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! 00 AEMA FINAL\EMA Spreadsheets\"/>
    </mc:Choice>
  </mc:AlternateContent>
  <xr:revisionPtr revIDLastSave="0" documentId="13_ncr:1_{B2BC4387-A551-4B95-9D95-1EDD41D06DB6}" xr6:coauthVersionLast="47" xr6:coauthVersionMax="47" xr10:uidLastSave="{00000000-0000-0000-0000-000000000000}"/>
  <bookViews>
    <workbookView xWindow="9015" yWindow="60" windowWidth="18615" windowHeight="15600" xr2:uid="{36B173E3-4CBC-44EE-92A0-970DDF9656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P2559" i="1" l="1"/>
  <c r="AO2559" i="1"/>
  <c r="AN2559" i="1"/>
  <c r="AM2559" i="1"/>
  <c r="AL2559" i="1"/>
  <c r="AK2559" i="1"/>
  <c r="AJ2559" i="1"/>
  <c r="AI2559" i="1"/>
  <c r="AH2559" i="1"/>
  <c r="S28" i="1"/>
  <c r="AV28" i="1" s="1"/>
  <c r="AA2552" i="1"/>
  <c r="AM2552" i="1" s="1"/>
  <c r="AS2552" i="1" s="1"/>
  <c r="AA2551" i="1"/>
  <c r="AM2551" i="1" s="1"/>
  <c r="AS2551" i="1" s="1"/>
  <c r="AA2550" i="1"/>
  <c r="AM2550" i="1" s="1"/>
  <c r="AS2550" i="1" s="1"/>
  <c r="AA2549" i="1"/>
  <c r="AM2549" i="1" s="1"/>
  <c r="AS2549" i="1" s="1"/>
  <c r="AA2548" i="1"/>
  <c r="AM2548" i="1" s="1"/>
  <c r="AS2548" i="1" s="1"/>
  <c r="AA2547" i="1"/>
  <c r="AM2547" i="1" s="1"/>
  <c r="AS2547" i="1" s="1"/>
  <c r="AA2546" i="1"/>
  <c r="AM2546" i="1" s="1"/>
  <c r="AS2546" i="1" s="1"/>
  <c r="AA2545" i="1"/>
  <c r="AM2545" i="1" s="1"/>
  <c r="AS2545" i="1" s="1"/>
  <c r="AA2544" i="1"/>
  <c r="AM2544" i="1" s="1"/>
  <c r="AS2544" i="1" s="1"/>
  <c r="AL2551" i="1"/>
  <c r="AL2550" i="1"/>
  <c r="AL2549" i="1"/>
  <c r="AL2548" i="1"/>
  <c r="AL2547" i="1"/>
  <c r="AL2546" i="1"/>
  <c r="AL2545" i="1"/>
  <c r="AL2544" i="1"/>
  <c r="W2552" i="1"/>
  <c r="W2551" i="1"/>
  <c r="W2550" i="1"/>
  <c r="W2549" i="1"/>
  <c r="W2548" i="1"/>
  <c r="W2547" i="1"/>
  <c r="W2546" i="1"/>
  <c r="W2545" i="1"/>
  <c r="W2544" i="1"/>
  <c r="U2552" i="1"/>
  <c r="U2551" i="1"/>
  <c r="U2550" i="1"/>
  <c r="U2549" i="1"/>
  <c r="U2548" i="1"/>
  <c r="U2547" i="1"/>
  <c r="U2546" i="1"/>
  <c r="U2545" i="1"/>
  <c r="U2544" i="1"/>
  <c r="S2552" i="1"/>
  <c r="S2551" i="1"/>
  <c r="S2550" i="1"/>
  <c r="S2549" i="1"/>
  <c r="S2548" i="1"/>
  <c r="S2547" i="1"/>
  <c r="S2546" i="1"/>
  <c r="S2545" i="1"/>
  <c r="S2544" i="1"/>
  <c r="Q2552" i="1"/>
  <c r="Q2551" i="1"/>
  <c r="Q2550" i="1"/>
  <c r="Q2549" i="1"/>
  <c r="Q2548" i="1"/>
  <c r="Q2547" i="1"/>
  <c r="Q2546" i="1"/>
  <c r="Q2545" i="1"/>
  <c r="Q2544" i="1"/>
  <c r="O2552" i="1"/>
  <c r="O2551" i="1"/>
  <c r="O2550" i="1"/>
  <c r="O2549" i="1"/>
  <c r="O2548" i="1"/>
  <c r="O2547" i="1"/>
  <c r="O2546" i="1"/>
  <c r="O2545" i="1"/>
  <c r="O2544" i="1"/>
  <c r="BH41" i="1"/>
  <c r="BH42" i="1"/>
  <c r="BH43" i="1"/>
  <c r="BH44" i="1"/>
  <c r="BH45" i="1"/>
  <c r="BH46" i="1"/>
  <c r="BH40" i="1"/>
  <c r="BD46" i="1"/>
  <c r="BD45" i="1"/>
  <c r="BD44" i="1"/>
  <c r="BD43" i="1"/>
  <c r="BD42" i="1"/>
  <c r="BD41" i="1"/>
  <c r="BD40" i="1"/>
  <c r="AV27" i="1"/>
  <c r="AU27" i="1"/>
  <c r="AT27" i="1"/>
  <c r="AS2543" i="1"/>
  <c r="AS2542" i="1"/>
  <c r="AS2541" i="1"/>
  <c r="AS2540" i="1"/>
  <c r="AS2539" i="1"/>
  <c r="AS2538" i="1"/>
  <c r="AS2537" i="1"/>
  <c r="AS2536" i="1"/>
  <c r="AS2535" i="1"/>
  <c r="AS2534" i="1"/>
  <c r="AS2533" i="1"/>
  <c r="AS2532" i="1"/>
  <c r="AS2531" i="1"/>
  <c r="AS2530" i="1"/>
  <c r="AS2529" i="1"/>
  <c r="AS2528" i="1"/>
  <c r="AS2527" i="1"/>
  <c r="AS2526" i="1"/>
  <c r="AS2525" i="1"/>
  <c r="AS2524" i="1"/>
  <c r="AS2523" i="1"/>
  <c r="AS2522" i="1"/>
  <c r="AS2521" i="1"/>
  <c r="AS2520" i="1"/>
  <c r="AS2519" i="1"/>
  <c r="AS2518" i="1"/>
  <c r="AS2517" i="1"/>
  <c r="AS2516" i="1"/>
  <c r="AS2515" i="1"/>
  <c r="AS2514" i="1"/>
  <c r="AS2513" i="1"/>
  <c r="AS2512" i="1"/>
  <c r="AS2511" i="1"/>
  <c r="AS2510" i="1"/>
  <c r="AS2509" i="1"/>
  <c r="AS2508" i="1"/>
  <c r="AS2507" i="1"/>
  <c r="AS2506" i="1"/>
  <c r="AS2505" i="1"/>
  <c r="AS2504" i="1"/>
  <c r="AS2503" i="1"/>
  <c r="AS2502" i="1"/>
  <c r="AS2501" i="1"/>
  <c r="AS2500" i="1"/>
  <c r="AS2499" i="1"/>
  <c r="AS2498" i="1"/>
  <c r="AS2497" i="1"/>
  <c r="AS2496" i="1"/>
  <c r="AS2495" i="1"/>
  <c r="AS2494" i="1"/>
  <c r="AS2493" i="1"/>
  <c r="AS2492" i="1"/>
  <c r="AS2491" i="1"/>
  <c r="AS2490" i="1"/>
  <c r="AS2489" i="1"/>
  <c r="AS2488" i="1"/>
  <c r="AS2487" i="1"/>
  <c r="AS2486" i="1"/>
  <c r="AS2485" i="1"/>
  <c r="AS2484" i="1"/>
  <c r="AS2483" i="1"/>
  <c r="AS2482" i="1"/>
  <c r="AS2481" i="1"/>
  <c r="AS2480" i="1"/>
  <c r="AS2479" i="1"/>
  <c r="AS2478" i="1"/>
  <c r="AS2477" i="1"/>
  <c r="AS2476" i="1"/>
  <c r="AS2475" i="1"/>
  <c r="AS2474" i="1"/>
  <c r="AS2473" i="1"/>
  <c r="AS2472" i="1"/>
  <c r="AS2471" i="1"/>
  <c r="AS2470" i="1"/>
  <c r="AS2469" i="1"/>
  <c r="AS2468" i="1"/>
  <c r="AS2467" i="1"/>
  <c r="AS2466" i="1"/>
  <c r="AS2465" i="1"/>
  <c r="AS2464" i="1"/>
  <c r="AS2463" i="1"/>
  <c r="AS2462" i="1"/>
  <c r="AS2461" i="1"/>
  <c r="AS2460" i="1"/>
  <c r="AS2459" i="1"/>
  <c r="AS2458" i="1"/>
  <c r="AS2457" i="1"/>
  <c r="AS2456" i="1"/>
  <c r="AS2455" i="1"/>
  <c r="AS2454" i="1"/>
  <c r="AS2453" i="1"/>
  <c r="AS2452" i="1"/>
  <c r="AS2451" i="1"/>
  <c r="AS2450" i="1"/>
  <c r="AS2449" i="1"/>
  <c r="AS2448" i="1"/>
  <c r="AS2447" i="1"/>
  <c r="AS2446" i="1"/>
  <c r="AS2445" i="1"/>
  <c r="AS2444" i="1"/>
  <c r="AS2443" i="1"/>
  <c r="AS2442" i="1"/>
  <c r="AS2441" i="1"/>
  <c r="AS2440" i="1"/>
  <c r="AS2439" i="1"/>
  <c r="AS2438" i="1"/>
  <c r="AS2437" i="1"/>
  <c r="AS2436" i="1"/>
  <c r="AS2435" i="1"/>
  <c r="AS2434" i="1"/>
  <c r="AS2433" i="1"/>
  <c r="AS2432" i="1"/>
  <c r="AS2431" i="1"/>
  <c r="AS2430" i="1"/>
  <c r="AS2429" i="1"/>
  <c r="AS2428" i="1"/>
  <c r="AS2427" i="1"/>
  <c r="AS2426" i="1"/>
  <c r="AS2425" i="1"/>
  <c r="AS2424" i="1"/>
  <c r="AS2423" i="1"/>
  <c r="AS2422" i="1"/>
  <c r="AS2421" i="1"/>
  <c r="AS2420" i="1"/>
  <c r="AS2419" i="1"/>
  <c r="AS2418" i="1"/>
  <c r="AS2417" i="1"/>
  <c r="AS2416" i="1"/>
  <c r="AS2415" i="1"/>
  <c r="AS2414" i="1"/>
  <c r="AS2413" i="1"/>
  <c r="AS2412" i="1"/>
  <c r="AS2411" i="1"/>
  <c r="AS2410" i="1"/>
  <c r="AS2409" i="1"/>
  <c r="AS2408" i="1"/>
  <c r="AS2407" i="1"/>
  <c r="AS2406" i="1"/>
  <c r="AS2405" i="1"/>
  <c r="AS2404" i="1"/>
  <c r="AS2403" i="1"/>
  <c r="AS2402" i="1"/>
  <c r="AS2401" i="1"/>
  <c r="AS2400" i="1"/>
  <c r="AS2399" i="1"/>
  <c r="AS2398" i="1"/>
  <c r="AS2397" i="1"/>
  <c r="AS2396" i="1"/>
  <c r="AS2395" i="1"/>
  <c r="AS2394" i="1"/>
  <c r="AS2393" i="1"/>
  <c r="AS2392" i="1"/>
  <c r="AS2391" i="1"/>
  <c r="AS2390" i="1"/>
  <c r="AS2389" i="1"/>
  <c r="AS2388" i="1"/>
  <c r="AS2387" i="1"/>
  <c r="AS2386" i="1"/>
  <c r="AS2385" i="1"/>
  <c r="AS2384" i="1"/>
  <c r="AS2383" i="1"/>
  <c r="AS2382" i="1"/>
  <c r="AS2381" i="1"/>
  <c r="AS2380" i="1"/>
  <c r="AS2379" i="1"/>
  <c r="AS2378" i="1"/>
  <c r="AS2377" i="1"/>
  <c r="AS2376" i="1"/>
  <c r="AS2375" i="1"/>
  <c r="AS2374" i="1"/>
  <c r="AS2373" i="1"/>
  <c r="AS2372" i="1"/>
  <c r="AS2371" i="1"/>
  <c r="AS2370" i="1"/>
  <c r="AS2369" i="1"/>
  <c r="AS2368" i="1"/>
  <c r="AS2367" i="1"/>
  <c r="AS2366" i="1"/>
  <c r="AS2365" i="1"/>
  <c r="AS2364" i="1"/>
  <c r="AS2363" i="1"/>
  <c r="AS2362" i="1"/>
  <c r="AS2361" i="1"/>
  <c r="AS2360" i="1"/>
  <c r="AS2359" i="1"/>
  <c r="AS2358" i="1"/>
  <c r="AS2357" i="1"/>
  <c r="AS2356" i="1"/>
  <c r="AS2355" i="1"/>
  <c r="AS2354" i="1"/>
  <c r="AS2353" i="1"/>
  <c r="AS2352" i="1"/>
  <c r="AS2351" i="1"/>
  <c r="AS2350" i="1"/>
  <c r="AS2349" i="1"/>
  <c r="AS2348" i="1"/>
  <c r="AS2347" i="1"/>
  <c r="AS2346" i="1"/>
  <c r="AS2345" i="1"/>
  <c r="AS2344" i="1"/>
  <c r="AS2343" i="1"/>
  <c r="AS2342" i="1"/>
  <c r="AS2341" i="1"/>
  <c r="AS2340" i="1"/>
  <c r="AS2339" i="1"/>
  <c r="AS2338" i="1"/>
  <c r="AS2337" i="1"/>
  <c r="AS2336" i="1"/>
  <c r="AS2335" i="1"/>
  <c r="AS2334" i="1"/>
  <c r="AS2333" i="1"/>
  <c r="AS2332" i="1"/>
  <c r="AS2331" i="1"/>
  <c r="AS2330" i="1"/>
  <c r="AS2329" i="1"/>
  <c r="AS2328" i="1"/>
  <c r="AS2327" i="1"/>
  <c r="AS2326" i="1"/>
  <c r="AS2325" i="1"/>
  <c r="AS2324" i="1"/>
  <c r="AS2323" i="1"/>
  <c r="AS2322" i="1"/>
  <c r="AS2321" i="1"/>
  <c r="AS2320" i="1"/>
  <c r="AS2319" i="1"/>
  <c r="AS2318" i="1"/>
  <c r="AS2317" i="1"/>
  <c r="AS2316" i="1"/>
  <c r="AS2315" i="1"/>
  <c r="AS2314" i="1"/>
  <c r="AS2313" i="1"/>
  <c r="AS2312" i="1"/>
  <c r="AS2311" i="1"/>
  <c r="AS2310" i="1"/>
  <c r="AS2309" i="1"/>
  <c r="AS2308" i="1"/>
  <c r="AS2307" i="1"/>
  <c r="AS2306" i="1"/>
  <c r="AS2305" i="1"/>
  <c r="AS2304" i="1"/>
  <c r="AS2303" i="1"/>
  <c r="AS2302" i="1"/>
  <c r="AS2301" i="1"/>
  <c r="AS2300" i="1"/>
  <c r="AS2299" i="1"/>
  <c r="AS2298" i="1"/>
  <c r="AS2297" i="1"/>
  <c r="AS2296" i="1"/>
  <c r="AS2295" i="1"/>
  <c r="AS2294" i="1"/>
  <c r="AS2293" i="1"/>
  <c r="AS2292" i="1"/>
  <c r="AS2291" i="1"/>
  <c r="AS2290" i="1"/>
  <c r="AS2289" i="1"/>
  <c r="AS2288" i="1"/>
  <c r="AS2287" i="1"/>
  <c r="AS2286" i="1"/>
  <c r="AS2285" i="1"/>
  <c r="AS2284" i="1"/>
  <c r="AS2283" i="1"/>
  <c r="AS2282" i="1"/>
  <c r="AS2281" i="1"/>
  <c r="AS2280" i="1"/>
  <c r="AS2279" i="1"/>
  <c r="AS2278" i="1"/>
  <c r="AS2277" i="1"/>
  <c r="AS2276" i="1"/>
  <c r="AS2275" i="1"/>
  <c r="AS2274" i="1"/>
  <c r="AS2273" i="1"/>
  <c r="AS2272" i="1"/>
  <c r="AS2271" i="1"/>
  <c r="AS2270" i="1"/>
  <c r="AS2269" i="1"/>
  <c r="AS2268" i="1"/>
  <c r="AS2267" i="1"/>
  <c r="AS2266" i="1"/>
  <c r="AS2265" i="1"/>
  <c r="AS2264" i="1"/>
  <c r="AS2263" i="1"/>
  <c r="AS2262" i="1"/>
  <c r="AS2261" i="1"/>
  <c r="AS2260" i="1"/>
  <c r="AS2259" i="1"/>
  <c r="AS2258" i="1"/>
  <c r="AS2257" i="1"/>
  <c r="AS2256" i="1"/>
  <c r="AS2255" i="1"/>
  <c r="AS2254" i="1"/>
  <c r="AS2253" i="1"/>
  <c r="AS2252" i="1"/>
  <c r="AS2251" i="1"/>
  <c r="AS2250" i="1"/>
  <c r="AS2249" i="1"/>
  <c r="AS2248" i="1"/>
  <c r="AS2247" i="1"/>
  <c r="AS2246" i="1"/>
  <c r="AS2245" i="1"/>
  <c r="AS2244" i="1"/>
  <c r="AS2243" i="1"/>
  <c r="AS2242" i="1"/>
  <c r="AS2241" i="1"/>
  <c r="AS2240" i="1"/>
  <c r="AS2239" i="1"/>
  <c r="AS2238" i="1"/>
  <c r="AS2237" i="1"/>
  <c r="AS2236" i="1"/>
  <c r="AS2235" i="1"/>
  <c r="AS2234" i="1"/>
  <c r="AS2233" i="1"/>
  <c r="AS2232" i="1"/>
  <c r="AS2231" i="1"/>
  <c r="AS2230" i="1"/>
  <c r="AS2229" i="1"/>
  <c r="AS2228" i="1"/>
  <c r="AS2227" i="1"/>
  <c r="AS2226" i="1"/>
  <c r="AS2225" i="1"/>
  <c r="AS2224" i="1"/>
  <c r="AS2223" i="1"/>
  <c r="AS2222" i="1"/>
  <c r="AS2221" i="1"/>
  <c r="AS2220" i="1"/>
  <c r="AS2219" i="1"/>
  <c r="AS2218" i="1"/>
  <c r="AS2217" i="1"/>
  <c r="AS2216" i="1"/>
  <c r="AS2215" i="1"/>
  <c r="AS2214" i="1"/>
  <c r="AS2213" i="1"/>
  <c r="AS2212" i="1"/>
  <c r="AS2211" i="1"/>
  <c r="AS2210" i="1"/>
  <c r="AS2209" i="1"/>
  <c r="AS2208" i="1"/>
  <c r="AS2207" i="1"/>
  <c r="AS2206" i="1"/>
  <c r="AS2205" i="1"/>
  <c r="AS2204" i="1"/>
  <c r="AS2203" i="1"/>
  <c r="AS2202" i="1"/>
  <c r="AS2201" i="1"/>
  <c r="AS2200" i="1"/>
  <c r="AS2199" i="1"/>
  <c r="AS2198" i="1"/>
  <c r="AS2197" i="1"/>
  <c r="AS2196" i="1"/>
  <c r="AS2195" i="1"/>
  <c r="AS2194" i="1"/>
  <c r="AS2193" i="1"/>
  <c r="AS2192" i="1"/>
  <c r="AS2191" i="1"/>
  <c r="AS2190" i="1"/>
  <c r="AS2189" i="1"/>
  <c r="AS2188" i="1"/>
  <c r="AS2187" i="1"/>
  <c r="AS2186" i="1"/>
  <c r="AS2185" i="1"/>
  <c r="AS2184" i="1"/>
  <c r="AS2183" i="1"/>
  <c r="AS2182" i="1"/>
  <c r="AS2181" i="1"/>
  <c r="AS2180" i="1"/>
  <c r="AS2179" i="1"/>
  <c r="AS2178" i="1"/>
  <c r="AS2177" i="1"/>
  <c r="AS2176" i="1"/>
  <c r="AS2175" i="1"/>
  <c r="AS2174" i="1"/>
  <c r="AS2173" i="1"/>
  <c r="AS2172" i="1"/>
  <c r="AS2171" i="1"/>
  <c r="AS2170" i="1"/>
  <c r="AS2169" i="1"/>
  <c r="AS2168" i="1"/>
  <c r="AS2167" i="1"/>
  <c r="AS2166" i="1"/>
  <c r="AS2165" i="1"/>
  <c r="AS2164" i="1"/>
  <c r="AS2163" i="1"/>
  <c r="AS2162" i="1"/>
  <c r="AS2161" i="1"/>
  <c r="AS2160" i="1"/>
  <c r="AS2159" i="1"/>
  <c r="AS2158" i="1"/>
  <c r="AS2157" i="1"/>
  <c r="AS2156" i="1"/>
  <c r="AS2155" i="1"/>
  <c r="AS2154" i="1"/>
  <c r="AS2153" i="1"/>
  <c r="AS2152" i="1"/>
  <c r="AS2151" i="1"/>
  <c r="AS2150" i="1"/>
  <c r="AS2149" i="1"/>
  <c r="AS2148" i="1"/>
  <c r="AS2147" i="1"/>
  <c r="AS2146" i="1"/>
  <c r="AS2145" i="1"/>
  <c r="AS2144" i="1"/>
  <c r="AS2143" i="1"/>
  <c r="AS2142" i="1"/>
  <c r="AS2141" i="1"/>
  <c r="AS2140" i="1"/>
  <c r="AS2139" i="1"/>
  <c r="AS2138" i="1"/>
  <c r="AS2137" i="1"/>
  <c r="AS2136" i="1"/>
  <c r="AS2135" i="1"/>
  <c r="AS2134" i="1"/>
  <c r="AS2133" i="1"/>
  <c r="AS2132" i="1"/>
  <c r="AS2131" i="1"/>
  <c r="AS2130" i="1"/>
  <c r="AS2129" i="1"/>
  <c r="AS2128" i="1"/>
  <c r="AS2127" i="1"/>
  <c r="AS2126" i="1"/>
  <c r="AS2125" i="1"/>
  <c r="AS2124" i="1"/>
  <c r="AS2123" i="1"/>
  <c r="AS2122" i="1"/>
  <c r="AS2121" i="1"/>
  <c r="AS2120" i="1"/>
  <c r="AS2119" i="1"/>
  <c r="AS2118" i="1"/>
  <c r="AS2117" i="1"/>
  <c r="AS2116" i="1"/>
  <c r="AS2115" i="1"/>
  <c r="AS2114" i="1"/>
  <c r="AS2113" i="1"/>
  <c r="AS2112" i="1"/>
  <c r="AS2111" i="1"/>
  <c r="AS2110" i="1"/>
  <c r="AS2109" i="1"/>
  <c r="AS2108" i="1"/>
  <c r="AS2107" i="1"/>
  <c r="AS2106" i="1"/>
  <c r="AS2105" i="1"/>
  <c r="AS2104" i="1"/>
  <c r="AS2103" i="1"/>
  <c r="AS2102" i="1"/>
  <c r="AS2101" i="1"/>
  <c r="AS2100" i="1"/>
  <c r="AS2099" i="1"/>
  <c r="AS2098" i="1"/>
  <c r="AS2097" i="1"/>
  <c r="AS2096" i="1"/>
  <c r="AS2095" i="1"/>
  <c r="AS2094" i="1"/>
  <c r="AS2093" i="1"/>
  <c r="AS2092" i="1"/>
  <c r="AS2091" i="1"/>
  <c r="AS2090" i="1"/>
  <c r="AS2089" i="1"/>
  <c r="AS2088" i="1"/>
  <c r="AS2087" i="1"/>
  <c r="AS2086" i="1"/>
  <c r="AS2085" i="1"/>
  <c r="AS2084" i="1"/>
  <c r="AS2083" i="1"/>
  <c r="AS2082" i="1"/>
  <c r="AS2081" i="1"/>
  <c r="AS2080" i="1"/>
  <c r="AS2079" i="1"/>
  <c r="AS2078" i="1"/>
  <c r="AS2077" i="1"/>
  <c r="AS2076" i="1"/>
  <c r="AS2075" i="1"/>
  <c r="AS2074" i="1"/>
  <c r="AS2073" i="1"/>
  <c r="AS2072" i="1"/>
  <c r="AS2071" i="1"/>
  <c r="AS2070" i="1"/>
  <c r="AS2069" i="1"/>
  <c r="AS2068" i="1"/>
  <c r="AS2067" i="1"/>
  <c r="AS2066" i="1"/>
  <c r="AS2065" i="1"/>
  <c r="AS2064" i="1"/>
  <c r="AS2063" i="1"/>
  <c r="AS2062" i="1"/>
  <c r="AS2061" i="1"/>
  <c r="AS2060" i="1"/>
  <c r="AS2059" i="1"/>
  <c r="AS2058" i="1"/>
  <c r="AS2057" i="1"/>
  <c r="AS2056" i="1"/>
  <c r="AS2055" i="1"/>
  <c r="AS2054" i="1"/>
  <c r="AS2053" i="1"/>
  <c r="AS2052" i="1"/>
  <c r="AS2051" i="1"/>
  <c r="AS2050" i="1"/>
  <c r="AS2049" i="1"/>
  <c r="AS2048" i="1"/>
  <c r="AS2047" i="1"/>
  <c r="AS2046" i="1"/>
  <c r="AS2045" i="1"/>
  <c r="AS2044" i="1"/>
  <c r="AS2043" i="1"/>
  <c r="AS2042" i="1"/>
  <c r="AS2041" i="1"/>
  <c r="AS2040" i="1"/>
  <c r="AS2039" i="1"/>
  <c r="AS2038" i="1"/>
  <c r="AS2037" i="1"/>
  <c r="AS2036" i="1"/>
  <c r="AS2035" i="1"/>
  <c r="AS2034" i="1"/>
  <c r="AS2033" i="1"/>
  <c r="AS2032" i="1"/>
  <c r="AS2031" i="1"/>
  <c r="AS2030" i="1"/>
  <c r="AS2029" i="1"/>
  <c r="AS2028" i="1"/>
  <c r="AS2027" i="1"/>
  <c r="AS2026" i="1"/>
  <c r="AS2025" i="1"/>
  <c r="AS2024" i="1"/>
  <c r="AS2023" i="1"/>
  <c r="AS2022" i="1"/>
  <c r="AS2021" i="1"/>
  <c r="AS2020" i="1"/>
  <c r="AS2019" i="1"/>
  <c r="AS2018" i="1"/>
  <c r="AS2017" i="1"/>
  <c r="AS2016" i="1"/>
  <c r="AS2015" i="1"/>
  <c r="AS2014" i="1"/>
  <c r="AS2013" i="1"/>
  <c r="AS2012" i="1"/>
  <c r="AS2011" i="1"/>
  <c r="AS2010" i="1"/>
  <c r="AS2009" i="1"/>
  <c r="AS2008" i="1"/>
  <c r="AS2007" i="1"/>
  <c r="AS2006" i="1"/>
  <c r="AS2005" i="1"/>
  <c r="AS2004" i="1"/>
  <c r="AS2003" i="1"/>
  <c r="AS2002" i="1"/>
  <c r="AS2001" i="1"/>
  <c r="AS2000" i="1"/>
  <c r="AS1999" i="1"/>
  <c r="AS1998" i="1"/>
  <c r="AS1997" i="1"/>
  <c r="AS1996" i="1"/>
  <c r="AS1995" i="1"/>
  <c r="AS1994" i="1"/>
  <c r="AS1993" i="1"/>
  <c r="AS1992" i="1"/>
  <c r="AS1991" i="1"/>
  <c r="AS1990" i="1"/>
  <c r="AS1989" i="1"/>
  <c r="AS1988" i="1"/>
  <c r="AS1987" i="1"/>
  <c r="AS1986" i="1"/>
  <c r="AS1985" i="1"/>
  <c r="AS1984" i="1"/>
  <c r="AS1983" i="1"/>
  <c r="AS1982" i="1"/>
  <c r="AS1981" i="1"/>
  <c r="AS1980" i="1"/>
  <c r="AS1979" i="1"/>
  <c r="AS1978" i="1"/>
  <c r="AS1977" i="1"/>
  <c r="AS1976" i="1"/>
  <c r="AS1975" i="1"/>
  <c r="AS1974" i="1"/>
  <c r="AS1973" i="1"/>
  <c r="AS1972" i="1"/>
  <c r="AS1971" i="1"/>
  <c r="AS1970" i="1"/>
  <c r="AS1969" i="1"/>
  <c r="AS1968" i="1"/>
  <c r="AS1967" i="1"/>
  <c r="AS1966" i="1"/>
  <c r="AS1965" i="1"/>
  <c r="AS1964" i="1"/>
  <c r="AS1963" i="1"/>
  <c r="AS1962" i="1"/>
  <c r="AS1961" i="1"/>
  <c r="AS1960" i="1"/>
  <c r="AS1959" i="1"/>
  <c r="AS1958" i="1"/>
  <c r="AS1957" i="1"/>
  <c r="AS1956" i="1"/>
  <c r="AS1955" i="1"/>
  <c r="AS1954" i="1"/>
  <c r="AS1953" i="1"/>
  <c r="AS1952" i="1"/>
  <c r="AS1951" i="1"/>
  <c r="AS1950" i="1"/>
  <c r="AS1949" i="1"/>
  <c r="AS1948" i="1"/>
  <c r="AS1947" i="1"/>
  <c r="AS1946" i="1"/>
  <c r="AS1945" i="1"/>
  <c r="AS1944" i="1"/>
  <c r="AS1943" i="1"/>
  <c r="AS1942" i="1"/>
  <c r="AS1941" i="1"/>
  <c r="AS1940" i="1"/>
  <c r="AS1939" i="1"/>
  <c r="AS1938" i="1"/>
  <c r="AS1937" i="1"/>
  <c r="AS1936" i="1"/>
  <c r="AS1935" i="1"/>
  <c r="AS1934" i="1"/>
  <c r="AS1933" i="1"/>
  <c r="AS1932" i="1"/>
  <c r="AS1931" i="1"/>
  <c r="AS1930" i="1"/>
  <c r="AS1929" i="1"/>
  <c r="AS1928" i="1"/>
  <c r="AS1927" i="1"/>
  <c r="AS1926" i="1"/>
  <c r="AS1925" i="1"/>
  <c r="AS1924" i="1"/>
  <c r="AS1923" i="1"/>
  <c r="AS1922" i="1"/>
  <c r="AS1921" i="1"/>
  <c r="AS1920" i="1"/>
  <c r="AS1919" i="1"/>
  <c r="AS1918" i="1"/>
  <c r="AS1917" i="1"/>
  <c r="AS1916" i="1"/>
  <c r="AS1915" i="1"/>
  <c r="AS1914" i="1"/>
  <c r="AS1913" i="1"/>
  <c r="AS1912" i="1"/>
  <c r="AS1911" i="1"/>
  <c r="AS1910" i="1"/>
  <c r="AS1909" i="1"/>
  <c r="AS1908" i="1"/>
  <c r="AS1907" i="1"/>
  <c r="AS1906" i="1"/>
  <c r="AS1905" i="1"/>
  <c r="AS1904" i="1"/>
  <c r="AS1903" i="1"/>
  <c r="AS1902" i="1"/>
  <c r="AS1901" i="1"/>
  <c r="AS1900" i="1"/>
  <c r="AS1899" i="1"/>
  <c r="AS1898" i="1"/>
  <c r="AS1897" i="1"/>
  <c r="AS1896" i="1"/>
  <c r="AS1895" i="1"/>
  <c r="AS1894" i="1"/>
  <c r="AS1893" i="1"/>
  <c r="AS1892" i="1"/>
  <c r="AS1891" i="1"/>
  <c r="AS1890" i="1"/>
  <c r="AS1889" i="1"/>
  <c r="AS1888" i="1"/>
  <c r="AS1887" i="1"/>
  <c r="AS1886" i="1"/>
  <c r="AS1885" i="1"/>
  <c r="AS1884" i="1"/>
  <c r="AS1883" i="1"/>
  <c r="AS1882" i="1"/>
  <c r="AS1881" i="1"/>
  <c r="AS1880" i="1"/>
  <c r="AS1879" i="1"/>
  <c r="AS1878" i="1"/>
  <c r="AS1877" i="1"/>
  <c r="AS1876" i="1"/>
  <c r="AS1875" i="1"/>
  <c r="AS1874" i="1"/>
  <c r="AS1873" i="1"/>
  <c r="AS1872" i="1"/>
  <c r="AS1871" i="1"/>
  <c r="AS1870" i="1"/>
  <c r="AS1869" i="1"/>
  <c r="AS1868" i="1"/>
  <c r="AS1867" i="1"/>
  <c r="AS1866" i="1"/>
  <c r="AS1865" i="1"/>
  <c r="AS1864" i="1"/>
  <c r="AS1863" i="1"/>
  <c r="AS1862" i="1"/>
  <c r="AS1861" i="1"/>
  <c r="AS1860" i="1"/>
  <c r="AS1859" i="1"/>
  <c r="AS1858" i="1"/>
  <c r="AS1857" i="1"/>
  <c r="AS1856" i="1"/>
  <c r="AS1855" i="1"/>
  <c r="AS1854" i="1"/>
  <c r="AS1853" i="1"/>
  <c r="AS1852" i="1"/>
  <c r="AS1851" i="1"/>
  <c r="AS1850" i="1"/>
  <c r="AS1849" i="1"/>
  <c r="AS1848" i="1"/>
  <c r="AS1847" i="1"/>
  <c r="AS1846" i="1"/>
  <c r="AS1845" i="1"/>
  <c r="AS1844" i="1"/>
  <c r="AS1843" i="1"/>
  <c r="AS1842" i="1"/>
  <c r="AS1841" i="1"/>
  <c r="AS1840" i="1"/>
  <c r="AS1839" i="1"/>
  <c r="AS1838" i="1"/>
  <c r="AS1837" i="1"/>
  <c r="AS1836" i="1"/>
  <c r="AS1835" i="1"/>
  <c r="AS1834" i="1"/>
  <c r="AS1833" i="1"/>
  <c r="AS1832" i="1"/>
  <c r="AS1831" i="1"/>
  <c r="AS1830" i="1"/>
  <c r="AS1829" i="1"/>
  <c r="AS1828" i="1"/>
  <c r="AS1827" i="1"/>
  <c r="AS1826" i="1"/>
  <c r="AS1825" i="1"/>
  <c r="AS1824" i="1"/>
  <c r="AS1823" i="1"/>
  <c r="AS1822" i="1"/>
  <c r="AS1821" i="1"/>
  <c r="AS1820" i="1"/>
  <c r="AS1819" i="1"/>
  <c r="AS1818" i="1"/>
  <c r="AS1817" i="1"/>
  <c r="AS1816" i="1"/>
  <c r="AS1815" i="1"/>
  <c r="AS1814" i="1"/>
  <c r="AS1813" i="1"/>
  <c r="AS1812" i="1"/>
  <c r="AS1811" i="1"/>
  <c r="AS1810" i="1"/>
  <c r="AS1809" i="1"/>
  <c r="AS1808" i="1"/>
  <c r="AS1807" i="1"/>
  <c r="AS1806" i="1"/>
  <c r="AS1805" i="1"/>
  <c r="AS1804" i="1"/>
  <c r="AS1803" i="1"/>
  <c r="AS1802" i="1"/>
  <c r="AS1801" i="1"/>
  <c r="AS1800" i="1"/>
  <c r="AS1799" i="1"/>
  <c r="AS1798" i="1"/>
  <c r="AS1797" i="1"/>
  <c r="AS1796" i="1"/>
  <c r="AS1795" i="1"/>
  <c r="AS1794" i="1"/>
  <c r="AS1793" i="1"/>
  <c r="AS1792" i="1"/>
  <c r="AS1791" i="1"/>
  <c r="AS1790" i="1"/>
  <c r="AS1789" i="1"/>
  <c r="AS1788" i="1"/>
  <c r="AS1787" i="1"/>
  <c r="AS1786" i="1"/>
  <c r="AS1785" i="1"/>
  <c r="AS1784" i="1"/>
  <c r="AS1783" i="1"/>
  <c r="AS1782" i="1"/>
  <c r="AS1781" i="1"/>
  <c r="AS1780" i="1"/>
  <c r="AS1779" i="1"/>
  <c r="AS1778" i="1"/>
  <c r="AS1777" i="1"/>
  <c r="AS1776" i="1"/>
  <c r="AS1775" i="1"/>
  <c r="AS1774" i="1"/>
  <c r="AS1773" i="1"/>
  <c r="AS1772" i="1"/>
  <c r="AS1771" i="1"/>
  <c r="AS1770" i="1"/>
  <c r="AS1769" i="1"/>
  <c r="AS1768" i="1"/>
  <c r="AS1767" i="1"/>
  <c r="AS1766" i="1"/>
  <c r="AS1765" i="1"/>
  <c r="AS1764" i="1"/>
  <c r="AS1763" i="1"/>
  <c r="AS1762" i="1"/>
  <c r="AS1761" i="1"/>
  <c r="AS1760" i="1"/>
  <c r="AS1759" i="1"/>
  <c r="AS1758" i="1"/>
  <c r="AS1757" i="1"/>
  <c r="AS1756" i="1"/>
  <c r="AS1755" i="1"/>
  <c r="AS1754" i="1"/>
  <c r="AS1753" i="1"/>
  <c r="AS1752" i="1"/>
  <c r="AS1751" i="1"/>
  <c r="AS1750" i="1"/>
  <c r="AS1749" i="1"/>
  <c r="AS1748" i="1"/>
  <c r="AS1747" i="1"/>
  <c r="AS1746" i="1"/>
  <c r="AS1745" i="1"/>
  <c r="AS1744" i="1"/>
  <c r="AS1743" i="1"/>
  <c r="AS1742" i="1"/>
  <c r="AS1741" i="1"/>
  <c r="AS1740" i="1"/>
  <c r="AS1739" i="1"/>
  <c r="AS1738" i="1"/>
  <c r="AS1737" i="1"/>
  <c r="AS1736" i="1"/>
  <c r="AS1735" i="1"/>
  <c r="AS1734" i="1"/>
  <c r="AS1733" i="1"/>
  <c r="AS1732" i="1"/>
  <c r="AS1731" i="1"/>
  <c r="AS1730" i="1"/>
  <c r="AS1729" i="1"/>
  <c r="AS1728" i="1"/>
  <c r="AS1727" i="1"/>
  <c r="AS1726" i="1"/>
  <c r="AS1725" i="1"/>
  <c r="AS1724" i="1"/>
  <c r="AS1723" i="1"/>
  <c r="AS1722" i="1"/>
  <c r="AS1721" i="1"/>
  <c r="AS1720" i="1"/>
  <c r="AS1719" i="1"/>
  <c r="AS1718" i="1"/>
  <c r="AS1717" i="1"/>
  <c r="AS1716" i="1"/>
  <c r="AS1715" i="1"/>
  <c r="AS1714" i="1"/>
  <c r="AS1713" i="1"/>
  <c r="AS1712" i="1"/>
  <c r="AS1711" i="1"/>
  <c r="AS1710" i="1"/>
  <c r="AS1709" i="1"/>
  <c r="AS1708" i="1"/>
  <c r="AS1707" i="1"/>
  <c r="AS1706" i="1"/>
  <c r="AS1705" i="1"/>
  <c r="AS1704" i="1"/>
  <c r="AS1703" i="1"/>
  <c r="AS1702" i="1"/>
  <c r="AS1701" i="1"/>
  <c r="AS1700" i="1"/>
  <c r="AS1699" i="1"/>
  <c r="AS1698" i="1"/>
  <c r="AS1697" i="1"/>
  <c r="AS1696" i="1"/>
  <c r="AS1695" i="1"/>
  <c r="AS1694" i="1"/>
  <c r="AS1693" i="1"/>
  <c r="AS1692" i="1"/>
  <c r="AS1691" i="1"/>
  <c r="AS1690" i="1"/>
  <c r="AS1689" i="1"/>
  <c r="AS1688" i="1"/>
  <c r="AS1687" i="1"/>
  <c r="AS1686" i="1"/>
  <c r="AS1685" i="1"/>
  <c r="AS1684" i="1"/>
  <c r="AS1683" i="1"/>
  <c r="AS1682" i="1"/>
  <c r="AS1681" i="1"/>
  <c r="AS1680" i="1"/>
  <c r="AS1679" i="1"/>
  <c r="AS1678" i="1"/>
  <c r="AS1677" i="1"/>
  <c r="AS1676" i="1"/>
  <c r="AS1675" i="1"/>
  <c r="AS1674" i="1"/>
  <c r="AS1673" i="1"/>
  <c r="AS1672" i="1"/>
  <c r="AS1671" i="1"/>
  <c r="AS1670" i="1"/>
  <c r="AS1669" i="1"/>
  <c r="AS1668" i="1"/>
  <c r="AS1667" i="1"/>
  <c r="AS1666" i="1"/>
  <c r="AS1665" i="1"/>
  <c r="AS1664" i="1"/>
  <c r="AS1663" i="1"/>
  <c r="AS1662" i="1"/>
  <c r="AS1661" i="1"/>
  <c r="AS1660" i="1"/>
  <c r="AS1659" i="1"/>
  <c r="AS1658" i="1"/>
  <c r="AS1657" i="1"/>
  <c r="AS1656" i="1"/>
  <c r="AS1655" i="1"/>
  <c r="AS1654" i="1"/>
  <c r="AS1653" i="1"/>
  <c r="AS1652" i="1"/>
  <c r="AS1651" i="1"/>
  <c r="AS1650" i="1"/>
  <c r="AS1649" i="1"/>
  <c r="AS1648" i="1"/>
  <c r="AS1647" i="1"/>
  <c r="AS1646" i="1"/>
  <c r="AS1645" i="1"/>
  <c r="AS1644" i="1"/>
  <c r="AS1643" i="1"/>
  <c r="AS1642" i="1"/>
  <c r="AS1641" i="1"/>
  <c r="AS1640" i="1"/>
  <c r="AS1639" i="1"/>
  <c r="AS1638" i="1"/>
  <c r="AS1637" i="1"/>
  <c r="AS1636" i="1"/>
  <c r="AS1635" i="1"/>
  <c r="AS1634" i="1"/>
  <c r="AS1633" i="1"/>
  <c r="AS1632" i="1"/>
  <c r="AS1631" i="1"/>
  <c r="AS1630" i="1"/>
  <c r="AS1629" i="1"/>
  <c r="AS1628" i="1"/>
  <c r="AS1627" i="1"/>
  <c r="AS1626" i="1"/>
  <c r="AS1625" i="1"/>
  <c r="AS1624" i="1"/>
  <c r="AS1623" i="1"/>
  <c r="AS1622" i="1"/>
  <c r="AS1621" i="1"/>
  <c r="AS1620" i="1"/>
  <c r="AS1619" i="1"/>
  <c r="AS1618" i="1"/>
  <c r="AS1617" i="1"/>
  <c r="AS1616" i="1"/>
  <c r="AS1615" i="1"/>
  <c r="AS1614" i="1"/>
  <c r="AS1613" i="1"/>
  <c r="AS1612" i="1"/>
  <c r="AS1611" i="1"/>
  <c r="AS1610" i="1"/>
  <c r="AS1609" i="1"/>
  <c r="AS1608" i="1"/>
  <c r="AS1607" i="1"/>
  <c r="AS1606" i="1"/>
  <c r="AS1605" i="1"/>
  <c r="AS1604" i="1"/>
  <c r="AS1603" i="1"/>
  <c r="AS1602" i="1"/>
  <c r="AS1601" i="1"/>
  <c r="AS1600" i="1"/>
  <c r="AS1599" i="1"/>
  <c r="AS1598" i="1"/>
  <c r="AS1597" i="1"/>
  <c r="AS1596" i="1"/>
  <c r="AS1595" i="1"/>
  <c r="AS1594" i="1"/>
  <c r="AS1593" i="1"/>
  <c r="AS1592" i="1"/>
  <c r="AS1591" i="1"/>
  <c r="AS1590" i="1"/>
  <c r="AS1589" i="1"/>
  <c r="AS1588" i="1"/>
  <c r="AS1587" i="1"/>
  <c r="AS1586" i="1"/>
  <c r="AS1585" i="1"/>
  <c r="AS1584" i="1"/>
  <c r="AS1583" i="1"/>
  <c r="AS1582" i="1"/>
  <c r="AS1581" i="1"/>
  <c r="AS1580" i="1"/>
  <c r="AS1579" i="1"/>
  <c r="AS1578" i="1"/>
  <c r="AS1577" i="1"/>
  <c r="AS1576" i="1"/>
  <c r="AS1575" i="1"/>
  <c r="AS1574" i="1"/>
  <c r="AS1573" i="1"/>
  <c r="AS1572" i="1"/>
  <c r="AS1571" i="1"/>
  <c r="AS1570" i="1"/>
  <c r="AS1569" i="1"/>
  <c r="AS1568" i="1"/>
  <c r="AS1567" i="1"/>
  <c r="AS1566" i="1"/>
  <c r="AS1565" i="1"/>
  <c r="AS1564" i="1"/>
  <c r="AS1563" i="1"/>
  <c r="AS1562" i="1"/>
  <c r="AS1561" i="1"/>
  <c r="AS1560" i="1"/>
  <c r="AS1559" i="1"/>
  <c r="AS1558" i="1"/>
  <c r="AS1557" i="1"/>
  <c r="AS1556" i="1"/>
  <c r="AS1555" i="1"/>
  <c r="AS1554" i="1"/>
  <c r="AS1553" i="1"/>
  <c r="AS1552" i="1"/>
  <c r="AS1551" i="1"/>
  <c r="AS1550" i="1"/>
  <c r="AS1549" i="1"/>
  <c r="AS1548" i="1"/>
  <c r="AS1547" i="1"/>
  <c r="AS1546" i="1"/>
  <c r="AS1545" i="1"/>
  <c r="AS1544" i="1"/>
  <c r="AS1543" i="1"/>
  <c r="AS1542" i="1"/>
  <c r="AS1541" i="1"/>
  <c r="AS1540" i="1"/>
  <c r="AS1539" i="1"/>
  <c r="AS1538" i="1"/>
  <c r="AS1537" i="1"/>
  <c r="AS1536" i="1"/>
  <c r="AS1535" i="1"/>
  <c r="AS1534" i="1"/>
  <c r="AS1533" i="1"/>
  <c r="AS1532" i="1"/>
  <c r="AS1531" i="1"/>
  <c r="AS1530" i="1"/>
  <c r="AS1529" i="1"/>
  <c r="AS1528" i="1"/>
  <c r="AS1527" i="1"/>
  <c r="AS1526" i="1"/>
  <c r="AS1525" i="1"/>
  <c r="AS1524" i="1"/>
  <c r="AS1523" i="1"/>
  <c r="AS1522" i="1"/>
  <c r="AS1521" i="1"/>
  <c r="AS1520" i="1"/>
  <c r="AS1519" i="1"/>
  <c r="AS1518" i="1"/>
  <c r="AS1517" i="1"/>
  <c r="AS1516" i="1"/>
  <c r="AS1515" i="1"/>
  <c r="AS1514" i="1"/>
  <c r="AS1513" i="1"/>
  <c r="AS1512" i="1"/>
  <c r="AS1511" i="1"/>
  <c r="AS1510" i="1"/>
  <c r="AS1509" i="1"/>
  <c r="AS1508" i="1"/>
  <c r="AS1507" i="1"/>
  <c r="AS1506" i="1"/>
  <c r="AS1505" i="1"/>
  <c r="AS1504" i="1"/>
  <c r="AS1503" i="1"/>
  <c r="AS1502" i="1"/>
  <c r="AS1501" i="1"/>
  <c r="AS1500" i="1"/>
  <c r="AS1499" i="1"/>
  <c r="AS1498" i="1"/>
  <c r="AS1497" i="1"/>
  <c r="AS1496" i="1"/>
  <c r="AS1495" i="1"/>
  <c r="AS1494" i="1"/>
  <c r="AS1493" i="1"/>
  <c r="AS1492" i="1"/>
  <c r="AS1491" i="1"/>
  <c r="AS1490" i="1"/>
  <c r="AS1489" i="1"/>
  <c r="AS1488" i="1"/>
  <c r="AS1487" i="1"/>
  <c r="AS1486" i="1"/>
  <c r="AS1485" i="1"/>
  <c r="AS1484" i="1"/>
  <c r="AS1483" i="1"/>
  <c r="AS1482" i="1"/>
  <c r="AS1481" i="1"/>
  <c r="AS1480" i="1"/>
  <c r="AS1479" i="1"/>
  <c r="AS1478" i="1"/>
  <c r="AS1477" i="1"/>
  <c r="AS1476" i="1"/>
  <c r="AS1475" i="1"/>
  <c r="AS1474" i="1"/>
  <c r="AS1473" i="1"/>
  <c r="AS1472" i="1"/>
  <c r="AS1471" i="1"/>
  <c r="AS1470" i="1"/>
  <c r="AS1469" i="1"/>
  <c r="AS1468" i="1"/>
  <c r="AS1467" i="1"/>
  <c r="AS1466" i="1"/>
  <c r="AS1465" i="1"/>
  <c r="AS1464" i="1"/>
  <c r="AS1463" i="1"/>
  <c r="AS1462" i="1"/>
  <c r="AS1461" i="1"/>
  <c r="AS1460" i="1"/>
  <c r="AS1459" i="1"/>
  <c r="AS1458" i="1"/>
  <c r="AS1457" i="1"/>
  <c r="AS1456" i="1"/>
  <c r="AS1455" i="1"/>
  <c r="AS1454" i="1"/>
  <c r="AS1453" i="1"/>
  <c r="AS1452" i="1"/>
  <c r="AS1451" i="1"/>
  <c r="AS1450" i="1"/>
  <c r="AS1449" i="1"/>
  <c r="AS1448" i="1"/>
  <c r="AS1447" i="1"/>
  <c r="AS1446" i="1"/>
  <c r="AS1445" i="1"/>
  <c r="AS1444" i="1"/>
  <c r="AS1443" i="1"/>
  <c r="AS1442" i="1"/>
  <c r="AS1441" i="1"/>
  <c r="AS1440" i="1"/>
  <c r="AS1439" i="1"/>
  <c r="AS1438" i="1"/>
  <c r="AS1437" i="1"/>
  <c r="AS1436" i="1"/>
  <c r="AS1435" i="1"/>
  <c r="AS1434" i="1"/>
  <c r="AS1433" i="1"/>
  <c r="AS1432" i="1"/>
  <c r="AS1431" i="1"/>
  <c r="AS1430" i="1"/>
  <c r="AS1429" i="1"/>
  <c r="AS1428" i="1"/>
  <c r="AS1427" i="1"/>
  <c r="AS1426" i="1"/>
  <c r="AS1425" i="1"/>
  <c r="AS1424" i="1"/>
  <c r="AS1423" i="1"/>
  <c r="AS1422" i="1"/>
  <c r="AS1421" i="1"/>
  <c r="AS1420" i="1"/>
  <c r="AS1419" i="1"/>
  <c r="AS1418" i="1"/>
  <c r="AS1417" i="1"/>
  <c r="AS1416" i="1"/>
  <c r="AS1415" i="1"/>
  <c r="AS1414" i="1"/>
  <c r="AS1413" i="1"/>
  <c r="AS1412" i="1"/>
  <c r="AS1411" i="1"/>
  <c r="AS1410" i="1"/>
  <c r="AS1409" i="1"/>
  <c r="AS1408" i="1"/>
  <c r="AS1407" i="1"/>
  <c r="AS1406" i="1"/>
  <c r="AS1405" i="1"/>
  <c r="AS1404" i="1"/>
  <c r="AS1403" i="1"/>
  <c r="AS1402" i="1"/>
  <c r="AS1401" i="1"/>
  <c r="AS1400" i="1"/>
  <c r="AS1399" i="1"/>
  <c r="AS1398" i="1"/>
  <c r="AS1397" i="1"/>
  <c r="AS1396" i="1"/>
  <c r="AS1395" i="1"/>
  <c r="AS1394" i="1"/>
  <c r="AS1393" i="1"/>
  <c r="AS1392" i="1"/>
  <c r="AS1391" i="1"/>
  <c r="AS1390" i="1"/>
  <c r="AS1389" i="1"/>
  <c r="AS1388" i="1"/>
  <c r="AS1387" i="1"/>
  <c r="AS1386" i="1"/>
  <c r="AS1385" i="1"/>
  <c r="AS1384" i="1"/>
  <c r="AS1383" i="1"/>
  <c r="AS1382" i="1"/>
  <c r="AS1381" i="1"/>
  <c r="AS1380" i="1"/>
  <c r="AS1379" i="1"/>
  <c r="AS1378" i="1"/>
  <c r="AS1377" i="1"/>
  <c r="AS1376" i="1"/>
  <c r="AS1375" i="1"/>
  <c r="AS1374" i="1"/>
  <c r="AS1373" i="1"/>
  <c r="AS1372" i="1"/>
  <c r="AS1371" i="1"/>
  <c r="AS1370" i="1"/>
  <c r="AS1369" i="1"/>
  <c r="AS1368" i="1"/>
  <c r="AS1367" i="1"/>
  <c r="AS1366" i="1"/>
  <c r="AS1365" i="1"/>
  <c r="AS1364" i="1"/>
  <c r="AS1363" i="1"/>
  <c r="AS1362" i="1"/>
  <c r="AS1361" i="1"/>
  <c r="AS1360" i="1"/>
  <c r="AS1359" i="1"/>
  <c r="AS1358" i="1"/>
  <c r="AS1357" i="1"/>
  <c r="AS1356" i="1"/>
  <c r="AS1355" i="1"/>
  <c r="AS1354" i="1"/>
  <c r="AS1353" i="1"/>
  <c r="AS1352" i="1"/>
  <c r="AS1351" i="1"/>
  <c r="AS1350" i="1"/>
  <c r="AS1349" i="1"/>
  <c r="AS1348" i="1"/>
  <c r="AS1347" i="1"/>
  <c r="AS1346" i="1"/>
  <c r="AS1345" i="1"/>
  <c r="AS1344" i="1"/>
  <c r="AS1343" i="1"/>
  <c r="AS1342" i="1"/>
  <c r="AS1341" i="1"/>
  <c r="AS1340" i="1"/>
  <c r="AS1339" i="1"/>
  <c r="AS1338" i="1"/>
  <c r="AS1337" i="1"/>
  <c r="AS1336" i="1"/>
  <c r="AS1335" i="1"/>
  <c r="AS1334" i="1"/>
  <c r="AS1333" i="1"/>
  <c r="AS1332" i="1"/>
  <c r="AS1331" i="1"/>
  <c r="AS1330" i="1"/>
  <c r="AS1329" i="1"/>
  <c r="AS1328" i="1"/>
  <c r="AS1327" i="1"/>
  <c r="AS1326" i="1"/>
  <c r="AS1325" i="1"/>
  <c r="AS1324" i="1"/>
  <c r="AS1323" i="1"/>
  <c r="AS1322" i="1"/>
  <c r="AS1321" i="1"/>
  <c r="AS1320" i="1"/>
  <c r="AS1319" i="1"/>
  <c r="AS1318" i="1"/>
  <c r="AS1317" i="1"/>
  <c r="AS1316" i="1"/>
  <c r="AS1315" i="1"/>
  <c r="AS1314" i="1"/>
  <c r="AS1313" i="1"/>
  <c r="AS1312" i="1"/>
  <c r="AS1311" i="1"/>
  <c r="AS1310" i="1"/>
  <c r="AS1309" i="1"/>
  <c r="AS1308" i="1"/>
  <c r="AS1307" i="1"/>
  <c r="AS1306" i="1"/>
  <c r="AS1305" i="1"/>
  <c r="AS1304" i="1"/>
  <c r="AS1303" i="1"/>
  <c r="AS1302" i="1"/>
  <c r="AS1301" i="1"/>
  <c r="AS1300" i="1"/>
  <c r="AS1299" i="1"/>
  <c r="AS1298" i="1"/>
  <c r="AS1297" i="1"/>
  <c r="AS1296" i="1"/>
  <c r="AS1295" i="1"/>
  <c r="AS1294" i="1"/>
  <c r="AS1293" i="1"/>
  <c r="AS1292" i="1"/>
  <c r="AS1291" i="1"/>
  <c r="AS1290" i="1"/>
  <c r="AS1289" i="1"/>
  <c r="AS1288" i="1"/>
  <c r="AS1287" i="1"/>
  <c r="AS1286" i="1"/>
  <c r="AS1285" i="1"/>
  <c r="AS1284" i="1"/>
  <c r="AS1283" i="1"/>
  <c r="AS1282" i="1"/>
  <c r="AS1281" i="1"/>
  <c r="AS1280" i="1"/>
  <c r="AS1279" i="1"/>
  <c r="AS1278" i="1"/>
  <c r="AS1277" i="1"/>
  <c r="AS1276" i="1"/>
  <c r="AS1275" i="1"/>
  <c r="AS1274" i="1"/>
  <c r="AS1273" i="1"/>
  <c r="AS1272" i="1"/>
  <c r="AS1271" i="1"/>
  <c r="AS1270" i="1"/>
  <c r="AS1269" i="1"/>
  <c r="AS1268" i="1"/>
  <c r="AS1267" i="1"/>
  <c r="AS1266" i="1"/>
  <c r="AS1265" i="1"/>
  <c r="AS1264" i="1"/>
  <c r="AS1263" i="1"/>
  <c r="AS1262" i="1"/>
  <c r="AS1261" i="1"/>
  <c r="AS1260" i="1"/>
  <c r="AS1259" i="1"/>
  <c r="AS1258" i="1"/>
  <c r="AS1257" i="1"/>
  <c r="AS1256" i="1"/>
  <c r="AS1255" i="1"/>
  <c r="AS1254" i="1"/>
  <c r="AS1253" i="1"/>
  <c r="AS1252" i="1"/>
  <c r="AS1251" i="1"/>
  <c r="AS1250" i="1"/>
  <c r="AS1249" i="1"/>
  <c r="AS1248" i="1"/>
  <c r="AS1247" i="1"/>
  <c r="AS1246" i="1"/>
  <c r="AS1245" i="1"/>
  <c r="AS1244" i="1"/>
  <c r="AS1243" i="1"/>
  <c r="AS1242" i="1"/>
  <c r="AS1241" i="1"/>
  <c r="AS1240" i="1"/>
  <c r="AS1239" i="1"/>
  <c r="AS1238" i="1"/>
  <c r="AS1237" i="1"/>
  <c r="AS1236" i="1"/>
  <c r="AS1235" i="1"/>
  <c r="AS1234" i="1"/>
  <c r="AS1233" i="1"/>
  <c r="AS1232" i="1"/>
  <c r="AS1231" i="1"/>
  <c r="AS1230" i="1"/>
  <c r="AS1229" i="1"/>
  <c r="AS1228" i="1"/>
  <c r="AS1227" i="1"/>
  <c r="AS1226" i="1"/>
  <c r="AS1225" i="1"/>
  <c r="AS1224" i="1"/>
  <c r="AS1223" i="1"/>
  <c r="AS1222" i="1"/>
  <c r="AS1221" i="1"/>
  <c r="AS1220" i="1"/>
  <c r="AS1219" i="1"/>
  <c r="AS1218" i="1"/>
  <c r="AS1217" i="1"/>
  <c r="AS1216" i="1"/>
  <c r="AS1215" i="1"/>
  <c r="AS1214" i="1"/>
  <c r="AS1213" i="1"/>
  <c r="AS1212" i="1"/>
  <c r="AS1211" i="1"/>
  <c r="AS1210" i="1"/>
  <c r="AS1209" i="1"/>
  <c r="AS1208" i="1"/>
  <c r="AS1207" i="1"/>
  <c r="AS1206" i="1"/>
  <c r="AS1205" i="1"/>
  <c r="AS1204" i="1"/>
  <c r="AS1203" i="1"/>
  <c r="AS1202" i="1"/>
  <c r="AS1201" i="1"/>
  <c r="AS1200" i="1"/>
  <c r="AS1199" i="1"/>
  <c r="AS1198" i="1"/>
  <c r="AS1197" i="1"/>
  <c r="AS1196" i="1"/>
  <c r="AS1195" i="1"/>
  <c r="AS1194" i="1"/>
  <c r="AS1193" i="1"/>
  <c r="AS1192" i="1"/>
  <c r="AS1191" i="1"/>
  <c r="AS1190" i="1"/>
  <c r="AS1189" i="1"/>
  <c r="AS1188" i="1"/>
  <c r="AS1187" i="1"/>
  <c r="AS1186" i="1"/>
  <c r="AS1185" i="1"/>
  <c r="AS1184" i="1"/>
  <c r="AS1183" i="1"/>
  <c r="AS1182" i="1"/>
  <c r="AS1181" i="1"/>
  <c r="AS1180" i="1"/>
  <c r="AS1179" i="1"/>
  <c r="AS1178" i="1"/>
  <c r="AS1177" i="1"/>
  <c r="AS1176" i="1"/>
  <c r="AS1175" i="1"/>
  <c r="AS1174" i="1"/>
  <c r="AS1173" i="1"/>
  <c r="AS1172" i="1"/>
  <c r="AS1171" i="1"/>
  <c r="AS1170" i="1"/>
  <c r="AS1169" i="1"/>
  <c r="AS1168" i="1"/>
  <c r="AS1167" i="1"/>
  <c r="AS1166" i="1"/>
  <c r="AS1165" i="1"/>
  <c r="AS1164" i="1"/>
  <c r="AS1163" i="1"/>
  <c r="AS1162" i="1"/>
  <c r="AS1161" i="1"/>
  <c r="AS1160" i="1"/>
  <c r="AS1159" i="1"/>
  <c r="AS1158" i="1"/>
  <c r="AS1157" i="1"/>
  <c r="AS1156" i="1"/>
  <c r="AS1155" i="1"/>
  <c r="AS1154" i="1"/>
  <c r="AS1153" i="1"/>
  <c r="AS1152" i="1"/>
  <c r="AS1151" i="1"/>
  <c r="AS1150" i="1"/>
  <c r="AS1149" i="1"/>
  <c r="AS1148" i="1"/>
  <c r="AS1147" i="1"/>
  <c r="AS1146" i="1"/>
  <c r="AS1145" i="1"/>
  <c r="AS1144" i="1"/>
  <c r="AS1143" i="1"/>
  <c r="AS1142" i="1"/>
  <c r="AS1141" i="1"/>
  <c r="AS1140" i="1"/>
  <c r="AS1139" i="1"/>
  <c r="AS1138" i="1"/>
  <c r="AS1137" i="1"/>
  <c r="AS1136" i="1"/>
  <c r="AS1135" i="1"/>
  <c r="AS1134" i="1"/>
  <c r="AS1133" i="1"/>
  <c r="AS1132" i="1"/>
  <c r="AS1131" i="1"/>
  <c r="AS1130" i="1"/>
  <c r="AS1129" i="1"/>
  <c r="AS1128" i="1"/>
  <c r="AS1127" i="1"/>
  <c r="AS1126" i="1"/>
  <c r="AS1125" i="1"/>
  <c r="AS1124" i="1"/>
  <c r="AS1123" i="1"/>
  <c r="AS1122" i="1"/>
  <c r="AS1121" i="1"/>
  <c r="AS1120" i="1"/>
  <c r="AS1119" i="1"/>
  <c r="AS1118" i="1"/>
  <c r="AS1117" i="1"/>
  <c r="AS1116" i="1"/>
  <c r="AS1115" i="1"/>
  <c r="AS1114" i="1"/>
  <c r="AS1113" i="1"/>
  <c r="AS1112" i="1"/>
  <c r="AS1111" i="1"/>
  <c r="AS1110" i="1"/>
  <c r="AS1109" i="1"/>
  <c r="AS1108" i="1"/>
  <c r="AS1107" i="1"/>
  <c r="AS1106" i="1"/>
  <c r="AS1105" i="1"/>
  <c r="AS1104" i="1"/>
  <c r="AS1103" i="1"/>
  <c r="AS1102" i="1"/>
  <c r="AS1101" i="1"/>
  <c r="AS1100" i="1"/>
  <c r="AS1099" i="1"/>
  <c r="AS1098" i="1"/>
  <c r="AS1097" i="1"/>
  <c r="AS1096" i="1"/>
  <c r="AS1095" i="1"/>
  <c r="AS1094" i="1"/>
  <c r="AS1093" i="1"/>
  <c r="AS1092" i="1"/>
  <c r="AS1091" i="1"/>
  <c r="AS1090" i="1"/>
  <c r="AS1089" i="1"/>
  <c r="AS1088" i="1"/>
  <c r="AS1087" i="1"/>
  <c r="AS1086" i="1"/>
  <c r="AS1085" i="1"/>
  <c r="AS1084" i="1"/>
  <c r="AS1083" i="1"/>
  <c r="AS1082" i="1"/>
  <c r="AS1081" i="1"/>
  <c r="AS1080" i="1"/>
  <c r="AS1079" i="1"/>
  <c r="AS1078" i="1"/>
  <c r="AS1077" i="1"/>
  <c r="AS1076" i="1"/>
  <c r="AS1075" i="1"/>
  <c r="AS1074" i="1"/>
  <c r="AS1073" i="1"/>
  <c r="AS1072" i="1"/>
  <c r="AS1071" i="1"/>
  <c r="AS1070" i="1"/>
  <c r="AS1069" i="1"/>
  <c r="AS1068" i="1"/>
  <c r="AS1067" i="1"/>
  <c r="AS1066" i="1"/>
  <c r="AS1065" i="1"/>
  <c r="AS1064" i="1"/>
  <c r="AS1063" i="1"/>
  <c r="AS1062" i="1"/>
  <c r="AS1061" i="1"/>
  <c r="AS1060" i="1"/>
  <c r="AS1059" i="1"/>
  <c r="AS1058" i="1"/>
  <c r="AS1057" i="1"/>
  <c r="AS1056" i="1"/>
  <c r="AS1055" i="1"/>
  <c r="AS1054" i="1"/>
  <c r="AS1053" i="1"/>
  <c r="AS1052" i="1"/>
  <c r="AS1051" i="1"/>
  <c r="AS1050" i="1"/>
  <c r="AS1049" i="1"/>
  <c r="AS1048" i="1"/>
  <c r="AS1047" i="1"/>
  <c r="AS1046" i="1"/>
  <c r="AS1045" i="1"/>
  <c r="AS1044" i="1"/>
  <c r="AS1043" i="1"/>
  <c r="AS1042" i="1"/>
  <c r="AS1041" i="1"/>
  <c r="AS1040" i="1"/>
  <c r="AS1039" i="1"/>
  <c r="AS1038" i="1"/>
  <c r="AS1037" i="1"/>
  <c r="AS1036" i="1"/>
  <c r="AS1035" i="1"/>
  <c r="AS1034" i="1"/>
  <c r="AS1033" i="1"/>
  <c r="AS1032" i="1"/>
  <c r="AS1031" i="1"/>
  <c r="AS1030" i="1"/>
  <c r="AS1029" i="1"/>
  <c r="AS1028" i="1"/>
  <c r="AS1027" i="1"/>
  <c r="AS1026" i="1"/>
  <c r="AS1025" i="1"/>
  <c r="AS1024" i="1"/>
  <c r="AS1023" i="1"/>
  <c r="AS1022" i="1"/>
  <c r="AS1021" i="1"/>
  <c r="AS1020" i="1"/>
  <c r="AS1019" i="1"/>
  <c r="AS1018" i="1"/>
  <c r="AS1017" i="1"/>
  <c r="AS1016" i="1"/>
  <c r="AS1015" i="1"/>
  <c r="AS1014" i="1"/>
  <c r="AS1013" i="1"/>
  <c r="AS1012" i="1"/>
  <c r="AS1011" i="1"/>
  <c r="AS1010" i="1"/>
  <c r="AS1009" i="1"/>
  <c r="AS1008" i="1"/>
  <c r="AS1007" i="1"/>
  <c r="AS1006" i="1"/>
  <c r="AS1005" i="1"/>
  <c r="AS1004" i="1"/>
  <c r="AS1003" i="1"/>
  <c r="AS1002" i="1"/>
  <c r="AS1001" i="1"/>
  <c r="AS1000" i="1"/>
  <c r="AS999" i="1"/>
  <c r="AS998" i="1"/>
  <c r="AS997" i="1"/>
  <c r="AS996" i="1"/>
  <c r="AS995" i="1"/>
  <c r="AS994" i="1"/>
  <c r="AS993" i="1"/>
  <c r="AS992" i="1"/>
  <c r="AS991" i="1"/>
  <c r="AS990" i="1"/>
  <c r="AS989" i="1"/>
  <c r="AS988" i="1"/>
  <c r="AS987" i="1"/>
  <c r="AS986" i="1"/>
  <c r="AS985" i="1"/>
  <c r="AS984" i="1"/>
  <c r="AS983" i="1"/>
  <c r="AS982" i="1"/>
  <c r="AS981" i="1"/>
  <c r="AS980" i="1"/>
  <c r="AS979" i="1"/>
  <c r="AS978" i="1"/>
  <c r="AS977" i="1"/>
  <c r="AS976" i="1"/>
  <c r="AS975" i="1"/>
  <c r="AS974" i="1"/>
  <c r="AS973" i="1"/>
  <c r="AS972" i="1"/>
  <c r="AS971" i="1"/>
  <c r="AS970" i="1"/>
  <c r="AS969" i="1"/>
  <c r="AS968" i="1"/>
  <c r="AS967" i="1"/>
  <c r="AS966" i="1"/>
  <c r="AS965" i="1"/>
  <c r="AS964" i="1"/>
  <c r="AS963" i="1"/>
  <c r="AS962" i="1"/>
  <c r="AS961" i="1"/>
  <c r="AS960" i="1"/>
  <c r="AS959" i="1"/>
  <c r="AS958" i="1"/>
  <c r="AS957" i="1"/>
  <c r="AS956" i="1"/>
  <c r="AS955" i="1"/>
  <c r="AS954" i="1"/>
  <c r="AS953" i="1"/>
  <c r="AS952" i="1"/>
  <c r="AS951" i="1"/>
  <c r="AS950" i="1"/>
  <c r="AS949" i="1"/>
  <c r="AS948" i="1"/>
  <c r="AS947" i="1"/>
  <c r="AS946" i="1"/>
  <c r="AS945" i="1"/>
  <c r="AS944" i="1"/>
  <c r="AS943" i="1"/>
  <c r="AS942" i="1"/>
  <c r="AS941" i="1"/>
  <c r="AS940" i="1"/>
  <c r="AS939" i="1"/>
  <c r="AS938" i="1"/>
  <c r="AS937" i="1"/>
  <c r="AS936" i="1"/>
  <c r="AS935" i="1"/>
  <c r="AS934" i="1"/>
  <c r="AS933" i="1"/>
  <c r="AS932" i="1"/>
  <c r="AS931" i="1"/>
  <c r="AS930" i="1"/>
  <c r="AS929" i="1"/>
  <c r="AS928" i="1"/>
  <c r="AS927" i="1"/>
  <c r="AS926" i="1"/>
  <c r="AS925" i="1"/>
  <c r="AS924" i="1"/>
  <c r="AS923" i="1"/>
  <c r="AS922" i="1"/>
  <c r="AS921" i="1"/>
  <c r="AS920" i="1"/>
  <c r="AS919" i="1"/>
  <c r="AS918" i="1"/>
  <c r="AS917" i="1"/>
  <c r="AS916" i="1"/>
  <c r="AS915" i="1"/>
  <c r="AS914" i="1"/>
  <c r="AS913" i="1"/>
  <c r="AS912" i="1"/>
  <c r="AS911" i="1"/>
  <c r="AS910" i="1"/>
  <c r="AS909" i="1"/>
  <c r="AS908" i="1"/>
  <c r="AS907" i="1"/>
  <c r="AS906" i="1"/>
  <c r="AS905" i="1"/>
  <c r="AS904" i="1"/>
  <c r="AS903" i="1"/>
  <c r="AS902" i="1"/>
  <c r="AS901" i="1"/>
  <c r="AS900" i="1"/>
  <c r="AS899" i="1"/>
  <c r="AS898" i="1"/>
  <c r="AS897" i="1"/>
  <c r="AS896" i="1"/>
  <c r="AS895" i="1"/>
  <c r="AS894" i="1"/>
  <c r="AS893" i="1"/>
  <c r="AS892" i="1"/>
  <c r="AS891" i="1"/>
  <c r="AS890" i="1"/>
  <c r="AS889" i="1"/>
  <c r="AS888" i="1"/>
  <c r="AS887" i="1"/>
  <c r="AS886" i="1"/>
  <c r="AS885" i="1"/>
  <c r="AS884" i="1"/>
  <c r="AS883" i="1"/>
  <c r="AS882" i="1"/>
  <c r="AS881" i="1"/>
  <c r="AS880" i="1"/>
  <c r="AS879" i="1"/>
  <c r="AS878" i="1"/>
  <c r="AS877" i="1"/>
  <c r="AS876" i="1"/>
  <c r="AS875" i="1"/>
  <c r="AS874" i="1"/>
  <c r="AS873" i="1"/>
  <c r="AS872" i="1"/>
  <c r="AS871" i="1"/>
  <c r="AS870" i="1"/>
  <c r="AS869" i="1"/>
  <c r="AS868" i="1"/>
  <c r="AS867" i="1"/>
  <c r="AS866" i="1"/>
  <c r="AS865" i="1"/>
  <c r="AS864" i="1"/>
  <c r="AS863" i="1"/>
  <c r="AS862" i="1"/>
  <c r="AS861" i="1"/>
  <c r="AS860" i="1"/>
  <c r="AS859" i="1"/>
  <c r="AS858" i="1"/>
  <c r="AS857" i="1"/>
  <c r="AS856" i="1"/>
  <c r="AS855" i="1"/>
  <c r="AS854" i="1"/>
  <c r="AS853" i="1"/>
  <c r="AS852" i="1"/>
  <c r="AS851" i="1"/>
  <c r="AS850" i="1"/>
  <c r="AS849" i="1"/>
  <c r="AS848" i="1"/>
  <c r="AS847" i="1"/>
  <c r="AS846" i="1"/>
  <c r="AS845" i="1"/>
  <c r="AS844" i="1"/>
  <c r="AS843" i="1"/>
  <c r="AS842" i="1"/>
  <c r="AS841" i="1"/>
  <c r="AS840" i="1"/>
  <c r="AS839" i="1"/>
  <c r="AS838" i="1"/>
  <c r="AS837" i="1"/>
  <c r="AS836" i="1"/>
  <c r="AS835" i="1"/>
  <c r="AS834" i="1"/>
  <c r="AS833" i="1"/>
  <c r="AS832" i="1"/>
  <c r="AS831" i="1"/>
  <c r="AS830" i="1"/>
  <c r="AS829" i="1"/>
  <c r="AS828" i="1"/>
  <c r="AS827" i="1"/>
  <c r="AS826" i="1"/>
  <c r="AS825" i="1"/>
  <c r="AS824" i="1"/>
  <c r="AS823" i="1"/>
  <c r="AS822" i="1"/>
  <c r="AS821" i="1"/>
  <c r="AS820" i="1"/>
  <c r="AS819" i="1"/>
  <c r="AS818" i="1"/>
  <c r="AS817" i="1"/>
  <c r="AS816" i="1"/>
  <c r="AS815" i="1"/>
  <c r="AS814" i="1"/>
  <c r="AS813" i="1"/>
  <c r="AS812" i="1"/>
  <c r="AS811" i="1"/>
  <c r="AS810" i="1"/>
  <c r="AS809" i="1"/>
  <c r="AS808" i="1"/>
  <c r="AS807" i="1"/>
  <c r="AS806" i="1"/>
  <c r="AS805" i="1"/>
  <c r="AS804" i="1"/>
  <c r="AS803" i="1"/>
  <c r="AS802" i="1"/>
  <c r="AS801" i="1"/>
  <c r="AS800" i="1"/>
  <c r="AS799" i="1"/>
  <c r="AS798" i="1"/>
  <c r="AS797" i="1"/>
  <c r="AS796" i="1"/>
  <c r="AS795" i="1"/>
  <c r="AS794" i="1"/>
  <c r="AS793" i="1"/>
  <c r="AS792" i="1"/>
  <c r="AS791" i="1"/>
  <c r="AS790" i="1"/>
  <c r="AS789" i="1"/>
  <c r="AS788" i="1"/>
  <c r="AS787" i="1"/>
  <c r="AS786" i="1"/>
  <c r="AS785" i="1"/>
  <c r="AS784" i="1"/>
  <c r="AS783" i="1"/>
  <c r="AS782" i="1"/>
  <c r="AS781" i="1"/>
  <c r="AS780" i="1"/>
  <c r="AS779" i="1"/>
  <c r="AS778" i="1"/>
  <c r="AS777" i="1"/>
  <c r="AS776" i="1"/>
  <c r="AS775" i="1"/>
  <c r="AS774" i="1"/>
  <c r="AS773" i="1"/>
  <c r="AS772" i="1"/>
  <c r="AS771" i="1"/>
  <c r="AS770" i="1"/>
  <c r="AS769" i="1"/>
  <c r="AS768" i="1"/>
  <c r="AS767" i="1"/>
  <c r="AS766" i="1"/>
  <c r="AS765" i="1"/>
  <c r="AS764" i="1"/>
  <c r="AS763" i="1"/>
  <c r="AS762" i="1"/>
  <c r="AS761" i="1"/>
  <c r="AS760" i="1"/>
  <c r="AS759" i="1"/>
  <c r="AS758" i="1"/>
  <c r="AS757" i="1"/>
  <c r="AS756" i="1"/>
  <c r="AS755" i="1"/>
  <c r="AS754" i="1"/>
  <c r="AS753" i="1"/>
  <c r="AS752" i="1"/>
  <c r="AS751" i="1"/>
  <c r="AS750" i="1"/>
  <c r="AS749" i="1"/>
  <c r="AS748" i="1"/>
  <c r="AS747" i="1"/>
  <c r="AS746" i="1"/>
  <c r="AS745" i="1"/>
  <c r="AS744" i="1"/>
  <c r="AS743" i="1"/>
  <c r="AS742" i="1"/>
  <c r="AS741" i="1"/>
  <c r="AS740" i="1"/>
  <c r="AS739" i="1"/>
  <c r="AS738" i="1"/>
  <c r="AS737" i="1"/>
  <c r="AS736" i="1"/>
  <c r="AS735" i="1"/>
  <c r="AS734" i="1"/>
  <c r="AS733" i="1"/>
  <c r="AS732" i="1"/>
  <c r="AS731" i="1"/>
  <c r="AS730" i="1"/>
  <c r="AS729" i="1"/>
  <c r="AS728" i="1"/>
  <c r="AS727" i="1"/>
  <c r="AS726" i="1"/>
  <c r="AS725" i="1"/>
  <c r="AS724" i="1"/>
  <c r="AS723" i="1"/>
  <c r="AS722" i="1"/>
  <c r="AS721" i="1"/>
  <c r="AS720" i="1"/>
  <c r="AS719" i="1"/>
  <c r="AS718" i="1"/>
  <c r="AS717" i="1"/>
  <c r="AS716" i="1"/>
  <c r="AS715" i="1"/>
  <c r="AS714" i="1"/>
  <c r="AS713" i="1"/>
  <c r="AS712" i="1"/>
  <c r="AS711" i="1"/>
  <c r="AS710" i="1"/>
  <c r="AS709" i="1"/>
  <c r="AS708" i="1"/>
  <c r="AS707" i="1"/>
  <c r="AS706" i="1"/>
  <c r="AS705" i="1"/>
  <c r="AS704" i="1"/>
  <c r="AS703" i="1"/>
  <c r="AS702" i="1"/>
  <c r="AS701" i="1"/>
  <c r="AS700" i="1"/>
  <c r="AS699" i="1"/>
  <c r="AS698" i="1"/>
  <c r="AS697" i="1"/>
  <c r="AS696" i="1"/>
  <c r="AS695" i="1"/>
  <c r="AS694" i="1"/>
  <c r="AS693" i="1"/>
  <c r="AS692" i="1"/>
  <c r="AS691" i="1"/>
  <c r="AS690" i="1"/>
  <c r="AS689" i="1"/>
  <c r="AS688" i="1"/>
  <c r="AS687" i="1"/>
  <c r="AS686" i="1"/>
  <c r="AS685" i="1"/>
  <c r="AS684" i="1"/>
  <c r="AS683" i="1"/>
  <c r="AS682" i="1"/>
  <c r="AS681" i="1"/>
  <c r="AS680" i="1"/>
  <c r="AS679" i="1"/>
  <c r="AS678" i="1"/>
  <c r="AS677" i="1"/>
  <c r="AS676" i="1"/>
  <c r="AS675" i="1"/>
  <c r="AS674" i="1"/>
  <c r="AS673" i="1"/>
  <c r="AS672" i="1"/>
  <c r="AS671" i="1"/>
  <c r="AS670" i="1"/>
  <c r="AS669" i="1"/>
  <c r="AS668" i="1"/>
  <c r="AS667" i="1"/>
  <c r="AS666" i="1"/>
  <c r="AS665" i="1"/>
  <c r="AS664" i="1"/>
  <c r="AS663" i="1"/>
  <c r="AS662" i="1"/>
  <c r="AS661" i="1"/>
  <c r="AS660" i="1"/>
  <c r="AS659" i="1"/>
  <c r="AS658" i="1"/>
  <c r="AS657" i="1"/>
  <c r="AS656" i="1"/>
  <c r="AS655" i="1"/>
  <c r="AS654" i="1"/>
  <c r="AS653" i="1"/>
  <c r="AS652" i="1"/>
  <c r="AS651" i="1"/>
  <c r="AS650" i="1"/>
  <c r="AS649" i="1"/>
  <c r="AS648" i="1"/>
  <c r="AS647" i="1"/>
  <c r="AS646" i="1"/>
  <c r="AS645" i="1"/>
  <c r="AS644" i="1"/>
  <c r="AS643" i="1"/>
  <c r="AS642" i="1"/>
  <c r="AS641" i="1"/>
  <c r="AS640" i="1"/>
  <c r="AS639" i="1"/>
  <c r="AS638" i="1"/>
  <c r="AS637" i="1"/>
  <c r="AS636" i="1"/>
  <c r="AS635" i="1"/>
  <c r="AS634" i="1"/>
  <c r="AS633" i="1"/>
  <c r="AS632" i="1"/>
  <c r="AS631" i="1"/>
  <c r="AS630" i="1"/>
  <c r="AS629" i="1"/>
  <c r="AS628" i="1"/>
  <c r="AS627" i="1"/>
  <c r="AS626" i="1"/>
  <c r="AS625" i="1"/>
  <c r="AS624" i="1"/>
  <c r="AS623" i="1"/>
  <c r="AS622" i="1"/>
  <c r="AS621" i="1"/>
  <c r="AS620" i="1"/>
  <c r="AS619" i="1"/>
  <c r="AS618" i="1"/>
  <c r="AS617" i="1"/>
  <c r="AS616" i="1"/>
  <c r="AS615" i="1"/>
  <c r="AS614" i="1"/>
  <c r="AS613" i="1"/>
  <c r="AS612" i="1"/>
  <c r="AS611" i="1"/>
  <c r="AS610" i="1"/>
  <c r="AS609" i="1"/>
  <c r="AS608" i="1"/>
  <c r="AS607" i="1"/>
  <c r="AS606" i="1"/>
  <c r="AS605" i="1"/>
  <c r="AS604" i="1"/>
  <c r="AS603" i="1"/>
  <c r="AS602" i="1"/>
  <c r="AS601" i="1"/>
  <c r="AS600" i="1"/>
  <c r="AS599" i="1"/>
  <c r="AS598" i="1"/>
  <c r="AS597" i="1"/>
  <c r="AS596" i="1"/>
  <c r="AS595" i="1"/>
  <c r="AS594" i="1"/>
  <c r="AS593" i="1"/>
  <c r="AS592" i="1"/>
  <c r="AS591" i="1"/>
  <c r="AS590" i="1"/>
  <c r="AS589" i="1"/>
  <c r="AS588" i="1"/>
  <c r="AS587" i="1"/>
  <c r="AS586" i="1"/>
  <c r="AS585" i="1"/>
  <c r="AS584" i="1"/>
  <c r="AS583" i="1"/>
  <c r="AS582" i="1"/>
  <c r="AS581" i="1"/>
  <c r="AS580" i="1"/>
  <c r="AS579" i="1"/>
  <c r="AS578" i="1"/>
  <c r="AS577" i="1"/>
  <c r="AS576" i="1"/>
  <c r="AS575" i="1"/>
  <c r="AS574" i="1"/>
  <c r="AS573" i="1"/>
  <c r="AS572" i="1"/>
  <c r="AS571" i="1"/>
  <c r="AS570" i="1"/>
  <c r="AS569" i="1"/>
  <c r="AS568" i="1"/>
  <c r="AS567" i="1"/>
  <c r="AS566" i="1"/>
  <c r="AS565" i="1"/>
  <c r="AS564" i="1"/>
  <c r="AS563" i="1"/>
  <c r="AS562" i="1"/>
  <c r="AS561" i="1"/>
  <c r="AS560" i="1"/>
  <c r="AS559" i="1"/>
  <c r="AS558" i="1"/>
  <c r="AS557" i="1"/>
  <c r="AS556" i="1"/>
  <c r="AS555" i="1"/>
  <c r="AS554" i="1"/>
  <c r="AS553" i="1"/>
  <c r="AS552" i="1"/>
  <c r="AS551" i="1"/>
  <c r="AS550" i="1"/>
  <c r="AS549" i="1"/>
  <c r="AS548" i="1"/>
  <c r="AS547" i="1"/>
  <c r="AS546" i="1"/>
  <c r="AS545" i="1"/>
  <c r="AS544" i="1"/>
  <c r="AS543" i="1"/>
  <c r="AS542" i="1"/>
  <c r="AS541" i="1"/>
  <c r="AS540" i="1"/>
  <c r="AS539" i="1"/>
  <c r="AS538" i="1"/>
  <c r="AS537" i="1"/>
  <c r="AS536" i="1"/>
  <c r="AS535" i="1"/>
  <c r="AS534" i="1"/>
  <c r="AS533" i="1"/>
  <c r="AS532" i="1"/>
  <c r="AS531" i="1"/>
  <c r="AS530" i="1"/>
  <c r="AS529" i="1"/>
  <c r="AS528" i="1"/>
  <c r="AS527" i="1"/>
  <c r="AS526" i="1"/>
  <c r="AS525" i="1"/>
  <c r="AS524" i="1"/>
  <c r="AS523" i="1"/>
  <c r="AS522" i="1"/>
  <c r="AS521" i="1"/>
  <c r="AS520" i="1"/>
  <c r="AS519" i="1"/>
  <c r="AS518" i="1"/>
  <c r="AS517" i="1"/>
  <c r="AS516" i="1"/>
  <c r="AS515" i="1"/>
  <c r="AS514" i="1"/>
  <c r="AS513" i="1"/>
  <c r="AS512" i="1"/>
  <c r="AS511" i="1"/>
  <c r="AS510" i="1"/>
  <c r="AS509" i="1"/>
  <c r="AS508" i="1"/>
  <c r="AS507" i="1"/>
  <c r="AS506" i="1"/>
  <c r="AS505" i="1"/>
  <c r="AS504" i="1"/>
  <c r="AS503" i="1"/>
  <c r="AS502" i="1"/>
  <c r="AS501" i="1"/>
  <c r="AS500" i="1"/>
  <c r="AS499" i="1"/>
  <c r="AS498" i="1"/>
  <c r="AS497" i="1"/>
  <c r="AS496" i="1"/>
  <c r="AS495" i="1"/>
  <c r="AS494" i="1"/>
  <c r="AS493" i="1"/>
  <c r="AS492" i="1"/>
  <c r="AS491" i="1"/>
  <c r="AS490" i="1"/>
  <c r="AS489" i="1"/>
  <c r="AS488" i="1"/>
  <c r="AS487" i="1"/>
  <c r="AS486" i="1"/>
  <c r="AS485" i="1"/>
  <c r="AS484" i="1"/>
  <c r="AS483" i="1"/>
  <c r="AS482" i="1"/>
  <c r="AS481" i="1"/>
  <c r="AS480" i="1"/>
  <c r="AS479" i="1"/>
  <c r="AS478" i="1"/>
  <c r="AS477" i="1"/>
  <c r="AS476" i="1"/>
  <c r="AS475" i="1"/>
  <c r="AS474" i="1"/>
  <c r="AS473" i="1"/>
  <c r="AS472" i="1"/>
  <c r="AS471" i="1"/>
  <c r="AS470" i="1"/>
  <c r="AS469" i="1"/>
  <c r="AS468" i="1"/>
  <c r="AS467" i="1"/>
  <c r="AS466" i="1"/>
  <c r="AS465" i="1"/>
  <c r="AS464" i="1"/>
  <c r="AS463" i="1"/>
  <c r="AS462" i="1"/>
  <c r="AS461" i="1"/>
  <c r="AS460" i="1"/>
  <c r="AS459" i="1"/>
  <c r="AS458" i="1"/>
  <c r="AS457" i="1"/>
  <c r="AS456" i="1"/>
  <c r="AS455" i="1"/>
  <c r="AS454" i="1"/>
  <c r="AS453" i="1"/>
  <c r="AS452" i="1"/>
  <c r="AS451" i="1"/>
  <c r="AS450" i="1"/>
  <c r="AS449" i="1"/>
  <c r="AS448" i="1"/>
  <c r="AS447" i="1"/>
  <c r="AS446" i="1"/>
  <c r="AS445" i="1"/>
  <c r="AS444" i="1"/>
  <c r="AS443" i="1"/>
  <c r="AS442" i="1"/>
  <c r="AS441" i="1"/>
  <c r="AS440" i="1"/>
  <c r="AS439" i="1"/>
  <c r="AS438" i="1"/>
  <c r="AS437" i="1"/>
  <c r="AS436" i="1"/>
  <c r="AS435" i="1"/>
  <c r="AS434" i="1"/>
  <c r="AS433" i="1"/>
  <c r="AS432" i="1"/>
  <c r="AS431" i="1"/>
  <c r="AS430" i="1"/>
  <c r="AS429" i="1"/>
  <c r="AS428" i="1"/>
  <c r="AS427" i="1"/>
  <c r="AS426" i="1"/>
  <c r="AS425" i="1"/>
  <c r="AS424" i="1"/>
  <c r="AS423" i="1"/>
  <c r="AS422" i="1"/>
  <c r="AS421" i="1"/>
  <c r="AS420" i="1"/>
  <c r="AS419" i="1"/>
  <c r="AS418" i="1"/>
  <c r="AS417" i="1"/>
  <c r="AS416" i="1"/>
  <c r="AS415" i="1"/>
  <c r="AS414" i="1"/>
  <c r="AS413" i="1"/>
  <c r="AS412" i="1"/>
  <c r="AS411" i="1"/>
  <c r="AS410" i="1"/>
  <c r="AS409" i="1"/>
  <c r="AS408" i="1"/>
  <c r="AS407" i="1"/>
  <c r="AS406" i="1"/>
  <c r="AS405" i="1"/>
  <c r="AS404" i="1"/>
  <c r="AS403" i="1"/>
  <c r="AS402" i="1"/>
  <c r="AS401" i="1"/>
  <c r="AS400" i="1"/>
  <c r="AS399" i="1"/>
  <c r="AS398" i="1"/>
  <c r="AS397" i="1"/>
  <c r="AS396" i="1"/>
  <c r="AS395" i="1"/>
  <c r="AS394" i="1"/>
  <c r="AS393" i="1"/>
  <c r="AS392" i="1"/>
  <c r="AS391" i="1"/>
  <c r="AS390" i="1"/>
  <c r="AS389" i="1"/>
  <c r="AS388" i="1"/>
  <c r="AS387" i="1"/>
  <c r="AS386" i="1"/>
  <c r="AS385" i="1"/>
  <c r="AS384" i="1"/>
  <c r="AS383" i="1"/>
  <c r="AS382" i="1"/>
  <c r="AS381" i="1"/>
  <c r="AS380" i="1"/>
  <c r="AS379" i="1"/>
  <c r="AS378" i="1"/>
  <c r="AS377" i="1"/>
  <c r="AS376" i="1"/>
  <c r="AS375" i="1"/>
  <c r="AS374" i="1"/>
  <c r="AS373" i="1"/>
  <c r="AS372" i="1"/>
  <c r="AS371" i="1"/>
  <c r="AS370" i="1"/>
  <c r="AS369" i="1"/>
  <c r="AS368" i="1"/>
  <c r="AS367" i="1"/>
  <c r="AS366" i="1"/>
  <c r="AS365" i="1"/>
  <c r="AS364" i="1"/>
  <c r="AS363" i="1"/>
  <c r="AS362" i="1"/>
  <c r="AS361" i="1"/>
  <c r="AS360" i="1"/>
  <c r="AS359" i="1"/>
  <c r="AS358" i="1"/>
  <c r="AS357" i="1"/>
  <c r="AS356" i="1"/>
  <c r="AS355" i="1"/>
  <c r="AS354" i="1"/>
  <c r="AS353" i="1"/>
  <c r="AS352" i="1"/>
  <c r="AS351" i="1"/>
  <c r="AS350" i="1"/>
  <c r="AS349" i="1"/>
  <c r="AS348" i="1"/>
  <c r="AS347" i="1"/>
  <c r="AS346" i="1"/>
  <c r="AS345" i="1"/>
  <c r="AS344" i="1"/>
  <c r="AS343" i="1"/>
  <c r="AS342" i="1"/>
  <c r="AS341" i="1"/>
  <c r="AS340" i="1"/>
  <c r="AS339" i="1"/>
  <c r="AS338" i="1"/>
  <c r="AS337" i="1"/>
  <c r="AS336" i="1"/>
  <c r="AS335" i="1"/>
  <c r="AS334" i="1"/>
  <c r="AS333" i="1"/>
  <c r="AS332" i="1"/>
  <c r="AS331" i="1"/>
  <c r="AS330" i="1"/>
  <c r="AS329" i="1"/>
  <c r="AS328" i="1"/>
  <c r="AS327" i="1"/>
  <c r="AS326" i="1"/>
  <c r="AS325" i="1"/>
  <c r="AS324" i="1"/>
  <c r="AS323" i="1"/>
  <c r="AS322" i="1"/>
  <c r="AS321" i="1"/>
  <c r="AS320" i="1"/>
  <c r="AS319" i="1"/>
  <c r="AS318" i="1"/>
  <c r="AS317" i="1"/>
  <c r="AS316" i="1"/>
  <c r="AS315" i="1"/>
  <c r="AS314" i="1"/>
  <c r="AS313" i="1"/>
  <c r="AS312" i="1"/>
  <c r="AS311" i="1"/>
  <c r="AS310" i="1"/>
  <c r="AS309" i="1"/>
  <c r="AS308" i="1"/>
  <c r="AS307" i="1"/>
  <c r="AS306" i="1"/>
  <c r="AS305" i="1"/>
  <c r="AS304" i="1"/>
  <c r="AS303" i="1"/>
  <c r="AS302" i="1"/>
  <c r="AS301" i="1"/>
  <c r="AS300" i="1"/>
  <c r="AS299" i="1"/>
  <c r="AS298" i="1"/>
  <c r="AS297" i="1"/>
  <c r="AS296" i="1"/>
  <c r="AS295" i="1"/>
  <c r="AS294" i="1"/>
  <c r="AS293" i="1"/>
  <c r="AS292" i="1"/>
  <c r="AS291" i="1"/>
  <c r="AS290" i="1"/>
  <c r="AS289" i="1"/>
  <c r="AS288" i="1"/>
  <c r="AS287" i="1"/>
  <c r="AS286" i="1"/>
  <c r="AS285" i="1"/>
  <c r="AS284" i="1"/>
  <c r="AS283" i="1"/>
  <c r="AS282" i="1"/>
  <c r="AS281" i="1"/>
  <c r="AS280" i="1"/>
  <c r="AS279" i="1"/>
  <c r="AS278" i="1"/>
  <c r="AS277" i="1"/>
  <c r="AS276" i="1"/>
  <c r="AS275" i="1"/>
  <c r="AS274" i="1"/>
  <c r="AS273" i="1"/>
  <c r="AS272" i="1"/>
  <c r="AS271" i="1"/>
  <c r="AS270" i="1"/>
  <c r="AS269" i="1"/>
  <c r="AS268" i="1"/>
  <c r="AS267" i="1"/>
  <c r="AS266" i="1"/>
  <c r="AS265" i="1"/>
  <c r="AS264" i="1"/>
  <c r="AS263" i="1"/>
  <c r="AS262" i="1"/>
  <c r="AS261" i="1"/>
  <c r="AS260" i="1"/>
  <c r="AS259" i="1"/>
  <c r="AS258" i="1"/>
  <c r="AS257" i="1"/>
  <c r="AS256" i="1"/>
  <c r="AS255" i="1"/>
  <c r="AS254" i="1"/>
  <c r="AS253" i="1"/>
  <c r="AS252" i="1"/>
  <c r="AS251" i="1"/>
  <c r="AS250" i="1"/>
  <c r="AS249" i="1"/>
  <c r="AS248" i="1"/>
  <c r="AS247" i="1"/>
  <c r="AS246" i="1"/>
  <c r="AS245" i="1"/>
  <c r="AS244" i="1"/>
  <c r="AS243" i="1"/>
  <c r="AS242" i="1"/>
  <c r="AS241" i="1"/>
  <c r="AS240" i="1"/>
  <c r="AS239" i="1"/>
  <c r="AS238" i="1"/>
  <c r="AS237" i="1"/>
  <c r="AS236" i="1"/>
  <c r="AS235" i="1"/>
  <c r="AS234" i="1"/>
  <c r="AS233" i="1"/>
  <c r="AS232" i="1"/>
  <c r="AS231" i="1"/>
  <c r="AS230" i="1"/>
  <c r="AS229" i="1"/>
  <c r="AS228" i="1"/>
  <c r="AS227" i="1"/>
  <c r="AS226" i="1"/>
  <c r="AS225" i="1"/>
  <c r="AS224" i="1"/>
  <c r="AS223" i="1"/>
  <c r="AS222" i="1"/>
  <c r="AS221" i="1"/>
  <c r="AS220" i="1"/>
  <c r="AS219" i="1"/>
  <c r="AS218" i="1"/>
  <c r="AS217" i="1"/>
  <c r="AS216" i="1"/>
  <c r="AS215" i="1"/>
  <c r="AS214" i="1"/>
  <c r="AS213" i="1"/>
  <c r="AS212" i="1"/>
  <c r="AS211" i="1"/>
  <c r="AS210" i="1"/>
  <c r="AS209" i="1"/>
  <c r="AS208" i="1"/>
  <c r="AS207" i="1"/>
  <c r="AS206" i="1"/>
  <c r="AS205" i="1"/>
  <c r="AS204" i="1"/>
  <c r="AS203" i="1"/>
  <c r="AS202" i="1"/>
  <c r="AS201" i="1"/>
  <c r="AS200" i="1"/>
  <c r="AS199" i="1"/>
  <c r="AS198" i="1"/>
  <c r="AS197" i="1"/>
  <c r="AS196" i="1"/>
  <c r="AS195" i="1"/>
  <c r="AS194" i="1"/>
  <c r="AS193" i="1"/>
  <c r="AS192" i="1"/>
  <c r="AS191" i="1"/>
  <c r="AS190" i="1"/>
  <c r="AS189" i="1"/>
  <c r="AS188" i="1"/>
  <c r="AS187" i="1"/>
  <c r="AS186" i="1"/>
  <c r="AS185" i="1"/>
  <c r="AS184" i="1"/>
  <c r="AS183" i="1"/>
  <c r="AS182" i="1"/>
  <c r="AS181" i="1"/>
  <c r="AS180" i="1"/>
  <c r="AS179" i="1"/>
  <c r="AS178" i="1"/>
  <c r="AS177" i="1"/>
  <c r="AS176" i="1"/>
  <c r="AS175" i="1"/>
  <c r="AS174" i="1"/>
  <c r="AS173" i="1"/>
  <c r="AS172" i="1"/>
  <c r="AS171" i="1"/>
  <c r="AS170" i="1"/>
  <c r="AS169" i="1"/>
  <c r="AS168" i="1"/>
  <c r="AS167" i="1"/>
  <c r="AS166" i="1"/>
  <c r="AS165" i="1"/>
  <c r="AS164" i="1"/>
  <c r="AS163" i="1"/>
  <c r="AS162" i="1"/>
  <c r="AS161" i="1"/>
  <c r="AS160" i="1"/>
  <c r="AS159" i="1"/>
  <c r="AS158" i="1"/>
  <c r="AS157" i="1"/>
  <c r="AS156" i="1"/>
  <c r="AS155" i="1"/>
  <c r="AS154" i="1"/>
  <c r="AS153" i="1"/>
  <c r="AS152" i="1"/>
  <c r="AS151" i="1"/>
  <c r="AS150" i="1"/>
  <c r="AS149" i="1"/>
  <c r="AS148" i="1"/>
  <c r="AS147" i="1"/>
  <c r="AS146" i="1"/>
  <c r="AS145" i="1"/>
  <c r="AS144" i="1"/>
  <c r="AS143" i="1"/>
  <c r="AS142" i="1"/>
  <c r="AS141" i="1"/>
  <c r="AS140" i="1"/>
  <c r="AS139" i="1"/>
  <c r="AS138" i="1"/>
  <c r="AS137" i="1"/>
  <c r="AS136" i="1"/>
  <c r="AS135" i="1"/>
  <c r="AS134" i="1"/>
  <c r="AS133" i="1"/>
  <c r="AS132" i="1"/>
  <c r="AS131" i="1"/>
  <c r="AS130" i="1"/>
  <c r="AS129" i="1"/>
  <c r="AS128" i="1"/>
  <c r="AS127" i="1"/>
  <c r="AS126" i="1"/>
  <c r="AS125" i="1"/>
  <c r="AS124" i="1"/>
  <c r="AS123" i="1"/>
  <c r="AS122" i="1"/>
  <c r="AS121" i="1"/>
  <c r="AS120" i="1"/>
  <c r="AS119" i="1"/>
  <c r="AS118" i="1"/>
  <c r="AS117" i="1"/>
  <c r="AS116" i="1"/>
  <c r="AS115" i="1"/>
  <c r="AS114" i="1"/>
  <c r="AS113" i="1"/>
  <c r="AS112" i="1"/>
  <c r="AS111" i="1"/>
  <c r="AS110" i="1"/>
  <c r="AS109" i="1"/>
  <c r="AS108" i="1"/>
  <c r="AS107" i="1"/>
  <c r="AS106" i="1"/>
  <c r="AS105" i="1"/>
  <c r="AS104" i="1"/>
  <c r="AS103" i="1"/>
  <c r="AS102" i="1"/>
  <c r="AS101" i="1"/>
  <c r="AS100" i="1"/>
  <c r="AS99" i="1"/>
  <c r="AS98" i="1"/>
  <c r="AS97" i="1"/>
  <c r="AS96" i="1"/>
  <c r="AS95" i="1"/>
  <c r="AS94" i="1"/>
  <c r="AS93" i="1"/>
  <c r="AS92" i="1"/>
  <c r="AS91" i="1"/>
  <c r="AS90" i="1"/>
  <c r="AS89" i="1"/>
  <c r="AS88" i="1"/>
  <c r="AS87" i="1"/>
  <c r="AS86" i="1"/>
  <c r="AS85" i="1"/>
  <c r="AS84" i="1"/>
  <c r="AS83" i="1"/>
  <c r="AS82" i="1"/>
  <c r="AS81" i="1"/>
  <c r="AS80" i="1"/>
  <c r="AS79" i="1"/>
  <c r="AS78" i="1"/>
  <c r="AS77" i="1"/>
  <c r="AS76" i="1"/>
  <c r="AS75" i="1"/>
  <c r="AS74" i="1"/>
  <c r="AS73" i="1"/>
  <c r="AS72" i="1"/>
  <c r="AS71" i="1"/>
  <c r="AS70" i="1"/>
  <c r="AS69" i="1"/>
  <c r="AS68" i="1"/>
  <c r="AS67" i="1"/>
  <c r="AS66" i="1"/>
  <c r="AS65" i="1"/>
  <c r="AS64" i="1"/>
  <c r="AS63" i="1"/>
  <c r="AS62" i="1"/>
  <c r="AS61" i="1"/>
  <c r="AS60" i="1"/>
  <c r="AS59" i="1"/>
  <c r="AS58" i="1"/>
  <c r="AS57" i="1"/>
  <c r="AS56" i="1"/>
  <c r="AS55" i="1"/>
  <c r="AS54" i="1"/>
  <c r="AS53" i="1"/>
  <c r="AS52" i="1"/>
  <c r="AS51" i="1"/>
  <c r="AS50" i="1"/>
  <c r="AS49" i="1"/>
  <c r="AS48" i="1"/>
  <c r="AS47" i="1"/>
  <c r="AS46" i="1"/>
  <c r="AS45" i="1"/>
  <c r="AS44" i="1"/>
  <c r="AS43" i="1"/>
  <c r="AS42" i="1"/>
  <c r="AS41" i="1"/>
  <c r="AS40" i="1"/>
  <c r="AS39" i="1"/>
  <c r="AS38" i="1"/>
  <c r="AS37" i="1"/>
  <c r="AS36" i="1"/>
  <c r="AS35" i="1"/>
  <c r="AS34" i="1"/>
  <c r="AS33" i="1"/>
  <c r="AS32" i="1"/>
  <c r="AS31" i="1"/>
  <c r="AS30" i="1"/>
  <c r="AS29" i="1"/>
  <c r="AX27" i="1"/>
  <c r="AS28" i="1"/>
  <c r="E25" i="1"/>
  <c r="AL2543" i="1"/>
  <c r="AL2542" i="1"/>
  <c r="AL2541" i="1"/>
  <c r="AL2540" i="1"/>
  <c r="AL2539" i="1"/>
  <c r="AL2538" i="1"/>
  <c r="AL2537" i="1"/>
  <c r="AL2536" i="1"/>
  <c r="AL2535" i="1"/>
  <c r="AL2534" i="1"/>
  <c r="AL2533" i="1"/>
  <c r="AL2532" i="1"/>
  <c r="AL2531" i="1"/>
  <c r="AL2529" i="1"/>
  <c r="AL2528" i="1"/>
  <c r="AL2527" i="1"/>
  <c r="AL2526" i="1"/>
  <c r="AL2525" i="1"/>
  <c r="AL2524" i="1"/>
  <c r="AL2523" i="1"/>
  <c r="AL2522" i="1"/>
  <c r="AL2521" i="1"/>
  <c r="AL2520" i="1"/>
  <c r="AL2519" i="1"/>
  <c r="AL2518" i="1"/>
  <c r="AL2517" i="1"/>
  <c r="AL2516" i="1"/>
  <c r="AL2515" i="1"/>
  <c r="AL2514" i="1"/>
  <c r="AL2513" i="1"/>
  <c r="AL2512" i="1"/>
  <c r="AL2511" i="1"/>
  <c r="AL2510" i="1"/>
  <c r="AL2508" i="1"/>
  <c r="AL2507" i="1"/>
  <c r="AL2506" i="1"/>
  <c r="AL2505" i="1"/>
  <c r="AL2504" i="1"/>
  <c r="AL2503" i="1"/>
  <c r="AL2502" i="1"/>
  <c r="AL2501" i="1"/>
  <c r="AL2500" i="1"/>
  <c r="AL2499" i="1"/>
  <c r="AL2498" i="1"/>
  <c r="AL2497" i="1"/>
  <c r="AL2496" i="1"/>
  <c r="AL2495" i="1"/>
  <c r="AL2494" i="1"/>
  <c r="AL2493" i="1"/>
  <c r="AL2492" i="1"/>
  <c r="AL2491" i="1"/>
  <c r="AL2490" i="1"/>
  <c r="AL2489" i="1"/>
  <c r="AL2488" i="1"/>
  <c r="AL2487" i="1"/>
  <c r="AL2485" i="1"/>
  <c r="AL2484" i="1"/>
  <c r="AL2483" i="1"/>
  <c r="AL2482" i="1"/>
  <c r="AL2481" i="1"/>
  <c r="AL2480" i="1"/>
  <c r="AL2479" i="1"/>
  <c r="AL2478" i="1"/>
  <c r="AL2477" i="1"/>
  <c r="AL2476" i="1"/>
  <c r="AL2475" i="1"/>
  <c r="AL2474" i="1"/>
  <c r="AL2473" i="1"/>
  <c r="AL2472" i="1"/>
  <c r="AL2471" i="1"/>
  <c r="AL2470" i="1"/>
  <c r="AL2469" i="1"/>
  <c r="AL2468" i="1"/>
  <c r="AL2467" i="1"/>
  <c r="AL2466" i="1"/>
  <c r="AL2465" i="1"/>
  <c r="AL2463" i="1"/>
  <c r="AL2462" i="1"/>
  <c r="AL2461" i="1"/>
  <c r="AL2460" i="1"/>
  <c r="AL2459" i="1"/>
  <c r="AL2458" i="1"/>
  <c r="AL2457" i="1"/>
  <c r="AL2456" i="1"/>
  <c r="AL2455" i="1"/>
  <c r="AL2454" i="1"/>
  <c r="AL2453" i="1"/>
  <c r="AL2452" i="1"/>
  <c r="AL2451" i="1"/>
  <c r="AL2450" i="1"/>
  <c r="AL2449" i="1"/>
  <c r="AL2448" i="1"/>
  <c r="AL2447" i="1"/>
  <c r="AL2446" i="1"/>
  <c r="AL2445" i="1"/>
  <c r="AL2444" i="1"/>
  <c r="AL2442" i="1"/>
  <c r="AL2441" i="1"/>
  <c r="AL2440" i="1"/>
  <c r="AL2439" i="1"/>
  <c r="AL2438" i="1"/>
  <c r="AL2437" i="1"/>
  <c r="AL2436" i="1"/>
  <c r="AL2435" i="1"/>
  <c r="AL2434" i="1"/>
  <c r="AL2433" i="1"/>
  <c r="AL2432" i="1"/>
  <c r="AL2431" i="1"/>
  <c r="AL2430" i="1"/>
  <c r="AL2429" i="1"/>
  <c r="AL2428" i="1"/>
  <c r="AL2427" i="1"/>
  <c r="AL2426" i="1"/>
  <c r="AL2425" i="1"/>
  <c r="AL2424" i="1"/>
  <c r="AL2423" i="1"/>
  <c r="AL2422" i="1"/>
  <c r="AL2420" i="1"/>
  <c r="AL2419" i="1"/>
  <c r="AL2418" i="1"/>
  <c r="AL2417" i="1"/>
  <c r="AL2416" i="1"/>
  <c r="AL2415" i="1"/>
  <c r="AL2414" i="1"/>
  <c r="AL2413" i="1"/>
  <c r="AL2412" i="1"/>
  <c r="AL2411" i="1"/>
  <c r="AL2410" i="1"/>
  <c r="AL2409" i="1"/>
  <c r="AL2408" i="1"/>
  <c r="AL2407" i="1"/>
  <c r="AL2406" i="1"/>
  <c r="AL2405" i="1"/>
  <c r="AL2404" i="1"/>
  <c r="AL2403" i="1"/>
  <c r="AL2402" i="1"/>
  <c r="AL2401" i="1"/>
  <c r="AL2400" i="1"/>
  <c r="AL2398" i="1"/>
  <c r="AL2397" i="1"/>
  <c r="AL2396" i="1"/>
  <c r="AL2395" i="1"/>
  <c r="AL2394" i="1"/>
  <c r="AL2393" i="1"/>
  <c r="AL2392" i="1"/>
  <c r="AL2391" i="1"/>
  <c r="AL2390" i="1"/>
  <c r="AL2389" i="1"/>
  <c r="AL2388" i="1"/>
  <c r="AL2387" i="1"/>
  <c r="AL2386" i="1"/>
  <c r="AL2385" i="1"/>
  <c r="AL2384" i="1"/>
  <c r="AL2383" i="1"/>
  <c r="AL2382" i="1"/>
  <c r="AL2381" i="1"/>
  <c r="AL2380" i="1"/>
  <c r="AL2378" i="1"/>
  <c r="AL2377" i="1"/>
  <c r="AL2376" i="1"/>
  <c r="AL2375" i="1"/>
  <c r="AL2374" i="1"/>
  <c r="AL2373" i="1"/>
  <c r="AL2372" i="1"/>
  <c r="AL2371" i="1"/>
  <c r="AL2370" i="1"/>
  <c r="AL2369" i="1"/>
  <c r="AL2368" i="1"/>
  <c r="AL2367" i="1"/>
  <c r="AL2366" i="1"/>
  <c r="AL2365" i="1"/>
  <c r="AL2364" i="1"/>
  <c r="AL2363" i="1"/>
  <c r="AL2362" i="1"/>
  <c r="AL2361" i="1"/>
  <c r="AL2360" i="1"/>
  <c r="AL2359" i="1"/>
  <c r="AL2357" i="1"/>
  <c r="AL2356" i="1"/>
  <c r="AL2355" i="1"/>
  <c r="AL2354" i="1"/>
  <c r="AL2353" i="1"/>
  <c r="AL2352" i="1"/>
  <c r="AL2351" i="1"/>
  <c r="AL2350" i="1"/>
  <c r="AL2349" i="1"/>
  <c r="AL2348" i="1"/>
  <c r="AL2347" i="1"/>
  <c r="AL2346" i="1"/>
  <c r="AL2345" i="1"/>
  <c r="AL2344" i="1"/>
  <c r="AL2343" i="1"/>
  <c r="AL2342" i="1"/>
  <c r="AL2341" i="1"/>
  <c r="AL2340" i="1"/>
  <c r="AL2339" i="1"/>
  <c r="AL2338" i="1"/>
  <c r="AL2337" i="1"/>
  <c r="AL2335" i="1"/>
  <c r="AL2334" i="1"/>
  <c r="AL2333" i="1"/>
  <c r="AL2332" i="1"/>
  <c r="AL2331" i="1"/>
  <c r="AL2330" i="1"/>
  <c r="AL2329" i="1"/>
  <c r="AL2328" i="1"/>
  <c r="AL2327" i="1"/>
  <c r="AL2326" i="1"/>
  <c r="AL2325" i="1"/>
  <c r="AL2324" i="1"/>
  <c r="AL2323" i="1"/>
  <c r="AL2322" i="1"/>
  <c r="AL2321" i="1"/>
  <c r="AL2320" i="1"/>
  <c r="AL2319" i="1"/>
  <c r="AL2318" i="1"/>
  <c r="AL2317" i="1"/>
  <c r="AL2315" i="1"/>
  <c r="AL2314" i="1"/>
  <c r="AL2313" i="1"/>
  <c r="AL2312" i="1"/>
  <c r="AL2311" i="1"/>
  <c r="AL2310" i="1"/>
  <c r="AL2309" i="1"/>
  <c r="AL2308" i="1"/>
  <c r="AL2307" i="1"/>
  <c r="AL2306" i="1"/>
  <c r="AL2305" i="1"/>
  <c r="AL2304" i="1"/>
  <c r="AL2303" i="1"/>
  <c r="AL2302" i="1"/>
  <c r="AL2301" i="1"/>
  <c r="AL2300" i="1"/>
  <c r="AL2299" i="1"/>
  <c r="AL2298" i="1"/>
  <c r="AL2297" i="1"/>
  <c r="AL2296" i="1"/>
  <c r="AL2295" i="1"/>
  <c r="AL2294" i="1"/>
  <c r="AL2292" i="1"/>
  <c r="AL2291" i="1"/>
  <c r="AL2290" i="1"/>
  <c r="AL2289" i="1"/>
  <c r="AL2288" i="1"/>
  <c r="AL2287" i="1"/>
  <c r="AL2286" i="1"/>
  <c r="AL2285" i="1"/>
  <c r="AL2284" i="1"/>
  <c r="AL2283" i="1"/>
  <c r="AL2282" i="1"/>
  <c r="AL2281" i="1"/>
  <c r="AL2280" i="1"/>
  <c r="AL2279" i="1"/>
  <c r="AL2278" i="1"/>
  <c r="AL2277" i="1"/>
  <c r="AL2276" i="1"/>
  <c r="AL2275" i="1"/>
  <c r="AL2274" i="1"/>
  <c r="AL2273" i="1"/>
  <c r="AL2272" i="1"/>
  <c r="AL2270" i="1"/>
  <c r="AL2269" i="1"/>
  <c r="AL2268" i="1"/>
  <c r="AL2267" i="1"/>
  <c r="AL2266" i="1"/>
  <c r="AL2265" i="1"/>
  <c r="AL2264" i="1"/>
  <c r="AL2263" i="1"/>
  <c r="AL2262" i="1"/>
  <c r="AL2261" i="1"/>
  <c r="AL2260" i="1"/>
  <c r="AL2259" i="1"/>
  <c r="AL2258" i="1"/>
  <c r="AL2257" i="1"/>
  <c r="AL2256" i="1"/>
  <c r="AL2255" i="1"/>
  <c r="AL2254" i="1"/>
  <c r="AL2253" i="1"/>
  <c r="AL2252" i="1"/>
  <c r="AL2251" i="1"/>
  <c r="AL2249" i="1"/>
  <c r="AL2248" i="1"/>
  <c r="AL2247" i="1"/>
  <c r="AL2246" i="1"/>
  <c r="AL2245" i="1"/>
  <c r="AL2244" i="1"/>
  <c r="AL2243" i="1"/>
  <c r="AL2242" i="1"/>
  <c r="AL2241" i="1"/>
  <c r="AL2240" i="1"/>
  <c r="AL2239" i="1"/>
  <c r="AL2238" i="1"/>
  <c r="AL2237" i="1"/>
  <c r="AL2236" i="1"/>
  <c r="AL2235" i="1"/>
  <c r="AL2234" i="1"/>
  <c r="AL2233" i="1"/>
  <c r="AL2232" i="1"/>
  <c r="AL2231" i="1"/>
  <c r="AL2230" i="1"/>
  <c r="AL2229" i="1"/>
  <c r="AL2228" i="1"/>
  <c r="AL2226" i="1"/>
  <c r="AL2225" i="1"/>
  <c r="AL2224" i="1"/>
  <c r="AL2223" i="1"/>
  <c r="AL2222" i="1"/>
  <c r="AL2221" i="1"/>
  <c r="AL2220" i="1"/>
  <c r="AL2219" i="1"/>
  <c r="AL2218" i="1"/>
  <c r="AL2217" i="1"/>
  <c r="AL2216" i="1"/>
  <c r="AL2215" i="1"/>
  <c r="AL2214" i="1"/>
  <c r="AL2213" i="1"/>
  <c r="AL2212" i="1"/>
  <c r="AL2211" i="1"/>
  <c r="AL2210" i="1"/>
  <c r="AL2209" i="1"/>
  <c r="AL2208" i="1"/>
  <c r="AL2207" i="1"/>
  <c r="AL2205" i="1"/>
  <c r="AL2204" i="1"/>
  <c r="AL2203" i="1"/>
  <c r="AL2202" i="1"/>
  <c r="AL2201" i="1"/>
  <c r="AL2200" i="1"/>
  <c r="AL2199" i="1"/>
  <c r="AL2198" i="1"/>
  <c r="AL2197" i="1"/>
  <c r="AL2196" i="1"/>
  <c r="AL2195" i="1"/>
  <c r="AL2194" i="1"/>
  <c r="AL2193" i="1"/>
  <c r="AL2192" i="1"/>
  <c r="AL2191" i="1"/>
  <c r="AL2190" i="1"/>
  <c r="AL2189" i="1"/>
  <c r="AL2188" i="1"/>
  <c r="AL2187" i="1"/>
  <c r="AL2186" i="1"/>
  <c r="AL2185" i="1"/>
  <c r="AL2183" i="1"/>
  <c r="AL2182" i="1"/>
  <c r="AL2181" i="1"/>
  <c r="AL2180" i="1"/>
  <c r="AL2179" i="1"/>
  <c r="AL2178" i="1"/>
  <c r="AL2177" i="1"/>
  <c r="AL2176" i="1"/>
  <c r="AL2175" i="1"/>
  <c r="AL2174" i="1"/>
  <c r="AL2173" i="1"/>
  <c r="AL2172" i="1"/>
  <c r="AL2171" i="1"/>
  <c r="AL2170" i="1"/>
  <c r="AL2169" i="1"/>
  <c r="AL2168" i="1"/>
  <c r="AL2167" i="1"/>
  <c r="AL2166" i="1"/>
  <c r="AL2165" i="1"/>
  <c r="AL2164" i="1"/>
  <c r="AL2162" i="1"/>
  <c r="AL2161" i="1"/>
  <c r="AL2160" i="1"/>
  <c r="AL2159" i="1"/>
  <c r="AL2158" i="1"/>
  <c r="AL2157" i="1"/>
  <c r="AL2156" i="1"/>
  <c r="AL2155" i="1"/>
  <c r="AL2154" i="1"/>
  <c r="AL2153" i="1"/>
  <c r="AL2152" i="1"/>
  <c r="AL2151" i="1"/>
  <c r="AL2150" i="1"/>
  <c r="AL2149" i="1"/>
  <c r="AL2148" i="1"/>
  <c r="AL2147" i="1"/>
  <c r="AL2146" i="1"/>
  <c r="AL2145" i="1"/>
  <c r="AL2144" i="1"/>
  <c r="AL2143" i="1"/>
  <c r="AL2141" i="1"/>
  <c r="AL2140" i="1"/>
  <c r="AL2139" i="1"/>
  <c r="AL2138" i="1"/>
  <c r="AL2137" i="1"/>
  <c r="AL2136" i="1"/>
  <c r="AL2135" i="1"/>
  <c r="AL2134" i="1"/>
  <c r="AL2133" i="1"/>
  <c r="AL2132" i="1"/>
  <c r="AL2131" i="1"/>
  <c r="AL2130" i="1"/>
  <c r="AL2129" i="1"/>
  <c r="AL2128" i="1"/>
  <c r="AL2127" i="1"/>
  <c r="AL2126" i="1"/>
  <c r="AL2125" i="1"/>
  <c r="AL2124" i="1"/>
  <c r="AL2123" i="1"/>
  <c r="AL2121" i="1"/>
  <c r="AL2120" i="1"/>
  <c r="AL2119" i="1"/>
  <c r="AL2118" i="1"/>
  <c r="AL2117" i="1"/>
  <c r="AL2116" i="1"/>
  <c r="AL2115" i="1"/>
  <c r="AL2114" i="1"/>
  <c r="AL2113" i="1"/>
  <c r="AL2112" i="1"/>
  <c r="AL2111" i="1"/>
  <c r="AL2110" i="1"/>
  <c r="AL2109" i="1"/>
  <c r="AL2108" i="1"/>
  <c r="AL2107" i="1"/>
  <c r="AL2106" i="1"/>
  <c r="AL2105" i="1"/>
  <c r="AL2104" i="1"/>
  <c r="AL2103" i="1"/>
  <c r="AL2102" i="1"/>
  <c r="AL2101" i="1"/>
  <c r="AL2099" i="1"/>
  <c r="AL2098" i="1"/>
  <c r="AL2097" i="1"/>
  <c r="AL2096" i="1"/>
  <c r="AL2095" i="1"/>
  <c r="AL2094" i="1"/>
  <c r="AL2093" i="1"/>
  <c r="AL2092" i="1"/>
  <c r="AL2091" i="1"/>
  <c r="AL2090" i="1"/>
  <c r="AL2089" i="1"/>
  <c r="AL2088" i="1"/>
  <c r="AL2087" i="1"/>
  <c r="AL2086" i="1"/>
  <c r="AL2085" i="1"/>
  <c r="AL2084" i="1"/>
  <c r="AL2083" i="1"/>
  <c r="AL2082" i="1"/>
  <c r="AL2081" i="1"/>
  <c r="AL2080" i="1"/>
  <c r="AL2078" i="1"/>
  <c r="AL2077" i="1"/>
  <c r="AL2076" i="1"/>
  <c r="AL2075" i="1"/>
  <c r="AL2074" i="1"/>
  <c r="AL2073" i="1"/>
  <c r="AL2072" i="1"/>
  <c r="AL2071" i="1"/>
  <c r="AL2070" i="1"/>
  <c r="AL2069" i="1"/>
  <c r="AL2068" i="1"/>
  <c r="AL2067" i="1"/>
  <c r="AL2066" i="1"/>
  <c r="AL2065" i="1"/>
  <c r="AL2064" i="1"/>
  <c r="AL2063" i="1"/>
  <c r="AL2062" i="1"/>
  <c r="AL2061" i="1"/>
  <c r="AL2060" i="1"/>
  <c r="AL2059" i="1"/>
  <c r="AL2057" i="1"/>
  <c r="AL2056" i="1"/>
  <c r="AL2055" i="1"/>
  <c r="AL2054" i="1"/>
  <c r="AL2053" i="1"/>
  <c r="AL2052" i="1"/>
  <c r="AL2051" i="1"/>
  <c r="AL2050" i="1"/>
  <c r="AL2049" i="1"/>
  <c r="AL2048" i="1"/>
  <c r="AL2047" i="1"/>
  <c r="AL2046" i="1"/>
  <c r="AL2045" i="1"/>
  <c r="AL2044" i="1"/>
  <c r="AL2043" i="1"/>
  <c r="AL2042" i="1"/>
  <c r="AL2041" i="1"/>
  <c r="AL2040" i="1"/>
  <c r="AL2039" i="1"/>
  <c r="AL2038" i="1"/>
  <c r="AL2037" i="1"/>
  <c r="AL2036" i="1"/>
  <c r="AL2034" i="1"/>
  <c r="AL2033" i="1"/>
  <c r="AL2032" i="1"/>
  <c r="AL2031" i="1"/>
  <c r="AL2030" i="1"/>
  <c r="AL2029" i="1"/>
  <c r="AL2028" i="1"/>
  <c r="AL2027" i="1"/>
  <c r="AL2026" i="1"/>
  <c r="AL2025" i="1"/>
  <c r="AL2024" i="1"/>
  <c r="AL2023" i="1"/>
  <c r="AL2022" i="1"/>
  <c r="AL2021" i="1"/>
  <c r="AL2020" i="1"/>
  <c r="AL2019" i="1"/>
  <c r="AL2018" i="1"/>
  <c r="AL2017" i="1"/>
  <c r="AL2016" i="1"/>
  <c r="AL2015" i="1"/>
  <c r="AL2013" i="1"/>
  <c r="AL2012" i="1"/>
  <c r="AL2011" i="1"/>
  <c r="AL2010" i="1"/>
  <c r="AL2009" i="1"/>
  <c r="AL2008" i="1"/>
  <c r="AL2007" i="1"/>
  <c r="AL2006" i="1"/>
  <c r="AL2005" i="1"/>
  <c r="AL2004" i="1"/>
  <c r="AL2003" i="1"/>
  <c r="AL2002" i="1"/>
  <c r="AL2001" i="1"/>
  <c r="AL2000" i="1"/>
  <c r="AL1999" i="1"/>
  <c r="AL1998" i="1"/>
  <c r="AL1997" i="1"/>
  <c r="AL1996" i="1"/>
  <c r="AL1995" i="1"/>
  <c r="AL1994" i="1"/>
  <c r="AL1993" i="1"/>
  <c r="AL1991" i="1"/>
  <c r="AL1990" i="1"/>
  <c r="AL1989" i="1"/>
  <c r="AL1988" i="1"/>
  <c r="AL1987" i="1"/>
  <c r="AL1986" i="1"/>
  <c r="AL1985" i="1"/>
  <c r="AL1984" i="1"/>
  <c r="AL1983" i="1"/>
  <c r="AL1982" i="1"/>
  <c r="AL1981" i="1"/>
  <c r="AL1980" i="1"/>
  <c r="AL1979" i="1"/>
  <c r="AL1978" i="1"/>
  <c r="AL1977" i="1"/>
  <c r="AL1976" i="1"/>
  <c r="AL1975" i="1"/>
  <c r="AL1974" i="1"/>
  <c r="AL1973" i="1"/>
  <c r="AL1972" i="1"/>
  <c r="AL1971" i="1"/>
  <c r="AL1970" i="1"/>
  <c r="AL1968" i="1"/>
  <c r="AL1967" i="1"/>
  <c r="AL1966" i="1"/>
  <c r="AL1965" i="1"/>
  <c r="AL1964" i="1"/>
  <c r="AL1963" i="1"/>
  <c r="AL1962" i="1"/>
  <c r="AL1961" i="1"/>
  <c r="AL1960" i="1"/>
  <c r="AL1959" i="1"/>
  <c r="AL1958" i="1"/>
  <c r="AL1957" i="1"/>
  <c r="AL1956" i="1"/>
  <c r="AL1955" i="1"/>
  <c r="AL1954" i="1"/>
  <c r="AL1953" i="1"/>
  <c r="AL1952" i="1"/>
  <c r="AL1951" i="1"/>
  <c r="AL1950" i="1"/>
  <c r="AL1948" i="1"/>
  <c r="AL1947" i="1"/>
  <c r="AL1946" i="1"/>
  <c r="AL1945" i="1"/>
  <c r="AL1944" i="1"/>
  <c r="AL1943" i="1"/>
  <c r="AL1942" i="1"/>
  <c r="AL1941" i="1"/>
  <c r="AL1940" i="1"/>
  <c r="AL1939" i="1"/>
  <c r="AL1938" i="1"/>
  <c r="AL1937" i="1"/>
  <c r="AL1936" i="1"/>
  <c r="AL1935" i="1"/>
  <c r="AL1934" i="1"/>
  <c r="AL1933" i="1"/>
  <c r="AL1932" i="1"/>
  <c r="AL1931" i="1"/>
  <c r="AL1930" i="1"/>
  <c r="AL1929" i="1"/>
  <c r="AL1928" i="1"/>
  <c r="AL1927" i="1"/>
  <c r="AL1925" i="1"/>
  <c r="AL1924" i="1"/>
  <c r="AL1923" i="1"/>
  <c r="AL1922" i="1"/>
  <c r="AL1921" i="1"/>
  <c r="AL1920" i="1"/>
  <c r="AL1919" i="1"/>
  <c r="AL1918" i="1"/>
  <c r="AL1917" i="1"/>
  <c r="AL1916" i="1"/>
  <c r="AL1915" i="1"/>
  <c r="AL1914" i="1"/>
  <c r="AL1913" i="1"/>
  <c r="AL1912" i="1"/>
  <c r="AL1911" i="1"/>
  <c r="AL1910" i="1"/>
  <c r="AL1909" i="1"/>
  <c r="AL1908" i="1"/>
  <c r="AL1907" i="1"/>
  <c r="AL1906" i="1"/>
  <c r="AL1905" i="1"/>
  <c r="AL1903" i="1"/>
  <c r="AL1902" i="1"/>
  <c r="AL1901" i="1"/>
  <c r="AL1900" i="1"/>
  <c r="AL1899" i="1"/>
  <c r="AL1898" i="1"/>
  <c r="AL1897" i="1"/>
  <c r="AL1896" i="1"/>
  <c r="AL1895" i="1"/>
  <c r="AL1894" i="1"/>
  <c r="AL1893" i="1"/>
  <c r="AL1892" i="1"/>
  <c r="AL1891" i="1"/>
  <c r="AL1890" i="1"/>
  <c r="AL1889" i="1"/>
  <c r="AL1888" i="1"/>
  <c r="AL1887" i="1"/>
  <c r="AL1886" i="1"/>
  <c r="AL1885" i="1"/>
  <c r="AL1884" i="1"/>
  <c r="AL1882" i="1"/>
  <c r="AL1881" i="1"/>
  <c r="AL1880" i="1"/>
  <c r="AL1879" i="1"/>
  <c r="AL1878" i="1"/>
  <c r="AL1877" i="1"/>
  <c r="AL1876" i="1"/>
  <c r="AL1875" i="1"/>
  <c r="AL1874" i="1"/>
  <c r="AL1873" i="1"/>
  <c r="AL1872" i="1"/>
  <c r="AL1871" i="1"/>
  <c r="AL1870" i="1"/>
  <c r="AL1869" i="1"/>
  <c r="AL1868" i="1"/>
  <c r="AL1867" i="1"/>
  <c r="AL1866" i="1"/>
  <c r="AL1865" i="1"/>
  <c r="AL1864" i="1"/>
  <c r="AL1863" i="1"/>
  <c r="AL1861" i="1"/>
  <c r="AL1860" i="1"/>
  <c r="AL1859" i="1"/>
  <c r="AL1858" i="1"/>
  <c r="AL1857" i="1"/>
  <c r="AL1856" i="1"/>
  <c r="AL1855" i="1"/>
  <c r="AL1854" i="1"/>
  <c r="AL1853" i="1"/>
  <c r="AL1852" i="1"/>
  <c r="AL1851" i="1"/>
  <c r="AL1850" i="1"/>
  <c r="AL1849" i="1"/>
  <c r="AL1848" i="1"/>
  <c r="AL1847" i="1"/>
  <c r="AL1846" i="1"/>
  <c r="AL1845" i="1"/>
  <c r="AL1844" i="1"/>
  <c r="AL1843" i="1"/>
  <c r="AL1842" i="1"/>
  <c r="AL1841" i="1"/>
  <c r="AL1840" i="1"/>
  <c r="AL1838" i="1"/>
  <c r="AL1837" i="1"/>
  <c r="AL1836" i="1"/>
  <c r="AL1835" i="1"/>
  <c r="AL1834" i="1"/>
  <c r="AL1833" i="1"/>
  <c r="AL1832" i="1"/>
  <c r="AL1831" i="1"/>
  <c r="AL1830" i="1"/>
  <c r="AL1829" i="1"/>
  <c r="AL1828" i="1"/>
  <c r="AL1827" i="1"/>
  <c r="AL1826" i="1"/>
  <c r="AL1825" i="1"/>
  <c r="AL1824" i="1"/>
  <c r="AL1823" i="1"/>
  <c r="AL1822" i="1"/>
  <c r="AL1821" i="1"/>
  <c r="AL1820" i="1"/>
  <c r="AL1819" i="1"/>
  <c r="AL1817" i="1"/>
  <c r="AL1816" i="1"/>
  <c r="AL1815" i="1"/>
  <c r="AL1814" i="1"/>
  <c r="AL1813" i="1"/>
  <c r="AL1812" i="1"/>
  <c r="AL1811" i="1"/>
  <c r="AL1810" i="1"/>
  <c r="AL1809" i="1"/>
  <c r="AL1808" i="1"/>
  <c r="AL1807" i="1"/>
  <c r="AL1806" i="1"/>
  <c r="AL1805" i="1"/>
  <c r="AL1804" i="1"/>
  <c r="AL1803" i="1"/>
  <c r="AL1802" i="1"/>
  <c r="AL1801" i="1"/>
  <c r="AL1800" i="1"/>
  <c r="AL1799" i="1"/>
  <c r="AL1798" i="1"/>
  <c r="AL1797" i="1"/>
  <c r="AL1795" i="1"/>
  <c r="AL1794" i="1"/>
  <c r="AL1793" i="1"/>
  <c r="AL1792" i="1"/>
  <c r="AL1791" i="1"/>
  <c r="AL1790" i="1"/>
  <c r="AL1789" i="1"/>
  <c r="AL1788" i="1"/>
  <c r="AL1787" i="1"/>
  <c r="AL1786" i="1"/>
  <c r="AL1785" i="1"/>
  <c r="AL1784" i="1"/>
  <c r="AL1783" i="1"/>
  <c r="AL1782" i="1"/>
  <c r="AL1781" i="1"/>
  <c r="AL1780" i="1"/>
  <c r="AL1779" i="1"/>
  <c r="AL1778" i="1"/>
  <c r="AL1777" i="1"/>
  <c r="AL1776" i="1"/>
  <c r="AL1775" i="1"/>
  <c r="AL1773" i="1"/>
  <c r="AL1772" i="1"/>
  <c r="AL1771" i="1"/>
  <c r="AL1770" i="1"/>
  <c r="AL1769" i="1"/>
  <c r="AL1768" i="1"/>
  <c r="AL1767" i="1"/>
  <c r="AL1766" i="1"/>
  <c r="AL1765" i="1"/>
  <c r="AL1764" i="1"/>
  <c r="AL1763" i="1"/>
  <c r="AL1762" i="1"/>
  <c r="AL1761" i="1"/>
  <c r="AL1760" i="1"/>
  <c r="AL1759" i="1"/>
  <c r="AL1758" i="1"/>
  <c r="AL1757" i="1"/>
  <c r="AL1756" i="1"/>
  <c r="AL1755" i="1"/>
  <c r="AL1754" i="1"/>
  <c r="AL1752" i="1"/>
  <c r="AL1751" i="1"/>
  <c r="AL1750" i="1"/>
  <c r="AL1749" i="1"/>
  <c r="AL1748" i="1"/>
  <c r="AL1747" i="1"/>
  <c r="AL1746" i="1"/>
  <c r="AL1745" i="1"/>
  <c r="AL1744" i="1"/>
  <c r="AL1743" i="1"/>
  <c r="AL1742" i="1"/>
  <c r="AL1741" i="1"/>
  <c r="AL1740" i="1"/>
  <c r="AL1739" i="1"/>
  <c r="AL1738" i="1"/>
  <c r="AL1737" i="1"/>
  <c r="AL1736" i="1"/>
  <c r="AL1735" i="1"/>
  <c r="AL1734" i="1"/>
  <c r="AL1733" i="1"/>
  <c r="AL1732" i="1"/>
  <c r="AL1731" i="1"/>
  <c r="AL1729" i="1"/>
  <c r="AL1728" i="1"/>
  <c r="AL1727" i="1"/>
  <c r="AL1726" i="1"/>
  <c r="AL1725" i="1"/>
  <c r="AL1724" i="1"/>
  <c r="AL1723" i="1"/>
  <c r="AL1722" i="1"/>
  <c r="AL1721" i="1"/>
  <c r="AL1720" i="1"/>
  <c r="AL1719" i="1"/>
  <c r="AL1718" i="1"/>
  <c r="AL1717" i="1"/>
  <c r="AL1716" i="1"/>
  <c r="AL1715" i="1"/>
  <c r="AL1714" i="1"/>
  <c r="AL1713" i="1"/>
  <c r="AL1712" i="1"/>
  <c r="AL1711" i="1"/>
  <c r="AL1710" i="1"/>
  <c r="AL1708" i="1"/>
  <c r="AL1707" i="1"/>
  <c r="AL1706" i="1"/>
  <c r="AL1705" i="1"/>
  <c r="AL1704" i="1"/>
  <c r="AL1703" i="1"/>
  <c r="AL1702" i="1"/>
  <c r="AL1701" i="1"/>
  <c r="AL1700" i="1"/>
  <c r="AL1699" i="1"/>
  <c r="AL1698" i="1"/>
  <c r="AL1697" i="1"/>
  <c r="AL1696" i="1"/>
  <c r="AL1695" i="1"/>
  <c r="AL1694" i="1"/>
  <c r="AL1693" i="1"/>
  <c r="AL1692" i="1"/>
  <c r="AL1691" i="1"/>
  <c r="AL1690" i="1"/>
  <c r="AL1689" i="1"/>
  <c r="AL1688" i="1"/>
  <c r="AL1686" i="1"/>
  <c r="AL1685" i="1"/>
  <c r="AL1684" i="1"/>
  <c r="AL1683" i="1"/>
  <c r="AL1682" i="1"/>
  <c r="AL1681" i="1"/>
  <c r="AL1680" i="1"/>
  <c r="AL1679" i="1"/>
  <c r="AL1678" i="1"/>
  <c r="AL1677" i="1"/>
  <c r="AL1676" i="1"/>
  <c r="AL1675" i="1"/>
  <c r="AL1674" i="1"/>
  <c r="AL1673" i="1"/>
  <c r="AL1672" i="1"/>
  <c r="AL1671" i="1"/>
  <c r="AL1670" i="1"/>
  <c r="AL1669" i="1"/>
  <c r="AL1668" i="1"/>
  <c r="AL1667" i="1"/>
  <c r="AL1666" i="1"/>
  <c r="AL1665" i="1"/>
  <c r="AL1663" i="1"/>
  <c r="AL1662" i="1"/>
  <c r="AL1661" i="1"/>
  <c r="AL1660" i="1"/>
  <c r="AL1659" i="1"/>
  <c r="AL1658" i="1"/>
  <c r="AL1657" i="1"/>
  <c r="AL1656" i="1"/>
  <c r="AL1655" i="1"/>
  <c r="AL1654" i="1"/>
  <c r="AL1653" i="1"/>
  <c r="AL1652" i="1"/>
  <c r="AL1651" i="1"/>
  <c r="AL1650" i="1"/>
  <c r="AL1649" i="1"/>
  <c r="AL1648" i="1"/>
  <c r="AL1647" i="1"/>
  <c r="AL1646" i="1"/>
  <c r="AL1645" i="1"/>
  <c r="AL1643" i="1"/>
  <c r="AL1642" i="1"/>
  <c r="AL1641" i="1"/>
  <c r="AL1640" i="1"/>
  <c r="AL1639" i="1"/>
  <c r="AL1638" i="1"/>
  <c r="AL1637" i="1"/>
  <c r="AL1636" i="1"/>
  <c r="AL1635" i="1"/>
  <c r="AL1634" i="1"/>
  <c r="AL1633" i="1"/>
  <c r="AL1632" i="1"/>
  <c r="AL1631" i="1"/>
  <c r="AL1630" i="1"/>
  <c r="AL1629" i="1"/>
  <c r="AL1628" i="1"/>
  <c r="AL1627" i="1"/>
  <c r="AL1626" i="1"/>
  <c r="AL1625" i="1"/>
  <c r="AL1624" i="1"/>
  <c r="AL1623" i="1"/>
  <c r="AL1622" i="1"/>
  <c r="AL1620" i="1"/>
  <c r="AL1619" i="1"/>
  <c r="AL1618" i="1"/>
  <c r="AL1617" i="1"/>
  <c r="AL1616" i="1"/>
  <c r="AL1615" i="1"/>
  <c r="AL1614" i="1"/>
  <c r="AL1613" i="1"/>
  <c r="AL1612" i="1"/>
  <c r="AL1611" i="1"/>
  <c r="AL1610" i="1"/>
  <c r="AL1609" i="1"/>
  <c r="AL1608" i="1"/>
  <c r="AL1607" i="1"/>
  <c r="AL1606" i="1"/>
  <c r="AL1605" i="1"/>
  <c r="AL1604" i="1"/>
  <c r="AL1603" i="1"/>
  <c r="AL1602" i="1"/>
  <c r="AL1600" i="1"/>
  <c r="AL1599" i="1"/>
  <c r="AL1598" i="1"/>
  <c r="AL1597" i="1"/>
  <c r="AL1596" i="1"/>
  <c r="AL1595" i="1"/>
  <c r="AL1594" i="1"/>
  <c r="AL1593" i="1"/>
  <c r="AL1592" i="1"/>
  <c r="AL1591" i="1"/>
  <c r="AL1590" i="1"/>
  <c r="AL1589" i="1"/>
  <c r="AL1588" i="1"/>
  <c r="AL1587" i="1"/>
  <c r="AL1586" i="1"/>
  <c r="AL1585" i="1"/>
  <c r="AL1584" i="1"/>
  <c r="AL1583" i="1"/>
  <c r="AL1582" i="1"/>
  <c r="AL1581" i="1"/>
  <c r="AL1580" i="1"/>
  <c r="AL1578" i="1"/>
  <c r="AL1577" i="1"/>
  <c r="AL1576" i="1"/>
  <c r="AL1575" i="1"/>
  <c r="AL1574" i="1"/>
  <c r="AL1573" i="1"/>
  <c r="AL1572" i="1"/>
  <c r="AL1571" i="1"/>
  <c r="AL1570" i="1"/>
  <c r="AL1569" i="1"/>
  <c r="AL1568" i="1"/>
  <c r="AL1567" i="1"/>
  <c r="AL1566" i="1"/>
  <c r="AL1565" i="1"/>
  <c r="AL1564" i="1"/>
  <c r="AL1563" i="1"/>
  <c r="AL1562" i="1"/>
  <c r="AL1561" i="1"/>
  <c r="AL1560" i="1"/>
  <c r="AL1559" i="1"/>
  <c r="AL1558" i="1"/>
  <c r="AL1556" i="1"/>
  <c r="AL1555" i="1"/>
  <c r="AL1554" i="1"/>
  <c r="AL1553" i="1"/>
  <c r="AL1552" i="1"/>
  <c r="AL1551" i="1"/>
  <c r="AL1550" i="1"/>
  <c r="AL1549" i="1"/>
  <c r="AL1548" i="1"/>
  <c r="AL1547" i="1"/>
  <c r="AL1546" i="1"/>
  <c r="AL1545" i="1"/>
  <c r="AL1544" i="1"/>
  <c r="AL1543" i="1"/>
  <c r="AL1542" i="1"/>
  <c r="AL1541" i="1"/>
  <c r="AL1540" i="1"/>
  <c r="AL1539" i="1"/>
  <c r="AL1538" i="1"/>
  <c r="AL1537" i="1"/>
  <c r="AL1536" i="1"/>
  <c r="AL1534" i="1"/>
  <c r="AL1533" i="1"/>
  <c r="AL1532" i="1"/>
  <c r="AL1531" i="1"/>
  <c r="AL1530" i="1"/>
  <c r="AL1529" i="1"/>
  <c r="AL1528" i="1"/>
  <c r="AL1527" i="1"/>
  <c r="AL1526" i="1"/>
  <c r="AL1525" i="1"/>
  <c r="AL1524" i="1"/>
  <c r="AL1523" i="1"/>
  <c r="AL1522" i="1"/>
  <c r="AL1521" i="1"/>
  <c r="AL1520" i="1"/>
  <c r="AL1519" i="1"/>
  <c r="AL1518" i="1"/>
  <c r="AL1517" i="1"/>
  <c r="AL1516" i="1"/>
  <c r="AL1515" i="1"/>
  <c r="AL1513" i="1"/>
  <c r="AL1512" i="1"/>
  <c r="AL1511" i="1"/>
  <c r="AL1510" i="1"/>
  <c r="AL1509" i="1"/>
  <c r="AL1508" i="1"/>
  <c r="AL1507" i="1"/>
  <c r="AL1506" i="1"/>
  <c r="AL1505" i="1"/>
  <c r="AL1504" i="1"/>
  <c r="AL1503" i="1"/>
  <c r="AL1502" i="1"/>
  <c r="AL1501" i="1"/>
  <c r="AL1500" i="1"/>
  <c r="AL1499" i="1"/>
  <c r="AL1498" i="1"/>
  <c r="AL1497" i="1"/>
  <c r="AL1496" i="1"/>
  <c r="AL1495" i="1"/>
  <c r="AL1494" i="1"/>
  <c r="AL1493" i="1"/>
  <c r="AL1491" i="1"/>
  <c r="AL1490" i="1"/>
  <c r="AL1489" i="1"/>
  <c r="AL1488" i="1"/>
  <c r="AL1487" i="1"/>
  <c r="AL1486" i="1"/>
  <c r="AL1485" i="1"/>
  <c r="AL1484" i="1"/>
  <c r="AL1483" i="1"/>
  <c r="AL1482" i="1"/>
  <c r="AL1481" i="1"/>
  <c r="AL1480" i="1"/>
  <c r="AL1479" i="1"/>
  <c r="AL1478" i="1"/>
  <c r="AL1477" i="1"/>
  <c r="AL1476" i="1"/>
  <c r="AL1475" i="1"/>
  <c r="AL1474" i="1"/>
  <c r="AL1473" i="1"/>
  <c r="AL1472" i="1"/>
  <c r="AL1471" i="1"/>
  <c r="AL1470" i="1"/>
  <c r="AL1468" i="1"/>
  <c r="AL1467" i="1"/>
  <c r="AL1466" i="1"/>
  <c r="AL1465" i="1"/>
  <c r="AL1464" i="1"/>
  <c r="AL1463" i="1"/>
  <c r="AL1462" i="1"/>
  <c r="AL1461" i="1"/>
  <c r="AL1460" i="1"/>
  <c r="AL1459" i="1"/>
  <c r="AL1458" i="1"/>
  <c r="AL1457" i="1"/>
  <c r="AL1456" i="1"/>
  <c r="AL1455" i="1"/>
  <c r="AL1454" i="1"/>
  <c r="AL1453" i="1"/>
  <c r="AL1452" i="1"/>
  <c r="AL1451" i="1"/>
  <c r="AL1450" i="1"/>
  <c r="AL1449" i="1"/>
  <c r="AL1447" i="1"/>
  <c r="AL1446" i="1"/>
  <c r="AL1445" i="1"/>
  <c r="AL1444" i="1"/>
  <c r="AL1443" i="1"/>
  <c r="AL1442" i="1"/>
  <c r="AL1441" i="1"/>
  <c r="AL1440" i="1"/>
  <c r="AL1439" i="1"/>
  <c r="AL1438" i="1"/>
  <c r="AL1437" i="1"/>
  <c r="AL1436" i="1"/>
  <c r="AL1435" i="1"/>
  <c r="AL1434" i="1"/>
  <c r="AL1433" i="1"/>
  <c r="AL1432" i="1"/>
  <c r="AL1431" i="1"/>
  <c r="AL1430" i="1"/>
  <c r="AL1429" i="1"/>
  <c r="AL1428" i="1"/>
  <c r="AL1427" i="1"/>
  <c r="AL1425" i="1"/>
  <c r="AL1424" i="1"/>
  <c r="AL1423" i="1"/>
  <c r="AL1422" i="1"/>
  <c r="AL1421" i="1"/>
  <c r="AL1420" i="1"/>
  <c r="AL1419" i="1"/>
  <c r="AL1418" i="1"/>
  <c r="AL1417" i="1"/>
  <c r="AL1416" i="1"/>
  <c r="AL1415" i="1"/>
  <c r="AL1414" i="1"/>
  <c r="AL1413" i="1"/>
  <c r="AL1412" i="1"/>
  <c r="AL1411" i="1"/>
  <c r="AL1410" i="1"/>
  <c r="AL1409" i="1"/>
  <c r="AL1408" i="1"/>
  <c r="AL1407" i="1"/>
  <c r="AL1406" i="1"/>
  <c r="AL1405" i="1"/>
  <c r="AL1404" i="1"/>
  <c r="AL1402" i="1"/>
  <c r="AL1401" i="1"/>
  <c r="AL1400" i="1"/>
  <c r="AL1399" i="1"/>
  <c r="AL1398" i="1"/>
  <c r="AL1397" i="1"/>
  <c r="AL1396" i="1"/>
  <c r="AL1395" i="1"/>
  <c r="AL1394" i="1"/>
  <c r="AL1393" i="1"/>
  <c r="AL1392" i="1"/>
  <c r="AL1391" i="1"/>
  <c r="AL1390" i="1"/>
  <c r="AL1389" i="1"/>
  <c r="AL1388" i="1"/>
  <c r="AL1387" i="1"/>
  <c r="AL1386" i="1"/>
  <c r="AL1385" i="1"/>
  <c r="AL1384" i="1"/>
  <c r="AL1382" i="1"/>
  <c r="AL1381" i="1"/>
  <c r="AL1380" i="1"/>
  <c r="AL1379" i="1"/>
  <c r="AL1378" i="1"/>
  <c r="AL1377" i="1"/>
  <c r="AL1376" i="1"/>
  <c r="AL1375" i="1"/>
  <c r="AL1374" i="1"/>
  <c r="AL1373" i="1"/>
  <c r="AL1372" i="1"/>
  <c r="AL1371" i="1"/>
  <c r="AL1370" i="1"/>
  <c r="AL1369" i="1"/>
  <c r="AL1368" i="1"/>
  <c r="AL1367" i="1"/>
  <c r="AL1366" i="1"/>
  <c r="AL1365" i="1"/>
  <c r="AL1364" i="1"/>
  <c r="AL1363" i="1"/>
  <c r="AL1362" i="1"/>
  <c r="AL1361" i="1"/>
  <c r="AL1359" i="1"/>
  <c r="AL1358" i="1"/>
  <c r="AL1357" i="1"/>
  <c r="AL1356" i="1"/>
  <c r="AL1355" i="1"/>
  <c r="AL1354" i="1"/>
  <c r="AL1353" i="1"/>
  <c r="AL1352" i="1"/>
  <c r="AL1351" i="1"/>
  <c r="AL1350" i="1"/>
  <c r="AL1349" i="1"/>
  <c r="AL1348" i="1"/>
  <c r="AL1347" i="1"/>
  <c r="AL1346" i="1"/>
  <c r="AL1345" i="1"/>
  <c r="AL1344" i="1"/>
  <c r="AL1343" i="1"/>
  <c r="AL1342" i="1"/>
  <c r="AL1341" i="1"/>
  <c r="AL1339" i="1"/>
  <c r="AL1338" i="1"/>
  <c r="AL1337" i="1"/>
  <c r="AL1336" i="1"/>
  <c r="AL1335" i="1"/>
  <c r="AL1334" i="1"/>
  <c r="AL1333" i="1"/>
  <c r="AL1332" i="1"/>
  <c r="AL1331" i="1"/>
  <c r="AL1330" i="1"/>
  <c r="AL1329" i="1"/>
  <c r="AL1328" i="1"/>
  <c r="AL1327" i="1"/>
  <c r="AL1326" i="1"/>
  <c r="AL1325" i="1"/>
  <c r="AL1324" i="1"/>
  <c r="AL1323" i="1"/>
  <c r="AL1322" i="1"/>
  <c r="AL1321" i="1"/>
  <c r="AL1320" i="1"/>
  <c r="AL1318" i="1"/>
  <c r="AL1317" i="1"/>
  <c r="AL1316" i="1"/>
  <c r="AL1315" i="1"/>
  <c r="AL1314" i="1"/>
  <c r="AL1313" i="1"/>
  <c r="AL1312" i="1"/>
  <c r="AL1311" i="1"/>
  <c r="AL1310" i="1"/>
  <c r="AL1309" i="1"/>
  <c r="AL1308" i="1"/>
  <c r="AL1307" i="1"/>
  <c r="AL1306" i="1"/>
  <c r="AL1305" i="1"/>
  <c r="AL1304" i="1"/>
  <c r="AL1303" i="1"/>
  <c r="AL1302" i="1"/>
  <c r="AL1301" i="1"/>
  <c r="AL1300" i="1"/>
  <c r="AL1299" i="1"/>
  <c r="AL1298" i="1"/>
  <c r="AL1297" i="1"/>
  <c r="AL1295" i="1"/>
  <c r="AL1294" i="1"/>
  <c r="AL1293" i="1"/>
  <c r="AL1292" i="1"/>
  <c r="AL1291" i="1"/>
  <c r="AL1290" i="1"/>
  <c r="AL1289" i="1"/>
  <c r="AL1288" i="1"/>
  <c r="AL1287" i="1"/>
  <c r="AL1286" i="1"/>
  <c r="AL1285" i="1"/>
  <c r="AL1284" i="1"/>
  <c r="AL1283" i="1"/>
  <c r="AL1282" i="1"/>
  <c r="AL1281" i="1"/>
  <c r="AL1280" i="1"/>
  <c r="AL1279" i="1"/>
  <c r="AL1278" i="1"/>
  <c r="AL1277" i="1"/>
  <c r="AL1276" i="1"/>
  <c r="AL1275" i="1"/>
  <c r="AL1273" i="1"/>
  <c r="AL1272" i="1"/>
  <c r="AL1271" i="1"/>
  <c r="AL1270" i="1"/>
  <c r="AL1269" i="1"/>
  <c r="AL1268" i="1"/>
  <c r="AL1267" i="1"/>
  <c r="AL1266" i="1"/>
  <c r="AL1265" i="1"/>
  <c r="AL1264" i="1"/>
  <c r="AL1263" i="1"/>
  <c r="AL1262" i="1"/>
  <c r="AL1261" i="1"/>
  <c r="AL1260" i="1"/>
  <c r="AL1259" i="1"/>
  <c r="AL1258" i="1"/>
  <c r="AL1257" i="1"/>
  <c r="AL1256" i="1"/>
  <c r="AL1255" i="1"/>
  <c r="AL1254" i="1"/>
  <c r="AL1252" i="1"/>
  <c r="AL1251" i="1"/>
  <c r="AL1250" i="1"/>
  <c r="AL1249" i="1"/>
  <c r="AL1248" i="1"/>
  <c r="AL1247" i="1"/>
  <c r="AL1246" i="1"/>
  <c r="AL1245" i="1"/>
  <c r="AL1244" i="1"/>
  <c r="AL1243" i="1"/>
  <c r="AL1242" i="1"/>
  <c r="AL1241" i="1"/>
  <c r="AL1240" i="1"/>
  <c r="AL1239" i="1"/>
  <c r="AL1238" i="1"/>
  <c r="AL1237" i="1"/>
  <c r="AL1236" i="1"/>
  <c r="AL1235" i="1"/>
  <c r="AL1234" i="1"/>
  <c r="AL1233" i="1"/>
  <c r="AL1232" i="1"/>
  <c r="AL1230" i="1"/>
  <c r="AL1229" i="1"/>
  <c r="AL1228" i="1"/>
  <c r="AL1227" i="1"/>
  <c r="AL1226" i="1"/>
  <c r="AL1225" i="1"/>
  <c r="AL1224" i="1"/>
  <c r="AL1223" i="1"/>
  <c r="AL1222" i="1"/>
  <c r="AL1221" i="1"/>
  <c r="AL1220" i="1"/>
  <c r="AL1219" i="1"/>
  <c r="AL1218" i="1"/>
  <c r="AL1217" i="1"/>
  <c r="AL1216" i="1"/>
  <c r="AL1215" i="1"/>
  <c r="AL1214" i="1"/>
  <c r="AL1213" i="1"/>
  <c r="AL1212" i="1"/>
  <c r="AL1211" i="1"/>
  <c r="AL1210" i="1"/>
  <c r="AL1208" i="1"/>
  <c r="AL1207" i="1"/>
  <c r="AL1206" i="1"/>
  <c r="AL1205" i="1"/>
  <c r="AL1204" i="1"/>
  <c r="AL1203" i="1"/>
  <c r="AL1202" i="1"/>
  <c r="AL1201" i="1"/>
  <c r="AL1200" i="1"/>
  <c r="AL1199" i="1"/>
  <c r="AL1198" i="1"/>
  <c r="AL1197" i="1"/>
  <c r="AL1196" i="1"/>
  <c r="AL1195" i="1"/>
  <c r="AL1194" i="1"/>
  <c r="AL1193" i="1"/>
  <c r="AL1192" i="1"/>
  <c r="AL1191" i="1"/>
  <c r="AL1190" i="1"/>
  <c r="AL1189" i="1"/>
  <c r="AL1188" i="1"/>
  <c r="AL1186" i="1"/>
  <c r="AL1185" i="1"/>
  <c r="AL1184" i="1"/>
  <c r="AL1183" i="1"/>
  <c r="AL1182" i="1"/>
  <c r="AL1181" i="1"/>
  <c r="AL1180" i="1"/>
  <c r="AL1179" i="1"/>
  <c r="AL1178" i="1"/>
  <c r="AL1177" i="1"/>
  <c r="AL1176" i="1"/>
  <c r="AL1175" i="1"/>
  <c r="AL1174" i="1"/>
  <c r="AL1173" i="1"/>
  <c r="AL1172" i="1"/>
  <c r="AL1171" i="1"/>
  <c r="AL1170" i="1"/>
  <c r="AL1169" i="1"/>
  <c r="AL1168" i="1"/>
  <c r="AL1167" i="1"/>
  <c r="AL1166" i="1"/>
  <c r="AL1164" i="1"/>
  <c r="AL1163" i="1"/>
  <c r="AL1162" i="1"/>
  <c r="AL1161" i="1"/>
  <c r="AL1160" i="1"/>
  <c r="AL1159" i="1"/>
  <c r="AL1158" i="1"/>
  <c r="AL1157" i="1"/>
  <c r="AL1156" i="1"/>
  <c r="AL1155" i="1"/>
  <c r="AL1154" i="1"/>
  <c r="AL1153" i="1"/>
  <c r="AL1152" i="1"/>
  <c r="AL1151" i="1"/>
  <c r="AL1150" i="1"/>
  <c r="AL1149" i="1"/>
  <c r="AL1148" i="1"/>
  <c r="AL1147" i="1"/>
  <c r="AL1146" i="1"/>
  <c r="AL1145" i="1"/>
  <c r="AL1143" i="1"/>
  <c r="AL1142" i="1"/>
  <c r="AL1141" i="1"/>
  <c r="AL1140" i="1"/>
  <c r="AL1139" i="1"/>
  <c r="AL1138" i="1"/>
  <c r="AL1137" i="1"/>
  <c r="AL1136" i="1"/>
  <c r="AL1135" i="1"/>
  <c r="AL1134" i="1"/>
  <c r="AL1133" i="1"/>
  <c r="AL1132" i="1"/>
  <c r="AL1131" i="1"/>
  <c r="AL1130" i="1"/>
  <c r="AL1129" i="1"/>
  <c r="AL1128" i="1"/>
  <c r="AL1127" i="1"/>
  <c r="AL1126" i="1"/>
  <c r="AL1125" i="1"/>
  <c r="AL1124" i="1"/>
  <c r="AL1123" i="1"/>
  <c r="AL1121" i="1"/>
  <c r="AL1120" i="1"/>
  <c r="AL1119" i="1"/>
  <c r="AL1118" i="1"/>
  <c r="AL1117" i="1"/>
  <c r="AL1116" i="1"/>
  <c r="AL1115" i="1"/>
  <c r="AL1114" i="1"/>
  <c r="AL1113" i="1"/>
  <c r="AL1112" i="1"/>
  <c r="AL1111" i="1"/>
  <c r="AL1110" i="1"/>
  <c r="AL1109" i="1"/>
  <c r="AL1108" i="1"/>
  <c r="AL1107" i="1"/>
  <c r="AL1106" i="1"/>
  <c r="AL1105" i="1"/>
  <c r="AL1104" i="1"/>
  <c r="AL1103" i="1"/>
  <c r="AL1102" i="1"/>
  <c r="AL1101" i="1"/>
  <c r="AL1100" i="1"/>
  <c r="AL1098" i="1"/>
  <c r="AL1097" i="1"/>
  <c r="AL1096" i="1"/>
  <c r="AL1095" i="1"/>
  <c r="AL1094" i="1"/>
  <c r="AL1093" i="1"/>
  <c r="AL1092" i="1"/>
  <c r="AL1091" i="1"/>
  <c r="AL1090" i="1"/>
  <c r="AL1089" i="1"/>
  <c r="AL1088" i="1"/>
  <c r="AL1087" i="1"/>
  <c r="AL1086" i="1"/>
  <c r="AL1085" i="1"/>
  <c r="AL1084" i="1"/>
  <c r="AL1083" i="1"/>
  <c r="AL1082" i="1"/>
  <c r="AL1081" i="1"/>
  <c r="AL1080" i="1"/>
  <c r="AL1078" i="1"/>
  <c r="AL1077" i="1"/>
  <c r="AL1076" i="1"/>
  <c r="AL1075" i="1"/>
  <c r="AL1074" i="1"/>
  <c r="AL1073" i="1"/>
  <c r="AL1072" i="1"/>
  <c r="AL1071" i="1"/>
  <c r="AL1070" i="1"/>
  <c r="AL1069" i="1"/>
  <c r="AL1068" i="1"/>
  <c r="AL1067" i="1"/>
  <c r="AL1066" i="1"/>
  <c r="AL1065" i="1"/>
  <c r="AL1064" i="1"/>
  <c r="AL1063" i="1"/>
  <c r="AL1062" i="1"/>
  <c r="AL1061" i="1"/>
  <c r="AL1060" i="1"/>
  <c r="AL1058" i="1"/>
  <c r="AL1057" i="1"/>
  <c r="AL1056" i="1"/>
  <c r="AL1055" i="1"/>
  <c r="AL1054" i="1"/>
  <c r="AL1053" i="1"/>
  <c r="AL1052" i="1"/>
  <c r="AL1051" i="1"/>
  <c r="AL1050" i="1"/>
  <c r="AL1049" i="1"/>
  <c r="AL1048" i="1"/>
  <c r="AL1047" i="1"/>
  <c r="AL1046" i="1"/>
  <c r="AL1045" i="1"/>
  <c r="AL1044" i="1"/>
  <c r="AL1043" i="1"/>
  <c r="AL1042" i="1"/>
  <c r="AL1041" i="1"/>
  <c r="AL1040" i="1"/>
  <c r="AL1039" i="1"/>
  <c r="AL1038" i="1"/>
  <c r="AL1036" i="1"/>
  <c r="AL1035" i="1"/>
  <c r="AL1034" i="1"/>
  <c r="AL1033" i="1"/>
  <c r="AL1032" i="1"/>
  <c r="AL1031" i="1"/>
  <c r="AL1030" i="1"/>
  <c r="AL1029" i="1"/>
  <c r="AL1028" i="1"/>
  <c r="AL1027" i="1"/>
  <c r="AL1026" i="1"/>
  <c r="AL1025" i="1"/>
  <c r="AL1024" i="1"/>
  <c r="AL1023" i="1"/>
  <c r="AL1022" i="1"/>
  <c r="AL1021" i="1"/>
  <c r="AL1020" i="1"/>
  <c r="AL1019" i="1"/>
  <c r="AL1018" i="1"/>
  <c r="AL1017" i="1"/>
  <c r="AL1015" i="1"/>
  <c r="AL1014" i="1"/>
  <c r="AL1013" i="1"/>
  <c r="AL1012" i="1"/>
  <c r="AL1011" i="1"/>
  <c r="AL1010" i="1"/>
  <c r="AL1009" i="1"/>
  <c r="AL1008" i="1"/>
  <c r="AL1007" i="1"/>
  <c r="AL1006" i="1"/>
  <c r="AL1005" i="1"/>
  <c r="AL1004" i="1"/>
  <c r="AL1003" i="1"/>
  <c r="AL1002" i="1"/>
  <c r="AL1001" i="1"/>
  <c r="AL1000" i="1"/>
  <c r="AL999" i="1"/>
  <c r="AL998" i="1"/>
  <c r="AL997" i="1"/>
  <c r="AL996" i="1"/>
  <c r="AL995" i="1"/>
  <c r="AL993" i="1"/>
  <c r="AL992" i="1"/>
  <c r="AL991" i="1"/>
  <c r="AL990" i="1"/>
  <c r="AL989" i="1"/>
  <c r="AL988" i="1"/>
  <c r="AL987" i="1"/>
  <c r="AL986" i="1"/>
  <c r="AL985" i="1"/>
  <c r="AL984" i="1"/>
  <c r="AL983" i="1"/>
  <c r="AL982" i="1"/>
  <c r="AL981" i="1"/>
  <c r="AL980" i="1"/>
  <c r="AL979" i="1"/>
  <c r="AL978" i="1"/>
  <c r="AL977" i="1"/>
  <c r="AL976" i="1"/>
  <c r="AL975" i="1"/>
  <c r="AL974" i="1"/>
  <c r="AL973" i="1"/>
  <c r="AL971" i="1"/>
  <c r="AL970" i="1"/>
  <c r="AL969" i="1"/>
  <c r="AL968" i="1"/>
  <c r="AL967" i="1"/>
  <c r="AL966" i="1"/>
  <c r="AL965" i="1"/>
  <c r="AL964" i="1"/>
  <c r="AL963" i="1"/>
  <c r="AL962" i="1"/>
  <c r="AL961" i="1"/>
  <c r="AL960" i="1"/>
  <c r="AL959" i="1"/>
  <c r="AL958" i="1"/>
  <c r="AL957" i="1"/>
  <c r="AL956" i="1"/>
  <c r="AL955" i="1"/>
  <c r="AL954" i="1"/>
  <c r="AL953" i="1"/>
  <c r="AL952" i="1"/>
  <c r="AL950" i="1"/>
  <c r="AL949" i="1"/>
  <c r="AL948" i="1"/>
  <c r="AL947" i="1"/>
  <c r="AL946" i="1"/>
  <c r="AL945" i="1"/>
  <c r="AL944" i="1"/>
  <c r="AL943" i="1"/>
  <c r="AL942" i="1"/>
  <c r="AL941" i="1"/>
  <c r="AL940" i="1"/>
  <c r="AL939" i="1"/>
  <c r="AL938" i="1"/>
  <c r="AL937" i="1"/>
  <c r="AL936" i="1"/>
  <c r="AL935" i="1"/>
  <c r="AL934" i="1"/>
  <c r="AL933" i="1"/>
  <c r="AL932" i="1"/>
  <c r="AL931" i="1"/>
  <c r="AL930" i="1"/>
  <c r="AL929" i="1"/>
  <c r="AL927" i="1"/>
  <c r="AL926" i="1"/>
  <c r="AL925" i="1"/>
  <c r="AL924" i="1"/>
  <c r="AL923" i="1"/>
  <c r="AL922" i="1"/>
  <c r="AL921" i="1"/>
  <c r="AL920" i="1"/>
  <c r="AL919" i="1"/>
  <c r="AL918" i="1"/>
  <c r="AL917" i="1"/>
  <c r="AL916" i="1"/>
  <c r="AL915" i="1"/>
  <c r="AL914" i="1"/>
  <c r="AL913" i="1"/>
  <c r="AL912" i="1"/>
  <c r="AL911" i="1"/>
  <c r="AL910" i="1"/>
  <c r="AL909" i="1"/>
  <c r="AL908" i="1"/>
  <c r="AL907" i="1"/>
  <c r="AL905" i="1"/>
  <c r="AL904" i="1"/>
  <c r="AL903" i="1"/>
  <c r="AL902" i="1"/>
  <c r="AL901" i="1"/>
  <c r="AL900" i="1"/>
  <c r="AL899" i="1"/>
  <c r="AL898" i="1"/>
  <c r="AL897" i="1"/>
  <c r="AL896" i="1"/>
  <c r="AL895" i="1"/>
  <c r="AL894" i="1"/>
  <c r="AL893" i="1"/>
  <c r="AL892" i="1"/>
  <c r="AL891" i="1"/>
  <c r="AL890" i="1"/>
  <c r="AL889" i="1"/>
  <c r="AL888" i="1"/>
  <c r="AL887" i="1"/>
  <c r="AL886" i="1"/>
  <c r="AL884" i="1"/>
  <c r="AL883" i="1"/>
  <c r="AL882" i="1"/>
  <c r="AL881" i="1"/>
  <c r="AL880" i="1"/>
  <c r="AL879" i="1"/>
  <c r="AL878" i="1"/>
  <c r="AL877" i="1"/>
  <c r="AL876" i="1"/>
  <c r="AL875" i="1"/>
  <c r="AL874" i="1"/>
  <c r="AL873" i="1"/>
  <c r="AL872" i="1"/>
  <c r="AL871" i="1"/>
  <c r="AL870" i="1"/>
  <c r="AL869" i="1"/>
  <c r="AL868" i="1"/>
  <c r="AL867" i="1"/>
  <c r="AL866" i="1"/>
  <c r="AL865" i="1"/>
  <c r="AL863" i="1"/>
  <c r="AL862" i="1"/>
  <c r="AL861" i="1"/>
  <c r="AL860" i="1"/>
  <c r="AL859" i="1"/>
  <c r="AL858" i="1"/>
  <c r="AL857" i="1"/>
  <c r="AL856" i="1"/>
  <c r="AL855" i="1"/>
  <c r="AL854" i="1"/>
  <c r="AL853" i="1"/>
  <c r="AL852" i="1"/>
  <c r="AL851" i="1"/>
  <c r="AL850" i="1"/>
  <c r="AL849" i="1"/>
  <c r="AL848" i="1"/>
  <c r="AL847" i="1"/>
  <c r="AL846" i="1"/>
  <c r="AL845" i="1"/>
  <c r="AL844" i="1"/>
  <c r="AL843" i="1"/>
  <c r="AL841" i="1"/>
  <c r="AL840" i="1"/>
  <c r="AL839" i="1"/>
  <c r="AL838" i="1"/>
  <c r="AL837" i="1"/>
  <c r="AL836" i="1"/>
  <c r="AL835" i="1"/>
  <c r="AL834" i="1"/>
  <c r="AL833" i="1"/>
  <c r="AL832" i="1"/>
  <c r="AL831" i="1"/>
  <c r="AL830" i="1"/>
  <c r="AL829" i="1"/>
  <c r="AL828" i="1"/>
  <c r="AL827" i="1"/>
  <c r="AL826" i="1"/>
  <c r="AL825" i="1"/>
  <c r="AL824" i="1"/>
  <c r="AL823" i="1"/>
  <c r="AL821" i="1"/>
  <c r="AL820" i="1"/>
  <c r="AL819" i="1"/>
  <c r="AL818" i="1"/>
  <c r="AL817" i="1"/>
  <c r="AL816" i="1"/>
  <c r="AL815" i="1"/>
  <c r="AL814" i="1"/>
  <c r="AL813" i="1"/>
  <c r="AL812" i="1"/>
  <c r="AL811" i="1"/>
  <c r="AL810" i="1"/>
  <c r="AL809" i="1"/>
  <c r="AL808" i="1"/>
  <c r="AL807" i="1"/>
  <c r="AL806" i="1"/>
  <c r="AL805" i="1"/>
  <c r="AL804" i="1"/>
  <c r="AL803" i="1"/>
  <c r="AL802" i="1"/>
  <c r="AL801" i="1"/>
  <c r="AL799" i="1"/>
  <c r="AL798" i="1"/>
  <c r="AL797" i="1"/>
  <c r="AL796" i="1"/>
  <c r="AL795" i="1"/>
  <c r="AL794" i="1"/>
  <c r="AL793" i="1"/>
  <c r="AL792" i="1"/>
  <c r="AL791" i="1"/>
  <c r="AL790" i="1"/>
  <c r="AL789" i="1"/>
  <c r="AL788" i="1"/>
  <c r="AL787" i="1"/>
  <c r="AL786" i="1"/>
  <c r="AL785" i="1"/>
  <c r="AL784" i="1"/>
  <c r="AL783" i="1"/>
  <c r="AL782" i="1"/>
  <c r="AL781" i="1"/>
  <c r="AL780" i="1"/>
  <c r="AL778" i="1"/>
  <c r="AL777" i="1"/>
  <c r="AL776" i="1"/>
  <c r="AL775" i="1"/>
  <c r="AL774" i="1"/>
  <c r="AL773" i="1"/>
  <c r="AL772" i="1"/>
  <c r="AL771" i="1"/>
  <c r="AL770" i="1"/>
  <c r="AL769" i="1"/>
  <c r="AL768" i="1"/>
  <c r="AL767" i="1"/>
  <c r="AL766" i="1"/>
  <c r="AL765" i="1"/>
  <c r="AL764" i="1"/>
  <c r="AL763" i="1"/>
  <c r="AL762" i="1"/>
  <c r="AL761" i="1"/>
  <c r="AL760" i="1"/>
  <c r="AL759" i="1"/>
  <c r="AL757" i="1"/>
  <c r="AL756" i="1"/>
  <c r="AL755" i="1"/>
  <c r="AL754" i="1"/>
  <c r="AL753" i="1"/>
  <c r="AL752" i="1"/>
  <c r="AL751" i="1"/>
  <c r="AL750" i="1"/>
  <c r="AL749" i="1"/>
  <c r="AL748" i="1"/>
  <c r="AL747" i="1"/>
  <c r="AL746" i="1"/>
  <c r="AL745" i="1"/>
  <c r="AL744" i="1"/>
  <c r="AL743" i="1"/>
  <c r="AL742" i="1"/>
  <c r="AL741" i="1"/>
  <c r="AL740" i="1"/>
  <c r="AL739" i="1"/>
  <c r="AL738" i="1"/>
  <c r="AL737" i="1"/>
  <c r="AL736" i="1"/>
  <c r="AL734" i="1"/>
  <c r="AL733" i="1"/>
  <c r="AL732" i="1"/>
  <c r="AL731" i="1"/>
  <c r="AL730" i="1"/>
  <c r="AL729" i="1"/>
  <c r="AL728" i="1"/>
  <c r="AL727" i="1"/>
  <c r="AL726" i="1"/>
  <c r="AL725" i="1"/>
  <c r="AL724" i="1"/>
  <c r="AL723" i="1"/>
  <c r="AL722" i="1"/>
  <c r="AL721" i="1"/>
  <c r="AL720" i="1"/>
  <c r="AL719" i="1"/>
  <c r="AL718" i="1"/>
  <c r="AL717" i="1"/>
  <c r="AL716" i="1"/>
  <c r="AL715" i="1"/>
  <c r="AL713" i="1"/>
  <c r="AL712" i="1"/>
  <c r="AL711" i="1"/>
  <c r="AL710" i="1"/>
  <c r="AL709" i="1"/>
  <c r="AL708" i="1"/>
  <c r="AL707" i="1"/>
  <c r="AL706" i="1"/>
  <c r="AL705" i="1"/>
  <c r="AL704" i="1"/>
  <c r="AL703" i="1"/>
  <c r="AL702" i="1"/>
  <c r="AL701" i="1"/>
  <c r="AL700" i="1"/>
  <c r="AL699" i="1"/>
  <c r="AL698" i="1"/>
  <c r="AL697" i="1"/>
  <c r="AL696" i="1"/>
  <c r="AL695" i="1"/>
  <c r="AL694" i="1"/>
  <c r="AL693" i="1"/>
  <c r="AL691" i="1"/>
  <c r="AL690" i="1"/>
  <c r="AL689" i="1"/>
  <c r="AL688" i="1"/>
  <c r="AL687" i="1"/>
  <c r="AL686" i="1"/>
  <c r="AL685" i="1"/>
  <c r="AL684" i="1"/>
  <c r="AL683" i="1"/>
  <c r="AL682" i="1"/>
  <c r="AL681" i="1"/>
  <c r="AL680" i="1"/>
  <c r="AL679" i="1"/>
  <c r="AL678" i="1"/>
  <c r="AL677" i="1"/>
  <c r="AL676" i="1"/>
  <c r="AL675" i="1"/>
  <c r="AL674" i="1"/>
  <c r="AL673" i="1"/>
  <c r="AL672" i="1"/>
  <c r="AL671" i="1"/>
  <c r="AL670" i="1"/>
  <c r="AL668" i="1"/>
  <c r="AL667" i="1"/>
  <c r="AL666" i="1"/>
  <c r="AL665" i="1"/>
  <c r="AL664" i="1"/>
  <c r="AL663" i="1"/>
  <c r="AL662" i="1"/>
  <c r="AL661" i="1"/>
  <c r="AL660" i="1"/>
  <c r="AL659" i="1"/>
  <c r="AL658" i="1"/>
  <c r="AL657" i="1"/>
  <c r="AL656" i="1"/>
  <c r="AL655" i="1"/>
  <c r="AL654" i="1"/>
  <c r="AL653" i="1"/>
  <c r="AL652" i="1"/>
  <c r="AL651" i="1"/>
  <c r="AL650" i="1"/>
  <c r="AL648" i="1"/>
  <c r="AL647" i="1"/>
  <c r="AL646" i="1"/>
  <c r="AL645" i="1"/>
  <c r="AL644" i="1"/>
  <c r="AL643" i="1"/>
  <c r="AL642" i="1"/>
  <c r="AL641" i="1"/>
  <c r="AL640" i="1"/>
  <c r="AL639" i="1"/>
  <c r="AL638" i="1"/>
  <c r="AL637" i="1"/>
  <c r="AL636" i="1"/>
  <c r="AL635" i="1"/>
  <c r="AL634" i="1"/>
  <c r="AL633" i="1"/>
  <c r="AL632" i="1"/>
  <c r="AL631" i="1"/>
  <c r="AL630" i="1"/>
  <c r="AL629" i="1"/>
  <c r="AL628" i="1"/>
  <c r="AL627" i="1"/>
  <c r="AL625" i="1"/>
  <c r="AL624" i="1"/>
  <c r="AL623" i="1"/>
  <c r="AL622" i="1"/>
  <c r="AL621" i="1"/>
  <c r="AL620" i="1"/>
  <c r="AL619" i="1"/>
  <c r="AL618" i="1"/>
  <c r="AL617" i="1"/>
  <c r="AL616" i="1"/>
  <c r="AL615" i="1"/>
  <c r="AL614" i="1"/>
  <c r="AL613" i="1"/>
  <c r="AL612" i="1"/>
  <c r="AL611" i="1"/>
  <c r="AL610" i="1"/>
  <c r="AL609" i="1"/>
  <c r="AL608" i="1"/>
  <c r="AL607" i="1"/>
  <c r="AL606" i="1"/>
  <c r="AL604" i="1"/>
  <c r="AL603" i="1"/>
  <c r="AL602" i="1"/>
  <c r="AL601" i="1"/>
  <c r="AL600" i="1"/>
  <c r="AL599" i="1"/>
  <c r="AL598" i="1"/>
  <c r="AL597" i="1"/>
  <c r="AL596" i="1"/>
  <c r="AL595" i="1"/>
  <c r="AL594" i="1"/>
  <c r="AL593" i="1"/>
  <c r="AL592" i="1"/>
  <c r="AL591" i="1"/>
  <c r="AL590" i="1"/>
  <c r="AL589" i="1"/>
  <c r="AL588" i="1"/>
  <c r="AL587" i="1"/>
  <c r="AL586" i="1"/>
  <c r="AL585" i="1"/>
  <c r="AL583" i="1"/>
  <c r="AL582" i="1"/>
  <c r="AL581" i="1"/>
  <c r="AL580" i="1"/>
  <c r="AL579" i="1"/>
  <c r="AL578" i="1"/>
  <c r="AL577" i="1"/>
  <c r="AL576" i="1"/>
  <c r="AL575" i="1"/>
  <c r="AL574" i="1"/>
  <c r="AL573" i="1"/>
  <c r="AL572" i="1"/>
  <c r="AL571" i="1"/>
  <c r="AL570" i="1"/>
  <c r="AL569" i="1"/>
  <c r="AL568" i="1"/>
  <c r="AL567" i="1"/>
  <c r="AL566" i="1"/>
  <c r="AL565" i="1"/>
  <c r="AL563" i="1"/>
  <c r="AL562" i="1"/>
  <c r="AL561" i="1"/>
  <c r="AL560" i="1"/>
  <c r="AL559" i="1"/>
  <c r="AL558" i="1"/>
  <c r="AL557" i="1"/>
  <c r="AL556" i="1"/>
  <c r="AL555" i="1"/>
  <c r="AL554" i="1"/>
  <c r="AL553" i="1"/>
  <c r="AL552" i="1"/>
  <c r="AL551" i="1"/>
  <c r="AL550" i="1"/>
  <c r="AL549" i="1"/>
  <c r="AL548" i="1"/>
  <c r="AL547" i="1"/>
  <c r="AL546" i="1"/>
  <c r="AL545" i="1"/>
  <c r="AL544" i="1"/>
  <c r="AL543" i="1"/>
  <c r="AL541" i="1"/>
  <c r="AL540" i="1"/>
  <c r="AL539" i="1"/>
  <c r="AL538" i="1"/>
  <c r="AL537" i="1"/>
  <c r="AL536" i="1"/>
  <c r="AL535" i="1"/>
  <c r="AL534" i="1"/>
  <c r="AL533" i="1"/>
  <c r="AL532" i="1"/>
  <c r="AL531" i="1"/>
  <c r="AL530" i="1"/>
  <c r="AL529" i="1"/>
  <c r="AL528" i="1"/>
  <c r="AL527" i="1"/>
  <c r="AL526" i="1"/>
  <c r="AL525" i="1"/>
  <c r="AL524" i="1"/>
  <c r="AL523" i="1"/>
  <c r="AL521" i="1"/>
  <c r="AL520" i="1"/>
  <c r="AL519" i="1"/>
  <c r="AL518" i="1"/>
  <c r="AL517" i="1"/>
  <c r="AL516" i="1"/>
  <c r="AL515" i="1"/>
  <c r="AL514" i="1"/>
  <c r="AL513" i="1"/>
  <c r="AL512" i="1"/>
  <c r="AL511" i="1"/>
  <c r="AL510" i="1"/>
  <c r="AL509" i="1"/>
  <c r="AL508" i="1"/>
  <c r="AL507" i="1"/>
  <c r="AL506" i="1"/>
  <c r="AL505" i="1"/>
  <c r="AL504" i="1"/>
  <c r="AL503" i="1"/>
  <c r="AL502" i="1"/>
  <c r="AL501" i="1"/>
  <c r="AL499" i="1"/>
  <c r="AL498" i="1"/>
  <c r="AL497" i="1"/>
  <c r="AL496" i="1"/>
  <c r="AL495" i="1"/>
  <c r="AL494" i="1"/>
  <c r="AL493" i="1"/>
  <c r="AL492" i="1"/>
  <c r="AL491" i="1"/>
  <c r="AL490" i="1"/>
  <c r="AL489" i="1"/>
  <c r="AL488" i="1"/>
  <c r="AL487" i="1"/>
  <c r="AL486" i="1"/>
  <c r="AL485" i="1"/>
  <c r="AL484" i="1"/>
  <c r="AL483" i="1"/>
  <c r="AL482" i="1"/>
  <c r="AL481" i="1"/>
  <c r="AL480" i="1"/>
  <c r="AL479" i="1"/>
  <c r="AL478" i="1"/>
  <c r="AL476" i="1"/>
  <c r="AL475" i="1"/>
  <c r="AL474" i="1"/>
  <c r="AL473" i="1"/>
  <c r="AL472" i="1"/>
  <c r="AL471" i="1"/>
  <c r="AL470" i="1"/>
  <c r="AL469" i="1"/>
  <c r="AL468" i="1"/>
  <c r="AL467" i="1"/>
  <c r="AL466" i="1"/>
  <c r="AL465" i="1"/>
  <c r="AL464" i="1"/>
  <c r="AL463" i="1"/>
  <c r="AL462" i="1"/>
  <c r="AL461" i="1"/>
  <c r="AL460" i="1"/>
  <c r="AL459" i="1"/>
  <c r="AL458" i="1"/>
  <c r="AL456" i="1"/>
  <c r="AL455" i="1"/>
  <c r="AL454" i="1"/>
  <c r="AL453" i="1"/>
  <c r="AL452" i="1"/>
  <c r="AL451" i="1"/>
  <c r="AL450" i="1"/>
  <c r="AL449" i="1"/>
  <c r="AL448" i="1"/>
  <c r="AL447" i="1"/>
  <c r="AL446" i="1"/>
  <c r="AL445" i="1"/>
  <c r="AL444" i="1"/>
  <c r="AL443" i="1"/>
  <c r="AL442" i="1"/>
  <c r="AL441" i="1"/>
  <c r="AL440" i="1"/>
  <c r="AL439" i="1"/>
  <c r="AL438" i="1"/>
  <c r="AL437" i="1"/>
  <c r="AL436" i="1"/>
  <c r="AL435" i="1"/>
  <c r="AL433" i="1"/>
  <c r="AL432" i="1"/>
  <c r="AL431" i="1"/>
  <c r="AL430" i="1"/>
  <c r="AL429" i="1"/>
  <c r="AL428" i="1"/>
  <c r="AL427" i="1"/>
  <c r="AL426" i="1"/>
  <c r="AL425" i="1"/>
  <c r="AL424" i="1"/>
  <c r="AL423" i="1"/>
  <c r="AL422" i="1"/>
  <c r="AL421" i="1"/>
  <c r="AL420" i="1"/>
  <c r="AL419" i="1"/>
  <c r="AL418" i="1"/>
  <c r="AL417" i="1"/>
  <c r="AL416" i="1"/>
  <c r="AL415" i="1"/>
  <c r="AL414" i="1"/>
  <c r="AL413" i="1"/>
  <c r="AL411" i="1"/>
  <c r="AL410" i="1"/>
  <c r="AL409" i="1"/>
  <c r="AL408" i="1"/>
  <c r="AL407" i="1"/>
  <c r="AL406" i="1"/>
  <c r="AL405" i="1"/>
  <c r="AL404" i="1"/>
  <c r="AL403" i="1"/>
  <c r="AL402" i="1"/>
  <c r="AL401" i="1"/>
  <c r="AL400" i="1"/>
  <c r="AL399" i="1"/>
  <c r="AL398" i="1"/>
  <c r="AL397" i="1"/>
  <c r="AL396" i="1"/>
  <c r="AL395" i="1"/>
  <c r="AL394" i="1"/>
  <c r="AL393" i="1"/>
  <c r="AL392" i="1"/>
  <c r="AL390" i="1"/>
  <c r="AL389" i="1"/>
  <c r="AL388" i="1"/>
  <c r="AL387" i="1"/>
  <c r="AL386" i="1"/>
  <c r="AL385" i="1"/>
  <c r="AL384" i="1"/>
  <c r="AL383" i="1"/>
  <c r="AL382" i="1"/>
  <c r="AL381" i="1"/>
  <c r="AL380" i="1"/>
  <c r="AL379" i="1"/>
  <c r="AL378" i="1"/>
  <c r="AL377" i="1"/>
  <c r="AL376" i="1"/>
  <c r="AL375" i="1"/>
  <c r="AL374" i="1"/>
  <c r="AL373" i="1"/>
  <c r="AL372" i="1"/>
  <c r="AL371" i="1"/>
  <c r="AL370" i="1"/>
  <c r="AL369" i="1"/>
  <c r="AL367" i="1"/>
  <c r="AL366" i="1"/>
  <c r="AL365" i="1"/>
  <c r="AL364" i="1"/>
  <c r="AL363" i="1"/>
  <c r="AL362" i="1"/>
  <c r="AL361" i="1"/>
  <c r="AL360" i="1"/>
  <c r="AL359" i="1"/>
  <c r="AL358" i="1"/>
  <c r="AL357" i="1"/>
  <c r="AL356" i="1"/>
  <c r="AL355" i="1"/>
  <c r="AL354" i="1"/>
  <c r="AL353" i="1"/>
  <c r="AL352" i="1"/>
  <c r="AL351" i="1"/>
  <c r="AL350" i="1"/>
  <c r="AL349" i="1"/>
  <c r="AL348" i="1"/>
  <c r="AL346" i="1"/>
  <c r="AL345" i="1"/>
  <c r="AL344" i="1"/>
  <c r="AL343" i="1"/>
  <c r="AL342" i="1"/>
  <c r="AL341" i="1"/>
  <c r="AL340" i="1"/>
  <c r="AL339" i="1"/>
  <c r="AL338" i="1"/>
  <c r="AL337" i="1"/>
  <c r="AL336" i="1"/>
  <c r="AL335" i="1"/>
  <c r="AL334" i="1"/>
  <c r="AL333" i="1"/>
  <c r="AL332" i="1"/>
  <c r="AL331" i="1"/>
  <c r="AL330" i="1"/>
  <c r="AL329" i="1"/>
  <c r="AL328" i="1"/>
  <c r="AL327" i="1"/>
  <c r="AL325" i="1"/>
  <c r="AL324" i="1"/>
  <c r="AL323" i="1"/>
  <c r="AL322" i="1"/>
  <c r="AL321" i="1"/>
  <c r="AL320" i="1"/>
  <c r="AL319" i="1"/>
  <c r="AL318" i="1"/>
  <c r="AL317" i="1"/>
  <c r="AL316" i="1"/>
  <c r="AL315" i="1"/>
  <c r="AL314" i="1"/>
  <c r="AL313" i="1"/>
  <c r="AL312" i="1"/>
  <c r="AL311" i="1"/>
  <c r="AL310" i="1"/>
  <c r="AL309" i="1"/>
  <c r="AL308" i="1"/>
  <c r="AL307" i="1"/>
  <c r="AL305" i="1"/>
  <c r="AL304" i="1"/>
  <c r="AL303" i="1"/>
  <c r="AL302" i="1"/>
  <c r="AL301" i="1"/>
  <c r="AL300" i="1"/>
  <c r="AL299" i="1"/>
  <c r="AL298" i="1"/>
  <c r="AL297" i="1"/>
  <c r="AL296" i="1"/>
  <c r="AL295" i="1"/>
  <c r="AL294" i="1"/>
  <c r="AL293" i="1"/>
  <c r="AL292" i="1"/>
  <c r="AL291" i="1"/>
  <c r="AL290" i="1"/>
  <c r="AL289" i="1"/>
  <c r="AL288" i="1"/>
  <c r="AL287" i="1"/>
  <c r="AL286" i="1"/>
  <c r="AL285" i="1"/>
  <c r="AL283" i="1"/>
  <c r="AL282" i="1"/>
  <c r="AL281" i="1"/>
  <c r="AL280" i="1"/>
  <c r="AL279" i="1"/>
  <c r="AL278" i="1"/>
  <c r="AL277" i="1"/>
  <c r="AL276" i="1"/>
  <c r="AL275" i="1"/>
  <c r="AL274" i="1"/>
  <c r="AL273" i="1"/>
  <c r="AL272" i="1"/>
  <c r="AL271" i="1"/>
  <c r="AL270" i="1"/>
  <c r="AL269" i="1"/>
  <c r="AL268" i="1"/>
  <c r="AL267" i="1"/>
  <c r="AL266" i="1"/>
  <c r="AL265" i="1"/>
  <c r="AL263" i="1"/>
  <c r="AL262" i="1"/>
  <c r="AL261" i="1"/>
  <c r="AL260" i="1"/>
  <c r="AL259" i="1"/>
  <c r="AL258" i="1"/>
  <c r="AL257" i="1"/>
  <c r="AL256" i="1"/>
  <c r="AL255" i="1"/>
  <c r="AL254" i="1"/>
  <c r="AL253" i="1"/>
  <c r="AL252" i="1"/>
  <c r="AL251" i="1"/>
  <c r="AL250" i="1"/>
  <c r="AL249" i="1"/>
  <c r="AL248" i="1"/>
  <c r="AL247" i="1"/>
  <c r="AL246" i="1"/>
  <c r="AL245" i="1"/>
  <c r="AL244" i="1"/>
  <c r="AL243" i="1"/>
  <c r="AL241" i="1"/>
  <c r="AL240" i="1"/>
  <c r="AL239" i="1"/>
  <c r="AL238" i="1"/>
  <c r="AL237" i="1"/>
  <c r="AL236" i="1"/>
  <c r="AL235" i="1"/>
  <c r="AL234" i="1"/>
  <c r="AL233" i="1"/>
  <c r="AL232" i="1"/>
  <c r="AL231" i="1"/>
  <c r="AL230" i="1"/>
  <c r="AL229" i="1"/>
  <c r="AL228" i="1"/>
  <c r="AL227" i="1"/>
  <c r="AL226" i="1"/>
  <c r="AL225" i="1"/>
  <c r="AL224" i="1"/>
  <c r="AL223" i="1"/>
  <c r="AL222" i="1"/>
  <c r="AL221" i="1"/>
  <c r="AL219" i="1"/>
  <c r="AL218" i="1"/>
  <c r="AL217" i="1"/>
  <c r="AL216" i="1"/>
  <c r="AL215" i="1"/>
  <c r="AL214" i="1"/>
  <c r="AL213" i="1"/>
  <c r="AL212" i="1"/>
  <c r="AL211" i="1"/>
  <c r="AL210" i="1"/>
  <c r="AL209" i="1"/>
  <c r="AL208" i="1"/>
  <c r="AL207" i="1"/>
  <c r="AL206" i="1"/>
  <c r="AL205" i="1"/>
  <c r="AL204" i="1"/>
  <c r="AL203" i="1"/>
  <c r="AL202" i="1"/>
  <c r="AL201" i="1"/>
  <c r="AL200" i="1"/>
  <c r="AL198" i="1"/>
  <c r="AL197" i="1"/>
  <c r="AL196" i="1"/>
  <c r="AL195" i="1"/>
  <c r="AL194" i="1"/>
  <c r="AL193" i="1"/>
  <c r="AL192" i="1"/>
  <c r="AL191" i="1"/>
  <c r="AL190" i="1"/>
  <c r="AL189" i="1"/>
  <c r="AL188" i="1"/>
  <c r="AL187" i="1"/>
  <c r="AL186" i="1"/>
  <c r="AL185" i="1"/>
  <c r="AL184" i="1"/>
  <c r="AL183" i="1"/>
  <c r="AL182" i="1"/>
  <c r="AL181" i="1"/>
  <c r="AL180" i="1"/>
  <c r="AL179" i="1"/>
  <c r="AL178" i="1"/>
  <c r="AL177" i="1"/>
  <c r="AL175" i="1"/>
  <c r="AL174" i="1"/>
  <c r="AL173" i="1"/>
  <c r="AL172" i="1"/>
  <c r="AL171" i="1"/>
  <c r="AL170" i="1"/>
  <c r="AL169" i="1"/>
  <c r="AL168" i="1"/>
  <c r="AL167" i="1"/>
  <c r="AL166" i="1"/>
  <c r="AL165" i="1"/>
  <c r="AL164" i="1"/>
  <c r="AL163" i="1"/>
  <c r="AL162" i="1"/>
  <c r="AL161" i="1"/>
  <c r="AL160" i="1"/>
  <c r="AL159" i="1"/>
  <c r="AL158" i="1"/>
  <c r="AL157" i="1"/>
  <c r="AL156" i="1"/>
  <c r="AL154" i="1"/>
  <c r="AL153" i="1"/>
  <c r="AL152" i="1"/>
  <c r="AL151" i="1"/>
  <c r="AL150" i="1"/>
  <c r="AL149" i="1"/>
  <c r="AL148" i="1"/>
  <c r="AL147" i="1"/>
  <c r="AL146" i="1"/>
  <c r="AL145" i="1"/>
  <c r="AL144" i="1"/>
  <c r="AL143" i="1"/>
  <c r="AL142" i="1"/>
  <c r="AL141" i="1"/>
  <c r="AL140" i="1"/>
  <c r="AL139" i="1"/>
  <c r="AL138" i="1"/>
  <c r="AL137" i="1"/>
  <c r="AL136" i="1"/>
  <c r="AL135" i="1"/>
  <c r="AL134" i="1"/>
  <c r="AL132" i="1"/>
  <c r="AL131" i="1"/>
  <c r="AL130" i="1"/>
  <c r="AL129" i="1"/>
  <c r="AL128" i="1"/>
  <c r="AL127" i="1"/>
  <c r="AL126" i="1"/>
  <c r="AL125" i="1"/>
  <c r="AL124" i="1"/>
  <c r="AL123" i="1"/>
  <c r="AL122" i="1"/>
  <c r="AL121" i="1"/>
  <c r="AL120" i="1"/>
  <c r="AL119" i="1"/>
  <c r="AL118" i="1"/>
  <c r="AL117" i="1"/>
  <c r="AL116" i="1"/>
  <c r="AL115" i="1"/>
  <c r="AL114" i="1"/>
  <c r="AL113" i="1"/>
  <c r="AL112" i="1"/>
  <c r="AL111" i="1"/>
  <c r="AL109" i="1"/>
  <c r="AL108" i="1"/>
  <c r="AL107" i="1"/>
  <c r="AL106" i="1"/>
  <c r="AL105" i="1"/>
  <c r="AL104" i="1"/>
  <c r="AL103" i="1"/>
  <c r="AL102" i="1"/>
  <c r="AL101" i="1"/>
  <c r="AL100" i="1"/>
  <c r="AL99" i="1"/>
  <c r="AL98" i="1"/>
  <c r="AL97" i="1"/>
  <c r="AL96" i="1"/>
  <c r="AL95" i="1"/>
  <c r="AL94" i="1"/>
  <c r="AL93" i="1"/>
  <c r="AL92" i="1"/>
  <c r="AL91" i="1"/>
  <c r="AL89" i="1"/>
  <c r="AL88" i="1"/>
  <c r="AL87" i="1"/>
  <c r="AL86" i="1"/>
  <c r="AL85" i="1"/>
  <c r="AL84" i="1"/>
  <c r="AL83" i="1"/>
  <c r="AL82" i="1"/>
  <c r="AL81" i="1"/>
  <c r="AL80" i="1"/>
  <c r="AL79" i="1"/>
  <c r="AL78" i="1"/>
  <c r="AL77" i="1"/>
  <c r="AL76" i="1"/>
  <c r="AL75" i="1"/>
  <c r="AL74" i="1"/>
  <c r="AL73" i="1"/>
  <c r="AL72" i="1"/>
  <c r="AL71" i="1"/>
  <c r="AL70" i="1"/>
  <c r="AL69" i="1"/>
  <c r="AL68" i="1"/>
  <c r="AL66" i="1"/>
  <c r="AL65" i="1"/>
  <c r="AL64" i="1"/>
  <c r="AL63" i="1"/>
  <c r="AL62" i="1"/>
  <c r="AL61" i="1"/>
  <c r="AL60" i="1"/>
  <c r="AL59" i="1"/>
  <c r="AL58" i="1"/>
  <c r="AL57" i="1"/>
  <c r="AL56" i="1"/>
  <c r="AL55" i="1"/>
  <c r="AL54" i="1"/>
  <c r="AL53" i="1"/>
  <c r="AL52" i="1"/>
  <c r="AL51" i="1"/>
  <c r="AL50" i="1"/>
  <c r="AL49" i="1"/>
  <c r="AL48" i="1"/>
  <c r="AL46" i="1"/>
  <c r="AL45" i="1"/>
  <c r="AL44" i="1"/>
  <c r="AL43" i="1"/>
  <c r="AL42" i="1"/>
  <c r="AL41" i="1"/>
  <c r="AL40" i="1"/>
  <c r="AL39" i="1"/>
  <c r="AL38" i="1"/>
  <c r="AL37" i="1"/>
  <c r="AL36" i="1"/>
  <c r="AL35" i="1"/>
  <c r="AL34" i="1"/>
  <c r="AL33" i="1"/>
  <c r="AL32" i="1"/>
  <c r="AL31" i="1"/>
  <c r="AL30" i="1"/>
  <c r="AL29" i="1"/>
  <c r="AL28" i="1"/>
  <c r="Z2559" i="1"/>
  <c r="Y2559" i="1"/>
  <c r="X2559" i="1"/>
  <c r="W2559" i="1"/>
  <c r="V2559" i="1"/>
  <c r="U2559" i="1"/>
  <c r="T2559" i="1"/>
  <c r="S2559" i="1"/>
  <c r="R2559" i="1"/>
  <c r="Q2559" i="1"/>
  <c r="P2559" i="1"/>
  <c r="O2559" i="1"/>
  <c r="N2559" i="1"/>
  <c r="M2559" i="1"/>
  <c r="L2559" i="1"/>
  <c r="K2559" i="1"/>
  <c r="AA2559" i="1"/>
  <c r="AB2559" i="1"/>
  <c r="AG2559" i="1"/>
  <c r="AF2559" i="1"/>
  <c r="AE2559" i="1"/>
  <c r="AD2559" i="1"/>
  <c r="AC2559" i="1"/>
  <c r="D29" i="1"/>
  <c r="C30" i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160" i="1" s="1"/>
  <c r="C164" i="1" s="1"/>
  <c r="C165" i="1" s="1"/>
  <c r="C166" i="1" s="1"/>
  <c r="C167" i="1" s="1"/>
  <c r="C168" i="1" s="1"/>
  <c r="C169" i="1" s="1"/>
  <c r="C170" i="1" s="1"/>
  <c r="C171" i="1" s="1"/>
  <c r="C172" i="1" s="1"/>
  <c r="H3" i="1"/>
  <c r="C11" i="1"/>
  <c r="BF41" i="1" s="1"/>
  <c r="C12" i="1"/>
  <c r="C13" i="1"/>
  <c r="BF42" i="1" s="1"/>
  <c r="H14" i="1"/>
  <c r="H13" i="1"/>
  <c r="H12" i="1"/>
  <c r="H11" i="1"/>
  <c r="H10" i="1"/>
  <c r="H9" i="1"/>
  <c r="H8" i="1"/>
  <c r="H7" i="1"/>
  <c r="H6" i="1"/>
  <c r="H5" i="1"/>
  <c r="H4" i="1"/>
  <c r="G12" i="1"/>
  <c r="G9" i="1"/>
  <c r="G8" i="1"/>
  <c r="G7" i="1"/>
  <c r="G6" i="1"/>
  <c r="G5" i="1"/>
  <c r="G4" i="1"/>
  <c r="G3" i="1"/>
  <c r="C18" i="1"/>
  <c r="BF46" i="1" s="1"/>
  <c r="C17" i="1"/>
  <c r="BF45" i="1" s="1"/>
  <c r="C16" i="1"/>
  <c r="C15" i="1"/>
  <c r="BF44" i="1" s="1"/>
  <c r="C14" i="1"/>
  <c r="BF43" i="1" s="1"/>
  <c r="C10" i="1"/>
  <c r="BF40" i="1" s="1"/>
  <c r="Y29" i="1"/>
  <c r="Y30" i="1" s="1"/>
  <c r="Y31" i="1" s="1"/>
  <c r="Y32" i="1" s="1"/>
  <c r="Y33" i="1" s="1"/>
  <c r="Y34" i="1" s="1"/>
  <c r="Y35" i="1" s="1"/>
  <c r="Y36" i="1" s="1"/>
  <c r="Y37" i="1" s="1"/>
  <c r="Y38" i="1" s="1"/>
  <c r="Y39" i="1" s="1"/>
  <c r="Y40" i="1" s="1"/>
  <c r="Y41" i="1" s="1"/>
  <c r="Y42" i="1" s="1"/>
  <c r="Y43" i="1" s="1"/>
  <c r="Y44" i="1" s="1"/>
  <c r="Y45" i="1" s="1"/>
  <c r="Y46" i="1" s="1"/>
  <c r="Y47" i="1" s="1"/>
  <c r="Y48" i="1" s="1"/>
  <c r="Y49" i="1" s="1"/>
  <c r="Y50" i="1" s="1"/>
  <c r="Y51" i="1" s="1"/>
  <c r="Y52" i="1" s="1"/>
  <c r="Y53" i="1" s="1"/>
  <c r="Y54" i="1" s="1"/>
  <c r="Y55" i="1" s="1"/>
  <c r="Y56" i="1" s="1"/>
  <c r="Y57" i="1" s="1"/>
  <c r="Y58" i="1" s="1"/>
  <c r="Y59" i="1" s="1"/>
  <c r="Y60" i="1" s="1"/>
  <c r="Y61" i="1" s="1"/>
  <c r="Y62" i="1" s="1"/>
  <c r="Y63" i="1" s="1"/>
  <c r="Y64" i="1" s="1"/>
  <c r="Y65" i="1" s="1"/>
  <c r="Y66" i="1" s="1"/>
  <c r="Y67" i="1" s="1"/>
  <c r="Y68" i="1" s="1"/>
  <c r="Y69" i="1" s="1"/>
  <c r="Y70" i="1" s="1"/>
  <c r="Y71" i="1" s="1"/>
  <c r="Y72" i="1" s="1"/>
  <c r="Y73" i="1" s="1"/>
  <c r="Y74" i="1" s="1"/>
  <c r="Y75" i="1" s="1"/>
  <c r="Y76" i="1" s="1"/>
  <c r="Y77" i="1" s="1"/>
  <c r="Y78" i="1" s="1"/>
  <c r="Y79" i="1" s="1"/>
  <c r="Y80" i="1" s="1"/>
  <c r="Y81" i="1" s="1"/>
  <c r="Y82" i="1" s="1"/>
  <c r="Y83" i="1" s="1"/>
  <c r="Y84" i="1" s="1"/>
  <c r="Y85" i="1" s="1"/>
  <c r="Y86" i="1" s="1"/>
  <c r="Y87" i="1" s="1"/>
  <c r="Y88" i="1" s="1"/>
  <c r="Y89" i="1" s="1"/>
  <c r="Y90" i="1" s="1"/>
  <c r="Y91" i="1" s="1"/>
  <c r="Y92" i="1" s="1"/>
  <c r="Y93" i="1" s="1"/>
  <c r="Y94" i="1" s="1"/>
  <c r="Y95" i="1" s="1"/>
  <c r="Y96" i="1" s="1"/>
  <c r="Y97" i="1" s="1"/>
  <c r="Y98" i="1" s="1"/>
  <c r="Y99" i="1" s="1"/>
  <c r="Y100" i="1" s="1"/>
  <c r="Y101" i="1" s="1"/>
  <c r="Y102" i="1" s="1"/>
  <c r="Y103" i="1" s="1"/>
  <c r="Y104" i="1" s="1"/>
  <c r="Y105" i="1" s="1"/>
  <c r="Y106" i="1" s="1"/>
  <c r="Y107" i="1" s="1"/>
  <c r="Y108" i="1" s="1"/>
  <c r="Y109" i="1" s="1"/>
  <c r="Y110" i="1" s="1"/>
  <c r="Y111" i="1" s="1"/>
  <c r="Y112" i="1" s="1"/>
  <c r="Y113" i="1" s="1"/>
  <c r="Y114" i="1" s="1"/>
  <c r="Y115" i="1" s="1"/>
  <c r="Y116" i="1" s="1"/>
  <c r="Y117" i="1" s="1"/>
  <c r="Y118" i="1" s="1"/>
  <c r="Y119" i="1" s="1"/>
  <c r="Y120" i="1" s="1"/>
  <c r="Y121" i="1" s="1"/>
  <c r="Y122" i="1" s="1"/>
  <c r="Y123" i="1" s="1"/>
  <c r="Y124" i="1" s="1"/>
  <c r="Y125" i="1" s="1"/>
  <c r="Y126" i="1" s="1"/>
  <c r="Y127" i="1" s="1"/>
  <c r="Y128" i="1" s="1"/>
  <c r="Y129" i="1" s="1"/>
  <c r="Y130" i="1" s="1"/>
  <c r="Y131" i="1" s="1"/>
  <c r="Y132" i="1" s="1"/>
  <c r="Y133" i="1" s="1"/>
  <c r="Y134" i="1" s="1"/>
  <c r="Y135" i="1" s="1"/>
  <c r="Y136" i="1" s="1"/>
  <c r="Y137" i="1" s="1"/>
  <c r="Y138" i="1" s="1"/>
  <c r="Y139" i="1" s="1"/>
  <c r="Y140" i="1" s="1"/>
  <c r="Y141" i="1" s="1"/>
  <c r="Y142" i="1" s="1"/>
  <c r="Y143" i="1" s="1"/>
  <c r="Y144" i="1" s="1"/>
  <c r="Y145" i="1" s="1"/>
  <c r="Y146" i="1" s="1"/>
  <c r="Y147" i="1" s="1"/>
  <c r="Y148" i="1" s="1"/>
  <c r="Y149" i="1" s="1"/>
  <c r="Y150" i="1" s="1"/>
  <c r="Y151" i="1" s="1"/>
  <c r="Y152" i="1" s="1"/>
  <c r="Y153" i="1" s="1"/>
  <c r="Y154" i="1" s="1"/>
  <c r="Y155" i="1" s="1"/>
  <c r="Y156" i="1" s="1"/>
  <c r="Y157" i="1" s="1"/>
  <c r="Y158" i="1" s="1"/>
  <c r="Y159" i="1" s="1"/>
  <c r="Y160" i="1" s="1"/>
  <c r="Y161" i="1" s="1"/>
  <c r="Y162" i="1" s="1"/>
  <c r="Y163" i="1" s="1"/>
  <c r="Y164" i="1" s="1"/>
  <c r="Y165" i="1" s="1"/>
  <c r="Y166" i="1" s="1"/>
  <c r="Y167" i="1" s="1"/>
  <c r="Y168" i="1" s="1"/>
  <c r="Y169" i="1" s="1"/>
  <c r="Y170" i="1" s="1"/>
  <c r="Y171" i="1" s="1"/>
  <c r="Y172" i="1" s="1"/>
  <c r="Y173" i="1" s="1"/>
  <c r="Y174" i="1" s="1"/>
  <c r="Y175" i="1" s="1"/>
  <c r="Y176" i="1" s="1"/>
  <c r="Y177" i="1" s="1"/>
  <c r="Y178" i="1" s="1"/>
  <c r="Y179" i="1" s="1"/>
  <c r="Y180" i="1" s="1"/>
  <c r="Y181" i="1" s="1"/>
  <c r="Y182" i="1" s="1"/>
  <c r="Y183" i="1" s="1"/>
  <c r="Y184" i="1" s="1"/>
  <c r="Y185" i="1" s="1"/>
  <c r="Y186" i="1" s="1"/>
  <c r="Y187" i="1" s="1"/>
  <c r="Y188" i="1" s="1"/>
  <c r="Y189" i="1" s="1"/>
  <c r="Y190" i="1" s="1"/>
  <c r="Y191" i="1" s="1"/>
  <c r="Y192" i="1" s="1"/>
  <c r="Y193" i="1" s="1"/>
  <c r="Y194" i="1" s="1"/>
  <c r="Y195" i="1" s="1"/>
  <c r="Y196" i="1" s="1"/>
  <c r="Y197" i="1" s="1"/>
  <c r="Y198" i="1" s="1"/>
  <c r="Y199" i="1" s="1"/>
  <c r="Y200" i="1" s="1"/>
  <c r="Y201" i="1" s="1"/>
  <c r="Y202" i="1" s="1"/>
  <c r="Y203" i="1" s="1"/>
  <c r="Y204" i="1" s="1"/>
  <c r="Y205" i="1" s="1"/>
  <c r="Y206" i="1" s="1"/>
  <c r="Y207" i="1" s="1"/>
  <c r="Y208" i="1" s="1"/>
  <c r="Y209" i="1" s="1"/>
  <c r="Y210" i="1" s="1"/>
  <c r="Y211" i="1" s="1"/>
  <c r="Y212" i="1" s="1"/>
  <c r="Y213" i="1" s="1"/>
  <c r="Y214" i="1" s="1"/>
  <c r="Y215" i="1" s="1"/>
  <c r="Y216" i="1" s="1"/>
  <c r="Y217" i="1" s="1"/>
  <c r="Y218" i="1" s="1"/>
  <c r="Y219" i="1" s="1"/>
  <c r="Y220" i="1" s="1"/>
  <c r="Y221" i="1" s="1"/>
  <c r="Y222" i="1" s="1"/>
  <c r="Y223" i="1" s="1"/>
  <c r="Y224" i="1" s="1"/>
  <c r="Y225" i="1" s="1"/>
  <c r="Y226" i="1" s="1"/>
  <c r="Y227" i="1" s="1"/>
  <c r="Y228" i="1" s="1"/>
  <c r="Y229" i="1" s="1"/>
  <c r="Y230" i="1" s="1"/>
  <c r="Y231" i="1" s="1"/>
  <c r="Y232" i="1" s="1"/>
  <c r="Y233" i="1" s="1"/>
  <c r="Y234" i="1" s="1"/>
  <c r="Y235" i="1" s="1"/>
  <c r="Y236" i="1" s="1"/>
  <c r="Y237" i="1" s="1"/>
  <c r="Y238" i="1" s="1"/>
  <c r="Y239" i="1" s="1"/>
  <c r="Y240" i="1" s="1"/>
  <c r="Y241" i="1" s="1"/>
  <c r="Y242" i="1" s="1"/>
  <c r="Y243" i="1" s="1"/>
  <c r="Y244" i="1" s="1"/>
  <c r="Y245" i="1" s="1"/>
  <c r="Y246" i="1" s="1"/>
  <c r="Y247" i="1" s="1"/>
  <c r="Y248" i="1" s="1"/>
  <c r="Y249" i="1" s="1"/>
  <c r="Y250" i="1" s="1"/>
  <c r="Y251" i="1" s="1"/>
  <c r="Y252" i="1" s="1"/>
  <c r="Y253" i="1" s="1"/>
  <c r="Y254" i="1" s="1"/>
  <c r="Y255" i="1" s="1"/>
  <c r="Y256" i="1" s="1"/>
  <c r="Y257" i="1" s="1"/>
  <c r="Y258" i="1" s="1"/>
  <c r="Y259" i="1" s="1"/>
  <c r="Y260" i="1" s="1"/>
  <c r="Y261" i="1" s="1"/>
  <c r="Y262" i="1" s="1"/>
  <c r="Y263" i="1" s="1"/>
  <c r="Y264" i="1" s="1"/>
  <c r="Y265" i="1" s="1"/>
  <c r="Y266" i="1" s="1"/>
  <c r="Y267" i="1" s="1"/>
  <c r="Y268" i="1" s="1"/>
  <c r="Y269" i="1" s="1"/>
  <c r="Y270" i="1" s="1"/>
  <c r="Y271" i="1" s="1"/>
  <c r="Y272" i="1" s="1"/>
  <c r="Y273" i="1" s="1"/>
  <c r="Y274" i="1" s="1"/>
  <c r="Y275" i="1" s="1"/>
  <c r="Y276" i="1" s="1"/>
  <c r="Y277" i="1" s="1"/>
  <c r="Y278" i="1" s="1"/>
  <c r="Y279" i="1" s="1"/>
  <c r="Y280" i="1" s="1"/>
  <c r="Y281" i="1" s="1"/>
  <c r="Y282" i="1" s="1"/>
  <c r="Y283" i="1" s="1"/>
  <c r="Y284" i="1" s="1"/>
  <c r="Y285" i="1" s="1"/>
  <c r="Y286" i="1" s="1"/>
  <c r="Y287" i="1" s="1"/>
  <c r="Y288" i="1" s="1"/>
  <c r="Y289" i="1" s="1"/>
  <c r="Y290" i="1" s="1"/>
  <c r="Y291" i="1" s="1"/>
  <c r="Y292" i="1" s="1"/>
  <c r="Y293" i="1" s="1"/>
  <c r="Y294" i="1" s="1"/>
  <c r="Y295" i="1" s="1"/>
  <c r="Y296" i="1" s="1"/>
  <c r="Y297" i="1" s="1"/>
  <c r="Y298" i="1" s="1"/>
  <c r="Y299" i="1" s="1"/>
  <c r="Y300" i="1" s="1"/>
  <c r="Y301" i="1" s="1"/>
  <c r="Y302" i="1" s="1"/>
  <c r="Y303" i="1" s="1"/>
  <c r="Y304" i="1" s="1"/>
  <c r="Y305" i="1" s="1"/>
  <c r="Y306" i="1" s="1"/>
  <c r="Y307" i="1" s="1"/>
  <c r="Y308" i="1" s="1"/>
  <c r="Y309" i="1" s="1"/>
  <c r="Y310" i="1" s="1"/>
  <c r="Y311" i="1" s="1"/>
  <c r="Y312" i="1" s="1"/>
  <c r="Y313" i="1" s="1"/>
  <c r="Y314" i="1" s="1"/>
  <c r="Y315" i="1" s="1"/>
  <c r="Y316" i="1" s="1"/>
  <c r="Y317" i="1" s="1"/>
  <c r="Y318" i="1" s="1"/>
  <c r="Y319" i="1" s="1"/>
  <c r="Y320" i="1" s="1"/>
  <c r="Y321" i="1" s="1"/>
  <c r="Y322" i="1" s="1"/>
  <c r="Y323" i="1" s="1"/>
  <c r="Y324" i="1" s="1"/>
  <c r="Y325" i="1" s="1"/>
  <c r="Y326" i="1" s="1"/>
  <c r="Y327" i="1" s="1"/>
  <c r="Y328" i="1" s="1"/>
  <c r="Y329" i="1" s="1"/>
  <c r="Y330" i="1" s="1"/>
  <c r="Y331" i="1" s="1"/>
  <c r="Y332" i="1" s="1"/>
  <c r="Y333" i="1" s="1"/>
  <c r="Y334" i="1" s="1"/>
  <c r="Y335" i="1" s="1"/>
  <c r="Y336" i="1" s="1"/>
  <c r="Y337" i="1" s="1"/>
  <c r="Y338" i="1" s="1"/>
  <c r="Y339" i="1" s="1"/>
  <c r="Y340" i="1" s="1"/>
  <c r="Y341" i="1" s="1"/>
  <c r="Y342" i="1" s="1"/>
  <c r="Y343" i="1" s="1"/>
  <c r="Y344" i="1" s="1"/>
  <c r="Y345" i="1" s="1"/>
  <c r="Y346" i="1" s="1"/>
  <c r="Y347" i="1" s="1"/>
  <c r="Y348" i="1" s="1"/>
  <c r="Y349" i="1" s="1"/>
  <c r="Y350" i="1" s="1"/>
  <c r="Y351" i="1" s="1"/>
  <c r="Y352" i="1" s="1"/>
  <c r="Y353" i="1" s="1"/>
  <c r="Y354" i="1" s="1"/>
  <c r="Y355" i="1" s="1"/>
  <c r="Y356" i="1" s="1"/>
  <c r="Y357" i="1" s="1"/>
  <c r="Y358" i="1" s="1"/>
  <c r="Y359" i="1" s="1"/>
  <c r="Y360" i="1" s="1"/>
  <c r="Y361" i="1" s="1"/>
  <c r="Y362" i="1" s="1"/>
  <c r="Y363" i="1" s="1"/>
  <c r="Y364" i="1" s="1"/>
  <c r="Y365" i="1" s="1"/>
  <c r="Y366" i="1" s="1"/>
  <c r="Y367" i="1" s="1"/>
  <c r="Y368" i="1" s="1"/>
  <c r="Y369" i="1" s="1"/>
  <c r="Y370" i="1" s="1"/>
  <c r="Y371" i="1" s="1"/>
  <c r="Y372" i="1" s="1"/>
  <c r="Y373" i="1" s="1"/>
  <c r="Y374" i="1" s="1"/>
  <c r="Y375" i="1" s="1"/>
  <c r="Y376" i="1" s="1"/>
  <c r="Y377" i="1" s="1"/>
  <c r="Y378" i="1" s="1"/>
  <c r="Y379" i="1" s="1"/>
  <c r="Y380" i="1" s="1"/>
  <c r="Y381" i="1" s="1"/>
  <c r="Y382" i="1" s="1"/>
  <c r="Y383" i="1" s="1"/>
  <c r="Y384" i="1" s="1"/>
  <c r="Y385" i="1" s="1"/>
  <c r="Y386" i="1" s="1"/>
  <c r="Y387" i="1" s="1"/>
  <c r="Y388" i="1" s="1"/>
  <c r="Y389" i="1" s="1"/>
  <c r="Y390" i="1" s="1"/>
  <c r="Y391" i="1" s="1"/>
  <c r="Y392" i="1" s="1"/>
  <c r="Y393" i="1" s="1"/>
  <c r="Y394" i="1" s="1"/>
  <c r="Y395" i="1" s="1"/>
  <c r="Y396" i="1" s="1"/>
  <c r="Y397" i="1" s="1"/>
  <c r="Y398" i="1" s="1"/>
  <c r="Y399" i="1" s="1"/>
  <c r="Y400" i="1" s="1"/>
  <c r="Y401" i="1" s="1"/>
  <c r="Y402" i="1" s="1"/>
  <c r="Y403" i="1" s="1"/>
  <c r="Y404" i="1" s="1"/>
  <c r="Y405" i="1" s="1"/>
  <c r="Y406" i="1" s="1"/>
  <c r="Y407" i="1" s="1"/>
  <c r="Y408" i="1" s="1"/>
  <c r="Y409" i="1" s="1"/>
  <c r="Y410" i="1" s="1"/>
  <c r="Y411" i="1" s="1"/>
  <c r="Y412" i="1" s="1"/>
  <c r="Y413" i="1" s="1"/>
  <c r="Y414" i="1" s="1"/>
  <c r="Y415" i="1" s="1"/>
  <c r="Y416" i="1" s="1"/>
  <c r="Y417" i="1" s="1"/>
  <c r="Y418" i="1" s="1"/>
  <c r="Y419" i="1" s="1"/>
  <c r="Y420" i="1" s="1"/>
  <c r="Y421" i="1" s="1"/>
  <c r="Y422" i="1" s="1"/>
  <c r="Y423" i="1" s="1"/>
  <c r="Y424" i="1" s="1"/>
  <c r="Y425" i="1" s="1"/>
  <c r="Y426" i="1" s="1"/>
  <c r="Y427" i="1" s="1"/>
  <c r="Y428" i="1" s="1"/>
  <c r="Y429" i="1" s="1"/>
  <c r="Y430" i="1" s="1"/>
  <c r="Y431" i="1" s="1"/>
  <c r="Y432" i="1" s="1"/>
  <c r="Y433" i="1" s="1"/>
  <c r="Y434" i="1" s="1"/>
  <c r="Y435" i="1" s="1"/>
  <c r="Y436" i="1" s="1"/>
  <c r="Y437" i="1" s="1"/>
  <c r="Y438" i="1" s="1"/>
  <c r="Y439" i="1" s="1"/>
  <c r="Y440" i="1" s="1"/>
  <c r="Y441" i="1" s="1"/>
  <c r="Y442" i="1" s="1"/>
  <c r="Y443" i="1" s="1"/>
  <c r="Y444" i="1" s="1"/>
  <c r="Y445" i="1" s="1"/>
  <c r="Y446" i="1" s="1"/>
  <c r="Y447" i="1" s="1"/>
  <c r="Y448" i="1" s="1"/>
  <c r="Y449" i="1" s="1"/>
  <c r="Y450" i="1" s="1"/>
  <c r="Y451" i="1" s="1"/>
  <c r="Y452" i="1" s="1"/>
  <c r="Y453" i="1" s="1"/>
  <c r="Y454" i="1" s="1"/>
  <c r="Y455" i="1" s="1"/>
  <c r="Y456" i="1" s="1"/>
  <c r="Y457" i="1" s="1"/>
  <c r="Y458" i="1" s="1"/>
  <c r="Y459" i="1" s="1"/>
  <c r="Y460" i="1" s="1"/>
  <c r="Y461" i="1" s="1"/>
  <c r="Y462" i="1" s="1"/>
  <c r="Y463" i="1" s="1"/>
  <c r="Y464" i="1" s="1"/>
  <c r="Y465" i="1" s="1"/>
  <c r="Y466" i="1" s="1"/>
  <c r="Y467" i="1" s="1"/>
  <c r="Y468" i="1" s="1"/>
  <c r="Y469" i="1" s="1"/>
  <c r="Y470" i="1" s="1"/>
  <c r="Y471" i="1" s="1"/>
  <c r="Y472" i="1" s="1"/>
  <c r="Y473" i="1" s="1"/>
  <c r="Y474" i="1" s="1"/>
  <c r="Y475" i="1" s="1"/>
  <c r="Y476" i="1" s="1"/>
  <c r="Y477" i="1" s="1"/>
  <c r="Y478" i="1" s="1"/>
  <c r="Y479" i="1" s="1"/>
  <c r="Y480" i="1" s="1"/>
  <c r="Y481" i="1" s="1"/>
  <c r="Y482" i="1" s="1"/>
  <c r="Y483" i="1" s="1"/>
  <c r="Y484" i="1" s="1"/>
  <c r="Y485" i="1" s="1"/>
  <c r="Y486" i="1" s="1"/>
  <c r="Y487" i="1" s="1"/>
  <c r="Y488" i="1" s="1"/>
  <c r="Y489" i="1" s="1"/>
  <c r="Y490" i="1" s="1"/>
  <c r="Y491" i="1" s="1"/>
  <c r="Y492" i="1" s="1"/>
  <c r="Y493" i="1" s="1"/>
  <c r="Y494" i="1" s="1"/>
  <c r="Y495" i="1" s="1"/>
  <c r="Y496" i="1" s="1"/>
  <c r="Y497" i="1" s="1"/>
  <c r="Y498" i="1" s="1"/>
  <c r="Y499" i="1" s="1"/>
  <c r="Y500" i="1" s="1"/>
  <c r="Y501" i="1" s="1"/>
  <c r="Y502" i="1" s="1"/>
  <c r="Y503" i="1" s="1"/>
  <c r="Y504" i="1" s="1"/>
  <c r="Y505" i="1" s="1"/>
  <c r="Y506" i="1" s="1"/>
  <c r="Y507" i="1" s="1"/>
  <c r="Y508" i="1" s="1"/>
  <c r="Y509" i="1" s="1"/>
  <c r="Y510" i="1" s="1"/>
  <c r="Y511" i="1" s="1"/>
  <c r="Y512" i="1" s="1"/>
  <c r="Y513" i="1" s="1"/>
  <c r="Y514" i="1" s="1"/>
  <c r="Y515" i="1" s="1"/>
  <c r="Y516" i="1" s="1"/>
  <c r="Y517" i="1" s="1"/>
  <c r="Y518" i="1" s="1"/>
  <c r="Y519" i="1" s="1"/>
  <c r="Y520" i="1" s="1"/>
  <c r="Y521" i="1" s="1"/>
  <c r="Y522" i="1" s="1"/>
  <c r="Y523" i="1" s="1"/>
  <c r="Y524" i="1" s="1"/>
  <c r="Y525" i="1" s="1"/>
  <c r="Y526" i="1" s="1"/>
  <c r="Y527" i="1" s="1"/>
  <c r="Y528" i="1" s="1"/>
  <c r="Y529" i="1" s="1"/>
  <c r="Y530" i="1" s="1"/>
  <c r="Y531" i="1" s="1"/>
  <c r="Y532" i="1" s="1"/>
  <c r="Y533" i="1" s="1"/>
  <c r="Y534" i="1" s="1"/>
  <c r="Y535" i="1" s="1"/>
  <c r="Y536" i="1" s="1"/>
  <c r="Y537" i="1" s="1"/>
  <c r="Y538" i="1" s="1"/>
  <c r="Y539" i="1" s="1"/>
  <c r="Y540" i="1" s="1"/>
  <c r="Y541" i="1" s="1"/>
  <c r="Y542" i="1" s="1"/>
  <c r="Y543" i="1" s="1"/>
  <c r="Y544" i="1" s="1"/>
  <c r="Y545" i="1" s="1"/>
  <c r="Y546" i="1" s="1"/>
  <c r="Y547" i="1" s="1"/>
  <c r="Y548" i="1" s="1"/>
  <c r="Y549" i="1" s="1"/>
  <c r="Y550" i="1" s="1"/>
  <c r="Y551" i="1" s="1"/>
  <c r="Y552" i="1" s="1"/>
  <c r="Y553" i="1" s="1"/>
  <c r="Y554" i="1" s="1"/>
  <c r="Y555" i="1" s="1"/>
  <c r="Y556" i="1" s="1"/>
  <c r="Y557" i="1" s="1"/>
  <c r="Y558" i="1" s="1"/>
  <c r="Y559" i="1" s="1"/>
  <c r="Y560" i="1" s="1"/>
  <c r="Y561" i="1" s="1"/>
  <c r="Y562" i="1" s="1"/>
  <c r="Y563" i="1" s="1"/>
  <c r="Y564" i="1" s="1"/>
  <c r="Y565" i="1" s="1"/>
  <c r="Y566" i="1" s="1"/>
  <c r="Y567" i="1" s="1"/>
  <c r="Y568" i="1" s="1"/>
  <c r="Y569" i="1" s="1"/>
  <c r="Y570" i="1" s="1"/>
  <c r="Y571" i="1" s="1"/>
  <c r="Y572" i="1" s="1"/>
  <c r="Y573" i="1" s="1"/>
  <c r="Y574" i="1" s="1"/>
  <c r="Y575" i="1" s="1"/>
  <c r="Y576" i="1" s="1"/>
  <c r="Y577" i="1" s="1"/>
  <c r="Y578" i="1" s="1"/>
  <c r="Y579" i="1" s="1"/>
  <c r="Y580" i="1" s="1"/>
  <c r="Y581" i="1" s="1"/>
  <c r="Y582" i="1" s="1"/>
  <c r="Y583" i="1" s="1"/>
  <c r="Y584" i="1" s="1"/>
  <c r="Y585" i="1" s="1"/>
  <c r="Y586" i="1" s="1"/>
  <c r="Y587" i="1" s="1"/>
  <c r="Y588" i="1" s="1"/>
  <c r="Y589" i="1" s="1"/>
  <c r="Y590" i="1" s="1"/>
  <c r="Y591" i="1" s="1"/>
  <c r="Y592" i="1" s="1"/>
  <c r="Y593" i="1" s="1"/>
  <c r="Y594" i="1" s="1"/>
  <c r="Y595" i="1" s="1"/>
  <c r="Y596" i="1" s="1"/>
  <c r="Y597" i="1" s="1"/>
  <c r="Y598" i="1" s="1"/>
  <c r="Y599" i="1" s="1"/>
  <c r="Y600" i="1" s="1"/>
  <c r="Y601" i="1" s="1"/>
  <c r="Y602" i="1" s="1"/>
  <c r="Y603" i="1" s="1"/>
  <c r="Y604" i="1" s="1"/>
  <c r="Y605" i="1" s="1"/>
  <c r="Y606" i="1" s="1"/>
  <c r="Y607" i="1" s="1"/>
  <c r="Y608" i="1" s="1"/>
  <c r="Y609" i="1" s="1"/>
  <c r="Y610" i="1" s="1"/>
  <c r="Y611" i="1" s="1"/>
  <c r="Y612" i="1" s="1"/>
  <c r="Y613" i="1" s="1"/>
  <c r="Y614" i="1" s="1"/>
  <c r="Y615" i="1" s="1"/>
  <c r="Y616" i="1" s="1"/>
  <c r="Y617" i="1" s="1"/>
  <c r="Y618" i="1" s="1"/>
  <c r="Y619" i="1" s="1"/>
  <c r="Y620" i="1" s="1"/>
  <c r="Y621" i="1" s="1"/>
  <c r="Y622" i="1" s="1"/>
  <c r="Y623" i="1" s="1"/>
  <c r="Y624" i="1" s="1"/>
  <c r="Y625" i="1" s="1"/>
  <c r="Y626" i="1" s="1"/>
  <c r="Y627" i="1" s="1"/>
  <c r="Y628" i="1" s="1"/>
  <c r="Y629" i="1" s="1"/>
  <c r="Y630" i="1" s="1"/>
  <c r="Y631" i="1" s="1"/>
  <c r="Y632" i="1" s="1"/>
  <c r="Y633" i="1" s="1"/>
  <c r="Y634" i="1" s="1"/>
  <c r="Y635" i="1" s="1"/>
  <c r="Y636" i="1" s="1"/>
  <c r="Y637" i="1" s="1"/>
  <c r="Y638" i="1" s="1"/>
  <c r="Y639" i="1" s="1"/>
  <c r="Y640" i="1" s="1"/>
  <c r="Y641" i="1" s="1"/>
  <c r="Y642" i="1" s="1"/>
  <c r="Y643" i="1" s="1"/>
  <c r="Y644" i="1" s="1"/>
  <c r="Y645" i="1" s="1"/>
  <c r="Y646" i="1" s="1"/>
  <c r="Y647" i="1" s="1"/>
  <c r="Y648" i="1" s="1"/>
  <c r="Y649" i="1" s="1"/>
  <c r="Y650" i="1" s="1"/>
  <c r="Y651" i="1" s="1"/>
  <c r="Y652" i="1" s="1"/>
  <c r="Y653" i="1" s="1"/>
  <c r="Y654" i="1" s="1"/>
  <c r="Y655" i="1" s="1"/>
  <c r="Y656" i="1" s="1"/>
  <c r="Y657" i="1" s="1"/>
  <c r="Y658" i="1" s="1"/>
  <c r="Y659" i="1" s="1"/>
  <c r="Y660" i="1" s="1"/>
  <c r="Y661" i="1" s="1"/>
  <c r="Y662" i="1" s="1"/>
  <c r="Y663" i="1" s="1"/>
  <c r="Y664" i="1" s="1"/>
  <c r="Y665" i="1" s="1"/>
  <c r="Y666" i="1" s="1"/>
  <c r="Y667" i="1" s="1"/>
  <c r="Y668" i="1" s="1"/>
  <c r="Y669" i="1" s="1"/>
  <c r="Y670" i="1" s="1"/>
  <c r="Y671" i="1" s="1"/>
  <c r="Y672" i="1" s="1"/>
  <c r="Y673" i="1" s="1"/>
  <c r="Y674" i="1" s="1"/>
  <c r="Y675" i="1" s="1"/>
  <c r="Y676" i="1" s="1"/>
  <c r="Y677" i="1" s="1"/>
  <c r="Y678" i="1" s="1"/>
  <c r="Y679" i="1" s="1"/>
  <c r="Y680" i="1" s="1"/>
  <c r="Y681" i="1" s="1"/>
  <c r="Y682" i="1" s="1"/>
  <c r="Y683" i="1" s="1"/>
  <c r="Y684" i="1" s="1"/>
  <c r="Y685" i="1" s="1"/>
  <c r="Y686" i="1" s="1"/>
  <c r="Y687" i="1" s="1"/>
  <c r="Y688" i="1" s="1"/>
  <c r="Y689" i="1" s="1"/>
  <c r="Y690" i="1" s="1"/>
  <c r="Y691" i="1" s="1"/>
  <c r="Y692" i="1" s="1"/>
  <c r="Y693" i="1" s="1"/>
  <c r="Y694" i="1" s="1"/>
  <c r="Y695" i="1" s="1"/>
  <c r="Y696" i="1" s="1"/>
  <c r="Y697" i="1" s="1"/>
  <c r="Y698" i="1" s="1"/>
  <c r="Y699" i="1" s="1"/>
  <c r="Y700" i="1" s="1"/>
  <c r="Y701" i="1" s="1"/>
  <c r="Y702" i="1" s="1"/>
  <c r="Y703" i="1" s="1"/>
  <c r="Y704" i="1" s="1"/>
  <c r="Y705" i="1" s="1"/>
  <c r="Y706" i="1" s="1"/>
  <c r="Y707" i="1" s="1"/>
  <c r="Y708" i="1" s="1"/>
  <c r="Y709" i="1" s="1"/>
  <c r="Y710" i="1" s="1"/>
  <c r="Y711" i="1" s="1"/>
  <c r="Y712" i="1" s="1"/>
  <c r="Y713" i="1" s="1"/>
  <c r="Y714" i="1" s="1"/>
  <c r="Y715" i="1" s="1"/>
  <c r="Y716" i="1" s="1"/>
  <c r="Y717" i="1" s="1"/>
  <c r="Y718" i="1" s="1"/>
  <c r="Y719" i="1" s="1"/>
  <c r="Y720" i="1" s="1"/>
  <c r="Y721" i="1" s="1"/>
  <c r="Y722" i="1" s="1"/>
  <c r="Y723" i="1" s="1"/>
  <c r="Y724" i="1" s="1"/>
  <c r="Y725" i="1" s="1"/>
  <c r="Y726" i="1" s="1"/>
  <c r="Y727" i="1" s="1"/>
  <c r="Y728" i="1" s="1"/>
  <c r="Y729" i="1" s="1"/>
  <c r="Y730" i="1" s="1"/>
  <c r="Y731" i="1" s="1"/>
  <c r="Y732" i="1" s="1"/>
  <c r="Y733" i="1" s="1"/>
  <c r="Y734" i="1" s="1"/>
  <c r="Y735" i="1" s="1"/>
  <c r="Y736" i="1" s="1"/>
  <c r="Y737" i="1" s="1"/>
  <c r="Y738" i="1" s="1"/>
  <c r="Y739" i="1" s="1"/>
  <c r="Y740" i="1" s="1"/>
  <c r="Y741" i="1" s="1"/>
  <c r="Y742" i="1" s="1"/>
  <c r="Y743" i="1" s="1"/>
  <c r="Y744" i="1" s="1"/>
  <c r="Y745" i="1" s="1"/>
  <c r="Y746" i="1" s="1"/>
  <c r="Y747" i="1" s="1"/>
  <c r="Y748" i="1" s="1"/>
  <c r="Y749" i="1" s="1"/>
  <c r="Y750" i="1" s="1"/>
  <c r="Y751" i="1" s="1"/>
  <c r="Y752" i="1" s="1"/>
  <c r="Y753" i="1" s="1"/>
  <c r="Y754" i="1" s="1"/>
  <c r="Y755" i="1" s="1"/>
  <c r="Y756" i="1" s="1"/>
  <c r="Y757" i="1" s="1"/>
  <c r="Y758" i="1" s="1"/>
  <c r="Y759" i="1" s="1"/>
  <c r="Y760" i="1" s="1"/>
  <c r="Y761" i="1" s="1"/>
  <c r="Y762" i="1" s="1"/>
  <c r="Y763" i="1" s="1"/>
  <c r="Y764" i="1" s="1"/>
  <c r="Y765" i="1" s="1"/>
  <c r="Y766" i="1" s="1"/>
  <c r="Y767" i="1" s="1"/>
  <c r="Y768" i="1" s="1"/>
  <c r="Y769" i="1" s="1"/>
  <c r="Y770" i="1" s="1"/>
  <c r="Y771" i="1" s="1"/>
  <c r="Y772" i="1" s="1"/>
  <c r="Y773" i="1" s="1"/>
  <c r="Y774" i="1" s="1"/>
  <c r="Y775" i="1" s="1"/>
  <c r="Y776" i="1" s="1"/>
  <c r="Y777" i="1" s="1"/>
  <c r="Y778" i="1" s="1"/>
  <c r="Y779" i="1" s="1"/>
  <c r="Y780" i="1" s="1"/>
  <c r="Y781" i="1" s="1"/>
  <c r="Y782" i="1" s="1"/>
  <c r="Y783" i="1" s="1"/>
  <c r="Y784" i="1" s="1"/>
  <c r="Y785" i="1" s="1"/>
  <c r="Y786" i="1" s="1"/>
  <c r="Y787" i="1" s="1"/>
  <c r="Y788" i="1" s="1"/>
  <c r="Y789" i="1" s="1"/>
  <c r="Y790" i="1" s="1"/>
  <c r="Y791" i="1" s="1"/>
  <c r="Y792" i="1" s="1"/>
  <c r="Y793" i="1" s="1"/>
  <c r="Y794" i="1" s="1"/>
  <c r="Y795" i="1" s="1"/>
  <c r="Y796" i="1" s="1"/>
  <c r="Y797" i="1" s="1"/>
  <c r="Y798" i="1" s="1"/>
  <c r="Y799" i="1" s="1"/>
  <c r="Y800" i="1" s="1"/>
  <c r="Y801" i="1" s="1"/>
  <c r="Y802" i="1" s="1"/>
  <c r="Y803" i="1" s="1"/>
  <c r="Y804" i="1" s="1"/>
  <c r="Y805" i="1" s="1"/>
  <c r="Y806" i="1" s="1"/>
  <c r="Y807" i="1" s="1"/>
  <c r="Y808" i="1" s="1"/>
  <c r="Y809" i="1" s="1"/>
  <c r="Y810" i="1" s="1"/>
  <c r="Y811" i="1" s="1"/>
  <c r="Y812" i="1" s="1"/>
  <c r="Y813" i="1" s="1"/>
  <c r="Y814" i="1" s="1"/>
  <c r="Y815" i="1" s="1"/>
  <c r="Y816" i="1" s="1"/>
  <c r="Y817" i="1" s="1"/>
  <c r="Y818" i="1" s="1"/>
  <c r="Y819" i="1" s="1"/>
  <c r="Y820" i="1" s="1"/>
  <c r="Y821" i="1" s="1"/>
  <c r="Y822" i="1" s="1"/>
  <c r="Y823" i="1" s="1"/>
  <c r="Y824" i="1" s="1"/>
  <c r="Y825" i="1" s="1"/>
  <c r="Y826" i="1" s="1"/>
  <c r="Y827" i="1" s="1"/>
  <c r="Y828" i="1" s="1"/>
  <c r="Y829" i="1" s="1"/>
  <c r="Y830" i="1" s="1"/>
  <c r="Y831" i="1" s="1"/>
  <c r="Y832" i="1" s="1"/>
  <c r="Y833" i="1" s="1"/>
  <c r="Y834" i="1" s="1"/>
  <c r="Y835" i="1" s="1"/>
  <c r="Y836" i="1" s="1"/>
  <c r="Y837" i="1" s="1"/>
  <c r="Y838" i="1" s="1"/>
  <c r="Y839" i="1" s="1"/>
  <c r="Y840" i="1" s="1"/>
  <c r="Y841" i="1" s="1"/>
  <c r="Y842" i="1" s="1"/>
  <c r="Y843" i="1" s="1"/>
  <c r="Y844" i="1" s="1"/>
  <c r="Y845" i="1" s="1"/>
  <c r="Y846" i="1" s="1"/>
  <c r="Y847" i="1" s="1"/>
  <c r="Y848" i="1" s="1"/>
  <c r="Y849" i="1" s="1"/>
  <c r="Y850" i="1" s="1"/>
  <c r="Y851" i="1" s="1"/>
  <c r="Y852" i="1" s="1"/>
  <c r="Y853" i="1" s="1"/>
  <c r="Y854" i="1" s="1"/>
  <c r="Y855" i="1" s="1"/>
  <c r="Y856" i="1" s="1"/>
  <c r="Y857" i="1" s="1"/>
  <c r="Y858" i="1" s="1"/>
  <c r="Y859" i="1" s="1"/>
  <c r="Y860" i="1" s="1"/>
  <c r="Y861" i="1" s="1"/>
  <c r="Y862" i="1" s="1"/>
  <c r="Y863" i="1" s="1"/>
  <c r="Y864" i="1" s="1"/>
  <c r="Y865" i="1" s="1"/>
  <c r="Y866" i="1" s="1"/>
  <c r="Y867" i="1" s="1"/>
  <c r="Y868" i="1" s="1"/>
  <c r="Y869" i="1" s="1"/>
  <c r="Y870" i="1" s="1"/>
  <c r="Y871" i="1" s="1"/>
  <c r="Y872" i="1" s="1"/>
  <c r="Y873" i="1" s="1"/>
  <c r="Y874" i="1" s="1"/>
  <c r="Y875" i="1" s="1"/>
  <c r="Y876" i="1" s="1"/>
  <c r="Y877" i="1" s="1"/>
  <c r="Y878" i="1" s="1"/>
  <c r="Y879" i="1" s="1"/>
  <c r="Y880" i="1" s="1"/>
  <c r="Y881" i="1" s="1"/>
  <c r="Y882" i="1" s="1"/>
  <c r="Y883" i="1" s="1"/>
  <c r="Y884" i="1" s="1"/>
  <c r="Y885" i="1" s="1"/>
  <c r="Y886" i="1" s="1"/>
  <c r="Y887" i="1" s="1"/>
  <c r="Y888" i="1" s="1"/>
  <c r="Y889" i="1" s="1"/>
  <c r="Y890" i="1" s="1"/>
  <c r="Y891" i="1" s="1"/>
  <c r="Y892" i="1" s="1"/>
  <c r="Y893" i="1" s="1"/>
  <c r="Y894" i="1" s="1"/>
  <c r="Y895" i="1" s="1"/>
  <c r="Y896" i="1" s="1"/>
  <c r="Y897" i="1" s="1"/>
  <c r="Y898" i="1" s="1"/>
  <c r="Y899" i="1" s="1"/>
  <c r="Y900" i="1" s="1"/>
  <c r="Y901" i="1" s="1"/>
  <c r="Y902" i="1" s="1"/>
  <c r="Y903" i="1" s="1"/>
  <c r="Y904" i="1" s="1"/>
  <c r="Y905" i="1" s="1"/>
  <c r="Y906" i="1" s="1"/>
  <c r="Y907" i="1" s="1"/>
  <c r="Y908" i="1" s="1"/>
  <c r="Y909" i="1" s="1"/>
  <c r="Y910" i="1" s="1"/>
  <c r="Y911" i="1" s="1"/>
  <c r="Y912" i="1" s="1"/>
  <c r="Y913" i="1" s="1"/>
  <c r="Y914" i="1" s="1"/>
  <c r="Y915" i="1" s="1"/>
  <c r="Y916" i="1" s="1"/>
  <c r="Y917" i="1" s="1"/>
  <c r="Y918" i="1" s="1"/>
  <c r="Y919" i="1" s="1"/>
  <c r="Y920" i="1" s="1"/>
  <c r="Y921" i="1" s="1"/>
  <c r="Y922" i="1" s="1"/>
  <c r="Y923" i="1" s="1"/>
  <c r="Y924" i="1" s="1"/>
  <c r="Y925" i="1" s="1"/>
  <c r="Y926" i="1" s="1"/>
  <c r="Y927" i="1" s="1"/>
  <c r="Y928" i="1" s="1"/>
  <c r="Y929" i="1" s="1"/>
  <c r="Y930" i="1" s="1"/>
  <c r="Y931" i="1" s="1"/>
  <c r="Y932" i="1" s="1"/>
  <c r="Y933" i="1" s="1"/>
  <c r="Y934" i="1" s="1"/>
  <c r="Y935" i="1" s="1"/>
  <c r="Y936" i="1" s="1"/>
  <c r="Y937" i="1" s="1"/>
  <c r="Y938" i="1" s="1"/>
  <c r="Y939" i="1" s="1"/>
  <c r="Y940" i="1" s="1"/>
  <c r="Y941" i="1" s="1"/>
  <c r="Y942" i="1" s="1"/>
  <c r="Y943" i="1" s="1"/>
  <c r="Y944" i="1" s="1"/>
  <c r="Y945" i="1" s="1"/>
  <c r="Y946" i="1" s="1"/>
  <c r="Y947" i="1" s="1"/>
  <c r="Y948" i="1" s="1"/>
  <c r="Y949" i="1" s="1"/>
  <c r="Y950" i="1" s="1"/>
  <c r="Y951" i="1" s="1"/>
  <c r="Y952" i="1" s="1"/>
  <c r="Y953" i="1" s="1"/>
  <c r="Y954" i="1" s="1"/>
  <c r="Y955" i="1" s="1"/>
  <c r="Y956" i="1" s="1"/>
  <c r="Y957" i="1" s="1"/>
  <c r="Y958" i="1" s="1"/>
  <c r="Y959" i="1" s="1"/>
  <c r="Y960" i="1" s="1"/>
  <c r="Y961" i="1" s="1"/>
  <c r="Y962" i="1" s="1"/>
  <c r="Y963" i="1" s="1"/>
  <c r="Y964" i="1" s="1"/>
  <c r="Y965" i="1" s="1"/>
  <c r="Y966" i="1" s="1"/>
  <c r="Y967" i="1" s="1"/>
  <c r="Y968" i="1" s="1"/>
  <c r="Y969" i="1" s="1"/>
  <c r="Y970" i="1" s="1"/>
  <c r="Y971" i="1" s="1"/>
  <c r="Y972" i="1" s="1"/>
  <c r="Y973" i="1" s="1"/>
  <c r="Y974" i="1" s="1"/>
  <c r="Y975" i="1" s="1"/>
  <c r="Y976" i="1" s="1"/>
  <c r="Y977" i="1" s="1"/>
  <c r="Y978" i="1" s="1"/>
  <c r="Y979" i="1" s="1"/>
  <c r="Y980" i="1" s="1"/>
  <c r="Y981" i="1" s="1"/>
  <c r="Y982" i="1" s="1"/>
  <c r="Y983" i="1" s="1"/>
  <c r="Y984" i="1" s="1"/>
  <c r="Y985" i="1" s="1"/>
  <c r="Y986" i="1" s="1"/>
  <c r="Y987" i="1" s="1"/>
  <c r="Y988" i="1" s="1"/>
  <c r="Y989" i="1" s="1"/>
  <c r="Y990" i="1" s="1"/>
  <c r="Y991" i="1" s="1"/>
  <c r="Y992" i="1" s="1"/>
  <c r="Y993" i="1" s="1"/>
  <c r="Y994" i="1" s="1"/>
  <c r="Y995" i="1" s="1"/>
  <c r="Y996" i="1" s="1"/>
  <c r="Y997" i="1" s="1"/>
  <c r="Y998" i="1" s="1"/>
  <c r="Y999" i="1" s="1"/>
  <c r="Y1000" i="1" s="1"/>
  <c r="Y1001" i="1" s="1"/>
  <c r="Y1002" i="1" s="1"/>
  <c r="Y1003" i="1" s="1"/>
  <c r="Y1004" i="1" s="1"/>
  <c r="Y1005" i="1" s="1"/>
  <c r="Y1006" i="1" s="1"/>
  <c r="Y1007" i="1" s="1"/>
  <c r="Y1008" i="1" s="1"/>
  <c r="Y1009" i="1" s="1"/>
  <c r="Y1010" i="1" s="1"/>
  <c r="Y1011" i="1" s="1"/>
  <c r="Y1012" i="1" s="1"/>
  <c r="Y1013" i="1" s="1"/>
  <c r="Y1014" i="1" s="1"/>
  <c r="Y1015" i="1" s="1"/>
  <c r="Y1016" i="1" s="1"/>
  <c r="Y1017" i="1" s="1"/>
  <c r="Y1018" i="1" s="1"/>
  <c r="Y1019" i="1" s="1"/>
  <c r="Y1020" i="1" s="1"/>
  <c r="Y1021" i="1" s="1"/>
  <c r="Y1022" i="1" s="1"/>
  <c r="Y1023" i="1" s="1"/>
  <c r="Y1024" i="1" s="1"/>
  <c r="Y1025" i="1" s="1"/>
  <c r="Y1026" i="1" s="1"/>
  <c r="Y1027" i="1" s="1"/>
  <c r="Y1028" i="1" s="1"/>
  <c r="Y1029" i="1" s="1"/>
  <c r="Y1030" i="1" s="1"/>
  <c r="Y1031" i="1" s="1"/>
  <c r="Y1032" i="1" s="1"/>
  <c r="Y1033" i="1" s="1"/>
  <c r="Y1034" i="1" s="1"/>
  <c r="Y1035" i="1" s="1"/>
  <c r="Y1036" i="1" s="1"/>
  <c r="Y1037" i="1" s="1"/>
  <c r="Y1038" i="1" s="1"/>
  <c r="Y1039" i="1" s="1"/>
  <c r="Y1040" i="1" s="1"/>
  <c r="Y1041" i="1" s="1"/>
  <c r="Y1042" i="1" s="1"/>
  <c r="Y1043" i="1" s="1"/>
  <c r="Y1044" i="1" s="1"/>
  <c r="Y1045" i="1" s="1"/>
  <c r="Y1046" i="1" s="1"/>
  <c r="Y1047" i="1" s="1"/>
  <c r="Y1048" i="1" s="1"/>
  <c r="Y1049" i="1" s="1"/>
  <c r="Y1050" i="1" s="1"/>
  <c r="Y1051" i="1" s="1"/>
  <c r="Y1052" i="1" s="1"/>
  <c r="Y1053" i="1" s="1"/>
  <c r="Y1054" i="1" s="1"/>
  <c r="Y1055" i="1" s="1"/>
  <c r="Y1056" i="1" s="1"/>
  <c r="Y1057" i="1" s="1"/>
  <c r="Y1058" i="1" s="1"/>
  <c r="Y1059" i="1" s="1"/>
  <c r="Y1060" i="1" s="1"/>
  <c r="Y1061" i="1" s="1"/>
  <c r="Y1062" i="1" s="1"/>
  <c r="Y1063" i="1" s="1"/>
  <c r="Y1064" i="1" s="1"/>
  <c r="Y1065" i="1" s="1"/>
  <c r="Y1066" i="1" s="1"/>
  <c r="Y1067" i="1" s="1"/>
  <c r="Y1068" i="1" s="1"/>
  <c r="Y1069" i="1" s="1"/>
  <c r="Y1070" i="1" s="1"/>
  <c r="Y1071" i="1" s="1"/>
  <c r="Y1072" i="1" s="1"/>
  <c r="Y1073" i="1" s="1"/>
  <c r="Y1074" i="1" s="1"/>
  <c r="Y1075" i="1" s="1"/>
  <c r="Y1076" i="1" s="1"/>
  <c r="Y1077" i="1" s="1"/>
  <c r="Y1078" i="1" s="1"/>
  <c r="Y1079" i="1" s="1"/>
  <c r="Y1080" i="1" s="1"/>
  <c r="Y1081" i="1" s="1"/>
  <c r="Y1082" i="1" s="1"/>
  <c r="Y1083" i="1" s="1"/>
  <c r="Y1084" i="1" s="1"/>
  <c r="Y1085" i="1" s="1"/>
  <c r="Y1086" i="1" s="1"/>
  <c r="Y1087" i="1" s="1"/>
  <c r="Y1088" i="1" s="1"/>
  <c r="Y1089" i="1" s="1"/>
  <c r="Y1090" i="1" s="1"/>
  <c r="Y1091" i="1" s="1"/>
  <c r="Y1092" i="1" s="1"/>
  <c r="Y1093" i="1" s="1"/>
  <c r="Y1094" i="1" s="1"/>
  <c r="Y1095" i="1" s="1"/>
  <c r="Y1096" i="1" s="1"/>
  <c r="Y1097" i="1" s="1"/>
  <c r="Y1098" i="1" s="1"/>
  <c r="Y1099" i="1" s="1"/>
  <c r="Y1100" i="1" s="1"/>
  <c r="Y1101" i="1" s="1"/>
  <c r="Y1102" i="1" s="1"/>
  <c r="Y1103" i="1" s="1"/>
  <c r="Y1104" i="1" s="1"/>
  <c r="Y1105" i="1" s="1"/>
  <c r="Y1106" i="1" s="1"/>
  <c r="Y1107" i="1" s="1"/>
  <c r="Y1108" i="1" s="1"/>
  <c r="Y1109" i="1" s="1"/>
  <c r="Y1110" i="1" s="1"/>
  <c r="Y1111" i="1" s="1"/>
  <c r="Y1112" i="1" s="1"/>
  <c r="Y1113" i="1" s="1"/>
  <c r="Y1114" i="1" s="1"/>
  <c r="Y1115" i="1" s="1"/>
  <c r="Y1116" i="1" s="1"/>
  <c r="Y1117" i="1" s="1"/>
  <c r="Y1118" i="1" s="1"/>
  <c r="Y1119" i="1" s="1"/>
  <c r="Y1120" i="1" s="1"/>
  <c r="Y1121" i="1" s="1"/>
  <c r="Y1122" i="1" s="1"/>
  <c r="Y1123" i="1" s="1"/>
  <c r="Y1124" i="1" s="1"/>
  <c r="Y1125" i="1" s="1"/>
  <c r="Y1126" i="1" s="1"/>
  <c r="Y1127" i="1" s="1"/>
  <c r="Y1128" i="1" s="1"/>
  <c r="Y1129" i="1" s="1"/>
  <c r="Y1130" i="1" s="1"/>
  <c r="Y1131" i="1" s="1"/>
  <c r="Y1132" i="1" s="1"/>
  <c r="Y1133" i="1" s="1"/>
  <c r="Y1134" i="1" s="1"/>
  <c r="Y1135" i="1" s="1"/>
  <c r="Y1136" i="1" s="1"/>
  <c r="Y1137" i="1" s="1"/>
  <c r="Y1138" i="1" s="1"/>
  <c r="Y1139" i="1" s="1"/>
  <c r="Y1140" i="1" s="1"/>
  <c r="Y1141" i="1" s="1"/>
  <c r="Y1142" i="1" s="1"/>
  <c r="Y1143" i="1" s="1"/>
  <c r="Y1144" i="1" s="1"/>
  <c r="Y1145" i="1" s="1"/>
  <c r="Y1146" i="1" s="1"/>
  <c r="Y1147" i="1" s="1"/>
  <c r="Y1148" i="1" s="1"/>
  <c r="Y1149" i="1" s="1"/>
  <c r="Y1150" i="1" s="1"/>
  <c r="Y1151" i="1" s="1"/>
  <c r="Y1152" i="1" s="1"/>
  <c r="Y1153" i="1" s="1"/>
  <c r="Y1154" i="1" s="1"/>
  <c r="Y1155" i="1" s="1"/>
  <c r="Y1156" i="1" s="1"/>
  <c r="Y1157" i="1" s="1"/>
  <c r="Y1158" i="1" s="1"/>
  <c r="Y1159" i="1" s="1"/>
  <c r="Y1160" i="1" s="1"/>
  <c r="Y1161" i="1" s="1"/>
  <c r="Y1162" i="1" s="1"/>
  <c r="Y1163" i="1" s="1"/>
  <c r="Y1164" i="1" s="1"/>
  <c r="Y1165" i="1" s="1"/>
  <c r="Y1166" i="1" s="1"/>
  <c r="Y1167" i="1" s="1"/>
  <c r="Y1168" i="1" s="1"/>
  <c r="Y1169" i="1" s="1"/>
  <c r="Y1170" i="1" s="1"/>
  <c r="Y1171" i="1" s="1"/>
  <c r="Y1172" i="1" s="1"/>
  <c r="Y1173" i="1" s="1"/>
  <c r="Y1174" i="1" s="1"/>
  <c r="Y1175" i="1" s="1"/>
  <c r="Y1176" i="1" s="1"/>
  <c r="Y1177" i="1" s="1"/>
  <c r="Y1178" i="1" s="1"/>
  <c r="Y1179" i="1" s="1"/>
  <c r="Y1180" i="1" s="1"/>
  <c r="Y1181" i="1" s="1"/>
  <c r="Y1182" i="1" s="1"/>
  <c r="Y1183" i="1" s="1"/>
  <c r="Y1184" i="1" s="1"/>
  <c r="Y1185" i="1" s="1"/>
  <c r="Y1186" i="1" s="1"/>
  <c r="Y1187" i="1" s="1"/>
  <c r="Y1188" i="1" s="1"/>
  <c r="Y1189" i="1" s="1"/>
  <c r="Y1190" i="1" s="1"/>
  <c r="Y1191" i="1" s="1"/>
  <c r="Y1192" i="1" s="1"/>
  <c r="Y1193" i="1" s="1"/>
  <c r="Y1194" i="1" s="1"/>
  <c r="Y1195" i="1" s="1"/>
  <c r="Y1196" i="1" s="1"/>
  <c r="Y1197" i="1" s="1"/>
  <c r="Y1198" i="1" s="1"/>
  <c r="Y1199" i="1" s="1"/>
  <c r="Y1200" i="1" s="1"/>
  <c r="Y1201" i="1" s="1"/>
  <c r="Y1202" i="1" s="1"/>
  <c r="Y1203" i="1" s="1"/>
  <c r="Y1204" i="1" s="1"/>
  <c r="Y1205" i="1" s="1"/>
  <c r="Y1206" i="1" s="1"/>
  <c r="Y1207" i="1" s="1"/>
  <c r="Y1208" i="1" s="1"/>
  <c r="Y1209" i="1" s="1"/>
  <c r="Y1210" i="1" s="1"/>
  <c r="Y1211" i="1" s="1"/>
  <c r="Y1212" i="1" s="1"/>
  <c r="Y1213" i="1" s="1"/>
  <c r="Y1214" i="1" s="1"/>
  <c r="Y1215" i="1" s="1"/>
  <c r="Y1216" i="1" s="1"/>
  <c r="Y1217" i="1" s="1"/>
  <c r="Y1218" i="1" s="1"/>
  <c r="Y1219" i="1" s="1"/>
  <c r="Y1220" i="1" s="1"/>
  <c r="Y1221" i="1" s="1"/>
  <c r="Y1222" i="1" s="1"/>
  <c r="Y1223" i="1" s="1"/>
  <c r="Y1224" i="1" s="1"/>
  <c r="Y1225" i="1" s="1"/>
  <c r="Y1226" i="1" s="1"/>
  <c r="Y1227" i="1" s="1"/>
  <c r="Y1228" i="1" s="1"/>
  <c r="Y1229" i="1" s="1"/>
  <c r="Y1230" i="1" s="1"/>
  <c r="Y1231" i="1" s="1"/>
  <c r="Y1232" i="1" s="1"/>
  <c r="Y1233" i="1" s="1"/>
  <c r="Y1234" i="1" s="1"/>
  <c r="Y1235" i="1" s="1"/>
  <c r="Y1236" i="1" s="1"/>
  <c r="Y1237" i="1" s="1"/>
  <c r="Y1238" i="1" s="1"/>
  <c r="Y1239" i="1" s="1"/>
  <c r="Y1240" i="1" s="1"/>
  <c r="Y1241" i="1" s="1"/>
  <c r="Y1242" i="1" s="1"/>
  <c r="Y1243" i="1" s="1"/>
  <c r="Y1244" i="1" s="1"/>
  <c r="Y1245" i="1" s="1"/>
  <c r="Y1246" i="1" s="1"/>
  <c r="Y1247" i="1" s="1"/>
  <c r="Y1248" i="1" s="1"/>
  <c r="Y1249" i="1" s="1"/>
  <c r="Y1250" i="1" s="1"/>
  <c r="Y1251" i="1" s="1"/>
  <c r="Y1252" i="1" s="1"/>
  <c r="Y1253" i="1" s="1"/>
  <c r="Y1254" i="1" s="1"/>
  <c r="Y1255" i="1" s="1"/>
  <c r="Y1256" i="1" s="1"/>
  <c r="Y1257" i="1" s="1"/>
  <c r="Y1258" i="1" s="1"/>
  <c r="Y1259" i="1" s="1"/>
  <c r="Y1260" i="1" s="1"/>
  <c r="Y1261" i="1" s="1"/>
  <c r="Y1262" i="1" s="1"/>
  <c r="Y1263" i="1" s="1"/>
  <c r="Y1264" i="1" s="1"/>
  <c r="Y1265" i="1" s="1"/>
  <c r="Y1266" i="1" s="1"/>
  <c r="Y1267" i="1" s="1"/>
  <c r="Y1268" i="1" s="1"/>
  <c r="Y1269" i="1" s="1"/>
  <c r="Y1270" i="1" s="1"/>
  <c r="Y1271" i="1" s="1"/>
  <c r="Y1272" i="1" s="1"/>
  <c r="Y1273" i="1" s="1"/>
  <c r="Y1274" i="1" s="1"/>
  <c r="Y1275" i="1" s="1"/>
  <c r="Y1276" i="1" s="1"/>
  <c r="Y1277" i="1" s="1"/>
  <c r="Y1278" i="1" s="1"/>
  <c r="Y1279" i="1" s="1"/>
  <c r="Y1280" i="1" s="1"/>
  <c r="Y1281" i="1" s="1"/>
  <c r="Y1282" i="1" s="1"/>
  <c r="Y1283" i="1" s="1"/>
  <c r="Y1284" i="1" s="1"/>
  <c r="Y1285" i="1" s="1"/>
  <c r="Y1286" i="1" s="1"/>
  <c r="Y1287" i="1" s="1"/>
  <c r="Y1288" i="1" s="1"/>
  <c r="Y1289" i="1" s="1"/>
  <c r="Y1290" i="1" s="1"/>
  <c r="Y1291" i="1" s="1"/>
  <c r="Y1292" i="1" s="1"/>
  <c r="Y1293" i="1" s="1"/>
  <c r="Y1294" i="1" s="1"/>
  <c r="Y1295" i="1" s="1"/>
  <c r="Y1296" i="1" s="1"/>
  <c r="Y1297" i="1" s="1"/>
  <c r="Y1298" i="1" s="1"/>
  <c r="Y1299" i="1" s="1"/>
  <c r="Y1300" i="1" s="1"/>
  <c r="Y1301" i="1" s="1"/>
  <c r="Y1302" i="1" s="1"/>
  <c r="Y1303" i="1" s="1"/>
  <c r="Y1304" i="1" s="1"/>
  <c r="Y1305" i="1" s="1"/>
  <c r="Y1306" i="1" s="1"/>
  <c r="Y1307" i="1" s="1"/>
  <c r="Y1308" i="1" s="1"/>
  <c r="Y1309" i="1" s="1"/>
  <c r="Y1310" i="1" s="1"/>
  <c r="Y1311" i="1" s="1"/>
  <c r="Y1312" i="1" s="1"/>
  <c r="Y1313" i="1" s="1"/>
  <c r="Y1314" i="1" s="1"/>
  <c r="Y1315" i="1" s="1"/>
  <c r="Y1316" i="1" s="1"/>
  <c r="Y1317" i="1" s="1"/>
  <c r="Y1318" i="1" s="1"/>
  <c r="Y1319" i="1" s="1"/>
  <c r="Y1320" i="1" s="1"/>
  <c r="Y1321" i="1" s="1"/>
  <c r="Y1322" i="1" s="1"/>
  <c r="Y1323" i="1" s="1"/>
  <c r="Y1324" i="1" s="1"/>
  <c r="Y1325" i="1" s="1"/>
  <c r="Y1326" i="1" s="1"/>
  <c r="Y1327" i="1" s="1"/>
  <c r="Y1328" i="1" s="1"/>
  <c r="Y1329" i="1" s="1"/>
  <c r="Y1330" i="1" s="1"/>
  <c r="Y1331" i="1" s="1"/>
  <c r="Y1332" i="1" s="1"/>
  <c r="Y1333" i="1" s="1"/>
  <c r="Y1334" i="1" s="1"/>
  <c r="Y1335" i="1" s="1"/>
  <c r="Y1336" i="1" s="1"/>
  <c r="Y1337" i="1" s="1"/>
  <c r="Y1338" i="1" s="1"/>
  <c r="Y1339" i="1" s="1"/>
  <c r="Y1340" i="1" s="1"/>
  <c r="Y1341" i="1" s="1"/>
  <c r="Y1342" i="1" s="1"/>
  <c r="Y1343" i="1" s="1"/>
  <c r="Y1344" i="1" s="1"/>
  <c r="Y1345" i="1" s="1"/>
  <c r="Y1346" i="1" s="1"/>
  <c r="Y1347" i="1" s="1"/>
  <c r="Y1348" i="1" s="1"/>
  <c r="Y1349" i="1" s="1"/>
  <c r="Y1350" i="1" s="1"/>
  <c r="Y1351" i="1" s="1"/>
  <c r="Y1352" i="1" s="1"/>
  <c r="Y1353" i="1" s="1"/>
  <c r="Y1354" i="1" s="1"/>
  <c r="Y1355" i="1" s="1"/>
  <c r="Y1356" i="1" s="1"/>
  <c r="Y1357" i="1" s="1"/>
  <c r="Y1358" i="1" s="1"/>
  <c r="Y1359" i="1" s="1"/>
  <c r="Y1360" i="1" s="1"/>
  <c r="Y1361" i="1" s="1"/>
  <c r="Y1362" i="1" s="1"/>
  <c r="Y1363" i="1" s="1"/>
  <c r="Y1364" i="1" s="1"/>
  <c r="Y1365" i="1" s="1"/>
  <c r="Y1366" i="1" s="1"/>
  <c r="Y1367" i="1" s="1"/>
  <c r="Y1368" i="1" s="1"/>
  <c r="Y1369" i="1" s="1"/>
  <c r="Y1370" i="1" s="1"/>
  <c r="Y1371" i="1" s="1"/>
  <c r="Y1372" i="1" s="1"/>
  <c r="Y1373" i="1" s="1"/>
  <c r="Y1374" i="1" s="1"/>
  <c r="Y1375" i="1" s="1"/>
  <c r="Y1376" i="1" s="1"/>
  <c r="Y1377" i="1" s="1"/>
  <c r="Y1378" i="1" s="1"/>
  <c r="Y1379" i="1" s="1"/>
  <c r="Y1380" i="1" s="1"/>
  <c r="Y1381" i="1" s="1"/>
  <c r="Y1382" i="1" s="1"/>
  <c r="Y1383" i="1" s="1"/>
  <c r="Y1384" i="1" s="1"/>
  <c r="Y1385" i="1" s="1"/>
  <c r="Y1386" i="1" s="1"/>
  <c r="Y1387" i="1" s="1"/>
  <c r="Y1388" i="1" s="1"/>
  <c r="Y1389" i="1" s="1"/>
  <c r="Y1390" i="1" s="1"/>
  <c r="Y1391" i="1" s="1"/>
  <c r="Y1392" i="1" s="1"/>
  <c r="Y1393" i="1" s="1"/>
  <c r="Y1394" i="1" s="1"/>
  <c r="Y1395" i="1" s="1"/>
  <c r="Y1396" i="1" s="1"/>
  <c r="Y1397" i="1" s="1"/>
  <c r="Y1398" i="1" s="1"/>
  <c r="Y1399" i="1" s="1"/>
  <c r="Y1400" i="1" s="1"/>
  <c r="Y1401" i="1" s="1"/>
  <c r="Y1402" i="1" s="1"/>
  <c r="Y1403" i="1" s="1"/>
  <c r="Y1404" i="1" s="1"/>
  <c r="Y1405" i="1" s="1"/>
  <c r="Y1406" i="1" s="1"/>
  <c r="Y1407" i="1" s="1"/>
  <c r="Y1408" i="1" s="1"/>
  <c r="Y1409" i="1" s="1"/>
  <c r="Y1410" i="1" s="1"/>
  <c r="Y1411" i="1" s="1"/>
  <c r="Y1412" i="1" s="1"/>
  <c r="Y1413" i="1" s="1"/>
  <c r="Y1414" i="1" s="1"/>
  <c r="Y1415" i="1" s="1"/>
  <c r="Y1416" i="1" s="1"/>
  <c r="Y1417" i="1" s="1"/>
  <c r="Y1418" i="1" s="1"/>
  <c r="Y1419" i="1" s="1"/>
  <c r="Y1420" i="1" s="1"/>
  <c r="Y1421" i="1" s="1"/>
  <c r="Y1422" i="1" s="1"/>
  <c r="Y1423" i="1" s="1"/>
  <c r="Y1424" i="1" s="1"/>
  <c r="Y1425" i="1" s="1"/>
  <c r="Y1426" i="1" s="1"/>
  <c r="Y1427" i="1" s="1"/>
  <c r="Y1428" i="1" s="1"/>
  <c r="Y1429" i="1" s="1"/>
  <c r="Y1430" i="1" s="1"/>
  <c r="Y1431" i="1" s="1"/>
  <c r="Y1432" i="1" s="1"/>
  <c r="Y1433" i="1" s="1"/>
  <c r="Y1434" i="1" s="1"/>
  <c r="Y1435" i="1" s="1"/>
  <c r="Y1436" i="1" s="1"/>
  <c r="Y1437" i="1" s="1"/>
  <c r="Y1438" i="1" s="1"/>
  <c r="Y1439" i="1" s="1"/>
  <c r="Y1440" i="1" s="1"/>
  <c r="Y1441" i="1" s="1"/>
  <c r="Y1442" i="1" s="1"/>
  <c r="Y1443" i="1" s="1"/>
  <c r="Y1444" i="1" s="1"/>
  <c r="Y1445" i="1" s="1"/>
  <c r="Y1446" i="1" s="1"/>
  <c r="Y1447" i="1" s="1"/>
  <c r="Y1448" i="1" s="1"/>
  <c r="Y1449" i="1" s="1"/>
  <c r="Y1450" i="1" s="1"/>
  <c r="Y1451" i="1" s="1"/>
  <c r="Y1452" i="1" s="1"/>
  <c r="Y1453" i="1" s="1"/>
  <c r="Y1454" i="1" s="1"/>
  <c r="Y1455" i="1" s="1"/>
  <c r="Y1456" i="1" s="1"/>
  <c r="Y1457" i="1" s="1"/>
  <c r="Y1458" i="1" s="1"/>
  <c r="Y1459" i="1" s="1"/>
  <c r="Y1460" i="1" s="1"/>
  <c r="Y1461" i="1" s="1"/>
  <c r="Y1462" i="1" s="1"/>
  <c r="Y1463" i="1" s="1"/>
  <c r="Y1464" i="1" s="1"/>
  <c r="Y1465" i="1" s="1"/>
  <c r="Y1466" i="1" s="1"/>
  <c r="Y1467" i="1" s="1"/>
  <c r="Y1468" i="1" s="1"/>
  <c r="Y1469" i="1" s="1"/>
  <c r="Y1470" i="1" s="1"/>
  <c r="Y1471" i="1" s="1"/>
  <c r="Y1472" i="1" s="1"/>
  <c r="Y1473" i="1" s="1"/>
  <c r="Y1474" i="1" s="1"/>
  <c r="Y1475" i="1" s="1"/>
  <c r="Y1476" i="1" s="1"/>
  <c r="Y1477" i="1" s="1"/>
  <c r="Y1478" i="1" s="1"/>
  <c r="Y1479" i="1" s="1"/>
  <c r="Y1480" i="1" s="1"/>
  <c r="Y1481" i="1" s="1"/>
  <c r="Y1482" i="1" s="1"/>
  <c r="Y1483" i="1" s="1"/>
  <c r="Y1484" i="1" s="1"/>
  <c r="Y1485" i="1" s="1"/>
  <c r="Y1486" i="1" s="1"/>
  <c r="Y1487" i="1" s="1"/>
  <c r="Y1488" i="1" s="1"/>
  <c r="Y1489" i="1" s="1"/>
  <c r="Y1490" i="1" s="1"/>
  <c r="Y1491" i="1" s="1"/>
  <c r="Y1492" i="1" s="1"/>
  <c r="Y1493" i="1" s="1"/>
  <c r="Y1494" i="1" s="1"/>
  <c r="Y1495" i="1" s="1"/>
  <c r="Y1496" i="1" s="1"/>
  <c r="Y1497" i="1" s="1"/>
  <c r="Y1498" i="1" s="1"/>
  <c r="Y1499" i="1" s="1"/>
  <c r="Y1500" i="1" s="1"/>
  <c r="Y1501" i="1" s="1"/>
  <c r="Y1502" i="1" s="1"/>
  <c r="Y1503" i="1" s="1"/>
  <c r="Y1504" i="1" s="1"/>
  <c r="Y1505" i="1" s="1"/>
  <c r="Y1506" i="1" s="1"/>
  <c r="Y1507" i="1" s="1"/>
  <c r="Y1508" i="1" s="1"/>
  <c r="Y1509" i="1" s="1"/>
  <c r="Y1510" i="1" s="1"/>
  <c r="Y1511" i="1" s="1"/>
  <c r="Y1512" i="1" s="1"/>
  <c r="Y1513" i="1" s="1"/>
  <c r="Y1514" i="1" s="1"/>
  <c r="Y1515" i="1" s="1"/>
  <c r="Y1516" i="1" s="1"/>
  <c r="Y1517" i="1" s="1"/>
  <c r="Y1518" i="1" s="1"/>
  <c r="Y1519" i="1" s="1"/>
  <c r="Y1520" i="1" s="1"/>
  <c r="Y1521" i="1" s="1"/>
  <c r="Y1522" i="1" s="1"/>
  <c r="Y1523" i="1" s="1"/>
  <c r="Y1524" i="1" s="1"/>
  <c r="Y1525" i="1" s="1"/>
  <c r="Y1526" i="1" s="1"/>
  <c r="Y1527" i="1" s="1"/>
  <c r="Y1528" i="1" s="1"/>
  <c r="Y1529" i="1" s="1"/>
  <c r="Y1530" i="1" s="1"/>
  <c r="Y1531" i="1" s="1"/>
  <c r="Y1532" i="1" s="1"/>
  <c r="Y1533" i="1" s="1"/>
  <c r="Y1534" i="1" s="1"/>
  <c r="Y1535" i="1" s="1"/>
  <c r="Y1536" i="1" s="1"/>
  <c r="Y1537" i="1" s="1"/>
  <c r="Y1538" i="1" s="1"/>
  <c r="Y1539" i="1" s="1"/>
  <c r="Y1540" i="1" s="1"/>
  <c r="Y1541" i="1" s="1"/>
  <c r="Y1542" i="1" s="1"/>
  <c r="Y1543" i="1" s="1"/>
  <c r="Y1544" i="1" s="1"/>
  <c r="Y1545" i="1" s="1"/>
  <c r="Y1546" i="1" s="1"/>
  <c r="Y1547" i="1" s="1"/>
  <c r="Y1548" i="1" s="1"/>
  <c r="Y1549" i="1" s="1"/>
  <c r="Y1550" i="1" s="1"/>
  <c r="Y1551" i="1" s="1"/>
  <c r="Y1552" i="1" s="1"/>
  <c r="Y1553" i="1" s="1"/>
  <c r="Y1554" i="1" s="1"/>
  <c r="Y1555" i="1" s="1"/>
  <c r="Y1556" i="1" s="1"/>
  <c r="Y1557" i="1" s="1"/>
  <c r="Y1558" i="1" s="1"/>
  <c r="Y1559" i="1" s="1"/>
  <c r="Y1560" i="1" s="1"/>
  <c r="Y1561" i="1" s="1"/>
  <c r="Y1562" i="1" s="1"/>
  <c r="Y1563" i="1" s="1"/>
  <c r="Y1564" i="1" s="1"/>
  <c r="Y1565" i="1" s="1"/>
  <c r="Y1566" i="1" s="1"/>
  <c r="Y1567" i="1" s="1"/>
  <c r="Y1568" i="1" s="1"/>
  <c r="Y1569" i="1" s="1"/>
  <c r="Y1570" i="1" s="1"/>
  <c r="Y1571" i="1" s="1"/>
  <c r="Y1572" i="1" s="1"/>
  <c r="Y1573" i="1" s="1"/>
  <c r="Y1574" i="1" s="1"/>
  <c r="Y1575" i="1" s="1"/>
  <c r="Y1576" i="1" s="1"/>
  <c r="Y1577" i="1" s="1"/>
  <c r="Y1578" i="1" s="1"/>
  <c r="Y1579" i="1" s="1"/>
  <c r="Y1580" i="1" s="1"/>
  <c r="Y1581" i="1" s="1"/>
  <c r="Y1582" i="1" s="1"/>
  <c r="Y1583" i="1" s="1"/>
  <c r="Y1584" i="1" s="1"/>
  <c r="Y1585" i="1" s="1"/>
  <c r="Y1586" i="1" s="1"/>
  <c r="Y1587" i="1" s="1"/>
  <c r="Y1588" i="1" s="1"/>
  <c r="Y1589" i="1" s="1"/>
  <c r="Y1590" i="1" s="1"/>
  <c r="Y1591" i="1" s="1"/>
  <c r="Y1592" i="1" s="1"/>
  <c r="Y1593" i="1" s="1"/>
  <c r="Y1594" i="1" s="1"/>
  <c r="Y1595" i="1" s="1"/>
  <c r="Y1596" i="1" s="1"/>
  <c r="Y1597" i="1" s="1"/>
  <c r="Y1598" i="1" s="1"/>
  <c r="Y1599" i="1" s="1"/>
  <c r="Y1600" i="1" s="1"/>
  <c r="Y1601" i="1" s="1"/>
  <c r="Y1602" i="1" s="1"/>
  <c r="Y1603" i="1" s="1"/>
  <c r="Y1604" i="1" s="1"/>
  <c r="Y1605" i="1" s="1"/>
  <c r="Y1606" i="1" s="1"/>
  <c r="Y1607" i="1" s="1"/>
  <c r="Y1608" i="1" s="1"/>
  <c r="Y1609" i="1" s="1"/>
  <c r="Y1610" i="1" s="1"/>
  <c r="Y1611" i="1" s="1"/>
  <c r="Y1612" i="1" s="1"/>
  <c r="Y1613" i="1" s="1"/>
  <c r="Y1614" i="1" s="1"/>
  <c r="Y1615" i="1" s="1"/>
  <c r="Y1616" i="1" s="1"/>
  <c r="Y1617" i="1" s="1"/>
  <c r="Y1618" i="1" s="1"/>
  <c r="Y1619" i="1" s="1"/>
  <c r="Y1620" i="1" s="1"/>
  <c r="Y1621" i="1" s="1"/>
  <c r="Y1622" i="1" s="1"/>
  <c r="Y1623" i="1" s="1"/>
  <c r="Y1624" i="1" s="1"/>
  <c r="Y1625" i="1" s="1"/>
  <c r="Y1626" i="1" s="1"/>
  <c r="Y1627" i="1" s="1"/>
  <c r="Y1628" i="1" s="1"/>
  <c r="Y1629" i="1" s="1"/>
  <c r="Y1630" i="1" s="1"/>
  <c r="Y1631" i="1" s="1"/>
  <c r="Y1632" i="1" s="1"/>
  <c r="Y1633" i="1" s="1"/>
  <c r="Y1634" i="1" s="1"/>
  <c r="Y1635" i="1" s="1"/>
  <c r="Y1636" i="1" s="1"/>
  <c r="Y1637" i="1" s="1"/>
  <c r="Y1638" i="1" s="1"/>
  <c r="Y1639" i="1" s="1"/>
  <c r="Y1640" i="1" s="1"/>
  <c r="Y1641" i="1" s="1"/>
  <c r="Y1642" i="1" s="1"/>
  <c r="Y1643" i="1" s="1"/>
  <c r="Y1644" i="1" s="1"/>
  <c r="Y1645" i="1" s="1"/>
  <c r="Y1646" i="1" s="1"/>
  <c r="Y1647" i="1" s="1"/>
  <c r="Y1648" i="1" s="1"/>
  <c r="Y1649" i="1" s="1"/>
  <c r="Y1650" i="1" s="1"/>
  <c r="Y1651" i="1" s="1"/>
  <c r="Y1652" i="1" s="1"/>
  <c r="Y1653" i="1" s="1"/>
  <c r="Y1654" i="1" s="1"/>
  <c r="Y1655" i="1" s="1"/>
  <c r="Y1656" i="1" s="1"/>
  <c r="Y1657" i="1" s="1"/>
  <c r="Y1658" i="1" s="1"/>
  <c r="Y1659" i="1" s="1"/>
  <c r="Y1660" i="1" s="1"/>
  <c r="Y1661" i="1" s="1"/>
  <c r="Y1662" i="1" s="1"/>
  <c r="Y1663" i="1" s="1"/>
  <c r="Y1664" i="1" s="1"/>
  <c r="Y1665" i="1" s="1"/>
  <c r="Y1666" i="1" s="1"/>
  <c r="Y1667" i="1" s="1"/>
  <c r="Y1668" i="1" s="1"/>
  <c r="Y1669" i="1" s="1"/>
  <c r="Y1670" i="1" s="1"/>
  <c r="Y1671" i="1" s="1"/>
  <c r="Y1672" i="1" s="1"/>
  <c r="Y1673" i="1" s="1"/>
  <c r="Y1674" i="1" s="1"/>
  <c r="Y1675" i="1" s="1"/>
  <c r="Y1676" i="1" s="1"/>
  <c r="Y1677" i="1" s="1"/>
  <c r="Y1678" i="1" s="1"/>
  <c r="Y1679" i="1" s="1"/>
  <c r="Y1680" i="1" s="1"/>
  <c r="Y1681" i="1" s="1"/>
  <c r="Y1682" i="1" s="1"/>
  <c r="Y1683" i="1" s="1"/>
  <c r="Y1684" i="1" s="1"/>
  <c r="Y1685" i="1" s="1"/>
  <c r="Y1686" i="1" s="1"/>
  <c r="Y1687" i="1" s="1"/>
  <c r="Y1688" i="1" s="1"/>
  <c r="Y1689" i="1" s="1"/>
  <c r="Y1690" i="1" s="1"/>
  <c r="Y1691" i="1" s="1"/>
  <c r="Y1692" i="1" s="1"/>
  <c r="Y1693" i="1" s="1"/>
  <c r="Y1694" i="1" s="1"/>
  <c r="Y1695" i="1" s="1"/>
  <c r="Y1696" i="1" s="1"/>
  <c r="Y1697" i="1" s="1"/>
  <c r="Y1698" i="1" s="1"/>
  <c r="Y1699" i="1" s="1"/>
  <c r="Y1700" i="1" s="1"/>
  <c r="Y1701" i="1" s="1"/>
  <c r="Y1702" i="1" s="1"/>
  <c r="Y1703" i="1" s="1"/>
  <c r="Y1704" i="1" s="1"/>
  <c r="Y1705" i="1" s="1"/>
  <c r="Y1706" i="1" s="1"/>
  <c r="Y1707" i="1" s="1"/>
  <c r="Y1708" i="1" s="1"/>
  <c r="Y1709" i="1" s="1"/>
  <c r="Y1710" i="1" s="1"/>
  <c r="Y1711" i="1" s="1"/>
  <c r="Y1712" i="1" s="1"/>
  <c r="Y1713" i="1" s="1"/>
  <c r="Y1714" i="1" s="1"/>
  <c r="Y1715" i="1" s="1"/>
  <c r="Y1716" i="1" s="1"/>
  <c r="Y1717" i="1" s="1"/>
  <c r="Y1718" i="1" s="1"/>
  <c r="Y1719" i="1" s="1"/>
  <c r="Y1720" i="1" s="1"/>
  <c r="Y1721" i="1" s="1"/>
  <c r="Y1722" i="1" s="1"/>
  <c r="Y1723" i="1" s="1"/>
  <c r="Y1724" i="1" s="1"/>
  <c r="Y1725" i="1" s="1"/>
  <c r="Y1726" i="1" s="1"/>
  <c r="Y1727" i="1" s="1"/>
  <c r="Y1728" i="1" s="1"/>
  <c r="Y1729" i="1" s="1"/>
  <c r="Y1730" i="1" s="1"/>
  <c r="Y1731" i="1" s="1"/>
  <c r="Y1732" i="1" s="1"/>
  <c r="Y1733" i="1" s="1"/>
  <c r="Y1734" i="1" s="1"/>
  <c r="Y1735" i="1" s="1"/>
  <c r="Y1736" i="1" s="1"/>
  <c r="Y1737" i="1" s="1"/>
  <c r="Y1738" i="1" s="1"/>
  <c r="Y1739" i="1" s="1"/>
  <c r="Y1740" i="1" s="1"/>
  <c r="Y1741" i="1" s="1"/>
  <c r="Y1742" i="1" s="1"/>
  <c r="Y1743" i="1" s="1"/>
  <c r="Y1744" i="1" s="1"/>
  <c r="Y1745" i="1" s="1"/>
  <c r="Y1746" i="1" s="1"/>
  <c r="Y1747" i="1" s="1"/>
  <c r="Y1748" i="1" s="1"/>
  <c r="Y1749" i="1" s="1"/>
  <c r="Y1750" i="1" s="1"/>
  <c r="Y1751" i="1" s="1"/>
  <c r="Y1752" i="1" s="1"/>
  <c r="Y1753" i="1" s="1"/>
  <c r="Y1754" i="1" s="1"/>
  <c r="Y1755" i="1" s="1"/>
  <c r="Y1756" i="1" s="1"/>
  <c r="Y1757" i="1" s="1"/>
  <c r="Y1758" i="1" s="1"/>
  <c r="Y1759" i="1" s="1"/>
  <c r="Y1760" i="1" s="1"/>
  <c r="Y1761" i="1" s="1"/>
  <c r="Y1762" i="1" s="1"/>
  <c r="Y1763" i="1" s="1"/>
  <c r="Y1764" i="1" s="1"/>
  <c r="Y1765" i="1" s="1"/>
  <c r="Y1766" i="1" s="1"/>
  <c r="Y1767" i="1" s="1"/>
  <c r="Y1768" i="1" s="1"/>
  <c r="Y1769" i="1" s="1"/>
  <c r="Y1770" i="1" s="1"/>
  <c r="Y1771" i="1" s="1"/>
  <c r="Y1772" i="1" s="1"/>
  <c r="Y1773" i="1" s="1"/>
  <c r="Y1774" i="1" s="1"/>
  <c r="Y1775" i="1" s="1"/>
  <c r="Y1776" i="1" s="1"/>
  <c r="Y1777" i="1" s="1"/>
  <c r="Y1778" i="1" s="1"/>
  <c r="Y1779" i="1" s="1"/>
  <c r="Y1780" i="1" s="1"/>
  <c r="Y1781" i="1" s="1"/>
  <c r="Y1782" i="1" s="1"/>
  <c r="Y1783" i="1" s="1"/>
  <c r="Y1784" i="1" s="1"/>
  <c r="Y1785" i="1" s="1"/>
  <c r="Y1786" i="1" s="1"/>
  <c r="Y1787" i="1" s="1"/>
  <c r="Y1788" i="1" s="1"/>
  <c r="Y1789" i="1" s="1"/>
  <c r="Y1790" i="1" s="1"/>
  <c r="Y1791" i="1" s="1"/>
  <c r="Y1792" i="1" s="1"/>
  <c r="Y1793" i="1" s="1"/>
  <c r="Y1794" i="1" s="1"/>
  <c r="Y1795" i="1" s="1"/>
  <c r="Y1796" i="1" s="1"/>
  <c r="Y1797" i="1" s="1"/>
  <c r="Y1798" i="1" s="1"/>
  <c r="Y1799" i="1" s="1"/>
  <c r="Y1800" i="1" s="1"/>
  <c r="Y1801" i="1" s="1"/>
  <c r="Y1802" i="1" s="1"/>
  <c r="Y1803" i="1" s="1"/>
  <c r="Y1804" i="1" s="1"/>
  <c r="Y1805" i="1" s="1"/>
  <c r="Y1806" i="1" s="1"/>
  <c r="Y1807" i="1" s="1"/>
  <c r="Y1808" i="1" s="1"/>
  <c r="Y1809" i="1" s="1"/>
  <c r="Y1810" i="1" s="1"/>
  <c r="Y1811" i="1" s="1"/>
  <c r="Y1812" i="1" s="1"/>
  <c r="Y1813" i="1" s="1"/>
  <c r="Y1814" i="1" s="1"/>
  <c r="Y1815" i="1" s="1"/>
  <c r="Y1816" i="1" s="1"/>
  <c r="Y1817" i="1" s="1"/>
  <c r="Y1818" i="1" s="1"/>
  <c r="Y1819" i="1" s="1"/>
  <c r="Y1820" i="1" s="1"/>
  <c r="Y1821" i="1" s="1"/>
  <c r="Y1822" i="1" s="1"/>
  <c r="Y1823" i="1" s="1"/>
  <c r="Y1824" i="1" s="1"/>
  <c r="Y1825" i="1" s="1"/>
  <c r="Y1826" i="1" s="1"/>
  <c r="Y1827" i="1" s="1"/>
  <c r="Y1828" i="1" s="1"/>
  <c r="Y1829" i="1" s="1"/>
  <c r="Y1830" i="1" s="1"/>
  <c r="Y1831" i="1" s="1"/>
  <c r="Y1832" i="1" s="1"/>
  <c r="Y1833" i="1" s="1"/>
  <c r="Y1834" i="1" s="1"/>
  <c r="Y1835" i="1" s="1"/>
  <c r="Y1836" i="1" s="1"/>
  <c r="Y1837" i="1" s="1"/>
  <c r="Y1838" i="1" s="1"/>
  <c r="Y1839" i="1" s="1"/>
  <c r="Y1840" i="1" s="1"/>
  <c r="Y1841" i="1" s="1"/>
  <c r="Y1842" i="1" s="1"/>
  <c r="Y1843" i="1" s="1"/>
  <c r="Y1844" i="1" s="1"/>
  <c r="Y1845" i="1" s="1"/>
  <c r="Y1846" i="1" s="1"/>
  <c r="Y1847" i="1" s="1"/>
  <c r="Y1848" i="1" s="1"/>
  <c r="Y1849" i="1" s="1"/>
  <c r="Y1850" i="1" s="1"/>
  <c r="Y1851" i="1" s="1"/>
  <c r="Y1852" i="1" s="1"/>
  <c r="Y1853" i="1" s="1"/>
  <c r="Y1854" i="1" s="1"/>
  <c r="Y1855" i="1" s="1"/>
  <c r="Y1856" i="1" s="1"/>
  <c r="Y1857" i="1" s="1"/>
  <c r="Y1858" i="1" s="1"/>
  <c r="Y1859" i="1" s="1"/>
  <c r="Y1860" i="1" s="1"/>
  <c r="Y1861" i="1" s="1"/>
  <c r="Y1862" i="1" s="1"/>
  <c r="Y1863" i="1" s="1"/>
  <c r="Y1864" i="1" s="1"/>
  <c r="Y1865" i="1" s="1"/>
  <c r="Y1866" i="1" s="1"/>
  <c r="Y1867" i="1" s="1"/>
  <c r="Y1868" i="1" s="1"/>
  <c r="Y1869" i="1" s="1"/>
  <c r="Y1870" i="1" s="1"/>
  <c r="Y1871" i="1" s="1"/>
  <c r="Y1872" i="1" s="1"/>
  <c r="Y1873" i="1" s="1"/>
  <c r="Y1874" i="1" s="1"/>
  <c r="Y1875" i="1" s="1"/>
  <c r="Y1876" i="1" s="1"/>
  <c r="Y1877" i="1" s="1"/>
  <c r="Y1878" i="1" s="1"/>
  <c r="Y1879" i="1" s="1"/>
  <c r="Y1880" i="1" s="1"/>
  <c r="Y1881" i="1" s="1"/>
  <c r="Y1882" i="1" s="1"/>
  <c r="Y1883" i="1" s="1"/>
  <c r="Y1884" i="1" s="1"/>
  <c r="Y1885" i="1" s="1"/>
  <c r="Y1886" i="1" s="1"/>
  <c r="Y1887" i="1" s="1"/>
  <c r="Y1888" i="1" s="1"/>
  <c r="Y1889" i="1" s="1"/>
  <c r="Y1890" i="1" s="1"/>
  <c r="Y1891" i="1" s="1"/>
  <c r="Y1892" i="1" s="1"/>
  <c r="Y1893" i="1" s="1"/>
  <c r="Y1894" i="1" s="1"/>
  <c r="Y1895" i="1" s="1"/>
  <c r="Y1896" i="1" s="1"/>
  <c r="Y1897" i="1" s="1"/>
  <c r="Y1898" i="1" s="1"/>
  <c r="Y1899" i="1" s="1"/>
  <c r="Y1900" i="1" s="1"/>
  <c r="Y1901" i="1" s="1"/>
  <c r="Y1902" i="1" s="1"/>
  <c r="Y1903" i="1" s="1"/>
  <c r="Y1904" i="1" s="1"/>
  <c r="Y1905" i="1" s="1"/>
  <c r="Y1906" i="1" s="1"/>
  <c r="Y1907" i="1" s="1"/>
  <c r="Y1908" i="1" s="1"/>
  <c r="Y1909" i="1" s="1"/>
  <c r="Y1910" i="1" s="1"/>
  <c r="Y1911" i="1" s="1"/>
  <c r="Y1912" i="1" s="1"/>
  <c r="Y1913" i="1" s="1"/>
  <c r="Y1914" i="1" s="1"/>
  <c r="Y1915" i="1" s="1"/>
  <c r="Y1916" i="1" s="1"/>
  <c r="Y1917" i="1" s="1"/>
  <c r="Y1918" i="1" s="1"/>
  <c r="Y1919" i="1" s="1"/>
  <c r="Y1920" i="1" s="1"/>
  <c r="Y1921" i="1" s="1"/>
  <c r="Y1922" i="1" s="1"/>
  <c r="Y1923" i="1" s="1"/>
  <c r="Y1924" i="1" s="1"/>
  <c r="Y1925" i="1" s="1"/>
  <c r="Y1926" i="1" s="1"/>
  <c r="Y1927" i="1" s="1"/>
  <c r="Y1928" i="1" s="1"/>
  <c r="Y1929" i="1" s="1"/>
  <c r="Y1930" i="1" s="1"/>
  <c r="Y1931" i="1" s="1"/>
  <c r="Y1932" i="1" s="1"/>
  <c r="Y1933" i="1" s="1"/>
  <c r="Y1934" i="1" s="1"/>
  <c r="Y1935" i="1" s="1"/>
  <c r="Y1936" i="1" s="1"/>
  <c r="Y1937" i="1" s="1"/>
  <c r="Y1938" i="1" s="1"/>
  <c r="Y1939" i="1" s="1"/>
  <c r="Y1940" i="1" s="1"/>
  <c r="Y1941" i="1" s="1"/>
  <c r="Y1942" i="1" s="1"/>
  <c r="Y1943" i="1" s="1"/>
  <c r="Y1944" i="1" s="1"/>
  <c r="Y1945" i="1" s="1"/>
  <c r="Y1946" i="1" s="1"/>
  <c r="Y1947" i="1" s="1"/>
  <c r="Y1948" i="1" s="1"/>
  <c r="Y1949" i="1" s="1"/>
  <c r="Y1950" i="1" s="1"/>
  <c r="Y1951" i="1" s="1"/>
  <c r="Y1952" i="1" s="1"/>
  <c r="Y1953" i="1" s="1"/>
  <c r="Y1954" i="1" s="1"/>
  <c r="Y1955" i="1" s="1"/>
  <c r="Y1956" i="1" s="1"/>
  <c r="Y1957" i="1" s="1"/>
  <c r="Y1958" i="1" s="1"/>
  <c r="Y1959" i="1" s="1"/>
  <c r="Y1960" i="1" s="1"/>
  <c r="Y1961" i="1" s="1"/>
  <c r="Y1962" i="1" s="1"/>
  <c r="Y1963" i="1" s="1"/>
  <c r="Y1964" i="1" s="1"/>
  <c r="Y1965" i="1" s="1"/>
  <c r="Y1966" i="1" s="1"/>
  <c r="Y1967" i="1" s="1"/>
  <c r="Y1968" i="1" s="1"/>
  <c r="Y1969" i="1" s="1"/>
  <c r="Y1970" i="1" s="1"/>
  <c r="Y1971" i="1" s="1"/>
  <c r="Y1972" i="1" s="1"/>
  <c r="Y1973" i="1" s="1"/>
  <c r="Y1974" i="1" s="1"/>
  <c r="Y1975" i="1" s="1"/>
  <c r="Y1976" i="1" s="1"/>
  <c r="Y1977" i="1" s="1"/>
  <c r="Y1978" i="1" s="1"/>
  <c r="Y1979" i="1" s="1"/>
  <c r="Y1980" i="1" s="1"/>
  <c r="Y1981" i="1" s="1"/>
  <c r="Y1982" i="1" s="1"/>
  <c r="Y1983" i="1" s="1"/>
  <c r="Y1984" i="1" s="1"/>
  <c r="Y1985" i="1" s="1"/>
  <c r="Y1986" i="1" s="1"/>
  <c r="Y1987" i="1" s="1"/>
  <c r="Y1988" i="1" s="1"/>
  <c r="Y1989" i="1" s="1"/>
  <c r="Y1990" i="1" s="1"/>
  <c r="Y1991" i="1" s="1"/>
  <c r="Y1992" i="1" s="1"/>
  <c r="Y1993" i="1" s="1"/>
  <c r="Y1994" i="1" s="1"/>
  <c r="Y1995" i="1" s="1"/>
  <c r="Y1996" i="1" s="1"/>
  <c r="Y1997" i="1" s="1"/>
  <c r="Y1998" i="1" s="1"/>
  <c r="Y1999" i="1" s="1"/>
  <c r="Y2000" i="1" s="1"/>
  <c r="Y2001" i="1" s="1"/>
  <c r="Y2002" i="1" s="1"/>
  <c r="Y2003" i="1" s="1"/>
  <c r="Y2004" i="1" s="1"/>
  <c r="Y2005" i="1" s="1"/>
  <c r="Y2006" i="1" s="1"/>
  <c r="Y2007" i="1" s="1"/>
  <c r="Y2008" i="1" s="1"/>
  <c r="Y2009" i="1" s="1"/>
  <c r="Y2010" i="1" s="1"/>
  <c r="Y2011" i="1" s="1"/>
  <c r="Y2012" i="1" s="1"/>
  <c r="Y2013" i="1" s="1"/>
  <c r="Y2014" i="1" s="1"/>
  <c r="Y2015" i="1" s="1"/>
  <c r="Y2016" i="1" s="1"/>
  <c r="Y2017" i="1" s="1"/>
  <c r="Y2018" i="1" s="1"/>
  <c r="Y2019" i="1" s="1"/>
  <c r="Y2020" i="1" s="1"/>
  <c r="Y2021" i="1" s="1"/>
  <c r="Y2022" i="1" s="1"/>
  <c r="Y2023" i="1" s="1"/>
  <c r="Y2024" i="1" s="1"/>
  <c r="Y2025" i="1" s="1"/>
  <c r="Y2026" i="1" s="1"/>
  <c r="Y2027" i="1" s="1"/>
  <c r="Y2028" i="1" s="1"/>
  <c r="Y2029" i="1" s="1"/>
  <c r="Y2030" i="1" s="1"/>
  <c r="Y2031" i="1" s="1"/>
  <c r="Y2032" i="1" s="1"/>
  <c r="Y2033" i="1" s="1"/>
  <c r="Y2034" i="1" s="1"/>
  <c r="Y2035" i="1" s="1"/>
  <c r="Y2036" i="1" s="1"/>
  <c r="Y2037" i="1" s="1"/>
  <c r="Y2038" i="1" s="1"/>
  <c r="Y2039" i="1" s="1"/>
  <c r="Y2040" i="1" s="1"/>
  <c r="Y2041" i="1" s="1"/>
  <c r="Y2042" i="1" s="1"/>
  <c r="Y2043" i="1" s="1"/>
  <c r="Y2044" i="1" s="1"/>
  <c r="Y2045" i="1" s="1"/>
  <c r="Y2046" i="1" s="1"/>
  <c r="Y2047" i="1" s="1"/>
  <c r="Y2048" i="1" s="1"/>
  <c r="Y2049" i="1" s="1"/>
  <c r="Y2050" i="1" s="1"/>
  <c r="Y2051" i="1" s="1"/>
  <c r="Y2052" i="1" s="1"/>
  <c r="Y2053" i="1" s="1"/>
  <c r="Y2054" i="1" s="1"/>
  <c r="Y2055" i="1" s="1"/>
  <c r="Y2056" i="1" s="1"/>
  <c r="Y2057" i="1" s="1"/>
  <c r="Y2058" i="1" s="1"/>
  <c r="Y2059" i="1" s="1"/>
  <c r="Y2060" i="1" s="1"/>
  <c r="Y2061" i="1" s="1"/>
  <c r="Y2062" i="1" s="1"/>
  <c r="Y2063" i="1" s="1"/>
  <c r="Y2064" i="1" s="1"/>
  <c r="Y2065" i="1" s="1"/>
  <c r="Y2066" i="1" s="1"/>
  <c r="Y2067" i="1" s="1"/>
  <c r="Y2068" i="1" s="1"/>
  <c r="Y2069" i="1" s="1"/>
  <c r="Y2070" i="1" s="1"/>
  <c r="Y2071" i="1" s="1"/>
  <c r="Y2072" i="1" s="1"/>
  <c r="Y2073" i="1" s="1"/>
  <c r="Y2074" i="1" s="1"/>
  <c r="Y2075" i="1" s="1"/>
  <c r="Y2076" i="1" s="1"/>
  <c r="Y2077" i="1" s="1"/>
  <c r="Y2078" i="1" s="1"/>
  <c r="Y2079" i="1" s="1"/>
  <c r="Y2080" i="1" s="1"/>
  <c r="Y2081" i="1" s="1"/>
  <c r="Y2082" i="1" s="1"/>
  <c r="Y2083" i="1" s="1"/>
  <c r="Y2084" i="1" s="1"/>
  <c r="Y2085" i="1" s="1"/>
  <c r="Y2086" i="1" s="1"/>
  <c r="Y2087" i="1" s="1"/>
  <c r="Y2088" i="1" s="1"/>
  <c r="Y2089" i="1" s="1"/>
  <c r="Y2090" i="1" s="1"/>
  <c r="Y2091" i="1" s="1"/>
  <c r="Y2092" i="1" s="1"/>
  <c r="Y2093" i="1" s="1"/>
  <c r="Y2094" i="1" s="1"/>
  <c r="Y2095" i="1" s="1"/>
  <c r="Y2096" i="1" s="1"/>
  <c r="Y2097" i="1" s="1"/>
  <c r="Y2098" i="1" s="1"/>
  <c r="Y2099" i="1" s="1"/>
  <c r="Y2100" i="1" s="1"/>
  <c r="Y2101" i="1" s="1"/>
  <c r="Y2102" i="1" s="1"/>
  <c r="Y2103" i="1" s="1"/>
  <c r="Y2104" i="1" s="1"/>
  <c r="Y2105" i="1" s="1"/>
  <c r="Y2106" i="1" s="1"/>
  <c r="Y2107" i="1" s="1"/>
  <c r="Y2108" i="1" s="1"/>
  <c r="Y2109" i="1" s="1"/>
  <c r="Y2110" i="1" s="1"/>
  <c r="Y2111" i="1" s="1"/>
  <c r="Y2112" i="1" s="1"/>
  <c r="Y2113" i="1" s="1"/>
  <c r="Y2114" i="1" s="1"/>
  <c r="Y2115" i="1" s="1"/>
  <c r="Y2116" i="1" s="1"/>
  <c r="Y2117" i="1" s="1"/>
  <c r="Y2118" i="1" s="1"/>
  <c r="Y2119" i="1" s="1"/>
  <c r="Y2120" i="1" s="1"/>
  <c r="Y2121" i="1" s="1"/>
  <c r="Y2122" i="1" s="1"/>
  <c r="Y2123" i="1" s="1"/>
  <c r="Y2124" i="1" s="1"/>
  <c r="Y2125" i="1" s="1"/>
  <c r="Y2126" i="1" s="1"/>
  <c r="Y2127" i="1" s="1"/>
  <c r="Y2128" i="1" s="1"/>
  <c r="Y2129" i="1" s="1"/>
  <c r="Y2130" i="1" s="1"/>
  <c r="Y2131" i="1" s="1"/>
  <c r="Y2132" i="1" s="1"/>
  <c r="Y2133" i="1" s="1"/>
  <c r="Y2134" i="1" s="1"/>
  <c r="Y2135" i="1" s="1"/>
  <c r="Y2136" i="1" s="1"/>
  <c r="Y2137" i="1" s="1"/>
  <c r="Y2138" i="1" s="1"/>
  <c r="Y2139" i="1" s="1"/>
  <c r="Y2140" i="1" s="1"/>
  <c r="Y2141" i="1" s="1"/>
  <c r="Y2142" i="1" s="1"/>
  <c r="Y2143" i="1" s="1"/>
  <c r="Y2144" i="1" s="1"/>
  <c r="Y2145" i="1" s="1"/>
  <c r="Y2146" i="1" s="1"/>
  <c r="Y2147" i="1" s="1"/>
  <c r="Y2148" i="1" s="1"/>
  <c r="Y2149" i="1" s="1"/>
  <c r="Y2150" i="1" s="1"/>
  <c r="Y2151" i="1" s="1"/>
  <c r="Y2152" i="1" s="1"/>
  <c r="Y2153" i="1" s="1"/>
  <c r="Y2154" i="1" s="1"/>
  <c r="Y2155" i="1" s="1"/>
  <c r="Y2156" i="1" s="1"/>
  <c r="Y2157" i="1" s="1"/>
  <c r="Y2158" i="1" s="1"/>
  <c r="Y2159" i="1" s="1"/>
  <c r="Y2160" i="1" s="1"/>
  <c r="Y2161" i="1" s="1"/>
  <c r="Y2162" i="1" s="1"/>
  <c r="Y2163" i="1" s="1"/>
  <c r="Y2164" i="1" s="1"/>
  <c r="Y2165" i="1" s="1"/>
  <c r="Y2166" i="1" s="1"/>
  <c r="Y2167" i="1" s="1"/>
  <c r="Y2168" i="1" s="1"/>
  <c r="Y2169" i="1" s="1"/>
  <c r="Y2170" i="1" s="1"/>
  <c r="Y2171" i="1" s="1"/>
  <c r="Y2172" i="1" s="1"/>
  <c r="Y2173" i="1" s="1"/>
  <c r="Y2174" i="1" s="1"/>
  <c r="Y2175" i="1" s="1"/>
  <c r="Y2176" i="1" s="1"/>
  <c r="Y2177" i="1" s="1"/>
  <c r="Y2178" i="1" s="1"/>
  <c r="Y2179" i="1" s="1"/>
  <c r="Y2180" i="1" s="1"/>
  <c r="Y2181" i="1" s="1"/>
  <c r="Y2182" i="1" s="1"/>
  <c r="Y2183" i="1" s="1"/>
  <c r="Y2184" i="1" s="1"/>
  <c r="Y2185" i="1" s="1"/>
  <c r="Y2186" i="1" s="1"/>
  <c r="Y2187" i="1" s="1"/>
  <c r="Y2188" i="1" s="1"/>
  <c r="Y2189" i="1" s="1"/>
  <c r="Y2190" i="1" s="1"/>
  <c r="Y2191" i="1" s="1"/>
  <c r="Y2192" i="1" s="1"/>
  <c r="Y2193" i="1" s="1"/>
  <c r="Y2194" i="1" s="1"/>
  <c r="Y2195" i="1" s="1"/>
  <c r="Y2196" i="1" s="1"/>
  <c r="Y2197" i="1" s="1"/>
  <c r="Y2198" i="1" s="1"/>
  <c r="Y2199" i="1" s="1"/>
  <c r="Y2200" i="1" s="1"/>
  <c r="Y2201" i="1" s="1"/>
  <c r="Y2202" i="1" s="1"/>
  <c r="Y2203" i="1" s="1"/>
  <c r="Y2204" i="1" s="1"/>
  <c r="Y2205" i="1" s="1"/>
  <c r="Y2206" i="1" s="1"/>
  <c r="Y2207" i="1" s="1"/>
  <c r="Y2208" i="1" s="1"/>
  <c r="Y2209" i="1" s="1"/>
  <c r="Y2210" i="1" s="1"/>
  <c r="Y2211" i="1" s="1"/>
  <c r="Y2212" i="1" s="1"/>
  <c r="Y2213" i="1" s="1"/>
  <c r="Y2214" i="1" s="1"/>
  <c r="Y2215" i="1" s="1"/>
  <c r="Y2216" i="1" s="1"/>
  <c r="Y2217" i="1" s="1"/>
  <c r="Y2218" i="1" s="1"/>
  <c r="Y2219" i="1" s="1"/>
  <c r="Y2220" i="1" s="1"/>
  <c r="Y2221" i="1" s="1"/>
  <c r="Y2222" i="1" s="1"/>
  <c r="Y2223" i="1" s="1"/>
  <c r="Y2224" i="1" s="1"/>
  <c r="Y2225" i="1" s="1"/>
  <c r="Y2226" i="1" s="1"/>
  <c r="Y2227" i="1" s="1"/>
  <c r="Y2228" i="1" s="1"/>
  <c r="Y2229" i="1" s="1"/>
  <c r="Y2230" i="1" s="1"/>
  <c r="Y2231" i="1" s="1"/>
  <c r="Y2232" i="1" s="1"/>
  <c r="Y2233" i="1" s="1"/>
  <c r="Y2234" i="1" s="1"/>
  <c r="Y2235" i="1" s="1"/>
  <c r="Y2236" i="1" s="1"/>
  <c r="Y2237" i="1" s="1"/>
  <c r="Y2238" i="1" s="1"/>
  <c r="Y2239" i="1" s="1"/>
  <c r="Y2240" i="1" s="1"/>
  <c r="Y2241" i="1" s="1"/>
  <c r="Y2242" i="1" s="1"/>
  <c r="Y2243" i="1" s="1"/>
  <c r="Y2244" i="1" s="1"/>
  <c r="Y2245" i="1" s="1"/>
  <c r="Y2246" i="1" s="1"/>
  <c r="Y2247" i="1" s="1"/>
  <c r="Y2248" i="1" s="1"/>
  <c r="Y2249" i="1" s="1"/>
  <c r="Y2250" i="1" s="1"/>
  <c r="Y2251" i="1" s="1"/>
  <c r="Y2252" i="1" s="1"/>
  <c r="Y2253" i="1" s="1"/>
  <c r="Y2254" i="1" s="1"/>
  <c r="Y2255" i="1" s="1"/>
  <c r="Y2256" i="1" s="1"/>
  <c r="Y2257" i="1" s="1"/>
  <c r="Y2258" i="1" s="1"/>
  <c r="Y2259" i="1" s="1"/>
  <c r="Y2260" i="1" s="1"/>
  <c r="Y2261" i="1" s="1"/>
  <c r="Y2262" i="1" s="1"/>
  <c r="Y2263" i="1" s="1"/>
  <c r="Y2264" i="1" s="1"/>
  <c r="Y2265" i="1" s="1"/>
  <c r="Y2266" i="1" s="1"/>
  <c r="Y2267" i="1" s="1"/>
  <c r="Y2268" i="1" s="1"/>
  <c r="Y2269" i="1" s="1"/>
  <c r="Y2270" i="1" s="1"/>
  <c r="Y2271" i="1" s="1"/>
  <c r="Y2272" i="1" s="1"/>
  <c r="Y2273" i="1" s="1"/>
  <c r="Y2274" i="1" s="1"/>
  <c r="Y2275" i="1" s="1"/>
  <c r="Y2276" i="1" s="1"/>
  <c r="Y2277" i="1" s="1"/>
  <c r="Y2278" i="1" s="1"/>
  <c r="Y2279" i="1" s="1"/>
  <c r="Y2280" i="1" s="1"/>
  <c r="Y2281" i="1" s="1"/>
  <c r="Y2282" i="1" s="1"/>
  <c r="Y2283" i="1" s="1"/>
  <c r="Y2284" i="1" s="1"/>
  <c r="Y2285" i="1" s="1"/>
  <c r="Y2286" i="1" s="1"/>
  <c r="Y2287" i="1" s="1"/>
  <c r="Y2288" i="1" s="1"/>
  <c r="Y2289" i="1" s="1"/>
  <c r="Y2290" i="1" s="1"/>
  <c r="Y2291" i="1" s="1"/>
  <c r="Y2292" i="1" s="1"/>
  <c r="Y2293" i="1" s="1"/>
  <c r="Y2294" i="1" s="1"/>
  <c r="Y2295" i="1" s="1"/>
  <c r="Y2296" i="1" s="1"/>
  <c r="Y2297" i="1" s="1"/>
  <c r="Y2298" i="1" s="1"/>
  <c r="Y2299" i="1" s="1"/>
  <c r="Y2300" i="1" s="1"/>
  <c r="Y2301" i="1" s="1"/>
  <c r="Y2302" i="1" s="1"/>
  <c r="Y2303" i="1" s="1"/>
  <c r="Y2304" i="1" s="1"/>
  <c r="Y2305" i="1" s="1"/>
  <c r="Y2306" i="1" s="1"/>
  <c r="Y2307" i="1" s="1"/>
  <c r="Y2308" i="1" s="1"/>
  <c r="Y2309" i="1" s="1"/>
  <c r="Y2310" i="1" s="1"/>
  <c r="Y2311" i="1" s="1"/>
  <c r="Y2312" i="1" s="1"/>
  <c r="Y2313" i="1" s="1"/>
  <c r="Y2314" i="1" s="1"/>
  <c r="Y2315" i="1" s="1"/>
  <c r="Y2316" i="1" s="1"/>
  <c r="Y2317" i="1" s="1"/>
  <c r="Y2318" i="1" s="1"/>
  <c r="Y2319" i="1" s="1"/>
  <c r="Y2320" i="1" s="1"/>
  <c r="Y2321" i="1" s="1"/>
  <c r="Y2322" i="1" s="1"/>
  <c r="Y2323" i="1" s="1"/>
  <c r="Y2324" i="1" s="1"/>
  <c r="Y2325" i="1" s="1"/>
  <c r="Y2326" i="1" s="1"/>
  <c r="Y2327" i="1" s="1"/>
  <c r="Y2328" i="1" s="1"/>
  <c r="Y2329" i="1" s="1"/>
  <c r="Y2330" i="1" s="1"/>
  <c r="Y2331" i="1" s="1"/>
  <c r="Y2332" i="1" s="1"/>
  <c r="Y2333" i="1" s="1"/>
  <c r="Y2334" i="1" s="1"/>
  <c r="Y2335" i="1" s="1"/>
  <c r="Y2336" i="1" s="1"/>
  <c r="Y2337" i="1" s="1"/>
  <c r="Y2338" i="1" s="1"/>
  <c r="Y2339" i="1" s="1"/>
  <c r="Y2340" i="1" s="1"/>
  <c r="Y2341" i="1" s="1"/>
  <c r="Y2342" i="1" s="1"/>
  <c r="Y2343" i="1" s="1"/>
  <c r="Y2344" i="1" s="1"/>
  <c r="Y2345" i="1" s="1"/>
  <c r="Y2346" i="1" s="1"/>
  <c r="Y2347" i="1" s="1"/>
  <c r="Y2348" i="1" s="1"/>
  <c r="Y2349" i="1" s="1"/>
  <c r="Y2350" i="1" s="1"/>
  <c r="Y2351" i="1" s="1"/>
  <c r="Y2352" i="1" s="1"/>
  <c r="Y2353" i="1" s="1"/>
  <c r="Y2354" i="1" s="1"/>
  <c r="Y2355" i="1" s="1"/>
  <c r="Y2356" i="1" s="1"/>
  <c r="Y2357" i="1" s="1"/>
  <c r="Y2358" i="1" s="1"/>
  <c r="Y2359" i="1" s="1"/>
  <c r="Y2360" i="1" s="1"/>
  <c r="Y2361" i="1" s="1"/>
  <c r="Y2362" i="1" s="1"/>
  <c r="Y2363" i="1" s="1"/>
  <c r="Y2364" i="1" s="1"/>
  <c r="Y2365" i="1" s="1"/>
  <c r="Y2366" i="1" s="1"/>
  <c r="Y2367" i="1" s="1"/>
  <c r="Y2368" i="1" s="1"/>
  <c r="Y2369" i="1" s="1"/>
  <c r="Y2370" i="1" s="1"/>
  <c r="Y2371" i="1" s="1"/>
  <c r="Y2372" i="1" s="1"/>
  <c r="Y2373" i="1" s="1"/>
  <c r="Y2374" i="1" s="1"/>
  <c r="Y2375" i="1" s="1"/>
  <c r="Y2376" i="1" s="1"/>
  <c r="Y2377" i="1" s="1"/>
  <c r="Y2378" i="1" s="1"/>
  <c r="Y2379" i="1" s="1"/>
  <c r="Y2380" i="1" s="1"/>
  <c r="Y2381" i="1" s="1"/>
  <c r="Y2382" i="1" s="1"/>
  <c r="Y2383" i="1" s="1"/>
  <c r="Y2384" i="1" s="1"/>
  <c r="Y2385" i="1" s="1"/>
  <c r="Y2386" i="1" s="1"/>
  <c r="Y2387" i="1" s="1"/>
  <c r="Y2388" i="1" s="1"/>
  <c r="Y2389" i="1" s="1"/>
  <c r="Y2390" i="1" s="1"/>
  <c r="Y2391" i="1" s="1"/>
  <c r="Y2392" i="1" s="1"/>
  <c r="Y2393" i="1" s="1"/>
  <c r="Y2394" i="1" s="1"/>
  <c r="Y2395" i="1" s="1"/>
  <c r="Y2396" i="1" s="1"/>
  <c r="Y2397" i="1" s="1"/>
  <c r="Y2398" i="1" s="1"/>
  <c r="Y2399" i="1" s="1"/>
  <c r="Y2400" i="1" s="1"/>
  <c r="Y2401" i="1" s="1"/>
  <c r="Y2402" i="1" s="1"/>
  <c r="Y2403" i="1" s="1"/>
  <c r="Y2404" i="1" s="1"/>
  <c r="Y2405" i="1" s="1"/>
  <c r="Y2406" i="1" s="1"/>
  <c r="Y2407" i="1" s="1"/>
  <c r="Y2408" i="1" s="1"/>
  <c r="Y2409" i="1" s="1"/>
  <c r="Y2410" i="1" s="1"/>
  <c r="Y2411" i="1" s="1"/>
  <c r="Y2412" i="1" s="1"/>
  <c r="Y2413" i="1" s="1"/>
  <c r="Y2414" i="1" s="1"/>
  <c r="Y2415" i="1" s="1"/>
  <c r="Y2416" i="1" s="1"/>
  <c r="Y2417" i="1" s="1"/>
  <c r="Y2418" i="1" s="1"/>
  <c r="Y2419" i="1" s="1"/>
  <c r="Y2420" i="1" s="1"/>
  <c r="Y2421" i="1" s="1"/>
  <c r="Y2422" i="1" s="1"/>
  <c r="Y2423" i="1" s="1"/>
  <c r="Y2424" i="1" s="1"/>
  <c r="Y2425" i="1" s="1"/>
  <c r="Y2426" i="1" s="1"/>
  <c r="Y2427" i="1" s="1"/>
  <c r="Y2428" i="1" s="1"/>
  <c r="Y2429" i="1" s="1"/>
  <c r="Y2430" i="1" s="1"/>
  <c r="Y2431" i="1" s="1"/>
  <c r="Y2432" i="1" s="1"/>
  <c r="Y2433" i="1" s="1"/>
  <c r="Y2434" i="1" s="1"/>
  <c r="Y2435" i="1" s="1"/>
  <c r="Y2436" i="1" s="1"/>
  <c r="Y2437" i="1" s="1"/>
  <c r="Y2438" i="1" s="1"/>
  <c r="Y2439" i="1" s="1"/>
  <c r="Y2440" i="1" s="1"/>
  <c r="Y2441" i="1" s="1"/>
  <c r="Y2442" i="1" s="1"/>
  <c r="Y2443" i="1" s="1"/>
  <c r="Y2444" i="1" s="1"/>
  <c r="Y2445" i="1" s="1"/>
  <c r="Y2446" i="1" s="1"/>
  <c r="Y2447" i="1" s="1"/>
  <c r="Y2448" i="1" s="1"/>
  <c r="Y2449" i="1" s="1"/>
  <c r="Y2450" i="1" s="1"/>
  <c r="Y2451" i="1" s="1"/>
  <c r="Y2452" i="1" s="1"/>
  <c r="Y2453" i="1" s="1"/>
  <c r="Y2454" i="1" s="1"/>
  <c r="Y2455" i="1" s="1"/>
  <c r="Y2456" i="1" s="1"/>
  <c r="Y2457" i="1" s="1"/>
  <c r="Y2458" i="1" s="1"/>
  <c r="Y2459" i="1" s="1"/>
  <c r="Y2460" i="1" s="1"/>
  <c r="Y2461" i="1" s="1"/>
  <c r="Y2462" i="1" s="1"/>
  <c r="Y2463" i="1" s="1"/>
  <c r="Y2464" i="1" s="1"/>
  <c r="Y2465" i="1" s="1"/>
  <c r="Y2466" i="1" s="1"/>
  <c r="Y2467" i="1" s="1"/>
  <c r="Y2468" i="1" s="1"/>
  <c r="Y2469" i="1" s="1"/>
  <c r="Y2470" i="1" s="1"/>
  <c r="Y2471" i="1" s="1"/>
  <c r="Y2472" i="1" s="1"/>
  <c r="Y2473" i="1" s="1"/>
  <c r="Y2474" i="1" s="1"/>
  <c r="Y2475" i="1" s="1"/>
  <c r="Y2476" i="1" s="1"/>
  <c r="Y2477" i="1" s="1"/>
  <c r="Y2478" i="1" s="1"/>
  <c r="Y2479" i="1" s="1"/>
  <c r="Y2480" i="1" s="1"/>
  <c r="Y2481" i="1" s="1"/>
  <c r="Y2482" i="1" s="1"/>
  <c r="Y2483" i="1" s="1"/>
  <c r="Y2484" i="1" s="1"/>
  <c r="Y2485" i="1" s="1"/>
  <c r="Y2486" i="1" s="1"/>
  <c r="Y2487" i="1" s="1"/>
  <c r="Y2488" i="1" s="1"/>
  <c r="Y2489" i="1" s="1"/>
  <c r="Y2490" i="1" s="1"/>
  <c r="Y2491" i="1" s="1"/>
  <c r="Y2492" i="1" s="1"/>
  <c r="Y2493" i="1" s="1"/>
  <c r="Y2494" i="1" s="1"/>
  <c r="Y2495" i="1" s="1"/>
  <c r="Y2496" i="1" s="1"/>
  <c r="Y2497" i="1" s="1"/>
  <c r="Y2498" i="1" s="1"/>
  <c r="Y2499" i="1" s="1"/>
  <c r="Y2500" i="1" s="1"/>
  <c r="Y2501" i="1" s="1"/>
  <c r="Y2502" i="1" s="1"/>
  <c r="Y2503" i="1" s="1"/>
  <c r="Y2504" i="1" s="1"/>
  <c r="Y2505" i="1" s="1"/>
  <c r="Y2506" i="1" s="1"/>
  <c r="Y2507" i="1" s="1"/>
  <c r="Y2508" i="1" s="1"/>
  <c r="Y2509" i="1" s="1"/>
  <c r="Y2510" i="1" s="1"/>
  <c r="Y2511" i="1" s="1"/>
  <c r="Y2512" i="1" s="1"/>
  <c r="Y2513" i="1" s="1"/>
  <c r="Y2514" i="1" s="1"/>
  <c r="Y2515" i="1" s="1"/>
  <c r="Y2516" i="1" s="1"/>
  <c r="Y2517" i="1" s="1"/>
  <c r="Y2518" i="1" s="1"/>
  <c r="Y2519" i="1" s="1"/>
  <c r="Y2520" i="1" s="1"/>
  <c r="Y2521" i="1" s="1"/>
  <c r="Y2522" i="1" s="1"/>
  <c r="Y2523" i="1" s="1"/>
  <c r="Y2524" i="1" s="1"/>
  <c r="Y2525" i="1" s="1"/>
  <c r="Y2526" i="1" s="1"/>
  <c r="Y2527" i="1" s="1"/>
  <c r="Y2528" i="1" s="1"/>
  <c r="Y2529" i="1" s="1"/>
  <c r="Y2530" i="1" s="1"/>
  <c r="Y2531" i="1" s="1"/>
  <c r="Y2532" i="1" s="1"/>
  <c r="Y2533" i="1" s="1"/>
  <c r="Y2534" i="1" s="1"/>
  <c r="Y2535" i="1" s="1"/>
  <c r="Y2536" i="1" s="1"/>
  <c r="Y2537" i="1" s="1"/>
  <c r="Y2538" i="1" s="1"/>
  <c r="Y2539" i="1" s="1"/>
  <c r="Y2540" i="1" s="1"/>
  <c r="Y2541" i="1" s="1"/>
  <c r="Y2542" i="1" s="1"/>
  <c r="Y2543" i="1" s="1"/>
  <c r="Y2544" i="1" s="1"/>
  <c r="Y2545" i="1" s="1"/>
  <c r="Y2546" i="1" s="1"/>
  <c r="Y2547" i="1" s="1"/>
  <c r="Y2548" i="1" s="1"/>
  <c r="Y2549" i="1" s="1"/>
  <c r="Y2550" i="1" s="1"/>
  <c r="Y2551" i="1" s="1"/>
  <c r="Y2552" i="1" s="1"/>
  <c r="S2543" i="1"/>
  <c r="S2542" i="1"/>
  <c r="S2541" i="1"/>
  <c r="S2540" i="1"/>
  <c r="S2539" i="1"/>
  <c r="S2538" i="1"/>
  <c r="S2537" i="1"/>
  <c r="S2536" i="1"/>
  <c r="S2535" i="1"/>
  <c r="S2534" i="1"/>
  <c r="S2533" i="1"/>
  <c r="S2532" i="1"/>
  <c r="S2531" i="1"/>
  <c r="S2530" i="1"/>
  <c r="S2529" i="1"/>
  <c r="S2528" i="1"/>
  <c r="S2527" i="1"/>
  <c r="S2526" i="1"/>
  <c r="S2525" i="1"/>
  <c r="S2524" i="1"/>
  <c r="S2523" i="1"/>
  <c r="S2522" i="1"/>
  <c r="S2521" i="1"/>
  <c r="S2520" i="1"/>
  <c r="S2519" i="1"/>
  <c r="S2518" i="1"/>
  <c r="S2517" i="1"/>
  <c r="S2516" i="1"/>
  <c r="S2515" i="1"/>
  <c r="S2514" i="1"/>
  <c r="S2513" i="1"/>
  <c r="S2512" i="1"/>
  <c r="S2511" i="1"/>
  <c r="S2510" i="1"/>
  <c r="S2509" i="1"/>
  <c r="S2508" i="1"/>
  <c r="S2507" i="1"/>
  <c r="S2506" i="1"/>
  <c r="S2505" i="1"/>
  <c r="S2504" i="1"/>
  <c r="S2503" i="1"/>
  <c r="S2502" i="1"/>
  <c r="S2501" i="1"/>
  <c r="S2500" i="1"/>
  <c r="S2499" i="1"/>
  <c r="S2498" i="1"/>
  <c r="S2497" i="1"/>
  <c r="S2496" i="1"/>
  <c r="S2495" i="1"/>
  <c r="S2494" i="1"/>
  <c r="S2493" i="1"/>
  <c r="S2492" i="1"/>
  <c r="S2491" i="1"/>
  <c r="S2490" i="1"/>
  <c r="S2489" i="1"/>
  <c r="S2488" i="1"/>
  <c r="S2487" i="1"/>
  <c r="S2486" i="1"/>
  <c r="S2485" i="1"/>
  <c r="S2484" i="1"/>
  <c r="S2483" i="1"/>
  <c r="S2482" i="1"/>
  <c r="S2481" i="1"/>
  <c r="S2480" i="1"/>
  <c r="S2479" i="1"/>
  <c r="S2478" i="1"/>
  <c r="S2477" i="1"/>
  <c r="S2476" i="1"/>
  <c r="S2475" i="1"/>
  <c r="S2474" i="1"/>
  <c r="S2473" i="1"/>
  <c r="S2472" i="1"/>
  <c r="S2471" i="1"/>
  <c r="S2470" i="1"/>
  <c r="S2469" i="1"/>
  <c r="S2468" i="1"/>
  <c r="S2467" i="1"/>
  <c r="S2466" i="1"/>
  <c r="S2465" i="1"/>
  <c r="S2464" i="1"/>
  <c r="S2463" i="1"/>
  <c r="S2462" i="1"/>
  <c r="S2461" i="1"/>
  <c r="S2460" i="1"/>
  <c r="S2459" i="1"/>
  <c r="S2458" i="1"/>
  <c r="S2457" i="1"/>
  <c r="S2456" i="1"/>
  <c r="S2455" i="1"/>
  <c r="S2454" i="1"/>
  <c r="S2453" i="1"/>
  <c r="S2452" i="1"/>
  <c r="S2451" i="1"/>
  <c r="S2450" i="1"/>
  <c r="S2449" i="1"/>
  <c r="S2448" i="1"/>
  <c r="S2447" i="1"/>
  <c r="S2446" i="1"/>
  <c r="S2445" i="1"/>
  <c r="S2444" i="1"/>
  <c r="S2443" i="1"/>
  <c r="S2442" i="1"/>
  <c r="S2441" i="1"/>
  <c r="S2440" i="1"/>
  <c r="S2439" i="1"/>
  <c r="S2438" i="1"/>
  <c r="S2437" i="1"/>
  <c r="S2436" i="1"/>
  <c r="S2435" i="1"/>
  <c r="S2434" i="1"/>
  <c r="S2433" i="1"/>
  <c r="S2432" i="1"/>
  <c r="S2431" i="1"/>
  <c r="S2430" i="1"/>
  <c r="S2429" i="1"/>
  <c r="S2428" i="1"/>
  <c r="S2427" i="1"/>
  <c r="S2426" i="1"/>
  <c r="S2425" i="1"/>
  <c r="S2424" i="1"/>
  <c r="S2423" i="1"/>
  <c r="S2422" i="1"/>
  <c r="S2421" i="1"/>
  <c r="S2420" i="1"/>
  <c r="S2419" i="1"/>
  <c r="S2418" i="1"/>
  <c r="S2417" i="1"/>
  <c r="S2416" i="1"/>
  <c r="S2415" i="1"/>
  <c r="S2414" i="1"/>
  <c r="S2413" i="1"/>
  <c r="S2412" i="1"/>
  <c r="S2411" i="1"/>
  <c r="S2410" i="1"/>
  <c r="S2409" i="1"/>
  <c r="S2408" i="1"/>
  <c r="S2407" i="1"/>
  <c r="S2406" i="1"/>
  <c r="S2405" i="1"/>
  <c r="S2404" i="1"/>
  <c r="S2403" i="1"/>
  <c r="S2402" i="1"/>
  <c r="S2401" i="1"/>
  <c r="S2400" i="1"/>
  <c r="S2399" i="1"/>
  <c r="S2398" i="1"/>
  <c r="S2397" i="1"/>
  <c r="S2396" i="1"/>
  <c r="S2395" i="1"/>
  <c r="S2394" i="1"/>
  <c r="S2393" i="1"/>
  <c r="S2392" i="1"/>
  <c r="S2391" i="1"/>
  <c r="S2390" i="1"/>
  <c r="S2389" i="1"/>
  <c r="S2388" i="1"/>
  <c r="S2387" i="1"/>
  <c r="S2386" i="1"/>
  <c r="S2385" i="1"/>
  <c r="S2384" i="1"/>
  <c r="S2383" i="1"/>
  <c r="S2382" i="1"/>
  <c r="S2381" i="1"/>
  <c r="S2380" i="1"/>
  <c r="S2379" i="1"/>
  <c r="S2378" i="1"/>
  <c r="S2377" i="1"/>
  <c r="S2376" i="1"/>
  <c r="S2375" i="1"/>
  <c r="S2374" i="1"/>
  <c r="S2373" i="1"/>
  <c r="S2372" i="1"/>
  <c r="S2371" i="1"/>
  <c r="S2370" i="1"/>
  <c r="S2369" i="1"/>
  <c r="S2368" i="1"/>
  <c r="S2367" i="1"/>
  <c r="S2366" i="1"/>
  <c r="S2365" i="1"/>
  <c r="S2364" i="1"/>
  <c r="S2363" i="1"/>
  <c r="S2362" i="1"/>
  <c r="S2361" i="1"/>
  <c r="S2360" i="1"/>
  <c r="S2359" i="1"/>
  <c r="S2358" i="1"/>
  <c r="S2357" i="1"/>
  <c r="S2356" i="1"/>
  <c r="S2355" i="1"/>
  <c r="S2354" i="1"/>
  <c r="S2353" i="1"/>
  <c r="S2352" i="1"/>
  <c r="S2351" i="1"/>
  <c r="S2350" i="1"/>
  <c r="S2349" i="1"/>
  <c r="S2348" i="1"/>
  <c r="S2347" i="1"/>
  <c r="S2346" i="1"/>
  <c r="S2345" i="1"/>
  <c r="S2344" i="1"/>
  <c r="S2343" i="1"/>
  <c r="S2342" i="1"/>
  <c r="S2341" i="1"/>
  <c r="S2340" i="1"/>
  <c r="S2339" i="1"/>
  <c r="S2338" i="1"/>
  <c r="S2337" i="1"/>
  <c r="S2336" i="1"/>
  <c r="S2335" i="1"/>
  <c r="S2334" i="1"/>
  <c r="S2333" i="1"/>
  <c r="S2332" i="1"/>
  <c r="S2331" i="1"/>
  <c r="S2330" i="1"/>
  <c r="S2329" i="1"/>
  <c r="S2328" i="1"/>
  <c r="S2327" i="1"/>
  <c r="S2326" i="1"/>
  <c r="S2325" i="1"/>
  <c r="S2324" i="1"/>
  <c r="S2323" i="1"/>
  <c r="S2322" i="1"/>
  <c r="S2321" i="1"/>
  <c r="S2320" i="1"/>
  <c r="S2319" i="1"/>
  <c r="S2318" i="1"/>
  <c r="S2317" i="1"/>
  <c r="S2316" i="1"/>
  <c r="S2315" i="1"/>
  <c r="S2314" i="1"/>
  <c r="S2313" i="1"/>
  <c r="S2312" i="1"/>
  <c r="S2311" i="1"/>
  <c r="S2310" i="1"/>
  <c r="S2309" i="1"/>
  <c r="S2308" i="1"/>
  <c r="S2307" i="1"/>
  <c r="S2306" i="1"/>
  <c r="S2305" i="1"/>
  <c r="S2304" i="1"/>
  <c r="S2303" i="1"/>
  <c r="S2302" i="1"/>
  <c r="S2301" i="1"/>
  <c r="S2300" i="1"/>
  <c r="S2299" i="1"/>
  <c r="S2298" i="1"/>
  <c r="S2297" i="1"/>
  <c r="S2296" i="1"/>
  <c r="S2295" i="1"/>
  <c r="S2294" i="1"/>
  <c r="S2293" i="1"/>
  <c r="S2292" i="1"/>
  <c r="S2291" i="1"/>
  <c r="S2290" i="1"/>
  <c r="S2289" i="1"/>
  <c r="S2288" i="1"/>
  <c r="S2287" i="1"/>
  <c r="S2286" i="1"/>
  <c r="S2285" i="1"/>
  <c r="S2284" i="1"/>
  <c r="S2283" i="1"/>
  <c r="S2282" i="1"/>
  <c r="S2281" i="1"/>
  <c r="S2280" i="1"/>
  <c r="S2279" i="1"/>
  <c r="S2278" i="1"/>
  <c r="S2277" i="1"/>
  <c r="S2276" i="1"/>
  <c r="S2275" i="1"/>
  <c r="S2274" i="1"/>
  <c r="S2273" i="1"/>
  <c r="S2272" i="1"/>
  <c r="S2271" i="1"/>
  <c r="S2270" i="1"/>
  <c r="S2269" i="1"/>
  <c r="S2268" i="1"/>
  <c r="S2267" i="1"/>
  <c r="S2266" i="1"/>
  <c r="S2265" i="1"/>
  <c r="S2264" i="1"/>
  <c r="S2263" i="1"/>
  <c r="S2262" i="1"/>
  <c r="S2261" i="1"/>
  <c r="S2260" i="1"/>
  <c r="S2259" i="1"/>
  <c r="S2258" i="1"/>
  <c r="S2257" i="1"/>
  <c r="S2256" i="1"/>
  <c r="S2255" i="1"/>
  <c r="S2254" i="1"/>
  <c r="S2253" i="1"/>
  <c r="S2252" i="1"/>
  <c r="S2251" i="1"/>
  <c r="S2250" i="1"/>
  <c r="S2249" i="1"/>
  <c r="S2248" i="1"/>
  <c r="S2247" i="1"/>
  <c r="S2246" i="1"/>
  <c r="S2245" i="1"/>
  <c r="S2244" i="1"/>
  <c r="S2243" i="1"/>
  <c r="S2242" i="1"/>
  <c r="S2241" i="1"/>
  <c r="S2240" i="1"/>
  <c r="S2239" i="1"/>
  <c r="S2238" i="1"/>
  <c r="S2237" i="1"/>
  <c r="S2236" i="1"/>
  <c r="S2235" i="1"/>
  <c r="S2234" i="1"/>
  <c r="S2233" i="1"/>
  <c r="S2232" i="1"/>
  <c r="S2231" i="1"/>
  <c r="S2230" i="1"/>
  <c r="S2229" i="1"/>
  <c r="S2228" i="1"/>
  <c r="S2227" i="1"/>
  <c r="S2226" i="1"/>
  <c r="S2225" i="1"/>
  <c r="S2224" i="1"/>
  <c r="S2223" i="1"/>
  <c r="S2222" i="1"/>
  <c r="S2221" i="1"/>
  <c r="S2220" i="1"/>
  <c r="S2219" i="1"/>
  <c r="S2218" i="1"/>
  <c r="S2217" i="1"/>
  <c r="S2216" i="1"/>
  <c r="S2215" i="1"/>
  <c r="S2214" i="1"/>
  <c r="S2213" i="1"/>
  <c r="S2212" i="1"/>
  <c r="S2211" i="1"/>
  <c r="S2210" i="1"/>
  <c r="S2209" i="1"/>
  <c r="S2208" i="1"/>
  <c r="S2207" i="1"/>
  <c r="S2206" i="1"/>
  <c r="S2205" i="1"/>
  <c r="S2204" i="1"/>
  <c r="S2203" i="1"/>
  <c r="S2202" i="1"/>
  <c r="S2201" i="1"/>
  <c r="S2200" i="1"/>
  <c r="S2199" i="1"/>
  <c r="S2198" i="1"/>
  <c r="S2197" i="1"/>
  <c r="S2196" i="1"/>
  <c r="S2195" i="1"/>
  <c r="S2194" i="1"/>
  <c r="S2193" i="1"/>
  <c r="S2192" i="1"/>
  <c r="S2191" i="1"/>
  <c r="S2190" i="1"/>
  <c r="S2189" i="1"/>
  <c r="S2188" i="1"/>
  <c r="S2187" i="1"/>
  <c r="S2186" i="1"/>
  <c r="S2185" i="1"/>
  <c r="S2184" i="1"/>
  <c r="S2183" i="1"/>
  <c r="S2182" i="1"/>
  <c r="S2181" i="1"/>
  <c r="S2180" i="1"/>
  <c r="S2179" i="1"/>
  <c r="S2178" i="1"/>
  <c r="S2177" i="1"/>
  <c r="S2176" i="1"/>
  <c r="S2175" i="1"/>
  <c r="S2174" i="1"/>
  <c r="S2173" i="1"/>
  <c r="S2172" i="1"/>
  <c r="S2171" i="1"/>
  <c r="S2170" i="1"/>
  <c r="S2169" i="1"/>
  <c r="S2168" i="1"/>
  <c r="S2167" i="1"/>
  <c r="S2166" i="1"/>
  <c r="S2165" i="1"/>
  <c r="S2164" i="1"/>
  <c r="S2163" i="1"/>
  <c r="S2162" i="1"/>
  <c r="S2161" i="1"/>
  <c r="S2160" i="1"/>
  <c r="S2159" i="1"/>
  <c r="S2158" i="1"/>
  <c r="S2157" i="1"/>
  <c r="S2156" i="1"/>
  <c r="S2155" i="1"/>
  <c r="S2154" i="1"/>
  <c r="S2153" i="1"/>
  <c r="S2152" i="1"/>
  <c r="S2151" i="1"/>
  <c r="S2150" i="1"/>
  <c r="S2149" i="1"/>
  <c r="S2148" i="1"/>
  <c r="S2147" i="1"/>
  <c r="S2146" i="1"/>
  <c r="S2145" i="1"/>
  <c r="S2144" i="1"/>
  <c r="S2143" i="1"/>
  <c r="S2142" i="1"/>
  <c r="S2141" i="1"/>
  <c r="S2140" i="1"/>
  <c r="S2139" i="1"/>
  <c r="S2138" i="1"/>
  <c r="S2137" i="1"/>
  <c r="S2136" i="1"/>
  <c r="S2135" i="1"/>
  <c r="S2134" i="1"/>
  <c r="S2133" i="1"/>
  <c r="S2132" i="1"/>
  <c r="S2131" i="1"/>
  <c r="S2130" i="1"/>
  <c r="S2129" i="1"/>
  <c r="S2128" i="1"/>
  <c r="S2127" i="1"/>
  <c r="S2126" i="1"/>
  <c r="S2125" i="1"/>
  <c r="S2124" i="1"/>
  <c r="S2123" i="1"/>
  <c r="S2122" i="1"/>
  <c r="S2121" i="1"/>
  <c r="S2120" i="1"/>
  <c r="S2119" i="1"/>
  <c r="S2118" i="1"/>
  <c r="S2117" i="1"/>
  <c r="S2116" i="1"/>
  <c r="S2115" i="1"/>
  <c r="S2114" i="1"/>
  <c r="S2113" i="1"/>
  <c r="S2112" i="1"/>
  <c r="S2111" i="1"/>
  <c r="S2110" i="1"/>
  <c r="S2109" i="1"/>
  <c r="S2108" i="1"/>
  <c r="S2107" i="1"/>
  <c r="S2106" i="1"/>
  <c r="S2105" i="1"/>
  <c r="S2104" i="1"/>
  <c r="S2103" i="1"/>
  <c r="S2102" i="1"/>
  <c r="S2101" i="1"/>
  <c r="S2100" i="1"/>
  <c r="S2099" i="1"/>
  <c r="S2098" i="1"/>
  <c r="S2097" i="1"/>
  <c r="S2096" i="1"/>
  <c r="S2095" i="1"/>
  <c r="S2094" i="1"/>
  <c r="S2093" i="1"/>
  <c r="S2092" i="1"/>
  <c r="S2091" i="1"/>
  <c r="S2090" i="1"/>
  <c r="S2089" i="1"/>
  <c r="S2088" i="1"/>
  <c r="S2087" i="1"/>
  <c r="S2086" i="1"/>
  <c r="S2085" i="1"/>
  <c r="S2084" i="1"/>
  <c r="S2083" i="1"/>
  <c r="S2082" i="1"/>
  <c r="S2081" i="1"/>
  <c r="S2080" i="1"/>
  <c r="S2079" i="1"/>
  <c r="S2078" i="1"/>
  <c r="S2077" i="1"/>
  <c r="S2076" i="1"/>
  <c r="S2075" i="1"/>
  <c r="S2074" i="1"/>
  <c r="S2073" i="1"/>
  <c r="S2072" i="1"/>
  <c r="S2071" i="1"/>
  <c r="S2070" i="1"/>
  <c r="S2069" i="1"/>
  <c r="S2068" i="1"/>
  <c r="S2067" i="1"/>
  <c r="S2066" i="1"/>
  <c r="S2065" i="1"/>
  <c r="S2064" i="1"/>
  <c r="S2063" i="1"/>
  <c r="S2062" i="1"/>
  <c r="S2061" i="1"/>
  <c r="S2060" i="1"/>
  <c r="S2059" i="1"/>
  <c r="S2058" i="1"/>
  <c r="S2057" i="1"/>
  <c r="S2056" i="1"/>
  <c r="S2055" i="1"/>
  <c r="S2054" i="1"/>
  <c r="S2053" i="1"/>
  <c r="S2052" i="1"/>
  <c r="S2051" i="1"/>
  <c r="S2050" i="1"/>
  <c r="S2049" i="1"/>
  <c r="S2048" i="1"/>
  <c r="S2047" i="1"/>
  <c r="S2046" i="1"/>
  <c r="S2045" i="1"/>
  <c r="S2044" i="1"/>
  <c r="S2043" i="1"/>
  <c r="S2042" i="1"/>
  <c r="S2041" i="1"/>
  <c r="S2040" i="1"/>
  <c r="S2039" i="1"/>
  <c r="S2038" i="1"/>
  <c r="S2037" i="1"/>
  <c r="S2036" i="1"/>
  <c r="S2035" i="1"/>
  <c r="S2034" i="1"/>
  <c r="S2033" i="1"/>
  <c r="S2032" i="1"/>
  <c r="S2031" i="1"/>
  <c r="S2030" i="1"/>
  <c r="S2029" i="1"/>
  <c r="S2028" i="1"/>
  <c r="S2027" i="1"/>
  <c r="S2026" i="1"/>
  <c r="S2025" i="1"/>
  <c r="S2024" i="1"/>
  <c r="S2023" i="1"/>
  <c r="S2022" i="1"/>
  <c r="S2021" i="1"/>
  <c r="S2020" i="1"/>
  <c r="S2019" i="1"/>
  <c r="S2018" i="1"/>
  <c r="S2017" i="1"/>
  <c r="S2016" i="1"/>
  <c r="S2015" i="1"/>
  <c r="S2014" i="1"/>
  <c r="S2013" i="1"/>
  <c r="S2012" i="1"/>
  <c r="S2011" i="1"/>
  <c r="S2010" i="1"/>
  <c r="S2009" i="1"/>
  <c r="S2008" i="1"/>
  <c r="S2007" i="1"/>
  <c r="S2006" i="1"/>
  <c r="S2005" i="1"/>
  <c r="S2004" i="1"/>
  <c r="S2003" i="1"/>
  <c r="S2002" i="1"/>
  <c r="S2001" i="1"/>
  <c r="S2000" i="1"/>
  <c r="S1999" i="1"/>
  <c r="S1998" i="1"/>
  <c r="S1997" i="1"/>
  <c r="S1996" i="1"/>
  <c r="S1995" i="1"/>
  <c r="S1994" i="1"/>
  <c r="S1993" i="1"/>
  <c r="S1992" i="1"/>
  <c r="S1991" i="1"/>
  <c r="S1990" i="1"/>
  <c r="S1989" i="1"/>
  <c r="S1988" i="1"/>
  <c r="S1987" i="1"/>
  <c r="S1986" i="1"/>
  <c r="S1985" i="1"/>
  <c r="S1984" i="1"/>
  <c r="S1983" i="1"/>
  <c r="S1982" i="1"/>
  <c r="S1981" i="1"/>
  <c r="S1980" i="1"/>
  <c r="S1979" i="1"/>
  <c r="S1978" i="1"/>
  <c r="S1977" i="1"/>
  <c r="S1976" i="1"/>
  <c r="S1975" i="1"/>
  <c r="S1974" i="1"/>
  <c r="S1973" i="1"/>
  <c r="S1972" i="1"/>
  <c r="S1971" i="1"/>
  <c r="S1970" i="1"/>
  <c r="S1969" i="1"/>
  <c r="S1968" i="1"/>
  <c r="S1967" i="1"/>
  <c r="S1966" i="1"/>
  <c r="S1965" i="1"/>
  <c r="S1964" i="1"/>
  <c r="S1963" i="1"/>
  <c r="S1962" i="1"/>
  <c r="S1961" i="1"/>
  <c r="S1960" i="1"/>
  <c r="S1959" i="1"/>
  <c r="S1958" i="1"/>
  <c r="S1957" i="1"/>
  <c r="S1956" i="1"/>
  <c r="S1955" i="1"/>
  <c r="S1954" i="1"/>
  <c r="S1953" i="1"/>
  <c r="S1952" i="1"/>
  <c r="S1951" i="1"/>
  <c r="S1950" i="1"/>
  <c r="S1949" i="1"/>
  <c r="S1948" i="1"/>
  <c r="S1947" i="1"/>
  <c r="S1946" i="1"/>
  <c r="S1945" i="1"/>
  <c r="S1944" i="1"/>
  <c r="S1943" i="1"/>
  <c r="S1942" i="1"/>
  <c r="S1941" i="1"/>
  <c r="S1940" i="1"/>
  <c r="S1939" i="1"/>
  <c r="S1938" i="1"/>
  <c r="S1937" i="1"/>
  <c r="S1936" i="1"/>
  <c r="S1935" i="1"/>
  <c r="S1934" i="1"/>
  <c r="S1933" i="1"/>
  <c r="S1932" i="1"/>
  <c r="S1931" i="1"/>
  <c r="S1930" i="1"/>
  <c r="S1929" i="1"/>
  <c r="S1928" i="1"/>
  <c r="S1927" i="1"/>
  <c r="S1926" i="1"/>
  <c r="S1925" i="1"/>
  <c r="S1924" i="1"/>
  <c r="S1923" i="1"/>
  <c r="S1922" i="1"/>
  <c r="S1921" i="1"/>
  <c r="S1920" i="1"/>
  <c r="S1919" i="1"/>
  <c r="S1918" i="1"/>
  <c r="S1917" i="1"/>
  <c r="S1916" i="1"/>
  <c r="S1915" i="1"/>
  <c r="S1914" i="1"/>
  <c r="S1913" i="1"/>
  <c r="S1912" i="1"/>
  <c r="S1911" i="1"/>
  <c r="S1910" i="1"/>
  <c r="S1909" i="1"/>
  <c r="S1908" i="1"/>
  <c r="S1907" i="1"/>
  <c r="S1906" i="1"/>
  <c r="S1905" i="1"/>
  <c r="S1904" i="1"/>
  <c r="S1903" i="1"/>
  <c r="S1902" i="1"/>
  <c r="S1901" i="1"/>
  <c r="S1900" i="1"/>
  <c r="S1899" i="1"/>
  <c r="S1898" i="1"/>
  <c r="S1897" i="1"/>
  <c r="S1896" i="1"/>
  <c r="S1895" i="1"/>
  <c r="S1894" i="1"/>
  <c r="S1893" i="1"/>
  <c r="S1892" i="1"/>
  <c r="S1891" i="1"/>
  <c r="S1890" i="1"/>
  <c r="S1889" i="1"/>
  <c r="S1888" i="1"/>
  <c r="S1887" i="1"/>
  <c r="S1886" i="1"/>
  <c r="S1885" i="1"/>
  <c r="S1884" i="1"/>
  <c r="S1883" i="1"/>
  <c r="S1882" i="1"/>
  <c r="S1881" i="1"/>
  <c r="S1880" i="1"/>
  <c r="S1879" i="1"/>
  <c r="S1878" i="1"/>
  <c r="S1877" i="1"/>
  <c r="S1876" i="1"/>
  <c r="S1875" i="1"/>
  <c r="S1874" i="1"/>
  <c r="S1873" i="1"/>
  <c r="S1872" i="1"/>
  <c r="S1871" i="1"/>
  <c r="S1870" i="1"/>
  <c r="S1869" i="1"/>
  <c r="S1868" i="1"/>
  <c r="S1867" i="1"/>
  <c r="S1866" i="1"/>
  <c r="S1865" i="1"/>
  <c r="S1864" i="1"/>
  <c r="S1863" i="1"/>
  <c r="S1862" i="1"/>
  <c r="S1861" i="1"/>
  <c r="S1860" i="1"/>
  <c r="S1859" i="1"/>
  <c r="S1858" i="1"/>
  <c r="S1857" i="1"/>
  <c r="S1856" i="1"/>
  <c r="S1855" i="1"/>
  <c r="S1854" i="1"/>
  <c r="S1853" i="1"/>
  <c r="S1852" i="1"/>
  <c r="S1851" i="1"/>
  <c r="S1850" i="1"/>
  <c r="S1849" i="1"/>
  <c r="S1848" i="1"/>
  <c r="S1847" i="1"/>
  <c r="S1846" i="1"/>
  <c r="S1845" i="1"/>
  <c r="S1844" i="1"/>
  <c r="S1843" i="1"/>
  <c r="S1842" i="1"/>
  <c r="S1841" i="1"/>
  <c r="S1840" i="1"/>
  <c r="S1839" i="1"/>
  <c r="S1838" i="1"/>
  <c r="S1837" i="1"/>
  <c r="S1836" i="1"/>
  <c r="S1835" i="1"/>
  <c r="S1834" i="1"/>
  <c r="S1833" i="1"/>
  <c r="S1832" i="1"/>
  <c r="S1831" i="1"/>
  <c r="S1830" i="1"/>
  <c r="S1829" i="1"/>
  <c r="S1828" i="1"/>
  <c r="S1827" i="1"/>
  <c r="S1826" i="1"/>
  <c r="S1825" i="1"/>
  <c r="S1824" i="1"/>
  <c r="S1823" i="1"/>
  <c r="S1822" i="1"/>
  <c r="S1821" i="1"/>
  <c r="S1820" i="1"/>
  <c r="S1819" i="1"/>
  <c r="S1818" i="1"/>
  <c r="S1817" i="1"/>
  <c r="S1816" i="1"/>
  <c r="S1815" i="1"/>
  <c r="S1814" i="1"/>
  <c r="S1813" i="1"/>
  <c r="S1812" i="1"/>
  <c r="S1811" i="1"/>
  <c r="S1810" i="1"/>
  <c r="S1809" i="1"/>
  <c r="S1808" i="1"/>
  <c r="S1807" i="1"/>
  <c r="S1806" i="1"/>
  <c r="S1805" i="1"/>
  <c r="S1804" i="1"/>
  <c r="S1803" i="1"/>
  <c r="S1802" i="1"/>
  <c r="S1801" i="1"/>
  <c r="S1800" i="1"/>
  <c r="S1799" i="1"/>
  <c r="S1798" i="1"/>
  <c r="S1797" i="1"/>
  <c r="S1796" i="1"/>
  <c r="S1795" i="1"/>
  <c r="S1794" i="1"/>
  <c r="S1793" i="1"/>
  <c r="S1792" i="1"/>
  <c r="S1791" i="1"/>
  <c r="S1790" i="1"/>
  <c r="S1789" i="1"/>
  <c r="S1788" i="1"/>
  <c r="S1787" i="1"/>
  <c r="S1786" i="1"/>
  <c r="S1785" i="1"/>
  <c r="S1784" i="1"/>
  <c r="S1783" i="1"/>
  <c r="S1782" i="1"/>
  <c r="S1781" i="1"/>
  <c r="S1780" i="1"/>
  <c r="S1779" i="1"/>
  <c r="S1778" i="1"/>
  <c r="S1777" i="1"/>
  <c r="S1776" i="1"/>
  <c r="S1775" i="1"/>
  <c r="S1774" i="1"/>
  <c r="S1773" i="1"/>
  <c r="S1772" i="1"/>
  <c r="S1771" i="1"/>
  <c r="S1770" i="1"/>
  <c r="S1769" i="1"/>
  <c r="S1768" i="1"/>
  <c r="S1767" i="1"/>
  <c r="S1766" i="1"/>
  <c r="S1765" i="1"/>
  <c r="S1764" i="1"/>
  <c r="S1763" i="1"/>
  <c r="S1762" i="1"/>
  <c r="S1761" i="1"/>
  <c r="S1760" i="1"/>
  <c r="S1759" i="1"/>
  <c r="S1758" i="1"/>
  <c r="S1757" i="1"/>
  <c r="S1756" i="1"/>
  <c r="S1755" i="1"/>
  <c r="S1754" i="1"/>
  <c r="S1753" i="1"/>
  <c r="S1752" i="1"/>
  <c r="S1751" i="1"/>
  <c r="S1750" i="1"/>
  <c r="S1749" i="1"/>
  <c r="S1748" i="1"/>
  <c r="S1747" i="1"/>
  <c r="S1746" i="1"/>
  <c r="S1745" i="1"/>
  <c r="S1744" i="1"/>
  <c r="S1743" i="1"/>
  <c r="S1742" i="1"/>
  <c r="S1741" i="1"/>
  <c r="S1740" i="1"/>
  <c r="S1739" i="1"/>
  <c r="S1738" i="1"/>
  <c r="S1737" i="1"/>
  <c r="S1736" i="1"/>
  <c r="S1735" i="1"/>
  <c r="S1734" i="1"/>
  <c r="S1733" i="1"/>
  <c r="S1732" i="1"/>
  <c r="S1731" i="1"/>
  <c r="S1730" i="1"/>
  <c r="S1729" i="1"/>
  <c r="S1728" i="1"/>
  <c r="S1727" i="1"/>
  <c r="S1726" i="1"/>
  <c r="S1725" i="1"/>
  <c r="S1724" i="1"/>
  <c r="S1723" i="1"/>
  <c r="S1722" i="1"/>
  <c r="S1721" i="1"/>
  <c r="S1720" i="1"/>
  <c r="S1719" i="1"/>
  <c r="S1718" i="1"/>
  <c r="S1717" i="1"/>
  <c r="S1716" i="1"/>
  <c r="S1715" i="1"/>
  <c r="S1714" i="1"/>
  <c r="S1713" i="1"/>
  <c r="S1712" i="1"/>
  <c r="S1711" i="1"/>
  <c r="S1710" i="1"/>
  <c r="S1709" i="1"/>
  <c r="S1708" i="1"/>
  <c r="S1707" i="1"/>
  <c r="S1706" i="1"/>
  <c r="S1705" i="1"/>
  <c r="S1704" i="1"/>
  <c r="S1703" i="1"/>
  <c r="S1702" i="1"/>
  <c r="S1701" i="1"/>
  <c r="S1700" i="1"/>
  <c r="S1699" i="1"/>
  <c r="S1698" i="1"/>
  <c r="S1697" i="1"/>
  <c r="S1696" i="1"/>
  <c r="S1695" i="1"/>
  <c r="S1694" i="1"/>
  <c r="S1693" i="1"/>
  <c r="S1692" i="1"/>
  <c r="S1691" i="1"/>
  <c r="S1690" i="1"/>
  <c r="S1689" i="1"/>
  <c r="S1688" i="1"/>
  <c r="S1687" i="1"/>
  <c r="S1686" i="1"/>
  <c r="S1685" i="1"/>
  <c r="S1684" i="1"/>
  <c r="S1683" i="1"/>
  <c r="S1682" i="1"/>
  <c r="S1681" i="1"/>
  <c r="S1680" i="1"/>
  <c r="S1679" i="1"/>
  <c r="S1678" i="1"/>
  <c r="S1677" i="1"/>
  <c r="S1676" i="1"/>
  <c r="S1675" i="1"/>
  <c r="S1674" i="1"/>
  <c r="S1673" i="1"/>
  <c r="S1672" i="1"/>
  <c r="S1671" i="1"/>
  <c r="S1670" i="1"/>
  <c r="S1669" i="1"/>
  <c r="S1668" i="1"/>
  <c r="S1667" i="1"/>
  <c r="S1666" i="1"/>
  <c r="S1665" i="1"/>
  <c r="S1664" i="1"/>
  <c r="S1663" i="1"/>
  <c r="S1662" i="1"/>
  <c r="S1661" i="1"/>
  <c r="S1660" i="1"/>
  <c r="S1659" i="1"/>
  <c r="S1658" i="1"/>
  <c r="S1657" i="1"/>
  <c r="S1656" i="1"/>
  <c r="S1655" i="1"/>
  <c r="S1654" i="1"/>
  <c r="S1653" i="1"/>
  <c r="S1652" i="1"/>
  <c r="S1651" i="1"/>
  <c r="S1650" i="1"/>
  <c r="S1649" i="1"/>
  <c r="S1648" i="1"/>
  <c r="S1647" i="1"/>
  <c r="S1646" i="1"/>
  <c r="S1645" i="1"/>
  <c r="S1644" i="1"/>
  <c r="S1643" i="1"/>
  <c r="S1642" i="1"/>
  <c r="S1641" i="1"/>
  <c r="S1640" i="1"/>
  <c r="S1639" i="1"/>
  <c r="S1638" i="1"/>
  <c r="S1637" i="1"/>
  <c r="S1636" i="1"/>
  <c r="S1635" i="1"/>
  <c r="S1634" i="1"/>
  <c r="S1633" i="1"/>
  <c r="S1632" i="1"/>
  <c r="S1631" i="1"/>
  <c r="S1630" i="1"/>
  <c r="S1629" i="1"/>
  <c r="S1628" i="1"/>
  <c r="S1627" i="1"/>
  <c r="S1626" i="1"/>
  <c r="S1625" i="1"/>
  <c r="S1624" i="1"/>
  <c r="S1623" i="1"/>
  <c r="S1622" i="1"/>
  <c r="S1621" i="1"/>
  <c r="S1620" i="1"/>
  <c r="S1619" i="1"/>
  <c r="S1618" i="1"/>
  <c r="S1617" i="1"/>
  <c r="S1616" i="1"/>
  <c r="S1615" i="1"/>
  <c r="S1614" i="1"/>
  <c r="S1613" i="1"/>
  <c r="S1612" i="1"/>
  <c r="S1611" i="1"/>
  <c r="S1610" i="1"/>
  <c r="S1609" i="1"/>
  <c r="S1608" i="1"/>
  <c r="S1607" i="1"/>
  <c r="S1606" i="1"/>
  <c r="S1605" i="1"/>
  <c r="S1604" i="1"/>
  <c r="S1603" i="1"/>
  <c r="S1602" i="1"/>
  <c r="S1601" i="1"/>
  <c r="S1600" i="1"/>
  <c r="S1599" i="1"/>
  <c r="S1598" i="1"/>
  <c r="S1597" i="1"/>
  <c r="S1596" i="1"/>
  <c r="S1595" i="1"/>
  <c r="S1594" i="1"/>
  <c r="S1593" i="1"/>
  <c r="S1592" i="1"/>
  <c r="S1591" i="1"/>
  <c r="S1590" i="1"/>
  <c r="S1589" i="1"/>
  <c r="S1588" i="1"/>
  <c r="S1587" i="1"/>
  <c r="S1586" i="1"/>
  <c r="S1585" i="1"/>
  <c r="S1584" i="1"/>
  <c r="S1583" i="1"/>
  <c r="S1582" i="1"/>
  <c r="S1581" i="1"/>
  <c r="S1580" i="1"/>
  <c r="S1579" i="1"/>
  <c r="S1578" i="1"/>
  <c r="S1577" i="1"/>
  <c r="S1576" i="1"/>
  <c r="S1575" i="1"/>
  <c r="S1574" i="1"/>
  <c r="S1573" i="1"/>
  <c r="S1572" i="1"/>
  <c r="S1571" i="1"/>
  <c r="S1570" i="1"/>
  <c r="S1569" i="1"/>
  <c r="S1568" i="1"/>
  <c r="S1567" i="1"/>
  <c r="S1566" i="1"/>
  <c r="S1565" i="1"/>
  <c r="S1564" i="1"/>
  <c r="S1563" i="1"/>
  <c r="S1562" i="1"/>
  <c r="S1561" i="1"/>
  <c r="S1560" i="1"/>
  <c r="S1559" i="1"/>
  <c r="S1558" i="1"/>
  <c r="S1557" i="1"/>
  <c r="S1556" i="1"/>
  <c r="S1555" i="1"/>
  <c r="S1554" i="1"/>
  <c r="S1553" i="1"/>
  <c r="S1552" i="1"/>
  <c r="S1551" i="1"/>
  <c r="S1550" i="1"/>
  <c r="S1549" i="1"/>
  <c r="S1548" i="1"/>
  <c r="S1547" i="1"/>
  <c r="S1546" i="1"/>
  <c r="S1545" i="1"/>
  <c r="S1544" i="1"/>
  <c r="S1543" i="1"/>
  <c r="S1542" i="1"/>
  <c r="S1541" i="1"/>
  <c r="S1540" i="1"/>
  <c r="S1539" i="1"/>
  <c r="S1538" i="1"/>
  <c r="S1537" i="1"/>
  <c r="S1536" i="1"/>
  <c r="S1535" i="1"/>
  <c r="S1534" i="1"/>
  <c r="S1533" i="1"/>
  <c r="S1532" i="1"/>
  <c r="S1531" i="1"/>
  <c r="S1530" i="1"/>
  <c r="S1529" i="1"/>
  <c r="S1528" i="1"/>
  <c r="S1527" i="1"/>
  <c r="S1526" i="1"/>
  <c r="S1525" i="1"/>
  <c r="S1524" i="1"/>
  <c r="S1523" i="1"/>
  <c r="S1522" i="1"/>
  <c r="S1521" i="1"/>
  <c r="S1520" i="1"/>
  <c r="S1519" i="1"/>
  <c r="S1518" i="1"/>
  <c r="S1517" i="1"/>
  <c r="S1516" i="1"/>
  <c r="S1515" i="1"/>
  <c r="S1514" i="1"/>
  <c r="S1513" i="1"/>
  <c r="S1512" i="1"/>
  <c r="S1511" i="1"/>
  <c r="S1510" i="1"/>
  <c r="S1509" i="1"/>
  <c r="S1508" i="1"/>
  <c r="S1507" i="1"/>
  <c r="S1506" i="1"/>
  <c r="S1505" i="1"/>
  <c r="S1504" i="1"/>
  <c r="S1503" i="1"/>
  <c r="S1502" i="1"/>
  <c r="S1501" i="1"/>
  <c r="S1500" i="1"/>
  <c r="S1499" i="1"/>
  <c r="S1498" i="1"/>
  <c r="S1497" i="1"/>
  <c r="S1496" i="1"/>
  <c r="S1495" i="1"/>
  <c r="S1494" i="1"/>
  <c r="S1493" i="1"/>
  <c r="S1492" i="1"/>
  <c r="S1491" i="1"/>
  <c r="S1490" i="1"/>
  <c r="S1489" i="1"/>
  <c r="S1488" i="1"/>
  <c r="S1487" i="1"/>
  <c r="S1486" i="1"/>
  <c r="S1485" i="1"/>
  <c r="S1484" i="1"/>
  <c r="S1483" i="1"/>
  <c r="S1482" i="1"/>
  <c r="S1481" i="1"/>
  <c r="S1480" i="1"/>
  <c r="S1479" i="1"/>
  <c r="S1478" i="1"/>
  <c r="S1477" i="1"/>
  <c r="S1476" i="1"/>
  <c r="S1475" i="1"/>
  <c r="S1474" i="1"/>
  <c r="S1473" i="1"/>
  <c r="S1472" i="1"/>
  <c r="S1471" i="1"/>
  <c r="S1470" i="1"/>
  <c r="S1469" i="1"/>
  <c r="S1468" i="1"/>
  <c r="S1467" i="1"/>
  <c r="S1466" i="1"/>
  <c r="S1465" i="1"/>
  <c r="S1464" i="1"/>
  <c r="S1463" i="1"/>
  <c r="S1462" i="1"/>
  <c r="S1461" i="1"/>
  <c r="S1460" i="1"/>
  <c r="S1459" i="1"/>
  <c r="S1458" i="1"/>
  <c r="S1457" i="1"/>
  <c r="S1456" i="1"/>
  <c r="S1455" i="1"/>
  <c r="S1454" i="1"/>
  <c r="S1453" i="1"/>
  <c r="S1452" i="1"/>
  <c r="S1451" i="1"/>
  <c r="S1450" i="1"/>
  <c r="S1449" i="1"/>
  <c r="S1448" i="1"/>
  <c r="S1447" i="1"/>
  <c r="S1446" i="1"/>
  <c r="S1445" i="1"/>
  <c r="S1444" i="1"/>
  <c r="S1443" i="1"/>
  <c r="S1442" i="1"/>
  <c r="S1441" i="1"/>
  <c r="S1440" i="1"/>
  <c r="S1439" i="1"/>
  <c r="S1438" i="1"/>
  <c r="S1437" i="1"/>
  <c r="S1436" i="1"/>
  <c r="S1435" i="1"/>
  <c r="S1434" i="1"/>
  <c r="S1433" i="1"/>
  <c r="S1432" i="1"/>
  <c r="S1431" i="1"/>
  <c r="S1430" i="1"/>
  <c r="S1429" i="1"/>
  <c r="S1428" i="1"/>
  <c r="S1427" i="1"/>
  <c r="S1426" i="1"/>
  <c r="S1425" i="1"/>
  <c r="S1424" i="1"/>
  <c r="S1423" i="1"/>
  <c r="S1422" i="1"/>
  <c r="S1421" i="1"/>
  <c r="S1420" i="1"/>
  <c r="S1419" i="1"/>
  <c r="S1418" i="1"/>
  <c r="S1417" i="1"/>
  <c r="S1416" i="1"/>
  <c r="S1415" i="1"/>
  <c r="S1414" i="1"/>
  <c r="S1413" i="1"/>
  <c r="S1412" i="1"/>
  <c r="S1411" i="1"/>
  <c r="S1410" i="1"/>
  <c r="S1409" i="1"/>
  <c r="S1408" i="1"/>
  <c r="S1407" i="1"/>
  <c r="S1406" i="1"/>
  <c r="S1405" i="1"/>
  <c r="S1404" i="1"/>
  <c r="S1403" i="1"/>
  <c r="S1402" i="1"/>
  <c r="S1401" i="1"/>
  <c r="S1400" i="1"/>
  <c r="S1399" i="1"/>
  <c r="S1398" i="1"/>
  <c r="S1397" i="1"/>
  <c r="S1396" i="1"/>
  <c r="S1395" i="1"/>
  <c r="S1394" i="1"/>
  <c r="S1393" i="1"/>
  <c r="S1392" i="1"/>
  <c r="S1391" i="1"/>
  <c r="S1390" i="1"/>
  <c r="S1389" i="1"/>
  <c r="S1388" i="1"/>
  <c r="S1387" i="1"/>
  <c r="S1386" i="1"/>
  <c r="S1385" i="1"/>
  <c r="S1384" i="1"/>
  <c r="S1383" i="1"/>
  <c r="S1382" i="1"/>
  <c r="S1381" i="1"/>
  <c r="S1380" i="1"/>
  <c r="S1379" i="1"/>
  <c r="S1378" i="1"/>
  <c r="S1377" i="1"/>
  <c r="S1376" i="1"/>
  <c r="S1375" i="1"/>
  <c r="S1374" i="1"/>
  <c r="S1373" i="1"/>
  <c r="S1372" i="1"/>
  <c r="S1371" i="1"/>
  <c r="S1370" i="1"/>
  <c r="S1369" i="1"/>
  <c r="S1368" i="1"/>
  <c r="S1367" i="1"/>
  <c r="S1366" i="1"/>
  <c r="S1365" i="1"/>
  <c r="S1364" i="1"/>
  <c r="S1363" i="1"/>
  <c r="S1362" i="1"/>
  <c r="S1361" i="1"/>
  <c r="S1360" i="1"/>
  <c r="S1359" i="1"/>
  <c r="S1358" i="1"/>
  <c r="S1357" i="1"/>
  <c r="S1356" i="1"/>
  <c r="S1355" i="1"/>
  <c r="S1354" i="1"/>
  <c r="S1353" i="1"/>
  <c r="S1352" i="1"/>
  <c r="S1351" i="1"/>
  <c r="S1350" i="1"/>
  <c r="S1349" i="1"/>
  <c r="S1348" i="1"/>
  <c r="S1347" i="1"/>
  <c r="S1346" i="1"/>
  <c r="S1345" i="1"/>
  <c r="S1344" i="1"/>
  <c r="S1343" i="1"/>
  <c r="S1342" i="1"/>
  <c r="S1341" i="1"/>
  <c r="S1340" i="1"/>
  <c r="S1339" i="1"/>
  <c r="S1338" i="1"/>
  <c r="S1337" i="1"/>
  <c r="S1336" i="1"/>
  <c r="S1335" i="1"/>
  <c r="S1334" i="1"/>
  <c r="S1333" i="1"/>
  <c r="S1332" i="1"/>
  <c r="S1331" i="1"/>
  <c r="S1330" i="1"/>
  <c r="S1329" i="1"/>
  <c r="S1328" i="1"/>
  <c r="S1327" i="1"/>
  <c r="S1326" i="1"/>
  <c r="S1325" i="1"/>
  <c r="S1324" i="1"/>
  <c r="S1323" i="1"/>
  <c r="S1322" i="1"/>
  <c r="S1321" i="1"/>
  <c r="S1320" i="1"/>
  <c r="S1319" i="1"/>
  <c r="S1318" i="1"/>
  <c r="S1317" i="1"/>
  <c r="S1316" i="1"/>
  <c r="S1315" i="1"/>
  <c r="S1314" i="1"/>
  <c r="S1313" i="1"/>
  <c r="S1312" i="1"/>
  <c r="S1311" i="1"/>
  <c r="S1310" i="1"/>
  <c r="S1309" i="1"/>
  <c r="S1308" i="1"/>
  <c r="S1307" i="1"/>
  <c r="S1306" i="1"/>
  <c r="S1305" i="1"/>
  <c r="S1304" i="1"/>
  <c r="S1303" i="1"/>
  <c r="S1302" i="1"/>
  <c r="S1301" i="1"/>
  <c r="S1300" i="1"/>
  <c r="S1299" i="1"/>
  <c r="S1298" i="1"/>
  <c r="S1297" i="1"/>
  <c r="S1296" i="1"/>
  <c r="S1295" i="1"/>
  <c r="S1294" i="1"/>
  <c r="S1293" i="1"/>
  <c r="S1292" i="1"/>
  <c r="S1291" i="1"/>
  <c r="S1290" i="1"/>
  <c r="S1289" i="1"/>
  <c r="S1288" i="1"/>
  <c r="S1287" i="1"/>
  <c r="S1286" i="1"/>
  <c r="S1285" i="1"/>
  <c r="S1284" i="1"/>
  <c r="S1283" i="1"/>
  <c r="S1282" i="1"/>
  <c r="S1281" i="1"/>
  <c r="S1280" i="1"/>
  <c r="S1279" i="1"/>
  <c r="S1278" i="1"/>
  <c r="S1277" i="1"/>
  <c r="S1276" i="1"/>
  <c r="S1275" i="1"/>
  <c r="S1274" i="1"/>
  <c r="S1273" i="1"/>
  <c r="S1272" i="1"/>
  <c r="S1271" i="1"/>
  <c r="S1270" i="1"/>
  <c r="S1269" i="1"/>
  <c r="S1268" i="1"/>
  <c r="S1267" i="1"/>
  <c r="S1266" i="1"/>
  <c r="S1265" i="1"/>
  <c r="S1264" i="1"/>
  <c r="S1263" i="1"/>
  <c r="S1262" i="1"/>
  <c r="S1261" i="1"/>
  <c r="S1260" i="1"/>
  <c r="S1259" i="1"/>
  <c r="S1258" i="1"/>
  <c r="S1257" i="1"/>
  <c r="S1256" i="1"/>
  <c r="S1255" i="1"/>
  <c r="S1254" i="1"/>
  <c r="S1253" i="1"/>
  <c r="S1252" i="1"/>
  <c r="S1251" i="1"/>
  <c r="S1250" i="1"/>
  <c r="S1249" i="1"/>
  <c r="S1248" i="1"/>
  <c r="S1247" i="1"/>
  <c r="S1246" i="1"/>
  <c r="S1245" i="1"/>
  <c r="S1244" i="1"/>
  <c r="S1243" i="1"/>
  <c r="S1242" i="1"/>
  <c r="S1241" i="1"/>
  <c r="S1240" i="1"/>
  <c r="S1239" i="1"/>
  <c r="S1238" i="1"/>
  <c r="S1237" i="1"/>
  <c r="S1236" i="1"/>
  <c r="S1235" i="1"/>
  <c r="S1234" i="1"/>
  <c r="S1233" i="1"/>
  <c r="S1232" i="1"/>
  <c r="S1231" i="1"/>
  <c r="S1230" i="1"/>
  <c r="S1229" i="1"/>
  <c r="S1228" i="1"/>
  <c r="S1227" i="1"/>
  <c r="S1226" i="1"/>
  <c r="S1225" i="1"/>
  <c r="S1224" i="1"/>
  <c r="S1223" i="1"/>
  <c r="S1222" i="1"/>
  <c r="S1221" i="1"/>
  <c r="S1220" i="1"/>
  <c r="S1219" i="1"/>
  <c r="S1218" i="1"/>
  <c r="S1217" i="1"/>
  <c r="S1216" i="1"/>
  <c r="S1215" i="1"/>
  <c r="S1214" i="1"/>
  <c r="S1213" i="1"/>
  <c r="S1212" i="1"/>
  <c r="S1211" i="1"/>
  <c r="S1210" i="1"/>
  <c r="S1209" i="1"/>
  <c r="S1208" i="1"/>
  <c r="S1207" i="1"/>
  <c r="S1206" i="1"/>
  <c r="S1205" i="1"/>
  <c r="S1204" i="1"/>
  <c r="S1203" i="1"/>
  <c r="S1202" i="1"/>
  <c r="S1201" i="1"/>
  <c r="S1200" i="1"/>
  <c r="S1199" i="1"/>
  <c r="S1198" i="1"/>
  <c r="S1197" i="1"/>
  <c r="S1196" i="1"/>
  <c r="S1195" i="1"/>
  <c r="S1194" i="1"/>
  <c r="S1193" i="1"/>
  <c r="S1192" i="1"/>
  <c r="S1191" i="1"/>
  <c r="S1190" i="1"/>
  <c r="S1189" i="1"/>
  <c r="S1188" i="1"/>
  <c r="S1187" i="1"/>
  <c r="S1186" i="1"/>
  <c r="S1185" i="1"/>
  <c r="S1184" i="1"/>
  <c r="S1183" i="1"/>
  <c r="S1182" i="1"/>
  <c r="S1181" i="1"/>
  <c r="S1180" i="1"/>
  <c r="S1179" i="1"/>
  <c r="S1178" i="1"/>
  <c r="S1177" i="1"/>
  <c r="S1176" i="1"/>
  <c r="S1175" i="1"/>
  <c r="S1174" i="1"/>
  <c r="S1173" i="1"/>
  <c r="S1172" i="1"/>
  <c r="S1171" i="1"/>
  <c r="S1170" i="1"/>
  <c r="S1169" i="1"/>
  <c r="S1168" i="1"/>
  <c r="S1167" i="1"/>
  <c r="S1166" i="1"/>
  <c r="S1165" i="1"/>
  <c r="S1164" i="1"/>
  <c r="S1163" i="1"/>
  <c r="S1162" i="1"/>
  <c r="S1161" i="1"/>
  <c r="S1160" i="1"/>
  <c r="S1159" i="1"/>
  <c r="S1158" i="1"/>
  <c r="S1157" i="1"/>
  <c r="S1156" i="1"/>
  <c r="S1155" i="1"/>
  <c r="S1154" i="1"/>
  <c r="S1153" i="1"/>
  <c r="S1152" i="1"/>
  <c r="S1151" i="1"/>
  <c r="S1150" i="1"/>
  <c r="S1149" i="1"/>
  <c r="S1148" i="1"/>
  <c r="S1147" i="1"/>
  <c r="S1146" i="1"/>
  <c r="S1145" i="1"/>
  <c r="S1144" i="1"/>
  <c r="S1143" i="1"/>
  <c r="S1142" i="1"/>
  <c r="S1141" i="1"/>
  <c r="S1140" i="1"/>
  <c r="S1139" i="1"/>
  <c r="S1138" i="1"/>
  <c r="S1137" i="1"/>
  <c r="S1136" i="1"/>
  <c r="S1135" i="1"/>
  <c r="S1134" i="1"/>
  <c r="S1133" i="1"/>
  <c r="S1132" i="1"/>
  <c r="S1131" i="1"/>
  <c r="S1130" i="1"/>
  <c r="S1129" i="1"/>
  <c r="S1128" i="1"/>
  <c r="S1127" i="1"/>
  <c r="S1126" i="1"/>
  <c r="S1125" i="1"/>
  <c r="S1124" i="1"/>
  <c r="S1123" i="1"/>
  <c r="S1122" i="1"/>
  <c r="S1121" i="1"/>
  <c r="S1120" i="1"/>
  <c r="S1119" i="1"/>
  <c r="S1118" i="1"/>
  <c r="S1117" i="1"/>
  <c r="S1116" i="1"/>
  <c r="S1115" i="1"/>
  <c r="S1114" i="1"/>
  <c r="S1113" i="1"/>
  <c r="S1112" i="1"/>
  <c r="S1111" i="1"/>
  <c r="S1110" i="1"/>
  <c r="S1109" i="1"/>
  <c r="S1108" i="1"/>
  <c r="S1107" i="1"/>
  <c r="S1106" i="1"/>
  <c r="S1105" i="1"/>
  <c r="S1104" i="1"/>
  <c r="S1103" i="1"/>
  <c r="S1102" i="1"/>
  <c r="S1101" i="1"/>
  <c r="S1100" i="1"/>
  <c r="S1099" i="1"/>
  <c r="S1098" i="1"/>
  <c r="S1097" i="1"/>
  <c r="S1096" i="1"/>
  <c r="S1095" i="1"/>
  <c r="S1094" i="1"/>
  <c r="S1093" i="1"/>
  <c r="S1092" i="1"/>
  <c r="S1091" i="1"/>
  <c r="S1090" i="1"/>
  <c r="S1089" i="1"/>
  <c r="S1088" i="1"/>
  <c r="S1087" i="1"/>
  <c r="S1086" i="1"/>
  <c r="S1085" i="1"/>
  <c r="S1084" i="1"/>
  <c r="S1083" i="1"/>
  <c r="S1082" i="1"/>
  <c r="S1081" i="1"/>
  <c r="S1080" i="1"/>
  <c r="S1079" i="1"/>
  <c r="S1078" i="1"/>
  <c r="S1077" i="1"/>
  <c r="S1076" i="1"/>
  <c r="S1075" i="1"/>
  <c r="S1074" i="1"/>
  <c r="S1073" i="1"/>
  <c r="S1072" i="1"/>
  <c r="S1071" i="1"/>
  <c r="S1070" i="1"/>
  <c r="S1069" i="1"/>
  <c r="S1068" i="1"/>
  <c r="S1067" i="1"/>
  <c r="S1066" i="1"/>
  <c r="S1065" i="1"/>
  <c r="S1064" i="1"/>
  <c r="S1063" i="1"/>
  <c r="S1062" i="1"/>
  <c r="S1061" i="1"/>
  <c r="S1060" i="1"/>
  <c r="S1059" i="1"/>
  <c r="S1058" i="1"/>
  <c r="S1057" i="1"/>
  <c r="S1056" i="1"/>
  <c r="S1055" i="1"/>
  <c r="S1054" i="1"/>
  <c r="S1053" i="1"/>
  <c r="S1052" i="1"/>
  <c r="S1051" i="1"/>
  <c r="S1050" i="1"/>
  <c r="S1049" i="1"/>
  <c r="S1048" i="1"/>
  <c r="S1047" i="1"/>
  <c r="S1046" i="1"/>
  <c r="S1045" i="1"/>
  <c r="S1044" i="1"/>
  <c r="S1043" i="1"/>
  <c r="S1042" i="1"/>
  <c r="S1041" i="1"/>
  <c r="S1040" i="1"/>
  <c r="S1039" i="1"/>
  <c r="S1038" i="1"/>
  <c r="S1037" i="1"/>
  <c r="S1036" i="1"/>
  <c r="S1035" i="1"/>
  <c r="S1034" i="1"/>
  <c r="S1033" i="1"/>
  <c r="S1032" i="1"/>
  <c r="S1031" i="1"/>
  <c r="S1030" i="1"/>
  <c r="S1029" i="1"/>
  <c r="S1028" i="1"/>
  <c r="S1027" i="1"/>
  <c r="S1026" i="1"/>
  <c r="S1025" i="1"/>
  <c r="S1024" i="1"/>
  <c r="S1023" i="1"/>
  <c r="S1022" i="1"/>
  <c r="S1021" i="1"/>
  <c r="S1020" i="1"/>
  <c r="S1019" i="1"/>
  <c r="S1018" i="1"/>
  <c r="S1017" i="1"/>
  <c r="S1016" i="1"/>
  <c r="S1015" i="1"/>
  <c r="S1014" i="1"/>
  <c r="S1013" i="1"/>
  <c r="S1012" i="1"/>
  <c r="S1011" i="1"/>
  <c r="S1010" i="1"/>
  <c r="S1009" i="1"/>
  <c r="S1008" i="1"/>
  <c r="S1007" i="1"/>
  <c r="S1006" i="1"/>
  <c r="S1005" i="1"/>
  <c r="S1004" i="1"/>
  <c r="S1003" i="1"/>
  <c r="S1002" i="1"/>
  <c r="S1001" i="1"/>
  <c r="S1000" i="1"/>
  <c r="S999" i="1"/>
  <c r="S998" i="1"/>
  <c r="S997" i="1"/>
  <c r="S996" i="1"/>
  <c r="S995" i="1"/>
  <c r="S994" i="1"/>
  <c r="S993" i="1"/>
  <c r="S992" i="1"/>
  <c r="S991" i="1"/>
  <c r="S990" i="1"/>
  <c r="S989" i="1"/>
  <c r="S988" i="1"/>
  <c r="S987" i="1"/>
  <c r="S986" i="1"/>
  <c r="S985" i="1"/>
  <c r="S984" i="1"/>
  <c r="S983" i="1"/>
  <c r="S982" i="1"/>
  <c r="S981" i="1"/>
  <c r="S980" i="1"/>
  <c r="S979" i="1"/>
  <c r="S978" i="1"/>
  <c r="S977" i="1"/>
  <c r="S976" i="1"/>
  <c r="S975" i="1"/>
  <c r="S974" i="1"/>
  <c r="S973" i="1"/>
  <c r="S972" i="1"/>
  <c r="S971" i="1"/>
  <c r="S970" i="1"/>
  <c r="S969" i="1"/>
  <c r="S968" i="1"/>
  <c r="S967" i="1"/>
  <c r="S966" i="1"/>
  <c r="S965" i="1"/>
  <c r="S964" i="1"/>
  <c r="S963" i="1"/>
  <c r="S962" i="1"/>
  <c r="S961" i="1"/>
  <c r="S960" i="1"/>
  <c r="S959" i="1"/>
  <c r="S958" i="1"/>
  <c r="S957" i="1"/>
  <c r="S956" i="1"/>
  <c r="S955" i="1"/>
  <c r="S954" i="1"/>
  <c r="S953" i="1"/>
  <c r="S952" i="1"/>
  <c r="S951" i="1"/>
  <c r="S950" i="1"/>
  <c r="S949" i="1"/>
  <c r="S948" i="1"/>
  <c r="S947" i="1"/>
  <c r="S946" i="1"/>
  <c r="S945" i="1"/>
  <c r="S944" i="1"/>
  <c r="S943" i="1"/>
  <c r="S942" i="1"/>
  <c r="S941" i="1"/>
  <c r="S940" i="1"/>
  <c r="S939" i="1"/>
  <c r="S938" i="1"/>
  <c r="S937" i="1"/>
  <c r="S936" i="1"/>
  <c r="S935" i="1"/>
  <c r="S934" i="1"/>
  <c r="S933" i="1"/>
  <c r="S932" i="1"/>
  <c r="S931" i="1"/>
  <c r="S930" i="1"/>
  <c r="S929" i="1"/>
  <c r="S928" i="1"/>
  <c r="S927" i="1"/>
  <c r="S926" i="1"/>
  <c r="S925" i="1"/>
  <c r="S924" i="1"/>
  <c r="S923" i="1"/>
  <c r="S922" i="1"/>
  <c r="S921" i="1"/>
  <c r="S920" i="1"/>
  <c r="S919" i="1"/>
  <c r="S918" i="1"/>
  <c r="S917" i="1"/>
  <c r="S916" i="1"/>
  <c r="S915" i="1"/>
  <c r="S914" i="1"/>
  <c r="S913" i="1"/>
  <c r="S912" i="1"/>
  <c r="S911" i="1"/>
  <c r="S910" i="1"/>
  <c r="S909" i="1"/>
  <c r="S908" i="1"/>
  <c r="S907" i="1"/>
  <c r="S906" i="1"/>
  <c r="S905" i="1"/>
  <c r="S904" i="1"/>
  <c r="S903" i="1"/>
  <c r="S902" i="1"/>
  <c r="S901" i="1"/>
  <c r="S900" i="1"/>
  <c r="S899" i="1"/>
  <c r="S898" i="1"/>
  <c r="S897" i="1"/>
  <c r="S896" i="1"/>
  <c r="S895" i="1"/>
  <c r="S894" i="1"/>
  <c r="S893" i="1"/>
  <c r="S892" i="1"/>
  <c r="S891" i="1"/>
  <c r="S890" i="1"/>
  <c r="S889" i="1"/>
  <c r="S888" i="1"/>
  <c r="S887" i="1"/>
  <c r="S886" i="1"/>
  <c r="S885" i="1"/>
  <c r="S884" i="1"/>
  <c r="S883" i="1"/>
  <c r="S882" i="1"/>
  <c r="S881" i="1"/>
  <c r="S880" i="1"/>
  <c r="S879" i="1"/>
  <c r="S878" i="1"/>
  <c r="S877" i="1"/>
  <c r="S876" i="1"/>
  <c r="S875" i="1"/>
  <c r="S874" i="1"/>
  <c r="S873" i="1"/>
  <c r="S872" i="1"/>
  <c r="S871" i="1"/>
  <c r="S870" i="1"/>
  <c r="S869" i="1"/>
  <c r="S868" i="1"/>
  <c r="S867" i="1"/>
  <c r="S866" i="1"/>
  <c r="S865" i="1"/>
  <c r="S864" i="1"/>
  <c r="S863" i="1"/>
  <c r="S862" i="1"/>
  <c r="S861" i="1"/>
  <c r="S860" i="1"/>
  <c r="S859" i="1"/>
  <c r="S858" i="1"/>
  <c r="S857" i="1"/>
  <c r="S856" i="1"/>
  <c r="S855" i="1"/>
  <c r="S854" i="1"/>
  <c r="S853" i="1"/>
  <c r="S852" i="1"/>
  <c r="S851" i="1"/>
  <c r="S850" i="1"/>
  <c r="S849" i="1"/>
  <c r="S848" i="1"/>
  <c r="S847" i="1"/>
  <c r="S846" i="1"/>
  <c r="S845" i="1"/>
  <c r="S844" i="1"/>
  <c r="S843" i="1"/>
  <c r="S842" i="1"/>
  <c r="S841" i="1"/>
  <c r="S840" i="1"/>
  <c r="S839" i="1"/>
  <c r="S838" i="1"/>
  <c r="S837" i="1"/>
  <c r="S836" i="1"/>
  <c r="S835" i="1"/>
  <c r="S834" i="1"/>
  <c r="S833" i="1"/>
  <c r="S832" i="1"/>
  <c r="S831" i="1"/>
  <c r="S830" i="1"/>
  <c r="S829" i="1"/>
  <c r="S828" i="1"/>
  <c r="S827" i="1"/>
  <c r="S826" i="1"/>
  <c r="S825" i="1"/>
  <c r="S824" i="1"/>
  <c r="S823" i="1"/>
  <c r="S822" i="1"/>
  <c r="S821" i="1"/>
  <c r="S820" i="1"/>
  <c r="S819" i="1"/>
  <c r="S818" i="1"/>
  <c r="S817" i="1"/>
  <c r="S816" i="1"/>
  <c r="S815" i="1"/>
  <c r="S814" i="1"/>
  <c r="S813" i="1"/>
  <c r="S812" i="1"/>
  <c r="S811" i="1"/>
  <c r="S810" i="1"/>
  <c r="S809" i="1"/>
  <c r="S808" i="1"/>
  <c r="S807" i="1"/>
  <c r="S806" i="1"/>
  <c r="S805" i="1"/>
  <c r="S804" i="1"/>
  <c r="S803" i="1"/>
  <c r="S802" i="1"/>
  <c r="S801" i="1"/>
  <c r="S800" i="1"/>
  <c r="S799" i="1"/>
  <c r="S798" i="1"/>
  <c r="S797" i="1"/>
  <c r="S796" i="1"/>
  <c r="S795" i="1"/>
  <c r="S794" i="1"/>
  <c r="S793" i="1"/>
  <c r="S792" i="1"/>
  <c r="S791" i="1"/>
  <c r="S790" i="1"/>
  <c r="S789" i="1"/>
  <c r="S788" i="1"/>
  <c r="S787" i="1"/>
  <c r="S786" i="1"/>
  <c r="S785" i="1"/>
  <c r="S784" i="1"/>
  <c r="S783" i="1"/>
  <c r="S782" i="1"/>
  <c r="S781" i="1"/>
  <c r="S780" i="1"/>
  <c r="S779" i="1"/>
  <c r="S778" i="1"/>
  <c r="S777" i="1"/>
  <c r="S776" i="1"/>
  <c r="S775" i="1"/>
  <c r="S774" i="1"/>
  <c r="S773" i="1"/>
  <c r="S772" i="1"/>
  <c r="S771" i="1"/>
  <c r="S770" i="1"/>
  <c r="S769" i="1"/>
  <c r="S768" i="1"/>
  <c r="S767" i="1"/>
  <c r="S766" i="1"/>
  <c r="S765" i="1"/>
  <c r="S764" i="1"/>
  <c r="S763" i="1"/>
  <c r="S762" i="1"/>
  <c r="S761" i="1"/>
  <c r="S760" i="1"/>
  <c r="S759" i="1"/>
  <c r="S758" i="1"/>
  <c r="S757" i="1"/>
  <c r="S756" i="1"/>
  <c r="S755" i="1"/>
  <c r="S754" i="1"/>
  <c r="S753" i="1"/>
  <c r="S752" i="1"/>
  <c r="S751" i="1"/>
  <c r="S750" i="1"/>
  <c r="S749" i="1"/>
  <c r="S748" i="1"/>
  <c r="S747" i="1"/>
  <c r="S746" i="1"/>
  <c r="S745" i="1"/>
  <c r="S744" i="1"/>
  <c r="S743" i="1"/>
  <c r="S742" i="1"/>
  <c r="S741" i="1"/>
  <c r="S740" i="1"/>
  <c r="S739" i="1"/>
  <c r="S738" i="1"/>
  <c r="S737" i="1"/>
  <c r="S736" i="1"/>
  <c r="S735" i="1"/>
  <c r="S734" i="1"/>
  <c r="S733" i="1"/>
  <c r="S732" i="1"/>
  <c r="S731" i="1"/>
  <c r="S730" i="1"/>
  <c r="S729" i="1"/>
  <c r="S728" i="1"/>
  <c r="S727" i="1"/>
  <c r="S726" i="1"/>
  <c r="S725" i="1"/>
  <c r="S724" i="1"/>
  <c r="S723" i="1"/>
  <c r="S722" i="1"/>
  <c r="S721" i="1"/>
  <c r="S720" i="1"/>
  <c r="S719" i="1"/>
  <c r="S718" i="1"/>
  <c r="S717" i="1"/>
  <c r="S716" i="1"/>
  <c r="S715" i="1"/>
  <c r="S714" i="1"/>
  <c r="S713" i="1"/>
  <c r="S712" i="1"/>
  <c r="S711" i="1"/>
  <c r="S710" i="1"/>
  <c r="S709" i="1"/>
  <c r="S708" i="1"/>
  <c r="S707" i="1"/>
  <c r="S706" i="1"/>
  <c r="S705" i="1"/>
  <c r="S704" i="1"/>
  <c r="S703" i="1"/>
  <c r="S702" i="1"/>
  <c r="S701" i="1"/>
  <c r="S700" i="1"/>
  <c r="S699" i="1"/>
  <c r="S698" i="1"/>
  <c r="S697" i="1"/>
  <c r="S696" i="1"/>
  <c r="S695" i="1"/>
  <c r="S694" i="1"/>
  <c r="S693" i="1"/>
  <c r="S692" i="1"/>
  <c r="S691" i="1"/>
  <c r="S690" i="1"/>
  <c r="S689" i="1"/>
  <c r="S688" i="1"/>
  <c r="S687" i="1"/>
  <c r="S686" i="1"/>
  <c r="S685" i="1"/>
  <c r="S684" i="1"/>
  <c r="S683" i="1"/>
  <c r="S682" i="1"/>
  <c r="S681" i="1"/>
  <c r="S680" i="1"/>
  <c r="S679" i="1"/>
  <c r="S678" i="1"/>
  <c r="S677" i="1"/>
  <c r="S676" i="1"/>
  <c r="S675" i="1"/>
  <c r="S674" i="1"/>
  <c r="S673" i="1"/>
  <c r="S672" i="1"/>
  <c r="S671" i="1"/>
  <c r="S670" i="1"/>
  <c r="S669" i="1"/>
  <c r="S668" i="1"/>
  <c r="S667" i="1"/>
  <c r="S666" i="1"/>
  <c r="S665" i="1"/>
  <c r="S664" i="1"/>
  <c r="S663" i="1"/>
  <c r="S662" i="1"/>
  <c r="S661" i="1"/>
  <c r="S660" i="1"/>
  <c r="S659" i="1"/>
  <c r="S658" i="1"/>
  <c r="S657" i="1"/>
  <c r="S656" i="1"/>
  <c r="S655" i="1"/>
  <c r="S654" i="1"/>
  <c r="S653" i="1"/>
  <c r="S652" i="1"/>
  <c r="S651" i="1"/>
  <c r="S650" i="1"/>
  <c r="S649" i="1"/>
  <c r="S648" i="1"/>
  <c r="S647" i="1"/>
  <c r="S646" i="1"/>
  <c r="S645" i="1"/>
  <c r="S644" i="1"/>
  <c r="S643" i="1"/>
  <c r="S642" i="1"/>
  <c r="S641" i="1"/>
  <c r="S640" i="1"/>
  <c r="S639" i="1"/>
  <c r="S638" i="1"/>
  <c r="S637" i="1"/>
  <c r="S636" i="1"/>
  <c r="S635" i="1"/>
  <c r="S634" i="1"/>
  <c r="S633" i="1"/>
  <c r="S632" i="1"/>
  <c r="S631" i="1"/>
  <c r="S630" i="1"/>
  <c r="S629" i="1"/>
  <c r="S628" i="1"/>
  <c r="S627" i="1"/>
  <c r="S626" i="1"/>
  <c r="S625" i="1"/>
  <c r="S624" i="1"/>
  <c r="S623" i="1"/>
  <c r="S622" i="1"/>
  <c r="S621" i="1"/>
  <c r="S620" i="1"/>
  <c r="S619" i="1"/>
  <c r="S618" i="1"/>
  <c r="S617" i="1"/>
  <c r="S616" i="1"/>
  <c r="S615" i="1"/>
  <c r="S614" i="1"/>
  <c r="S613" i="1"/>
  <c r="S612" i="1"/>
  <c r="S611" i="1"/>
  <c r="S610" i="1"/>
  <c r="S609" i="1"/>
  <c r="S608" i="1"/>
  <c r="S607" i="1"/>
  <c r="S606" i="1"/>
  <c r="S605" i="1"/>
  <c r="S604" i="1"/>
  <c r="S603" i="1"/>
  <c r="S602" i="1"/>
  <c r="S601" i="1"/>
  <c r="S600" i="1"/>
  <c r="S599" i="1"/>
  <c r="S598" i="1"/>
  <c r="S597" i="1"/>
  <c r="S596" i="1"/>
  <c r="S595" i="1"/>
  <c r="S594" i="1"/>
  <c r="S593" i="1"/>
  <c r="S592" i="1"/>
  <c r="S591" i="1"/>
  <c r="S590" i="1"/>
  <c r="S589" i="1"/>
  <c r="S588" i="1"/>
  <c r="S587" i="1"/>
  <c r="S586" i="1"/>
  <c r="S585" i="1"/>
  <c r="S584" i="1"/>
  <c r="S583" i="1"/>
  <c r="S582" i="1"/>
  <c r="S581" i="1"/>
  <c r="S580" i="1"/>
  <c r="S579" i="1"/>
  <c r="S578" i="1"/>
  <c r="S577" i="1"/>
  <c r="S576" i="1"/>
  <c r="S575" i="1"/>
  <c r="S574" i="1"/>
  <c r="S573" i="1"/>
  <c r="S572" i="1"/>
  <c r="S571" i="1"/>
  <c r="S570" i="1"/>
  <c r="S569" i="1"/>
  <c r="S568" i="1"/>
  <c r="S567" i="1"/>
  <c r="S566" i="1"/>
  <c r="S565" i="1"/>
  <c r="S564" i="1"/>
  <c r="S563" i="1"/>
  <c r="S562" i="1"/>
  <c r="S561" i="1"/>
  <c r="S560" i="1"/>
  <c r="S559" i="1"/>
  <c r="S558" i="1"/>
  <c r="S557" i="1"/>
  <c r="S556" i="1"/>
  <c r="S555" i="1"/>
  <c r="S554" i="1"/>
  <c r="S553" i="1"/>
  <c r="S552" i="1"/>
  <c r="S551" i="1"/>
  <c r="S550" i="1"/>
  <c r="S549" i="1"/>
  <c r="S548" i="1"/>
  <c r="S547" i="1"/>
  <c r="S546" i="1"/>
  <c r="S545" i="1"/>
  <c r="S544" i="1"/>
  <c r="S543" i="1"/>
  <c r="S542" i="1"/>
  <c r="S541" i="1"/>
  <c r="S540" i="1"/>
  <c r="S539" i="1"/>
  <c r="S538" i="1"/>
  <c r="S537" i="1"/>
  <c r="S536" i="1"/>
  <c r="S535" i="1"/>
  <c r="S534" i="1"/>
  <c r="S533" i="1"/>
  <c r="S532" i="1"/>
  <c r="S531" i="1"/>
  <c r="S530" i="1"/>
  <c r="S529" i="1"/>
  <c r="S528" i="1"/>
  <c r="S527" i="1"/>
  <c r="S526" i="1"/>
  <c r="S525" i="1"/>
  <c r="S524" i="1"/>
  <c r="S523" i="1"/>
  <c r="S522" i="1"/>
  <c r="S521" i="1"/>
  <c r="S520" i="1"/>
  <c r="S519" i="1"/>
  <c r="S518" i="1"/>
  <c r="S517" i="1"/>
  <c r="S516" i="1"/>
  <c r="S515" i="1"/>
  <c r="S514" i="1"/>
  <c r="S513" i="1"/>
  <c r="S512" i="1"/>
  <c r="S511" i="1"/>
  <c r="S510" i="1"/>
  <c r="S509" i="1"/>
  <c r="S508" i="1"/>
  <c r="S507" i="1"/>
  <c r="S506" i="1"/>
  <c r="S505" i="1"/>
  <c r="S504" i="1"/>
  <c r="S503" i="1"/>
  <c r="S502" i="1"/>
  <c r="S501" i="1"/>
  <c r="S500" i="1"/>
  <c r="S499" i="1"/>
  <c r="S498" i="1"/>
  <c r="S497" i="1"/>
  <c r="S496" i="1"/>
  <c r="S495" i="1"/>
  <c r="S494" i="1"/>
  <c r="S493" i="1"/>
  <c r="S492" i="1"/>
  <c r="S491" i="1"/>
  <c r="S490" i="1"/>
  <c r="S489" i="1"/>
  <c r="S488" i="1"/>
  <c r="S487" i="1"/>
  <c r="S486" i="1"/>
  <c r="S485" i="1"/>
  <c r="S484" i="1"/>
  <c r="S483" i="1"/>
  <c r="S482" i="1"/>
  <c r="S481" i="1"/>
  <c r="S480" i="1"/>
  <c r="S479" i="1"/>
  <c r="S478" i="1"/>
  <c r="S477" i="1"/>
  <c r="S476" i="1"/>
  <c r="S475" i="1"/>
  <c r="S474" i="1"/>
  <c r="S473" i="1"/>
  <c r="S472" i="1"/>
  <c r="S471" i="1"/>
  <c r="S470" i="1"/>
  <c r="S469" i="1"/>
  <c r="S468" i="1"/>
  <c r="S467" i="1"/>
  <c r="S466" i="1"/>
  <c r="S465" i="1"/>
  <c r="S464" i="1"/>
  <c r="S463" i="1"/>
  <c r="S462" i="1"/>
  <c r="S461" i="1"/>
  <c r="S460" i="1"/>
  <c r="S459" i="1"/>
  <c r="S458" i="1"/>
  <c r="S457" i="1"/>
  <c r="S456" i="1"/>
  <c r="S455" i="1"/>
  <c r="S454" i="1"/>
  <c r="S453" i="1"/>
  <c r="S452" i="1"/>
  <c r="S451" i="1"/>
  <c r="S450" i="1"/>
  <c r="S449" i="1"/>
  <c r="S448" i="1"/>
  <c r="S447" i="1"/>
  <c r="S446" i="1"/>
  <c r="S445" i="1"/>
  <c r="S444" i="1"/>
  <c r="S443" i="1"/>
  <c r="S442" i="1"/>
  <c r="S441" i="1"/>
  <c r="S440" i="1"/>
  <c r="S439" i="1"/>
  <c r="S438" i="1"/>
  <c r="S437" i="1"/>
  <c r="S436" i="1"/>
  <c r="S435" i="1"/>
  <c r="S434" i="1"/>
  <c r="S433" i="1"/>
  <c r="S432" i="1"/>
  <c r="S431" i="1"/>
  <c r="S430" i="1"/>
  <c r="S429" i="1"/>
  <c r="S428" i="1"/>
  <c r="S427" i="1"/>
  <c r="S426" i="1"/>
  <c r="S425" i="1"/>
  <c r="S424" i="1"/>
  <c r="S423" i="1"/>
  <c r="S422" i="1"/>
  <c r="S421" i="1"/>
  <c r="S420" i="1"/>
  <c r="S419" i="1"/>
  <c r="S418" i="1"/>
  <c r="S417" i="1"/>
  <c r="S416" i="1"/>
  <c r="S415" i="1"/>
  <c r="S414" i="1"/>
  <c r="S413" i="1"/>
  <c r="S412" i="1"/>
  <c r="S411" i="1"/>
  <c r="S410" i="1"/>
  <c r="S409" i="1"/>
  <c r="S408" i="1"/>
  <c r="S407" i="1"/>
  <c r="S406" i="1"/>
  <c r="S405" i="1"/>
  <c r="S404" i="1"/>
  <c r="S403" i="1"/>
  <c r="S402" i="1"/>
  <c r="S401" i="1"/>
  <c r="S400" i="1"/>
  <c r="S399" i="1"/>
  <c r="S398" i="1"/>
  <c r="S397" i="1"/>
  <c r="S396" i="1"/>
  <c r="S395" i="1"/>
  <c r="S394" i="1"/>
  <c r="S393" i="1"/>
  <c r="S392" i="1"/>
  <c r="S391" i="1"/>
  <c r="S390" i="1"/>
  <c r="S389" i="1"/>
  <c r="S388" i="1"/>
  <c r="S387" i="1"/>
  <c r="S386" i="1"/>
  <c r="S385" i="1"/>
  <c r="S384" i="1"/>
  <c r="S383" i="1"/>
  <c r="S382" i="1"/>
  <c r="S381" i="1"/>
  <c r="S380" i="1"/>
  <c r="S379" i="1"/>
  <c r="S378" i="1"/>
  <c r="S377" i="1"/>
  <c r="S376" i="1"/>
  <c r="S375" i="1"/>
  <c r="S374" i="1"/>
  <c r="S373" i="1"/>
  <c r="S372" i="1"/>
  <c r="S371" i="1"/>
  <c r="S370" i="1"/>
  <c r="S369" i="1"/>
  <c r="S368" i="1"/>
  <c r="S367" i="1"/>
  <c r="S366" i="1"/>
  <c r="S365" i="1"/>
  <c r="S364" i="1"/>
  <c r="S363" i="1"/>
  <c r="S362" i="1"/>
  <c r="S361" i="1"/>
  <c r="S360" i="1"/>
  <c r="S359" i="1"/>
  <c r="S358" i="1"/>
  <c r="S357" i="1"/>
  <c r="S356" i="1"/>
  <c r="S355" i="1"/>
  <c r="S354" i="1"/>
  <c r="S353" i="1"/>
  <c r="S352" i="1"/>
  <c r="S351" i="1"/>
  <c r="S350" i="1"/>
  <c r="S349" i="1"/>
  <c r="S348" i="1"/>
  <c r="S347" i="1"/>
  <c r="S346" i="1"/>
  <c r="S345" i="1"/>
  <c r="S344" i="1"/>
  <c r="S343" i="1"/>
  <c r="S342" i="1"/>
  <c r="S341" i="1"/>
  <c r="S340" i="1"/>
  <c r="S339" i="1"/>
  <c r="S338" i="1"/>
  <c r="S337" i="1"/>
  <c r="S336" i="1"/>
  <c r="S335" i="1"/>
  <c r="S334" i="1"/>
  <c r="S333" i="1"/>
  <c r="S332" i="1"/>
  <c r="S331" i="1"/>
  <c r="S330" i="1"/>
  <c r="S329" i="1"/>
  <c r="S328" i="1"/>
  <c r="S327" i="1"/>
  <c r="S326" i="1"/>
  <c r="S325" i="1"/>
  <c r="S324" i="1"/>
  <c r="S323" i="1"/>
  <c r="S322" i="1"/>
  <c r="S321" i="1"/>
  <c r="S320" i="1"/>
  <c r="S319" i="1"/>
  <c r="S318" i="1"/>
  <c r="S317" i="1"/>
  <c r="S316" i="1"/>
  <c r="S315" i="1"/>
  <c r="S314" i="1"/>
  <c r="S313" i="1"/>
  <c r="S312" i="1"/>
  <c r="S311" i="1"/>
  <c r="S310" i="1"/>
  <c r="S309" i="1"/>
  <c r="S308" i="1"/>
  <c r="S307" i="1"/>
  <c r="S306" i="1"/>
  <c r="S305" i="1"/>
  <c r="S304" i="1"/>
  <c r="S303" i="1"/>
  <c r="S302" i="1"/>
  <c r="S301" i="1"/>
  <c r="S300" i="1"/>
  <c r="S299" i="1"/>
  <c r="S298" i="1"/>
  <c r="S297" i="1"/>
  <c r="S296" i="1"/>
  <c r="S295" i="1"/>
  <c r="S294" i="1"/>
  <c r="S293" i="1"/>
  <c r="S292" i="1"/>
  <c r="S291" i="1"/>
  <c r="S290" i="1"/>
  <c r="S289" i="1"/>
  <c r="S288" i="1"/>
  <c r="S287" i="1"/>
  <c r="S286" i="1"/>
  <c r="S285" i="1"/>
  <c r="S284" i="1"/>
  <c r="S283" i="1"/>
  <c r="S282" i="1"/>
  <c r="S281" i="1"/>
  <c r="S280" i="1"/>
  <c r="S279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6" i="1"/>
  <c r="S255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40" i="1"/>
  <c r="S239" i="1"/>
  <c r="S238" i="1"/>
  <c r="S237" i="1"/>
  <c r="S236" i="1"/>
  <c r="S235" i="1"/>
  <c r="S234" i="1"/>
  <c r="S233" i="1"/>
  <c r="S232" i="1"/>
  <c r="S231" i="1"/>
  <c r="S230" i="1"/>
  <c r="S229" i="1"/>
  <c r="S228" i="1"/>
  <c r="S227" i="1"/>
  <c r="S226" i="1"/>
  <c r="S225" i="1"/>
  <c r="S224" i="1"/>
  <c r="S223" i="1"/>
  <c r="S222" i="1"/>
  <c r="S221" i="1"/>
  <c r="S220" i="1"/>
  <c r="S219" i="1"/>
  <c r="S218" i="1"/>
  <c r="S217" i="1"/>
  <c r="S216" i="1"/>
  <c r="S215" i="1"/>
  <c r="S214" i="1"/>
  <c r="S213" i="1"/>
  <c r="S212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5" i="1"/>
  <c r="S194" i="1"/>
  <c r="S193" i="1"/>
  <c r="S192" i="1"/>
  <c r="S191" i="1"/>
  <c r="S190" i="1"/>
  <c r="S189" i="1"/>
  <c r="S188" i="1"/>
  <c r="S187" i="1"/>
  <c r="S186" i="1"/>
  <c r="S185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Q2543" i="1"/>
  <c r="Q2542" i="1"/>
  <c r="Q2541" i="1"/>
  <c r="Q2540" i="1"/>
  <c r="Q2539" i="1"/>
  <c r="Q2538" i="1"/>
  <c r="Q2537" i="1"/>
  <c r="Q2536" i="1"/>
  <c r="Q2535" i="1"/>
  <c r="Q2534" i="1"/>
  <c r="Q2533" i="1"/>
  <c r="Q2532" i="1"/>
  <c r="Q2531" i="1"/>
  <c r="Q2530" i="1"/>
  <c r="Q2529" i="1"/>
  <c r="Q2528" i="1"/>
  <c r="Q2527" i="1"/>
  <c r="Q2526" i="1"/>
  <c r="Q2525" i="1"/>
  <c r="Q2524" i="1"/>
  <c r="Q2523" i="1"/>
  <c r="Q2522" i="1"/>
  <c r="Q2521" i="1"/>
  <c r="Q2520" i="1"/>
  <c r="Q2519" i="1"/>
  <c r="Q2518" i="1"/>
  <c r="Q2517" i="1"/>
  <c r="Q2516" i="1"/>
  <c r="Q2515" i="1"/>
  <c r="Q2514" i="1"/>
  <c r="Q2513" i="1"/>
  <c r="Q2512" i="1"/>
  <c r="Q2511" i="1"/>
  <c r="Q2510" i="1"/>
  <c r="Q2509" i="1"/>
  <c r="Q2508" i="1"/>
  <c r="Q2507" i="1"/>
  <c r="Q2506" i="1"/>
  <c r="Q2505" i="1"/>
  <c r="Q2504" i="1"/>
  <c r="Q2503" i="1"/>
  <c r="Q2502" i="1"/>
  <c r="Q2501" i="1"/>
  <c r="Q2500" i="1"/>
  <c r="Q2499" i="1"/>
  <c r="Q2498" i="1"/>
  <c r="Q2497" i="1"/>
  <c r="Q2496" i="1"/>
  <c r="Q2495" i="1"/>
  <c r="Q2494" i="1"/>
  <c r="Q2493" i="1"/>
  <c r="Q2492" i="1"/>
  <c r="Q2491" i="1"/>
  <c r="Q2490" i="1"/>
  <c r="Q2489" i="1"/>
  <c r="Q2488" i="1"/>
  <c r="Q2487" i="1"/>
  <c r="Q2486" i="1"/>
  <c r="Q2485" i="1"/>
  <c r="Q2484" i="1"/>
  <c r="Q2483" i="1"/>
  <c r="Q2482" i="1"/>
  <c r="Q2481" i="1"/>
  <c r="Q2480" i="1"/>
  <c r="Q2479" i="1"/>
  <c r="Q2478" i="1"/>
  <c r="Q2477" i="1"/>
  <c r="Q2476" i="1"/>
  <c r="Q2475" i="1"/>
  <c r="Q2474" i="1"/>
  <c r="Q2473" i="1"/>
  <c r="Q2472" i="1"/>
  <c r="Q2471" i="1"/>
  <c r="Q2470" i="1"/>
  <c r="Q2469" i="1"/>
  <c r="Q2468" i="1"/>
  <c r="Q2467" i="1"/>
  <c r="Q2466" i="1"/>
  <c r="Q2465" i="1"/>
  <c r="Q2464" i="1"/>
  <c r="Q2463" i="1"/>
  <c r="Q2462" i="1"/>
  <c r="Q2461" i="1"/>
  <c r="Q2460" i="1"/>
  <c r="Q2459" i="1"/>
  <c r="Q2458" i="1"/>
  <c r="Q2457" i="1"/>
  <c r="Q2456" i="1"/>
  <c r="Q2455" i="1"/>
  <c r="Q2454" i="1"/>
  <c r="Q2453" i="1"/>
  <c r="Q2452" i="1"/>
  <c r="Q2451" i="1"/>
  <c r="Q2450" i="1"/>
  <c r="Q2449" i="1"/>
  <c r="Q2448" i="1"/>
  <c r="Q2447" i="1"/>
  <c r="Q2446" i="1"/>
  <c r="Q2445" i="1"/>
  <c r="Q2444" i="1"/>
  <c r="Q2443" i="1"/>
  <c r="Q2442" i="1"/>
  <c r="Q2441" i="1"/>
  <c r="Q2440" i="1"/>
  <c r="Q2439" i="1"/>
  <c r="Q2438" i="1"/>
  <c r="Q2437" i="1"/>
  <c r="Q2436" i="1"/>
  <c r="Q2435" i="1"/>
  <c r="Q2434" i="1"/>
  <c r="Q2433" i="1"/>
  <c r="Q2432" i="1"/>
  <c r="Q2431" i="1"/>
  <c r="Q2430" i="1"/>
  <c r="Q2429" i="1"/>
  <c r="Q2428" i="1"/>
  <c r="Q2427" i="1"/>
  <c r="Q2426" i="1"/>
  <c r="Q2425" i="1"/>
  <c r="Q2424" i="1"/>
  <c r="Q2423" i="1"/>
  <c r="Q2422" i="1"/>
  <c r="Q2421" i="1"/>
  <c r="Q2420" i="1"/>
  <c r="Q2419" i="1"/>
  <c r="Q2418" i="1"/>
  <c r="Q2417" i="1"/>
  <c r="Q2416" i="1"/>
  <c r="Q2415" i="1"/>
  <c r="Q2414" i="1"/>
  <c r="Q2413" i="1"/>
  <c r="Q2412" i="1"/>
  <c r="Q2411" i="1"/>
  <c r="Q2410" i="1"/>
  <c r="Q2409" i="1"/>
  <c r="Q2408" i="1"/>
  <c r="Q2407" i="1"/>
  <c r="Q2406" i="1"/>
  <c r="Q2405" i="1"/>
  <c r="Q2404" i="1"/>
  <c r="Q2403" i="1"/>
  <c r="Q2402" i="1"/>
  <c r="Q2401" i="1"/>
  <c r="Q2400" i="1"/>
  <c r="Q2399" i="1"/>
  <c r="Q2398" i="1"/>
  <c r="Q2397" i="1"/>
  <c r="Q2396" i="1"/>
  <c r="Q2395" i="1"/>
  <c r="Q2394" i="1"/>
  <c r="Q2393" i="1"/>
  <c r="Q2392" i="1"/>
  <c r="Q2391" i="1"/>
  <c r="Q2390" i="1"/>
  <c r="Q2389" i="1"/>
  <c r="Q2388" i="1"/>
  <c r="Q2387" i="1"/>
  <c r="Q2386" i="1"/>
  <c r="Q2385" i="1"/>
  <c r="Q2384" i="1"/>
  <c r="Q2383" i="1"/>
  <c r="Q2382" i="1"/>
  <c r="Q2381" i="1"/>
  <c r="Q2380" i="1"/>
  <c r="Q2379" i="1"/>
  <c r="Q2378" i="1"/>
  <c r="Q2377" i="1"/>
  <c r="Q2376" i="1"/>
  <c r="Q2375" i="1"/>
  <c r="Q2374" i="1"/>
  <c r="Q2373" i="1"/>
  <c r="Q2372" i="1"/>
  <c r="Q2371" i="1"/>
  <c r="Q2370" i="1"/>
  <c r="Q2369" i="1"/>
  <c r="Q2368" i="1"/>
  <c r="Q2367" i="1"/>
  <c r="Q2366" i="1"/>
  <c r="Q2365" i="1"/>
  <c r="Q2364" i="1"/>
  <c r="Q2363" i="1"/>
  <c r="Q2362" i="1"/>
  <c r="Q2361" i="1"/>
  <c r="Q2360" i="1"/>
  <c r="Q2359" i="1"/>
  <c r="Q2358" i="1"/>
  <c r="Q2357" i="1"/>
  <c r="Q2356" i="1"/>
  <c r="Q2355" i="1"/>
  <c r="Q2354" i="1"/>
  <c r="Q2353" i="1"/>
  <c r="Q2352" i="1"/>
  <c r="Q2351" i="1"/>
  <c r="Q2350" i="1"/>
  <c r="Q2349" i="1"/>
  <c r="Q2348" i="1"/>
  <c r="Q2347" i="1"/>
  <c r="Q2346" i="1"/>
  <c r="Q2345" i="1"/>
  <c r="Q2344" i="1"/>
  <c r="Q2343" i="1"/>
  <c r="Q2342" i="1"/>
  <c r="Q2341" i="1"/>
  <c r="Q2340" i="1"/>
  <c r="Q2339" i="1"/>
  <c r="Q2338" i="1"/>
  <c r="Q2337" i="1"/>
  <c r="Q2336" i="1"/>
  <c r="Q2335" i="1"/>
  <c r="Q2334" i="1"/>
  <c r="Q2333" i="1"/>
  <c r="Q2332" i="1"/>
  <c r="Q2331" i="1"/>
  <c r="Q2330" i="1"/>
  <c r="Q2329" i="1"/>
  <c r="Q2328" i="1"/>
  <c r="Q2327" i="1"/>
  <c r="Q2326" i="1"/>
  <c r="Q2325" i="1"/>
  <c r="Q2324" i="1"/>
  <c r="Q2323" i="1"/>
  <c r="Q2322" i="1"/>
  <c r="Q2321" i="1"/>
  <c r="Q2320" i="1"/>
  <c r="Q2319" i="1"/>
  <c r="Q2318" i="1"/>
  <c r="Q2317" i="1"/>
  <c r="Q2316" i="1"/>
  <c r="Q2315" i="1"/>
  <c r="Q2314" i="1"/>
  <c r="Q2313" i="1"/>
  <c r="Q2312" i="1"/>
  <c r="Q2311" i="1"/>
  <c r="Q2310" i="1"/>
  <c r="Q2309" i="1"/>
  <c r="Q2308" i="1"/>
  <c r="Q2307" i="1"/>
  <c r="Q2306" i="1"/>
  <c r="Q2305" i="1"/>
  <c r="Q2304" i="1"/>
  <c r="Q2303" i="1"/>
  <c r="Q2302" i="1"/>
  <c r="Q2301" i="1"/>
  <c r="Q2300" i="1"/>
  <c r="Q2299" i="1"/>
  <c r="Q2298" i="1"/>
  <c r="Q2297" i="1"/>
  <c r="Q2296" i="1"/>
  <c r="Q2295" i="1"/>
  <c r="Q2294" i="1"/>
  <c r="Q2293" i="1"/>
  <c r="Q2292" i="1"/>
  <c r="Q2291" i="1"/>
  <c r="Q2290" i="1"/>
  <c r="Q2289" i="1"/>
  <c r="Q2288" i="1"/>
  <c r="Q2287" i="1"/>
  <c r="Q2286" i="1"/>
  <c r="Q2285" i="1"/>
  <c r="Q2284" i="1"/>
  <c r="Q2283" i="1"/>
  <c r="Q2282" i="1"/>
  <c r="Q2281" i="1"/>
  <c r="Q2280" i="1"/>
  <c r="Q2279" i="1"/>
  <c r="Q2278" i="1"/>
  <c r="Q2277" i="1"/>
  <c r="Q2276" i="1"/>
  <c r="Q2275" i="1"/>
  <c r="Q2274" i="1"/>
  <c r="Q2273" i="1"/>
  <c r="Q2272" i="1"/>
  <c r="Q2271" i="1"/>
  <c r="Q2270" i="1"/>
  <c r="Q2269" i="1"/>
  <c r="Q2268" i="1"/>
  <c r="Q2267" i="1"/>
  <c r="Q2266" i="1"/>
  <c r="Q2265" i="1"/>
  <c r="Q2264" i="1"/>
  <c r="Q2263" i="1"/>
  <c r="Q2262" i="1"/>
  <c r="Q2261" i="1"/>
  <c r="Q2260" i="1"/>
  <c r="Q2259" i="1"/>
  <c r="Q2258" i="1"/>
  <c r="Q2257" i="1"/>
  <c r="Q2256" i="1"/>
  <c r="Q2255" i="1"/>
  <c r="Q2254" i="1"/>
  <c r="Q2253" i="1"/>
  <c r="Q2252" i="1"/>
  <c r="Q2251" i="1"/>
  <c r="Q2250" i="1"/>
  <c r="Q2249" i="1"/>
  <c r="Q2248" i="1"/>
  <c r="Q2247" i="1"/>
  <c r="Q2246" i="1"/>
  <c r="Q2245" i="1"/>
  <c r="Q2244" i="1"/>
  <c r="Q2243" i="1"/>
  <c r="Q2242" i="1"/>
  <c r="Q2241" i="1"/>
  <c r="Q2240" i="1"/>
  <c r="Q2239" i="1"/>
  <c r="Q2238" i="1"/>
  <c r="Q2237" i="1"/>
  <c r="Q2236" i="1"/>
  <c r="Q2235" i="1"/>
  <c r="Q2234" i="1"/>
  <c r="Q2233" i="1"/>
  <c r="Q2232" i="1"/>
  <c r="Q2231" i="1"/>
  <c r="Q2230" i="1"/>
  <c r="Q2229" i="1"/>
  <c r="Q2228" i="1"/>
  <c r="Q2227" i="1"/>
  <c r="Q2226" i="1"/>
  <c r="Q2225" i="1"/>
  <c r="Q2224" i="1"/>
  <c r="Q2223" i="1"/>
  <c r="Q2222" i="1"/>
  <c r="Q2221" i="1"/>
  <c r="Q2220" i="1"/>
  <c r="Q2219" i="1"/>
  <c r="Q2218" i="1"/>
  <c r="Q2217" i="1"/>
  <c r="Q2216" i="1"/>
  <c r="Q2215" i="1"/>
  <c r="Q2214" i="1"/>
  <c r="Q2213" i="1"/>
  <c r="Q2212" i="1"/>
  <c r="Q2211" i="1"/>
  <c r="Q2210" i="1"/>
  <c r="Q2209" i="1"/>
  <c r="Q2208" i="1"/>
  <c r="Q2207" i="1"/>
  <c r="Q2206" i="1"/>
  <c r="Q2205" i="1"/>
  <c r="Q2204" i="1"/>
  <c r="Q2203" i="1"/>
  <c r="Q2202" i="1"/>
  <c r="Q2201" i="1"/>
  <c r="Q2200" i="1"/>
  <c r="Q2199" i="1"/>
  <c r="Q2198" i="1"/>
  <c r="Q2197" i="1"/>
  <c r="Q2196" i="1"/>
  <c r="Q2195" i="1"/>
  <c r="Q2194" i="1"/>
  <c r="Q2193" i="1"/>
  <c r="Q2192" i="1"/>
  <c r="Q2191" i="1"/>
  <c r="Q2190" i="1"/>
  <c r="Q2189" i="1"/>
  <c r="Q2188" i="1"/>
  <c r="Q2187" i="1"/>
  <c r="Q2186" i="1"/>
  <c r="Q2185" i="1"/>
  <c r="Q2184" i="1"/>
  <c r="Q2183" i="1"/>
  <c r="Q2182" i="1"/>
  <c r="Q2181" i="1"/>
  <c r="Q2180" i="1"/>
  <c r="Q2179" i="1"/>
  <c r="Q2178" i="1"/>
  <c r="Q2177" i="1"/>
  <c r="Q2176" i="1"/>
  <c r="Q2175" i="1"/>
  <c r="Q2174" i="1"/>
  <c r="Q2173" i="1"/>
  <c r="Q2172" i="1"/>
  <c r="Q2171" i="1"/>
  <c r="Q2170" i="1"/>
  <c r="Q2169" i="1"/>
  <c r="Q2168" i="1"/>
  <c r="Q2167" i="1"/>
  <c r="Q2166" i="1"/>
  <c r="Q2165" i="1"/>
  <c r="Q2164" i="1"/>
  <c r="Q2163" i="1"/>
  <c r="Q2162" i="1"/>
  <c r="Q2161" i="1"/>
  <c r="Q2160" i="1"/>
  <c r="Q2159" i="1"/>
  <c r="Q2158" i="1"/>
  <c r="Q2157" i="1"/>
  <c r="Q2156" i="1"/>
  <c r="Q2155" i="1"/>
  <c r="Q2154" i="1"/>
  <c r="Q2153" i="1"/>
  <c r="Q2152" i="1"/>
  <c r="Q2151" i="1"/>
  <c r="Q2150" i="1"/>
  <c r="Q2149" i="1"/>
  <c r="Q2148" i="1"/>
  <c r="Q2147" i="1"/>
  <c r="Q2146" i="1"/>
  <c r="Q2145" i="1"/>
  <c r="Q2144" i="1"/>
  <c r="Q2143" i="1"/>
  <c r="Q2142" i="1"/>
  <c r="Q2141" i="1"/>
  <c r="Q2140" i="1"/>
  <c r="Q2139" i="1"/>
  <c r="Q2138" i="1"/>
  <c r="Q2137" i="1"/>
  <c r="Q2136" i="1"/>
  <c r="Q2135" i="1"/>
  <c r="Q2134" i="1"/>
  <c r="Q2133" i="1"/>
  <c r="Q2132" i="1"/>
  <c r="Q2131" i="1"/>
  <c r="Q2130" i="1"/>
  <c r="Q2129" i="1"/>
  <c r="Q2128" i="1"/>
  <c r="Q2127" i="1"/>
  <c r="Q2126" i="1"/>
  <c r="Q2125" i="1"/>
  <c r="Q2124" i="1"/>
  <c r="Q2123" i="1"/>
  <c r="Q2122" i="1"/>
  <c r="Q2121" i="1"/>
  <c r="Q2120" i="1"/>
  <c r="Q2119" i="1"/>
  <c r="Q2118" i="1"/>
  <c r="Q2117" i="1"/>
  <c r="Q2116" i="1"/>
  <c r="Q2115" i="1"/>
  <c r="Q2114" i="1"/>
  <c r="Q2113" i="1"/>
  <c r="Q2112" i="1"/>
  <c r="Q2111" i="1"/>
  <c r="Q2110" i="1"/>
  <c r="Q2109" i="1"/>
  <c r="Q2108" i="1"/>
  <c r="Q2107" i="1"/>
  <c r="Q2106" i="1"/>
  <c r="Q2105" i="1"/>
  <c r="Q2104" i="1"/>
  <c r="Q2103" i="1"/>
  <c r="Q2102" i="1"/>
  <c r="Q2101" i="1"/>
  <c r="Q2100" i="1"/>
  <c r="Q2099" i="1"/>
  <c r="Q2098" i="1"/>
  <c r="Q2097" i="1"/>
  <c r="Q2096" i="1"/>
  <c r="Q2095" i="1"/>
  <c r="Q2094" i="1"/>
  <c r="Q2093" i="1"/>
  <c r="Q2092" i="1"/>
  <c r="Q2091" i="1"/>
  <c r="Q2090" i="1"/>
  <c r="Q2089" i="1"/>
  <c r="Q2088" i="1"/>
  <c r="Q2087" i="1"/>
  <c r="Q2086" i="1"/>
  <c r="Q2085" i="1"/>
  <c r="Q2084" i="1"/>
  <c r="Q2083" i="1"/>
  <c r="Q2082" i="1"/>
  <c r="Q2081" i="1"/>
  <c r="Q2080" i="1"/>
  <c r="Q2079" i="1"/>
  <c r="Q2078" i="1"/>
  <c r="Q2077" i="1"/>
  <c r="Q2076" i="1"/>
  <c r="Q2075" i="1"/>
  <c r="Q2074" i="1"/>
  <c r="Q2073" i="1"/>
  <c r="Q2072" i="1"/>
  <c r="Q2071" i="1"/>
  <c r="Q2070" i="1"/>
  <c r="Q2069" i="1"/>
  <c r="Q2068" i="1"/>
  <c r="Q2067" i="1"/>
  <c r="Q2066" i="1"/>
  <c r="Q2065" i="1"/>
  <c r="Q2064" i="1"/>
  <c r="Q2063" i="1"/>
  <c r="Q2062" i="1"/>
  <c r="Q2061" i="1"/>
  <c r="Q2060" i="1"/>
  <c r="Q2059" i="1"/>
  <c r="Q2058" i="1"/>
  <c r="Q2057" i="1"/>
  <c r="Q2056" i="1"/>
  <c r="Q2055" i="1"/>
  <c r="Q2054" i="1"/>
  <c r="Q2053" i="1"/>
  <c r="Q2052" i="1"/>
  <c r="Q2051" i="1"/>
  <c r="Q2050" i="1"/>
  <c r="Q2049" i="1"/>
  <c r="Q2048" i="1"/>
  <c r="Q2047" i="1"/>
  <c r="Q2046" i="1"/>
  <c r="Q2045" i="1"/>
  <c r="Q2044" i="1"/>
  <c r="Q2043" i="1"/>
  <c r="Q2042" i="1"/>
  <c r="Q2041" i="1"/>
  <c r="Q2040" i="1"/>
  <c r="Q2039" i="1"/>
  <c r="Q2038" i="1"/>
  <c r="Q2037" i="1"/>
  <c r="Q2036" i="1"/>
  <c r="Q2035" i="1"/>
  <c r="Q2034" i="1"/>
  <c r="Q2033" i="1"/>
  <c r="Q2032" i="1"/>
  <c r="Q2031" i="1"/>
  <c r="Q2030" i="1"/>
  <c r="Q2029" i="1"/>
  <c r="Q2028" i="1"/>
  <c r="Q2027" i="1"/>
  <c r="Q2026" i="1"/>
  <c r="Q2025" i="1"/>
  <c r="Q2024" i="1"/>
  <c r="Q2023" i="1"/>
  <c r="Q2022" i="1"/>
  <c r="Q2021" i="1"/>
  <c r="Q2020" i="1"/>
  <c r="Q2019" i="1"/>
  <c r="Q2018" i="1"/>
  <c r="Q2017" i="1"/>
  <c r="Q2016" i="1"/>
  <c r="Q2015" i="1"/>
  <c r="Q2014" i="1"/>
  <c r="Q2013" i="1"/>
  <c r="Q2012" i="1"/>
  <c r="Q2011" i="1"/>
  <c r="Q2010" i="1"/>
  <c r="Q2009" i="1"/>
  <c r="Q2008" i="1"/>
  <c r="Q2007" i="1"/>
  <c r="Q2006" i="1"/>
  <c r="Q2005" i="1"/>
  <c r="Q2004" i="1"/>
  <c r="Q2003" i="1"/>
  <c r="Q2002" i="1"/>
  <c r="Q2001" i="1"/>
  <c r="Q2000" i="1"/>
  <c r="Q1999" i="1"/>
  <c r="Q1998" i="1"/>
  <c r="Q1997" i="1"/>
  <c r="Q1996" i="1"/>
  <c r="Q1995" i="1"/>
  <c r="Q1994" i="1"/>
  <c r="Q1993" i="1"/>
  <c r="Q1992" i="1"/>
  <c r="Q1991" i="1"/>
  <c r="Q1990" i="1"/>
  <c r="Q1989" i="1"/>
  <c r="Q1988" i="1"/>
  <c r="Q1987" i="1"/>
  <c r="Q1986" i="1"/>
  <c r="Q1985" i="1"/>
  <c r="Q1984" i="1"/>
  <c r="Q1983" i="1"/>
  <c r="Q1982" i="1"/>
  <c r="Q1981" i="1"/>
  <c r="Q1980" i="1"/>
  <c r="Q1979" i="1"/>
  <c r="Q1978" i="1"/>
  <c r="Q1977" i="1"/>
  <c r="Q1976" i="1"/>
  <c r="Q1975" i="1"/>
  <c r="Q1974" i="1"/>
  <c r="Q1973" i="1"/>
  <c r="Q1972" i="1"/>
  <c r="Q1971" i="1"/>
  <c r="Q1970" i="1"/>
  <c r="Q1969" i="1"/>
  <c r="Q1968" i="1"/>
  <c r="Q1967" i="1"/>
  <c r="Q1966" i="1"/>
  <c r="Q1965" i="1"/>
  <c r="Q1964" i="1"/>
  <c r="Q1963" i="1"/>
  <c r="Q1962" i="1"/>
  <c r="Q1961" i="1"/>
  <c r="Q1960" i="1"/>
  <c r="Q1959" i="1"/>
  <c r="Q1958" i="1"/>
  <c r="Q1957" i="1"/>
  <c r="Q1956" i="1"/>
  <c r="Q1955" i="1"/>
  <c r="Q1954" i="1"/>
  <c r="Q1953" i="1"/>
  <c r="Q1952" i="1"/>
  <c r="Q1951" i="1"/>
  <c r="Q1950" i="1"/>
  <c r="Q1949" i="1"/>
  <c r="Q1948" i="1"/>
  <c r="Q1947" i="1"/>
  <c r="Q1946" i="1"/>
  <c r="Q1945" i="1"/>
  <c r="Q1944" i="1"/>
  <c r="Q1943" i="1"/>
  <c r="Q1942" i="1"/>
  <c r="Q1941" i="1"/>
  <c r="Q1940" i="1"/>
  <c r="Q1939" i="1"/>
  <c r="Q1938" i="1"/>
  <c r="Q1937" i="1"/>
  <c r="Q1936" i="1"/>
  <c r="Q1935" i="1"/>
  <c r="Q1934" i="1"/>
  <c r="Q1933" i="1"/>
  <c r="Q1932" i="1"/>
  <c r="Q1931" i="1"/>
  <c r="Q1930" i="1"/>
  <c r="Q1929" i="1"/>
  <c r="Q1928" i="1"/>
  <c r="Q1927" i="1"/>
  <c r="Q1926" i="1"/>
  <c r="Q1925" i="1"/>
  <c r="Q1924" i="1"/>
  <c r="Q1923" i="1"/>
  <c r="Q1922" i="1"/>
  <c r="Q1921" i="1"/>
  <c r="Q1920" i="1"/>
  <c r="Q1919" i="1"/>
  <c r="Q1918" i="1"/>
  <c r="Q1917" i="1"/>
  <c r="Q1916" i="1"/>
  <c r="Q1915" i="1"/>
  <c r="Q1914" i="1"/>
  <c r="Q1913" i="1"/>
  <c r="Q1912" i="1"/>
  <c r="Q1911" i="1"/>
  <c r="Q1910" i="1"/>
  <c r="Q1909" i="1"/>
  <c r="Q1908" i="1"/>
  <c r="Q1907" i="1"/>
  <c r="Q1906" i="1"/>
  <c r="Q1905" i="1"/>
  <c r="Q1904" i="1"/>
  <c r="Q1903" i="1"/>
  <c r="Q1902" i="1"/>
  <c r="Q1901" i="1"/>
  <c r="Q1900" i="1"/>
  <c r="Q1899" i="1"/>
  <c r="Q1898" i="1"/>
  <c r="Q1897" i="1"/>
  <c r="Q1896" i="1"/>
  <c r="Q1895" i="1"/>
  <c r="Q1894" i="1"/>
  <c r="Q1893" i="1"/>
  <c r="Q1892" i="1"/>
  <c r="Q1891" i="1"/>
  <c r="Q1890" i="1"/>
  <c r="Q1889" i="1"/>
  <c r="Q1888" i="1"/>
  <c r="Q1887" i="1"/>
  <c r="Q1886" i="1"/>
  <c r="Q1885" i="1"/>
  <c r="Q1884" i="1"/>
  <c r="Q1883" i="1"/>
  <c r="Q1882" i="1"/>
  <c r="Q1881" i="1"/>
  <c r="Q1880" i="1"/>
  <c r="Q1879" i="1"/>
  <c r="Q1878" i="1"/>
  <c r="Q1877" i="1"/>
  <c r="Q1876" i="1"/>
  <c r="Q1875" i="1"/>
  <c r="Q1874" i="1"/>
  <c r="Q1873" i="1"/>
  <c r="Q1872" i="1"/>
  <c r="Q1871" i="1"/>
  <c r="Q1870" i="1"/>
  <c r="Q1869" i="1"/>
  <c r="Q1868" i="1"/>
  <c r="Q1867" i="1"/>
  <c r="Q1866" i="1"/>
  <c r="Q1865" i="1"/>
  <c r="Q1864" i="1"/>
  <c r="Q1863" i="1"/>
  <c r="Q1862" i="1"/>
  <c r="Q1861" i="1"/>
  <c r="Q1860" i="1"/>
  <c r="Q1859" i="1"/>
  <c r="Q1858" i="1"/>
  <c r="Q1857" i="1"/>
  <c r="Q1856" i="1"/>
  <c r="Q1855" i="1"/>
  <c r="Q1854" i="1"/>
  <c r="Q1853" i="1"/>
  <c r="Q1852" i="1"/>
  <c r="Q1851" i="1"/>
  <c r="Q1850" i="1"/>
  <c r="Q1849" i="1"/>
  <c r="Q1848" i="1"/>
  <c r="Q1847" i="1"/>
  <c r="Q1846" i="1"/>
  <c r="Q1845" i="1"/>
  <c r="Q1844" i="1"/>
  <c r="Q1843" i="1"/>
  <c r="Q1842" i="1"/>
  <c r="Q1841" i="1"/>
  <c r="Q1840" i="1"/>
  <c r="Q1839" i="1"/>
  <c r="Q1838" i="1"/>
  <c r="Q1837" i="1"/>
  <c r="Q1836" i="1"/>
  <c r="Q1835" i="1"/>
  <c r="Q1834" i="1"/>
  <c r="Q1833" i="1"/>
  <c r="Q1832" i="1"/>
  <c r="Q1831" i="1"/>
  <c r="Q1830" i="1"/>
  <c r="Q1829" i="1"/>
  <c r="Q1828" i="1"/>
  <c r="Q1827" i="1"/>
  <c r="Q1826" i="1"/>
  <c r="Q1825" i="1"/>
  <c r="Q1824" i="1"/>
  <c r="Q1823" i="1"/>
  <c r="Q1822" i="1"/>
  <c r="Q1821" i="1"/>
  <c r="Q1820" i="1"/>
  <c r="Q1819" i="1"/>
  <c r="Q1818" i="1"/>
  <c r="Q1817" i="1"/>
  <c r="Q1816" i="1"/>
  <c r="Q1815" i="1"/>
  <c r="Q1814" i="1"/>
  <c r="Q1813" i="1"/>
  <c r="Q1812" i="1"/>
  <c r="Q1811" i="1"/>
  <c r="Q1810" i="1"/>
  <c r="Q1809" i="1"/>
  <c r="Q1808" i="1"/>
  <c r="Q1807" i="1"/>
  <c r="Q1806" i="1"/>
  <c r="Q1805" i="1"/>
  <c r="Q1804" i="1"/>
  <c r="Q1803" i="1"/>
  <c r="Q1802" i="1"/>
  <c r="Q1801" i="1"/>
  <c r="Q1800" i="1"/>
  <c r="Q1799" i="1"/>
  <c r="Q1798" i="1"/>
  <c r="Q1797" i="1"/>
  <c r="Q1796" i="1"/>
  <c r="Q1795" i="1"/>
  <c r="Q1794" i="1"/>
  <c r="Q1793" i="1"/>
  <c r="Q1792" i="1"/>
  <c r="Q1791" i="1"/>
  <c r="Q1790" i="1"/>
  <c r="Q1789" i="1"/>
  <c r="Q1788" i="1"/>
  <c r="Q1787" i="1"/>
  <c r="Q1786" i="1"/>
  <c r="Q1785" i="1"/>
  <c r="Q1784" i="1"/>
  <c r="Q1783" i="1"/>
  <c r="Q1782" i="1"/>
  <c r="Q1781" i="1"/>
  <c r="Q1780" i="1"/>
  <c r="Q1779" i="1"/>
  <c r="Q1778" i="1"/>
  <c r="Q1777" i="1"/>
  <c r="Q1776" i="1"/>
  <c r="Q1775" i="1"/>
  <c r="Q1774" i="1"/>
  <c r="Q1773" i="1"/>
  <c r="Q1772" i="1"/>
  <c r="Q1771" i="1"/>
  <c r="Q1770" i="1"/>
  <c r="Q1769" i="1"/>
  <c r="Q1768" i="1"/>
  <c r="Q1767" i="1"/>
  <c r="Q1766" i="1"/>
  <c r="Q1765" i="1"/>
  <c r="Q1764" i="1"/>
  <c r="Q1763" i="1"/>
  <c r="Q1762" i="1"/>
  <c r="Q1761" i="1"/>
  <c r="Q1760" i="1"/>
  <c r="Q1759" i="1"/>
  <c r="Q1758" i="1"/>
  <c r="Q1757" i="1"/>
  <c r="Q1756" i="1"/>
  <c r="Q1755" i="1"/>
  <c r="Q1754" i="1"/>
  <c r="Q1753" i="1"/>
  <c r="Q1752" i="1"/>
  <c r="Q1751" i="1"/>
  <c r="Q1750" i="1"/>
  <c r="Q1749" i="1"/>
  <c r="Q1748" i="1"/>
  <c r="Q1747" i="1"/>
  <c r="Q1746" i="1"/>
  <c r="Q1745" i="1"/>
  <c r="Q1744" i="1"/>
  <c r="Q1743" i="1"/>
  <c r="Q1742" i="1"/>
  <c r="Q1741" i="1"/>
  <c r="Q1740" i="1"/>
  <c r="Q1739" i="1"/>
  <c r="Q1738" i="1"/>
  <c r="Q1737" i="1"/>
  <c r="Q1736" i="1"/>
  <c r="Q1735" i="1"/>
  <c r="Q1734" i="1"/>
  <c r="Q1733" i="1"/>
  <c r="Q1732" i="1"/>
  <c r="Q1731" i="1"/>
  <c r="Q1730" i="1"/>
  <c r="Q1729" i="1"/>
  <c r="Q1728" i="1"/>
  <c r="Q1727" i="1"/>
  <c r="Q1726" i="1"/>
  <c r="Q1725" i="1"/>
  <c r="Q1724" i="1"/>
  <c r="Q1723" i="1"/>
  <c r="Q1722" i="1"/>
  <c r="Q1721" i="1"/>
  <c r="Q1720" i="1"/>
  <c r="Q1719" i="1"/>
  <c r="Q1718" i="1"/>
  <c r="Q1717" i="1"/>
  <c r="Q1716" i="1"/>
  <c r="Q1715" i="1"/>
  <c r="Q1714" i="1"/>
  <c r="Q1713" i="1"/>
  <c r="Q1712" i="1"/>
  <c r="Q1711" i="1"/>
  <c r="Q1710" i="1"/>
  <c r="Q1709" i="1"/>
  <c r="Q1708" i="1"/>
  <c r="Q1707" i="1"/>
  <c r="Q1706" i="1"/>
  <c r="Q1705" i="1"/>
  <c r="Q1704" i="1"/>
  <c r="Q1703" i="1"/>
  <c r="Q1702" i="1"/>
  <c r="Q1701" i="1"/>
  <c r="Q1700" i="1"/>
  <c r="Q1699" i="1"/>
  <c r="Q1698" i="1"/>
  <c r="Q1697" i="1"/>
  <c r="Q1696" i="1"/>
  <c r="Q1695" i="1"/>
  <c r="Q1694" i="1"/>
  <c r="Q1693" i="1"/>
  <c r="Q1692" i="1"/>
  <c r="Q1691" i="1"/>
  <c r="Q1690" i="1"/>
  <c r="Q1689" i="1"/>
  <c r="Q1688" i="1"/>
  <c r="Q1687" i="1"/>
  <c r="Q1686" i="1"/>
  <c r="Q1685" i="1"/>
  <c r="Q1684" i="1"/>
  <c r="Q1683" i="1"/>
  <c r="Q1682" i="1"/>
  <c r="Q1681" i="1"/>
  <c r="Q1680" i="1"/>
  <c r="Q1679" i="1"/>
  <c r="Q1678" i="1"/>
  <c r="Q1677" i="1"/>
  <c r="Q1676" i="1"/>
  <c r="Q1675" i="1"/>
  <c r="Q1674" i="1"/>
  <c r="Q1673" i="1"/>
  <c r="Q1672" i="1"/>
  <c r="Q1671" i="1"/>
  <c r="Q1670" i="1"/>
  <c r="Q1669" i="1"/>
  <c r="Q1668" i="1"/>
  <c r="Q1667" i="1"/>
  <c r="Q1666" i="1"/>
  <c r="Q1665" i="1"/>
  <c r="Q1664" i="1"/>
  <c r="Q1663" i="1"/>
  <c r="Q1662" i="1"/>
  <c r="Q1661" i="1"/>
  <c r="Q1660" i="1"/>
  <c r="Q1659" i="1"/>
  <c r="Q1658" i="1"/>
  <c r="Q1657" i="1"/>
  <c r="Q1656" i="1"/>
  <c r="Q1655" i="1"/>
  <c r="Q1654" i="1"/>
  <c r="Q1653" i="1"/>
  <c r="Q1652" i="1"/>
  <c r="Q1651" i="1"/>
  <c r="Q1650" i="1"/>
  <c r="Q1649" i="1"/>
  <c r="Q1648" i="1"/>
  <c r="Q1647" i="1"/>
  <c r="Q1646" i="1"/>
  <c r="Q1645" i="1"/>
  <c r="Q1644" i="1"/>
  <c r="Q1643" i="1"/>
  <c r="Q1642" i="1"/>
  <c r="Q1641" i="1"/>
  <c r="Q1640" i="1"/>
  <c r="Q1639" i="1"/>
  <c r="Q1638" i="1"/>
  <c r="Q1637" i="1"/>
  <c r="Q1636" i="1"/>
  <c r="Q1635" i="1"/>
  <c r="Q1634" i="1"/>
  <c r="Q1633" i="1"/>
  <c r="Q1632" i="1"/>
  <c r="Q1631" i="1"/>
  <c r="Q1630" i="1"/>
  <c r="Q1629" i="1"/>
  <c r="Q1628" i="1"/>
  <c r="Q1627" i="1"/>
  <c r="Q1626" i="1"/>
  <c r="Q1625" i="1"/>
  <c r="Q1624" i="1"/>
  <c r="Q1623" i="1"/>
  <c r="Q1622" i="1"/>
  <c r="Q1621" i="1"/>
  <c r="Q1620" i="1"/>
  <c r="Q1619" i="1"/>
  <c r="Q1618" i="1"/>
  <c r="Q1617" i="1"/>
  <c r="Q1616" i="1"/>
  <c r="Q1615" i="1"/>
  <c r="Q1614" i="1"/>
  <c r="Q1613" i="1"/>
  <c r="Q1612" i="1"/>
  <c r="Q1611" i="1"/>
  <c r="Q1610" i="1"/>
  <c r="Q1609" i="1"/>
  <c r="Q1608" i="1"/>
  <c r="Q1607" i="1"/>
  <c r="Q1606" i="1"/>
  <c r="Q1605" i="1"/>
  <c r="Q1604" i="1"/>
  <c r="Q1603" i="1"/>
  <c r="Q1602" i="1"/>
  <c r="Q1601" i="1"/>
  <c r="Q1600" i="1"/>
  <c r="Q1599" i="1"/>
  <c r="Q1598" i="1"/>
  <c r="Q1597" i="1"/>
  <c r="Q1596" i="1"/>
  <c r="Q1595" i="1"/>
  <c r="Q1594" i="1"/>
  <c r="Q1593" i="1"/>
  <c r="Q1592" i="1"/>
  <c r="Q1591" i="1"/>
  <c r="Q1590" i="1"/>
  <c r="Q1589" i="1"/>
  <c r="Q1588" i="1"/>
  <c r="Q1587" i="1"/>
  <c r="Q1586" i="1"/>
  <c r="Q1585" i="1"/>
  <c r="Q1584" i="1"/>
  <c r="Q1583" i="1"/>
  <c r="Q1582" i="1"/>
  <c r="Q1581" i="1"/>
  <c r="Q1580" i="1"/>
  <c r="Q1579" i="1"/>
  <c r="Q1578" i="1"/>
  <c r="Q1577" i="1"/>
  <c r="Q1576" i="1"/>
  <c r="Q1575" i="1"/>
  <c r="Q1574" i="1"/>
  <c r="Q1573" i="1"/>
  <c r="Q1572" i="1"/>
  <c r="Q1571" i="1"/>
  <c r="Q1570" i="1"/>
  <c r="Q1569" i="1"/>
  <c r="Q1568" i="1"/>
  <c r="Q1567" i="1"/>
  <c r="Q1566" i="1"/>
  <c r="Q1565" i="1"/>
  <c r="Q1564" i="1"/>
  <c r="Q1563" i="1"/>
  <c r="Q1562" i="1"/>
  <c r="Q1561" i="1"/>
  <c r="Q1560" i="1"/>
  <c r="Q1559" i="1"/>
  <c r="Q1558" i="1"/>
  <c r="Q1557" i="1"/>
  <c r="Q1556" i="1"/>
  <c r="Q1555" i="1"/>
  <c r="Q1554" i="1"/>
  <c r="Q1553" i="1"/>
  <c r="Q1552" i="1"/>
  <c r="Q1551" i="1"/>
  <c r="Q1550" i="1"/>
  <c r="Q1549" i="1"/>
  <c r="Q1548" i="1"/>
  <c r="Q1547" i="1"/>
  <c r="Q1546" i="1"/>
  <c r="Q1545" i="1"/>
  <c r="Q1544" i="1"/>
  <c r="Q1543" i="1"/>
  <c r="Q1542" i="1"/>
  <c r="Q1541" i="1"/>
  <c r="Q1540" i="1"/>
  <c r="Q1539" i="1"/>
  <c r="Q1538" i="1"/>
  <c r="Q1537" i="1"/>
  <c r="Q1536" i="1"/>
  <c r="Q1535" i="1"/>
  <c r="Q1534" i="1"/>
  <c r="Q1533" i="1"/>
  <c r="Q1532" i="1"/>
  <c r="Q1531" i="1"/>
  <c r="Q1530" i="1"/>
  <c r="Q1529" i="1"/>
  <c r="Q1528" i="1"/>
  <c r="Q1527" i="1"/>
  <c r="Q1526" i="1"/>
  <c r="Q1525" i="1"/>
  <c r="Q1524" i="1"/>
  <c r="Q1523" i="1"/>
  <c r="Q1522" i="1"/>
  <c r="Q1521" i="1"/>
  <c r="Q1520" i="1"/>
  <c r="Q1519" i="1"/>
  <c r="Q1518" i="1"/>
  <c r="Q1517" i="1"/>
  <c r="Q1516" i="1"/>
  <c r="Q1515" i="1"/>
  <c r="Q1514" i="1"/>
  <c r="Q1513" i="1"/>
  <c r="Q1512" i="1"/>
  <c r="Q1511" i="1"/>
  <c r="Q1510" i="1"/>
  <c r="Q1509" i="1"/>
  <c r="Q1508" i="1"/>
  <c r="Q1507" i="1"/>
  <c r="Q1506" i="1"/>
  <c r="Q1505" i="1"/>
  <c r="Q1504" i="1"/>
  <c r="Q1503" i="1"/>
  <c r="Q1502" i="1"/>
  <c r="Q1501" i="1"/>
  <c r="Q1500" i="1"/>
  <c r="Q1499" i="1"/>
  <c r="Q1498" i="1"/>
  <c r="Q1497" i="1"/>
  <c r="Q1496" i="1"/>
  <c r="Q1495" i="1"/>
  <c r="Q1494" i="1"/>
  <c r="Q1493" i="1"/>
  <c r="Q1492" i="1"/>
  <c r="Q1491" i="1"/>
  <c r="Q1490" i="1"/>
  <c r="Q1489" i="1"/>
  <c r="Q1488" i="1"/>
  <c r="Q1487" i="1"/>
  <c r="Q1486" i="1"/>
  <c r="Q1485" i="1"/>
  <c r="Q1484" i="1"/>
  <c r="Q1483" i="1"/>
  <c r="Q1482" i="1"/>
  <c r="Q1481" i="1"/>
  <c r="Q1480" i="1"/>
  <c r="Q1479" i="1"/>
  <c r="Q1478" i="1"/>
  <c r="Q1477" i="1"/>
  <c r="Q1476" i="1"/>
  <c r="Q1475" i="1"/>
  <c r="Q1474" i="1"/>
  <c r="Q1473" i="1"/>
  <c r="Q1472" i="1"/>
  <c r="Q1471" i="1"/>
  <c r="Q1470" i="1"/>
  <c r="Q1469" i="1"/>
  <c r="Q1468" i="1"/>
  <c r="Q1467" i="1"/>
  <c r="Q1466" i="1"/>
  <c r="Q1465" i="1"/>
  <c r="Q1464" i="1"/>
  <c r="Q1463" i="1"/>
  <c r="Q1462" i="1"/>
  <c r="Q1461" i="1"/>
  <c r="Q1460" i="1"/>
  <c r="Q1459" i="1"/>
  <c r="Q1458" i="1"/>
  <c r="Q1457" i="1"/>
  <c r="Q1456" i="1"/>
  <c r="Q1455" i="1"/>
  <c r="Q1454" i="1"/>
  <c r="Q1453" i="1"/>
  <c r="Q1452" i="1"/>
  <c r="Q1451" i="1"/>
  <c r="Q1450" i="1"/>
  <c r="Q1449" i="1"/>
  <c r="Q1448" i="1"/>
  <c r="Q1447" i="1"/>
  <c r="Q1446" i="1"/>
  <c r="Q1445" i="1"/>
  <c r="Q1444" i="1"/>
  <c r="Q1443" i="1"/>
  <c r="Q1442" i="1"/>
  <c r="Q1441" i="1"/>
  <c r="Q1440" i="1"/>
  <c r="Q1439" i="1"/>
  <c r="Q1438" i="1"/>
  <c r="Q1437" i="1"/>
  <c r="Q1436" i="1"/>
  <c r="Q1435" i="1"/>
  <c r="Q1434" i="1"/>
  <c r="Q1433" i="1"/>
  <c r="Q1432" i="1"/>
  <c r="Q1431" i="1"/>
  <c r="Q1430" i="1"/>
  <c r="Q1429" i="1"/>
  <c r="Q1428" i="1"/>
  <c r="Q1427" i="1"/>
  <c r="Q1426" i="1"/>
  <c r="Q1425" i="1"/>
  <c r="Q1424" i="1"/>
  <c r="Q1423" i="1"/>
  <c r="Q1422" i="1"/>
  <c r="Q1421" i="1"/>
  <c r="Q1420" i="1"/>
  <c r="Q1419" i="1"/>
  <c r="Q1418" i="1"/>
  <c r="Q1417" i="1"/>
  <c r="Q1416" i="1"/>
  <c r="Q1415" i="1"/>
  <c r="Q1414" i="1"/>
  <c r="Q1413" i="1"/>
  <c r="Q1412" i="1"/>
  <c r="Q1411" i="1"/>
  <c r="Q1410" i="1"/>
  <c r="Q1409" i="1"/>
  <c r="Q1408" i="1"/>
  <c r="Q1407" i="1"/>
  <c r="Q1406" i="1"/>
  <c r="Q1405" i="1"/>
  <c r="Q1404" i="1"/>
  <c r="Q1403" i="1"/>
  <c r="Q1402" i="1"/>
  <c r="Q1401" i="1"/>
  <c r="Q1400" i="1"/>
  <c r="Q1399" i="1"/>
  <c r="Q1398" i="1"/>
  <c r="Q1397" i="1"/>
  <c r="Q1396" i="1"/>
  <c r="Q1395" i="1"/>
  <c r="Q1394" i="1"/>
  <c r="Q1393" i="1"/>
  <c r="Q1392" i="1"/>
  <c r="Q1391" i="1"/>
  <c r="Q1390" i="1"/>
  <c r="Q1389" i="1"/>
  <c r="Q1388" i="1"/>
  <c r="Q1387" i="1"/>
  <c r="Q1386" i="1"/>
  <c r="Q1385" i="1"/>
  <c r="Q1384" i="1"/>
  <c r="Q1383" i="1"/>
  <c r="Q1382" i="1"/>
  <c r="Q1381" i="1"/>
  <c r="Q1380" i="1"/>
  <c r="Q1379" i="1"/>
  <c r="Q1378" i="1"/>
  <c r="Q1377" i="1"/>
  <c r="Q1376" i="1"/>
  <c r="Q1375" i="1"/>
  <c r="Q1374" i="1"/>
  <c r="Q1373" i="1"/>
  <c r="Q1372" i="1"/>
  <c r="Q1371" i="1"/>
  <c r="Q1370" i="1"/>
  <c r="Q1369" i="1"/>
  <c r="Q1368" i="1"/>
  <c r="Q1367" i="1"/>
  <c r="Q1366" i="1"/>
  <c r="Q1365" i="1"/>
  <c r="Q1364" i="1"/>
  <c r="Q1363" i="1"/>
  <c r="Q1362" i="1"/>
  <c r="Q1361" i="1"/>
  <c r="Q1360" i="1"/>
  <c r="Q1359" i="1"/>
  <c r="Q1358" i="1"/>
  <c r="Q1357" i="1"/>
  <c r="Q1356" i="1"/>
  <c r="Q1355" i="1"/>
  <c r="Q1354" i="1"/>
  <c r="Q1353" i="1"/>
  <c r="Q1352" i="1"/>
  <c r="Q1351" i="1"/>
  <c r="Q1350" i="1"/>
  <c r="Q1349" i="1"/>
  <c r="Q1348" i="1"/>
  <c r="Q1347" i="1"/>
  <c r="Q1346" i="1"/>
  <c r="Q1345" i="1"/>
  <c r="Q1344" i="1"/>
  <c r="Q1343" i="1"/>
  <c r="Q1342" i="1"/>
  <c r="Q1341" i="1"/>
  <c r="Q1340" i="1"/>
  <c r="Q1339" i="1"/>
  <c r="Q1338" i="1"/>
  <c r="Q1337" i="1"/>
  <c r="Q1336" i="1"/>
  <c r="Q1335" i="1"/>
  <c r="Q1334" i="1"/>
  <c r="Q1333" i="1"/>
  <c r="Q1332" i="1"/>
  <c r="Q1331" i="1"/>
  <c r="Q1330" i="1"/>
  <c r="Q1329" i="1"/>
  <c r="Q1328" i="1"/>
  <c r="Q1327" i="1"/>
  <c r="Q1326" i="1"/>
  <c r="Q1325" i="1"/>
  <c r="Q1324" i="1"/>
  <c r="Q1323" i="1"/>
  <c r="Q1322" i="1"/>
  <c r="Q1321" i="1"/>
  <c r="Q1320" i="1"/>
  <c r="Q1319" i="1"/>
  <c r="Q1318" i="1"/>
  <c r="Q1317" i="1"/>
  <c r="Q1316" i="1"/>
  <c r="Q1315" i="1"/>
  <c r="Q1314" i="1"/>
  <c r="Q1313" i="1"/>
  <c r="Q1312" i="1"/>
  <c r="Q1311" i="1"/>
  <c r="Q1310" i="1"/>
  <c r="Q1309" i="1"/>
  <c r="Q1308" i="1"/>
  <c r="Q1307" i="1"/>
  <c r="Q1306" i="1"/>
  <c r="Q1305" i="1"/>
  <c r="Q1304" i="1"/>
  <c r="Q1303" i="1"/>
  <c r="Q1302" i="1"/>
  <c r="Q1301" i="1"/>
  <c r="Q1300" i="1"/>
  <c r="Q1299" i="1"/>
  <c r="Q1298" i="1"/>
  <c r="Q1297" i="1"/>
  <c r="Q1296" i="1"/>
  <c r="Q1295" i="1"/>
  <c r="Q1294" i="1"/>
  <c r="Q1293" i="1"/>
  <c r="Q1292" i="1"/>
  <c r="Q1291" i="1"/>
  <c r="Q1290" i="1"/>
  <c r="Q1289" i="1"/>
  <c r="Q1288" i="1"/>
  <c r="Q1287" i="1"/>
  <c r="Q1286" i="1"/>
  <c r="Q1285" i="1"/>
  <c r="Q1284" i="1"/>
  <c r="Q1283" i="1"/>
  <c r="Q1282" i="1"/>
  <c r="Q1281" i="1"/>
  <c r="Q1280" i="1"/>
  <c r="Q1279" i="1"/>
  <c r="Q1278" i="1"/>
  <c r="Q1277" i="1"/>
  <c r="Q1276" i="1"/>
  <c r="Q1275" i="1"/>
  <c r="Q1274" i="1"/>
  <c r="Q1273" i="1"/>
  <c r="Q1272" i="1"/>
  <c r="Q1271" i="1"/>
  <c r="Q1270" i="1"/>
  <c r="Q1269" i="1"/>
  <c r="Q1268" i="1"/>
  <c r="Q1267" i="1"/>
  <c r="Q1266" i="1"/>
  <c r="Q1265" i="1"/>
  <c r="Q1264" i="1"/>
  <c r="Q1263" i="1"/>
  <c r="Q1262" i="1"/>
  <c r="Q1261" i="1"/>
  <c r="Q1260" i="1"/>
  <c r="Q1259" i="1"/>
  <c r="Q1258" i="1"/>
  <c r="Q1257" i="1"/>
  <c r="Q1256" i="1"/>
  <c r="Q1255" i="1"/>
  <c r="Q1254" i="1"/>
  <c r="Q1253" i="1"/>
  <c r="Q1252" i="1"/>
  <c r="Q1251" i="1"/>
  <c r="Q1250" i="1"/>
  <c r="Q1249" i="1"/>
  <c r="Q1248" i="1"/>
  <c r="Q1247" i="1"/>
  <c r="Q1246" i="1"/>
  <c r="Q1245" i="1"/>
  <c r="Q1244" i="1"/>
  <c r="Q1243" i="1"/>
  <c r="Q1242" i="1"/>
  <c r="Q1241" i="1"/>
  <c r="Q1240" i="1"/>
  <c r="Q1239" i="1"/>
  <c r="Q1238" i="1"/>
  <c r="Q1237" i="1"/>
  <c r="Q1236" i="1"/>
  <c r="Q1235" i="1"/>
  <c r="Q1234" i="1"/>
  <c r="Q1233" i="1"/>
  <c r="Q1232" i="1"/>
  <c r="Q1231" i="1"/>
  <c r="Q1230" i="1"/>
  <c r="Q1229" i="1"/>
  <c r="Q1228" i="1"/>
  <c r="Q1227" i="1"/>
  <c r="Q1226" i="1"/>
  <c r="Q1225" i="1"/>
  <c r="Q1224" i="1"/>
  <c r="Q1223" i="1"/>
  <c r="Q1222" i="1"/>
  <c r="Q1221" i="1"/>
  <c r="Q1220" i="1"/>
  <c r="Q1219" i="1"/>
  <c r="Q1218" i="1"/>
  <c r="Q1217" i="1"/>
  <c r="Q1216" i="1"/>
  <c r="Q1215" i="1"/>
  <c r="Q1214" i="1"/>
  <c r="Q1213" i="1"/>
  <c r="Q1212" i="1"/>
  <c r="Q1211" i="1"/>
  <c r="Q1210" i="1"/>
  <c r="Q1209" i="1"/>
  <c r="Q1208" i="1"/>
  <c r="Q1207" i="1"/>
  <c r="Q1206" i="1"/>
  <c r="Q1205" i="1"/>
  <c r="Q1204" i="1"/>
  <c r="Q1203" i="1"/>
  <c r="Q1202" i="1"/>
  <c r="Q1201" i="1"/>
  <c r="Q1200" i="1"/>
  <c r="Q1199" i="1"/>
  <c r="Q1198" i="1"/>
  <c r="Q1197" i="1"/>
  <c r="Q1196" i="1"/>
  <c r="Q1195" i="1"/>
  <c r="Q1194" i="1"/>
  <c r="Q1193" i="1"/>
  <c r="Q1192" i="1"/>
  <c r="Q1191" i="1"/>
  <c r="Q1190" i="1"/>
  <c r="Q1189" i="1"/>
  <c r="Q1188" i="1"/>
  <c r="Q1187" i="1"/>
  <c r="Q1186" i="1"/>
  <c r="Q1185" i="1"/>
  <c r="Q1184" i="1"/>
  <c r="Q1183" i="1"/>
  <c r="Q1182" i="1"/>
  <c r="Q1181" i="1"/>
  <c r="Q1180" i="1"/>
  <c r="Q1179" i="1"/>
  <c r="Q1178" i="1"/>
  <c r="Q1177" i="1"/>
  <c r="Q1176" i="1"/>
  <c r="Q1175" i="1"/>
  <c r="Q1174" i="1"/>
  <c r="Q1173" i="1"/>
  <c r="Q1172" i="1"/>
  <c r="Q1171" i="1"/>
  <c r="Q1170" i="1"/>
  <c r="Q1169" i="1"/>
  <c r="Q1168" i="1"/>
  <c r="Q1167" i="1"/>
  <c r="Q1166" i="1"/>
  <c r="Q1165" i="1"/>
  <c r="Q1164" i="1"/>
  <c r="Q1163" i="1"/>
  <c r="Q1162" i="1"/>
  <c r="Q1161" i="1"/>
  <c r="Q1160" i="1"/>
  <c r="Q1159" i="1"/>
  <c r="Q1158" i="1"/>
  <c r="Q1157" i="1"/>
  <c r="Q1156" i="1"/>
  <c r="Q1155" i="1"/>
  <c r="Q1154" i="1"/>
  <c r="Q1153" i="1"/>
  <c r="Q1152" i="1"/>
  <c r="Q1151" i="1"/>
  <c r="Q1150" i="1"/>
  <c r="Q1149" i="1"/>
  <c r="Q1148" i="1"/>
  <c r="Q1147" i="1"/>
  <c r="Q1146" i="1"/>
  <c r="Q1145" i="1"/>
  <c r="Q1144" i="1"/>
  <c r="Q1143" i="1"/>
  <c r="Q1142" i="1"/>
  <c r="Q1141" i="1"/>
  <c r="Q1140" i="1"/>
  <c r="Q1139" i="1"/>
  <c r="Q1138" i="1"/>
  <c r="Q1137" i="1"/>
  <c r="Q1136" i="1"/>
  <c r="Q1135" i="1"/>
  <c r="Q1134" i="1"/>
  <c r="Q1133" i="1"/>
  <c r="Q1132" i="1"/>
  <c r="Q1131" i="1"/>
  <c r="Q1130" i="1"/>
  <c r="Q1129" i="1"/>
  <c r="Q1128" i="1"/>
  <c r="Q1127" i="1"/>
  <c r="Q1126" i="1"/>
  <c r="Q1125" i="1"/>
  <c r="Q1124" i="1"/>
  <c r="Q1123" i="1"/>
  <c r="Q1122" i="1"/>
  <c r="Q1121" i="1"/>
  <c r="Q1120" i="1"/>
  <c r="Q1119" i="1"/>
  <c r="Q1118" i="1"/>
  <c r="Q1117" i="1"/>
  <c r="Q1116" i="1"/>
  <c r="Q1115" i="1"/>
  <c r="Q1114" i="1"/>
  <c r="Q1113" i="1"/>
  <c r="Q1112" i="1"/>
  <c r="Q1111" i="1"/>
  <c r="Q1110" i="1"/>
  <c r="Q1109" i="1"/>
  <c r="Q1108" i="1"/>
  <c r="Q1107" i="1"/>
  <c r="Q1106" i="1"/>
  <c r="Q1105" i="1"/>
  <c r="Q1104" i="1"/>
  <c r="Q1103" i="1"/>
  <c r="Q1102" i="1"/>
  <c r="Q1101" i="1"/>
  <c r="Q1100" i="1"/>
  <c r="Q1099" i="1"/>
  <c r="Q1098" i="1"/>
  <c r="Q1097" i="1"/>
  <c r="Q1096" i="1"/>
  <c r="Q1095" i="1"/>
  <c r="Q1094" i="1"/>
  <c r="Q1093" i="1"/>
  <c r="Q1092" i="1"/>
  <c r="Q1091" i="1"/>
  <c r="Q1090" i="1"/>
  <c r="Q1089" i="1"/>
  <c r="Q1088" i="1"/>
  <c r="Q1087" i="1"/>
  <c r="Q1086" i="1"/>
  <c r="Q1085" i="1"/>
  <c r="Q1084" i="1"/>
  <c r="Q1083" i="1"/>
  <c r="Q1082" i="1"/>
  <c r="Q1081" i="1"/>
  <c r="Q1080" i="1"/>
  <c r="Q1079" i="1"/>
  <c r="Q1078" i="1"/>
  <c r="Q1077" i="1"/>
  <c r="Q1076" i="1"/>
  <c r="Q1075" i="1"/>
  <c r="Q1074" i="1"/>
  <c r="Q1073" i="1"/>
  <c r="Q1072" i="1"/>
  <c r="Q1071" i="1"/>
  <c r="Q1070" i="1"/>
  <c r="Q1069" i="1"/>
  <c r="Q1068" i="1"/>
  <c r="Q1067" i="1"/>
  <c r="Q1066" i="1"/>
  <c r="Q1065" i="1"/>
  <c r="Q1064" i="1"/>
  <c r="Q1063" i="1"/>
  <c r="Q1062" i="1"/>
  <c r="Q1061" i="1"/>
  <c r="Q1060" i="1"/>
  <c r="Q1059" i="1"/>
  <c r="Q1058" i="1"/>
  <c r="Q1057" i="1"/>
  <c r="Q1056" i="1"/>
  <c r="Q1055" i="1"/>
  <c r="Q1054" i="1"/>
  <c r="Q1053" i="1"/>
  <c r="Q1052" i="1"/>
  <c r="Q1051" i="1"/>
  <c r="Q1050" i="1"/>
  <c r="Q1049" i="1"/>
  <c r="Q1048" i="1"/>
  <c r="Q1047" i="1"/>
  <c r="Q1046" i="1"/>
  <c r="Q1045" i="1"/>
  <c r="Q1044" i="1"/>
  <c r="Q1043" i="1"/>
  <c r="Q1042" i="1"/>
  <c r="Q1041" i="1"/>
  <c r="Q1040" i="1"/>
  <c r="Q1039" i="1"/>
  <c r="Q1038" i="1"/>
  <c r="Q1037" i="1"/>
  <c r="Q1036" i="1"/>
  <c r="Q1035" i="1"/>
  <c r="Q1034" i="1"/>
  <c r="Q1033" i="1"/>
  <c r="Q1032" i="1"/>
  <c r="Q1031" i="1"/>
  <c r="Q1030" i="1"/>
  <c r="Q1029" i="1"/>
  <c r="Q1028" i="1"/>
  <c r="Q1027" i="1"/>
  <c r="Q1026" i="1"/>
  <c r="Q1025" i="1"/>
  <c r="Q1024" i="1"/>
  <c r="Q1023" i="1"/>
  <c r="Q1022" i="1"/>
  <c r="Q1021" i="1"/>
  <c r="Q1020" i="1"/>
  <c r="Q1019" i="1"/>
  <c r="Q1018" i="1"/>
  <c r="Q1017" i="1"/>
  <c r="Q1016" i="1"/>
  <c r="Q1015" i="1"/>
  <c r="Q1014" i="1"/>
  <c r="Q1013" i="1"/>
  <c r="Q1012" i="1"/>
  <c r="Q1011" i="1"/>
  <c r="Q1010" i="1"/>
  <c r="Q1009" i="1"/>
  <c r="Q1008" i="1"/>
  <c r="Q1007" i="1"/>
  <c r="Q1006" i="1"/>
  <c r="Q1005" i="1"/>
  <c r="Q1004" i="1"/>
  <c r="Q1003" i="1"/>
  <c r="Q1002" i="1"/>
  <c r="Q1001" i="1"/>
  <c r="Q1000" i="1"/>
  <c r="Q999" i="1"/>
  <c r="Q998" i="1"/>
  <c r="Q997" i="1"/>
  <c r="Q996" i="1"/>
  <c r="Q995" i="1"/>
  <c r="Q994" i="1"/>
  <c r="Q993" i="1"/>
  <c r="Q992" i="1"/>
  <c r="Q991" i="1"/>
  <c r="Q990" i="1"/>
  <c r="Q989" i="1"/>
  <c r="Q988" i="1"/>
  <c r="Q987" i="1"/>
  <c r="Q986" i="1"/>
  <c r="Q985" i="1"/>
  <c r="Q984" i="1"/>
  <c r="Q983" i="1"/>
  <c r="Q982" i="1"/>
  <c r="Q981" i="1"/>
  <c r="Q980" i="1"/>
  <c r="Q979" i="1"/>
  <c r="Q978" i="1"/>
  <c r="Q977" i="1"/>
  <c r="Q976" i="1"/>
  <c r="Q975" i="1"/>
  <c r="Q974" i="1"/>
  <c r="Q973" i="1"/>
  <c r="Q972" i="1"/>
  <c r="Q971" i="1"/>
  <c r="Q970" i="1"/>
  <c r="Q969" i="1"/>
  <c r="Q968" i="1"/>
  <c r="Q967" i="1"/>
  <c r="Q966" i="1"/>
  <c r="Q965" i="1"/>
  <c r="Q964" i="1"/>
  <c r="Q963" i="1"/>
  <c r="Q962" i="1"/>
  <c r="Q961" i="1"/>
  <c r="Q960" i="1"/>
  <c r="Q959" i="1"/>
  <c r="Q958" i="1"/>
  <c r="Q957" i="1"/>
  <c r="Q956" i="1"/>
  <c r="Q955" i="1"/>
  <c r="Q954" i="1"/>
  <c r="Q953" i="1"/>
  <c r="Q952" i="1"/>
  <c r="Q951" i="1"/>
  <c r="Q950" i="1"/>
  <c r="Q949" i="1"/>
  <c r="Q948" i="1"/>
  <c r="Q947" i="1"/>
  <c r="Q946" i="1"/>
  <c r="Q945" i="1"/>
  <c r="Q944" i="1"/>
  <c r="Q943" i="1"/>
  <c r="Q942" i="1"/>
  <c r="Q941" i="1"/>
  <c r="Q940" i="1"/>
  <c r="Q939" i="1"/>
  <c r="Q938" i="1"/>
  <c r="Q937" i="1"/>
  <c r="Q936" i="1"/>
  <c r="Q935" i="1"/>
  <c r="Q934" i="1"/>
  <c r="Q933" i="1"/>
  <c r="Q932" i="1"/>
  <c r="Q931" i="1"/>
  <c r="Q930" i="1"/>
  <c r="Q929" i="1"/>
  <c r="Q928" i="1"/>
  <c r="Q927" i="1"/>
  <c r="Q926" i="1"/>
  <c r="Q925" i="1"/>
  <c r="Q924" i="1"/>
  <c r="Q923" i="1"/>
  <c r="Q922" i="1"/>
  <c r="Q921" i="1"/>
  <c r="Q920" i="1"/>
  <c r="Q919" i="1"/>
  <c r="Q918" i="1"/>
  <c r="Q917" i="1"/>
  <c r="Q916" i="1"/>
  <c r="Q915" i="1"/>
  <c r="Q914" i="1"/>
  <c r="Q913" i="1"/>
  <c r="Q912" i="1"/>
  <c r="Q911" i="1"/>
  <c r="Q910" i="1"/>
  <c r="Q909" i="1"/>
  <c r="Q908" i="1"/>
  <c r="Q907" i="1"/>
  <c r="Q906" i="1"/>
  <c r="Q905" i="1"/>
  <c r="Q904" i="1"/>
  <c r="Q903" i="1"/>
  <c r="Q902" i="1"/>
  <c r="Q901" i="1"/>
  <c r="Q900" i="1"/>
  <c r="Q899" i="1"/>
  <c r="Q898" i="1"/>
  <c r="Q897" i="1"/>
  <c r="Q896" i="1"/>
  <c r="Q895" i="1"/>
  <c r="Q894" i="1"/>
  <c r="Q893" i="1"/>
  <c r="Q892" i="1"/>
  <c r="Q891" i="1"/>
  <c r="Q890" i="1"/>
  <c r="Q889" i="1"/>
  <c r="Q888" i="1"/>
  <c r="Q887" i="1"/>
  <c r="Q886" i="1"/>
  <c r="Q885" i="1"/>
  <c r="Q884" i="1"/>
  <c r="Q883" i="1"/>
  <c r="Q882" i="1"/>
  <c r="Q881" i="1"/>
  <c r="Q880" i="1"/>
  <c r="Q879" i="1"/>
  <c r="Q878" i="1"/>
  <c r="Q877" i="1"/>
  <c r="Q876" i="1"/>
  <c r="Q875" i="1"/>
  <c r="Q874" i="1"/>
  <c r="Q873" i="1"/>
  <c r="Q872" i="1"/>
  <c r="Q871" i="1"/>
  <c r="Q870" i="1"/>
  <c r="Q869" i="1"/>
  <c r="Q868" i="1"/>
  <c r="Q867" i="1"/>
  <c r="Q866" i="1"/>
  <c r="Q865" i="1"/>
  <c r="Q864" i="1"/>
  <c r="Q863" i="1"/>
  <c r="Q862" i="1"/>
  <c r="Q861" i="1"/>
  <c r="Q860" i="1"/>
  <c r="Q859" i="1"/>
  <c r="Q858" i="1"/>
  <c r="Q857" i="1"/>
  <c r="Q856" i="1"/>
  <c r="Q855" i="1"/>
  <c r="Q854" i="1"/>
  <c r="Q853" i="1"/>
  <c r="Q852" i="1"/>
  <c r="Q851" i="1"/>
  <c r="Q850" i="1"/>
  <c r="Q849" i="1"/>
  <c r="Q848" i="1"/>
  <c r="Q847" i="1"/>
  <c r="Q846" i="1"/>
  <c r="Q845" i="1"/>
  <c r="Q844" i="1"/>
  <c r="Q843" i="1"/>
  <c r="Q842" i="1"/>
  <c r="Q841" i="1"/>
  <c r="Q840" i="1"/>
  <c r="Q839" i="1"/>
  <c r="Q838" i="1"/>
  <c r="Q837" i="1"/>
  <c r="Q836" i="1"/>
  <c r="Q835" i="1"/>
  <c r="Q834" i="1"/>
  <c r="Q833" i="1"/>
  <c r="Q832" i="1"/>
  <c r="Q831" i="1"/>
  <c r="Q830" i="1"/>
  <c r="Q829" i="1"/>
  <c r="Q828" i="1"/>
  <c r="Q827" i="1"/>
  <c r="Q826" i="1"/>
  <c r="Q825" i="1"/>
  <c r="Q824" i="1"/>
  <c r="Q823" i="1"/>
  <c r="Q822" i="1"/>
  <c r="Q821" i="1"/>
  <c r="Q820" i="1"/>
  <c r="Q819" i="1"/>
  <c r="Q818" i="1"/>
  <c r="Q817" i="1"/>
  <c r="Q816" i="1"/>
  <c r="Q815" i="1"/>
  <c r="Q814" i="1"/>
  <c r="Q813" i="1"/>
  <c r="Q812" i="1"/>
  <c r="Q811" i="1"/>
  <c r="Q810" i="1"/>
  <c r="Q809" i="1"/>
  <c r="Q808" i="1"/>
  <c r="Q807" i="1"/>
  <c r="Q806" i="1"/>
  <c r="Q805" i="1"/>
  <c r="Q804" i="1"/>
  <c r="Q803" i="1"/>
  <c r="Q802" i="1"/>
  <c r="Q801" i="1"/>
  <c r="Q800" i="1"/>
  <c r="Q799" i="1"/>
  <c r="Q798" i="1"/>
  <c r="Q797" i="1"/>
  <c r="Q796" i="1"/>
  <c r="Q795" i="1"/>
  <c r="Q794" i="1"/>
  <c r="Q793" i="1"/>
  <c r="Q792" i="1"/>
  <c r="Q791" i="1"/>
  <c r="Q790" i="1"/>
  <c r="Q789" i="1"/>
  <c r="Q788" i="1"/>
  <c r="Q787" i="1"/>
  <c r="Q786" i="1"/>
  <c r="Q785" i="1"/>
  <c r="Q784" i="1"/>
  <c r="Q783" i="1"/>
  <c r="Q782" i="1"/>
  <c r="Q781" i="1"/>
  <c r="Q780" i="1"/>
  <c r="Q779" i="1"/>
  <c r="Q778" i="1"/>
  <c r="Q777" i="1"/>
  <c r="Q776" i="1"/>
  <c r="Q775" i="1"/>
  <c r="Q774" i="1"/>
  <c r="Q773" i="1"/>
  <c r="Q772" i="1"/>
  <c r="Q771" i="1"/>
  <c r="Q770" i="1"/>
  <c r="Q769" i="1"/>
  <c r="Q768" i="1"/>
  <c r="Q767" i="1"/>
  <c r="Q766" i="1"/>
  <c r="Q765" i="1"/>
  <c r="Q764" i="1"/>
  <c r="Q763" i="1"/>
  <c r="Q762" i="1"/>
  <c r="Q761" i="1"/>
  <c r="Q760" i="1"/>
  <c r="Q759" i="1"/>
  <c r="Q758" i="1"/>
  <c r="Q757" i="1"/>
  <c r="Q756" i="1"/>
  <c r="Q755" i="1"/>
  <c r="Q754" i="1"/>
  <c r="Q753" i="1"/>
  <c r="Q752" i="1"/>
  <c r="Q751" i="1"/>
  <c r="Q750" i="1"/>
  <c r="Q749" i="1"/>
  <c r="Q748" i="1"/>
  <c r="Q747" i="1"/>
  <c r="Q746" i="1"/>
  <c r="Q745" i="1"/>
  <c r="Q744" i="1"/>
  <c r="Q743" i="1"/>
  <c r="Q742" i="1"/>
  <c r="Q741" i="1"/>
  <c r="Q740" i="1"/>
  <c r="Q739" i="1"/>
  <c r="Q738" i="1"/>
  <c r="Q737" i="1"/>
  <c r="Q736" i="1"/>
  <c r="Q735" i="1"/>
  <c r="Q734" i="1"/>
  <c r="Q733" i="1"/>
  <c r="Q732" i="1"/>
  <c r="Q731" i="1"/>
  <c r="Q730" i="1"/>
  <c r="Q729" i="1"/>
  <c r="Q728" i="1"/>
  <c r="Q727" i="1"/>
  <c r="Q726" i="1"/>
  <c r="Q725" i="1"/>
  <c r="Q724" i="1"/>
  <c r="Q723" i="1"/>
  <c r="Q722" i="1"/>
  <c r="Q721" i="1"/>
  <c r="Q720" i="1"/>
  <c r="Q719" i="1"/>
  <c r="Q718" i="1"/>
  <c r="Q717" i="1"/>
  <c r="Q716" i="1"/>
  <c r="Q715" i="1"/>
  <c r="Q714" i="1"/>
  <c r="Q713" i="1"/>
  <c r="Q712" i="1"/>
  <c r="Q711" i="1"/>
  <c r="Q710" i="1"/>
  <c r="Q709" i="1"/>
  <c r="Q708" i="1"/>
  <c r="Q707" i="1"/>
  <c r="Q706" i="1"/>
  <c r="Q705" i="1"/>
  <c r="Q704" i="1"/>
  <c r="Q703" i="1"/>
  <c r="Q702" i="1"/>
  <c r="Q701" i="1"/>
  <c r="Q700" i="1"/>
  <c r="Q699" i="1"/>
  <c r="Q698" i="1"/>
  <c r="Q697" i="1"/>
  <c r="Q696" i="1"/>
  <c r="Q695" i="1"/>
  <c r="Q694" i="1"/>
  <c r="Q693" i="1"/>
  <c r="Q692" i="1"/>
  <c r="Q691" i="1"/>
  <c r="Q690" i="1"/>
  <c r="Q689" i="1"/>
  <c r="Q688" i="1"/>
  <c r="Q687" i="1"/>
  <c r="Q686" i="1"/>
  <c r="Q685" i="1"/>
  <c r="Q684" i="1"/>
  <c r="Q683" i="1"/>
  <c r="Q682" i="1"/>
  <c r="Q681" i="1"/>
  <c r="Q680" i="1"/>
  <c r="Q679" i="1"/>
  <c r="Q678" i="1"/>
  <c r="Q677" i="1"/>
  <c r="Q676" i="1"/>
  <c r="Q675" i="1"/>
  <c r="Q674" i="1"/>
  <c r="Q673" i="1"/>
  <c r="Q672" i="1"/>
  <c r="Q671" i="1"/>
  <c r="Q670" i="1"/>
  <c r="Q669" i="1"/>
  <c r="Q668" i="1"/>
  <c r="Q667" i="1"/>
  <c r="Q666" i="1"/>
  <c r="Q665" i="1"/>
  <c r="Q664" i="1"/>
  <c r="Q663" i="1"/>
  <c r="Q662" i="1"/>
  <c r="Q661" i="1"/>
  <c r="Q660" i="1"/>
  <c r="Q659" i="1"/>
  <c r="Q658" i="1"/>
  <c r="Q657" i="1"/>
  <c r="Q656" i="1"/>
  <c r="Q655" i="1"/>
  <c r="Q654" i="1"/>
  <c r="Q653" i="1"/>
  <c r="Q652" i="1"/>
  <c r="Q651" i="1"/>
  <c r="Q650" i="1"/>
  <c r="Q649" i="1"/>
  <c r="Q648" i="1"/>
  <c r="Q647" i="1"/>
  <c r="Q646" i="1"/>
  <c r="Q645" i="1"/>
  <c r="Q644" i="1"/>
  <c r="Q643" i="1"/>
  <c r="Q642" i="1"/>
  <c r="Q641" i="1"/>
  <c r="Q640" i="1"/>
  <c r="Q639" i="1"/>
  <c r="Q638" i="1"/>
  <c r="Q637" i="1"/>
  <c r="Q636" i="1"/>
  <c r="Q635" i="1"/>
  <c r="Q634" i="1"/>
  <c r="Q633" i="1"/>
  <c r="Q632" i="1"/>
  <c r="Q631" i="1"/>
  <c r="Q630" i="1"/>
  <c r="Q629" i="1"/>
  <c r="Q628" i="1"/>
  <c r="Q627" i="1"/>
  <c r="Q626" i="1"/>
  <c r="Q625" i="1"/>
  <c r="Q624" i="1"/>
  <c r="Q623" i="1"/>
  <c r="Q622" i="1"/>
  <c r="Q621" i="1"/>
  <c r="Q620" i="1"/>
  <c r="Q619" i="1"/>
  <c r="Q618" i="1"/>
  <c r="Q617" i="1"/>
  <c r="Q616" i="1"/>
  <c r="Q615" i="1"/>
  <c r="Q614" i="1"/>
  <c r="Q613" i="1"/>
  <c r="Q612" i="1"/>
  <c r="Q611" i="1"/>
  <c r="Q610" i="1"/>
  <c r="Q609" i="1"/>
  <c r="Q608" i="1"/>
  <c r="Q607" i="1"/>
  <c r="Q606" i="1"/>
  <c r="Q605" i="1"/>
  <c r="Q604" i="1"/>
  <c r="Q603" i="1"/>
  <c r="Q602" i="1"/>
  <c r="Q601" i="1"/>
  <c r="Q600" i="1"/>
  <c r="Q599" i="1"/>
  <c r="Q598" i="1"/>
  <c r="Q597" i="1"/>
  <c r="Q596" i="1"/>
  <c r="Q595" i="1"/>
  <c r="Q594" i="1"/>
  <c r="Q593" i="1"/>
  <c r="Q592" i="1"/>
  <c r="Q591" i="1"/>
  <c r="Q590" i="1"/>
  <c r="Q589" i="1"/>
  <c r="Q588" i="1"/>
  <c r="Q587" i="1"/>
  <c r="Q586" i="1"/>
  <c r="Q585" i="1"/>
  <c r="Q584" i="1"/>
  <c r="Q583" i="1"/>
  <c r="Q582" i="1"/>
  <c r="Q581" i="1"/>
  <c r="Q580" i="1"/>
  <c r="Q579" i="1"/>
  <c r="Q578" i="1"/>
  <c r="Q577" i="1"/>
  <c r="Q576" i="1"/>
  <c r="Q575" i="1"/>
  <c r="Q574" i="1"/>
  <c r="Q573" i="1"/>
  <c r="Q572" i="1"/>
  <c r="Q571" i="1"/>
  <c r="Q570" i="1"/>
  <c r="Q569" i="1"/>
  <c r="Q568" i="1"/>
  <c r="Q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Q549" i="1"/>
  <c r="Q548" i="1"/>
  <c r="Q547" i="1"/>
  <c r="Q546" i="1"/>
  <c r="Q545" i="1"/>
  <c r="Q544" i="1"/>
  <c r="Q543" i="1"/>
  <c r="Q542" i="1"/>
  <c r="Q541" i="1"/>
  <c r="Q540" i="1"/>
  <c r="Q539" i="1"/>
  <c r="Q538" i="1"/>
  <c r="Q537" i="1"/>
  <c r="Q536" i="1"/>
  <c r="Q535" i="1"/>
  <c r="Q534" i="1"/>
  <c r="Q533" i="1"/>
  <c r="Q532" i="1"/>
  <c r="Q531" i="1"/>
  <c r="Q530" i="1"/>
  <c r="Q529" i="1"/>
  <c r="Q528" i="1"/>
  <c r="Q527" i="1"/>
  <c r="Q526" i="1"/>
  <c r="Q525" i="1"/>
  <c r="Q524" i="1"/>
  <c r="Q523" i="1"/>
  <c r="Q522" i="1"/>
  <c r="Q521" i="1"/>
  <c r="Q520" i="1"/>
  <c r="Q519" i="1"/>
  <c r="Q518" i="1"/>
  <c r="Q517" i="1"/>
  <c r="Q516" i="1"/>
  <c r="Q515" i="1"/>
  <c r="Q514" i="1"/>
  <c r="Q513" i="1"/>
  <c r="Q512" i="1"/>
  <c r="Q511" i="1"/>
  <c r="Q510" i="1"/>
  <c r="Q509" i="1"/>
  <c r="Q508" i="1"/>
  <c r="Q507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4" i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AU28" i="1" s="1"/>
  <c r="AU29" i="1" s="1"/>
  <c r="AU30" i="1" s="1"/>
  <c r="AU31" i="1" s="1"/>
  <c r="AU32" i="1" s="1"/>
  <c r="AU33" i="1" s="1"/>
  <c r="AU34" i="1" s="1"/>
  <c r="AU35" i="1" s="1"/>
  <c r="O2543" i="1"/>
  <c r="O2542" i="1"/>
  <c r="O2541" i="1"/>
  <c r="O2540" i="1"/>
  <c r="O2539" i="1"/>
  <c r="O2538" i="1"/>
  <c r="O2537" i="1"/>
  <c r="O2536" i="1"/>
  <c r="O2535" i="1"/>
  <c r="O2534" i="1"/>
  <c r="O2533" i="1"/>
  <c r="O2532" i="1"/>
  <c r="O2531" i="1"/>
  <c r="O2530" i="1"/>
  <c r="O2529" i="1"/>
  <c r="O2528" i="1"/>
  <c r="O2527" i="1"/>
  <c r="O2526" i="1"/>
  <c r="O2525" i="1"/>
  <c r="O2524" i="1"/>
  <c r="O2523" i="1"/>
  <c r="O2522" i="1"/>
  <c r="O2521" i="1"/>
  <c r="O2520" i="1"/>
  <c r="O2519" i="1"/>
  <c r="O2518" i="1"/>
  <c r="O2517" i="1"/>
  <c r="O2516" i="1"/>
  <c r="O2515" i="1"/>
  <c r="O2514" i="1"/>
  <c r="O2513" i="1"/>
  <c r="O2512" i="1"/>
  <c r="O2511" i="1"/>
  <c r="O2510" i="1"/>
  <c r="O2509" i="1"/>
  <c r="O2508" i="1"/>
  <c r="O2507" i="1"/>
  <c r="O2506" i="1"/>
  <c r="O2505" i="1"/>
  <c r="O2504" i="1"/>
  <c r="O2503" i="1"/>
  <c r="O2502" i="1"/>
  <c r="O2501" i="1"/>
  <c r="O2500" i="1"/>
  <c r="O2499" i="1"/>
  <c r="O2498" i="1"/>
  <c r="O2497" i="1"/>
  <c r="O2496" i="1"/>
  <c r="O2495" i="1"/>
  <c r="O2494" i="1"/>
  <c r="O2493" i="1"/>
  <c r="O2492" i="1"/>
  <c r="O2491" i="1"/>
  <c r="O2490" i="1"/>
  <c r="O2489" i="1"/>
  <c r="O2488" i="1"/>
  <c r="O2487" i="1"/>
  <c r="O2486" i="1"/>
  <c r="O2485" i="1"/>
  <c r="O2484" i="1"/>
  <c r="O2483" i="1"/>
  <c r="O2482" i="1"/>
  <c r="O2481" i="1"/>
  <c r="O2480" i="1"/>
  <c r="O2479" i="1"/>
  <c r="O2478" i="1"/>
  <c r="O2477" i="1"/>
  <c r="O2476" i="1"/>
  <c r="O2475" i="1"/>
  <c r="O2474" i="1"/>
  <c r="O2473" i="1"/>
  <c r="O2472" i="1"/>
  <c r="O2471" i="1"/>
  <c r="O2470" i="1"/>
  <c r="O2469" i="1"/>
  <c r="O2468" i="1"/>
  <c r="O2467" i="1"/>
  <c r="O2466" i="1"/>
  <c r="O2465" i="1"/>
  <c r="O2464" i="1"/>
  <c r="O2463" i="1"/>
  <c r="O2462" i="1"/>
  <c r="O2461" i="1"/>
  <c r="O2460" i="1"/>
  <c r="O2459" i="1"/>
  <c r="O2458" i="1"/>
  <c r="O2457" i="1"/>
  <c r="O2456" i="1"/>
  <c r="O2455" i="1"/>
  <c r="O2454" i="1"/>
  <c r="O2453" i="1"/>
  <c r="O2452" i="1"/>
  <c r="O2451" i="1"/>
  <c r="O2450" i="1"/>
  <c r="O2449" i="1"/>
  <c r="O2448" i="1"/>
  <c r="O2447" i="1"/>
  <c r="O2446" i="1"/>
  <c r="O2445" i="1"/>
  <c r="O2444" i="1"/>
  <c r="O2443" i="1"/>
  <c r="O2442" i="1"/>
  <c r="O2441" i="1"/>
  <c r="O2440" i="1"/>
  <c r="O2439" i="1"/>
  <c r="O2438" i="1"/>
  <c r="O2437" i="1"/>
  <c r="O2436" i="1"/>
  <c r="O2435" i="1"/>
  <c r="O2434" i="1"/>
  <c r="O2433" i="1"/>
  <c r="O2432" i="1"/>
  <c r="O2431" i="1"/>
  <c r="O2430" i="1"/>
  <c r="O2429" i="1"/>
  <c r="O2428" i="1"/>
  <c r="O2427" i="1"/>
  <c r="O2426" i="1"/>
  <c r="O2425" i="1"/>
  <c r="O2424" i="1"/>
  <c r="O2423" i="1"/>
  <c r="O2422" i="1"/>
  <c r="O2421" i="1"/>
  <c r="O2420" i="1"/>
  <c r="O2419" i="1"/>
  <c r="O2418" i="1"/>
  <c r="O2417" i="1"/>
  <c r="O2416" i="1"/>
  <c r="O2415" i="1"/>
  <c r="O2414" i="1"/>
  <c r="O2413" i="1"/>
  <c r="O2412" i="1"/>
  <c r="O2411" i="1"/>
  <c r="O2410" i="1"/>
  <c r="O2409" i="1"/>
  <c r="O2408" i="1"/>
  <c r="O2407" i="1"/>
  <c r="O2406" i="1"/>
  <c r="O2405" i="1"/>
  <c r="O2404" i="1"/>
  <c r="O2403" i="1"/>
  <c r="O2402" i="1"/>
  <c r="O2401" i="1"/>
  <c r="O2400" i="1"/>
  <c r="O2399" i="1"/>
  <c r="O2398" i="1"/>
  <c r="O2397" i="1"/>
  <c r="O2396" i="1"/>
  <c r="O2395" i="1"/>
  <c r="O2394" i="1"/>
  <c r="O2393" i="1"/>
  <c r="O2392" i="1"/>
  <c r="O2391" i="1"/>
  <c r="O2390" i="1"/>
  <c r="O2389" i="1"/>
  <c r="O2388" i="1"/>
  <c r="O2387" i="1"/>
  <c r="O2386" i="1"/>
  <c r="O2385" i="1"/>
  <c r="O2384" i="1"/>
  <c r="O2383" i="1"/>
  <c r="O2382" i="1"/>
  <c r="O2381" i="1"/>
  <c r="O2380" i="1"/>
  <c r="O2379" i="1"/>
  <c r="O2378" i="1"/>
  <c r="O2377" i="1"/>
  <c r="O2376" i="1"/>
  <c r="O2375" i="1"/>
  <c r="O2374" i="1"/>
  <c r="O2373" i="1"/>
  <c r="O2372" i="1"/>
  <c r="O2371" i="1"/>
  <c r="O2370" i="1"/>
  <c r="O2369" i="1"/>
  <c r="O2368" i="1"/>
  <c r="O2367" i="1"/>
  <c r="O2366" i="1"/>
  <c r="O2365" i="1"/>
  <c r="O2364" i="1"/>
  <c r="O2363" i="1"/>
  <c r="O2362" i="1"/>
  <c r="O2361" i="1"/>
  <c r="O2360" i="1"/>
  <c r="O2359" i="1"/>
  <c r="O2358" i="1"/>
  <c r="O2357" i="1"/>
  <c r="O2356" i="1"/>
  <c r="O2355" i="1"/>
  <c r="O2354" i="1"/>
  <c r="O2353" i="1"/>
  <c r="O2352" i="1"/>
  <c r="O2351" i="1"/>
  <c r="O2350" i="1"/>
  <c r="O2349" i="1"/>
  <c r="O2348" i="1"/>
  <c r="O2347" i="1"/>
  <c r="O2346" i="1"/>
  <c r="O2345" i="1"/>
  <c r="O2344" i="1"/>
  <c r="O2343" i="1"/>
  <c r="O2342" i="1"/>
  <c r="O2341" i="1"/>
  <c r="O2340" i="1"/>
  <c r="O2339" i="1"/>
  <c r="O2338" i="1"/>
  <c r="O2337" i="1"/>
  <c r="O2336" i="1"/>
  <c r="O2335" i="1"/>
  <c r="O2334" i="1"/>
  <c r="O2333" i="1"/>
  <c r="O2332" i="1"/>
  <c r="O2331" i="1"/>
  <c r="O2330" i="1"/>
  <c r="O2329" i="1"/>
  <c r="O2328" i="1"/>
  <c r="O2327" i="1"/>
  <c r="O2326" i="1"/>
  <c r="O2325" i="1"/>
  <c r="O2324" i="1"/>
  <c r="O2323" i="1"/>
  <c r="O2322" i="1"/>
  <c r="O2321" i="1"/>
  <c r="O2320" i="1"/>
  <c r="O2319" i="1"/>
  <c r="O2318" i="1"/>
  <c r="O2317" i="1"/>
  <c r="O2316" i="1"/>
  <c r="O2315" i="1"/>
  <c r="O2314" i="1"/>
  <c r="O2313" i="1"/>
  <c r="O2312" i="1"/>
  <c r="O2311" i="1"/>
  <c r="O2310" i="1"/>
  <c r="O2309" i="1"/>
  <c r="O2308" i="1"/>
  <c r="O2307" i="1"/>
  <c r="O2306" i="1"/>
  <c r="O2305" i="1"/>
  <c r="O2304" i="1"/>
  <c r="O2303" i="1"/>
  <c r="O2302" i="1"/>
  <c r="O2301" i="1"/>
  <c r="O2300" i="1"/>
  <c r="O2299" i="1"/>
  <c r="O2298" i="1"/>
  <c r="O2297" i="1"/>
  <c r="O2296" i="1"/>
  <c r="O2295" i="1"/>
  <c r="O2294" i="1"/>
  <c r="O2293" i="1"/>
  <c r="O2292" i="1"/>
  <c r="O2291" i="1"/>
  <c r="O2290" i="1"/>
  <c r="O2289" i="1"/>
  <c r="O2288" i="1"/>
  <c r="O2287" i="1"/>
  <c r="O2286" i="1"/>
  <c r="O2285" i="1"/>
  <c r="O2284" i="1"/>
  <c r="O2283" i="1"/>
  <c r="O2282" i="1"/>
  <c r="O2281" i="1"/>
  <c r="O2280" i="1"/>
  <c r="O2279" i="1"/>
  <c r="O2278" i="1"/>
  <c r="O2277" i="1"/>
  <c r="O2276" i="1"/>
  <c r="O2275" i="1"/>
  <c r="O2274" i="1"/>
  <c r="O2273" i="1"/>
  <c r="O2272" i="1"/>
  <c r="O2271" i="1"/>
  <c r="O2270" i="1"/>
  <c r="O2269" i="1"/>
  <c r="O2268" i="1"/>
  <c r="O2267" i="1"/>
  <c r="O2266" i="1"/>
  <c r="O2265" i="1"/>
  <c r="O2264" i="1"/>
  <c r="O2263" i="1"/>
  <c r="O2262" i="1"/>
  <c r="O2261" i="1"/>
  <c r="O2260" i="1"/>
  <c r="O2259" i="1"/>
  <c r="O2258" i="1"/>
  <c r="O2257" i="1"/>
  <c r="O2256" i="1"/>
  <c r="O2255" i="1"/>
  <c r="O2254" i="1"/>
  <c r="O2253" i="1"/>
  <c r="O2252" i="1"/>
  <c r="O2251" i="1"/>
  <c r="O2250" i="1"/>
  <c r="O2249" i="1"/>
  <c r="O2248" i="1"/>
  <c r="O2247" i="1"/>
  <c r="O2246" i="1"/>
  <c r="O2245" i="1"/>
  <c r="O2244" i="1"/>
  <c r="O2243" i="1"/>
  <c r="O2242" i="1"/>
  <c r="O2241" i="1"/>
  <c r="O2240" i="1"/>
  <c r="O2239" i="1"/>
  <c r="O2238" i="1"/>
  <c r="O2237" i="1"/>
  <c r="O2236" i="1"/>
  <c r="O2235" i="1"/>
  <c r="O2234" i="1"/>
  <c r="O2233" i="1"/>
  <c r="O2232" i="1"/>
  <c r="O2231" i="1"/>
  <c r="O2230" i="1"/>
  <c r="O2229" i="1"/>
  <c r="O2228" i="1"/>
  <c r="O2227" i="1"/>
  <c r="O2226" i="1"/>
  <c r="O2225" i="1"/>
  <c r="O2224" i="1"/>
  <c r="O2223" i="1"/>
  <c r="O2222" i="1"/>
  <c r="O2221" i="1"/>
  <c r="O2220" i="1"/>
  <c r="O2219" i="1"/>
  <c r="O2218" i="1"/>
  <c r="O2217" i="1"/>
  <c r="O2216" i="1"/>
  <c r="O2215" i="1"/>
  <c r="O2214" i="1"/>
  <c r="O2213" i="1"/>
  <c r="O2212" i="1"/>
  <c r="O2211" i="1"/>
  <c r="O2210" i="1"/>
  <c r="O2209" i="1"/>
  <c r="O2208" i="1"/>
  <c r="O2207" i="1"/>
  <c r="O2206" i="1"/>
  <c r="O2205" i="1"/>
  <c r="O2204" i="1"/>
  <c r="O2203" i="1"/>
  <c r="O2202" i="1"/>
  <c r="O2201" i="1"/>
  <c r="O2200" i="1"/>
  <c r="O2199" i="1"/>
  <c r="O2198" i="1"/>
  <c r="O2197" i="1"/>
  <c r="O2196" i="1"/>
  <c r="O2195" i="1"/>
  <c r="O2194" i="1"/>
  <c r="O2193" i="1"/>
  <c r="O2192" i="1"/>
  <c r="O2191" i="1"/>
  <c r="O2190" i="1"/>
  <c r="O2189" i="1"/>
  <c r="O2188" i="1"/>
  <c r="O2187" i="1"/>
  <c r="O2186" i="1"/>
  <c r="O2185" i="1"/>
  <c r="O2184" i="1"/>
  <c r="O2183" i="1"/>
  <c r="O2182" i="1"/>
  <c r="O2181" i="1"/>
  <c r="O2180" i="1"/>
  <c r="O2179" i="1"/>
  <c r="O2178" i="1"/>
  <c r="O2177" i="1"/>
  <c r="O2176" i="1"/>
  <c r="O2175" i="1"/>
  <c r="O2174" i="1"/>
  <c r="O2173" i="1"/>
  <c r="O2172" i="1"/>
  <c r="O2171" i="1"/>
  <c r="O2170" i="1"/>
  <c r="O2169" i="1"/>
  <c r="O2168" i="1"/>
  <c r="O2167" i="1"/>
  <c r="O2166" i="1"/>
  <c r="O2165" i="1"/>
  <c r="O2164" i="1"/>
  <c r="O2163" i="1"/>
  <c r="O2162" i="1"/>
  <c r="O2161" i="1"/>
  <c r="O2160" i="1"/>
  <c r="O2159" i="1"/>
  <c r="O2158" i="1"/>
  <c r="O2157" i="1"/>
  <c r="O2156" i="1"/>
  <c r="O2155" i="1"/>
  <c r="O2154" i="1"/>
  <c r="O2153" i="1"/>
  <c r="O2152" i="1"/>
  <c r="O2151" i="1"/>
  <c r="O2150" i="1"/>
  <c r="O2149" i="1"/>
  <c r="O2148" i="1"/>
  <c r="O2147" i="1"/>
  <c r="O2146" i="1"/>
  <c r="O2145" i="1"/>
  <c r="O2144" i="1"/>
  <c r="O2143" i="1"/>
  <c r="O2142" i="1"/>
  <c r="O2141" i="1"/>
  <c r="O2140" i="1"/>
  <c r="O2139" i="1"/>
  <c r="O2138" i="1"/>
  <c r="O2137" i="1"/>
  <c r="O2136" i="1"/>
  <c r="O2135" i="1"/>
  <c r="O2134" i="1"/>
  <c r="O2133" i="1"/>
  <c r="O2132" i="1"/>
  <c r="O2131" i="1"/>
  <c r="O2130" i="1"/>
  <c r="O2129" i="1"/>
  <c r="O2128" i="1"/>
  <c r="O2127" i="1"/>
  <c r="O2126" i="1"/>
  <c r="O2125" i="1"/>
  <c r="O2124" i="1"/>
  <c r="O2123" i="1"/>
  <c r="O2122" i="1"/>
  <c r="O2121" i="1"/>
  <c r="O2120" i="1"/>
  <c r="O2119" i="1"/>
  <c r="O2118" i="1"/>
  <c r="O2117" i="1"/>
  <c r="O2116" i="1"/>
  <c r="O2115" i="1"/>
  <c r="O2114" i="1"/>
  <c r="O2113" i="1"/>
  <c r="O2112" i="1"/>
  <c r="O2111" i="1"/>
  <c r="O2110" i="1"/>
  <c r="O2109" i="1"/>
  <c r="O2108" i="1"/>
  <c r="O2107" i="1"/>
  <c r="O2106" i="1"/>
  <c r="O2105" i="1"/>
  <c r="O2104" i="1"/>
  <c r="O2103" i="1"/>
  <c r="O2102" i="1"/>
  <c r="O2101" i="1"/>
  <c r="O2100" i="1"/>
  <c r="O2099" i="1"/>
  <c r="O2098" i="1"/>
  <c r="O2097" i="1"/>
  <c r="O2096" i="1"/>
  <c r="O2095" i="1"/>
  <c r="O2094" i="1"/>
  <c r="O2093" i="1"/>
  <c r="O2092" i="1"/>
  <c r="O2091" i="1"/>
  <c r="O2090" i="1"/>
  <c r="O2089" i="1"/>
  <c r="O2088" i="1"/>
  <c r="O2087" i="1"/>
  <c r="O2086" i="1"/>
  <c r="O2085" i="1"/>
  <c r="O2084" i="1"/>
  <c r="O2083" i="1"/>
  <c r="O2082" i="1"/>
  <c r="O2081" i="1"/>
  <c r="O2080" i="1"/>
  <c r="O2079" i="1"/>
  <c r="O2078" i="1"/>
  <c r="O2077" i="1"/>
  <c r="O2076" i="1"/>
  <c r="O2075" i="1"/>
  <c r="O2074" i="1"/>
  <c r="O2073" i="1"/>
  <c r="O2072" i="1"/>
  <c r="O2071" i="1"/>
  <c r="O2070" i="1"/>
  <c r="O2069" i="1"/>
  <c r="O2068" i="1"/>
  <c r="O2067" i="1"/>
  <c r="O2066" i="1"/>
  <c r="O2065" i="1"/>
  <c r="O2064" i="1"/>
  <c r="O2063" i="1"/>
  <c r="O2062" i="1"/>
  <c r="O2061" i="1"/>
  <c r="O2060" i="1"/>
  <c r="O2059" i="1"/>
  <c r="O2058" i="1"/>
  <c r="O2057" i="1"/>
  <c r="O2056" i="1"/>
  <c r="O2055" i="1"/>
  <c r="O2054" i="1"/>
  <c r="O2053" i="1"/>
  <c r="O2052" i="1"/>
  <c r="O2051" i="1"/>
  <c r="O2050" i="1"/>
  <c r="O2049" i="1"/>
  <c r="O2048" i="1"/>
  <c r="O2047" i="1"/>
  <c r="O2046" i="1"/>
  <c r="O2045" i="1"/>
  <c r="O2044" i="1"/>
  <c r="O2043" i="1"/>
  <c r="O2042" i="1"/>
  <c r="O2041" i="1"/>
  <c r="O2040" i="1"/>
  <c r="O2039" i="1"/>
  <c r="O2038" i="1"/>
  <c r="O2037" i="1"/>
  <c r="O2036" i="1"/>
  <c r="O2035" i="1"/>
  <c r="O2034" i="1"/>
  <c r="O2033" i="1"/>
  <c r="O2032" i="1"/>
  <c r="O2031" i="1"/>
  <c r="O2030" i="1"/>
  <c r="O2029" i="1"/>
  <c r="O2028" i="1"/>
  <c r="O2027" i="1"/>
  <c r="O2026" i="1"/>
  <c r="O2025" i="1"/>
  <c r="O2024" i="1"/>
  <c r="O2023" i="1"/>
  <c r="O2022" i="1"/>
  <c r="O2021" i="1"/>
  <c r="O2020" i="1"/>
  <c r="O2019" i="1"/>
  <c r="O2018" i="1"/>
  <c r="O2017" i="1"/>
  <c r="O2016" i="1"/>
  <c r="O2015" i="1"/>
  <c r="O2014" i="1"/>
  <c r="O2013" i="1"/>
  <c r="O2012" i="1"/>
  <c r="O2011" i="1"/>
  <c r="O2010" i="1"/>
  <c r="O2009" i="1"/>
  <c r="O2008" i="1"/>
  <c r="O2007" i="1"/>
  <c r="O2006" i="1"/>
  <c r="O2005" i="1"/>
  <c r="O2004" i="1"/>
  <c r="O2003" i="1"/>
  <c r="O2002" i="1"/>
  <c r="O2001" i="1"/>
  <c r="O2000" i="1"/>
  <c r="O1999" i="1"/>
  <c r="O1998" i="1"/>
  <c r="O1997" i="1"/>
  <c r="O1996" i="1"/>
  <c r="O1995" i="1"/>
  <c r="O1994" i="1"/>
  <c r="O1993" i="1"/>
  <c r="O1992" i="1"/>
  <c r="O1991" i="1"/>
  <c r="O1990" i="1"/>
  <c r="O1989" i="1"/>
  <c r="O1988" i="1"/>
  <c r="O1987" i="1"/>
  <c r="O1986" i="1"/>
  <c r="O1985" i="1"/>
  <c r="O1984" i="1"/>
  <c r="O1983" i="1"/>
  <c r="O1982" i="1"/>
  <c r="O1981" i="1"/>
  <c r="O1980" i="1"/>
  <c r="O1979" i="1"/>
  <c r="O1978" i="1"/>
  <c r="O1977" i="1"/>
  <c r="O1976" i="1"/>
  <c r="O1975" i="1"/>
  <c r="O1974" i="1"/>
  <c r="O1973" i="1"/>
  <c r="O1972" i="1"/>
  <c r="O1971" i="1"/>
  <c r="O1970" i="1"/>
  <c r="O1969" i="1"/>
  <c r="O1968" i="1"/>
  <c r="O1967" i="1"/>
  <c r="O1966" i="1"/>
  <c r="O1965" i="1"/>
  <c r="O1964" i="1"/>
  <c r="O1963" i="1"/>
  <c r="O1962" i="1"/>
  <c r="O1961" i="1"/>
  <c r="O1960" i="1"/>
  <c r="O1959" i="1"/>
  <c r="O1958" i="1"/>
  <c r="O1957" i="1"/>
  <c r="O1956" i="1"/>
  <c r="O1955" i="1"/>
  <c r="O1954" i="1"/>
  <c r="O1953" i="1"/>
  <c r="O1952" i="1"/>
  <c r="O1951" i="1"/>
  <c r="O1950" i="1"/>
  <c r="O1949" i="1"/>
  <c r="O1948" i="1"/>
  <c r="O1947" i="1"/>
  <c r="O1946" i="1"/>
  <c r="O1945" i="1"/>
  <c r="O1944" i="1"/>
  <c r="O1943" i="1"/>
  <c r="O1942" i="1"/>
  <c r="O1941" i="1"/>
  <c r="O1940" i="1"/>
  <c r="O1939" i="1"/>
  <c r="O1938" i="1"/>
  <c r="O1937" i="1"/>
  <c r="O1936" i="1"/>
  <c r="O1935" i="1"/>
  <c r="O1934" i="1"/>
  <c r="O1933" i="1"/>
  <c r="O1932" i="1"/>
  <c r="O1931" i="1"/>
  <c r="O1930" i="1"/>
  <c r="O1929" i="1"/>
  <c r="O1928" i="1"/>
  <c r="O1927" i="1"/>
  <c r="O1926" i="1"/>
  <c r="O1925" i="1"/>
  <c r="O1924" i="1"/>
  <c r="O1923" i="1"/>
  <c r="O1922" i="1"/>
  <c r="O1921" i="1"/>
  <c r="O1920" i="1"/>
  <c r="O1919" i="1"/>
  <c r="O1918" i="1"/>
  <c r="O1917" i="1"/>
  <c r="O1916" i="1"/>
  <c r="O1915" i="1"/>
  <c r="O1914" i="1"/>
  <c r="O1913" i="1"/>
  <c r="O1912" i="1"/>
  <c r="O1911" i="1"/>
  <c r="O1910" i="1"/>
  <c r="O1909" i="1"/>
  <c r="O1908" i="1"/>
  <c r="O1907" i="1"/>
  <c r="O1906" i="1"/>
  <c r="O1905" i="1"/>
  <c r="O1904" i="1"/>
  <c r="O1903" i="1"/>
  <c r="O1902" i="1"/>
  <c r="O1901" i="1"/>
  <c r="O1900" i="1"/>
  <c r="O1899" i="1"/>
  <c r="O1898" i="1"/>
  <c r="O1897" i="1"/>
  <c r="O1896" i="1"/>
  <c r="O1895" i="1"/>
  <c r="O1894" i="1"/>
  <c r="O1893" i="1"/>
  <c r="O1892" i="1"/>
  <c r="O1891" i="1"/>
  <c r="O1890" i="1"/>
  <c r="O1889" i="1"/>
  <c r="O1888" i="1"/>
  <c r="O1887" i="1"/>
  <c r="O1886" i="1"/>
  <c r="O1885" i="1"/>
  <c r="O1884" i="1"/>
  <c r="O1883" i="1"/>
  <c r="O1882" i="1"/>
  <c r="O1881" i="1"/>
  <c r="O1880" i="1"/>
  <c r="O1879" i="1"/>
  <c r="O1878" i="1"/>
  <c r="O1877" i="1"/>
  <c r="O1876" i="1"/>
  <c r="O1875" i="1"/>
  <c r="O1874" i="1"/>
  <c r="O1873" i="1"/>
  <c r="O1872" i="1"/>
  <c r="O1871" i="1"/>
  <c r="O1870" i="1"/>
  <c r="O1869" i="1"/>
  <c r="O1868" i="1"/>
  <c r="O1867" i="1"/>
  <c r="O1866" i="1"/>
  <c r="O1865" i="1"/>
  <c r="O1864" i="1"/>
  <c r="O1863" i="1"/>
  <c r="O1862" i="1"/>
  <c r="O1861" i="1"/>
  <c r="O1860" i="1"/>
  <c r="O1859" i="1"/>
  <c r="O1858" i="1"/>
  <c r="O1857" i="1"/>
  <c r="O1856" i="1"/>
  <c r="O1855" i="1"/>
  <c r="O1854" i="1"/>
  <c r="O1853" i="1"/>
  <c r="O1852" i="1"/>
  <c r="O1851" i="1"/>
  <c r="O1850" i="1"/>
  <c r="O1849" i="1"/>
  <c r="O1848" i="1"/>
  <c r="O1847" i="1"/>
  <c r="O1846" i="1"/>
  <c r="O1845" i="1"/>
  <c r="O1844" i="1"/>
  <c r="O1843" i="1"/>
  <c r="O1842" i="1"/>
  <c r="O1841" i="1"/>
  <c r="O1840" i="1"/>
  <c r="O1839" i="1"/>
  <c r="O1838" i="1"/>
  <c r="O1837" i="1"/>
  <c r="O1836" i="1"/>
  <c r="O1835" i="1"/>
  <c r="O1834" i="1"/>
  <c r="O1833" i="1"/>
  <c r="O1832" i="1"/>
  <c r="O1831" i="1"/>
  <c r="O1830" i="1"/>
  <c r="O1829" i="1"/>
  <c r="O1828" i="1"/>
  <c r="O1827" i="1"/>
  <c r="O1826" i="1"/>
  <c r="O1825" i="1"/>
  <c r="O1824" i="1"/>
  <c r="O1823" i="1"/>
  <c r="O1822" i="1"/>
  <c r="O1821" i="1"/>
  <c r="O1820" i="1"/>
  <c r="O1819" i="1"/>
  <c r="O1818" i="1"/>
  <c r="O1817" i="1"/>
  <c r="O1816" i="1"/>
  <c r="O1815" i="1"/>
  <c r="O1814" i="1"/>
  <c r="O1813" i="1"/>
  <c r="O1812" i="1"/>
  <c r="O1811" i="1"/>
  <c r="O1810" i="1"/>
  <c r="O1809" i="1"/>
  <c r="O1808" i="1"/>
  <c r="O1807" i="1"/>
  <c r="O1806" i="1"/>
  <c r="O1805" i="1"/>
  <c r="O1804" i="1"/>
  <c r="O1803" i="1"/>
  <c r="O1802" i="1"/>
  <c r="O1801" i="1"/>
  <c r="O1800" i="1"/>
  <c r="O1799" i="1"/>
  <c r="O1798" i="1"/>
  <c r="O1797" i="1"/>
  <c r="O1796" i="1"/>
  <c r="O1795" i="1"/>
  <c r="O1794" i="1"/>
  <c r="O1793" i="1"/>
  <c r="O1792" i="1"/>
  <c r="O1791" i="1"/>
  <c r="O1790" i="1"/>
  <c r="O1789" i="1"/>
  <c r="O1788" i="1"/>
  <c r="O1787" i="1"/>
  <c r="O1786" i="1"/>
  <c r="O1785" i="1"/>
  <c r="O1784" i="1"/>
  <c r="O1783" i="1"/>
  <c r="O1782" i="1"/>
  <c r="O1781" i="1"/>
  <c r="O1780" i="1"/>
  <c r="O1779" i="1"/>
  <c r="O1778" i="1"/>
  <c r="O1777" i="1"/>
  <c r="O1776" i="1"/>
  <c r="O1775" i="1"/>
  <c r="O1774" i="1"/>
  <c r="O1773" i="1"/>
  <c r="O1772" i="1"/>
  <c r="O1771" i="1"/>
  <c r="O1770" i="1"/>
  <c r="O1769" i="1"/>
  <c r="O1768" i="1"/>
  <c r="O1767" i="1"/>
  <c r="O1766" i="1"/>
  <c r="O1765" i="1"/>
  <c r="O1764" i="1"/>
  <c r="O1763" i="1"/>
  <c r="O1762" i="1"/>
  <c r="O1761" i="1"/>
  <c r="O1760" i="1"/>
  <c r="O1759" i="1"/>
  <c r="O1758" i="1"/>
  <c r="O1757" i="1"/>
  <c r="O1756" i="1"/>
  <c r="O1755" i="1"/>
  <c r="O1754" i="1"/>
  <c r="O1753" i="1"/>
  <c r="O1752" i="1"/>
  <c r="O1751" i="1"/>
  <c r="O1750" i="1"/>
  <c r="O1749" i="1"/>
  <c r="O1748" i="1"/>
  <c r="O1747" i="1"/>
  <c r="O1746" i="1"/>
  <c r="O1745" i="1"/>
  <c r="O1744" i="1"/>
  <c r="O1743" i="1"/>
  <c r="O1742" i="1"/>
  <c r="O1741" i="1"/>
  <c r="O1740" i="1"/>
  <c r="O1739" i="1"/>
  <c r="O1738" i="1"/>
  <c r="O1737" i="1"/>
  <c r="O1736" i="1"/>
  <c r="O1735" i="1"/>
  <c r="O1734" i="1"/>
  <c r="O1733" i="1"/>
  <c r="O1732" i="1"/>
  <c r="O1731" i="1"/>
  <c r="O1730" i="1"/>
  <c r="O1729" i="1"/>
  <c r="O1728" i="1"/>
  <c r="O1727" i="1"/>
  <c r="O1726" i="1"/>
  <c r="O1725" i="1"/>
  <c r="O1724" i="1"/>
  <c r="O1723" i="1"/>
  <c r="O1722" i="1"/>
  <c r="O1721" i="1"/>
  <c r="O1720" i="1"/>
  <c r="O1719" i="1"/>
  <c r="O1718" i="1"/>
  <c r="O1717" i="1"/>
  <c r="O1716" i="1"/>
  <c r="O1715" i="1"/>
  <c r="O1714" i="1"/>
  <c r="O1713" i="1"/>
  <c r="O1712" i="1"/>
  <c r="O1711" i="1"/>
  <c r="O1710" i="1"/>
  <c r="O1709" i="1"/>
  <c r="O1708" i="1"/>
  <c r="O1707" i="1"/>
  <c r="O1706" i="1"/>
  <c r="O1705" i="1"/>
  <c r="O1704" i="1"/>
  <c r="O1703" i="1"/>
  <c r="O1702" i="1"/>
  <c r="O1701" i="1"/>
  <c r="O1700" i="1"/>
  <c r="O1699" i="1"/>
  <c r="O1698" i="1"/>
  <c r="O1697" i="1"/>
  <c r="O1696" i="1"/>
  <c r="O1695" i="1"/>
  <c r="O1694" i="1"/>
  <c r="O1693" i="1"/>
  <c r="O1692" i="1"/>
  <c r="O1691" i="1"/>
  <c r="O1690" i="1"/>
  <c r="O1689" i="1"/>
  <c r="O1688" i="1"/>
  <c r="O1687" i="1"/>
  <c r="O1686" i="1"/>
  <c r="O1685" i="1"/>
  <c r="O1684" i="1"/>
  <c r="O1683" i="1"/>
  <c r="O1682" i="1"/>
  <c r="O1681" i="1"/>
  <c r="O1680" i="1"/>
  <c r="O1679" i="1"/>
  <c r="O1678" i="1"/>
  <c r="O1677" i="1"/>
  <c r="O1676" i="1"/>
  <c r="O1675" i="1"/>
  <c r="O1674" i="1"/>
  <c r="O1673" i="1"/>
  <c r="O1672" i="1"/>
  <c r="O1671" i="1"/>
  <c r="O1670" i="1"/>
  <c r="O1669" i="1"/>
  <c r="O1668" i="1"/>
  <c r="O1667" i="1"/>
  <c r="O1666" i="1"/>
  <c r="O1665" i="1"/>
  <c r="O1664" i="1"/>
  <c r="O1663" i="1"/>
  <c r="O1662" i="1"/>
  <c r="O1661" i="1"/>
  <c r="O1660" i="1"/>
  <c r="O1659" i="1"/>
  <c r="O1658" i="1"/>
  <c r="O1657" i="1"/>
  <c r="O1656" i="1"/>
  <c r="O1655" i="1"/>
  <c r="O1654" i="1"/>
  <c r="O1653" i="1"/>
  <c r="O1652" i="1"/>
  <c r="O1651" i="1"/>
  <c r="O1650" i="1"/>
  <c r="O1649" i="1"/>
  <c r="O1648" i="1"/>
  <c r="O1647" i="1"/>
  <c r="O1646" i="1"/>
  <c r="O1645" i="1"/>
  <c r="O1644" i="1"/>
  <c r="O1643" i="1"/>
  <c r="O1642" i="1"/>
  <c r="O1641" i="1"/>
  <c r="O1640" i="1"/>
  <c r="O1639" i="1"/>
  <c r="O1638" i="1"/>
  <c r="O1637" i="1"/>
  <c r="O1636" i="1"/>
  <c r="O1635" i="1"/>
  <c r="O1634" i="1"/>
  <c r="O1633" i="1"/>
  <c r="O1632" i="1"/>
  <c r="O1631" i="1"/>
  <c r="O1630" i="1"/>
  <c r="O1629" i="1"/>
  <c r="O1628" i="1"/>
  <c r="O1627" i="1"/>
  <c r="O1626" i="1"/>
  <c r="O1625" i="1"/>
  <c r="O1624" i="1"/>
  <c r="O1623" i="1"/>
  <c r="O1622" i="1"/>
  <c r="O1621" i="1"/>
  <c r="O1620" i="1"/>
  <c r="O1619" i="1"/>
  <c r="O1618" i="1"/>
  <c r="O1617" i="1"/>
  <c r="O1616" i="1"/>
  <c r="O1615" i="1"/>
  <c r="O1614" i="1"/>
  <c r="O1613" i="1"/>
  <c r="O1612" i="1"/>
  <c r="O1611" i="1"/>
  <c r="O1610" i="1"/>
  <c r="O1609" i="1"/>
  <c r="O1608" i="1"/>
  <c r="O1607" i="1"/>
  <c r="O1606" i="1"/>
  <c r="O1605" i="1"/>
  <c r="O1604" i="1"/>
  <c r="O1603" i="1"/>
  <c r="O1602" i="1"/>
  <c r="O1601" i="1"/>
  <c r="O1600" i="1"/>
  <c r="O1599" i="1"/>
  <c r="O1598" i="1"/>
  <c r="O1597" i="1"/>
  <c r="O1596" i="1"/>
  <c r="O1595" i="1"/>
  <c r="O1594" i="1"/>
  <c r="O1593" i="1"/>
  <c r="O1592" i="1"/>
  <c r="O1591" i="1"/>
  <c r="O1590" i="1"/>
  <c r="O1589" i="1"/>
  <c r="O1588" i="1"/>
  <c r="O1587" i="1"/>
  <c r="O1586" i="1"/>
  <c r="O1585" i="1"/>
  <c r="O1584" i="1"/>
  <c r="O1583" i="1"/>
  <c r="O1582" i="1"/>
  <c r="O1581" i="1"/>
  <c r="O1580" i="1"/>
  <c r="O1579" i="1"/>
  <c r="O1578" i="1"/>
  <c r="O1577" i="1"/>
  <c r="O1576" i="1"/>
  <c r="O1575" i="1"/>
  <c r="O1574" i="1"/>
  <c r="O1573" i="1"/>
  <c r="O1572" i="1"/>
  <c r="O1571" i="1"/>
  <c r="O1570" i="1"/>
  <c r="O1569" i="1"/>
  <c r="O1568" i="1"/>
  <c r="O1567" i="1"/>
  <c r="O1566" i="1"/>
  <c r="O1565" i="1"/>
  <c r="O1564" i="1"/>
  <c r="O1563" i="1"/>
  <c r="O1562" i="1"/>
  <c r="O1561" i="1"/>
  <c r="O1560" i="1"/>
  <c r="O1559" i="1"/>
  <c r="O1558" i="1"/>
  <c r="O1557" i="1"/>
  <c r="O1556" i="1"/>
  <c r="O1555" i="1"/>
  <c r="O1554" i="1"/>
  <c r="O1553" i="1"/>
  <c r="O1552" i="1"/>
  <c r="O1551" i="1"/>
  <c r="O1550" i="1"/>
  <c r="O1549" i="1"/>
  <c r="O1548" i="1"/>
  <c r="O1547" i="1"/>
  <c r="O1546" i="1"/>
  <c r="O1545" i="1"/>
  <c r="O1544" i="1"/>
  <c r="O1543" i="1"/>
  <c r="O1542" i="1"/>
  <c r="O1541" i="1"/>
  <c r="O1540" i="1"/>
  <c r="O1539" i="1"/>
  <c r="O1538" i="1"/>
  <c r="O1537" i="1"/>
  <c r="O1536" i="1"/>
  <c r="O1535" i="1"/>
  <c r="O1534" i="1"/>
  <c r="O1533" i="1"/>
  <c r="O1532" i="1"/>
  <c r="O1531" i="1"/>
  <c r="O1530" i="1"/>
  <c r="O1529" i="1"/>
  <c r="O1528" i="1"/>
  <c r="O1527" i="1"/>
  <c r="O1526" i="1"/>
  <c r="O1525" i="1"/>
  <c r="O1524" i="1"/>
  <c r="O1523" i="1"/>
  <c r="O1522" i="1"/>
  <c r="O1521" i="1"/>
  <c r="O1520" i="1"/>
  <c r="O1519" i="1"/>
  <c r="O1518" i="1"/>
  <c r="O1517" i="1"/>
  <c r="O1516" i="1"/>
  <c r="O1515" i="1"/>
  <c r="O1514" i="1"/>
  <c r="O1513" i="1"/>
  <c r="O1512" i="1"/>
  <c r="O1511" i="1"/>
  <c r="O1510" i="1"/>
  <c r="O1509" i="1"/>
  <c r="O1508" i="1"/>
  <c r="O1507" i="1"/>
  <c r="O1506" i="1"/>
  <c r="O1505" i="1"/>
  <c r="O1504" i="1"/>
  <c r="O1503" i="1"/>
  <c r="O1502" i="1"/>
  <c r="O1501" i="1"/>
  <c r="O1500" i="1"/>
  <c r="O1499" i="1"/>
  <c r="O1498" i="1"/>
  <c r="O1497" i="1"/>
  <c r="O1496" i="1"/>
  <c r="O1495" i="1"/>
  <c r="O1494" i="1"/>
  <c r="O1493" i="1"/>
  <c r="O1492" i="1"/>
  <c r="O1491" i="1"/>
  <c r="O1490" i="1"/>
  <c r="O1489" i="1"/>
  <c r="O1488" i="1"/>
  <c r="O1487" i="1"/>
  <c r="O1486" i="1"/>
  <c r="O1485" i="1"/>
  <c r="O1484" i="1"/>
  <c r="O1483" i="1"/>
  <c r="O1482" i="1"/>
  <c r="O1481" i="1"/>
  <c r="O1480" i="1"/>
  <c r="O1479" i="1"/>
  <c r="O1478" i="1"/>
  <c r="O1477" i="1"/>
  <c r="O1476" i="1"/>
  <c r="O1475" i="1"/>
  <c r="O1474" i="1"/>
  <c r="O1473" i="1"/>
  <c r="O1472" i="1"/>
  <c r="O1471" i="1"/>
  <c r="O1470" i="1"/>
  <c r="O1469" i="1"/>
  <c r="O1468" i="1"/>
  <c r="O1467" i="1"/>
  <c r="O1466" i="1"/>
  <c r="O1465" i="1"/>
  <c r="O1464" i="1"/>
  <c r="O1463" i="1"/>
  <c r="O1462" i="1"/>
  <c r="O1461" i="1"/>
  <c r="O1460" i="1"/>
  <c r="O1459" i="1"/>
  <c r="O1458" i="1"/>
  <c r="O1457" i="1"/>
  <c r="O1456" i="1"/>
  <c r="O1455" i="1"/>
  <c r="O1454" i="1"/>
  <c r="O1453" i="1"/>
  <c r="O1452" i="1"/>
  <c r="O1451" i="1"/>
  <c r="O1450" i="1"/>
  <c r="O1449" i="1"/>
  <c r="O1448" i="1"/>
  <c r="O1447" i="1"/>
  <c r="O1446" i="1"/>
  <c r="O1445" i="1"/>
  <c r="O1444" i="1"/>
  <c r="O1443" i="1"/>
  <c r="O1442" i="1"/>
  <c r="O1441" i="1"/>
  <c r="O1440" i="1"/>
  <c r="O1439" i="1"/>
  <c r="O1438" i="1"/>
  <c r="O1437" i="1"/>
  <c r="O1436" i="1"/>
  <c r="O1435" i="1"/>
  <c r="O1434" i="1"/>
  <c r="O1433" i="1"/>
  <c r="O1432" i="1"/>
  <c r="O1431" i="1"/>
  <c r="O1430" i="1"/>
  <c r="O1429" i="1"/>
  <c r="O1428" i="1"/>
  <c r="O1427" i="1"/>
  <c r="O1426" i="1"/>
  <c r="O1425" i="1"/>
  <c r="O1424" i="1"/>
  <c r="O1423" i="1"/>
  <c r="O1422" i="1"/>
  <c r="O1421" i="1"/>
  <c r="O1420" i="1"/>
  <c r="O1419" i="1"/>
  <c r="O1418" i="1"/>
  <c r="O1417" i="1"/>
  <c r="O1416" i="1"/>
  <c r="O1415" i="1"/>
  <c r="O1414" i="1"/>
  <c r="O1413" i="1"/>
  <c r="O1412" i="1"/>
  <c r="O1411" i="1"/>
  <c r="O1410" i="1"/>
  <c r="O1409" i="1"/>
  <c r="O1408" i="1"/>
  <c r="O1407" i="1"/>
  <c r="O1406" i="1"/>
  <c r="O1405" i="1"/>
  <c r="O1404" i="1"/>
  <c r="O1403" i="1"/>
  <c r="O1402" i="1"/>
  <c r="O1401" i="1"/>
  <c r="O1400" i="1"/>
  <c r="O1399" i="1"/>
  <c r="O1398" i="1"/>
  <c r="O1397" i="1"/>
  <c r="O1396" i="1"/>
  <c r="O1395" i="1"/>
  <c r="O1394" i="1"/>
  <c r="O1393" i="1"/>
  <c r="O1392" i="1"/>
  <c r="O1391" i="1"/>
  <c r="O1390" i="1"/>
  <c r="O1389" i="1"/>
  <c r="O1388" i="1"/>
  <c r="O1387" i="1"/>
  <c r="O1386" i="1"/>
  <c r="O1385" i="1"/>
  <c r="O1384" i="1"/>
  <c r="O1383" i="1"/>
  <c r="O1382" i="1"/>
  <c r="O1381" i="1"/>
  <c r="O1380" i="1"/>
  <c r="O1379" i="1"/>
  <c r="O1378" i="1"/>
  <c r="O1377" i="1"/>
  <c r="O1376" i="1"/>
  <c r="O1375" i="1"/>
  <c r="O1374" i="1"/>
  <c r="O1373" i="1"/>
  <c r="O1372" i="1"/>
  <c r="O1371" i="1"/>
  <c r="O1370" i="1"/>
  <c r="O1369" i="1"/>
  <c r="O1368" i="1"/>
  <c r="O1367" i="1"/>
  <c r="O1366" i="1"/>
  <c r="O1365" i="1"/>
  <c r="O1364" i="1"/>
  <c r="O1363" i="1"/>
  <c r="O1362" i="1"/>
  <c r="O1361" i="1"/>
  <c r="O1360" i="1"/>
  <c r="O1359" i="1"/>
  <c r="O1358" i="1"/>
  <c r="O1357" i="1"/>
  <c r="O1356" i="1"/>
  <c r="O1355" i="1"/>
  <c r="O1354" i="1"/>
  <c r="O1353" i="1"/>
  <c r="O1352" i="1"/>
  <c r="O1351" i="1"/>
  <c r="O1350" i="1"/>
  <c r="O1349" i="1"/>
  <c r="O1348" i="1"/>
  <c r="O1347" i="1"/>
  <c r="O1346" i="1"/>
  <c r="O1345" i="1"/>
  <c r="O1344" i="1"/>
  <c r="O1343" i="1"/>
  <c r="O1342" i="1"/>
  <c r="O1341" i="1"/>
  <c r="O1340" i="1"/>
  <c r="O1339" i="1"/>
  <c r="O1338" i="1"/>
  <c r="O1337" i="1"/>
  <c r="O1336" i="1"/>
  <c r="O1335" i="1"/>
  <c r="O1334" i="1"/>
  <c r="O1333" i="1"/>
  <c r="O1332" i="1"/>
  <c r="O1331" i="1"/>
  <c r="O1330" i="1"/>
  <c r="O1329" i="1"/>
  <c r="O1328" i="1"/>
  <c r="O1327" i="1"/>
  <c r="O1326" i="1"/>
  <c r="O1325" i="1"/>
  <c r="O1324" i="1"/>
  <c r="O1323" i="1"/>
  <c r="O1322" i="1"/>
  <c r="O1321" i="1"/>
  <c r="O1320" i="1"/>
  <c r="O1319" i="1"/>
  <c r="O1318" i="1"/>
  <c r="O1317" i="1"/>
  <c r="O1316" i="1"/>
  <c r="O1315" i="1"/>
  <c r="O1314" i="1"/>
  <c r="O1313" i="1"/>
  <c r="O1312" i="1"/>
  <c r="O1311" i="1"/>
  <c r="O1310" i="1"/>
  <c r="O1309" i="1"/>
  <c r="O1308" i="1"/>
  <c r="O1307" i="1"/>
  <c r="O1306" i="1"/>
  <c r="O1305" i="1"/>
  <c r="O1304" i="1"/>
  <c r="O1303" i="1"/>
  <c r="O1302" i="1"/>
  <c r="O1301" i="1"/>
  <c r="O1300" i="1"/>
  <c r="O1299" i="1"/>
  <c r="O1298" i="1"/>
  <c r="O1297" i="1"/>
  <c r="O1296" i="1"/>
  <c r="O1295" i="1"/>
  <c r="O1294" i="1"/>
  <c r="O1293" i="1"/>
  <c r="O1292" i="1"/>
  <c r="O1291" i="1"/>
  <c r="O1290" i="1"/>
  <c r="O1289" i="1"/>
  <c r="O1288" i="1"/>
  <c r="O1287" i="1"/>
  <c r="O1286" i="1"/>
  <c r="O1285" i="1"/>
  <c r="O1284" i="1"/>
  <c r="O1283" i="1"/>
  <c r="O1282" i="1"/>
  <c r="O1281" i="1"/>
  <c r="O1280" i="1"/>
  <c r="O1279" i="1"/>
  <c r="O1278" i="1"/>
  <c r="O1277" i="1"/>
  <c r="O1276" i="1"/>
  <c r="O1275" i="1"/>
  <c r="O1274" i="1"/>
  <c r="O1273" i="1"/>
  <c r="O1272" i="1"/>
  <c r="O1271" i="1"/>
  <c r="O1270" i="1"/>
  <c r="O1269" i="1"/>
  <c r="O1268" i="1"/>
  <c r="O1267" i="1"/>
  <c r="O1266" i="1"/>
  <c r="O1265" i="1"/>
  <c r="O1264" i="1"/>
  <c r="O1263" i="1"/>
  <c r="O1262" i="1"/>
  <c r="O1261" i="1"/>
  <c r="O1260" i="1"/>
  <c r="O1259" i="1"/>
  <c r="O1258" i="1"/>
  <c r="O1257" i="1"/>
  <c r="O1256" i="1"/>
  <c r="O1255" i="1"/>
  <c r="O1254" i="1"/>
  <c r="O1253" i="1"/>
  <c r="O1252" i="1"/>
  <c r="O1251" i="1"/>
  <c r="O1250" i="1"/>
  <c r="O1249" i="1"/>
  <c r="O1248" i="1"/>
  <c r="O1247" i="1"/>
  <c r="O1246" i="1"/>
  <c r="O1245" i="1"/>
  <c r="O1244" i="1"/>
  <c r="O1243" i="1"/>
  <c r="O1242" i="1"/>
  <c r="O1241" i="1"/>
  <c r="O1240" i="1"/>
  <c r="O1239" i="1"/>
  <c r="O1238" i="1"/>
  <c r="O1237" i="1"/>
  <c r="O1236" i="1"/>
  <c r="O1235" i="1"/>
  <c r="O1234" i="1"/>
  <c r="O1233" i="1"/>
  <c r="O1232" i="1"/>
  <c r="O1231" i="1"/>
  <c r="O1230" i="1"/>
  <c r="O1229" i="1"/>
  <c r="O1228" i="1"/>
  <c r="O1227" i="1"/>
  <c r="O1226" i="1"/>
  <c r="O1225" i="1"/>
  <c r="O1224" i="1"/>
  <c r="O1223" i="1"/>
  <c r="O1222" i="1"/>
  <c r="O1221" i="1"/>
  <c r="O1220" i="1"/>
  <c r="O1219" i="1"/>
  <c r="O1218" i="1"/>
  <c r="O1217" i="1"/>
  <c r="O1216" i="1"/>
  <c r="O1215" i="1"/>
  <c r="O1214" i="1"/>
  <c r="O1213" i="1"/>
  <c r="O1212" i="1"/>
  <c r="O1211" i="1"/>
  <c r="O1210" i="1"/>
  <c r="O1209" i="1"/>
  <c r="O1208" i="1"/>
  <c r="O1207" i="1"/>
  <c r="O1206" i="1"/>
  <c r="O1205" i="1"/>
  <c r="O1204" i="1"/>
  <c r="O1203" i="1"/>
  <c r="O1202" i="1"/>
  <c r="O1201" i="1"/>
  <c r="O1200" i="1"/>
  <c r="O1199" i="1"/>
  <c r="O1198" i="1"/>
  <c r="O1197" i="1"/>
  <c r="O1196" i="1"/>
  <c r="O1195" i="1"/>
  <c r="O1194" i="1"/>
  <c r="O1193" i="1"/>
  <c r="O1192" i="1"/>
  <c r="O1191" i="1"/>
  <c r="O1190" i="1"/>
  <c r="O1189" i="1"/>
  <c r="O1188" i="1"/>
  <c r="O1187" i="1"/>
  <c r="O1186" i="1"/>
  <c r="O1185" i="1"/>
  <c r="O1184" i="1"/>
  <c r="O1183" i="1"/>
  <c r="O1182" i="1"/>
  <c r="O1181" i="1"/>
  <c r="O1180" i="1"/>
  <c r="O1179" i="1"/>
  <c r="O1178" i="1"/>
  <c r="O1177" i="1"/>
  <c r="O1176" i="1"/>
  <c r="O1175" i="1"/>
  <c r="O1174" i="1"/>
  <c r="O1173" i="1"/>
  <c r="O1172" i="1"/>
  <c r="O1171" i="1"/>
  <c r="O1170" i="1"/>
  <c r="O1169" i="1"/>
  <c r="O1168" i="1"/>
  <c r="O1167" i="1"/>
  <c r="O1166" i="1"/>
  <c r="O1165" i="1"/>
  <c r="O1164" i="1"/>
  <c r="O1163" i="1"/>
  <c r="O1162" i="1"/>
  <c r="O1161" i="1"/>
  <c r="O1160" i="1"/>
  <c r="O1159" i="1"/>
  <c r="O1158" i="1"/>
  <c r="O1157" i="1"/>
  <c r="O1156" i="1"/>
  <c r="O1155" i="1"/>
  <c r="O1154" i="1"/>
  <c r="O1153" i="1"/>
  <c r="O1152" i="1"/>
  <c r="O1151" i="1"/>
  <c r="O1150" i="1"/>
  <c r="O1149" i="1"/>
  <c r="O1148" i="1"/>
  <c r="O1147" i="1"/>
  <c r="O1146" i="1"/>
  <c r="O1145" i="1"/>
  <c r="O1144" i="1"/>
  <c r="O1143" i="1"/>
  <c r="O1142" i="1"/>
  <c r="O1141" i="1"/>
  <c r="O1140" i="1"/>
  <c r="O1139" i="1"/>
  <c r="O1138" i="1"/>
  <c r="O1137" i="1"/>
  <c r="O1136" i="1"/>
  <c r="O1135" i="1"/>
  <c r="O1134" i="1"/>
  <c r="O1133" i="1"/>
  <c r="O1132" i="1"/>
  <c r="O1131" i="1"/>
  <c r="O1130" i="1"/>
  <c r="O1129" i="1"/>
  <c r="O1128" i="1"/>
  <c r="O1127" i="1"/>
  <c r="O1126" i="1"/>
  <c r="O1125" i="1"/>
  <c r="O1124" i="1"/>
  <c r="O1123" i="1"/>
  <c r="O1122" i="1"/>
  <c r="O1121" i="1"/>
  <c r="O1120" i="1"/>
  <c r="O1119" i="1"/>
  <c r="O1118" i="1"/>
  <c r="O1117" i="1"/>
  <c r="O1116" i="1"/>
  <c r="O1115" i="1"/>
  <c r="O1114" i="1"/>
  <c r="O1113" i="1"/>
  <c r="O1112" i="1"/>
  <c r="O1111" i="1"/>
  <c r="O1110" i="1"/>
  <c r="O1109" i="1"/>
  <c r="O1108" i="1"/>
  <c r="O1107" i="1"/>
  <c r="O1106" i="1"/>
  <c r="O1105" i="1"/>
  <c r="O1104" i="1"/>
  <c r="O1103" i="1"/>
  <c r="O1102" i="1"/>
  <c r="O1101" i="1"/>
  <c r="O1100" i="1"/>
  <c r="O1099" i="1"/>
  <c r="O1098" i="1"/>
  <c r="O1097" i="1"/>
  <c r="O1096" i="1"/>
  <c r="O1095" i="1"/>
  <c r="O1094" i="1"/>
  <c r="O1093" i="1"/>
  <c r="O1092" i="1"/>
  <c r="O1091" i="1"/>
  <c r="O1090" i="1"/>
  <c r="O1089" i="1"/>
  <c r="O1088" i="1"/>
  <c r="O1087" i="1"/>
  <c r="O1086" i="1"/>
  <c r="O1085" i="1"/>
  <c r="O1084" i="1"/>
  <c r="O1083" i="1"/>
  <c r="O1082" i="1"/>
  <c r="O1081" i="1"/>
  <c r="O1080" i="1"/>
  <c r="O1079" i="1"/>
  <c r="O1078" i="1"/>
  <c r="O1077" i="1"/>
  <c r="O1076" i="1"/>
  <c r="O1075" i="1"/>
  <c r="O1074" i="1"/>
  <c r="O1073" i="1"/>
  <c r="O1072" i="1"/>
  <c r="O1071" i="1"/>
  <c r="O1070" i="1"/>
  <c r="O1069" i="1"/>
  <c r="O1068" i="1"/>
  <c r="O1067" i="1"/>
  <c r="O1066" i="1"/>
  <c r="O1065" i="1"/>
  <c r="O1064" i="1"/>
  <c r="O1063" i="1"/>
  <c r="O1062" i="1"/>
  <c r="O1061" i="1"/>
  <c r="O1060" i="1"/>
  <c r="O1059" i="1"/>
  <c r="O1058" i="1"/>
  <c r="O1057" i="1"/>
  <c r="O1056" i="1"/>
  <c r="O1055" i="1"/>
  <c r="O1054" i="1"/>
  <c r="O1053" i="1"/>
  <c r="O1052" i="1"/>
  <c r="O1051" i="1"/>
  <c r="O1050" i="1"/>
  <c r="O1049" i="1"/>
  <c r="O1048" i="1"/>
  <c r="O1047" i="1"/>
  <c r="O1046" i="1"/>
  <c r="O1045" i="1"/>
  <c r="O1044" i="1"/>
  <c r="O1043" i="1"/>
  <c r="O1042" i="1"/>
  <c r="O1041" i="1"/>
  <c r="O1040" i="1"/>
  <c r="O1039" i="1"/>
  <c r="O1038" i="1"/>
  <c r="O1037" i="1"/>
  <c r="O1036" i="1"/>
  <c r="O1035" i="1"/>
  <c r="O1034" i="1"/>
  <c r="O1033" i="1"/>
  <c r="O1032" i="1"/>
  <c r="O1031" i="1"/>
  <c r="O1030" i="1"/>
  <c r="O1029" i="1"/>
  <c r="O1028" i="1"/>
  <c r="O1027" i="1"/>
  <c r="O1026" i="1"/>
  <c r="O1025" i="1"/>
  <c r="O1024" i="1"/>
  <c r="O1023" i="1"/>
  <c r="O1022" i="1"/>
  <c r="O1021" i="1"/>
  <c r="O1020" i="1"/>
  <c r="O1019" i="1"/>
  <c r="O1018" i="1"/>
  <c r="O1017" i="1"/>
  <c r="O1016" i="1"/>
  <c r="O1015" i="1"/>
  <c r="O1014" i="1"/>
  <c r="O1013" i="1"/>
  <c r="O1012" i="1"/>
  <c r="O1011" i="1"/>
  <c r="O1010" i="1"/>
  <c r="O1009" i="1"/>
  <c r="O1008" i="1"/>
  <c r="O1007" i="1"/>
  <c r="O1006" i="1"/>
  <c r="O1005" i="1"/>
  <c r="O1004" i="1"/>
  <c r="O1003" i="1"/>
  <c r="O1002" i="1"/>
  <c r="O1001" i="1"/>
  <c r="O1000" i="1"/>
  <c r="O999" i="1"/>
  <c r="O998" i="1"/>
  <c r="O997" i="1"/>
  <c r="O996" i="1"/>
  <c r="O995" i="1"/>
  <c r="O994" i="1"/>
  <c r="O993" i="1"/>
  <c r="O992" i="1"/>
  <c r="O991" i="1"/>
  <c r="O990" i="1"/>
  <c r="O989" i="1"/>
  <c r="O988" i="1"/>
  <c r="O987" i="1"/>
  <c r="O986" i="1"/>
  <c r="O985" i="1"/>
  <c r="O984" i="1"/>
  <c r="O983" i="1"/>
  <c r="O982" i="1"/>
  <c r="O981" i="1"/>
  <c r="O980" i="1"/>
  <c r="O979" i="1"/>
  <c r="O978" i="1"/>
  <c r="O977" i="1"/>
  <c r="O976" i="1"/>
  <c r="O975" i="1"/>
  <c r="O974" i="1"/>
  <c r="O973" i="1"/>
  <c r="O972" i="1"/>
  <c r="O971" i="1"/>
  <c r="O970" i="1"/>
  <c r="O969" i="1"/>
  <c r="O968" i="1"/>
  <c r="O967" i="1"/>
  <c r="O966" i="1"/>
  <c r="O965" i="1"/>
  <c r="O964" i="1"/>
  <c r="O963" i="1"/>
  <c r="O962" i="1"/>
  <c r="O961" i="1"/>
  <c r="O960" i="1"/>
  <c r="O959" i="1"/>
  <c r="O958" i="1"/>
  <c r="O957" i="1"/>
  <c r="O956" i="1"/>
  <c r="O955" i="1"/>
  <c r="O954" i="1"/>
  <c r="O953" i="1"/>
  <c r="O952" i="1"/>
  <c r="O951" i="1"/>
  <c r="O950" i="1"/>
  <c r="O949" i="1"/>
  <c r="O948" i="1"/>
  <c r="O947" i="1"/>
  <c r="O946" i="1"/>
  <c r="O945" i="1"/>
  <c r="O944" i="1"/>
  <c r="O943" i="1"/>
  <c r="O942" i="1"/>
  <c r="O941" i="1"/>
  <c r="O940" i="1"/>
  <c r="O939" i="1"/>
  <c r="O938" i="1"/>
  <c r="O937" i="1"/>
  <c r="O936" i="1"/>
  <c r="O935" i="1"/>
  <c r="O934" i="1"/>
  <c r="O933" i="1"/>
  <c r="O932" i="1"/>
  <c r="O931" i="1"/>
  <c r="O930" i="1"/>
  <c r="O929" i="1"/>
  <c r="O928" i="1"/>
  <c r="O927" i="1"/>
  <c r="O926" i="1"/>
  <c r="O925" i="1"/>
  <c r="O924" i="1"/>
  <c r="O923" i="1"/>
  <c r="O922" i="1"/>
  <c r="O921" i="1"/>
  <c r="O920" i="1"/>
  <c r="O919" i="1"/>
  <c r="O918" i="1"/>
  <c r="O917" i="1"/>
  <c r="O916" i="1"/>
  <c r="O915" i="1"/>
  <c r="O914" i="1"/>
  <c r="O913" i="1"/>
  <c r="O912" i="1"/>
  <c r="O911" i="1"/>
  <c r="O910" i="1"/>
  <c r="O909" i="1"/>
  <c r="O908" i="1"/>
  <c r="O907" i="1"/>
  <c r="O906" i="1"/>
  <c r="O905" i="1"/>
  <c r="O904" i="1"/>
  <c r="O903" i="1"/>
  <c r="O902" i="1"/>
  <c r="O901" i="1"/>
  <c r="O900" i="1"/>
  <c r="O899" i="1"/>
  <c r="O898" i="1"/>
  <c r="O897" i="1"/>
  <c r="O896" i="1"/>
  <c r="O895" i="1"/>
  <c r="O894" i="1"/>
  <c r="O893" i="1"/>
  <c r="O892" i="1"/>
  <c r="O891" i="1"/>
  <c r="O890" i="1"/>
  <c r="O889" i="1"/>
  <c r="O888" i="1"/>
  <c r="O887" i="1"/>
  <c r="O886" i="1"/>
  <c r="O885" i="1"/>
  <c r="O884" i="1"/>
  <c r="O883" i="1"/>
  <c r="O882" i="1"/>
  <c r="O881" i="1"/>
  <c r="O880" i="1"/>
  <c r="O879" i="1"/>
  <c r="O878" i="1"/>
  <c r="O877" i="1"/>
  <c r="O876" i="1"/>
  <c r="O875" i="1"/>
  <c r="O874" i="1"/>
  <c r="O873" i="1"/>
  <c r="O872" i="1"/>
  <c r="O871" i="1"/>
  <c r="O870" i="1"/>
  <c r="O869" i="1"/>
  <c r="O868" i="1"/>
  <c r="O867" i="1"/>
  <c r="O866" i="1"/>
  <c r="O865" i="1"/>
  <c r="O864" i="1"/>
  <c r="O863" i="1"/>
  <c r="O862" i="1"/>
  <c r="O861" i="1"/>
  <c r="O860" i="1"/>
  <c r="O859" i="1"/>
  <c r="O858" i="1"/>
  <c r="O857" i="1"/>
  <c r="O856" i="1"/>
  <c r="O855" i="1"/>
  <c r="O854" i="1"/>
  <c r="O853" i="1"/>
  <c r="O852" i="1"/>
  <c r="O851" i="1"/>
  <c r="O850" i="1"/>
  <c r="O849" i="1"/>
  <c r="O848" i="1"/>
  <c r="O847" i="1"/>
  <c r="O846" i="1"/>
  <c r="O845" i="1"/>
  <c r="O844" i="1"/>
  <c r="O843" i="1"/>
  <c r="O842" i="1"/>
  <c r="O841" i="1"/>
  <c r="O840" i="1"/>
  <c r="O839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826" i="1"/>
  <c r="O825" i="1"/>
  <c r="O824" i="1"/>
  <c r="O823" i="1"/>
  <c r="O822" i="1"/>
  <c r="O821" i="1"/>
  <c r="O820" i="1"/>
  <c r="O819" i="1"/>
  <c r="O818" i="1"/>
  <c r="O817" i="1"/>
  <c r="O816" i="1"/>
  <c r="O815" i="1"/>
  <c r="O814" i="1"/>
  <c r="O813" i="1"/>
  <c r="O812" i="1"/>
  <c r="O811" i="1"/>
  <c r="O810" i="1"/>
  <c r="O809" i="1"/>
  <c r="O808" i="1"/>
  <c r="O807" i="1"/>
  <c r="O806" i="1"/>
  <c r="O805" i="1"/>
  <c r="O804" i="1"/>
  <c r="O803" i="1"/>
  <c r="O802" i="1"/>
  <c r="O801" i="1"/>
  <c r="O800" i="1"/>
  <c r="O799" i="1"/>
  <c r="O798" i="1"/>
  <c r="O797" i="1"/>
  <c r="O796" i="1"/>
  <c r="O795" i="1"/>
  <c r="O794" i="1"/>
  <c r="O793" i="1"/>
  <c r="O792" i="1"/>
  <c r="O791" i="1"/>
  <c r="O790" i="1"/>
  <c r="O789" i="1"/>
  <c r="O788" i="1"/>
  <c r="O787" i="1"/>
  <c r="O786" i="1"/>
  <c r="O785" i="1"/>
  <c r="O784" i="1"/>
  <c r="O783" i="1"/>
  <c r="O782" i="1"/>
  <c r="O781" i="1"/>
  <c r="O780" i="1"/>
  <c r="O779" i="1"/>
  <c r="O778" i="1"/>
  <c r="O777" i="1"/>
  <c r="O776" i="1"/>
  <c r="O775" i="1"/>
  <c r="O774" i="1"/>
  <c r="O773" i="1"/>
  <c r="O772" i="1"/>
  <c r="O771" i="1"/>
  <c r="O770" i="1"/>
  <c r="O769" i="1"/>
  <c r="O768" i="1"/>
  <c r="O767" i="1"/>
  <c r="O766" i="1"/>
  <c r="O765" i="1"/>
  <c r="O764" i="1"/>
  <c r="O763" i="1"/>
  <c r="O762" i="1"/>
  <c r="O761" i="1"/>
  <c r="O760" i="1"/>
  <c r="O759" i="1"/>
  <c r="O758" i="1"/>
  <c r="O757" i="1"/>
  <c r="O756" i="1"/>
  <c r="O755" i="1"/>
  <c r="O754" i="1"/>
  <c r="O753" i="1"/>
  <c r="O752" i="1"/>
  <c r="O751" i="1"/>
  <c r="O750" i="1"/>
  <c r="O749" i="1"/>
  <c r="O748" i="1"/>
  <c r="O747" i="1"/>
  <c r="O746" i="1"/>
  <c r="O745" i="1"/>
  <c r="O744" i="1"/>
  <c r="O743" i="1"/>
  <c r="O742" i="1"/>
  <c r="O741" i="1"/>
  <c r="O740" i="1"/>
  <c r="O739" i="1"/>
  <c r="O738" i="1"/>
  <c r="O737" i="1"/>
  <c r="O736" i="1"/>
  <c r="O735" i="1"/>
  <c r="O734" i="1"/>
  <c r="O733" i="1"/>
  <c r="O732" i="1"/>
  <c r="O731" i="1"/>
  <c r="O730" i="1"/>
  <c r="O729" i="1"/>
  <c r="O728" i="1"/>
  <c r="O727" i="1"/>
  <c r="O726" i="1"/>
  <c r="O725" i="1"/>
  <c r="O724" i="1"/>
  <c r="O723" i="1"/>
  <c r="O722" i="1"/>
  <c r="O721" i="1"/>
  <c r="O720" i="1"/>
  <c r="O719" i="1"/>
  <c r="O718" i="1"/>
  <c r="O717" i="1"/>
  <c r="O716" i="1"/>
  <c r="O715" i="1"/>
  <c r="O714" i="1"/>
  <c r="O713" i="1"/>
  <c r="O712" i="1"/>
  <c r="O711" i="1"/>
  <c r="O710" i="1"/>
  <c r="O709" i="1"/>
  <c r="O708" i="1"/>
  <c r="O707" i="1"/>
  <c r="O706" i="1"/>
  <c r="O705" i="1"/>
  <c r="O704" i="1"/>
  <c r="O703" i="1"/>
  <c r="O702" i="1"/>
  <c r="O701" i="1"/>
  <c r="O700" i="1"/>
  <c r="O699" i="1"/>
  <c r="O698" i="1"/>
  <c r="O697" i="1"/>
  <c r="O696" i="1"/>
  <c r="O695" i="1"/>
  <c r="O694" i="1"/>
  <c r="O693" i="1"/>
  <c r="O692" i="1"/>
  <c r="O691" i="1"/>
  <c r="O690" i="1"/>
  <c r="O689" i="1"/>
  <c r="O688" i="1"/>
  <c r="O687" i="1"/>
  <c r="O686" i="1"/>
  <c r="O685" i="1"/>
  <c r="O684" i="1"/>
  <c r="O683" i="1"/>
  <c r="O682" i="1"/>
  <c r="O681" i="1"/>
  <c r="O680" i="1"/>
  <c r="O679" i="1"/>
  <c r="O678" i="1"/>
  <c r="O677" i="1"/>
  <c r="O676" i="1"/>
  <c r="O675" i="1"/>
  <c r="O674" i="1"/>
  <c r="O673" i="1"/>
  <c r="O672" i="1"/>
  <c r="O671" i="1"/>
  <c r="O670" i="1"/>
  <c r="O669" i="1"/>
  <c r="O668" i="1"/>
  <c r="O667" i="1"/>
  <c r="O666" i="1"/>
  <c r="O665" i="1"/>
  <c r="O664" i="1"/>
  <c r="O663" i="1"/>
  <c r="O662" i="1"/>
  <c r="O661" i="1"/>
  <c r="O660" i="1"/>
  <c r="O659" i="1"/>
  <c r="O658" i="1"/>
  <c r="O657" i="1"/>
  <c r="O656" i="1"/>
  <c r="O655" i="1"/>
  <c r="O654" i="1"/>
  <c r="O653" i="1"/>
  <c r="O652" i="1"/>
  <c r="O651" i="1"/>
  <c r="O650" i="1"/>
  <c r="O649" i="1"/>
  <c r="O648" i="1"/>
  <c r="O647" i="1"/>
  <c r="O646" i="1"/>
  <c r="O645" i="1"/>
  <c r="O644" i="1"/>
  <c r="O643" i="1"/>
  <c r="O642" i="1"/>
  <c r="O641" i="1"/>
  <c r="O640" i="1"/>
  <c r="O639" i="1"/>
  <c r="O638" i="1"/>
  <c r="O637" i="1"/>
  <c r="O636" i="1"/>
  <c r="O635" i="1"/>
  <c r="O634" i="1"/>
  <c r="O633" i="1"/>
  <c r="O632" i="1"/>
  <c r="O631" i="1"/>
  <c r="O630" i="1"/>
  <c r="O629" i="1"/>
  <c r="O628" i="1"/>
  <c r="O627" i="1"/>
  <c r="O626" i="1"/>
  <c r="O625" i="1"/>
  <c r="O624" i="1"/>
  <c r="O623" i="1"/>
  <c r="O622" i="1"/>
  <c r="O621" i="1"/>
  <c r="O620" i="1"/>
  <c r="O619" i="1"/>
  <c r="O618" i="1"/>
  <c r="O617" i="1"/>
  <c r="O616" i="1"/>
  <c r="O615" i="1"/>
  <c r="O614" i="1"/>
  <c r="O613" i="1"/>
  <c r="O612" i="1"/>
  <c r="O611" i="1"/>
  <c r="O610" i="1"/>
  <c r="O609" i="1"/>
  <c r="O608" i="1"/>
  <c r="O607" i="1"/>
  <c r="O606" i="1"/>
  <c r="O605" i="1"/>
  <c r="O604" i="1"/>
  <c r="O603" i="1"/>
  <c r="O602" i="1"/>
  <c r="O601" i="1"/>
  <c r="O600" i="1"/>
  <c r="O599" i="1"/>
  <c r="O598" i="1"/>
  <c r="O597" i="1"/>
  <c r="O596" i="1"/>
  <c r="O595" i="1"/>
  <c r="O594" i="1"/>
  <c r="O593" i="1"/>
  <c r="O592" i="1"/>
  <c r="O591" i="1"/>
  <c r="O590" i="1"/>
  <c r="O589" i="1"/>
  <c r="O588" i="1"/>
  <c r="O587" i="1"/>
  <c r="O586" i="1"/>
  <c r="O585" i="1"/>
  <c r="O584" i="1"/>
  <c r="O583" i="1"/>
  <c r="O582" i="1"/>
  <c r="O581" i="1"/>
  <c r="O580" i="1"/>
  <c r="O579" i="1"/>
  <c r="O578" i="1"/>
  <c r="O577" i="1"/>
  <c r="O576" i="1"/>
  <c r="O575" i="1"/>
  <c r="O574" i="1"/>
  <c r="O573" i="1"/>
  <c r="O572" i="1"/>
  <c r="O571" i="1"/>
  <c r="O570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5" i="1"/>
  <c r="O554" i="1"/>
  <c r="O553" i="1"/>
  <c r="O552" i="1"/>
  <c r="O551" i="1"/>
  <c r="O550" i="1"/>
  <c r="O549" i="1"/>
  <c r="O548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8" i="1"/>
  <c r="O527" i="1"/>
  <c r="O526" i="1"/>
  <c r="O525" i="1"/>
  <c r="O524" i="1"/>
  <c r="O523" i="1"/>
  <c r="O522" i="1"/>
  <c r="O521" i="1"/>
  <c r="O520" i="1"/>
  <c r="O519" i="1"/>
  <c r="O518" i="1"/>
  <c r="O517" i="1"/>
  <c r="O516" i="1"/>
  <c r="O515" i="1"/>
  <c r="O514" i="1"/>
  <c r="O513" i="1"/>
  <c r="O512" i="1"/>
  <c r="O511" i="1"/>
  <c r="O510" i="1"/>
  <c r="O509" i="1"/>
  <c r="O508" i="1"/>
  <c r="O507" i="1"/>
  <c r="O506" i="1"/>
  <c r="O505" i="1"/>
  <c r="O504" i="1"/>
  <c r="O503" i="1"/>
  <c r="O502" i="1"/>
  <c r="O501" i="1"/>
  <c r="O500" i="1"/>
  <c r="O499" i="1"/>
  <c r="O498" i="1"/>
  <c r="O497" i="1"/>
  <c r="O496" i="1"/>
  <c r="O495" i="1"/>
  <c r="O494" i="1"/>
  <c r="O493" i="1"/>
  <c r="O492" i="1"/>
  <c r="O491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9" i="1"/>
  <c r="O468" i="1"/>
  <c r="O467" i="1"/>
  <c r="O466" i="1"/>
  <c r="O465" i="1"/>
  <c r="O464" i="1"/>
  <c r="O463" i="1"/>
  <c r="O462" i="1"/>
  <c r="O461" i="1"/>
  <c r="O460" i="1"/>
  <c r="O459" i="1"/>
  <c r="O458" i="1"/>
  <c r="O457" i="1"/>
  <c r="O456" i="1"/>
  <c r="O455" i="1"/>
  <c r="O454" i="1"/>
  <c r="O453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4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6" i="1"/>
  <c r="O415" i="1"/>
  <c r="O414" i="1"/>
  <c r="O413" i="1"/>
  <c r="O412" i="1"/>
  <c r="O411" i="1"/>
  <c r="O410" i="1"/>
  <c r="O409" i="1"/>
  <c r="O408" i="1"/>
  <c r="O407" i="1"/>
  <c r="O406" i="1"/>
  <c r="O405" i="1"/>
  <c r="O404" i="1"/>
  <c r="O403" i="1"/>
  <c r="O402" i="1"/>
  <c r="O401" i="1"/>
  <c r="O400" i="1"/>
  <c r="O399" i="1"/>
  <c r="O398" i="1"/>
  <c r="O397" i="1"/>
  <c r="O396" i="1"/>
  <c r="O395" i="1"/>
  <c r="O394" i="1"/>
  <c r="O393" i="1"/>
  <c r="O392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AT28" i="1" s="1"/>
  <c r="W2543" i="1"/>
  <c r="W2542" i="1"/>
  <c r="W2541" i="1"/>
  <c r="W2540" i="1"/>
  <c r="W2539" i="1"/>
  <c r="W2538" i="1"/>
  <c r="W2537" i="1"/>
  <c r="W2536" i="1"/>
  <c r="W2535" i="1"/>
  <c r="W2534" i="1"/>
  <c r="W2533" i="1"/>
  <c r="W2532" i="1"/>
  <c r="W2531" i="1"/>
  <c r="W2530" i="1"/>
  <c r="W2529" i="1"/>
  <c r="W2528" i="1"/>
  <c r="W2527" i="1"/>
  <c r="W2526" i="1"/>
  <c r="W2525" i="1"/>
  <c r="W2524" i="1"/>
  <c r="W2523" i="1"/>
  <c r="W2522" i="1"/>
  <c r="W2521" i="1"/>
  <c r="W2520" i="1"/>
  <c r="W2519" i="1"/>
  <c r="W2518" i="1"/>
  <c r="W2517" i="1"/>
  <c r="W2516" i="1"/>
  <c r="W2515" i="1"/>
  <c r="W2514" i="1"/>
  <c r="W2513" i="1"/>
  <c r="W2512" i="1"/>
  <c r="W2511" i="1"/>
  <c r="W2510" i="1"/>
  <c r="W2509" i="1"/>
  <c r="W2508" i="1"/>
  <c r="W2507" i="1"/>
  <c r="W2506" i="1"/>
  <c r="W2505" i="1"/>
  <c r="W2504" i="1"/>
  <c r="W2503" i="1"/>
  <c r="W2502" i="1"/>
  <c r="W2501" i="1"/>
  <c r="W2500" i="1"/>
  <c r="W2499" i="1"/>
  <c r="W2498" i="1"/>
  <c r="W2497" i="1"/>
  <c r="W2496" i="1"/>
  <c r="W2495" i="1"/>
  <c r="W2494" i="1"/>
  <c r="W2493" i="1"/>
  <c r="W2492" i="1"/>
  <c r="W2491" i="1"/>
  <c r="W2490" i="1"/>
  <c r="W2489" i="1"/>
  <c r="W2488" i="1"/>
  <c r="W2487" i="1"/>
  <c r="W2486" i="1"/>
  <c r="W2485" i="1"/>
  <c r="W2484" i="1"/>
  <c r="W2483" i="1"/>
  <c r="W2482" i="1"/>
  <c r="W2481" i="1"/>
  <c r="W2480" i="1"/>
  <c r="W2479" i="1"/>
  <c r="W2478" i="1"/>
  <c r="W2477" i="1"/>
  <c r="W2476" i="1"/>
  <c r="W2475" i="1"/>
  <c r="W2474" i="1"/>
  <c r="W2473" i="1"/>
  <c r="W2472" i="1"/>
  <c r="W2471" i="1"/>
  <c r="W2470" i="1"/>
  <c r="W2469" i="1"/>
  <c r="W2468" i="1"/>
  <c r="W2467" i="1"/>
  <c r="W2466" i="1"/>
  <c r="W2465" i="1"/>
  <c r="W2464" i="1"/>
  <c r="W2463" i="1"/>
  <c r="W2462" i="1"/>
  <c r="W2461" i="1"/>
  <c r="W2460" i="1"/>
  <c r="W2459" i="1"/>
  <c r="W2458" i="1"/>
  <c r="W2457" i="1"/>
  <c r="W2456" i="1"/>
  <c r="W2455" i="1"/>
  <c r="W2454" i="1"/>
  <c r="W2453" i="1"/>
  <c r="W2452" i="1"/>
  <c r="W2451" i="1"/>
  <c r="W2450" i="1"/>
  <c r="W2449" i="1"/>
  <c r="W2448" i="1"/>
  <c r="W2447" i="1"/>
  <c r="W2446" i="1"/>
  <c r="W2445" i="1"/>
  <c r="W2444" i="1"/>
  <c r="W2443" i="1"/>
  <c r="W2442" i="1"/>
  <c r="W2441" i="1"/>
  <c r="W2440" i="1"/>
  <c r="W2439" i="1"/>
  <c r="W2438" i="1"/>
  <c r="W2437" i="1"/>
  <c r="W2436" i="1"/>
  <c r="W2435" i="1"/>
  <c r="W2434" i="1"/>
  <c r="W2433" i="1"/>
  <c r="W2432" i="1"/>
  <c r="W2431" i="1"/>
  <c r="W2430" i="1"/>
  <c r="W2429" i="1"/>
  <c r="W2428" i="1"/>
  <c r="W2427" i="1"/>
  <c r="W2426" i="1"/>
  <c r="W2425" i="1"/>
  <c r="W2424" i="1"/>
  <c r="W2423" i="1"/>
  <c r="W2422" i="1"/>
  <c r="W2421" i="1"/>
  <c r="W2420" i="1"/>
  <c r="W2419" i="1"/>
  <c r="W2418" i="1"/>
  <c r="W2417" i="1"/>
  <c r="W2416" i="1"/>
  <c r="W2415" i="1"/>
  <c r="W2414" i="1"/>
  <c r="W2413" i="1"/>
  <c r="W2412" i="1"/>
  <c r="W2411" i="1"/>
  <c r="W2410" i="1"/>
  <c r="W2409" i="1"/>
  <c r="W2408" i="1"/>
  <c r="W2407" i="1"/>
  <c r="W2406" i="1"/>
  <c r="W2405" i="1"/>
  <c r="W2404" i="1"/>
  <c r="W2403" i="1"/>
  <c r="W2402" i="1"/>
  <c r="W2401" i="1"/>
  <c r="W2400" i="1"/>
  <c r="W2399" i="1"/>
  <c r="W2398" i="1"/>
  <c r="W2397" i="1"/>
  <c r="W2396" i="1"/>
  <c r="W2395" i="1"/>
  <c r="W2394" i="1"/>
  <c r="W2393" i="1"/>
  <c r="W2392" i="1"/>
  <c r="W2391" i="1"/>
  <c r="W2390" i="1"/>
  <c r="W2389" i="1"/>
  <c r="W2388" i="1"/>
  <c r="W2387" i="1"/>
  <c r="W2386" i="1"/>
  <c r="W2385" i="1"/>
  <c r="W2384" i="1"/>
  <c r="W2383" i="1"/>
  <c r="W2382" i="1"/>
  <c r="W2381" i="1"/>
  <c r="W2380" i="1"/>
  <c r="W2379" i="1"/>
  <c r="W2378" i="1"/>
  <c r="W2377" i="1"/>
  <c r="W2376" i="1"/>
  <c r="W2375" i="1"/>
  <c r="W2374" i="1"/>
  <c r="W2373" i="1"/>
  <c r="W2372" i="1"/>
  <c r="W2371" i="1"/>
  <c r="W2370" i="1"/>
  <c r="W2369" i="1"/>
  <c r="W2368" i="1"/>
  <c r="W2367" i="1"/>
  <c r="W2366" i="1"/>
  <c r="W2365" i="1"/>
  <c r="W2364" i="1"/>
  <c r="W2363" i="1"/>
  <c r="W2362" i="1"/>
  <c r="W2361" i="1"/>
  <c r="W2360" i="1"/>
  <c r="W2359" i="1"/>
  <c r="W2358" i="1"/>
  <c r="W2357" i="1"/>
  <c r="W2356" i="1"/>
  <c r="W2355" i="1"/>
  <c r="W2354" i="1"/>
  <c r="W2353" i="1"/>
  <c r="W2352" i="1"/>
  <c r="W2351" i="1"/>
  <c r="W2350" i="1"/>
  <c r="W2349" i="1"/>
  <c r="W2348" i="1"/>
  <c r="W2347" i="1"/>
  <c r="W2346" i="1"/>
  <c r="W2345" i="1"/>
  <c r="W2344" i="1"/>
  <c r="W2343" i="1"/>
  <c r="W2342" i="1"/>
  <c r="W2341" i="1"/>
  <c r="W2340" i="1"/>
  <c r="W2339" i="1"/>
  <c r="W2338" i="1"/>
  <c r="W2337" i="1"/>
  <c r="W2336" i="1"/>
  <c r="W2335" i="1"/>
  <c r="W2334" i="1"/>
  <c r="W2333" i="1"/>
  <c r="W2332" i="1"/>
  <c r="W2331" i="1"/>
  <c r="W2330" i="1"/>
  <c r="W2329" i="1"/>
  <c r="W2328" i="1"/>
  <c r="W2327" i="1"/>
  <c r="W2326" i="1"/>
  <c r="W2325" i="1"/>
  <c r="W2324" i="1"/>
  <c r="W2323" i="1"/>
  <c r="W2322" i="1"/>
  <c r="W2321" i="1"/>
  <c r="W2320" i="1"/>
  <c r="W2319" i="1"/>
  <c r="W2318" i="1"/>
  <c r="W2317" i="1"/>
  <c r="W2316" i="1"/>
  <c r="W2315" i="1"/>
  <c r="W2314" i="1"/>
  <c r="W2313" i="1"/>
  <c r="W2312" i="1"/>
  <c r="W2311" i="1"/>
  <c r="W2310" i="1"/>
  <c r="W2309" i="1"/>
  <c r="W2308" i="1"/>
  <c r="W2307" i="1"/>
  <c r="W2306" i="1"/>
  <c r="W2305" i="1"/>
  <c r="W2304" i="1"/>
  <c r="W2303" i="1"/>
  <c r="W2302" i="1"/>
  <c r="W2301" i="1"/>
  <c r="W2300" i="1"/>
  <c r="W2299" i="1"/>
  <c r="W2298" i="1"/>
  <c r="W2297" i="1"/>
  <c r="W2296" i="1"/>
  <c r="W2295" i="1"/>
  <c r="W2294" i="1"/>
  <c r="W2293" i="1"/>
  <c r="W2292" i="1"/>
  <c r="W2291" i="1"/>
  <c r="W2290" i="1"/>
  <c r="W2289" i="1"/>
  <c r="W2288" i="1"/>
  <c r="W2287" i="1"/>
  <c r="W2286" i="1"/>
  <c r="W2285" i="1"/>
  <c r="W2284" i="1"/>
  <c r="W2283" i="1"/>
  <c r="W2282" i="1"/>
  <c r="W2281" i="1"/>
  <c r="W2280" i="1"/>
  <c r="W2279" i="1"/>
  <c r="W2278" i="1"/>
  <c r="W2277" i="1"/>
  <c r="W2276" i="1"/>
  <c r="W2275" i="1"/>
  <c r="W2274" i="1"/>
  <c r="W2273" i="1"/>
  <c r="W2272" i="1"/>
  <c r="W2271" i="1"/>
  <c r="W2270" i="1"/>
  <c r="W2269" i="1"/>
  <c r="W2268" i="1"/>
  <c r="W2267" i="1"/>
  <c r="W2266" i="1"/>
  <c r="W2265" i="1"/>
  <c r="W2264" i="1"/>
  <c r="W2263" i="1"/>
  <c r="W2262" i="1"/>
  <c r="W2261" i="1"/>
  <c r="W2260" i="1"/>
  <c r="W2259" i="1"/>
  <c r="W2258" i="1"/>
  <c r="W2257" i="1"/>
  <c r="W2256" i="1"/>
  <c r="W2255" i="1"/>
  <c r="W2254" i="1"/>
  <c r="W2253" i="1"/>
  <c r="W2252" i="1"/>
  <c r="W2251" i="1"/>
  <c r="W2250" i="1"/>
  <c r="W2249" i="1"/>
  <c r="W2248" i="1"/>
  <c r="W2247" i="1"/>
  <c r="W2246" i="1"/>
  <c r="W2245" i="1"/>
  <c r="W2244" i="1"/>
  <c r="W2243" i="1"/>
  <c r="W2242" i="1"/>
  <c r="W2241" i="1"/>
  <c r="W2240" i="1"/>
  <c r="W2239" i="1"/>
  <c r="W2238" i="1"/>
  <c r="W2237" i="1"/>
  <c r="W2236" i="1"/>
  <c r="W2235" i="1"/>
  <c r="W2234" i="1"/>
  <c r="W2233" i="1"/>
  <c r="W2232" i="1"/>
  <c r="W2231" i="1"/>
  <c r="W2230" i="1"/>
  <c r="W2229" i="1"/>
  <c r="W2228" i="1"/>
  <c r="W2227" i="1"/>
  <c r="W2226" i="1"/>
  <c r="W2225" i="1"/>
  <c r="W2224" i="1"/>
  <c r="W2223" i="1"/>
  <c r="W2222" i="1"/>
  <c r="W2221" i="1"/>
  <c r="W2220" i="1"/>
  <c r="W2219" i="1"/>
  <c r="W2218" i="1"/>
  <c r="W2217" i="1"/>
  <c r="W2216" i="1"/>
  <c r="W2215" i="1"/>
  <c r="W2214" i="1"/>
  <c r="W2213" i="1"/>
  <c r="W2212" i="1"/>
  <c r="W2211" i="1"/>
  <c r="W2210" i="1"/>
  <c r="W2209" i="1"/>
  <c r="W2208" i="1"/>
  <c r="W2207" i="1"/>
  <c r="W2206" i="1"/>
  <c r="W2205" i="1"/>
  <c r="W2204" i="1"/>
  <c r="W2203" i="1"/>
  <c r="W2202" i="1"/>
  <c r="W2201" i="1"/>
  <c r="W2200" i="1"/>
  <c r="W2199" i="1"/>
  <c r="W2198" i="1"/>
  <c r="W2197" i="1"/>
  <c r="W2196" i="1"/>
  <c r="W2195" i="1"/>
  <c r="W2194" i="1"/>
  <c r="W2193" i="1"/>
  <c r="W2192" i="1"/>
  <c r="W2191" i="1"/>
  <c r="W2190" i="1"/>
  <c r="W2189" i="1"/>
  <c r="W2188" i="1"/>
  <c r="W2187" i="1"/>
  <c r="W2186" i="1"/>
  <c r="W2185" i="1"/>
  <c r="W2184" i="1"/>
  <c r="W2183" i="1"/>
  <c r="W2182" i="1"/>
  <c r="W2181" i="1"/>
  <c r="W2180" i="1"/>
  <c r="W2179" i="1"/>
  <c r="W2178" i="1"/>
  <c r="W2177" i="1"/>
  <c r="W2176" i="1"/>
  <c r="W2175" i="1"/>
  <c r="W2174" i="1"/>
  <c r="W2173" i="1"/>
  <c r="W2172" i="1"/>
  <c r="W2171" i="1"/>
  <c r="W2170" i="1"/>
  <c r="W2169" i="1"/>
  <c r="W2168" i="1"/>
  <c r="W2167" i="1"/>
  <c r="W2166" i="1"/>
  <c r="W2165" i="1"/>
  <c r="W2164" i="1"/>
  <c r="W2163" i="1"/>
  <c r="W2162" i="1"/>
  <c r="W2161" i="1"/>
  <c r="W2160" i="1"/>
  <c r="W2159" i="1"/>
  <c r="W2158" i="1"/>
  <c r="W2157" i="1"/>
  <c r="W2156" i="1"/>
  <c r="W2155" i="1"/>
  <c r="W2154" i="1"/>
  <c r="W2153" i="1"/>
  <c r="W2152" i="1"/>
  <c r="W2151" i="1"/>
  <c r="W2150" i="1"/>
  <c r="W2149" i="1"/>
  <c r="W2148" i="1"/>
  <c r="W2147" i="1"/>
  <c r="W2146" i="1"/>
  <c r="W2145" i="1"/>
  <c r="W2144" i="1"/>
  <c r="W2143" i="1"/>
  <c r="W2142" i="1"/>
  <c r="W2141" i="1"/>
  <c r="W2140" i="1"/>
  <c r="W2139" i="1"/>
  <c r="W2138" i="1"/>
  <c r="W2137" i="1"/>
  <c r="W2136" i="1"/>
  <c r="W2135" i="1"/>
  <c r="W2134" i="1"/>
  <c r="W2133" i="1"/>
  <c r="W2132" i="1"/>
  <c r="W2131" i="1"/>
  <c r="W2130" i="1"/>
  <c r="W2129" i="1"/>
  <c r="W2128" i="1"/>
  <c r="W2127" i="1"/>
  <c r="W2126" i="1"/>
  <c r="W2125" i="1"/>
  <c r="W2124" i="1"/>
  <c r="W2123" i="1"/>
  <c r="W2122" i="1"/>
  <c r="W2121" i="1"/>
  <c r="W2120" i="1"/>
  <c r="W2119" i="1"/>
  <c r="W2118" i="1"/>
  <c r="W2117" i="1"/>
  <c r="W2116" i="1"/>
  <c r="W2115" i="1"/>
  <c r="W2114" i="1"/>
  <c r="W2113" i="1"/>
  <c r="W2112" i="1"/>
  <c r="W2111" i="1"/>
  <c r="W2110" i="1"/>
  <c r="W2109" i="1"/>
  <c r="W2108" i="1"/>
  <c r="W2107" i="1"/>
  <c r="W2106" i="1"/>
  <c r="W2105" i="1"/>
  <c r="W2104" i="1"/>
  <c r="W2103" i="1"/>
  <c r="W2102" i="1"/>
  <c r="W2101" i="1"/>
  <c r="W2100" i="1"/>
  <c r="W2099" i="1"/>
  <c r="W2098" i="1"/>
  <c r="W2097" i="1"/>
  <c r="W2096" i="1"/>
  <c r="W2095" i="1"/>
  <c r="W2094" i="1"/>
  <c r="W2093" i="1"/>
  <c r="W2092" i="1"/>
  <c r="W2091" i="1"/>
  <c r="W2090" i="1"/>
  <c r="W2089" i="1"/>
  <c r="W2088" i="1"/>
  <c r="W2087" i="1"/>
  <c r="W2086" i="1"/>
  <c r="W2085" i="1"/>
  <c r="W2084" i="1"/>
  <c r="W2083" i="1"/>
  <c r="W2082" i="1"/>
  <c r="W2081" i="1"/>
  <c r="W2080" i="1"/>
  <c r="W2079" i="1"/>
  <c r="W2078" i="1"/>
  <c r="W2077" i="1"/>
  <c r="W2076" i="1"/>
  <c r="W2075" i="1"/>
  <c r="W2074" i="1"/>
  <c r="W2073" i="1"/>
  <c r="W2072" i="1"/>
  <c r="W2071" i="1"/>
  <c r="W2070" i="1"/>
  <c r="W2069" i="1"/>
  <c r="W2068" i="1"/>
  <c r="W2067" i="1"/>
  <c r="W2066" i="1"/>
  <c r="W2065" i="1"/>
  <c r="W2064" i="1"/>
  <c r="W2063" i="1"/>
  <c r="W2062" i="1"/>
  <c r="W2061" i="1"/>
  <c r="W2060" i="1"/>
  <c r="W2059" i="1"/>
  <c r="W2058" i="1"/>
  <c r="W2057" i="1"/>
  <c r="W2056" i="1"/>
  <c r="W2055" i="1"/>
  <c r="W2054" i="1"/>
  <c r="W2053" i="1"/>
  <c r="W2052" i="1"/>
  <c r="W2051" i="1"/>
  <c r="W2050" i="1"/>
  <c r="W2049" i="1"/>
  <c r="W2048" i="1"/>
  <c r="W2047" i="1"/>
  <c r="W2046" i="1"/>
  <c r="W2045" i="1"/>
  <c r="W2044" i="1"/>
  <c r="W2043" i="1"/>
  <c r="W2042" i="1"/>
  <c r="W2041" i="1"/>
  <c r="W2040" i="1"/>
  <c r="W2039" i="1"/>
  <c r="W2038" i="1"/>
  <c r="W2037" i="1"/>
  <c r="W2036" i="1"/>
  <c r="W2035" i="1"/>
  <c r="W2034" i="1"/>
  <c r="W2033" i="1"/>
  <c r="W2032" i="1"/>
  <c r="W2031" i="1"/>
  <c r="W2030" i="1"/>
  <c r="W2029" i="1"/>
  <c r="W2028" i="1"/>
  <c r="W2027" i="1"/>
  <c r="W2026" i="1"/>
  <c r="W2025" i="1"/>
  <c r="W2024" i="1"/>
  <c r="W2023" i="1"/>
  <c r="W2022" i="1"/>
  <c r="W2021" i="1"/>
  <c r="W2020" i="1"/>
  <c r="W2019" i="1"/>
  <c r="W2018" i="1"/>
  <c r="W2017" i="1"/>
  <c r="W2016" i="1"/>
  <c r="W2015" i="1"/>
  <c r="W2014" i="1"/>
  <c r="W2013" i="1"/>
  <c r="W2012" i="1"/>
  <c r="W2011" i="1"/>
  <c r="W2010" i="1"/>
  <c r="W2009" i="1"/>
  <c r="W2008" i="1"/>
  <c r="W2007" i="1"/>
  <c r="W2006" i="1"/>
  <c r="W2005" i="1"/>
  <c r="W2004" i="1"/>
  <c r="W2003" i="1"/>
  <c r="W2002" i="1"/>
  <c r="W2001" i="1"/>
  <c r="W2000" i="1"/>
  <c r="W1999" i="1"/>
  <c r="W1998" i="1"/>
  <c r="W1997" i="1"/>
  <c r="W1996" i="1"/>
  <c r="W1995" i="1"/>
  <c r="W1994" i="1"/>
  <c r="W1993" i="1"/>
  <c r="W1992" i="1"/>
  <c r="W1991" i="1"/>
  <c r="W1990" i="1"/>
  <c r="W1989" i="1"/>
  <c r="W1988" i="1"/>
  <c r="W1987" i="1"/>
  <c r="W1986" i="1"/>
  <c r="W1985" i="1"/>
  <c r="W1984" i="1"/>
  <c r="W1983" i="1"/>
  <c r="W1982" i="1"/>
  <c r="W1981" i="1"/>
  <c r="W1980" i="1"/>
  <c r="W1979" i="1"/>
  <c r="W1978" i="1"/>
  <c r="W1977" i="1"/>
  <c r="W1976" i="1"/>
  <c r="W1975" i="1"/>
  <c r="W1974" i="1"/>
  <c r="W1973" i="1"/>
  <c r="W1972" i="1"/>
  <c r="W1971" i="1"/>
  <c r="W1970" i="1"/>
  <c r="W1969" i="1"/>
  <c r="W1968" i="1"/>
  <c r="W1967" i="1"/>
  <c r="W1966" i="1"/>
  <c r="W1965" i="1"/>
  <c r="W1964" i="1"/>
  <c r="W1963" i="1"/>
  <c r="W1962" i="1"/>
  <c r="W1961" i="1"/>
  <c r="W1960" i="1"/>
  <c r="W1959" i="1"/>
  <c r="W1958" i="1"/>
  <c r="W1957" i="1"/>
  <c r="W1956" i="1"/>
  <c r="W1955" i="1"/>
  <c r="W1954" i="1"/>
  <c r="W1953" i="1"/>
  <c r="W1952" i="1"/>
  <c r="W1951" i="1"/>
  <c r="W1950" i="1"/>
  <c r="W1949" i="1"/>
  <c r="W1948" i="1"/>
  <c r="W1947" i="1"/>
  <c r="W1946" i="1"/>
  <c r="W1945" i="1"/>
  <c r="W1944" i="1"/>
  <c r="W1943" i="1"/>
  <c r="W1942" i="1"/>
  <c r="W1941" i="1"/>
  <c r="W1940" i="1"/>
  <c r="W1939" i="1"/>
  <c r="W1938" i="1"/>
  <c r="W1937" i="1"/>
  <c r="W1936" i="1"/>
  <c r="W1935" i="1"/>
  <c r="W1934" i="1"/>
  <c r="W1933" i="1"/>
  <c r="W1932" i="1"/>
  <c r="W1931" i="1"/>
  <c r="W1930" i="1"/>
  <c r="W1929" i="1"/>
  <c r="W1928" i="1"/>
  <c r="W1927" i="1"/>
  <c r="W1926" i="1"/>
  <c r="W1925" i="1"/>
  <c r="W1924" i="1"/>
  <c r="W1923" i="1"/>
  <c r="W1922" i="1"/>
  <c r="W1921" i="1"/>
  <c r="W1920" i="1"/>
  <c r="W1919" i="1"/>
  <c r="W1918" i="1"/>
  <c r="W1917" i="1"/>
  <c r="W1916" i="1"/>
  <c r="W1915" i="1"/>
  <c r="W1914" i="1"/>
  <c r="W1913" i="1"/>
  <c r="W1912" i="1"/>
  <c r="W1911" i="1"/>
  <c r="W1910" i="1"/>
  <c r="W1909" i="1"/>
  <c r="W1908" i="1"/>
  <c r="W1907" i="1"/>
  <c r="W1906" i="1"/>
  <c r="W1905" i="1"/>
  <c r="W1904" i="1"/>
  <c r="W1903" i="1"/>
  <c r="W1902" i="1"/>
  <c r="W1901" i="1"/>
  <c r="W1900" i="1"/>
  <c r="W1899" i="1"/>
  <c r="W1898" i="1"/>
  <c r="W1897" i="1"/>
  <c r="W1896" i="1"/>
  <c r="W1895" i="1"/>
  <c r="W1894" i="1"/>
  <c r="W1893" i="1"/>
  <c r="W1892" i="1"/>
  <c r="W1891" i="1"/>
  <c r="W1890" i="1"/>
  <c r="W1889" i="1"/>
  <c r="W1888" i="1"/>
  <c r="W1887" i="1"/>
  <c r="W1886" i="1"/>
  <c r="W1885" i="1"/>
  <c r="W1884" i="1"/>
  <c r="W1883" i="1"/>
  <c r="W1882" i="1"/>
  <c r="W1881" i="1"/>
  <c r="W1880" i="1"/>
  <c r="W1879" i="1"/>
  <c r="W1878" i="1"/>
  <c r="W1877" i="1"/>
  <c r="W1876" i="1"/>
  <c r="W1875" i="1"/>
  <c r="W1874" i="1"/>
  <c r="W1873" i="1"/>
  <c r="W1872" i="1"/>
  <c r="W1871" i="1"/>
  <c r="W1870" i="1"/>
  <c r="W1869" i="1"/>
  <c r="W1868" i="1"/>
  <c r="W1867" i="1"/>
  <c r="W1866" i="1"/>
  <c r="W1865" i="1"/>
  <c r="W1864" i="1"/>
  <c r="W1863" i="1"/>
  <c r="W1862" i="1"/>
  <c r="W1861" i="1"/>
  <c r="W1860" i="1"/>
  <c r="W1859" i="1"/>
  <c r="W1858" i="1"/>
  <c r="W1857" i="1"/>
  <c r="W1856" i="1"/>
  <c r="W1855" i="1"/>
  <c r="W1854" i="1"/>
  <c r="W1853" i="1"/>
  <c r="W1852" i="1"/>
  <c r="W1851" i="1"/>
  <c r="W1850" i="1"/>
  <c r="W1849" i="1"/>
  <c r="W1848" i="1"/>
  <c r="W1847" i="1"/>
  <c r="W1846" i="1"/>
  <c r="W1845" i="1"/>
  <c r="W1844" i="1"/>
  <c r="W1843" i="1"/>
  <c r="W1842" i="1"/>
  <c r="W1841" i="1"/>
  <c r="W1840" i="1"/>
  <c r="W1839" i="1"/>
  <c r="W1838" i="1"/>
  <c r="W1837" i="1"/>
  <c r="W1836" i="1"/>
  <c r="W1835" i="1"/>
  <c r="W1834" i="1"/>
  <c r="W1833" i="1"/>
  <c r="W1832" i="1"/>
  <c r="W1831" i="1"/>
  <c r="W1830" i="1"/>
  <c r="W1829" i="1"/>
  <c r="W1828" i="1"/>
  <c r="W1827" i="1"/>
  <c r="W1826" i="1"/>
  <c r="W1825" i="1"/>
  <c r="W1824" i="1"/>
  <c r="W1823" i="1"/>
  <c r="W1822" i="1"/>
  <c r="W1821" i="1"/>
  <c r="W1820" i="1"/>
  <c r="W1819" i="1"/>
  <c r="W1818" i="1"/>
  <c r="W1817" i="1"/>
  <c r="W1816" i="1"/>
  <c r="W1815" i="1"/>
  <c r="W1814" i="1"/>
  <c r="W1813" i="1"/>
  <c r="W1812" i="1"/>
  <c r="W1811" i="1"/>
  <c r="W1810" i="1"/>
  <c r="W1809" i="1"/>
  <c r="W1808" i="1"/>
  <c r="W1807" i="1"/>
  <c r="W1806" i="1"/>
  <c r="W1805" i="1"/>
  <c r="W1804" i="1"/>
  <c r="W1803" i="1"/>
  <c r="W1802" i="1"/>
  <c r="W1801" i="1"/>
  <c r="W1800" i="1"/>
  <c r="W1799" i="1"/>
  <c r="W1798" i="1"/>
  <c r="W1797" i="1"/>
  <c r="W1796" i="1"/>
  <c r="W1795" i="1"/>
  <c r="W1794" i="1"/>
  <c r="W1793" i="1"/>
  <c r="W1792" i="1"/>
  <c r="W1791" i="1"/>
  <c r="W1790" i="1"/>
  <c r="W1789" i="1"/>
  <c r="W1788" i="1"/>
  <c r="W1787" i="1"/>
  <c r="W1786" i="1"/>
  <c r="W1785" i="1"/>
  <c r="W1784" i="1"/>
  <c r="W1783" i="1"/>
  <c r="W1782" i="1"/>
  <c r="W1781" i="1"/>
  <c r="W1780" i="1"/>
  <c r="W1779" i="1"/>
  <c r="W1778" i="1"/>
  <c r="W1777" i="1"/>
  <c r="W1776" i="1"/>
  <c r="W1775" i="1"/>
  <c r="W1774" i="1"/>
  <c r="W1773" i="1"/>
  <c r="W1772" i="1"/>
  <c r="W1771" i="1"/>
  <c r="W1770" i="1"/>
  <c r="W1769" i="1"/>
  <c r="W1768" i="1"/>
  <c r="W1767" i="1"/>
  <c r="W1766" i="1"/>
  <c r="W1765" i="1"/>
  <c r="W1764" i="1"/>
  <c r="W1763" i="1"/>
  <c r="W1762" i="1"/>
  <c r="W1761" i="1"/>
  <c r="W1760" i="1"/>
  <c r="W1759" i="1"/>
  <c r="W1758" i="1"/>
  <c r="W1757" i="1"/>
  <c r="W1756" i="1"/>
  <c r="W1755" i="1"/>
  <c r="W1754" i="1"/>
  <c r="W1753" i="1"/>
  <c r="W1752" i="1"/>
  <c r="W1751" i="1"/>
  <c r="W1750" i="1"/>
  <c r="W1749" i="1"/>
  <c r="W1748" i="1"/>
  <c r="W1747" i="1"/>
  <c r="W1746" i="1"/>
  <c r="W1745" i="1"/>
  <c r="W1744" i="1"/>
  <c r="W1743" i="1"/>
  <c r="W1742" i="1"/>
  <c r="W1741" i="1"/>
  <c r="W1740" i="1"/>
  <c r="W1739" i="1"/>
  <c r="W1738" i="1"/>
  <c r="W1737" i="1"/>
  <c r="W1736" i="1"/>
  <c r="W1735" i="1"/>
  <c r="W1734" i="1"/>
  <c r="W1733" i="1"/>
  <c r="W1732" i="1"/>
  <c r="W1731" i="1"/>
  <c r="W1730" i="1"/>
  <c r="W1729" i="1"/>
  <c r="W1728" i="1"/>
  <c r="W1727" i="1"/>
  <c r="W1726" i="1"/>
  <c r="W1725" i="1"/>
  <c r="W1724" i="1"/>
  <c r="W1723" i="1"/>
  <c r="W1722" i="1"/>
  <c r="W1721" i="1"/>
  <c r="W1720" i="1"/>
  <c r="W1719" i="1"/>
  <c r="W1718" i="1"/>
  <c r="W1717" i="1"/>
  <c r="W1716" i="1"/>
  <c r="W1715" i="1"/>
  <c r="W1714" i="1"/>
  <c r="W1713" i="1"/>
  <c r="W1712" i="1"/>
  <c r="W1711" i="1"/>
  <c r="W1710" i="1"/>
  <c r="W1709" i="1"/>
  <c r="W1708" i="1"/>
  <c r="W1707" i="1"/>
  <c r="W1706" i="1"/>
  <c r="W1705" i="1"/>
  <c r="W1704" i="1"/>
  <c r="W1703" i="1"/>
  <c r="W1702" i="1"/>
  <c r="W1701" i="1"/>
  <c r="W1700" i="1"/>
  <c r="W1699" i="1"/>
  <c r="W1698" i="1"/>
  <c r="W1697" i="1"/>
  <c r="W1696" i="1"/>
  <c r="W1695" i="1"/>
  <c r="W1694" i="1"/>
  <c r="W1693" i="1"/>
  <c r="W1692" i="1"/>
  <c r="W1691" i="1"/>
  <c r="W1690" i="1"/>
  <c r="W1689" i="1"/>
  <c r="W1688" i="1"/>
  <c r="W1687" i="1"/>
  <c r="W1686" i="1"/>
  <c r="W1685" i="1"/>
  <c r="W1684" i="1"/>
  <c r="W1683" i="1"/>
  <c r="W1682" i="1"/>
  <c r="W1681" i="1"/>
  <c r="W1680" i="1"/>
  <c r="W1679" i="1"/>
  <c r="W1678" i="1"/>
  <c r="W1677" i="1"/>
  <c r="W1676" i="1"/>
  <c r="W1675" i="1"/>
  <c r="W1674" i="1"/>
  <c r="W1673" i="1"/>
  <c r="W1672" i="1"/>
  <c r="W1671" i="1"/>
  <c r="W1670" i="1"/>
  <c r="W1669" i="1"/>
  <c r="W1668" i="1"/>
  <c r="W1667" i="1"/>
  <c r="W1666" i="1"/>
  <c r="W1665" i="1"/>
  <c r="W1664" i="1"/>
  <c r="W1663" i="1"/>
  <c r="W1662" i="1"/>
  <c r="W1661" i="1"/>
  <c r="W1660" i="1"/>
  <c r="W1659" i="1"/>
  <c r="W1658" i="1"/>
  <c r="W1657" i="1"/>
  <c r="W1656" i="1"/>
  <c r="W1655" i="1"/>
  <c r="W1654" i="1"/>
  <c r="W1653" i="1"/>
  <c r="W1652" i="1"/>
  <c r="W1651" i="1"/>
  <c r="W1650" i="1"/>
  <c r="W1649" i="1"/>
  <c r="W1648" i="1"/>
  <c r="W1647" i="1"/>
  <c r="W1646" i="1"/>
  <c r="W1645" i="1"/>
  <c r="W1644" i="1"/>
  <c r="W1643" i="1"/>
  <c r="W1642" i="1"/>
  <c r="W1641" i="1"/>
  <c r="W1640" i="1"/>
  <c r="W1639" i="1"/>
  <c r="W1638" i="1"/>
  <c r="W1637" i="1"/>
  <c r="W1636" i="1"/>
  <c r="W1635" i="1"/>
  <c r="W1634" i="1"/>
  <c r="W1633" i="1"/>
  <c r="W1632" i="1"/>
  <c r="W1631" i="1"/>
  <c r="W1630" i="1"/>
  <c r="W1629" i="1"/>
  <c r="W1628" i="1"/>
  <c r="W1627" i="1"/>
  <c r="W1626" i="1"/>
  <c r="W1625" i="1"/>
  <c r="W1624" i="1"/>
  <c r="W1623" i="1"/>
  <c r="W1622" i="1"/>
  <c r="W1621" i="1"/>
  <c r="W1620" i="1"/>
  <c r="W1619" i="1"/>
  <c r="W1618" i="1"/>
  <c r="W1617" i="1"/>
  <c r="W1616" i="1"/>
  <c r="W1615" i="1"/>
  <c r="W1614" i="1"/>
  <c r="W1613" i="1"/>
  <c r="W1612" i="1"/>
  <c r="W1611" i="1"/>
  <c r="W1610" i="1"/>
  <c r="W1609" i="1"/>
  <c r="W1608" i="1"/>
  <c r="W1607" i="1"/>
  <c r="W1606" i="1"/>
  <c r="W1605" i="1"/>
  <c r="W1604" i="1"/>
  <c r="W1603" i="1"/>
  <c r="W1602" i="1"/>
  <c r="W1601" i="1"/>
  <c r="W1600" i="1"/>
  <c r="W1599" i="1"/>
  <c r="W1598" i="1"/>
  <c r="W1597" i="1"/>
  <c r="W1596" i="1"/>
  <c r="W1595" i="1"/>
  <c r="W1594" i="1"/>
  <c r="W1593" i="1"/>
  <c r="W1592" i="1"/>
  <c r="W1591" i="1"/>
  <c r="W1590" i="1"/>
  <c r="W1589" i="1"/>
  <c r="W1588" i="1"/>
  <c r="W1587" i="1"/>
  <c r="W1586" i="1"/>
  <c r="W1585" i="1"/>
  <c r="W1584" i="1"/>
  <c r="W1583" i="1"/>
  <c r="W1582" i="1"/>
  <c r="W1581" i="1"/>
  <c r="W1580" i="1"/>
  <c r="W1579" i="1"/>
  <c r="W1578" i="1"/>
  <c r="W1577" i="1"/>
  <c r="W1576" i="1"/>
  <c r="W1575" i="1"/>
  <c r="W1574" i="1"/>
  <c r="W1573" i="1"/>
  <c r="W1572" i="1"/>
  <c r="W1571" i="1"/>
  <c r="W1570" i="1"/>
  <c r="W1569" i="1"/>
  <c r="W1568" i="1"/>
  <c r="W1567" i="1"/>
  <c r="W1566" i="1"/>
  <c r="W1565" i="1"/>
  <c r="W1564" i="1"/>
  <c r="W1563" i="1"/>
  <c r="W1562" i="1"/>
  <c r="W1561" i="1"/>
  <c r="W1560" i="1"/>
  <c r="W1559" i="1"/>
  <c r="W1558" i="1"/>
  <c r="W1557" i="1"/>
  <c r="W1556" i="1"/>
  <c r="W1555" i="1"/>
  <c r="W1554" i="1"/>
  <c r="W1553" i="1"/>
  <c r="W1552" i="1"/>
  <c r="W1551" i="1"/>
  <c r="W1550" i="1"/>
  <c r="W1549" i="1"/>
  <c r="W1548" i="1"/>
  <c r="W1547" i="1"/>
  <c r="W1546" i="1"/>
  <c r="W1545" i="1"/>
  <c r="W1544" i="1"/>
  <c r="W1543" i="1"/>
  <c r="W1542" i="1"/>
  <c r="W1541" i="1"/>
  <c r="W1540" i="1"/>
  <c r="W1539" i="1"/>
  <c r="W1538" i="1"/>
  <c r="W1537" i="1"/>
  <c r="W1536" i="1"/>
  <c r="W1535" i="1"/>
  <c r="W1534" i="1"/>
  <c r="W1533" i="1"/>
  <c r="W1532" i="1"/>
  <c r="W1531" i="1"/>
  <c r="W1530" i="1"/>
  <c r="W1529" i="1"/>
  <c r="W1528" i="1"/>
  <c r="W1527" i="1"/>
  <c r="W1526" i="1"/>
  <c r="W1525" i="1"/>
  <c r="W1524" i="1"/>
  <c r="W1523" i="1"/>
  <c r="W1522" i="1"/>
  <c r="W1521" i="1"/>
  <c r="W1520" i="1"/>
  <c r="W1519" i="1"/>
  <c r="W1518" i="1"/>
  <c r="W1517" i="1"/>
  <c r="W1516" i="1"/>
  <c r="W1515" i="1"/>
  <c r="W1514" i="1"/>
  <c r="W1513" i="1"/>
  <c r="W1512" i="1"/>
  <c r="W1511" i="1"/>
  <c r="W1510" i="1"/>
  <c r="W1509" i="1"/>
  <c r="W1508" i="1"/>
  <c r="W1507" i="1"/>
  <c r="W1506" i="1"/>
  <c r="W1505" i="1"/>
  <c r="W1504" i="1"/>
  <c r="W1503" i="1"/>
  <c r="W1502" i="1"/>
  <c r="W1501" i="1"/>
  <c r="W1500" i="1"/>
  <c r="W1499" i="1"/>
  <c r="W1498" i="1"/>
  <c r="W1497" i="1"/>
  <c r="W1496" i="1"/>
  <c r="W1495" i="1"/>
  <c r="W1494" i="1"/>
  <c r="W1493" i="1"/>
  <c r="W1492" i="1"/>
  <c r="W1491" i="1"/>
  <c r="W1490" i="1"/>
  <c r="W1489" i="1"/>
  <c r="W1488" i="1"/>
  <c r="W1487" i="1"/>
  <c r="W1486" i="1"/>
  <c r="W1485" i="1"/>
  <c r="W1484" i="1"/>
  <c r="W1483" i="1"/>
  <c r="W1482" i="1"/>
  <c r="W1481" i="1"/>
  <c r="W1480" i="1"/>
  <c r="W1479" i="1"/>
  <c r="W1478" i="1"/>
  <c r="W1477" i="1"/>
  <c r="W1476" i="1"/>
  <c r="W1475" i="1"/>
  <c r="W1474" i="1"/>
  <c r="W1473" i="1"/>
  <c r="W1472" i="1"/>
  <c r="W1471" i="1"/>
  <c r="W1470" i="1"/>
  <c r="W1469" i="1"/>
  <c r="W1468" i="1"/>
  <c r="W1467" i="1"/>
  <c r="W1466" i="1"/>
  <c r="W1465" i="1"/>
  <c r="W1464" i="1"/>
  <c r="W1463" i="1"/>
  <c r="W1462" i="1"/>
  <c r="W1461" i="1"/>
  <c r="W1460" i="1"/>
  <c r="W1459" i="1"/>
  <c r="W1458" i="1"/>
  <c r="W1457" i="1"/>
  <c r="W1456" i="1"/>
  <c r="W1455" i="1"/>
  <c r="W1454" i="1"/>
  <c r="W1453" i="1"/>
  <c r="W1452" i="1"/>
  <c r="W1451" i="1"/>
  <c r="W1450" i="1"/>
  <c r="W1449" i="1"/>
  <c r="W1448" i="1"/>
  <c r="W1447" i="1"/>
  <c r="W1446" i="1"/>
  <c r="W1445" i="1"/>
  <c r="W1444" i="1"/>
  <c r="W1443" i="1"/>
  <c r="W1442" i="1"/>
  <c r="W1441" i="1"/>
  <c r="W1440" i="1"/>
  <c r="W1439" i="1"/>
  <c r="W1438" i="1"/>
  <c r="W1437" i="1"/>
  <c r="W1436" i="1"/>
  <c r="W1435" i="1"/>
  <c r="W1434" i="1"/>
  <c r="W1433" i="1"/>
  <c r="W1432" i="1"/>
  <c r="W1431" i="1"/>
  <c r="W1430" i="1"/>
  <c r="W1429" i="1"/>
  <c r="W1428" i="1"/>
  <c r="W1427" i="1"/>
  <c r="W1426" i="1"/>
  <c r="W1425" i="1"/>
  <c r="W1424" i="1"/>
  <c r="W1423" i="1"/>
  <c r="W1422" i="1"/>
  <c r="W1421" i="1"/>
  <c r="W1420" i="1"/>
  <c r="W1419" i="1"/>
  <c r="W1418" i="1"/>
  <c r="W1417" i="1"/>
  <c r="W1416" i="1"/>
  <c r="W1415" i="1"/>
  <c r="W1414" i="1"/>
  <c r="W1413" i="1"/>
  <c r="W1412" i="1"/>
  <c r="W1411" i="1"/>
  <c r="W1410" i="1"/>
  <c r="W1409" i="1"/>
  <c r="W1408" i="1"/>
  <c r="W1407" i="1"/>
  <c r="W1406" i="1"/>
  <c r="W1405" i="1"/>
  <c r="W1404" i="1"/>
  <c r="W1403" i="1"/>
  <c r="W1402" i="1"/>
  <c r="W1401" i="1"/>
  <c r="W1400" i="1"/>
  <c r="W1399" i="1"/>
  <c r="W1398" i="1"/>
  <c r="W1397" i="1"/>
  <c r="W1396" i="1"/>
  <c r="W1395" i="1"/>
  <c r="W1394" i="1"/>
  <c r="W1393" i="1"/>
  <c r="W1392" i="1"/>
  <c r="W1391" i="1"/>
  <c r="W1390" i="1"/>
  <c r="W1389" i="1"/>
  <c r="W1388" i="1"/>
  <c r="W1387" i="1"/>
  <c r="W1386" i="1"/>
  <c r="W1385" i="1"/>
  <c r="W1384" i="1"/>
  <c r="W1383" i="1"/>
  <c r="W1382" i="1"/>
  <c r="W1381" i="1"/>
  <c r="W1380" i="1"/>
  <c r="W1379" i="1"/>
  <c r="W1378" i="1"/>
  <c r="W1377" i="1"/>
  <c r="W1376" i="1"/>
  <c r="W1375" i="1"/>
  <c r="W1374" i="1"/>
  <c r="W1373" i="1"/>
  <c r="W1372" i="1"/>
  <c r="W1371" i="1"/>
  <c r="W1370" i="1"/>
  <c r="W1369" i="1"/>
  <c r="W1368" i="1"/>
  <c r="W1367" i="1"/>
  <c r="W1366" i="1"/>
  <c r="W1365" i="1"/>
  <c r="W1364" i="1"/>
  <c r="W1363" i="1"/>
  <c r="W1362" i="1"/>
  <c r="W1361" i="1"/>
  <c r="W1360" i="1"/>
  <c r="W1359" i="1"/>
  <c r="W1358" i="1"/>
  <c r="W1357" i="1"/>
  <c r="W1356" i="1"/>
  <c r="W1355" i="1"/>
  <c r="W1354" i="1"/>
  <c r="W1353" i="1"/>
  <c r="W1352" i="1"/>
  <c r="W1351" i="1"/>
  <c r="W1350" i="1"/>
  <c r="W1349" i="1"/>
  <c r="W1348" i="1"/>
  <c r="W1347" i="1"/>
  <c r="W1346" i="1"/>
  <c r="W1345" i="1"/>
  <c r="W1344" i="1"/>
  <c r="W1343" i="1"/>
  <c r="W1342" i="1"/>
  <c r="W1341" i="1"/>
  <c r="W1340" i="1"/>
  <c r="W1339" i="1"/>
  <c r="W1338" i="1"/>
  <c r="W1337" i="1"/>
  <c r="W1336" i="1"/>
  <c r="W1335" i="1"/>
  <c r="W1334" i="1"/>
  <c r="W1333" i="1"/>
  <c r="W1332" i="1"/>
  <c r="W1331" i="1"/>
  <c r="W1330" i="1"/>
  <c r="W1329" i="1"/>
  <c r="W1328" i="1"/>
  <c r="W1327" i="1"/>
  <c r="W1326" i="1"/>
  <c r="W1325" i="1"/>
  <c r="W1324" i="1"/>
  <c r="W1323" i="1"/>
  <c r="W1322" i="1"/>
  <c r="W1321" i="1"/>
  <c r="W1320" i="1"/>
  <c r="W1319" i="1"/>
  <c r="W1318" i="1"/>
  <c r="W1317" i="1"/>
  <c r="W1316" i="1"/>
  <c r="W1315" i="1"/>
  <c r="W1314" i="1"/>
  <c r="W1313" i="1"/>
  <c r="W1312" i="1"/>
  <c r="W1311" i="1"/>
  <c r="W1310" i="1"/>
  <c r="W1309" i="1"/>
  <c r="W1308" i="1"/>
  <c r="W1307" i="1"/>
  <c r="W1306" i="1"/>
  <c r="W1305" i="1"/>
  <c r="W1304" i="1"/>
  <c r="W1303" i="1"/>
  <c r="W1302" i="1"/>
  <c r="W1301" i="1"/>
  <c r="W1300" i="1"/>
  <c r="W1299" i="1"/>
  <c r="W1298" i="1"/>
  <c r="W1297" i="1"/>
  <c r="W1296" i="1"/>
  <c r="W1295" i="1"/>
  <c r="W1294" i="1"/>
  <c r="W1293" i="1"/>
  <c r="W1292" i="1"/>
  <c r="W1291" i="1"/>
  <c r="W1290" i="1"/>
  <c r="W1289" i="1"/>
  <c r="W1288" i="1"/>
  <c r="W1287" i="1"/>
  <c r="W1286" i="1"/>
  <c r="W1285" i="1"/>
  <c r="W1284" i="1"/>
  <c r="W1283" i="1"/>
  <c r="W1282" i="1"/>
  <c r="W1281" i="1"/>
  <c r="W1280" i="1"/>
  <c r="W1279" i="1"/>
  <c r="W1278" i="1"/>
  <c r="W1277" i="1"/>
  <c r="W1276" i="1"/>
  <c r="W1275" i="1"/>
  <c r="W1274" i="1"/>
  <c r="W1273" i="1"/>
  <c r="W1272" i="1"/>
  <c r="W1271" i="1"/>
  <c r="W1270" i="1"/>
  <c r="W1269" i="1"/>
  <c r="W1268" i="1"/>
  <c r="W1267" i="1"/>
  <c r="W1266" i="1"/>
  <c r="W1265" i="1"/>
  <c r="W1264" i="1"/>
  <c r="W1263" i="1"/>
  <c r="W1262" i="1"/>
  <c r="W1261" i="1"/>
  <c r="W1260" i="1"/>
  <c r="W1259" i="1"/>
  <c r="W1258" i="1"/>
  <c r="W1257" i="1"/>
  <c r="W1256" i="1"/>
  <c r="W1255" i="1"/>
  <c r="W1254" i="1"/>
  <c r="W1253" i="1"/>
  <c r="W1252" i="1"/>
  <c r="W1251" i="1"/>
  <c r="W1250" i="1"/>
  <c r="W1249" i="1"/>
  <c r="W1248" i="1"/>
  <c r="W1247" i="1"/>
  <c r="W1246" i="1"/>
  <c r="W1245" i="1"/>
  <c r="W1244" i="1"/>
  <c r="W1243" i="1"/>
  <c r="W1242" i="1"/>
  <c r="W1241" i="1"/>
  <c r="W1240" i="1"/>
  <c r="W1239" i="1"/>
  <c r="W1238" i="1"/>
  <c r="W1237" i="1"/>
  <c r="W1236" i="1"/>
  <c r="W1235" i="1"/>
  <c r="W1234" i="1"/>
  <c r="W1233" i="1"/>
  <c r="W1232" i="1"/>
  <c r="W1231" i="1"/>
  <c r="W1230" i="1"/>
  <c r="W1229" i="1"/>
  <c r="W1228" i="1"/>
  <c r="W1227" i="1"/>
  <c r="W1226" i="1"/>
  <c r="W1225" i="1"/>
  <c r="W1224" i="1"/>
  <c r="W1223" i="1"/>
  <c r="W1222" i="1"/>
  <c r="W1221" i="1"/>
  <c r="W1220" i="1"/>
  <c r="W1219" i="1"/>
  <c r="W1218" i="1"/>
  <c r="W1217" i="1"/>
  <c r="W1216" i="1"/>
  <c r="W1215" i="1"/>
  <c r="W1214" i="1"/>
  <c r="W1213" i="1"/>
  <c r="W1212" i="1"/>
  <c r="W1211" i="1"/>
  <c r="W1210" i="1"/>
  <c r="W1209" i="1"/>
  <c r="W1208" i="1"/>
  <c r="W1207" i="1"/>
  <c r="W1206" i="1"/>
  <c r="W1205" i="1"/>
  <c r="W1204" i="1"/>
  <c r="W1203" i="1"/>
  <c r="W1202" i="1"/>
  <c r="W1201" i="1"/>
  <c r="W1200" i="1"/>
  <c r="W1199" i="1"/>
  <c r="W1198" i="1"/>
  <c r="W1197" i="1"/>
  <c r="W1196" i="1"/>
  <c r="W1195" i="1"/>
  <c r="W1194" i="1"/>
  <c r="W1193" i="1"/>
  <c r="W1192" i="1"/>
  <c r="W1191" i="1"/>
  <c r="W1190" i="1"/>
  <c r="W1189" i="1"/>
  <c r="W1188" i="1"/>
  <c r="W1187" i="1"/>
  <c r="W1186" i="1"/>
  <c r="W1185" i="1"/>
  <c r="W1184" i="1"/>
  <c r="W1183" i="1"/>
  <c r="W1182" i="1"/>
  <c r="W1181" i="1"/>
  <c r="W1180" i="1"/>
  <c r="W1179" i="1"/>
  <c r="W1178" i="1"/>
  <c r="W1177" i="1"/>
  <c r="W1176" i="1"/>
  <c r="W1175" i="1"/>
  <c r="W1174" i="1"/>
  <c r="W1173" i="1"/>
  <c r="W1172" i="1"/>
  <c r="W1171" i="1"/>
  <c r="W1170" i="1"/>
  <c r="W1169" i="1"/>
  <c r="W1168" i="1"/>
  <c r="W1167" i="1"/>
  <c r="W1166" i="1"/>
  <c r="W1165" i="1"/>
  <c r="W1164" i="1"/>
  <c r="W1163" i="1"/>
  <c r="W1162" i="1"/>
  <c r="W1161" i="1"/>
  <c r="W1160" i="1"/>
  <c r="W1159" i="1"/>
  <c r="W1158" i="1"/>
  <c r="W1157" i="1"/>
  <c r="W1156" i="1"/>
  <c r="W1155" i="1"/>
  <c r="W1154" i="1"/>
  <c r="W1153" i="1"/>
  <c r="W1152" i="1"/>
  <c r="W1151" i="1"/>
  <c r="W1150" i="1"/>
  <c r="W1149" i="1"/>
  <c r="W1148" i="1"/>
  <c r="W1147" i="1"/>
  <c r="W1146" i="1"/>
  <c r="W1145" i="1"/>
  <c r="W1144" i="1"/>
  <c r="W1143" i="1"/>
  <c r="W1142" i="1"/>
  <c r="W1141" i="1"/>
  <c r="W1140" i="1"/>
  <c r="W1139" i="1"/>
  <c r="W1138" i="1"/>
  <c r="W1137" i="1"/>
  <c r="W1136" i="1"/>
  <c r="W1135" i="1"/>
  <c r="W1134" i="1"/>
  <c r="W1133" i="1"/>
  <c r="W1132" i="1"/>
  <c r="W1131" i="1"/>
  <c r="W1130" i="1"/>
  <c r="W1129" i="1"/>
  <c r="W1128" i="1"/>
  <c r="W1127" i="1"/>
  <c r="W1126" i="1"/>
  <c r="W1125" i="1"/>
  <c r="W1124" i="1"/>
  <c r="W1123" i="1"/>
  <c r="W1122" i="1"/>
  <c r="W1121" i="1"/>
  <c r="W1120" i="1"/>
  <c r="W1119" i="1"/>
  <c r="W1118" i="1"/>
  <c r="W1117" i="1"/>
  <c r="W1116" i="1"/>
  <c r="W1115" i="1"/>
  <c r="W1114" i="1"/>
  <c r="W1113" i="1"/>
  <c r="W1112" i="1"/>
  <c r="W1111" i="1"/>
  <c r="W1110" i="1"/>
  <c r="W1109" i="1"/>
  <c r="W1108" i="1"/>
  <c r="W1107" i="1"/>
  <c r="W1106" i="1"/>
  <c r="W1105" i="1"/>
  <c r="W1104" i="1"/>
  <c r="W1103" i="1"/>
  <c r="W1102" i="1"/>
  <c r="W1101" i="1"/>
  <c r="W1100" i="1"/>
  <c r="W1099" i="1"/>
  <c r="W1098" i="1"/>
  <c r="W1097" i="1"/>
  <c r="W1096" i="1"/>
  <c r="W1095" i="1"/>
  <c r="W1094" i="1"/>
  <c r="W1093" i="1"/>
  <c r="W1092" i="1"/>
  <c r="W1091" i="1"/>
  <c r="W1090" i="1"/>
  <c r="W1089" i="1"/>
  <c r="W1088" i="1"/>
  <c r="W1087" i="1"/>
  <c r="W1086" i="1"/>
  <c r="W1085" i="1"/>
  <c r="W1084" i="1"/>
  <c r="W1083" i="1"/>
  <c r="W1082" i="1"/>
  <c r="W1081" i="1"/>
  <c r="W1080" i="1"/>
  <c r="W1079" i="1"/>
  <c r="W1078" i="1"/>
  <c r="W1077" i="1"/>
  <c r="W1076" i="1"/>
  <c r="W1075" i="1"/>
  <c r="W1074" i="1"/>
  <c r="W1073" i="1"/>
  <c r="W1072" i="1"/>
  <c r="W1071" i="1"/>
  <c r="W1070" i="1"/>
  <c r="W1069" i="1"/>
  <c r="W1068" i="1"/>
  <c r="W1067" i="1"/>
  <c r="W1066" i="1"/>
  <c r="W1065" i="1"/>
  <c r="W1064" i="1"/>
  <c r="W1063" i="1"/>
  <c r="W1062" i="1"/>
  <c r="W1061" i="1"/>
  <c r="W1060" i="1"/>
  <c r="W1059" i="1"/>
  <c r="W1058" i="1"/>
  <c r="W1057" i="1"/>
  <c r="W1056" i="1"/>
  <c r="W1055" i="1"/>
  <c r="W1054" i="1"/>
  <c r="W1053" i="1"/>
  <c r="W1052" i="1"/>
  <c r="W1051" i="1"/>
  <c r="W1050" i="1"/>
  <c r="W1049" i="1"/>
  <c r="W1048" i="1"/>
  <c r="W1047" i="1"/>
  <c r="W1046" i="1"/>
  <c r="W1045" i="1"/>
  <c r="W1044" i="1"/>
  <c r="W1043" i="1"/>
  <c r="W1042" i="1"/>
  <c r="W1041" i="1"/>
  <c r="W1040" i="1"/>
  <c r="W1039" i="1"/>
  <c r="W1038" i="1"/>
  <c r="W1037" i="1"/>
  <c r="W1036" i="1"/>
  <c r="W1035" i="1"/>
  <c r="W1034" i="1"/>
  <c r="W1033" i="1"/>
  <c r="W1032" i="1"/>
  <c r="W1031" i="1"/>
  <c r="W1030" i="1"/>
  <c r="W1029" i="1"/>
  <c r="W1028" i="1"/>
  <c r="W1027" i="1"/>
  <c r="W1026" i="1"/>
  <c r="W1025" i="1"/>
  <c r="W1024" i="1"/>
  <c r="W1023" i="1"/>
  <c r="W1022" i="1"/>
  <c r="W1021" i="1"/>
  <c r="W1020" i="1"/>
  <c r="W1019" i="1"/>
  <c r="W1018" i="1"/>
  <c r="W1017" i="1"/>
  <c r="W1016" i="1"/>
  <c r="W1015" i="1"/>
  <c r="W1014" i="1"/>
  <c r="W1013" i="1"/>
  <c r="W1012" i="1"/>
  <c r="W1011" i="1"/>
  <c r="W1010" i="1"/>
  <c r="W1009" i="1"/>
  <c r="W1008" i="1"/>
  <c r="W1007" i="1"/>
  <c r="W1006" i="1"/>
  <c r="W1005" i="1"/>
  <c r="W1004" i="1"/>
  <c r="W1003" i="1"/>
  <c r="W1002" i="1"/>
  <c r="W1001" i="1"/>
  <c r="W1000" i="1"/>
  <c r="W999" i="1"/>
  <c r="W998" i="1"/>
  <c r="W997" i="1"/>
  <c r="W996" i="1"/>
  <c r="W995" i="1"/>
  <c r="W994" i="1"/>
  <c r="W993" i="1"/>
  <c r="W992" i="1"/>
  <c r="W991" i="1"/>
  <c r="W990" i="1"/>
  <c r="W989" i="1"/>
  <c r="W988" i="1"/>
  <c r="W987" i="1"/>
  <c r="W986" i="1"/>
  <c r="W985" i="1"/>
  <c r="W984" i="1"/>
  <c r="W983" i="1"/>
  <c r="W982" i="1"/>
  <c r="W981" i="1"/>
  <c r="W980" i="1"/>
  <c r="W979" i="1"/>
  <c r="W978" i="1"/>
  <c r="W977" i="1"/>
  <c r="W976" i="1"/>
  <c r="W975" i="1"/>
  <c r="W974" i="1"/>
  <c r="W973" i="1"/>
  <c r="W972" i="1"/>
  <c r="W971" i="1"/>
  <c r="W970" i="1"/>
  <c r="W969" i="1"/>
  <c r="W968" i="1"/>
  <c r="W967" i="1"/>
  <c r="W966" i="1"/>
  <c r="W965" i="1"/>
  <c r="W964" i="1"/>
  <c r="W963" i="1"/>
  <c r="W962" i="1"/>
  <c r="W961" i="1"/>
  <c r="W960" i="1"/>
  <c r="W959" i="1"/>
  <c r="W958" i="1"/>
  <c r="W957" i="1"/>
  <c r="W956" i="1"/>
  <c r="W955" i="1"/>
  <c r="W954" i="1"/>
  <c r="W953" i="1"/>
  <c r="W952" i="1"/>
  <c r="W951" i="1"/>
  <c r="W950" i="1"/>
  <c r="W949" i="1"/>
  <c r="W948" i="1"/>
  <c r="W947" i="1"/>
  <c r="W946" i="1"/>
  <c r="W945" i="1"/>
  <c r="W944" i="1"/>
  <c r="W943" i="1"/>
  <c r="W942" i="1"/>
  <c r="W941" i="1"/>
  <c r="W940" i="1"/>
  <c r="W939" i="1"/>
  <c r="W938" i="1"/>
  <c r="W937" i="1"/>
  <c r="W936" i="1"/>
  <c r="W935" i="1"/>
  <c r="W934" i="1"/>
  <c r="W933" i="1"/>
  <c r="W932" i="1"/>
  <c r="W931" i="1"/>
  <c r="W930" i="1"/>
  <c r="W929" i="1"/>
  <c r="W928" i="1"/>
  <c r="W927" i="1"/>
  <c r="W926" i="1"/>
  <c r="W925" i="1"/>
  <c r="W924" i="1"/>
  <c r="W923" i="1"/>
  <c r="W922" i="1"/>
  <c r="W921" i="1"/>
  <c r="W920" i="1"/>
  <c r="W919" i="1"/>
  <c r="W918" i="1"/>
  <c r="W917" i="1"/>
  <c r="W916" i="1"/>
  <c r="W915" i="1"/>
  <c r="W914" i="1"/>
  <c r="W913" i="1"/>
  <c r="W912" i="1"/>
  <c r="W911" i="1"/>
  <c r="W910" i="1"/>
  <c r="W909" i="1"/>
  <c r="W908" i="1"/>
  <c r="W907" i="1"/>
  <c r="W906" i="1"/>
  <c r="W905" i="1"/>
  <c r="W904" i="1"/>
  <c r="W903" i="1"/>
  <c r="W902" i="1"/>
  <c r="W901" i="1"/>
  <c r="W900" i="1"/>
  <c r="W899" i="1"/>
  <c r="W898" i="1"/>
  <c r="W897" i="1"/>
  <c r="W896" i="1"/>
  <c r="W895" i="1"/>
  <c r="W894" i="1"/>
  <c r="W893" i="1"/>
  <c r="W892" i="1"/>
  <c r="W891" i="1"/>
  <c r="W890" i="1"/>
  <c r="W889" i="1"/>
  <c r="W888" i="1"/>
  <c r="W887" i="1"/>
  <c r="W886" i="1"/>
  <c r="W885" i="1"/>
  <c r="W884" i="1"/>
  <c r="W883" i="1"/>
  <c r="W882" i="1"/>
  <c r="W881" i="1"/>
  <c r="W880" i="1"/>
  <c r="W879" i="1"/>
  <c r="W878" i="1"/>
  <c r="W877" i="1"/>
  <c r="W876" i="1"/>
  <c r="W875" i="1"/>
  <c r="W874" i="1"/>
  <c r="W873" i="1"/>
  <c r="W872" i="1"/>
  <c r="W871" i="1"/>
  <c r="W870" i="1"/>
  <c r="W869" i="1"/>
  <c r="W868" i="1"/>
  <c r="W867" i="1"/>
  <c r="W866" i="1"/>
  <c r="W865" i="1"/>
  <c r="W864" i="1"/>
  <c r="W863" i="1"/>
  <c r="W862" i="1"/>
  <c r="W861" i="1"/>
  <c r="W860" i="1"/>
  <c r="W859" i="1"/>
  <c r="W858" i="1"/>
  <c r="W857" i="1"/>
  <c r="W856" i="1"/>
  <c r="W855" i="1"/>
  <c r="W854" i="1"/>
  <c r="W853" i="1"/>
  <c r="W852" i="1"/>
  <c r="W851" i="1"/>
  <c r="W850" i="1"/>
  <c r="W849" i="1"/>
  <c r="W848" i="1"/>
  <c r="W847" i="1"/>
  <c r="W846" i="1"/>
  <c r="W845" i="1"/>
  <c r="W844" i="1"/>
  <c r="W843" i="1"/>
  <c r="W842" i="1"/>
  <c r="W841" i="1"/>
  <c r="W840" i="1"/>
  <c r="W839" i="1"/>
  <c r="W838" i="1"/>
  <c r="W837" i="1"/>
  <c r="W836" i="1"/>
  <c r="W835" i="1"/>
  <c r="W834" i="1"/>
  <c r="W833" i="1"/>
  <c r="W832" i="1"/>
  <c r="W831" i="1"/>
  <c r="W830" i="1"/>
  <c r="W829" i="1"/>
  <c r="W828" i="1"/>
  <c r="W827" i="1"/>
  <c r="W826" i="1"/>
  <c r="W825" i="1"/>
  <c r="W824" i="1"/>
  <c r="W823" i="1"/>
  <c r="W822" i="1"/>
  <c r="W821" i="1"/>
  <c r="W820" i="1"/>
  <c r="W819" i="1"/>
  <c r="W818" i="1"/>
  <c r="W817" i="1"/>
  <c r="W816" i="1"/>
  <c r="W815" i="1"/>
  <c r="W814" i="1"/>
  <c r="W813" i="1"/>
  <c r="W812" i="1"/>
  <c r="W811" i="1"/>
  <c r="W810" i="1"/>
  <c r="W809" i="1"/>
  <c r="W808" i="1"/>
  <c r="W807" i="1"/>
  <c r="W806" i="1"/>
  <c r="W805" i="1"/>
  <c r="W804" i="1"/>
  <c r="W803" i="1"/>
  <c r="W802" i="1"/>
  <c r="W801" i="1"/>
  <c r="W800" i="1"/>
  <c r="W799" i="1"/>
  <c r="W798" i="1"/>
  <c r="W797" i="1"/>
  <c r="W796" i="1"/>
  <c r="W795" i="1"/>
  <c r="W794" i="1"/>
  <c r="W793" i="1"/>
  <c r="W792" i="1"/>
  <c r="W791" i="1"/>
  <c r="W790" i="1"/>
  <c r="W789" i="1"/>
  <c r="W788" i="1"/>
  <c r="W787" i="1"/>
  <c r="W786" i="1"/>
  <c r="W785" i="1"/>
  <c r="W784" i="1"/>
  <c r="W783" i="1"/>
  <c r="W782" i="1"/>
  <c r="W781" i="1"/>
  <c r="W780" i="1"/>
  <c r="W779" i="1"/>
  <c r="W778" i="1"/>
  <c r="W777" i="1"/>
  <c r="W776" i="1"/>
  <c r="W775" i="1"/>
  <c r="W774" i="1"/>
  <c r="W773" i="1"/>
  <c r="W772" i="1"/>
  <c r="W771" i="1"/>
  <c r="W770" i="1"/>
  <c r="W769" i="1"/>
  <c r="W768" i="1"/>
  <c r="W767" i="1"/>
  <c r="W766" i="1"/>
  <c r="W765" i="1"/>
  <c r="W764" i="1"/>
  <c r="W763" i="1"/>
  <c r="W762" i="1"/>
  <c r="W761" i="1"/>
  <c r="W760" i="1"/>
  <c r="W759" i="1"/>
  <c r="W758" i="1"/>
  <c r="W757" i="1"/>
  <c r="W756" i="1"/>
  <c r="W755" i="1"/>
  <c r="W754" i="1"/>
  <c r="W753" i="1"/>
  <c r="W752" i="1"/>
  <c r="W751" i="1"/>
  <c r="W750" i="1"/>
  <c r="W749" i="1"/>
  <c r="W748" i="1"/>
  <c r="W747" i="1"/>
  <c r="W746" i="1"/>
  <c r="W745" i="1"/>
  <c r="W744" i="1"/>
  <c r="W743" i="1"/>
  <c r="W742" i="1"/>
  <c r="W741" i="1"/>
  <c r="W740" i="1"/>
  <c r="W739" i="1"/>
  <c r="W738" i="1"/>
  <c r="W737" i="1"/>
  <c r="W736" i="1"/>
  <c r="W735" i="1"/>
  <c r="W734" i="1"/>
  <c r="W733" i="1"/>
  <c r="W732" i="1"/>
  <c r="W731" i="1"/>
  <c r="W730" i="1"/>
  <c r="W729" i="1"/>
  <c r="W728" i="1"/>
  <c r="W727" i="1"/>
  <c r="W726" i="1"/>
  <c r="W725" i="1"/>
  <c r="W724" i="1"/>
  <c r="W723" i="1"/>
  <c r="W722" i="1"/>
  <c r="W721" i="1"/>
  <c r="W720" i="1"/>
  <c r="W719" i="1"/>
  <c r="W718" i="1"/>
  <c r="W717" i="1"/>
  <c r="W716" i="1"/>
  <c r="W715" i="1"/>
  <c r="W714" i="1"/>
  <c r="W713" i="1"/>
  <c r="W712" i="1"/>
  <c r="W711" i="1"/>
  <c r="W710" i="1"/>
  <c r="W709" i="1"/>
  <c r="W708" i="1"/>
  <c r="W707" i="1"/>
  <c r="W706" i="1"/>
  <c r="W705" i="1"/>
  <c r="W704" i="1"/>
  <c r="W703" i="1"/>
  <c r="W702" i="1"/>
  <c r="W701" i="1"/>
  <c r="W700" i="1"/>
  <c r="W699" i="1"/>
  <c r="W698" i="1"/>
  <c r="W697" i="1"/>
  <c r="W696" i="1"/>
  <c r="W695" i="1"/>
  <c r="W694" i="1"/>
  <c r="W693" i="1"/>
  <c r="W692" i="1"/>
  <c r="W691" i="1"/>
  <c r="W690" i="1"/>
  <c r="W689" i="1"/>
  <c r="W688" i="1"/>
  <c r="W687" i="1"/>
  <c r="W686" i="1"/>
  <c r="W685" i="1"/>
  <c r="W684" i="1"/>
  <c r="W683" i="1"/>
  <c r="W682" i="1"/>
  <c r="W681" i="1"/>
  <c r="W680" i="1"/>
  <c r="W679" i="1"/>
  <c r="W678" i="1"/>
  <c r="W677" i="1"/>
  <c r="W676" i="1"/>
  <c r="W675" i="1"/>
  <c r="W674" i="1"/>
  <c r="W673" i="1"/>
  <c r="W672" i="1"/>
  <c r="W671" i="1"/>
  <c r="W670" i="1"/>
  <c r="W669" i="1"/>
  <c r="W668" i="1"/>
  <c r="W667" i="1"/>
  <c r="W666" i="1"/>
  <c r="W665" i="1"/>
  <c r="W664" i="1"/>
  <c r="W663" i="1"/>
  <c r="W662" i="1"/>
  <c r="W661" i="1"/>
  <c r="W660" i="1"/>
  <c r="W659" i="1"/>
  <c r="W658" i="1"/>
  <c r="W657" i="1"/>
  <c r="W656" i="1"/>
  <c r="W655" i="1"/>
  <c r="W654" i="1"/>
  <c r="W653" i="1"/>
  <c r="W652" i="1"/>
  <c r="W651" i="1"/>
  <c r="W650" i="1"/>
  <c r="W649" i="1"/>
  <c r="W648" i="1"/>
  <c r="W647" i="1"/>
  <c r="W646" i="1"/>
  <c r="W645" i="1"/>
  <c r="W644" i="1"/>
  <c r="W643" i="1"/>
  <c r="W642" i="1"/>
  <c r="W641" i="1"/>
  <c r="W640" i="1"/>
  <c r="W639" i="1"/>
  <c r="W638" i="1"/>
  <c r="W637" i="1"/>
  <c r="W636" i="1"/>
  <c r="W635" i="1"/>
  <c r="W634" i="1"/>
  <c r="W633" i="1"/>
  <c r="W632" i="1"/>
  <c r="W631" i="1"/>
  <c r="W630" i="1"/>
  <c r="W629" i="1"/>
  <c r="W628" i="1"/>
  <c r="W627" i="1"/>
  <c r="W626" i="1"/>
  <c r="W625" i="1"/>
  <c r="W624" i="1"/>
  <c r="W623" i="1"/>
  <c r="W622" i="1"/>
  <c r="W621" i="1"/>
  <c r="W620" i="1"/>
  <c r="W619" i="1"/>
  <c r="W618" i="1"/>
  <c r="W617" i="1"/>
  <c r="W616" i="1"/>
  <c r="W615" i="1"/>
  <c r="W614" i="1"/>
  <c r="W613" i="1"/>
  <c r="W612" i="1"/>
  <c r="W611" i="1"/>
  <c r="W610" i="1"/>
  <c r="W609" i="1"/>
  <c r="W608" i="1"/>
  <c r="W607" i="1"/>
  <c r="W606" i="1"/>
  <c r="W605" i="1"/>
  <c r="W604" i="1"/>
  <c r="W603" i="1"/>
  <c r="W602" i="1"/>
  <c r="W601" i="1"/>
  <c r="W600" i="1"/>
  <c r="W599" i="1"/>
  <c r="W598" i="1"/>
  <c r="W597" i="1"/>
  <c r="W596" i="1"/>
  <c r="W595" i="1"/>
  <c r="W594" i="1"/>
  <c r="W593" i="1"/>
  <c r="W592" i="1"/>
  <c r="W591" i="1"/>
  <c r="W590" i="1"/>
  <c r="W589" i="1"/>
  <c r="W588" i="1"/>
  <c r="W587" i="1"/>
  <c r="W586" i="1"/>
  <c r="W585" i="1"/>
  <c r="W584" i="1"/>
  <c r="W583" i="1"/>
  <c r="W582" i="1"/>
  <c r="W581" i="1"/>
  <c r="W580" i="1"/>
  <c r="W579" i="1"/>
  <c r="W578" i="1"/>
  <c r="W577" i="1"/>
  <c r="W576" i="1"/>
  <c r="W575" i="1"/>
  <c r="W574" i="1"/>
  <c r="W573" i="1"/>
  <c r="W572" i="1"/>
  <c r="W571" i="1"/>
  <c r="W570" i="1"/>
  <c r="W569" i="1"/>
  <c r="W568" i="1"/>
  <c r="W567" i="1"/>
  <c r="W566" i="1"/>
  <c r="W565" i="1"/>
  <c r="W564" i="1"/>
  <c r="W563" i="1"/>
  <c r="W562" i="1"/>
  <c r="W561" i="1"/>
  <c r="W560" i="1"/>
  <c r="W559" i="1"/>
  <c r="W558" i="1"/>
  <c r="W557" i="1"/>
  <c r="W556" i="1"/>
  <c r="W555" i="1"/>
  <c r="W554" i="1"/>
  <c r="W553" i="1"/>
  <c r="W552" i="1"/>
  <c r="W551" i="1"/>
  <c r="W550" i="1"/>
  <c r="W549" i="1"/>
  <c r="W548" i="1"/>
  <c r="W547" i="1"/>
  <c r="W546" i="1"/>
  <c r="W545" i="1"/>
  <c r="W544" i="1"/>
  <c r="W543" i="1"/>
  <c r="W542" i="1"/>
  <c r="W541" i="1"/>
  <c r="W540" i="1"/>
  <c r="W539" i="1"/>
  <c r="W538" i="1"/>
  <c r="W537" i="1"/>
  <c r="W536" i="1"/>
  <c r="W535" i="1"/>
  <c r="W534" i="1"/>
  <c r="W533" i="1"/>
  <c r="W532" i="1"/>
  <c r="W531" i="1"/>
  <c r="W530" i="1"/>
  <c r="W529" i="1"/>
  <c r="W528" i="1"/>
  <c r="W527" i="1"/>
  <c r="W526" i="1"/>
  <c r="W525" i="1"/>
  <c r="W524" i="1"/>
  <c r="W523" i="1"/>
  <c r="W522" i="1"/>
  <c r="W521" i="1"/>
  <c r="W520" i="1"/>
  <c r="W519" i="1"/>
  <c r="W518" i="1"/>
  <c r="W517" i="1"/>
  <c r="W516" i="1"/>
  <c r="W515" i="1"/>
  <c r="W514" i="1"/>
  <c r="W513" i="1"/>
  <c r="W512" i="1"/>
  <c r="W511" i="1"/>
  <c r="W510" i="1"/>
  <c r="W509" i="1"/>
  <c r="W508" i="1"/>
  <c r="W507" i="1"/>
  <c r="W506" i="1"/>
  <c r="W505" i="1"/>
  <c r="W504" i="1"/>
  <c r="W503" i="1"/>
  <c r="W502" i="1"/>
  <c r="W501" i="1"/>
  <c r="W500" i="1"/>
  <c r="W499" i="1"/>
  <c r="W498" i="1"/>
  <c r="W497" i="1"/>
  <c r="W496" i="1"/>
  <c r="W495" i="1"/>
  <c r="W494" i="1"/>
  <c r="W493" i="1"/>
  <c r="W492" i="1"/>
  <c r="W491" i="1"/>
  <c r="W490" i="1"/>
  <c r="W489" i="1"/>
  <c r="W488" i="1"/>
  <c r="W487" i="1"/>
  <c r="W486" i="1"/>
  <c r="W485" i="1"/>
  <c r="W484" i="1"/>
  <c r="W483" i="1"/>
  <c r="W482" i="1"/>
  <c r="W481" i="1"/>
  <c r="W480" i="1"/>
  <c r="W479" i="1"/>
  <c r="W478" i="1"/>
  <c r="W477" i="1"/>
  <c r="W476" i="1"/>
  <c r="W475" i="1"/>
  <c r="W474" i="1"/>
  <c r="W473" i="1"/>
  <c r="W472" i="1"/>
  <c r="W471" i="1"/>
  <c r="W470" i="1"/>
  <c r="W469" i="1"/>
  <c r="W468" i="1"/>
  <c r="W467" i="1"/>
  <c r="W466" i="1"/>
  <c r="W465" i="1"/>
  <c r="W464" i="1"/>
  <c r="W463" i="1"/>
  <c r="W462" i="1"/>
  <c r="W461" i="1"/>
  <c r="W460" i="1"/>
  <c r="W459" i="1"/>
  <c r="W458" i="1"/>
  <c r="W457" i="1"/>
  <c r="W456" i="1"/>
  <c r="W455" i="1"/>
  <c r="W454" i="1"/>
  <c r="W453" i="1"/>
  <c r="W452" i="1"/>
  <c r="W451" i="1"/>
  <c r="W450" i="1"/>
  <c r="W449" i="1"/>
  <c r="W448" i="1"/>
  <c r="W447" i="1"/>
  <c r="W446" i="1"/>
  <c r="W445" i="1"/>
  <c r="W444" i="1"/>
  <c r="W443" i="1"/>
  <c r="W442" i="1"/>
  <c r="W441" i="1"/>
  <c r="W440" i="1"/>
  <c r="W439" i="1"/>
  <c r="W438" i="1"/>
  <c r="W437" i="1"/>
  <c r="W436" i="1"/>
  <c r="W435" i="1"/>
  <c r="W434" i="1"/>
  <c r="W433" i="1"/>
  <c r="W432" i="1"/>
  <c r="W431" i="1"/>
  <c r="W430" i="1"/>
  <c r="W429" i="1"/>
  <c r="W428" i="1"/>
  <c r="W427" i="1"/>
  <c r="W426" i="1"/>
  <c r="W425" i="1"/>
  <c r="W424" i="1"/>
  <c r="W423" i="1"/>
  <c r="W422" i="1"/>
  <c r="W421" i="1"/>
  <c r="W420" i="1"/>
  <c r="W419" i="1"/>
  <c r="W418" i="1"/>
  <c r="W417" i="1"/>
  <c r="W416" i="1"/>
  <c r="W415" i="1"/>
  <c r="W414" i="1"/>
  <c r="W413" i="1"/>
  <c r="W412" i="1"/>
  <c r="W411" i="1"/>
  <c r="W410" i="1"/>
  <c r="W409" i="1"/>
  <c r="W408" i="1"/>
  <c r="W407" i="1"/>
  <c r="W406" i="1"/>
  <c r="W405" i="1"/>
  <c r="W404" i="1"/>
  <c r="W403" i="1"/>
  <c r="W402" i="1"/>
  <c r="W401" i="1"/>
  <c r="W400" i="1"/>
  <c r="W399" i="1"/>
  <c r="W398" i="1"/>
  <c r="W397" i="1"/>
  <c r="W396" i="1"/>
  <c r="W395" i="1"/>
  <c r="W394" i="1"/>
  <c r="W393" i="1"/>
  <c r="W392" i="1"/>
  <c r="W391" i="1"/>
  <c r="W390" i="1"/>
  <c r="W389" i="1"/>
  <c r="W388" i="1"/>
  <c r="W387" i="1"/>
  <c r="W386" i="1"/>
  <c r="W385" i="1"/>
  <c r="W384" i="1"/>
  <c r="W383" i="1"/>
  <c r="W382" i="1"/>
  <c r="W381" i="1"/>
  <c r="W380" i="1"/>
  <c r="W379" i="1"/>
  <c r="W378" i="1"/>
  <c r="W377" i="1"/>
  <c r="W376" i="1"/>
  <c r="W375" i="1"/>
  <c r="W374" i="1"/>
  <c r="W373" i="1"/>
  <c r="W372" i="1"/>
  <c r="W371" i="1"/>
  <c r="W370" i="1"/>
  <c r="W369" i="1"/>
  <c r="W368" i="1"/>
  <c r="W367" i="1"/>
  <c r="W366" i="1"/>
  <c r="W365" i="1"/>
  <c r="W364" i="1"/>
  <c r="W363" i="1"/>
  <c r="W362" i="1"/>
  <c r="W361" i="1"/>
  <c r="W360" i="1"/>
  <c r="W359" i="1"/>
  <c r="W358" i="1"/>
  <c r="W357" i="1"/>
  <c r="W356" i="1"/>
  <c r="W355" i="1"/>
  <c r="W354" i="1"/>
  <c r="W353" i="1"/>
  <c r="W352" i="1"/>
  <c r="W351" i="1"/>
  <c r="W350" i="1"/>
  <c r="W349" i="1"/>
  <c r="W348" i="1"/>
  <c r="W347" i="1"/>
  <c r="W346" i="1"/>
  <c r="W345" i="1"/>
  <c r="W344" i="1"/>
  <c r="W343" i="1"/>
  <c r="W342" i="1"/>
  <c r="W341" i="1"/>
  <c r="W340" i="1"/>
  <c r="W339" i="1"/>
  <c r="W338" i="1"/>
  <c r="W337" i="1"/>
  <c r="W336" i="1"/>
  <c r="W335" i="1"/>
  <c r="W334" i="1"/>
  <c r="W333" i="1"/>
  <c r="W332" i="1"/>
  <c r="W331" i="1"/>
  <c r="W330" i="1"/>
  <c r="W329" i="1"/>
  <c r="W328" i="1"/>
  <c r="W327" i="1"/>
  <c r="W326" i="1"/>
  <c r="W325" i="1"/>
  <c r="W324" i="1"/>
  <c r="W323" i="1"/>
  <c r="W322" i="1"/>
  <c r="W321" i="1"/>
  <c r="W320" i="1"/>
  <c r="W319" i="1"/>
  <c r="W318" i="1"/>
  <c r="W317" i="1"/>
  <c r="W316" i="1"/>
  <c r="W315" i="1"/>
  <c r="W314" i="1"/>
  <c r="W313" i="1"/>
  <c r="W312" i="1"/>
  <c r="W311" i="1"/>
  <c r="W310" i="1"/>
  <c r="W309" i="1"/>
  <c r="W308" i="1"/>
  <c r="W307" i="1"/>
  <c r="W306" i="1"/>
  <c r="W305" i="1"/>
  <c r="W304" i="1"/>
  <c r="W303" i="1"/>
  <c r="W302" i="1"/>
  <c r="W301" i="1"/>
  <c r="W300" i="1"/>
  <c r="W299" i="1"/>
  <c r="W298" i="1"/>
  <c r="W297" i="1"/>
  <c r="W296" i="1"/>
  <c r="W295" i="1"/>
  <c r="W294" i="1"/>
  <c r="W293" i="1"/>
  <c r="W292" i="1"/>
  <c r="W291" i="1"/>
  <c r="W290" i="1"/>
  <c r="W289" i="1"/>
  <c r="W288" i="1"/>
  <c r="W287" i="1"/>
  <c r="W286" i="1"/>
  <c r="W285" i="1"/>
  <c r="W284" i="1"/>
  <c r="W283" i="1"/>
  <c r="W282" i="1"/>
  <c r="W281" i="1"/>
  <c r="W280" i="1"/>
  <c r="W279" i="1"/>
  <c r="W278" i="1"/>
  <c r="W277" i="1"/>
  <c r="W276" i="1"/>
  <c r="W275" i="1"/>
  <c r="W274" i="1"/>
  <c r="W273" i="1"/>
  <c r="W272" i="1"/>
  <c r="W271" i="1"/>
  <c r="W270" i="1"/>
  <c r="W269" i="1"/>
  <c r="W268" i="1"/>
  <c r="W267" i="1"/>
  <c r="W266" i="1"/>
  <c r="W265" i="1"/>
  <c r="W264" i="1"/>
  <c r="W263" i="1"/>
  <c r="W262" i="1"/>
  <c r="W261" i="1"/>
  <c r="W260" i="1"/>
  <c r="W259" i="1"/>
  <c r="W258" i="1"/>
  <c r="W257" i="1"/>
  <c r="W256" i="1"/>
  <c r="W255" i="1"/>
  <c r="W254" i="1"/>
  <c r="W253" i="1"/>
  <c r="W252" i="1"/>
  <c r="W251" i="1"/>
  <c r="W250" i="1"/>
  <c r="W249" i="1"/>
  <c r="W248" i="1"/>
  <c r="W247" i="1"/>
  <c r="W246" i="1"/>
  <c r="W245" i="1"/>
  <c r="W244" i="1"/>
  <c r="W243" i="1"/>
  <c r="W242" i="1"/>
  <c r="W241" i="1"/>
  <c r="W240" i="1"/>
  <c r="W239" i="1"/>
  <c r="W238" i="1"/>
  <c r="W237" i="1"/>
  <c r="W236" i="1"/>
  <c r="W235" i="1"/>
  <c r="W234" i="1"/>
  <c r="W233" i="1"/>
  <c r="W232" i="1"/>
  <c r="W231" i="1"/>
  <c r="W230" i="1"/>
  <c r="W229" i="1"/>
  <c r="W228" i="1"/>
  <c r="W227" i="1"/>
  <c r="W226" i="1"/>
  <c r="W225" i="1"/>
  <c r="W224" i="1"/>
  <c r="W223" i="1"/>
  <c r="W222" i="1"/>
  <c r="W221" i="1"/>
  <c r="W220" i="1"/>
  <c r="W219" i="1"/>
  <c r="W218" i="1"/>
  <c r="W217" i="1"/>
  <c r="W216" i="1"/>
  <c r="W215" i="1"/>
  <c r="W214" i="1"/>
  <c r="W213" i="1"/>
  <c r="W212" i="1"/>
  <c r="W211" i="1"/>
  <c r="W210" i="1"/>
  <c r="W209" i="1"/>
  <c r="W208" i="1"/>
  <c r="W207" i="1"/>
  <c r="W206" i="1"/>
  <c r="W205" i="1"/>
  <c r="W204" i="1"/>
  <c r="W203" i="1"/>
  <c r="W202" i="1"/>
  <c r="W201" i="1"/>
  <c r="W200" i="1"/>
  <c r="W199" i="1"/>
  <c r="W198" i="1"/>
  <c r="W197" i="1"/>
  <c r="W196" i="1"/>
  <c r="W195" i="1"/>
  <c r="W194" i="1"/>
  <c r="W193" i="1"/>
  <c r="W192" i="1"/>
  <c r="W191" i="1"/>
  <c r="W190" i="1"/>
  <c r="W189" i="1"/>
  <c r="W188" i="1"/>
  <c r="W187" i="1"/>
  <c r="W186" i="1"/>
  <c r="W185" i="1"/>
  <c r="W184" i="1"/>
  <c r="W183" i="1"/>
  <c r="W182" i="1"/>
  <c r="W181" i="1"/>
  <c r="W180" i="1"/>
  <c r="W179" i="1"/>
  <c r="W178" i="1"/>
  <c r="W177" i="1"/>
  <c r="W176" i="1"/>
  <c r="W175" i="1"/>
  <c r="W174" i="1"/>
  <c r="W173" i="1"/>
  <c r="W172" i="1"/>
  <c r="W171" i="1"/>
  <c r="W170" i="1"/>
  <c r="W169" i="1"/>
  <c r="W168" i="1"/>
  <c r="W167" i="1"/>
  <c r="W166" i="1"/>
  <c r="W165" i="1"/>
  <c r="W164" i="1"/>
  <c r="W163" i="1"/>
  <c r="W162" i="1"/>
  <c r="W161" i="1"/>
  <c r="W160" i="1"/>
  <c r="W159" i="1"/>
  <c r="W158" i="1"/>
  <c r="W157" i="1"/>
  <c r="W156" i="1"/>
  <c r="W155" i="1"/>
  <c r="W154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W141" i="1"/>
  <c r="W140" i="1"/>
  <c r="W139" i="1"/>
  <c r="W138" i="1"/>
  <c r="W137" i="1"/>
  <c r="W136" i="1"/>
  <c r="W135" i="1"/>
  <c r="W134" i="1"/>
  <c r="W133" i="1"/>
  <c r="W132" i="1"/>
  <c r="W131" i="1"/>
  <c r="W130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AX28" i="1" s="1"/>
  <c r="U2543" i="1"/>
  <c r="U2542" i="1"/>
  <c r="U2541" i="1"/>
  <c r="U2540" i="1"/>
  <c r="U2539" i="1"/>
  <c r="U2538" i="1"/>
  <c r="U2537" i="1"/>
  <c r="U2536" i="1"/>
  <c r="U2535" i="1"/>
  <c r="U2534" i="1"/>
  <c r="U2533" i="1"/>
  <c r="U2532" i="1"/>
  <c r="U2531" i="1"/>
  <c r="U2530" i="1"/>
  <c r="U2529" i="1"/>
  <c r="U2528" i="1"/>
  <c r="U2527" i="1"/>
  <c r="U2526" i="1"/>
  <c r="U2525" i="1"/>
  <c r="U2524" i="1"/>
  <c r="U2523" i="1"/>
  <c r="U2522" i="1"/>
  <c r="U2521" i="1"/>
  <c r="U2520" i="1"/>
  <c r="U2519" i="1"/>
  <c r="U2518" i="1"/>
  <c r="U2517" i="1"/>
  <c r="U2516" i="1"/>
  <c r="U2515" i="1"/>
  <c r="U2514" i="1"/>
  <c r="U2513" i="1"/>
  <c r="U2512" i="1"/>
  <c r="U2511" i="1"/>
  <c r="U2510" i="1"/>
  <c r="U2509" i="1"/>
  <c r="U2508" i="1"/>
  <c r="U2507" i="1"/>
  <c r="U2506" i="1"/>
  <c r="U2505" i="1"/>
  <c r="U2504" i="1"/>
  <c r="U2503" i="1"/>
  <c r="U2502" i="1"/>
  <c r="U2501" i="1"/>
  <c r="U2500" i="1"/>
  <c r="U2499" i="1"/>
  <c r="U2498" i="1"/>
  <c r="U2497" i="1"/>
  <c r="U2496" i="1"/>
  <c r="U2495" i="1"/>
  <c r="U2494" i="1"/>
  <c r="U2493" i="1"/>
  <c r="U2492" i="1"/>
  <c r="U2491" i="1"/>
  <c r="U2490" i="1"/>
  <c r="U2489" i="1"/>
  <c r="U2488" i="1"/>
  <c r="U2487" i="1"/>
  <c r="U2486" i="1"/>
  <c r="U2485" i="1"/>
  <c r="U2484" i="1"/>
  <c r="U2483" i="1"/>
  <c r="U2482" i="1"/>
  <c r="U2481" i="1"/>
  <c r="U2480" i="1"/>
  <c r="U2479" i="1"/>
  <c r="U2478" i="1"/>
  <c r="U2477" i="1"/>
  <c r="U2476" i="1"/>
  <c r="U2475" i="1"/>
  <c r="U2474" i="1"/>
  <c r="U2473" i="1"/>
  <c r="U2472" i="1"/>
  <c r="U2471" i="1"/>
  <c r="U2470" i="1"/>
  <c r="U2469" i="1"/>
  <c r="U2468" i="1"/>
  <c r="U2467" i="1"/>
  <c r="U2466" i="1"/>
  <c r="U2465" i="1"/>
  <c r="U2464" i="1"/>
  <c r="U2463" i="1"/>
  <c r="U2462" i="1"/>
  <c r="U2461" i="1"/>
  <c r="U2460" i="1"/>
  <c r="U2459" i="1"/>
  <c r="U2458" i="1"/>
  <c r="U2457" i="1"/>
  <c r="U2456" i="1"/>
  <c r="U2455" i="1"/>
  <c r="U2454" i="1"/>
  <c r="U2453" i="1"/>
  <c r="U2452" i="1"/>
  <c r="U2451" i="1"/>
  <c r="U2450" i="1"/>
  <c r="U2449" i="1"/>
  <c r="U2448" i="1"/>
  <c r="U2447" i="1"/>
  <c r="U2446" i="1"/>
  <c r="U2445" i="1"/>
  <c r="U2444" i="1"/>
  <c r="U2443" i="1"/>
  <c r="U2442" i="1"/>
  <c r="U2441" i="1"/>
  <c r="U2440" i="1"/>
  <c r="U2439" i="1"/>
  <c r="U2438" i="1"/>
  <c r="U2437" i="1"/>
  <c r="U2436" i="1"/>
  <c r="U2435" i="1"/>
  <c r="U2434" i="1"/>
  <c r="U2433" i="1"/>
  <c r="U2432" i="1"/>
  <c r="U2431" i="1"/>
  <c r="U2430" i="1"/>
  <c r="U2429" i="1"/>
  <c r="U2428" i="1"/>
  <c r="U2427" i="1"/>
  <c r="U2426" i="1"/>
  <c r="U2425" i="1"/>
  <c r="U2424" i="1"/>
  <c r="U2423" i="1"/>
  <c r="U2422" i="1"/>
  <c r="U2421" i="1"/>
  <c r="U2420" i="1"/>
  <c r="U2419" i="1"/>
  <c r="U2418" i="1"/>
  <c r="U2417" i="1"/>
  <c r="U2416" i="1"/>
  <c r="U2415" i="1"/>
  <c r="U2414" i="1"/>
  <c r="U2413" i="1"/>
  <c r="U2412" i="1"/>
  <c r="U2411" i="1"/>
  <c r="U2410" i="1"/>
  <c r="U2409" i="1"/>
  <c r="U2408" i="1"/>
  <c r="U2407" i="1"/>
  <c r="U2406" i="1"/>
  <c r="U2405" i="1"/>
  <c r="U2404" i="1"/>
  <c r="U2403" i="1"/>
  <c r="U2402" i="1"/>
  <c r="U2401" i="1"/>
  <c r="U2400" i="1"/>
  <c r="U2399" i="1"/>
  <c r="U2398" i="1"/>
  <c r="U2397" i="1"/>
  <c r="U2396" i="1"/>
  <c r="U2395" i="1"/>
  <c r="U2394" i="1"/>
  <c r="U2393" i="1"/>
  <c r="U2392" i="1"/>
  <c r="U2391" i="1"/>
  <c r="U2390" i="1"/>
  <c r="U2389" i="1"/>
  <c r="U2388" i="1"/>
  <c r="U2387" i="1"/>
  <c r="U2386" i="1"/>
  <c r="U2385" i="1"/>
  <c r="U2384" i="1"/>
  <c r="U2383" i="1"/>
  <c r="U2382" i="1"/>
  <c r="U2381" i="1"/>
  <c r="U2380" i="1"/>
  <c r="U2379" i="1"/>
  <c r="U2378" i="1"/>
  <c r="U2377" i="1"/>
  <c r="U2376" i="1"/>
  <c r="U2375" i="1"/>
  <c r="U2374" i="1"/>
  <c r="U2373" i="1"/>
  <c r="U2372" i="1"/>
  <c r="U2371" i="1"/>
  <c r="U2370" i="1"/>
  <c r="U2369" i="1"/>
  <c r="U2368" i="1"/>
  <c r="U2367" i="1"/>
  <c r="U2366" i="1"/>
  <c r="U2365" i="1"/>
  <c r="U2364" i="1"/>
  <c r="U2363" i="1"/>
  <c r="U2362" i="1"/>
  <c r="U2361" i="1"/>
  <c r="U2360" i="1"/>
  <c r="U2359" i="1"/>
  <c r="U2358" i="1"/>
  <c r="U2357" i="1"/>
  <c r="U2356" i="1"/>
  <c r="U2355" i="1"/>
  <c r="U2354" i="1"/>
  <c r="U2353" i="1"/>
  <c r="U2352" i="1"/>
  <c r="U2351" i="1"/>
  <c r="U2350" i="1"/>
  <c r="U2349" i="1"/>
  <c r="U2348" i="1"/>
  <c r="U2347" i="1"/>
  <c r="U2346" i="1"/>
  <c r="U2345" i="1"/>
  <c r="U2344" i="1"/>
  <c r="U2343" i="1"/>
  <c r="U2342" i="1"/>
  <c r="U2341" i="1"/>
  <c r="U2340" i="1"/>
  <c r="U2339" i="1"/>
  <c r="U2338" i="1"/>
  <c r="U2337" i="1"/>
  <c r="U2336" i="1"/>
  <c r="U2335" i="1"/>
  <c r="U2334" i="1"/>
  <c r="U2333" i="1"/>
  <c r="U2332" i="1"/>
  <c r="U2331" i="1"/>
  <c r="U2330" i="1"/>
  <c r="U2329" i="1"/>
  <c r="U2328" i="1"/>
  <c r="U2327" i="1"/>
  <c r="U2326" i="1"/>
  <c r="U2325" i="1"/>
  <c r="U2324" i="1"/>
  <c r="U2323" i="1"/>
  <c r="U2322" i="1"/>
  <c r="U2321" i="1"/>
  <c r="U2320" i="1"/>
  <c r="U2319" i="1"/>
  <c r="U2318" i="1"/>
  <c r="U2317" i="1"/>
  <c r="U2316" i="1"/>
  <c r="U2315" i="1"/>
  <c r="U2314" i="1"/>
  <c r="U2313" i="1"/>
  <c r="U2312" i="1"/>
  <c r="U2311" i="1"/>
  <c r="U2310" i="1"/>
  <c r="U2309" i="1"/>
  <c r="U2308" i="1"/>
  <c r="U2307" i="1"/>
  <c r="U2306" i="1"/>
  <c r="U2305" i="1"/>
  <c r="U2304" i="1"/>
  <c r="U2303" i="1"/>
  <c r="U2302" i="1"/>
  <c r="U2301" i="1"/>
  <c r="U2300" i="1"/>
  <c r="U2299" i="1"/>
  <c r="U2298" i="1"/>
  <c r="U2297" i="1"/>
  <c r="U2296" i="1"/>
  <c r="U2295" i="1"/>
  <c r="U2294" i="1"/>
  <c r="U2293" i="1"/>
  <c r="U2292" i="1"/>
  <c r="U2291" i="1"/>
  <c r="U2290" i="1"/>
  <c r="U2289" i="1"/>
  <c r="U2288" i="1"/>
  <c r="U2287" i="1"/>
  <c r="U2286" i="1"/>
  <c r="U2285" i="1"/>
  <c r="U2284" i="1"/>
  <c r="U2283" i="1"/>
  <c r="U2282" i="1"/>
  <c r="U2281" i="1"/>
  <c r="U2280" i="1"/>
  <c r="U2279" i="1"/>
  <c r="U2278" i="1"/>
  <c r="U2277" i="1"/>
  <c r="U2276" i="1"/>
  <c r="U2275" i="1"/>
  <c r="U2274" i="1"/>
  <c r="U2273" i="1"/>
  <c r="U2272" i="1"/>
  <c r="U2271" i="1"/>
  <c r="U2270" i="1"/>
  <c r="U2269" i="1"/>
  <c r="U2268" i="1"/>
  <c r="U2267" i="1"/>
  <c r="U2266" i="1"/>
  <c r="U2265" i="1"/>
  <c r="U2264" i="1"/>
  <c r="U2263" i="1"/>
  <c r="U2262" i="1"/>
  <c r="U2261" i="1"/>
  <c r="U2260" i="1"/>
  <c r="U2259" i="1"/>
  <c r="U2258" i="1"/>
  <c r="U2257" i="1"/>
  <c r="U2256" i="1"/>
  <c r="U2255" i="1"/>
  <c r="U2254" i="1"/>
  <c r="U2253" i="1"/>
  <c r="U2252" i="1"/>
  <c r="U2251" i="1"/>
  <c r="U2250" i="1"/>
  <c r="U2249" i="1"/>
  <c r="U2248" i="1"/>
  <c r="U2247" i="1"/>
  <c r="U2246" i="1"/>
  <c r="U2245" i="1"/>
  <c r="U2244" i="1"/>
  <c r="U2243" i="1"/>
  <c r="U2242" i="1"/>
  <c r="U2241" i="1"/>
  <c r="U2240" i="1"/>
  <c r="U2239" i="1"/>
  <c r="U2238" i="1"/>
  <c r="U2237" i="1"/>
  <c r="U2236" i="1"/>
  <c r="U2235" i="1"/>
  <c r="U2234" i="1"/>
  <c r="U2233" i="1"/>
  <c r="U2232" i="1"/>
  <c r="U2231" i="1"/>
  <c r="U2230" i="1"/>
  <c r="U2229" i="1"/>
  <c r="U2228" i="1"/>
  <c r="U2227" i="1"/>
  <c r="U2226" i="1"/>
  <c r="U2225" i="1"/>
  <c r="U2224" i="1"/>
  <c r="U2223" i="1"/>
  <c r="U2222" i="1"/>
  <c r="U2221" i="1"/>
  <c r="U2220" i="1"/>
  <c r="U2219" i="1"/>
  <c r="U2218" i="1"/>
  <c r="U2217" i="1"/>
  <c r="U2216" i="1"/>
  <c r="U2215" i="1"/>
  <c r="U2214" i="1"/>
  <c r="U2213" i="1"/>
  <c r="U2212" i="1"/>
  <c r="U2211" i="1"/>
  <c r="U2210" i="1"/>
  <c r="U2209" i="1"/>
  <c r="U2208" i="1"/>
  <c r="U2207" i="1"/>
  <c r="U2206" i="1"/>
  <c r="U2205" i="1"/>
  <c r="U2204" i="1"/>
  <c r="U2203" i="1"/>
  <c r="U2202" i="1"/>
  <c r="U2201" i="1"/>
  <c r="U2200" i="1"/>
  <c r="U2199" i="1"/>
  <c r="U2198" i="1"/>
  <c r="U2197" i="1"/>
  <c r="U2196" i="1"/>
  <c r="U2195" i="1"/>
  <c r="U2194" i="1"/>
  <c r="U2193" i="1"/>
  <c r="U2192" i="1"/>
  <c r="U2191" i="1"/>
  <c r="U2190" i="1"/>
  <c r="U2189" i="1"/>
  <c r="U2188" i="1"/>
  <c r="U2187" i="1"/>
  <c r="U2186" i="1"/>
  <c r="U2185" i="1"/>
  <c r="U2184" i="1"/>
  <c r="U2183" i="1"/>
  <c r="U2182" i="1"/>
  <c r="U2181" i="1"/>
  <c r="U2180" i="1"/>
  <c r="U2179" i="1"/>
  <c r="U2178" i="1"/>
  <c r="U2177" i="1"/>
  <c r="U2176" i="1"/>
  <c r="U2175" i="1"/>
  <c r="U2174" i="1"/>
  <c r="U2173" i="1"/>
  <c r="U2172" i="1"/>
  <c r="U2171" i="1"/>
  <c r="U2170" i="1"/>
  <c r="U2169" i="1"/>
  <c r="U2168" i="1"/>
  <c r="U2167" i="1"/>
  <c r="U2166" i="1"/>
  <c r="U2165" i="1"/>
  <c r="U2164" i="1"/>
  <c r="U2163" i="1"/>
  <c r="U2162" i="1"/>
  <c r="U2161" i="1"/>
  <c r="U2160" i="1"/>
  <c r="U2159" i="1"/>
  <c r="U2158" i="1"/>
  <c r="U2157" i="1"/>
  <c r="U2156" i="1"/>
  <c r="U2155" i="1"/>
  <c r="U2154" i="1"/>
  <c r="U2153" i="1"/>
  <c r="U2152" i="1"/>
  <c r="U2151" i="1"/>
  <c r="U2150" i="1"/>
  <c r="U2149" i="1"/>
  <c r="U2148" i="1"/>
  <c r="U2147" i="1"/>
  <c r="U2146" i="1"/>
  <c r="U2145" i="1"/>
  <c r="U2144" i="1"/>
  <c r="U2143" i="1"/>
  <c r="U2142" i="1"/>
  <c r="U2141" i="1"/>
  <c r="U2140" i="1"/>
  <c r="U2139" i="1"/>
  <c r="U2138" i="1"/>
  <c r="U2137" i="1"/>
  <c r="U2136" i="1"/>
  <c r="U2135" i="1"/>
  <c r="U2134" i="1"/>
  <c r="U2133" i="1"/>
  <c r="U2132" i="1"/>
  <c r="U2131" i="1"/>
  <c r="U2130" i="1"/>
  <c r="U2129" i="1"/>
  <c r="U2128" i="1"/>
  <c r="U2127" i="1"/>
  <c r="U2126" i="1"/>
  <c r="U2125" i="1"/>
  <c r="U2124" i="1"/>
  <c r="U2123" i="1"/>
  <c r="U2122" i="1"/>
  <c r="U2121" i="1"/>
  <c r="U2120" i="1"/>
  <c r="U2119" i="1"/>
  <c r="U2118" i="1"/>
  <c r="U2117" i="1"/>
  <c r="U2116" i="1"/>
  <c r="U2115" i="1"/>
  <c r="U2114" i="1"/>
  <c r="U2113" i="1"/>
  <c r="U2112" i="1"/>
  <c r="U2111" i="1"/>
  <c r="U2110" i="1"/>
  <c r="U2109" i="1"/>
  <c r="U2108" i="1"/>
  <c r="U2107" i="1"/>
  <c r="U2106" i="1"/>
  <c r="U2105" i="1"/>
  <c r="U2104" i="1"/>
  <c r="U2103" i="1"/>
  <c r="U2102" i="1"/>
  <c r="U2101" i="1"/>
  <c r="U2100" i="1"/>
  <c r="U2099" i="1"/>
  <c r="U2098" i="1"/>
  <c r="U2097" i="1"/>
  <c r="U2096" i="1"/>
  <c r="U2095" i="1"/>
  <c r="U2094" i="1"/>
  <c r="U2093" i="1"/>
  <c r="U2092" i="1"/>
  <c r="U2091" i="1"/>
  <c r="U2090" i="1"/>
  <c r="U2089" i="1"/>
  <c r="U2088" i="1"/>
  <c r="U2087" i="1"/>
  <c r="U2086" i="1"/>
  <c r="U2085" i="1"/>
  <c r="U2084" i="1"/>
  <c r="U2083" i="1"/>
  <c r="U2082" i="1"/>
  <c r="U2081" i="1"/>
  <c r="U2080" i="1"/>
  <c r="U2079" i="1"/>
  <c r="U2078" i="1"/>
  <c r="U2077" i="1"/>
  <c r="U2076" i="1"/>
  <c r="U2075" i="1"/>
  <c r="U2074" i="1"/>
  <c r="U2073" i="1"/>
  <c r="U2072" i="1"/>
  <c r="U2071" i="1"/>
  <c r="U2070" i="1"/>
  <c r="U2069" i="1"/>
  <c r="U2068" i="1"/>
  <c r="U2067" i="1"/>
  <c r="U2066" i="1"/>
  <c r="U2065" i="1"/>
  <c r="U2064" i="1"/>
  <c r="U2063" i="1"/>
  <c r="U2062" i="1"/>
  <c r="U2061" i="1"/>
  <c r="U2060" i="1"/>
  <c r="U2059" i="1"/>
  <c r="U2058" i="1"/>
  <c r="U2057" i="1"/>
  <c r="U2056" i="1"/>
  <c r="U2055" i="1"/>
  <c r="U2054" i="1"/>
  <c r="U2053" i="1"/>
  <c r="U2052" i="1"/>
  <c r="U2051" i="1"/>
  <c r="U2050" i="1"/>
  <c r="U2049" i="1"/>
  <c r="U2048" i="1"/>
  <c r="U2047" i="1"/>
  <c r="U2046" i="1"/>
  <c r="U2045" i="1"/>
  <c r="U2044" i="1"/>
  <c r="U2043" i="1"/>
  <c r="U2042" i="1"/>
  <c r="U2041" i="1"/>
  <c r="U2040" i="1"/>
  <c r="U2039" i="1"/>
  <c r="U2038" i="1"/>
  <c r="U2037" i="1"/>
  <c r="U2036" i="1"/>
  <c r="U2035" i="1"/>
  <c r="U2034" i="1"/>
  <c r="U2033" i="1"/>
  <c r="U2032" i="1"/>
  <c r="U2031" i="1"/>
  <c r="U2030" i="1"/>
  <c r="U2029" i="1"/>
  <c r="U2028" i="1"/>
  <c r="U2027" i="1"/>
  <c r="U2026" i="1"/>
  <c r="U2025" i="1"/>
  <c r="U2024" i="1"/>
  <c r="U2023" i="1"/>
  <c r="U2022" i="1"/>
  <c r="U2021" i="1"/>
  <c r="U2020" i="1"/>
  <c r="U2019" i="1"/>
  <c r="U2018" i="1"/>
  <c r="U2017" i="1"/>
  <c r="U2016" i="1"/>
  <c r="U2015" i="1"/>
  <c r="U2014" i="1"/>
  <c r="U2013" i="1"/>
  <c r="U2012" i="1"/>
  <c r="U2011" i="1"/>
  <c r="U2010" i="1"/>
  <c r="U2009" i="1"/>
  <c r="U2008" i="1"/>
  <c r="U2007" i="1"/>
  <c r="U2006" i="1"/>
  <c r="U2005" i="1"/>
  <c r="U2004" i="1"/>
  <c r="U2003" i="1"/>
  <c r="U2002" i="1"/>
  <c r="U2001" i="1"/>
  <c r="U2000" i="1"/>
  <c r="U1999" i="1"/>
  <c r="U1998" i="1"/>
  <c r="U1997" i="1"/>
  <c r="U1996" i="1"/>
  <c r="U1995" i="1"/>
  <c r="U1994" i="1"/>
  <c r="U1993" i="1"/>
  <c r="U1992" i="1"/>
  <c r="U1991" i="1"/>
  <c r="U1990" i="1"/>
  <c r="U1989" i="1"/>
  <c r="U1988" i="1"/>
  <c r="U1987" i="1"/>
  <c r="U1986" i="1"/>
  <c r="U1985" i="1"/>
  <c r="U1984" i="1"/>
  <c r="U1983" i="1"/>
  <c r="U1982" i="1"/>
  <c r="U1981" i="1"/>
  <c r="U1980" i="1"/>
  <c r="U1979" i="1"/>
  <c r="U1978" i="1"/>
  <c r="U1977" i="1"/>
  <c r="U1976" i="1"/>
  <c r="U1975" i="1"/>
  <c r="U1974" i="1"/>
  <c r="U1973" i="1"/>
  <c r="U1972" i="1"/>
  <c r="U1971" i="1"/>
  <c r="U1970" i="1"/>
  <c r="U1969" i="1"/>
  <c r="U1968" i="1"/>
  <c r="U1967" i="1"/>
  <c r="U1966" i="1"/>
  <c r="U1965" i="1"/>
  <c r="U1964" i="1"/>
  <c r="U1963" i="1"/>
  <c r="U1962" i="1"/>
  <c r="U1961" i="1"/>
  <c r="U1960" i="1"/>
  <c r="U1959" i="1"/>
  <c r="U1958" i="1"/>
  <c r="U1957" i="1"/>
  <c r="U1956" i="1"/>
  <c r="U1955" i="1"/>
  <c r="U1954" i="1"/>
  <c r="U1953" i="1"/>
  <c r="U1952" i="1"/>
  <c r="U1951" i="1"/>
  <c r="U1950" i="1"/>
  <c r="U1949" i="1"/>
  <c r="U1948" i="1"/>
  <c r="U1947" i="1"/>
  <c r="U1946" i="1"/>
  <c r="U1945" i="1"/>
  <c r="U1944" i="1"/>
  <c r="U1943" i="1"/>
  <c r="U1942" i="1"/>
  <c r="U1941" i="1"/>
  <c r="U1940" i="1"/>
  <c r="U1939" i="1"/>
  <c r="U1938" i="1"/>
  <c r="U1937" i="1"/>
  <c r="U1936" i="1"/>
  <c r="U1935" i="1"/>
  <c r="U1934" i="1"/>
  <c r="U1933" i="1"/>
  <c r="U1932" i="1"/>
  <c r="U1931" i="1"/>
  <c r="U1930" i="1"/>
  <c r="U1929" i="1"/>
  <c r="U1928" i="1"/>
  <c r="U1927" i="1"/>
  <c r="U1926" i="1"/>
  <c r="U1925" i="1"/>
  <c r="U1924" i="1"/>
  <c r="U1923" i="1"/>
  <c r="U1922" i="1"/>
  <c r="U1921" i="1"/>
  <c r="U1920" i="1"/>
  <c r="U1919" i="1"/>
  <c r="U1918" i="1"/>
  <c r="U1917" i="1"/>
  <c r="U1916" i="1"/>
  <c r="U1915" i="1"/>
  <c r="U1914" i="1"/>
  <c r="U1913" i="1"/>
  <c r="U1912" i="1"/>
  <c r="U1911" i="1"/>
  <c r="U1910" i="1"/>
  <c r="U1909" i="1"/>
  <c r="U1908" i="1"/>
  <c r="U1907" i="1"/>
  <c r="U1906" i="1"/>
  <c r="U1905" i="1"/>
  <c r="U1904" i="1"/>
  <c r="U1903" i="1"/>
  <c r="U1902" i="1"/>
  <c r="U1901" i="1"/>
  <c r="U1900" i="1"/>
  <c r="U1899" i="1"/>
  <c r="U1898" i="1"/>
  <c r="U1897" i="1"/>
  <c r="U1896" i="1"/>
  <c r="U1895" i="1"/>
  <c r="U1894" i="1"/>
  <c r="U1893" i="1"/>
  <c r="U1892" i="1"/>
  <c r="U1891" i="1"/>
  <c r="U1890" i="1"/>
  <c r="U1889" i="1"/>
  <c r="U1888" i="1"/>
  <c r="U1887" i="1"/>
  <c r="U1886" i="1"/>
  <c r="U1885" i="1"/>
  <c r="U1884" i="1"/>
  <c r="U1883" i="1"/>
  <c r="U1882" i="1"/>
  <c r="U1881" i="1"/>
  <c r="U1880" i="1"/>
  <c r="U1879" i="1"/>
  <c r="U1878" i="1"/>
  <c r="U1877" i="1"/>
  <c r="U1876" i="1"/>
  <c r="U1875" i="1"/>
  <c r="U1874" i="1"/>
  <c r="U1873" i="1"/>
  <c r="U1872" i="1"/>
  <c r="U1871" i="1"/>
  <c r="U1870" i="1"/>
  <c r="U1869" i="1"/>
  <c r="U1868" i="1"/>
  <c r="U1867" i="1"/>
  <c r="U1866" i="1"/>
  <c r="U1865" i="1"/>
  <c r="U1864" i="1"/>
  <c r="U1863" i="1"/>
  <c r="U1862" i="1"/>
  <c r="U1861" i="1"/>
  <c r="U1860" i="1"/>
  <c r="U1859" i="1"/>
  <c r="U1858" i="1"/>
  <c r="U1857" i="1"/>
  <c r="U1856" i="1"/>
  <c r="U1855" i="1"/>
  <c r="U1854" i="1"/>
  <c r="U1853" i="1"/>
  <c r="U1852" i="1"/>
  <c r="U1851" i="1"/>
  <c r="U1850" i="1"/>
  <c r="U1849" i="1"/>
  <c r="U1848" i="1"/>
  <c r="U1847" i="1"/>
  <c r="U1846" i="1"/>
  <c r="U1845" i="1"/>
  <c r="U1844" i="1"/>
  <c r="U1843" i="1"/>
  <c r="U1842" i="1"/>
  <c r="U1841" i="1"/>
  <c r="U1840" i="1"/>
  <c r="U1839" i="1"/>
  <c r="U1838" i="1"/>
  <c r="U1837" i="1"/>
  <c r="U1836" i="1"/>
  <c r="U1835" i="1"/>
  <c r="U1834" i="1"/>
  <c r="U1833" i="1"/>
  <c r="U1832" i="1"/>
  <c r="U1831" i="1"/>
  <c r="U1830" i="1"/>
  <c r="U1829" i="1"/>
  <c r="U1828" i="1"/>
  <c r="U1827" i="1"/>
  <c r="U1826" i="1"/>
  <c r="U1825" i="1"/>
  <c r="U1824" i="1"/>
  <c r="U1823" i="1"/>
  <c r="U1822" i="1"/>
  <c r="U1821" i="1"/>
  <c r="U1820" i="1"/>
  <c r="U1819" i="1"/>
  <c r="U1818" i="1"/>
  <c r="U1817" i="1"/>
  <c r="U1816" i="1"/>
  <c r="U1815" i="1"/>
  <c r="U1814" i="1"/>
  <c r="U1813" i="1"/>
  <c r="U1812" i="1"/>
  <c r="U1811" i="1"/>
  <c r="U1810" i="1"/>
  <c r="U1809" i="1"/>
  <c r="U1808" i="1"/>
  <c r="U1807" i="1"/>
  <c r="U1806" i="1"/>
  <c r="U1805" i="1"/>
  <c r="U1804" i="1"/>
  <c r="U1803" i="1"/>
  <c r="U1802" i="1"/>
  <c r="U1801" i="1"/>
  <c r="U1800" i="1"/>
  <c r="U1799" i="1"/>
  <c r="U1798" i="1"/>
  <c r="U1797" i="1"/>
  <c r="U1796" i="1"/>
  <c r="U1795" i="1"/>
  <c r="U1794" i="1"/>
  <c r="U1793" i="1"/>
  <c r="U1792" i="1"/>
  <c r="U1791" i="1"/>
  <c r="U1790" i="1"/>
  <c r="U1789" i="1"/>
  <c r="U1788" i="1"/>
  <c r="U1787" i="1"/>
  <c r="U1786" i="1"/>
  <c r="U1785" i="1"/>
  <c r="U1784" i="1"/>
  <c r="U1783" i="1"/>
  <c r="U1782" i="1"/>
  <c r="U1781" i="1"/>
  <c r="U1780" i="1"/>
  <c r="U1779" i="1"/>
  <c r="U1778" i="1"/>
  <c r="U1777" i="1"/>
  <c r="U1776" i="1"/>
  <c r="U1775" i="1"/>
  <c r="U1774" i="1"/>
  <c r="U1773" i="1"/>
  <c r="U1772" i="1"/>
  <c r="U1771" i="1"/>
  <c r="U1770" i="1"/>
  <c r="U1769" i="1"/>
  <c r="U1768" i="1"/>
  <c r="U1767" i="1"/>
  <c r="U1766" i="1"/>
  <c r="U1765" i="1"/>
  <c r="U1764" i="1"/>
  <c r="U1763" i="1"/>
  <c r="U1762" i="1"/>
  <c r="U1761" i="1"/>
  <c r="U1760" i="1"/>
  <c r="U1759" i="1"/>
  <c r="U1758" i="1"/>
  <c r="U1757" i="1"/>
  <c r="U1756" i="1"/>
  <c r="U1755" i="1"/>
  <c r="U1754" i="1"/>
  <c r="U1753" i="1"/>
  <c r="U1752" i="1"/>
  <c r="U1751" i="1"/>
  <c r="U1750" i="1"/>
  <c r="U1749" i="1"/>
  <c r="U1748" i="1"/>
  <c r="U1747" i="1"/>
  <c r="U1746" i="1"/>
  <c r="U1745" i="1"/>
  <c r="U1744" i="1"/>
  <c r="U1743" i="1"/>
  <c r="U1742" i="1"/>
  <c r="U1741" i="1"/>
  <c r="U1740" i="1"/>
  <c r="U1739" i="1"/>
  <c r="U1738" i="1"/>
  <c r="U1737" i="1"/>
  <c r="U1736" i="1"/>
  <c r="U1735" i="1"/>
  <c r="U1734" i="1"/>
  <c r="U1733" i="1"/>
  <c r="U1732" i="1"/>
  <c r="U1731" i="1"/>
  <c r="U1730" i="1"/>
  <c r="U1729" i="1"/>
  <c r="U1728" i="1"/>
  <c r="U1727" i="1"/>
  <c r="U1726" i="1"/>
  <c r="U1725" i="1"/>
  <c r="U1724" i="1"/>
  <c r="U1723" i="1"/>
  <c r="U1722" i="1"/>
  <c r="U1721" i="1"/>
  <c r="U1720" i="1"/>
  <c r="U1719" i="1"/>
  <c r="U1718" i="1"/>
  <c r="U1717" i="1"/>
  <c r="U1716" i="1"/>
  <c r="U1715" i="1"/>
  <c r="U1714" i="1"/>
  <c r="U1713" i="1"/>
  <c r="U1712" i="1"/>
  <c r="U1711" i="1"/>
  <c r="U1710" i="1"/>
  <c r="U1709" i="1"/>
  <c r="U1708" i="1"/>
  <c r="U1707" i="1"/>
  <c r="U1706" i="1"/>
  <c r="U1705" i="1"/>
  <c r="U1704" i="1"/>
  <c r="U1703" i="1"/>
  <c r="U1702" i="1"/>
  <c r="U1701" i="1"/>
  <c r="U1700" i="1"/>
  <c r="U1699" i="1"/>
  <c r="U1698" i="1"/>
  <c r="U1697" i="1"/>
  <c r="U1696" i="1"/>
  <c r="U1695" i="1"/>
  <c r="U1694" i="1"/>
  <c r="U1693" i="1"/>
  <c r="U1692" i="1"/>
  <c r="U1691" i="1"/>
  <c r="U1690" i="1"/>
  <c r="U1689" i="1"/>
  <c r="U1688" i="1"/>
  <c r="U1687" i="1"/>
  <c r="U1686" i="1"/>
  <c r="U1685" i="1"/>
  <c r="U1684" i="1"/>
  <c r="U1683" i="1"/>
  <c r="U1682" i="1"/>
  <c r="U1681" i="1"/>
  <c r="U1680" i="1"/>
  <c r="U1679" i="1"/>
  <c r="U1678" i="1"/>
  <c r="U1677" i="1"/>
  <c r="U1676" i="1"/>
  <c r="U1675" i="1"/>
  <c r="U1674" i="1"/>
  <c r="U1673" i="1"/>
  <c r="U1672" i="1"/>
  <c r="U1671" i="1"/>
  <c r="U1670" i="1"/>
  <c r="U1669" i="1"/>
  <c r="U1668" i="1"/>
  <c r="U1667" i="1"/>
  <c r="U1666" i="1"/>
  <c r="U1665" i="1"/>
  <c r="U1664" i="1"/>
  <c r="U1663" i="1"/>
  <c r="U1662" i="1"/>
  <c r="U1661" i="1"/>
  <c r="U1660" i="1"/>
  <c r="U1659" i="1"/>
  <c r="U1658" i="1"/>
  <c r="U1657" i="1"/>
  <c r="U1656" i="1"/>
  <c r="U1655" i="1"/>
  <c r="U1654" i="1"/>
  <c r="U1653" i="1"/>
  <c r="U1652" i="1"/>
  <c r="U1651" i="1"/>
  <c r="U1650" i="1"/>
  <c r="U1649" i="1"/>
  <c r="U1648" i="1"/>
  <c r="U1647" i="1"/>
  <c r="U1646" i="1"/>
  <c r="U1645" i="1"/>
  <c r="U1644" i="1"/>
  <c r="U1643" i="1"/>
  <c r="U1642" i="1"/>
  <c r="U1641" i="1"/>
  <c r="U1640" i="1"/>
  <c r="U1639" i="1"/>
  <c r="U1638" i="1"/>
  <c r="U1637" i="1"/>
  <c r="U1636" i="1"/>
  <c r="U1635" i="1"/>
  <c r="U1634" i="1"/>
  <c r="U1633" i="1"/>
  <c r="U1632" i="1"/>
  <c r="U1631" i="1"/>
  <c r="U1630" i="1"/>
  <c r="U1629" i="1"/>
  <c r="U1628" i="1"/>
  <c r="U1627" i="1"/>
  <c r="U1626" i="1"/>
  <c r="U1625" i="1"/>
  <c r="U1624" i="1"/>
  <c r="U1623" i="1"/>
  <c r="U1622" i="1"/>
  <c r="U1621" i="1"/>
  <c r="U1620" i="1"/>
  <c r="U1619" i="1"/>
  <c r="U1618" i="1"/>
  <c r="U1617" i="1"/>
  <c r="U1616" i="1"/>
  <c r="U1615" i="1"/>
  <c r="U1614" i="1"/>
  <c r="U1613" i="1"/>
  <c r="U1612" i="1"/>
  <c r="U1611" i="1"/>
  <c r="U1610" i="1"/>
  <c r="U1609" i="1"/>
  <c r="U1608" i="1"/>
  <c r="U1607" i="1"/>
  <c r="U1606" i="1"/>
  <c r="U1605" i="1"/>
  <c r="U1604" i="1"/>
  <c r="U1603" i="1"/>
  <c r="U1602" i="1"/>
  <c r="U1601" i="1"/>
  <c r="U1600" i="1"/>
  <c r="U1599" i="1"/>
  <c r="U1598" i="1"/>
  <c r="U1597" i="1"/>
  <c r="U1596" i="1"/>
  <c r="U1595" i="1"/>
  <c r="U1594" i="1"/>
  <c r="U1593" i="1"/>
  <c r="U1592" i="1"/>
  <c r="U1591" i="1"/>
  <c r="U1590" i="1"/>
  <c r="U1589" i="1"/>
  <c r="U1588" i="1"/>
  <c r="U1587" i="1"/>
  <c r="U1586" i="1"/>
  <c r="U1585" i="1"/>
  <c r="U1584" i="1"/>
  <c r="U1583" i="1"/>
  <c r="U1582" i="1"/>
  <c r="U1581" i="1"/>
  <c r="U1580" i="1"/>
  <c r="U1579" i="1"/>
  <c r="U1578" i="1"/>
  <c r="U1577" i="1"/>
  <c r="U1576" i="1"/>
  <c r="U1575" i="1"/>
  <c r="U1574" i="1"/>
  <c r="U1573" i="1"/>
  <c r="U1572" i="1"/>
  <c r="U1571" i="1"/>
  <c r="U1570" i="1"/>
  <c r="U1569" i="1"/>
  <c r="U1568" i="1"/>
  <c r="U1567" i="1"/>
  <c r="U1566" i="1"/>
  <c r="U1565" i="1"/>
  <c r="U1564" i="1"/>
  <c r="U1563" i="1"/>
  <c r="U1562" i="1"/>
  <c r="U1561" i="1"/>
  <c r="U1560" i="1"/>
  <c r="U1559" i="1"/>
  <c r="U1558" i="1"/>
  <c r="U1557" i="1"/>
  <c r="U1556" i="1"/>
  <c r="U1555" i="1"/>
  <c r="U1554" i="1"/>
  <c r="U1553" i="1"/>
  <c r="U1552" i="1"/>
  <c r="U1551" i="1"/>
  <c r="U1550" i="1"/>
  <c r="U1549" i="1"/>
  <c r="U1548" i="1"/>
  <c r="U1547" i="1"/>
  <c r="U1546" i="1"/>
  <c r="U1545" i="1"/>
  <c r="U1544" i="1"/>
  <c r="U1543" i="1"/>
  <c r="U1542" i="1"/>
  <c r="U1541" i="1"/>
  <c r="U1540" i="1"/>
  <c r="U1539" i="1"/>
  <c r="U1538" i="1"/>
  <c r="U1537" i="1"/>
  <c r="U1536" i="1"/>
  <c r="U1535" i="1"/>
  <c r="U1534" i="1"/>
  <c r="U1533" i="1"/>
  <c r="U1532" i="1"/>
  <c r="U1531" i="1"/>
  <c r="U1530" i="1"/>
  <c r="U1529" i="1"/>
  <c r="U1528" i="1"/>
  <c r="U1527" i="1"/>
  <c r="U1526" i="1"/>
  <c r="U1525" i="1"/>
  <c r="U1524" i="1"/>
  <c r="U1523" i="1"/>
  <c r="U1522" i="1"/>
  <c r="U1521" i="1"/>
  <c r="U1520" i="1"/>
  <c r="U1519" i="1"/>
  <c r="U1518" i="1"/>
  <c r="U1517" i="1"/>
  <c r="U1516" i="1"/>
  <c r="U1515" i="1"/>
  <c r="U1514" i="1"/>
  <c r="U1513" i="1"/>
  <c r="U1512" i="1"/>
  <c r="U1511" i="1"/>
  <c r="U1510" i="1"/>
  <c r="U1509" i="1"/>
  <c r="U1508" i="1"/>
  <c r="U1507" i="1"/>
  <c r="U1506" i="1"/>
  <c r="U1505" i="1"/>
  <c r="U1504" i="1"/>
  <c r="U1503" i="1"/>
  <c r="U1502" i="1"/>
  <c r="U1501" i="1"/>
  <c r="U1500" i="1"/>
  <c r="U1499" i="1"/>
  <c r="U1498" i="1"/>
  <c r="U1497" i="1"/>
  <c r="U1496" i="1"/>
  <c r="U1495" i="1"/>
  <c r="U1494" i="1"/>
  <c r="U1493" i="1"/>
  <c r="U1492" i="1"/>
  <c r="U1491" i="1"/>
  <c r="U1490" i="1"/>
  <c r="U1489" i="1"/>
  <c r="U1488" i="1"/>
  <c r="U1487" i="1"/>
  <c r="U1486" i="1"/>
  <c r="U1485" i="1"/>
  <c r="U1484" i="1"/>
  <c r="U1483" i="1"/>
  <c r="U1482" i="1"/>
  <c r="U1481" i="1"/>
  <c r="U1480" i="1"/>
  <c r="U1479" i="1"/>
  <c r="U1478" i="1"/>
  <c r="U1477" i="1"/>
  <c r="U1476" i="1"/>
  <c r="U1475" i="1"/>
  <c r="U1474" i="1"/>
  <c r="U1473" i="1"/>
  <c r="U1472" i="1"/>
  <c r="U1471" i="1"/>
  <c r="U1470" i="1"/>
  <c r="U1469" i="1"/>
  <c r="U1468" i="1"/>
  <c r="U1467" i="1"/>
  <c r="U1466" i="1"/>
  <c r="U1465" i="1"/>
  <c r="U1464" i="1"/>
  <c r="U1463" i="1"/>
  <c r="U1462" i="1"/>
  <c r="U1461" i="1"/>
  <c r="U1460" i="1"/>
  <c r="U1459" i="1"/>
  <c r="U1458" i="1"/>
  <c r="U1457" i="1"/>
  <c r="U1456" i="1"/>
  <c r="U1455" i="1"/>
  <c r="U1454" i="1"/>
  <c r="U1453" i="1"/>
  <c r="U1452" i="1"/>
  <c r="U1451" i="1"/>
  <c r="U1450" i="1"/>
  <c r="U1449" i="1"/>
  <c r="U1448" i="1"/>
  <c r="U1447" i="1"/>
  <c r="U1446" i="1"/>
  <c r="U1445" i="1"/>
  <c r="U1444" i="1"/>
  <c r="U1443" i="1"/>
  <c r="U1442" i="1"/>
  <c r="U1441" i="1"/>
  <c r="U1440" i="1"/>
  <c r="U1439" i="1"/>
  <c r="U1438" i="1"/>
  <c r="U1437" i="1"/>
  <c r="U1436" i="1"/>
  <c r="U1435" i="1"/>
  <c r="U1434" i="1"/>
  <c r="U1433" i="1"/>
  <c r="U1432" i="1"/>
  <c r="U1431" i="1"/>
  <c r="U1430" i="1"/>
  <c r="U1429" i="1"/>
  <c r="U1428" i="1"/>
  <c r="U1427" i="1"/>
  <c r="U1426" i="1"/>
  <c r="U1425" i="1"/>
  <c r="U1424" i="1"/>
  <c r="U1423" i="1"/>
  <c r="U1422" i="1"/>
  <c r="U1421" i="1"/>
  <c r="U1420" i="1"/>
  <c r="U1419" i="1"/>
  <c r="U1418" i="1"/>
  <c r="U1417" i="1"/>
  <c r="U1416" i="1"/>
  <c r="U1415" i="1"/>
  <c r="U1414" i="1"/>
  <c r="U1413" i="1"/>
  <c r="U1412" i="1"/>
  <c r="U1411" i="1"/>
  <c r="U1410" i="1"/>
  <c r="U1409" i="1"/>
  <c r="U1408" i="1"/>
  <c r="U1407" i="1"/>
  <c r="U1406" i="1"/>
  <c r="U1405" i="1"/>
  <c r="U1404" i="1"/>
  <c r="U1403" i="1"/>
  <c r="U1402" i="1"/>
  <c r="U1401" i="1"/>
  <c r="U1400" i="1"/>
  <c r="U1399" i="1"/>
  <c r="U1398" i="1"/>
  <c r="U1397" i="1"/>
  <c r="U1396" i="1"/>
  <c r="U1395" i="1"/>
  <c r="U1394" i="1"/>
  <c r="U1393" i="1"/>
  <c r="U1392" i="1"/>
  <c r="U1391" i="1"/>
  <c r="U1390" i="1"/>
  <c r="U1389" i="1"/>
  <c r="U1388" i="1"/>
  <c r="U1387" i="1"/>
  <c r="U1386" i="1"/>
  <c r="U1385" i="1"/>
  <c r="U1384" i="1"/>
  <c r="U1383" i="1"/>
  <c r="U1382" i="1"/>
  <c r="U1381" i="1"/>
  <c r="U1380" i="1"/>
  <c r="U1379" i="1"/>
  <c r="U1378" i="1"/>
  <c r="U1377" i="1"/>
  <c r="U1376" i="1"/>
  <c r="U1375" i="1"/>
  <c r="U1374" i="1"/>
  <c r="U1373" i="1"/>
  <c r="U1372" i="1"/>
  <c r="U1371" i="1"/>
  <c r="U1370" i="1"/>
  <c r="U1369" i="1"/>
  <c r="U1368" i="1"/>
  <c r="U1367" i="1"/>
  <c r="U1366" i="1"/>
  <c r="U1365" i="1"/>
  <c r="U1364" i="1"/>
  <c r="U1363" i="1"/>
  <c r="U1362" i="1"/>
  <c r="U1361" i="1"/>
  <c r="U1360" i="1"/>
  <c r="U1359" i="1"/>
  <c r="U1358" i="1"/>
  <c r="U1357" i="1"/>
  <c r="U1356" i="1"/>
  <c r="U1355" i="1"/>
  <c r="U1354" i="1"/>
  <c r="U1353" i="1"/>
  <c r="U1352" i="1"/>
  <c r="U1351" i="1"/>
  <c r="U1350" i="1"/>
  <c r="U1349" i="1"/>
  <c r="U1348" i="1"/>
  <c r="U1347" i="1"/>
  <c r="U1346" i="1"/>
  <c r="U1345" i="1"/>
  <c r="U1344" i="1"/>
  <c r="U1343" i="1"/>
  <c r="U1342" i="1"/>
  <c r="U1341" i="1"/>
  <c r="U1340" i="1"/>
  <c r="U1339" i="1"/>
  <c r="U1338" i="1"/>
  <c r="U1337" i="1"/>
  <c r="U1336" i="1"/>
  <c r="U1335" i="1"/>
  <c r="U1334" i="1"/>
  <c r="U1333" i="1"/>
  <c r="U1332" i="1"/>
  <c r="U1331" i="1"/>
  <c r="U1330" i="1"/>
  <c r="U1329" i="1"/>
  <c r="U1328" i="1"/>
  <c r="U1327" i="1"/>
  <c r="U1326" i="1"/>
  <c r="U1325" i="1"/>
  <c r="U1324" i="1"/>
  <c r="U1323" i="1"/>
  <c r="U1322" i="1"/>
  <c r="U1321" i="1"/>
  <c r="U1320" i="1"/>
  <c r="U1319" i="1"/>
  <c r="U1318" i="1"/>
  <c r="U1317" i="1"/>
  <c r="U1316" i="1"/>
  <c r="U1315" i="1"/>
  <c r="U1314" i="1"/>
  <c r="U1313" i="1"/>
  <c r="U1312" i="1"/>
  <c r="U1311" i="1"/>
  <c r="U1310" i="1"/>
  <c r="U1309" i="1"/>
  <c r="U1308" i="1"/>
  <c r="U1307" i="1"/>
  <c r="U1306" i="1"/>
  <c r="U1305" i="1"/>
  <c r="U1304" i="1"/>
  <c r="U1303" i="1"/>
  <c r="U1302" i="1"/>
  <c r="U1301" i="1"/>
  <c r="U1300" i="1"/>
  <c r="U1299" i="1"/>
  <c r="U1298" i="1"/>
  <c r="U1297" i="1"/>
  <c r="U1296" i="1"/>
  <c r="U1295" i="1"/>
  <c r="U1294" i="1"/>
  <c r="U1293" i="1"/>
  <c r="U1292" i="1"/>
  <c r="U1291" i="1"/>
  <c r="U1290" i="1"/>
  <c r="U1289" i="1"/>
  <c r="U1288" i="1"/>
  <c r="U1287" i="1"/>
  <c r="U1286" i="1"/>
  <c r="U1285" i="1"/>
  <c r="U1284" i="1"/>
  <c r="U1283" i="1"/>
  <c r="U1282" i="1"/>
  <c r="U1281" i="1"/>
  <c r="U1280" i="1"/>
  <c r="U1279" i="1"/>
  <c r="U1278" i="1"/>
  <c r="U1277" i="1"/>
  <c r="U1276" i="1"/>
  <c r="U1275" i="1"/>
  <c r="U1274" i="1"/>
  <c r="U1273" i="1"/>
  <c r="U1272" i="1"/>
  <c r="U1271" i="1"/>
  <c r="U1270" i="1"/>
  <c r="U1269" i="1"/>
  <c r="U1268" i="1"/>
  <c r="U1267" i="1"/>
  <c r="U1266" i="1"/>
  <c r="U1265" i="1"/>
  <c r="U1264" i="1"/>
  <c r="U1263" i="1"/>
  <c r="U1262" i="1"/>
  <c r="U1261" i="1"/>
  <c r="U1260" i="1"/>
  <c r="U1259" i="1"/>
  <c r="U1258" i="1"/>
  <c r="U1257" i="1"/>
  <c r="U1256" i="1"/>
  <c r="U1255" i="1"/>
  <c r="U1254" i="1"/>
  <c r="U1253" i="1"/>
  <c r="U1252" i="1"/>
  <c r="U1251" i="1"/>
  <c r="U1250" i="1"/>
  <c r="U1249" i="1"/>
  <c r="U1248" i="1"/>
  <c r="U1247" i="1"/>
  <c r="U1246" i="1"/>
  <c r="U1245" i="1"/>
  <c r="U1244" i="1"/>
  <c r="U1243" i="1"/>
  <c r="U1242" i="1"/>
  <c r="U1241" i="1"/>
  <c r="U1240" i="1"/>
  <c r="U1239" i="1"/>
  <c r="U1238" i="1"/>
  <c r="U1237" i="1"/>
  <c r="U1236" i="1"/>
  <c r="U1235" i="1"/>
  <c r="U1234" i="1"/>
  <c r="U1233" i="1"/>
  <c r="U1232" i="1"/>
  <c r="U1231" i="1"/>
  <c r="U1230" i="1"/>
  <c r="U1229" i="1"/>
  <c r="U1228" i="1"/>
  <c r="U1227" i="1"/>
  <c r="U1226" i="1"/>
  <c r="U1225" i="1"/>
  <c r="U1224" i="1"/>
  <c r="U1223" i="1"/>
  <c r="U1222" i="1"/>
  <c r="U1221" i="1"/>
  <c r="U1220" i="1"/>
  <c r="U1219" i="1"/>
  <c r="U1218" i="1"/>
  <c r="U1217" i="1"/>
  <c r="U1216" i="1"/>
  <c r="U1215" i="1"/>
  <c r="U1214" i="1"/>
  <c r="U1213" i="1"/>
  <c r="U1212" i="1"/>
  <c r="U1211" i="1"/>
  <c r="U1210" i="1"/>
  <c r="U1209" i="1"/>
  <c r="U1208" i="1"/>
  <c r="U1207" i="1"/>
  <c r="U1206" i="1"/>
  <c r="U1205" i="1"/>
  <c r="U1204" i="1"/>
  <c r="U1203" i="1"/>
  <c r="U1202" i="1"/>
  <c r="U1201" i="1"/>
  <c r="U1200" i="1"/>
  <c r="U1199" i="1"/>
  <c r="U1198" i="1"/>
  <c r="U1197" i="1"/>
  <c r="U1196" i="1"/>
  <c r="U1195" i="1"/>
  <c r="U1194" i="1"/>
  <c r="U1193" i="1"/>
  <c r="U1192" i="1"/>
  <c r="U1191" i="1"/>
  <c r="U1190" i="1"/>
  <c r="U1189" i="1"/>
  <c r="U1188" i="1"/>
  <c r="U1187" i="1"/>
  <c r="U1186" i="1"/>
  <c r="U1185" i="1"/>
  <c r="U1184" i="1"/>
  <c r="U1183" i="1"/>
  <c r="U1182" i="1"/>
  <c r="U1181" i="1"/>
  <c r="U1180" i="1"/>
  <c r="U1179" i="1"/>
  <c r="U1178" i="1"/>
  <c r="U1177" i="1"/>
  <c r="U1176" i="1"/>
  <c r="U1175" i="1"/>
  <c r="U1174" i="1"/>
  <c r="U1173" i="1"/>
  <c r="U1172" i="1"/>
  <c r="U1171" i="1"/>
  <c r="U1170" i="1"/>
  <c r="U1169" i="1"/>
  <c r="U1168" i="1"/>
  <c r="U1167" i="1"/>
  <c r="U1166" i="1"/>
  <c r="U1165" i="1"/>
  <c r="U1164" i="1"/>
  <c r="U1163" i="1"/>
  <c r="U1162" i="1"/>
  <c r="U1161" i="1"/>
  <c r="U1160" i="1"/>
  <c r="U1159" i="1"/>
  <c r="U1158" i="1"/>
  <c r="U1157" i="1"/>
  <c r="U1156" i="1"/>
  <c r="U1155" i="1"/>
  <c r="U1154" i="1"/>
  <c r="U1153" i="1"/>
  <c r="U1152" i="1"/>
  <c r="U1151" i="1"/>
  <c r="U1150" i="1"/>
  <c r="U1149" i="1"/>
  <c r="U1148" i="1"/>
  <c r="U1147" i="1"/>
  <c r="U1146" i="1"/>
  <c r="U1145" i="1"/>
  <c r="U1144" i="1"/>
  <c r="U1143" i="1"/>
  <c r="U1142" i="1"/>
  <c r="U1141" i="1"/>
  <c r="U1140" i="1"/>
  <c r="U1139" i="1"/>
  <c r="U1138" i="1"/>
  <c r="U1137" i="1"/>
  <c r="U1136" i="1"/>
  <c r="U1135" i="1"/>
  <c r="U1134" i="1"/>
  <c r="U1133" i="1"/>
  <c r="U1132" i="1"/>
  <c r="U1131" i="1"/>
  <c r="U1130" i="1"/>
  <c r="U1129" i="1"/>
  <c r="U1128" i="1"/>
  <c r="U1127" i="1"/>
  <c r="U1126" i="1"/>
  <c r="U1125" i="1"/>
  <c r="U1124" i="1"/>
  <c r="U1123" i="1"/>
  <c r="U1122" i="1"/>
  <c r="U1121" i="1"/>
  <c r="U1120" i="1"/>
  <c r="U1119" i="1"/>
  <c r="U1118" i="1"/>
  <c r="U1117" i="1"/>
  <c r="U1116" i="1"/>
  <c r="U1115" i="1"/>
  <c r="U1114" i="1"/>
  <c r="U1113" i="1"/>
  <c r="U1112" i="1"/>
  <c r="U1111" i="1"/>
  <c r="U1110" i="1"/>
  <c r="U1109" i="1"/>
  <c r="U1108" i="1"/>
  <c r="U1107" i="1"/>
  <c r="U1106" i="1"/>
  <c r="U1105" i="1"/>
  <c r="U1104" i="1"/>
  <c r="U1103" i="1"/>
  <c r="U1102" i="1"/>
  <c r="U1101" i="1"/>
  <c r="U1100" i="1"/>
  <c r="U1099" i="1"/>
  <c r="U1098" i="1"/>
  <c r="U1097" i="1"/>
  <c r="U1096" i="1"/>
  <c r="U1095" i="1"/>
  <c r="U1094" i="1"/>
  <c r="U1093" i="1"/>
  <c r="U1092" i="1"/>
  <c r="U1091" i="1"/>
  <c r="U1090" i="1"/>
  <c r="U1089" i="1"/>
  <c r="U1088" i="1"/>
  <c r="U1087" i="1"/>
  <c r="U1086" i="1"/>
  <c r="U1085" i="1"/>
  <c r="U1084" i="1"/>
  <c r="U1083" i="1"/>
  <c r="U1082" i="1"/>
  <c r="U1081" i="1"/>
  <c r="U1080" i="1"/>
  <c r="U1079" i="1"/>
  <c r="U1078" i="1"/>
  <c r="U1077" i="1"/>
  <c r="U1076" i="1"/>
  <c r="U1075" i="1"/>
  <c r="U1074" i="1"/>
  <c r="U1073" i="1"/>
  <c r="U1072" i="1"/>
  <c r="U1071" i="1"/>
  <c r="U1070" i="1"/>
  <c r="U1069" i="1"/>
  <c r="U1068" i="1"/>
  <c r="U1067" i="1"/>
  <c r="U1066" i="1"/>
  <c r="U1065" i="1"/>
  <c r="U1064" i="1"/>
  <c r="U1063" i="1"/>
  <c r="U1062" i="1"/>
  <c r="U1061" i="1"/>
  <c r="U1060" i="1"/>
  <c r="U1059" i="1"/>
  <c r="U1058" i="1"/>
  <c r="U1057" i="1"/>
  <c r="U1056" i="1"/>
  <c r="U1055" i="1"/>
  <c r="U1054" i="1"/>
  <c r="U1053" i="1"/>
  <c r="U1052" i="1"/>
  <c r="U1051" i="1"/>
  <c r="U1050" i="1"/>
  <c r="U1049" i="1"/>
  <c r="U1048" i="1"/>
  <c r="U1047" i="1"/>
  <c r="U1046" i="1"/>
  <c r="U1045" i="1"/>
  <c r="U1044" i="1"/>
  <c r="U1043" i="1"/>
  <c r="U1042" i="1"/>
  <c r="U1041" i="1"/>
  <c r="U1040" i="1"/>
  <c r="U1039" i="1"/>
  <c r="U1038" i="1"/>
  <c r="U1037" i="1"/>
  <c r="U1036" i="1"/>
  <c r="U1035" i="1"/>
  <c r="U1034" i="1"/>
  <c r="U1033" i="1"/>
  <c r="U1032" i="1"/>
  <c r="U1031" i="1"/>
  <c r="U1030" i="1"/>
  <c r="U1029" i="1"/>
  <c r="U1028" i="1"/>
  <c r="U1027" i="1"/>
  <c r="U1026" i="1"/>
  <c r="U1025" i="1"/>
  <c r="U1024" i="1"/>
  <c r="U1023" i="1"/>
  <c r="U1022" i="1"/>
  <c r="U1021" i="1"/>
  <c r="U1020" i="1"/>
  <c r="U1019" i="1"/>
  <c r="U1018" i="1"/>
  <c r="U1017" i="1"/>
  <c r="U1016" i="1"/>
  <c r="U1015" i="1"/>
  <c r="U1014" i="1"/>
  <c r="U1013" i="1"/>
  <c r="U1012" i="1"/>
  <c r="U1011" i="1"/>
  <c r="U1010" i="1"/>
  <c r="U1009" i="1"/>
  <c r="U1008" i="1"/>
  <c r="U1007" i="1"/>
  <c r="U1006" i="1"/>
  <c r="U1005" i="1"/>
  <c r="U1004" i="1"/>
  <c r="U1003" i="1"/>
  <c r="U1002" i="1"/>
  <c r="U1001" i="1"/>
  <c r="U1000" i="1"/>
  <c r="U999" i="1"/>
  <c r="U998" i="1"/>
  <c r="U997" i="1"/>
  <c r="U996" i="1"/>
  <c r="U995" i="1"/>
  <c r="U994" i="1"/>
  <c r="U993" i="1"/>
  <c r="U992" i="1"/>
  <c r="U991" i="1"/>
  <c r="U990" i="1"/>
  <c r="U989" i="1"/>
  <c r="U988" i="1"/>
  <c r="U987" i="1"/>
  <c r="U986" i="1"/>
  <c r="U985" i="1"/>
  <c r="U984" i="1"/>
  <c r="U983" i="1"/>
  <c r="U982" i="1"/>
  <c r="U981" i="1"/>
  <c r="U980" i="1"/>
  <c r="U979" i="1"/>
  <c r="U978" i="1"/>
  <c r="U977" i="1"/>
  <c r="U976" i="1"/>
  <c r="U975" i="1"/>
  <c r="U974" i="1"/>
  <c r="U973" i="1"/>
  <c r="U972" i="1"/>
  <c r="U971" i="1"/>
  <c r="U970" i="1"/>
  <c r="U969" i="1"/>
  <c r="U968" i="1"/>
  <c r="U967" i="1"/>
  <c r="U966" i="1"/>
  <c r="U965" i="1"/>
  <c r="U964" i="1"/>
  <c r="U963" i="1"/>
  <c r="U962" i="1"/>
  <c r="U961" i="1"/>
  <c r="U960" i="1"/>
  <c r="U959" i="1"/>
  <c r="U958" i="1"/>
  <c r="U957" i="1"/>
  <c r="U956" i="1"/>
  <c r="U955" i="1"/>
  <c r="U954" i="1"/>
  <c r="U953" i="1"/>
  <c r="U952" i="1"/>
  <c r="U951" i="1"/>
  <c r="U950" i="1"/>
  <c r="U949" i="1"/>
  <c r="U948" i="1"/>
  <c r="U947" i="1"/>
  <c r="U946" i="1"/>
  <c r="U945" i="1"/>
  <c r="U944" i="1"/>
  <c r="U943" i="1"/>
  <c r="U942" i="1"/>
  <c r="U941" i="1"/>
  <c r="U940" i="1"/>
  <c r="U939" i="1"/>
  <c r="U938" i="1"/>
  <c r="U937" i="1"/>
  <c r="U936" i="1"/>
  <c r="U935" i="1"/>
  <c r="U934" i="1"/>
  <c r="U933" i="1"/>
  <c r="U932" i="1"/>
  <c r="U931" i="1"/>
  <c r="U930" i="1"/>
  <c r="U929" i="1"/>
  <c r="U928" i="1"/>
  <c r="U927" i="1"/>
  <c r="U926" i="1"/>
  <c r="U925" i="1"/>
  <c r="U924" i="1"/>
  <c r="U923" i="1"/>
  <c r="U922" i="1"/>
  <c r="U921" i="1"/>
  <c r="U920" i="1"/>
  <c r="U919" i="1"/>
  <c r="U918" i="1"/>
  <c r="U917" i="1"/>
  <c r="U916" i="1"/>
  <c r="U915" i="1"/>
  <c r="U914" i="1"/>
  <c r="U913" i="1"/>
  <c r="U912" i="1"/>
  <c r="U911" i="1"/>
  <c r="U910" i="1"/>
  <c r="U909" i="1"/>
  <c r="U908" i="1"/>
  <c r="U907" i="1"/>
  <c r="U906" i="1"/>
  <c r="U905" i="1"/>
  <c r="U904" i="1"/>
  <c r="U903" i="1"/>
  <c r="U902" i="1"/>
  <c r="U901" i="1"/>
  <c r="U900" i="1"/>
  <c r="U899" i="1"/>
  <c r="U898" i="1"/>
  <c r="U897" i="1"/>
  <c r="U896" i="1"/>
  <c r="U895" i="1"/>
  <c r="U894" i="1"/>
  <c r="U893" i="1"/>
  <c r="U892" i="1"/>
  <c r="U891" i="1"/>
  <c r="U890" i="1"/>
  <c r="U889" i="1"/>
  <c r="U888" i="1"/>
  <c r="U887" i="1"/>
  <c r="U886" i="1"/>
  <c r="U885" i="1"/>
  <c r="U884" i="1"/>
  <c r="U883" i="1"/>
  <c r="U882" i="1"/>
  <c r="U881" i="1"/>
  <c r="U880" i="1"/>
  <c r="U879" i="1"/>
  <c r="U878" i="1"/>
  <c r="U877" i="1"/>
  <c r="U876" i="1"/>
  <c r="U875" i="1"/>
  <c r="U874" i="1"/>
  <c r="U873" i="1"/>
  <c r="U872" i="1"/>
  <c r="U871" i="1"/>
  <c r="U870" i="1"/>
  <c r="U869" i="1"/>
  <c r="U868" i="1"/>
  <c r="U867" i="1"/>
  <c r="U866" i="1"/>
  <c r="U865" i="1"/>
  <c r="U864" i="1"/>
  <c r="U863" i="1"/>
  <c r="U862" i="1"/>
  <c r="U861" i="1"/>
  <c r="U860" i="1"/>
  <c r="U859" i="1"/>
  <c r="U858" i="1"/>
  <c r="U857" i="1"/>
  <c r="U856" i="1"/>
  <c r="U855" i="1"/>
  <c r="U854" i="1"/>
  <c r="U853" i="1"/>
  <c r="U852" i="1"/>
  <c r="U851" i="1"/>
  <c r="U850" i="1"/>
  <c r="U849" i="1"/>
  <c r="U848" i="1"/>
  <c r="U847" i="1"/>
  <c r="U846" i="1"/>
  <c r="U845" i="1"/>
  <c r="U844" i="1"/>
  <c r="U843" i="1"/>
  <c r="U842" i="1"/>
  <c r="U841" i="1"/>
  <c r="U840" i="1"/>
  <c r="U839" i="1"/>
  <c r="U838" i="1"/>
  <c r="U837" i="1"/>
  <c r="U836" i="1"/>
  <c r="U835" i="1"/>
  <c r="U834" i="1"/>
  <c r="U833" i="1"/>
  <c r="U832" i="1"/>
  <c r="U831" i="1"/>
  <c r="U830" i="1"/>
  <c r="U829" i="1"/>
  <c r="U828" i="1"/>
  <c r="U827" i="1"/>
  <c r="U826" i="1"/>
  <c r="U825" i="1"/>
  <c r="U824" i="1"/>
  <c r="U823" i="1"/>
  <c r="U822" i="1"/>
  <c r="U821" i="1"/>
  <c r="U820" i="1"/>
  <c r="U819" i="1"/>
  <c r="U818" i="1"/>
  <c r="U817" i="1"/>
  <c r="U816" i="1"/>
  <c r="U815" i="1"/>
  <c r="U814" i="1"/>
  <c r="U813" i="1"/>
  <c r="U812" i="1"/>
  <c r="U811" i="1"/>
  <c r="U810" i="1"/>
  <c r="U809" i="1"/>
  <c r="U808" i="1"/>
  <c r="U807" i="1"/>
  <c r="U806" i="1"/>
  <c r="U805" i="1"/>
  <c r="U804" i="1"/>
  <c r="U803" i="1"/>
  <c r="U802" i="1"/>
  <c r="U801" i="1"/>
  <c r="U800" i="1"/>
  <c r="U799" i="1"/>
  <c r="U798" i="1"/>
  <c r="U797" i="1"/>
  <c r="U796" i="1"/>
  <c r="U795" i="1"/>
  <c r="U794" i="1"/>
  <c r="U793" i="1"/>
  <c r="U792" i="1"/>
  <c r="U791" i="1"/>
  <c r="U790" i="1"/>
  <c r="U789" i="1"/>
  <c r="U788" i="1"/>
  <c r="U787" i="1"/>
  <c r="U786" i="1"/>
  <c r="U785" i="1"/>
  <c r="U784" i="1"/>
  <c r="U783" i="1"/>
  <c r="U782" i="1"/>
  <c r="U781" i="1"/>
  <c r="U780" i="1"/>
  <c r="U779" i="1"/>
  <c r="U778" i="1"/>
  <c r="U777" i="1"/>
  <c r="U776" i="1"/>
  <c r="U775" i="1"/>
  <c r="U774" i="1"/>
  <c r="U773" i="1"/>
  <c r="U772" i="1"/>
  <c r="U771" i="1"/>
  <c r="U770" i="1"/>
  <c r="U769" i="1"/>
  <c r="U768" i="1"/>
  <c r="U767" i="1"/>
  <c r="U766" i="1"/>
  <c r="U765" i="1"/>
  <c r="U764" i="1"/>
  <c r="U763" i="1"/>
  <c r="U762" i="1"/>
  <c r="U761" i="1"/>
  <c r="U760" i="1"/>
  <c r="U759" i="1"/>
  <c r="U758" i="1"/>
  <c r="U757" i="1"/>
  <c r="U756" i="1"/>
  <c r="U755" i="1"/>
  <c r="U754" i="1"/>
  <c r="U753" i="1"/>
  <c r="U752" i="1"/>
  <c r="U751" i="1"/>
  <c r="U750" i="1"/>
  <c r="U749" i="1"/>
  <c r="U748" i="1"/>
  <c r="U747" i="1"/>
  <c r="U746" i="1"/>
  <c r="U745" i="1"/>
  <c r="U744" i="1"/>
  <c r="U743" i="1"/>
  <c r="U742" i="1"/>
  <c r="U741" i="1"/>
  <c r="U740" i="1"/>
  <c r="U739" i="1"/>
  <c r="U738" i="1"/>
  <c r="U737" i="1"/>
  <c r="U736" i="1"/>
  <c r="U735" i="1"/>
  <c r="U734" i="1"/>
  <c r="U733" i="1"/>
  <c r="U732" i="1"/>
  <c r="U731" i="1"/>
  <c r="U730" i="1"/>
  <c r="U729" i="1"/>
  <c r="U728" i="1"/>
  <c r="U727" i="1"/>
  <c r="U726" i="1"/>
  <c r="U725" i="1"/>
  <c r="U724" i="1"/>
  <c r="U723" i="1"/>
  <c r="U722" i="1"/>
  <c r="U721" i="1"/>
  <c r="U720" i="1"/>
  <c r="U719" i="1"/>
  <c r="U718" i="1"/>
  <c r="U717" i="1"/>
  <c r="U716" i="1"/>
  <c r="U715" i="1"/>
  <c r="U714" i="1"/>
  <c r="U713" i="1"/>
  <c r="U712" i="1"/>
  <c r="U711" i="1"/>
  <c r="U710" i="1"/>
  <c r="U709" i="1"/>
  <c r="U708" i="1"/>
  <c r="U707" i="1"/>
  <c r="U706" i="1"/>
  <c r="U705" i="1"/>
  <c r="U704" i="1"/>
  <c r="U703" i="1"/>
  <c r="U702" i="1"/>
  <c r="U701" i="1"/>
  <c r="U700" i="1"/>
  <c r="U699" i="1"/>
  <c r="U698" i="1"/>
  <c r="U697" i="1"/>
  <c r="U696" i="1"/>
  <c r="U695" i="1"/>
  <c r="U694" i="1"/>
  <c r="U693" i="1"/>
  <c r="U692" i="1"/>
  <c r="U691" i="1"/>
  <c r="U690" i="1"/>
  <c r="U689" i="1"/>
  <c r="U688" i="1"/>
  <c r="U687" i="1"/>
  <c r="U686" i="1"/>
  <c r="U685" i="1"/>
  <c r="U684" i="1"/>
  <c r="U683" i="1"/>
  <c r="U682" i="1"/>
  <c r="U681" i="1"/>
  <c r="U680" i="1"/>
  <c r="U679" i="1"/>
  <c r="U678" i="1"/>
  <c r="U677" i="1"/>
  <c r="U676" i="1"/>
  <c r="U675" i="1"/>
  <c r="U674" i="1"/>
  <c r="U673" i="1"/>
  <c r="U672" i="1"/>
  <c r="U671" i="1"/>
  <c r="U670" i="1"/>
  <c r="U669" i="1"/>
  <c r="U668" i="1"/>
  <c r="U667" i="1"/>
  <c r="U666" i="1"/>
  <c r="U665" i="1"/>
  <c r="U664" i="1"/>
  <c r="U663" i="1"/>
  <c r="U662" i="1"/>
  <c r="U661" i="1"/>
  <c r="U660" i="1"/>
  <c r="U659" i="1"/>
  <c r="U658" i="1"/>
  <c r="U657" i="1"/>
  <c r="U656" i="1"/>
  <c r="U655" i="1"/>
  <c r="U654" i="1"/>
  <c r="U653" i="1"/>
  <c r="U652" i="1"/>
  <c r="U651" i="1"/>
  <c r="U650" i="1"/>
  <c r="U649" i="1"/>
  <c r="U648" i="1"/>
  <c r="U647" i="1"/>
  <c r="U646" i="1"/>
  <c r="U645" i="1"/>
  <c r="U644" i="1"/>
  <c r="U643" i="1"/>
  <c r="U642" i="1"/>
  <c r="U641" i="1"/>
  <c r="U640" i="1"/>
  <c r="U639" i="1"/>
  <c r="U638" i="1"/>
  <c r="U637" i="1"/>
  <c r="U636" i="1"/>
  <c r="U635" i="1"/>
  <c r="U634" i="1"/>
  <c r="U633" i="1"/>
  <c r="U632" i="1"/>
  <c r="U631" i="1"/>
  <c r="U630" i="1"/>
  <c r="U629" i="1"/>
  <c r="U628" i="1"/>
  <c r="U627" i="1"/>
  <c r="U626" i="1"/>
  <c r="U625" i="1"/>
  <c r="U624" i="1"/>
  <c r="U623" i="1"/>
  <c r="U622" i="1"/>
  <c r="U621" i="1"/>
  <c r="U620" i="1"/>
  <c r="U619" i="1"/>
  <c r="U618" i="1"/>
  <c r="U617" i="1"/>
  <c r="U616" i="1"/>
  <c r="U615" i="1"/>
  <c r="U614" i="1"/>
  <c r="U613" i="1"/>
  <c r="U612" i="1"/>
  <c r="U611" i="1"/>
  <c r="U610" i="1"/>
  <c r="U609" i="1"/>
  <c r="U608" i="1"/>
  <c r="U607" i="1"/>
  <c r="U606" i="1"/>
  <c r="U605" i="1"/>
  <c r="U604" i="1"/>
  <c r="U603" i="1"/>
  <c r="U602" i="1"/>
  <c r="U601" i="1"/>
  <c r="U600" i="1"/>
  <c r="U599" i="1"/>
  <c r="U598" i="1"/>
  <c r="U597" i="1"/>
  <c r="U596" i="1"/>
  <c r="U595" i="1"/>
  <c r="U594" i="1"/>
  <c r="U593" i="1"/>
  <c r="U592" i="1"/>
  <c r="U591" i="1"/>
  <c r="U590" i="1"/>
  <c r="U589" i="1"/>
  <c r="U588" i="1"/>
  <c r="U587" i="1"/>
  <c r="U586" i="1"/>
  <c r="U585" i="1"/>
  <c r="U584" i="1"/>
  <c r="U583" i="1"/>
  <c r="U582" i="1"/>
  <c r="U581" i="1"/>
  <c r="U580" i="1"/>
  <c r="U579" i="1"/>
  <c r="U578" i="1"/>
  <c r="U577" i="1"/>
  <c r="U576" i="1"/>
  <c r="U575" i="1"/>
  <c r="U574" i="1"/>
  <c r="U573" i="1"/>
  <c r="U572" i="1"/>
  <c r="U571" i="1"/>
  <c r="U570" i="1"/>
  <c r="U569" i="1"/>
  <c r="U568" i="1"/>
  <c r="U567" i="1"/>
  <c r="U566" i="1"/>
  <c r="U565" i="1"/>
  <c r="U564" i="1"/>
  <c r="U563" i="1"/>
  <c r="U562" i="1"/>
  <c r="U561" i="1"/>
  <c r="U560" i="1"/>
  <c r="U559" i="1"/>
  <c r="U558" i="1"/>
  <c r="U557" i="1"/>
  <c r="U556" i="1"/>
  <c r="U555" i="1"/>
  <c r="U554" i="1"/>
  <c r="U553" i="1"/>
  <c r="U552" i="1"/>
  <c r="U551" i="1"/>
  <c r="U550" i="1"/>
  <c r="U549" i="1"/>
  <c r="U548" i="1"/>
  <c r="U547" i="1"/>
  <c r="U546" i="1"/>
  <c r="U545" i="1"/>
  <c r="U544" i="1"/>
  <c r="U543" i="1"/>
  <c r="U542" i="1"/>
  <c r="U541" i="1"/>
  <c r="U540" i="1"/>
  <c r="U539" i="1"/>
  <c r="U538" i="1"/>
  <c r="U537" i="1"/>
  <c r="U536" i="1"/>
  <c r="U535" i="1"/>
  <c r="U534" i="1"/>
  <c r="U533" i="1"/>
  <c r="U532" i="1"/>
  <c r="U531" i="1"/>
  <c r="U530" i="1"/>
  <c r="U529" i="1"/>
  <c r="U528" i="1"/>
  <c r="U527" i="1"/>
  <c r="U526" i="1"/>
  <c r="U525" i="1"/>
  <c r="U524" i="1"/>
  <c r="U523" i="1"/>
  <c r="U522" i="1"/>
  <c r="U521" i="1"/>
  <c r="U520" i="1"/>
  <c r="U519" i="1"/>
  <c r="U518" i="1"/>
  <c r="U517" i="1"/>
  <c r="U516" i="1"/>
  <c r="U515" i="1"/>
  <c r="U514" i="1"/>
  <c r="U513" i="1"/>
  <c r="U512" i="1"/>
  <c r="U511" i="1"/>
  <c r="U510" i="1"/>
  <c r="U509" i="1"/>
  <c r="U508" i="1"/>
  <c r="U507" i="1"/>
  <c r="U506" i="1"/>
  <c r="U505" i="1"/>
  <c r="U504" i="1"/>
  <c r="U503" i="1"/>
  <c r="U502" i="1"/>
  <c r="U501" i="1"/>
  <c r="U500" i="1"/>
  <c r="U499" i="1"/>
  <c r="U498" i="1"/>
  <c r="U497" i="1"/>
  <c r="U496" i="1"/>
  <c r="U495" i="1"/>
  <c r="U494" i="1"/>
  <c r="U493" i="1"/>
  <c r="U492" i="1"/>
  <c r="U491" i="1"/>
  <c r="U490" i="1"/>
  <c r="U489" i="1"/>
  <c r="U488" i="1"/>
  <c r="U487" i="1"/>
  <c r="U486" i="1"/>
  <c r="U485" i="1"/>
  <c r="U484" i="1"/>
  <c r="U483" i="1"/>
  <c r="U482" i="1"/>
  <c r="U481" i="1"/>
  <c r="U480" i="1"/>
  <c r="U479" i="1"/>
  <c r="U478" i="1"/>
  <c r="U477" i="1"/>
  <c r="U476" i="1"/>
  <c r="U475" i="1"/>
  <c r="U474" i="1"/>
  <c r="U473" i="1"/>
  <c r="U472" i="1"/>
  <c r="U471" i="1"/>
  <c r="U470" i="1"/>
  <c r="U469" i="1"/>
  <c r="U468" i="1"/>
  <c r="U467" i="1"/>
  <c r="U466" i="1"/>
  <c r="U465" i="1"/>
  <c r="U464" i="1"/>
  <c r="U463" i="1"/>
  <c r="U462" i="1"/>
  <c r="U461" i="1"/>
  <c r="U460" i="1"/>
  <c r="U459" i="1"/>
  <c r="U458" i="1"/>
  <c r="U457" i="1"/>
  <c r="U456" i="1"/>
  <c r="U455" i="1"/>
  <c r="U454" i="1"/>
  <c r="U453" i="1"/>
  <c r="U452" i="1"/>
  <c r="U451" i="1"/>
  <c r="U450" i="1"/>
  <c r="U449" i="1"/>
  <c r="U448" i="1"/>
  <c r="U447" i="1"/>
  <c r="U446" i="1"/>
  <c r="U445" i="1"/>
  <c r="U444" i="1"/>
  <c r="U443" i="1"/>
  <c r="U442" i="1"/>
  <c r="U441" i="1"/>
  <c r="U440" i="1"/>
  <c r="U439" i="1"/>
  <c r="U438" i="1"/>
  <c r="U437" i="1"/>
  <c r="U436" i="1"/>
  <c r="U435" i="1"/>
  <c r="U434" i="1"/>
  <c r="U433" i="1"/>
  <c r="U432" i="1"/>
  <c r="U431" i="1"/>
  <c r="U430" i="1"/>
  <c r="U429" i="1"/>
  <c r="U428" i="1"/>
  <c r="U427" i="1"/>
  <c r="U426" i="1"/>
  <c r="U425" i="1"/>
  <c r="U424" i="1"/>
  <c r="U423" i="1"/>
  <c r="U422" i="1"/>
  <c r="U421" i="1"/>
  <c r="U420" i="1"/>
  <c r="U419" i="1"/>
  <c r="U418" i="1"/>
  <c r="U417" i="1"/>
  <c r="U416" i="1"/>
  <c r="U415" i="1"/>
  <c r="U414" i="1"/>
  <c r="U413" i="1"/>
  <c r="U412" i="1"/>
  <c r="U411" i="1"/>
  <c r="U410" i="1"/>
  <c r="U409" i="1"/>
  <c r="U408" i="1"/>
  <c r="U407" i="1"/>
  <c r="U406" i="1"/>
  <c r="U405" i="1"/>
  <c r="U404" i="1"/>
  <c r="U403" i="1"/>
  <c r="U402" i="1"/>
  <c r="U401" i="1"/>
  <c r="U400" i="1"/>
  <c r="U399" i="1"/>
  <c r="U398" i="1"/>
  <c r="U397" i="1"/>
  <c r="U396" i="1"/>
  <c r="U395" i="1"/>
  <c r="U394" i="1"/>
  <c r="U393" i="1"/>
  <c r="U392" i="1"/>
  <c r="U391" i="1"/>
  <c r="U390" i="1"/>
  <c r="U389" i="1"/>
  <c r="U388" i="1"/>
  <c r="U387" i="1"/>
  <c r="U386" i="1"/>
  <c r="U385" i="1"/>
  <c r="U384" i="1"/>
  <c r="U383" i="1"/>
  <c r="U382" i="1"/>
  <c r="U381" i="1"/>
  <c r="U380" i="1"/>
  <c r="U379" i="1"/>
  <c r="U378" i="1"/>
  <c r="U377" i="1"/>
  <c r="U376" i="1"/>
  <c r="U375" i="1"/>
  <c r="U374" i="1"/>
  <c r="U373" i="1"/>
  <c r="U372" i="1"/>
  <c r="U371" i="1"/>
  <c r="U370" i="1"/>
  <c r="U369" i="1"/>
  <c r="U368" i="1"/>
  <c r="U367" i="1"/>
  <c r="U366" i="1"/>
  <c r="U365" i="1"/>
  <c r="U364" i="1"/>
  <c r="U363" i="1"/>
  <c r="U362" i="1"/>
  <c r="U361" i="1"/>
  <c r="U360" i="1"/>
  <c r="U359" i="1"/>
  <c r="U358" i="1"/>
  <c r="U357" i="1"/>
  <c r="U356" i="1"/>
  <c r="U355" i="1"/>
  <c r="U354" i="1"/>
  <c r="U353" i="1"/>
  <c r="U352" i="1"/>
  <c r="U351" i="1"/>
  <c r="U350" i="1"/>
  <c r="U349" i="1"/>
  <c r="U348" i="1"/>
  <c r="U347" i="1"/>
  <c r="U346" i="1"/>
  <c r="U345" i="1"/>
  <c r="U344" i="1"/>
  <c r="U343" i="1"/>
  <c r="U342" i="1"/>
  <c r="U341" i="1"/>
  <c r="U340" i="1"/>
  <c r="U339" i="1"/>
  <c r="U338" i="1"/>
  <c r="U337" i="1"/>
  <c r="U336" i="1"/>
  <c r="U335" i="1"/>
  <c r="U334" i="1"/>
  <c r="U333" i="1"/>
  <c r="U332" i="1"/>
  <c r="U331" i="1"/>
  <c r="U330" i="1"/>
  <c r="U329" i="1"/>
  <c r="U328" i="1"/>
  <c r="U327" i="1"/>
  <c r="U326" i="1"/>
  <c r="U325" i="1"/>
  <c r="U324" i="1"/>
  <c r="U323" i="1"/>
  <c r="U322" i="1"/>
  <c r="U321" i="1"/>
  <c r="U320" i="1"/>
  <c r="U319" i="1"/>
  <c r="U318" i="1"/>
  <c r="U317" i="1"/>
  <c r="U316" i="1"/>
  <c r="U315" i="1"/>
  <c r="U314" i="1"/>
  <c r="U313" i="1"/>
  <c r="U312" i="1"/>
  <c r="U311" i="1"/>
  <c r="U310" i="1"/>
  <c r="U309" i="1"/>
  <c r="U308" i="1"/>
  <c r="U307" i="1"/>
  <c r="U306" i="1"/>
  <c r="U305" i="1"/>
  <c r="U304" i="1"/>
  <c r="U303" i="1"/>
  <c r="U302" i="1"/>
  <c r="U301" i="1"/>
  <c r="U300" i="1"/>
  <c r="U299" i="1"/>
  <c r="U298" i="1"/>
  <c r="U297" i="1"/>
  <c r="U296" i="1"/>
  <c r="U295" i="1"/>
  <c r="U294" i="1"/>
  <c r="U293" i="1"/>
  <c r="U292" i="1"/>
  <c r="U291" i="1"/>
  <c r="U290" i="1"/>
  <c r="U289" i="1"/>
  <c r="U288" i="1"/>
  <c r="U287" i="1"/>
  <c r="U286" i="1"/>
  <c r="U285" i="1"/>
  <c r="U284" i="1"/>
  <c r="U283" i="1"/>
  <c r="U282" i="1"/>
  <c r="U281" i="1"/>
  <c r="U280" i="1"/>
  <c r="U279" i="1"/>
  <c r="U278" i="1"/>
  <c r="U277" i="1"/>
  <c r="U276" i="1"/>
  <c r="U275" i="1"/>
  <c r="U274" i="1"/>
  <c r="U273" i="1"/>
  <c r="U272" i="1"/>
  <c r="U271" i="1"/>
  <c r="U270" i="1"/>
  <c r="U269" i="1"/>
  <c r="U268" i="1"/>
  <c r="U267" i="1"/>
  <c r="U266" i="1"/>
  <c r="U265" i="1"/>
  <c r="U264" i="1"/>
  <c r="U263" i="1"/>
  <c r="U262" i="1"/>
  <c r="U261" i="1"/>
  <c r="U260" i="1"/>
  <c r="U259" i="1"/>
  <c r="U258" i="1"/>
  <c r="U257" i="1"/>
  <c r="U256" i="1"/>
  <c r="U255" i="1"/>
  <c r="U254" i="1"/>
  <c r="U253" i="1"/>
  <c r="U252" i="1"/>
  <c r="U251" i="1"/>
  <c r="U250" i="1"/>
  <c r="U249" i="1"/>
  <c r="U248" i="1"/>
  <c r="U247" i="1"/>
  <c r="U246" i="1"/>
  <c r="U245" i="1"/>
  <c r="U244" i="1"/>
  <c r="U243" i="1"/>
  <c r="U242" i="1"/>
  <c r="U241" i="1"/>
  <c r="U240" i="1"/>
  <c r="U239" i="1"/>
  <c r="U238" i="1"/>
  <c r="U237" i="1"/>
  <c r="U236" i="1"/>
  <c r="U235" i="1"/>
  <c r="U234" i="1"/>
  <c r="U233" i="1"/>
  <c r="U232" i="1"/>
  <c r="U231" i="1"/>
  <c r="U230" i="1"/>
  <c r="U229" i="1"/>
  <c r="U228" i="1"/>
  <c r="U227" i="1"/>
  <c r="U226" i="1"/>
  <c r="U225" i="1"/>
  <c r="U224" i="1"/>
  <c r="U223" i="1"/>
  <c r="U222" i="1"/>
  <c r="U221" i="1"/>
  <c r="U220" i="1"/>
  <c r="U219" i="1"/>
  <c r="U218" i="1"/>
  <c r="U217" i="1"/>
  <c r="U216" i="1"/>
  <c r="U215" i="1"/>
  <c r="U214" i="1"/>
  <c r="U213" i="1"/>
  <c r="U212" i="1"/>
  <c r="U211" i="1"/>
  <c r="U210" i="1"/>
  <c r="U209" i="1"/>
  <c r="U208" i="1"/>
  <c r="U207" i="1"/>
  <c r="U206" i="1"/>
  <c r="U205" i="1"/>
  <c r="U204" i="1"/>
  <c r="U203" i="1"/>
  <c r="U202" i="1"/>
  <c r="U201" i="1"/>
  <c r="U200" i="1"/>
  <c r="U199" i="1"/>
  <c r="U198" i="1"/>
  <c r="U197" i="1"/>
  <c r="U196" i="1"/>
  <c r="U195" i="1"/>
  <c r="U194" i="1"/>
  <c r="U193" i="1"/>
  <c r="U192" i="1"/>
  <c r="U191" i="1"/>
  <c r="U190" i="1"/>
  <c r="U189" i="1"/>
  <c r="U188" i="1"/>
  <c r="U187" i="1"/>
  <c r="U186" i="1"/>
  <c r="U185" i="1"/>
  <c r="U184" i="1"/>
  <c r="U183" i="1"/>
  <c r="U182" i="1"/>
  <c r="U181" i="1"/>
  <c r="U180" i="1"/>
  <c r="U179" i="1"/>
  <c r="U178" i="1"/>
  <c r="U177" i="1"/>
  <c r="U176" i="1"/>
  <c r="U175" i="1"/>
  <c r="U174" i="1"/>
  <c r="U173" i="1"/>
  <c r="U172" i="1"/>
  <c r="U171" i="1"/>
  <c r="U170" i="1"/>
  <c r="U169" i="1"/>
  <c r="U168" i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U141" i="1"/>
  <c r="U140" i="1"/>
  <c r="U139" i="1"/>
  <c r="U138" i="1"/>
  <c r="U137" i="1"/>
  <c r="U136" i="1"/>
  <c r="U135" i="1"/>
  <c r="U134" i="1"/>
  <c r="U133" i="1"/>
  <c r="U132" i="1"/>
  <c r="U131" i="1"/>
  <c r="U130" i="1"/>
  <c r="U129" i="1"/>
  <c r="U128" i="1"/>
  <c r="U127" i="1"/>
  <c r="U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2" i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AW28" i="1" s="1"/>
  <c r="K2543" i="1"/>
  <c r="K2542" i="1"/>
  <c r="K2541" i="1"/>
  <c r="K2540" i="1"/>
  <c r="K2539" i="1"/>
  <c r="K2538" i="1"/>
  <c r="K2537" i="1"/>
  <c r="K2536" i="1"/>
  <c r="K2535" i="1"/>
  <c r="K2534" i="1"/>
  <c r="K2533" i="1"/>
  <c r="K2532" i="1"/>
  <c r="K2531" i="1"/>
  <c r="K2530" i="1"/>
  <c r="K2529" i="1"/>
  <c r="K2528" i="1"/>
  <c r="K2527" i="1"/>
  <c r="K2526" i="1"/>
  <c r="K2525" i="1"/>
  <c r="K2524" i="1"/>
  <c r="K2523" i="1"/>
  <c r="K2522" i="1"/>
  <c r="K2521" i="1"/>
  <c r="K2520" i="1"/>
  <c r="K2519" i="1"/>
  <c r="K2518" i="1"/>
  <c r="K2517" i="1"/>
  <c r="K2516" i="1"/>
  <c r="K2515" i="1"/>
  <c r="K2514" i="1"/>
  <c r="K2513" i="1"/>
  <c r="K2512" i="1"/>
  <c r="K2511" i="1"/>
  <c r="K2510" i="1"/>
  <c r="K2509" i="1"/>
  <c r="K2508" i="1"/>
  <c r="K2507" i="1"/>
  <c r="K2506" i="1"/>
  <c r="K2505" i="1"/>
  <c r="K2504" i="1"/>
  <c r="K2503" i="1"/>
  <c r="K2502" i="1"/>
  <c r="K2501" i="1"/>
  <c r="K2500" i="1"/>
  <c r="K2499" i="1"/>
  <c r="K2498" i="1"/>
  <c r="K2497" i="1"/>
  <c r="K2496" i="1"/>
  <c r="K2495" i="1"/>
  <c r="K2494" i="1"/>
  <c r="K2493" i="1"/>
  <c r="K2492" i="1"/>
  <c r="K2491" i="1"/>
  <c r="K2490" i="1"/>
  <c r="K2489" i="1"/>
  <c r="K2488" i="1"/>
  <c r="K2487" i="1"/>
  <c r="K2486" i="1"/>
  <c r="K2485" i="1"/>
  <c r="K2484" i="1"/>
  <c r="K2483" i="1"/>
  <c r="K2482" i="1"/>
  <c r="K2481" i="1"/>
  <c r="K2480" i="1"/>
  <c r="K2479" i="1"/>
  <c r="K2478" i="1"/>
  <c r="K2477" i="1"/>
  <c r="K2476" i="1"/>
  <c r="K2475" i="1"/>
  <c r="K2474" i="1"/>
  <c r="K2473" i="1"/>
  <c r="K2472" i="1"/>
  <c r="K2471" i="1"/>
  <c r="K2470" i="1"/>
  <c r="K2469" i="1"/>
  <c r="K2468" i="1"/>
  <c r="K2467" i="1"/>
  <c r="K2466" i="1"/>
  <c r="K2465" i="1"/>
  <c r="K2464" i="1"/>
  <c r="K2463" i="1"/>
  <c r="K2462" i="1"/>
  <c r="K2461" i="1"/>
  <c r="K2460" i="1"/>
  <c r="K2459" i="1"/>
  <c r="K2458" i="1"/>
  <c r="K2457" i="1"/>
  <c r="K2456" i="1"/>
  <c r="K2455" i="1"/>
  <c r="K2454" i="1"/>
  <c r="K2453" i="1"/>
  <c r="K2452" i="1"/>
  <c r="K2451" i="1"/>
  <c r="K2450" i="1"/>
  <c r="K2449" i="1"/>
  <c r="K2448" i="1"/>
  <c r="K2447" i="1"/>
  <c r="K2446" i="1"/>
  <c r="K2445" i="1"/>
  <c r="K2444" i="1"/>
  <c r="K2443" i="1"/>
  <c r="K2442" i="1"/>
  <c r="K2441" i="1"/>
  <c r="K2440" i="1"/>
  <c r="K2439" i="1"/>
  <c r="K2438" i="1"/>
  <c r="K2437" i="1"/>
  <c r="K2436" i="1"/>
  <c r="K2435" i="1"/>
  <c r="K2434" i="1"/>
  <c r="K2433" i="1"/>
  <c r="K2432" i="1"/>
  <c r="K2431" i="1"/>
  <c r="K2430" i="1"/>
  <c r="K2429" i="1"/>
  <c r="K2428" i="1"/>
  <c r="K2427" i="1"/>
  <c r="K2426" i="1"/>
  <c r="K2425" i="1"/>
  <c r="K2424" i="1"/>
  <c r="K2423" i="1"/>
  <c r="K2422" i="1"/>
  <c r="K2421" i="1"/>
  <c r="K2420" i="1"/>
  <c r="K2419" i="1"/>
  <c r="K2418" i="1"/>
  <c r="K2417" i="1"/>
  <c r="K2416" i="1"/>
  <c r="K2415" i="1"/>
  <c r="K2414" i="1"/>
  <c r="K2413" i="1"/>
  <c r="K2412" i="1"/>
  <c r="K2411" i="1"/>
  <c r="K2410" i="1"/>
  <c r="K2409" i="1"/>
  <c r="K2408" i="1"/>
  <c r="K2407" i="1"/>
  <c r="K2406" i="1"/>
  <c r="K2405" i="1"/>
  <c r="K2404" i="1"/>
  <c r="K2403" i="1"/>
  <c r="K2402" i="1"/>
  <c r="K2401" i="1"/>
  <c r="K2400" i="1"/>
  <c r="K2399" i="1"/>
  <c r="K2398" i="1"/>
  <c r="K2397" i="1"/>
  <c r="K2396" i="1"/>
  <c r="K2395" i="1"/>
  <c r="K2394" i="1"/>
  <c r="K2393" i="1"/>
  <c r="K2392" i="1"/>
  <c r="K2391" i="1"/>
  <c r="K2390" i="1"/>
  <c r="K2389" i="1"/>
  <c r="K2388" i="1"/>
  <c r="K2387" i="1"/>
  <c r="K2386" i="1"/>
  <c r="K2385" i="1"/>
  <c r="K2384" i="1"/>
  <c r="K2383" i="1"/>
  <c r="K2382" i="1"/>
  <c r="K2381" i="1"/>
  <c r="K2380" i="1"/>
  <c r="K2379" i="1"/>
  <c r="K2378" i="1"/>
  <c r="K2377" i="1"/>
  <c r="K2376" i="1"/>
  <c r="K2375" i="1"/>
  <c r="K2374" i="1"/>
  <c r="K2373" i="1"/>
  <c r="K2372" i="1"/>
  <c r="K2371" i="1"/>
  <c r="K2370" i="1"/>
  <c r="K2369" i="1"/>
  <c r="K2368" i="1"/>
  <c r="K2367" i="1"/>
  <c r="K2366" i="1"/>
  <c r="K2365" i="1"/>
  <c r="K2364" i="1"/>
  <c r="K2363" i="1"/>
  <c r="K2362" i="1"/>
  <c r="K2361" i="1"/>
  <c r="K2360" i="1"/>
  <c r="K2359" i="1"/>
  <c r="K2358" i="1"/>
  <c r="K2357" i="1"/>
  <c r="K2356" i="1"/>
  <c r="K2355" i="1"/>
  <c r="K2354" i="1"/>
  <c r="K2353" i="1"/>
  <c r="K2352" i="1"/>
  <c r="K2351" i="1"/>
  <c r="K2350" i="1"/>
  <c r="K2349" i="1"/>
  <c r="K2348" i="1"/>
  <c r="K2347" i="1"/>
  <c r="K2346" i="1"/>
  <c r="K2345" i="1"/>
  <c r="K2344" i="1"/>
  <c r="K2343" i="1"/>
  <c r="K2342" i="1"/>
  <c r="K2341" i="1"/>
  <c r="K2340" i="1"/>
  <c r="K2339" i="1"/>
  <c r="K2338" i="1"/>
  <c r="K2337" i="1"/>
  <c r="K2336" i="1"/>
  <c r="K2335" i="1"/>
  <c r="K2334" i="1"/>
  <c r="K2333" i="1"/>
  <c r="K2332" i="1"/>
  <c r="K2331" i="1"/>
  <c r="K2330" i="1"/>
  <c r="K2329" i="1"/>
  <c r="K2328" i="1"/>
  <c r="K2327" i="1"/>
  <c r="K2326" i="1"/>
  <c r="K2325" i="1"/>
  <c r="K2324" i="1"/>
  <c r="K2323" i="1"/>
  <c r="K2322" i="1"/>
  <c r="K2321" i="1"/>
  <c r="K2320" i="1"/>
  <c r="K2319" i="1"/>
  <c r="K2318" i="1"/>
  <c r="K2317" i="1"/>
  <c r="K2316" i="1"/>
  <c r="K2315" i="1"/>
  <c r="K2314" i="1"/>
  <c r="K2313" i="1"/>
  <c r="K2312" i="1"/>
  <c r="K2311" i="1"/>
  <c r="K2310" i="1"/>
  <c r="K2309" i="1"/>
  <c r="K2308" i="1"/>
  <c r="K2307" i="1"/>
  <c r="K2306" i="1"/>
  <c r="K2305" i="1"/>
  <c r="K2304" i="1"/>
  <c r="K2303" i="1"/>
  <c r="K2302" i="1"/>
  <c r="K2301" i="1"/>
  <c r="K2300" i="1"/>
  <c r="K2299" i="1"/>
  <c r="K2298" i="1"/>
  <c r="K2297" i="1"/>
  <c r="K2296" i="1"/>
  <c r="K2295" i="1"/>
  <c r="K2294" i="1"/>
  <c r="K2293" i="1"/>
  <c r="K2292" i="1"/>
  <c r="K2291" i="1"/>
  <c r="K2290" i="1"/>
  <c r="K2289" i="1"/>
  <c r="K2288" i="1"/>
  <c r="K2287" i="1"/>
  <c r="K2286" i="1"/>
  <c r="K2285" i="1"/>
  <c r="K2284" i="1"/>
  <c r="K2283" i="1"/>
  <c r="K2282" i="1"/>
  <c r="K2281" i="1"/>
  <c r="K2280" i="1"/>
  <c r="K2279" i="1"/>
  <c r="K2278" i="1"/>
  <c r="K2277" i="1"/>
  <c r="K2276" i="1"/>
  <c r="K2275" i="1"/>
  <c r="K2274" i="1"/>
  <c r="K2273" i="1"/>
  <c r="K2272" i="1"/>
  <c r="K2271" i="1"/>
  <c r="K2270" i="1"/>
  <c r="K2269" i="1"/>
  <c r="K2268" i="1"/>
  <c r="K2267" i="1"/>
  <c r="K2266" i="1"/>
  <c r="K2265" i="1"/>
  <c r="K2264" i="1"/>
  <c r="K2263" i="1"/>
  <c r="K2262" i="1"/>
  <c r="K2261" i="1"/>
  <c r="K2260" i="1"/>
  <c r="K2259" i="1"/>
  <c r="K2258" i="1"/>
  <c r="K2257" i="1"/>
  <c r="K2256" i="1"/>
  <c r="K2255" i="1"/>
  <c r="K2254" i="1"/>
  <c r="K2253" i="1"/>
  <c r="K2252" i="1"/>
  <c r="K2251" i="1"/>
  <c r="K2250" i="1"/>
  <c r="K2249" i="1"/>
  <c r="K2248" i="1"/>
  <c r="K2247" i="1"/>
  <c r="K2246" i="1"/>
  <c r="K2245" i="1"/>
  <c r="K2244" i="1"/>
  <c r="K2243" i="1"/>
  <c r="K2242" i="1"/>
  <c r="K2241" i="1"/>
  <c r="K2240" i="1"/>
  <c r="K2239" i="1"/>
  <c r="K2238" i="1"/>
  <c r="K2237" i="1"/>
  <c r="K2236" i="1"/>
  <c r="K2235" i="1"/>
  <c r="K2234" i="1"/>
  <c r="K2233" i="1"/>
  <c r="K2232" i="1"/>
  <c r="K2231" i="1"/>
  <c r="K2230" i="1"/>
  <c r="K2229" i="1"/>
  <c r="K2228" i="1"/>
  <c r="K2227" i="1"/>
  <c r="K2226" i="1"/>
  <c r="K2225" i="1"/>
  <c r="K2224" i="1"/>
  <c r="K2223" i="1"/>
  <c r="K2222" i="1"/>
  <c r="K2221" i="1"/>
  <c r="K2220" i="1"/>
  <c r="K2219" i="1"/>
  <c r="K2218" i="1"/>
  <c r="K2217" i="1"/>
  <c r="K2216" i="1"/>
  <c r="K2215" i="1"/>
  <c r="K2214" i="1"/>
  <c r="K2213" i="1"/>
  <c r="K2212" i="1"/>
  <c r="K2211" i="1"/>
  <c r="K2210" i="1"/>
  <c r="K2209" i="1"/>
  <c r="K2208" i="1"/>
  <c r="K2207" i="1"/>
  <c r="K2206" i="1"/>
  <c r="K2205" i="1"/>
  <c r="K2204" i="1"/>
  <c r="K2203" i="1"/>
  <c r="K2202" i="1"/>
  <c r="K2201" i="1"/>
  <c r="K2200" i="1"/>
  <c r="K2199" i="1"/>
  <c r="K2198" i="1"/>
  <c r="K2197" i="1"/>
  <c r="K2196" i="1"/>
  <c r="K2195" i="1"/>
  <c r="K2194" i="1"/>
  <c r="K2193" i="1"/>
  <c r="K2192" i="1"/>
  <c r="K2191" i="1"/>
  <c r="K2190" i="1"/>
  <c r="K2189" i="1"/>
  <c r="K2188" i="1"/>
  <c r="K2187" i="1"/>
  <c r="K2186" i="1"/>
  <c r="K2185" i="1"/>
  <c r="K2184" i="1"/>
  <c r="K2183" i="1"/>
  <c r="K2182" i="1"/>
  <c r="K2181" i="1"/>
  <c r="K2180" i="1"/>
  <c r="K2179" i="1"/>
  <c r="K2178" i="1"/>
  <c r="K2177" i="1"/>
  <c r="K2176" i="1"/>
  <c r="K2175" i="1"/>
  <c r="K2174" i="1"/>
  <c r="K2173" i="1"/>
  <c r="K2172" i="1"/>
  <c r="K2171" i="1"/>
  <c r="K2170" i="1"/>
  <c r="K2169" i="1"/>
  <c r="K2168" i="1"/>
  <c r="K2167" i="1"/>
  <c r="K2166" i="1"/>
  <c r="K2165" i="1"/>
  <c r="K2164" i="1"/>
  <c r="K2163" i="1"/>
  <c r="K2162" i="1"/>
  <c r="K2161" i="1"/>
  <c r="K2160" i="1"/>
  <c r="K2159" i="1"/>
  <c r="K2158" i="1"/>
  <c r="K2157" i="1"/>
  <c r="K2156" i="1"/>
  <c r="K2155" i="1"/>
  <c r="K2154" i="1"/>
  <c r="K2153" i="1"/>
  <c r="K2152" i="1"/>
  <c r="K2151" i="1"/>
  <c r="K2150" i="1"/>
  <c r="K2149" i="1"/>
  <c r="K2148" i="1"/>
  <c r="K2147" i="1"/>
  <c r="K2146" i="1"/>
  <c r="K2145" i="1"/>
  <c r="K2144" i="1"/>
  <c r="K2143" i="1"/>
  <c r="K2142" i="1"/>
  <c r="K2141" i="1"/>
  <c r="K2140" i="1"/>
  <c r="K2139" i="1"/>
  <c r="K2138" i="1"/>
  <c r="K2137" i="1"/>
  <c r="K2136" i="1"/>
  <c r="K2135" i="1"/>
  <c r="K2134" i="1"/>
  <c r="K2133" i="1"/>
  <c r="K2132" i="1"/>
  <c r="K2131" i="1"/>
  <c r="K2130" i="1"/>
  <c r="K2129" i="1"/>
  <c r="K2128" i="1"/>
  <c r="K2127" i="1"/>
  <c r="K2126" i="1"/>
  <c r="K2125" i="1"/>
  <c r="K2124" i="1"/>
  <c r="K2123" i="1"/>
  <c r="K2122" i="1"/>
  <c r="K2121" i="1"/>
  <c r="K2120" i="1"/>
  <c r="K2119" i="1"/>
  <c r="K2118" i="1"/>
  <c r="K2117" i="1"/>
  <c r="K2116" i="1"/>
  <c r="K2115" i="1"/>
  <c r="K2114" i="1"/>
  <c r="K2113" i="1"/>
  <c r="K2112" i="1"/>
  <c r="K2111" i="1"/>
  <c r="K2110" i="1"/>
  <c r="K2109" i="1"/>
  <c r="K2108" i="1"/>
  <c r="K2107" i="1"/>
  <c r="K2106" i="1"/>
  <c r="K2105" i="1"/>
  <c r="K2104" i="1"/>
  <c r="K2103" i="1"/>
  <c r="K2102" i="1"/>
  <c r="K2101" i="1"/>
  <c r="K2100" i="1"/>
  <c r="K2099" i="1"/>
  <c r="K2098" i="1"/>
  <c r="K2097" i="1"/>
  <c r="K2096" i="1"/>
  <c r="K2095" i="1"/>
  <c r="K2094" i="1"/>
  <c r="K2093" i="1"/>
  <c r="K2092" i="1"/>
  <c r="K2091" i="1"/>
  <c r="K2090" i="1"/>
  <c r="K2089" i="1"/>
  <c r="K2088" i="1"/>
  <c r="K2087" i="1"/>
  <c r="K2086" i="1"/>
  <c r="K2085" i="1"/>
  <c r="K2084" i="1"/>
  <c r="K2083" i="1"/>
  <c r="K2082" i="1"/>
  <c r="K2081" i="1"/>
  <c r="K2080" i="1"/>
  <c r="K2079" i="1"/>
  <c r="K2078" i="1"/>
  <c r="K2077" i="1"/>
  <c r="K2076" i="1"/>
  <c r="K2075" i="1"/>
  <c r="K2074" i="1"/>
  <c r="K2073" i="1"/>
  <c r="K2072" i="1"/>
  <c r="K2071" i="1"/>
  <c r="K2070" i="1"/>
  <c r="K2069" i="1"/>
  <c r="K2068" i="1"/>
  <c r="K2067" i="1"/>
  <c r="K2066" i="1"/>
  <c r="K2065" i="1"/>
  <c r="K2064" i="1"/>
  <c r="K2063" i="1"/>
  <c r="K2062" i="1"/>
  <c r="K2061" i="1"/>
  <c r="K2060" i="1"/>
  <c r="K2059" i="1"/>
  <c r="K2058" i="1"/>
  <c r="K2057" i="1"/>
  <c r="K2056" i="1"/>
  <c r="K2055" i="1"/>
  <c r="K2054" i="1"/>
  <c r="K2053" i="1"/>
  <c r="K2052" i="1"/>
  <c r="K2051" i="1"/>
  <c r="K2050" i="1"/>
  <c r="K2049" i="1"/>
  <c r="K2048" i="1"/>
  <c r="K2047" i="1"/>
  <c r="K2046" i="1"/>
  <c r="K2045" i="1"/>
  <c r="K2044" i="1"/>
  <c r="K2043" i="1"/>
  <c r="K2042" i="1"/>
  <c r="K2041" i="1"/>
  <c r="K2040" i="1"/>
  <c r="K2039" i="1"/>
  <c r="K2038" i="1"/>
  <c r="K2037" i="1"/>
  <c r="K2036" i="1"/>
  <c r="K2035" i="1"/>
  <c r="K2034" i="1"/>
  <c r="K2033" i="1"/>
  <c r="K2032" i="1"/>
  <c r="K2031" i="1"/>
  <c r="K2030" i="1"/>
  <c r="K2029" i="1"/>
  <c r="K2028" i="1"/>
  <c r="K2027" i="1"/>
  <c r="K2026" i="1"/>
  <c r="K2025" i="1"/>
  <c r="K2024" i="1"/>
  <c r="K2023" i="1"/>
  <c r="K2022" i="1"/>
  <c r="K2021" i="1"/>
  <c r="K2020" i="1"/>
  <c r="K2019" i="1"/>
  <c r="K2018" i="1"/>
  <c r="K2017" i="1"/>
  <c r="K2016" i="1"/>
  <c r="K2015" i="1"/>
  <c r="K2014" i="1"/>
  <c r="K2013" i="1"/>
  <c r="K2012" i="1"/>
  <c r="K2011" i="1"/>
  <c r="K2010" i="1"/>
  <c r="K2009" i="1"/>
  <c r="K2008" i="1"/>
  <c r="K2007" i="1"/>
  <c r="K2006" i="1"/>
  <c r="K2005" i="1"/>
  <c r="K2004" i="1"/>
  <c r="K2003" i="1"/>
  <c r="K2002" i="1"/>
  <c r="K2001" i="1"/>
  <c r="K2000" i="1"/>
  <c r="K1999" i="1"/>
  <c r="K1998" i="1"/>
  <c r="K1997" i="1"/>
  <c r="K1996" i="1"/>
  <c r="K1995" i="1"/>
  <c r="K1994" i="1"/>
  <c r="K1993" i="1"/>
  <c r="K1992" i="1"/>
  <c r="K1991" i="1"/>
  <c r="K1990" i="1"/>
  <c r="K1989" i="1"/>
  <c r="K1988" i="1"/>
  <c r="K1987" i="1"/>
  <c r="K1986" i="1"/>
  <c r="K1985" i="1"/>
  <c r="K1984" i="1"/>
  <c r="K1983" i="1"/>
  <c r="K1982" i="1"/>
  <c r="K1981" i="1"/>
  <c r="K1980" i="1"/>
  <c r="K1979" i="1"/>
  <c r="K1978" i="1"/>
  <c r="K1977" i="1"/>
  <c r="K1976" i="1"/>
  <c r="K1975" i="1"/>
  <c r="K1974" i="1"/>
  <c r="K1973" i="1"/>
  <c r="K1972" i="1"/>
  <c r="K1971" i="1"/>
  <c r="K1970" i="1"/>
  <c r="K1969" i="1"/>
  <c r="K1968" i="1"/>
  <c r="K1967" i="1"/>
  <c r="K1966" i="1"/>
  <c r="K1965" i="1"/>
  <c r="K1964" i="1"/>
  <c r="K1963" i="1"/>
  <c r="K1962" i="1"/>
  <c r="K1961" i="1"/>
  <c r="K1960" i="1"/>
  <c r="K1959" i="1"/>
  <c r="K1958" i="1"/>
  <c r="K1957" i="1"/>
  <c r="K1956" i="1"/>
  <c r="K1955" i="1"/>
  <c r="K1954" i="1"/>
  <c r="K1953" i="1"/>
  <c r="K1952" i="1"/>
  <c r="K1951" i="1"/>
  <c r="K1950" i="1"/>
  <c r="K1949" i="1"/>
  <c r="K1948" i="1"/>
  <c r="K1947" i="1"/>
  <c r="K1946" i="1"/>
  <c r="K1945" i="1"/>
  <c r="K1944" i="1"/>
  <c r="K1943" i="1"/>
  <c r="K1942" i="1"/>
  <c r="K1941" i="1"/>
  <c r="K1940" i="1"/>
  <c r="K1939" i="1"/>
  <c r="K1938" i="1"/>
  <c r="K1937" i="1"/>
  <c r="K1936" i="1"/>
  <c r="K1935" i="1"/>
  <c r="K1934" i="1"/>
  <c r="K1933" i="1"/>
  <c r="K1932" i="1"/>
  <c r="K1931" i="1"/>
  <c r="K1930" i="1"/>
  <c r="K1929" i="1"/>
  <c r="K1928" i="1"/>
  <c r="K1927" i="1"/>
  <c r="K1926" i="1"/>
  <c r="K1925" i="1"/>
  <c r="K1924" i="1"/>
  <c r="K1923" i="1"/>
  <c r="K1922" i="1"/>
  <c r="K1921" i="1"/>
  <c r="K1920" i="1"/>
  <c r="K1919" i="1"/>
  <c r="K1918" i="1"/>
  <c r="K1917" i="1"/>
  <c r="K1916" i="1"/>
  <c r="K1915" i="1"/>
  <c r="K1914" i="1"/>
  <c r="K1913" i="1"/>
  <c r="K1912" i="1"/>
  <c r="K1911" i="1"/>
  <c r="K1910" i="1"/>
  <c r="K1909" i="1"/>
  <c r="K1908" i="1"/>
  <c r="K1907" i="1"/>
  <c r="K1906" i="1"/>
  <c r="K1905" i="1"/>
  <c r="K1904" i="1"/>
  <c r="K1903" i="1"/>
  <c r="K1902" i="1"/>
  <c r="K1901" i="1"/>
  <c r="K1900" i="1"/>
  <c r="K1899" i="1"/>
  <c r="K1898" i="1"/>
  <c r="K1897" i="1"/>
  <c r="K1896" i="1"/>
  <c r="K1895" i="1"/>
  <c r="K1894" i="1"/>
  <c r="K1893" i="1"/>
  <c r="K1892" i="1"/>
  <c r="K1891" i="1"/>
  <c r="K1890" i="1"/>
  <c r="K1889" i="1"/>
  <c r="K1888" i="1"/>
  <c r="K1887" i="1"/>
  <c r="K1886" i="1"/>
  <c r="K1885" i="1"/>
  <c r="K1884" i="1"/>
  <c r="K1883" i="1"/>
  <c r="K1882" i="1"/>
  <c r="K1881" i="1"/>
  <c r="K1880" i="1"/>
  <c r="K1879" i="1"/>
  <c r="K1878" i="1"/>
  <c r="K1877" i="1"/>
  <c r="K1876" i="1"/>
  <c r="K1875" i="1"/>
  <c r="K1874" i="1"/>
  <c r="K1873" i="1"/>
  <c r="K1872" i="1"/>
  <c r="K1871" i="1"/>
  <c r="K1870" i="1"/>
  <c r="K1869" i="1"/>
  <c r="K1868" i="1"/>
  <c r="K1867" i="1"/>
  <c r="K1866" i="1"/>
  <c r="K1865" i="1"/>
  <c r="K1864" i="1"/>
  <c r="K1863" i="1"/>
  <c r="K1862" i="1"/>
  <c r="K1861" i="1"/>
  <c r="K1860" i="1"/>
  <c r="K1859" i="1"/>
  <c r="K1858" i="1"/>
  <c r="K1857" i="1"/>
  <c r="K1856" i="1"/>
  <c r="K1855" i="1"/>
  <c r="K1854" i="1"/>
  <c r="K1853" i="1"/>
  <c r="K1852" i="1"/>
  <c r="K1851" i="1"/>
  <c r="K1850" i="1"/>
  <c r="K1849" i="1"/>
  <c r="K1848" i="1"/>
  <c r="K1847" i="1"/>
  <c r="K1846" i="1"/>
  <c r="K1845" i="1"/>
  <c r="K1844" i="1"/>
  <c r="K1843" i="1"/>
  <c r="K1842" i="1"/>
  <c r="K1841" i="1"/>
  <c r="K1840" i="1"/>
  <c r="K1839" i="1"/>
  <c r="K1838" i="1"/>
  <c r="K1837" i="1"/>
  <c r="K1836" i="1"/>
  <c r="K1835" i="1"/>
  <c r="K1834" i="1"/>
  <c r="K1833" i="1"/>
  <c r="K1832" i="1"/>
  <c r="K1831" i="1"/>
  <c r="K1830" i="1"/>
  <c r="K1829" i="1"/>
  <c r="K1828" i="1"/>
  <c r="K1827" i="1"/>
  <c r="K1826" i="1"/>
  <c r="K1825" i="1"/>
  <c r="K1824" i="1"/>
  <c r="K1823" i="1"/>
  <c r="K1822" i="1"/>
  <c r="K1821" i="1"/>
  <c r="K1820" i="1"/>
  <c r="K1819" i="1"/>
  <c r="K1818" i="1"/>
  <c r="K1817" i="1"/>
  <c r="K1816" i="1"/>
  <c r="K1815" i="1"/>
  <c r="K1814" i="1"/>
  <c r="K1813" i="1"/>
  <c r="K1812" i="1"/>
  <c r="K1811" i="1"/>
  <c r="K1810" i="1"/>
  <c r="K1809" i="1"/>
  <c r="K1808" i="1"/>
  <c r="K1807" i="1"/>
  <c r="K1806" i="1"/>
  <c r="K1805" i="1"/>
  <c r="K1804" i="1"/>
  <c r="K1803" i="1"/>
  <c r="K1802" i="1"/>
  <c r="K1801" i="1"/>
  <c r="K1800" i="1"/>
  <c r="K1799" i="1"/>
  <c r="K1798" i="1"/>
  <c r="K1797" i="1"/>
  <c r="K1796" i="1"/>
  <c r="K1795" i="1"/>
  <c r="K1794" i="1"/>
  <c r="K1793" i="1"/>
  <c r="K1792" i="1"/>
  <c r="K1791" i="1"/>
  <c r="K1790" i="1"/>
  <c r="K1789" i="1"/>
  <c r="K1788" i="1"/>
  <c r="K1787" i="1"/>
  <c r="K1786" i="1"/>
  <c r="K1785" i="1"/>
  <c r="K1784" i="1"/>
  <c r="K1783" i="1"/>
  <c r="K1782" i="1"/>
  <c r="K1781" i="1"/>
  <c r="K1780" i="1"/>
  <c r="K1779" i="1"/>
  <c r="K1778" i="1"/>
  <c r="K1777" i="1"/>
  <c r="K1776" i="1"/>
  <c r="K1775" i="1"/>
  <c r="K1774" i="1"/>
  <c r="K1773" i="1"/>
  <c r="K1772" i="1"/>
  <c r="K1771" i="1"/>
  <c r="K1770" i="1"/>
  <c r="K1769" i="1"/>
  <c r="K1768" i="1"/>
  <c r="K1767" i="1"/>
  <c r="K1766" i="1"/>
  <c r="K1765" i="1"/>
  <c r="K1764" i="1"/>
  <c r="K1763" i="1"/>
  <c r="K1762" i="1"/>
  <c r="K1761" i="1"/>
  <c r="K1760" i="1"/>
  <c r="K1759" i="1"/>
  <c r="K1758" i="1"/>
  <c r="K1757" i="1"/>
  <c r="K1756" i="1"/>
  <c r="K1755" i="1"/>
  <c r="K1754" i="1"/>
  <c r="K1753" i="1"/>
  <c r="K1752" i="1"/>
  <c r="K1751" i="1"/>
  <c r="K1750" i="1"/>
  <c r="K1749" i="1"/>
  <c r="K1748" i="1"/>
  <c r="K1747" i="1"/>
  <c r="K1746" i="1"/>
  <c r="K1745" i="1"/>
  <c r="K1744" i="1"/>
  <c r="K1743" i="1"/>
  <c r="K1742" i="1"/>
  <c r="K1741" i="1"/>
  <c r="K1740" i="1"/>
  <c r="K1739" i="1"/>
  <c r="K1738" i="1"/>
  <c r="K1737" i="1"/>
  <c r="K1736" i="1"/>
  <c r="K1735" i="1"/>
  <c r="K1734" i="1"/>
  <c r="K1733" i="1"/>
  <c r="K1732" i="1"/>
  <c r="K1731" i="1"/>
  <c r="K1730" i="1"/>
  <c r="K1729" i="1"/>
  <c r="K1728" i="1"/>
  <c r="K1727" i="1"/>
  <c r="K1726" i="1"/>
  <c r="K1725" i="1"/>
  <c r="K1724" i="1"/>
  <c r="K1723" i="1"/>
  <c r="K1722" i="1"/>
  <c r="K1721" i="1"/>
  <c r="K1720" i="1"/>
  <c r="K1719" i="1"/>
  <c r="K1718" i="1"/>
  <c r="K1717" i="1"/>
  <c r="K1716" i="1"/>
  <c r="K1715" i="1"/>
  <c r="K1714" i="1"/>
  <c r="K1713" i="1"/>
  <c r="K1712" i="1"/>
  <c r="K1711" i="1"/>
  <c r="K1710" i="1"/>
  <c r="K1709" i="1"/>
  <c r="K1708" i="1"/>
  <c r="K1707" i="1"/>
  <c r="K1706" i="1"/>
  <c r="K1705" i="1"/>
  <c r="K1704" i="1"/>
  <c r="K1703" i="1"/>
  <c r="K1702" i="1"/>
  <c r="K1701" i="1"/>
  <c r="K1700" i="1"/>
  <c r="K1699" i="1"/>
  <c r="K1698" i="1"/>
  <c r="K1697" i="1"/>
  <c r="K1696" i="1"/>
  <c r="K1695" i="1"/>
  <c r="K1694" i="1"/>
  <c r="K1693" i="1"/>
  <c r="K1692" i="1"/>
  <c r="K1691" i="1"/>
  <c r="K1690" i="1"/>
  <c r="K1689" i="1"/>
  <c r="K1688" i="1"/>
  <c r="K1687" i="1"/>
  <c r="K1686" i="1"/>
  <c r="K1685" i="1"/>
  <c r="K1684" i="1"/>
  <c r="K1683" i="1"/>
  <c r="K1682" i="1"/>
  <c r="K1681" i="1"/>
  <c r="K1680" i="1"/>
  <c r="K1679" i="1"/>
  <c r="K1678" i="1"/>
  <c r="K1677" i="1"/>
  <c r="K1676" i="1"/>
  <c r="K1675" i="1"/>
  <c r="K1674" i="1"/>
  <c r="K1673" i="1"/>
  <c r="K1672" i="1"/>
  <c r="K1671" i="1"/>
  <c r="K1670" i="1"/>
  <c r="K1669" i="1"/>
  <c r="K1668" i="1"/>
  <c r="K1667" i="1"/>
  <c r="K1666" i="1"/>
  <c r="K1665" i="1"/>
  <c r="K1664" i="1"/>
  <c r="K1663" i="1"/>
  <c r="K1662" i="1"/>
  <c r="K1661" i="1"/>
  <c r="K1660" i="1"/>
  <c r="K1659" i="1"/>
  <c r="K1658" i="1"/>
  <c r="K1657" i="1"/>
  <c r="K1656" i="1"/>
  <c r="K1655" i="1"/>
  <c r="K1654" i="1"/>
  <c r="K1653" i="1"/>
  <c r="K1652" i="1"/>
  <c r="K1651" i="1"/>
  <c r="K1650" i="1"/>
  <c r="K1649" i="1"/>
  <c r="K1648" i="1"/>
  <c r="K1647" i="1"/>
  <c r="K1646" i="1"/>
  <c r="K1645" i="1"/>
  <c r="K1644" i="1"/>
  <c r="K1643" i="1"/>
  <c r="K1642" i="1"/>
  <c r="K1641" i="1"/>
  <c r="K1640" i="1"/>
  <c r="K1639" i="1"/>
  <c r="K1638" i="1"/>
  <c r="K1637" i="1"/>
  <c r="K1636" i="1"/>
  <c r="K1635" i="1"/>
  <c r="K1634" i="1"/>
  <c r="K1633" i="1"/>
  <c r="K1632" i="1"/>
  <c r="K1631" i="1"/>
  <c r="K1630" i="1"/>
  <c r="K1629" i="1"/>
  <c r="K1628" i="1"/>
  <c r="K1627" i="1"/>
  <c r="K1626" i="1"/>
  <c r="K1625" i="1"/>
  <c r="K1624" i="1"/>
  <c r="K1623" i="1"/>
  <c r="K1622" i="1"/>
  <c r="K1621" i="1"/>
  <c r="K1620" i="1"/>
  <c r="K1619" i="1"/>
  <c r="K1618" i="1"/>
  <c r="K1617" i="1"/>
  <c r="K1616" i="1"/>
  <c r="K1615" i="1"/>
  <c r="K1614" i="1"/>
  <c r="K1613" i="1"/>
  <c r="K1612" i="1"/>
  <c r="K1611" i="1"/>
  <c r="K1610" i="1"/>
  <c r="K1609" i="1"/>
  <c r="K1608" i="1"/>
  <c r="K1607" i="1"/>
  <c r="K1606" i="1"/>
  <c r="K1605" i="1"/>
  <c r="K1604" i="1"/>
  <c r="K1603" i="1"/>
  <c r="K1602" i="1"/>
  <c r="K1601" i="1"/>
  <c r="K1600" i="1"/>
  <c r="K1599" i="1"/>
  <c r="K1598" i="1"/>
  <c r="K1597" i="1"/>
  <c r="K1596" i="1"/>
  <c r="K1595" i="1"/>
  <c r="K1594" i="1"/>
  <c r="K1593" i="1"/>
  <c r="K1592" i="1"/>
  <c r="K1591" i="1"/>
  <c r="K1590" i="1"/>
  <c r="K1589" i="1"/>
  <c r="K1588" i="1"/>
  <c r="K1587" i="1"/>
  <c r="K1586" i="1"/>
  <c r="K1585" i="1"/>
  <c r="K1584" i="1"/>
  <c r="K1583" i="1"/>
  <c r="K1582" i="1"/>
  <c r="K1581" i="1"/>
  <c r="K1580" i="1"/>
  <c r="K1579" i="1"/>
  <c r="K1578" i="1"/>
  <c r="K1577" i="1"/>
  <c r="K1576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8" i="1"/>
  <c r="K1517" i="1"/>
  <c r="K1516" i="1"/>
  <c r="K1515" i="1"/>
  <c r="K1514" i="1"/>
  <c r="K1513" i="1"/>
  <c r="K1512" i="1"/>
  <c r="K1511" i="1"/>
  <c r="K1510" i="1"/>
  <c r="K1509" i="1"/>
  <c r="K1508" i="1"/>
  <c r="K1507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90" i="1"/>
  <c r="K1489" i="1"/>
  <c r="K1488" i="1"/>
  <c r="K1487" i="1"/>
  <c r="K1486" i="1"/>
  <c r="K1485" i="1"/>
  <c r="K1484" i="1"/>
  <c r="K1483" i="1"/>
  <c r="K1482" i="1"/>
  <c r="K1481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4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4" i="1"/>
  <c r="K1373" i="1"/>
  <c r="K1372" i="1"/>
  <c r="K1371" i="1"/>
  <c r="K1370" i="1"/>
  <c r="K1369" i="1"/>
  <c r="K1368" i="1"/>
  <c r="K1367" i="1"/>
  <c r="K1366" i="1"/>
  <c r="K1365" i="1"/>
  <c r="K1364" i="1"/>
  <c r="K1363" i="1"/>
  <c r="K1362" i="1"/>
  <c r="K1361" i="1"/>
  <c r="K1360" i="1"/>
  <c r="K1359" i="1"/>
  <c r="K1358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1" i="1"/>
  <c r="K1330" i="1"/>
  <c r="K1329" i="1"/>
  <c r="K1328" i="1"/>
  <c r="K1327" i="1"/>
  <c r="K1326" i="1"/>
  <c r="K1325" i="1"/>
  <c r="K1324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6" i="1"/>
  <c r="K1305" i="1"/>
  <c r="K1304" i="1"/>
  <c r="K1303" i="1"/>
  <c r="K1302" i="1"/>
  <c r="K1301" i="1"/>
  <c r="K1300" i="1"/>
  <c r="K1299" i="1"/>
  <c r="K1298" i="1"/>
  <c r="K1297" i="1"/>
  <c r="K1296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9" i="1"/>
  <c r="K1278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7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60" i="1"/>
  <c r="K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41" i="1"/>
  <c r="K840" i="1"/>
  <c r="K839" i="1"/>
  <c r="K838" i="1"/>
  <c r="K837" i="1"/>
  <c r="K836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AP2551" i="1" l="1"/>
  <c r="AO2551" i="1"/>
  <c r="AP2550" i="1"/>
  <c r="AO2550" i="1"/>
  <c r="AP2549" i="1"/>
  <c r="AO2549" i="1"/>
  <c r="AP2548" i="1"/>
  <c r="AO2548" i="1"/>
  <c r="AP2547" i="1"/>
  <c r="AO2547" i="1"/>
  <c r="AP2546" i="1"/>
  <c r="AO2546" i="1"/>
  <c r="AP2545" i="1"/>
  <c r="AO2545" i="1"/>
  <c r="D6" i="1"/>
  <c r="BE44" i="1" s="1"/>
  <c r="Z2552" i="1"/>
  <c r="Z2551" i="1"/>
  <c r="Z2550" i="1"/>
  <c r="Z2549" i="1"/>
  <c r="Z2548" i="1"/>
  <c r="Z2547" i="1"/>
  <c r="Z2546" i="1"/>
  <c r="Z2545" i="1"/>
  <c r="AP142" i="1"/>
  <c r="AO142" i="1"/>
  <c r="AP141" i="1"/>
  <c r="AO141" i="1"/>
  <c r="AP140" i="1"/>
  <c r="AO140" i="1"/>
  <c r="AP139" i="1"/>
  <c r="AO139" i="1"/>
  <c r="AO138" i="1"/>
  <c r="AP138" i="1"/>
  <c r="AP137" i="1"/>
  <c r="AO137" i="1"/>
  <c r="AP136" i="1"/>
  <c r="AO136" i="1"/>
  <c r="AP135" i="1"/>
  <c r="AO135" i="1"/>
  <c r="AP134" i="1"/>
  <c r="AO134" i="1"/>
  <c r="AO132" i="1"/>
  <c r="AP132" i="1"/>
  <c r="AP131" i="1"/>
  <c r="AO131" i="1"/>
  <c r="AP130" i="1"/>
  <c r="AO130" i="1"/>
  <c r="AP129" i="1"/>
  <c r="AO129" i="1"/>
  <c r="AP128" i="1"/>
  <c r="AO128" i="1"/>
  <c r="AP127" i="1"/>
  <c r="AO127" i="1"/>
  <c r="AP126" i="1"/>
  <c r="AO126" i="1"/>
  <c r="AO125" i="1"/>
  <c r="AP125" i="1"/>
  <c r="AP124" i="1"/>
  <c r="AO124" i="1"/>
  <c r="AP123" i="1"/>
  <c r="AO123" i="1"/>
  <c r="AP122" i="1"/>
  <c r="AO122" i="1"/>
  <c r="AO121" i="1"/>
  <c r="AP121" i="1"/>
  <c r="AP120" i="1"/>
  <c r="AO120" i="1"/>
  <c r="AO119" i="1"/>
  <c r="AP119" i="1"/>
  <c r="AO118" i="1"/>
  <c r="AP118" i="1"/>
  <c r="AO117" i="1"/>
  <c r="AP117" i="1"/>
  <c r="AP116" i="1"/>
  <c r="AO116" i="1"/>
  <c r="AP115" i="1"/>
  <c r="AO115" i="1"/>
  <c r="AO114" i="1"/>
  <c r="AP114" i="1"/>
  <c r="AO113" i="1"/>
  <c r="AP113" i="1"/>
  <c r="AP112" i="1"/>
  <c r="AO112" i="1"/>
  <c r="AO111" i="1"/>
  <c r="AP111" i="1"/>
  <c r="AO109" i="1"/>
  <c r="AP109" i="1"/>
  <c r="AO108" i="1"/>
  <c r="AP108" i="1"/>
  <c r="AO107" i="1"/>
  <c r="AP107" i="1"/>
  <c r="AO106" i="1"/>
  <c r="AP106" i="1"/>
  <c r="AP105" i="1"/>
  <c r="AO105" i="1"/>
  <c r="AO104" i="1"/>
  <c r="AP104" i="1"/>
  <c r="AP103" i="1"/>
  <c r="AO103" i="1"/>
  <c r="AP102" i="1"/>
  <c r="AO102" i="1"/>
  <c r="AP101" i="1"/>
  <c r="AO101" i="1"/>
  <c r="AP100" i="1"/>
  <c r="AO100" i="1"/>
  <c r="AP99" i="1"/>
  <c r="AO99" i="1"/>
  <c r="AO98" i="1"/>
  <c r="AP98" i="1"/>
  <c r="AP97" i="1"/>
  <c r="AO97" i="1"/>
  <c r="AP96" i="1"/>
  <c r="AO96" i="1"/>
  <c r="AP95" i="1"/>
  <c r="AO95" i="1"/>
  <c r="AP94" i="1"/>
  <c r="AO94" i="1"/>
  <c r="AP93" i="1"/>
  <c r="AO93" i="1"/>
  <c r="AO92" i="1"/>
  <c r="AP92" i="1"/>
  <c r="AP91" i="1"/>
  <c r="AO91" i="1"/>
  <c r="AP89" i="1"/>
  <c r="AO89" i="1"/>
  <c r="AP88" i="1"/>
  <c r="AO88" i="1"/>
  <c r="AP87" i="1"/>
  <c r="AO87" i="1"/>
  <c r="AP86" i="1"/>
  <c r="AO86" i="1"/>
  <c r="AP85" i="1"/>
  <c r="AO85" i="1"/>
  <c r="AP84" i="1"/>
  <c r="AO84" i="1"/>
  <c r="AP83" i="1"/>
  <c r="AO83" i="1"/>
  <c r="AP82" i="1"/>
  <c r="AO82" i="1"/>
  <c r="AP81" i="1"/>
  <c r="AO81" i="1"/>
  <c r="AO80" i="1"/>
  <c r="AP80" i="1"/>
  <c r="AP79" i="1"/>
  <c r="AO79" i="1"/>
  <c r="AP78" i="1"/>
  <c r="AO78" i="1"/>
  <c r="AP77" i="1"/>
  <c r="AO77" i="1"/>
  <c r="AO76" i="1"/>
  <c r="AP76" i="1"/>
  <c r="AP75" i="1"/>
  <c r="AO75" i="1"/>
  <c r="AP74" i="1"/>
  <c r="AO74" i="1"/>
  <c r="AP73" i="1"/>
  <c r="AO73" i="1"/>
  <c r="AP72" i="1"/>
  <c r="AO72" i="1"/>
  <c r="AP71" i="1"/>
  <c r="AO71" i="1"/>
  <c r="AO70" i="1"/>
  <c r="AP70" i="1"/>
  <c r="AP69" i="1"/>
  <c r="AO69" i="1"/>
  <c r="AO68" i="1"/>
  <c r="AP68" i="1"/>
  <c r="AO66" i="1"/>
  <c r="AP66" i="1"/>
  <c r="AO65" i="1"/>
  <c r="AP65" i="1"/>
  <c r="AP64" i="1"/>
  <c r="AO64" i="1"/>
  <c r="AO63" i="1"/>
  <c r="AP63" i="1"/>
  <c r="AO62" i="1"/>
  <c r="AP62" i="1"/>
  <c r="AP61" i="1"/>
  <c r="AO61" i="1"/>
  <c r="AP60" i="1"/>
  <c r="AO60" i="1"/>
  <c r="AP59" i="1"/>
  <c r="AO59" i="1"/>
  <c r="AP58" i="1"/>
  <c r="AO58" i="1"/>
  <c r="AP57" i="1"/>
  <c r="AO57" i="1"/>
  <c r="AO56" i="1"/>
  <c r="AP56" i="1"/>
  <c r="AO55" i="1"/>
  <c r="AP55" i="1"/>
  <c r="AO54" i="1"/>
  <c r="AP54" i="1"/>
  <c r="AP53" i="1"/>
  <c r="AO53" i="1"/>
  <c r="AO52" i="1"/>
  <c r="AP52" i="1"/>
  <c r="AO51" i="1"/>
  <c r="AP51" i="1"/>
  <c r="AP50" i="1"/>
  <c r="AO50" i="1"/>
  <c r="AP49" i="1"/>
  <c r="AO49" i="1"/>
  <c r="AO48" i="1"/>
  <c r="AP48" i="1"/>
  <c r="AP46" i="1"/>
  <c r="AO46" i="1"/>
  <c r="AP45" i="1"/>
  <c r="AO45" i="1"/>
  <c r="AO44" i="1"/>
  <c r="AP44" i="1"/>
  <c r="AO43" i="1"/>
  <c r="AP43" i="1"/>
  <c r="AP42" i="1"/>
  <c r="AO42" i="1"/>
  <c r="AP41" i="1"/>
  <c r="AO41" i="1"/>
  <c r="AO40" i="1"/>
  <c r="AP40" i="1"/>
  <c r="AP39" i="1"/>
  <c r="AO39" i="1"/>
  <c r="AO38" i="1"/>
  <c r="AP38" i="1"/>
  <c r="AP37" i="1"/>
  <c r="AO37" i="1"/>
  <c r="AP36" i="1"/>
  <c r="AO36" i="1"/>
  <c r="AO35" i="1"/>
  <c r="AP35" i="1"/>
  <c r="AO34" i="1"/>
  <c r="AP34" i="1"/>
  <c r="AP33" i="1"/>
  <c r="AO33" i="1"/>
  <c r="AO32" i="1"/>
  <c r="AP32" i="1"/>
  <c r="AO31" i="1"/>
  <c r="AP31" i="1"/>
  <c r="AP30" i="1"/>
  <c r="AO30" i="1"/>
  <c r="AP29" i="1"/>
  <c r="AO29" i="1"/>
  <c r="AV29" i="1"/>
  <c r="AV30" i="1" s="1"/>
  <c r="AV31" i="1" s="1"/>
  <c r="AV32" i="1" s="1"/>
  <c r="AV33" i="1" s="1"/>
  <c r="AV34" i="1" s="1"/>
  <c r="AV35" i="1" s="1"/>
  <c r="AV36" i="1" s="1"/>
  <c r="AV37" i="1" s="1"/>
  <c r="AV38" i="1" s="1"/>
  <c r="AV39" i="1" s="1"/>
  <c r="AV40" i="1" s="1"/>
  <c r="AV41" i="1" s="1"/>
  <c r="AV42" i="1" s="1"/>
  <c r="AV43" i="1" s="1"/>
  <c r="AV44" i="1" s="1"/>
  <c r="AV45" i="1" s="1"/>
  <c r="AV46" i="1" s="1"/>
  <c r="AV47" i="1" s="1"/>
  <c r="AV48" i="1" s="1"/>
  <c r="AV49" i="1" s="1"/>
  <c r="AV50" i="1" s="1"/>
  <c r="AV51" i="1" s="1"/>
  <c r="AV52" i="1" s="1"/>
  <c r="AV53" i="1" s="1"/>
  <c r="AV54" i="1" s="1"/>
  <c r="AV55" i="1" s="1"/>
  <c r="AV56" i="1" s="1"/>
  <c r="AV57" i="1" s="1"/>
  <c r="AV58" i="1" s="1"/>
  <c r="AV59" i="1" s="1"/>
  <c r="AV60" i="1" s="1"/>
  <c r="AV61" i="1" s="1"/>
  <c r="AV62" i="1" s="1"/>
  <c r="AV63" i="1" s="1"/>
  <c r="AV64" i="1" s="1"/>
  <c r="AV65" i="1" s="1"/>
  <c r="AV66" i="1" s="1"/>
  <c r="AV67" i="1" s="1"/>
  <c r="AV68" i="1" s="1"/>
  <c r="AV69" i="1" s="1"/>
  <c r="AV70" i="1" s="1"/>
  <c r="AV71" i="1" s="1"/>
  <c r="AV72" i="1" s="1"/>
  <c r="AV73" i="1" s="1"/>
  <c r="AV74" i="1" s="1"/>
  <c r="AV75" i="1" s="1"/>
  <c r="AV76" i="1" s="1"/>
  <c r="AV77" i="1" s="1"/>
  <c r="AV78" i="1" s="1"/>
  <c r="AV79" i="1" s="1"/>
  <c r="AV80" i="1" s="1"/>
  <c r="AV81" i="1" s="1"/>
  <c r="AV82" i="1" s="1"/>
  <c r="AV83" i="1" s="1"/>
  <c r="AV84" i="1" s="1"/>
  <c r="AV85" i="1" s="1"/>
  <c r="AV86" i="1" s="1"/>
  <c r="AV87" i="1" s="1"/>
  <c r="AV88" i="1" s="1"/>
  <c r="AV89" i="1" s="1"/>
  <c r="AV90" i="1" s="1"/>
  <c r="AV91" i="1" s="1"/>
  <c r="AV92" i="1" s="1"/>
  <c r="AV93" i="1" s="1"/>
  <c r="AV94" i="1" s="1"/>
  <c r="AV95" i="1" s="1"/>
  <c r="AV96" i="1" s="1"/>
  <c r="AV97" i="1" s="1"/>
  <c r="AV98" i="1" s="1"/>
  <c r="AV99" i="1" s="1"/>
  <c r="AV100" i="1" s="1"/>
  <c r="AV101" i="1" s="1"/>
  <c r="AV102" i="1" s="1"/>
  <c r="AV103" i="1" s="1"/>
  <c r="AV104" i="1" s="1"/>
  <c r="AV105" i="1" s="1"/>
  <c r="AV106" i="1" s="1"/>
  <c r="AV107" i="1" s="1"/>
  <c r="AV108" i="1" s="1"/>
  <c r="AV109" i="1" s="1"/>
  <c r="AV110" i="1" s="1"/>
  <c r="AV111" i="1" s="1"/>
  <c r="AV112" i="1" s="1"/>
  <c r="AV113" i="1" s="1"/>
  <c r="AV114" i="1" s="1"/>
  <c r="AV115" i="1" s="1"/>
  <c r="AV116" i="1" s="1"/>
  <c r="AV117" i="1" s="1"/>
  <c r="AV118" i="1" s="1"/>
  <c r="AV119" i="1" s="1"/>
  <c r="AV120" i="1" s="1"/>
  <c r="AV121" i="1" s="1"/>
  <c r="AV122" i="1" s="1"/>
  <c r="AV123" i="1" s="1"/>
  <c r="AV124" i="1" s="1"/>
  <c r="AV125" i="1" s="1"/>
  <c r="AV126" i="1" s="1"/>
  <c r="AV127" i="1" s="1"/>
  <c r="AV128" i="1" s="1"/>
  <c r="AV129" i="1" s="1"/>
  <c r="AV130" i="1" s="1"/>
  <c r="AV131" i="1" s="1"/>
  <c r="AV132" i="1" s="1"/>
  <c r="AV133" i="1" s="1"/>
  <c r="AV134" i="1" s="1"/>
  <c r="AV135" i="1" s="1"/>
  <c r="AV136" i="1" s="1"/>
  <c r="AV137" i="1" s="1"/>
  <c r="AV138" i="1" s="1"/>
  <c r="AV139" i="1" s="1"/>
  <c r="AV140" i="1" s="1"/>
  <c r="AV141" i="1" s="1"/>
  <c r="AV142" i="1" s="1"/>
  <c r="AV143" i="1" s="1"/>
  <c r="AV144" i="1" s="1"/>
  <c r="AV145" i="1" s="1"/>
  <c r="AV146" i="1" s="1"/>
  <c r="AV147" i="1" s="1"/>
  <c r="AV148" i="1" s="1"/>
  <c r="AV149" i="1" s="1"/>
  <c r="AV150" i="1" s="1"/>
  <c r="AV151" i="1" s="1"/>
  <c r="AV152" i="1" s="1"/>
  <c r="AV153" i="1" s="1"/>
  <c r="AV154" i="1" s="1"/>
  <c r="AV155" i="1" s="1"/>
  <c r="AV156" i="1" s="1"/>
  <c r="AV157" i="1" s="1"/>
  <c r="AV158" i="1" s="1"/>
  <c r="AV159" i="1" s="1"/>
  <c r="AV160" i="1" s="1"/>
  <c r="AV161" i="1" s="1"/>
  <c r="AV162" i="1" s="1"/>
  <c r="AV163" i="1" s="1"/>
  <c r="AV164" i="1" s="1"/>
  <c r="AV165" i="1" s="1"/>
  <c r="AV166" i="1" s="1"/>
  <c r="AV167" i="1" s="1"/>
  <c r="AV168" i="1" s="1"/>
  <c r="AV169" i="1" s="1"/>
  <c r="AV170" i="1" s="1"/>
  <c r="AV171" i="1" s="1"/>
  <c r="AV172" i="1" s="1"/>
  <c r="AV173" i="1" s="1"/>
  <c r="AV174" i="1" s="1"/>
  <c r="AV175" i="1" s="1"/>
  <c r="AV176" i="1" s="1"/>
  <c r="AV177" i="1" s="1"/>
  <c r="AV178" i="1" s="1"/>
  <c r="AV179" i="1" s="1"/>
  <c r="AV180" i="1" s="1"/>
  <c r="AV181" i="1" s="1"/>
  <c r="AV182" i="1" s="1"/>
  <c r="AV183" i="1" s="1"/>
  <c r="AV184" i="1" s="1"/>
  <c r="AV185" i="1" s="1"/>
  <c r="AV186" i="1" s="1"/>
  <c r="AV187" i="1" s="1"/>
  <c r="AV188" i="1" s="1"/>
  <c r="AV189" i="1" s="1"/>
  <c r="AV190" i="1" s="1"/>
  <c r="AV191" i="1" s="1"/>
  <c r="AV192" i="1" s="1"/>
  <c r="AV193" i="1" s="1"/>
  <c r="AV194" i="1" s="1"/>
  <c r="AV195" i="1" s="1"/>
  <c r="AV196" i="1" s="1"/>
  <c r="AV197" i="1" s="1"/>
  <c r="AV198" i="1" s="1"/>
  <c r="AV199" i="1" s="1"/>
  <c r="AV200" i="1" s="1"/>
  <c r="AV201" i="1" s="1"/>
  <c r="AV202" i="1" s="1"/>
  <c r="AV203" i="1" s="1"/>
  <c r="AV204" i="1" s="1"/>
  <c r="AV205" i="1" s="1"/>
  <c r="AV206" i="1" s="1"/>
  <c r="AV207" i="1" s="1"/>
  <c r="AV208" i="1" s="1"/>
  <c r="AV209" i="1" s="1"/>
  <c r="AV210" i="1" s="1"/>
  <c r="AV211" i="1" s="1"/>
  <c r="AV212" i="1" s="1"/>
  <c r="AV213" i="1" s="1"/>
  <c r="AV214" i="1" s="1"/>
  <c r="AV215" i="1" s="1"/>
  <c r="AV216" i="1" s="1"/>
  <c r="AV217" i="1" s="1"/>
  <c r="AV218" i="1" s="1"/>
  <c r="AV219" i="1" s="1"/>
  <c r="AV220" i="1" s="1"/>
  <c r="AV221" i="1" s="1"/>
  <c r="AV222" i="1" s="1"/>
  <c r="AV223" i="1" s="1"/>
  <c r="AV224" i="1" s="1"/>
  <c r="AV225" i="1" s="1"/>
  <c r="AV226" i="1" s="1"/>
  <c r="AV227" i="1" s="1"/>
  <c r="AV228" i="1" s="1"/>
  <c r="AV229" i="1" s="1"/>
  <c r="AV230" i="1" s="1"/>
  <c r="AV231" i="1" s="1"/>
  <c r="AV232" i="1" s="1"/>
  <c r="AV233" i="1" s="1"/>
  <c r="AV234" i="1" s="1"/>
  <c r="AV235" i="1" s="1"/>
  <c r="AV236" i="1" s="1"/>
  <c r="AV237" i="1" s="1"/>
  <c r="AV238" i="1" s="1"/>
  <c r="AV239" i="1" s="1"/>
  <c r="AV240" i="1" s="1"/>
  <c r="AV241" i="1" s="1"/>
  <c r="AV242" i="1" s="1"/>
  <c r="AV243" i="1" s="1"/>
  <c r="AV244" i="1" s="1"/>
  <c r="AV245" i="1" s="1"/>
  <c r="AV246" i="1" s="1"/>
  <c r="AV247" i="1" s="1"/>
  <c r="AV248" i="1" s="1"/>
  <c r="AV249" i="1" s="1"/>
  <c r="AV250" i="1" s="1"/>
  <c r="AV251" i="1" s="1"/>
  <c r="AV252" i="1" s="1"/>
  <c r="AV253" i="1" s="1"/>
  <c r="AV254" i="1" s="1"/>
  <c r="AV255" i="1" s="1"/>
  <c r="AV256" i="1" s="1"/>
  <c r="AV257" i="1" s="1"/>
  <c r="AV258" i="1" s="1"/>
  <c r="AV259" i="1" s="1"/>
  <c r="AV260" i="1" s="1"/>
  <c r="AV261" i="1" s="1"/>
  <c r="AV262" i="1" s="1"/>
  <c r="AV263" i="1" s="1"/>
  <c r="AV264" i="1" s="1"/>
  <c r="AV265" i="1" s="1"/>
  <c r="AV266" i="1" s="1"/>
  <c r="AV267" i="1" s="1"/>
  <c r="AV268" i="1" s="1"/>
  <c r="AV269" i="1" s="1"/>
  <c r="AV270" i="1" s="1"/>
  <c r="AV271" i="1" s="1"/>
  <c r="AV272" i="1" s="1"/>
  <c r="AV273" i="1" s="1"/>
  <c r="AV274" i="1" s="1"/>
  <c r="AV275" i="1" s="1"/>
  <c r="AV276" i="1" s="1"/>
  <c r="AV277" i="1" s="1"/>
  <c r="AV278" i="1" s="1"/>
  <c r="AV279" i="1" s="1"/>
  <c r="AV280" i="1" s="1"/>
  <c r="AV281" i="1" s="1"/>
  <c r="AV282" i="1" s="1"/>
  <c r="AV283" i="1" s="1"/>
  <c r="AV284" i="1" s="1"/>
  <c r="AV285" i="1" s="1"/>
  <c r="AV286" i="1" s="1"/>
  <c r="AV287" i="1" s="1"/>
  <c r="AV288" i="1" s="1"/>
  <c r="AV289" i="1" s="1"/>
  <c r="AV290" i="1" s="1"/>
  <c r="AV291" i="1" s="1"/>
  <c r="AV292" i="1" s="1"/>
  <c r="AV293" i="1" s="1"/>
  <c r="AV294" i="1" s="1"/>
  <c r="AV295" i="1" s="1"/>
  <c r="AV296" i="1" s="1"/>
  <c r="AV297" i="1" s="1"/>
  <c r="AV298" i="1" s="1"/>
  <c r="AV299" i="1" s="1"/>
  <c r="AV300" i="1" s="1"/>
  <c r="AV301" i="1" s="1"/>
  <c r="AV302" i="1" s="1"/>
  <c r="AV303" i="1" s="1"/>
  <c r="AV304" i="1" s="1"/>
  <c r="AV305" i="1" s="1"/>
  <c r="AV306" i="1" s="1"/>
  <c r="AV307" i="1" s="1"/>
  <c r="AV308" i="1" s="1"/>
  <c r="AV309" i="1" s="1"/>
  <c r="AV310" i="1" s="1"/>
  <c r="AV311" i="1" s="1"/>
  <c r="AV312" i="1" s="1"/>
  <c r="AV313" i="1" s="1"/>
  <c r="AV314" i="1" s="1"/>
  <c r="AV315" i="1" s="1"/>
  <c r="AV316" i="1" s="1"/>
  <c r="AV317" i="1" s="1"/>
  <c r="AV318" i="1" s="1"/>
  <c r="AV319" i="1" s="1"/>
  <c r="AV320" i="1" s="1"/>
  <c r="AV321" i="1" s="1"/>
  <c r="AV322" i="1" s="1"/>
  <c r="AV323" i="1" s="1"/>
  <c r="AV324" i="1" s="1"/>
  <c r="AV325" i="1" s="1"/>
  <c r="AV326" i="1" s="1"/>
  <c r="AV327" i="1" s="1"/>
  <c r="AV328" i="1" s="1"/>
  <c r="AV329" i="1" s="1"/>
  <c r="AV330" i="1" s="1"/>
  <c r="AV331" i="1" s="1"/>
  <c r="AV332" i="1" s="1"/>
  <c r="AV333" i="1" s="1"/>
  <c r="AV334" i="1" s="1"/>
  <c r="AV335" i="1" s="1"/>
  <c r="AV336" i="1" s="1"/>
  <c r="AV337" i="1" s="1"/>
  <c r="AV338" i="1" s="1"/>
  <c r="AV339" i="1" s="1"/>
  <c r="AV340" i="1" s="1"/>
  <c r="AV341" i="1" s="1"/>
  <c r="AV342" i="1" s="1"/>
  <c r="AV343" i="1" s="1"/>
  <c r="AV344" i="1" s="1"/>
  <c r="AV345" i="1" s="1"/>
  <c r="AV346" i="1" s="1"/>
  <c r="AV347" i="1" s="1"/>
  <c r="AV348" i="1" s="1"/>
  <c r="AV349" i="1" s="1"/>
  <c r="AV350" i="1" s="1"/>
  <c r="AV351" i="1" s="1"/>
  <c r="AV352" i="1" s="1"/>
  <c r="AV353" i="1" s="1"/>
  <c r="AV354" i="1" s="1"/>
  <c r="AV355" i="1" s="1"/>
  <c r="AV356" i="1" s="1"/>
  <c r="AV357" i="1" s="1"/>
  <c r="AV358" i="1" s="1"/>
  <c r="AV359" i="1" s="1"/>
  <c r="AV360" i="1" s="1"/>
  <c r="AV361" i="1" s="1"/>
  <c r="AV362" i="1" s="1"/>
  <c r="AV363" i="1" s="1"/>
  <c r="AV364" i="1" s="1"/>
  <c r="AV365" i="1" s="1"/>
  <c r="AV366" i="1" s="1"/>
  <c r="AV367" i="1" s="1"/>
  <c r="AV368" i="1" s="1"/>
  <c r="AV369" i="1" s="1"/>
  <c r="AV370" i="1" s="1"/>
  <c r="AV371" i="1" s="1"/>
  <c r="AV372" i="1" s="1"/>
  <c r="AV373" i="1" s="1"/>
  <c r="AV374" i="1" s="1"/>
  <c r="AV375" i="1" s="1"/>
  <c r="AV376" i="1" s="1"/>
  <c r="AV377" i="1" s="1"/>
  <c r="AV378" i="1" s="1"/>
  <c r="AV379" i="1" s="1"/>
  <c r="AV380" i="1" s="1"/>
  <c r="AV381" i="1" s="1"/>
  <c r="AV382" i="1" s="1"/>
  <c r="AV383" i="1" s="1"/>
  <c r="AV384" i="1" s="1"/>
  <c r="AV385" i="1" s="1"/>
  <c r="AV386" i="1" s="1"/>
  <c r="AV387" i="1" s="1"/>
  <c r="AV388" i="1" s="1"/>
  <c r="AV389" i="1" s="1"/>
  <c r="AV390" i="1" s="1"/>
  <c r="AV391" i="1" s="1"/>
  <c r="AV392" i="1" s="1"/>
  <c r="AV393" i="1" s="1"/>
  <c r="AV394" i="1" s="1"/>
  <c r="AV395" i="1" s="1"/>
  <c r="AV396" i="1" s="1"/>
  <c r="AV397" i="1" s="1"/>
  <c r="AV398" i="1" s="1"/>
  <c r="AV399" i="1" s="1"/>
  <c r="AV400" i="1" s="1"/>
  <c r="AV401" i="1" s="1"/>
  <c r="AV402" i="1" s="1"/>
  <c r="AV403" i="1" s="1"/>
  <c r="AV404" i="1" s="1"/>
  <c r="AV405" i="1" s="1"/>
  <c r="AV406" i="1" s="1"/>
  <c r="AV407" i="1" s="1"/>
  <c r="AV408" i="1" s="1"/>
  <c r="AV409" i="1" s="1"/>
  <c r="AV410" i="1" s="1"/>
  <c r="AV411" i="1" s="1"/>
  <c r="AV412" i="1" s="1"/>
  <c r="AV413" i="1" s="1"/>
  <c r="AV414" i="1" s="1"/>
  <c r="AV415" i="1" s="1"/>
  <c r="AV416" i="1" s="1"/>
  <c r="AV417" i="1" s="1"/>
  <c r="AV418" i="1" s="1"/>
  <c r="AV419" i="1" s="1"/>
  <c r="AV420" i="1" s="1"/>
  <c r="AV421" i="1" s="1"/>
  <c r="AV422" i="1" s="1"/>
  <c r="AV423" i="1" s="1"/>
  <c r="AV424" i="1" s="1"/>
  <c r="AV425" i="1" s="1"/>
  <c r="AV426" i="1" s="1"/>
  <c r="AV427" i="1" s="1"/>
  <c r="AV428" i="1" s="1"/>
  <c r="AV429" i="1" s="1"/>
  <c r="AV430" i="1" s="1"/>
  <c r="AV431" i="1" s="1"/>
  <c r="AV432" i="1" s="1"/>
  <c r="AV433" i="1" s="1"/>
  <c r="AV434" i="1" s="1"/>
  <c r="AV435" i="1" s="1"/>
  <c r="AV436" i="1" s="1"/>
  <c r="AV437" i="1" s="1"/>
  <c r="AV438" i="1" s="1"/>
  <c r="AV439" i="1" s="1"/>
  <c r="AV440" i="1" s="1"/>
  <c r="AV441" i="1" s="1"/>
  <c r="AV442" i="1" s="1"/>
  <c r="AV443" i="1" s="1"/>
  <c r="AV444" i="1" s="1"/>
  <c r="AV445" i="1" s="1"/>
  <c r="AV446" i="1" s="1"/>
  <c r="AV447" i="1" s="1"/>
  <c r="AV448" i="1" s="1"/>
  <c r="AV449" i="1" s="1"/>
  <c r="AV450" i="1" s="1"/>
  <c r="AV451" i="1" s="1"/>
  <c r="AV452" i="1" s="1"/>
  <c r="AV453" i="1" s="1"/>
  <c r="AV454" i="1" s="1"/>
  <c r="AV455" i="1" s="1"/>
  <c r="AV456" i="1" s="1"/>
  <c r="AV457" i="1" s="1"/>
  <c r="AV458" i="1" s="1"/>
  <c r="AV459" i="1" s="1"/>
  <c r="AV460" i="1" s="1"/>
  <c r="AV461" i="1" s="1"/>
  <c r="AV462" i="1" s="1"/>
  <c r="AV463" i="1" s="1"/>
  <c r="AV464" i="1" s="1"/>
  <c r="AV465" i="1" s="1"/>
  <c r="AV466" i="1" s="1"/>
  <c r="AV467" i="1" s="1"/>
  <c r="AV468" i="1" s="1"/>
  <c r="AV469" i="1" s="1"/>
  <c r="AV470" i="1" s="1"/>
  <c r="AV471" i="1" s="1"/>
  <c r="AV472" i="1" s="1"/>
  <c r="AV473" i="1" s="1"/>
  <c r="AV474" i="1" s="1"/>
  <c r="AV475" i="1" s="1"/>
  <c r="AV476" i="1" s="1"/>
  <c r="AV477" i="1" s="1"/>
  <c r="AV478" i="1" s="1"/>
  <c r="AV479" i="1" s="1"/>
  <c r="AV480" i="1" s="1"/>
  <c r="AV481" i="1" s="1"/>
  <c r="AV482" i="1" s="1"/>
  <c r="AV483" i="1" s="1"/>
  <c r="AV484" i="1" s="1"/>
  <c r="AV485" i="1" s="1"/>
  <c r="AV486" i="1" s="1"/>
  <c r="AV487" i="1" s="1"/>
  <c r="AV488" i="1" s="1"/>
  <c r="AV489" i="1" s="1"/>
  <c r="AV490" i="1" s="1"/>
  <c r="AV491" i="1" s="1"/>
  <c r="AV492" i="1" s="1"/>
  <c r="AV493" i="1" s="1"/>
  <c r="AV494" i="1" s="1"/>
  <c r="AV495" i="1" s="1"/>
  <c r="AV496" i="1" s="1"/>
  <c r="AV497" i="1" s="1"/>
  <c r="AV498" i="1" s="1"/>
  <c r="AV499" i="1" s="1"/>
  <c r="AV500" i="1" s="1"/>
  <c r="AV501" i="1" s="1"/>
  <c r="AV502" i="1" s="1"/>
  <c r="AV503" i="1" s="1"/>
  <c r="AV504" i="1" s="1"/>
  <c r="AV505" i="1" s="1"/>
  <c r="AV506" i="1" s="1"/>
  <c r="AV507" i="1" s="1"/>
  <c r="AV508" i="1" s="1"/>
  <c r="AV509" i="1" s="1"/>
  <c r="AV510" i="1" s="1"/>
  <c r="AV511" i="1" s="1"/>
  <c r="AV512" i="1" s="1"/>
  <c r="AV513" i="1" s="1"/>
  <c r="AV514" i="1" s="1"/>
  <c r="AV515" i="1" s="1"/>
  <c r="AV516" i="1" s="1"/>
  <c r="AV517" i="1" s="1"/>
  <c r="AV518" i="1" s="1"/>
  <c r="AV519" i="1" s="1"/>
  <c r="AV520" i="1" s="1"/>
  <c r="AV521" i="1" s="1"/>
  <c r="AV522" i="1" s="1"/>
  <c r="AV523" i="1" s="1"/>
  <c r="AV524" i="1" s="1"/>
  <c r="AV525" i="1" s="1"/>
  <c r="AV526" i="1" s="1"/>
  <c r="AV527" i="1" s="1"/>
  <c r="AV528" i="1" s="1"/>
  <c r="AV529" i="1" s="1"/>
  <c r="AV530" i="1" s="1"/>
  <c r="AV531" i="1" s="1"/>
  <c r="AV532" i="1" s="1"/>
  <c r="AV533" i="1" s="1"/>
  <c r="AV534" i="1" s="1"/>
  <c r="AV535" i="1" s="1"/>
  <c r="AV536" i="1" s="1"/>
  <c r="AV537" i="1" s="1"/>
  <c r="AV538" i="1" s="1"/>
  <c r="AV539" i="1" s="1"/>
  <c r="AV540" i="1" s="1"/>
  <c r="AV541" i="1" s="1"/>
  <c r="AV542" i="1" s="1"/>
  <c r="AV543" i="1" s="1"/>
  <c r="AV544" i="1" s="1"/>
  <c r="AV545" i="1" s="1"/>
  <c r="AV546" i="1" s="1"/>
  <c r="AV547" i="1" s="1"/>
  <c r="AV548" i="1" s="1"/>
  <c r="AV549" i="1" s="1"/>
  <c r="AV550" i="1" s="1"/>
  <c r="AV551" i="1" s="1"/>
  <c r="AV552" i="1" s="1"/>
  <c r="AV553" i="1" s="1"/>
  <c r="AV554" i="1" s="1"/>
  <c r="AV555" i="1" s="1"/>
  <c r="AV556" i="1" s="1"/>
  <c r="AV557" i="1" s="1"/>
  <c r="AV558" i="1" s="1"/>
  <c r="AV559" i="1" s="1"/>
  <c r="AV560" i="1" s="1"/>
  <c r="AV561" i="1" s="1"/>
  <c r="AV562" i="1" s="1"/>
  <c r="AV563" i="1" s="1"/>
  <c r="AV564" i="1" s="1"/>
  <c r="AV565" i="1" s="1"/>
  <c r="AV566" i="1" s="1"/>
  <c r="AV567" i="1" s="1"/>
  <c r="AV568" i="1" s="1"/>
  <c r="AV569" i="1" s="1"/>
  <c r="AV570" i="1" s="1"/>
  <c r="AV571" i="1" s="1"/>
  <c r="AV572" i="1" s="1"/>
  <c r="AV573" i="1" s="1"/>
  <c r="AV574" i="1" s="1"/>
  <c r="AV575" i="1" s="1"/>
  <c r="AV576" i="1" s="1"/>
  <c r="AV577" i="1" s="1"/>
  <c r="AV578" i="1" s="1"/>
  <c r="AV579" i="1" s="1"/>
  <c r="AV580" i="1" s="1"/>
  <c r="AV581" i="1" s="1"/>
  <c r="AV582" i="1" s="1"/>
  <c r="AV583" i="1" s="1"/>
  <c r="AV584" i="1" s="1"/>
  <c r="AV585" i="1" s="1"/>
  <c r="AV586" i="1" s="1"/>
  <c r="AV587" i="1" s="1"/>
  <c r="AV588" i="1" s="1"/>
  <c r="AV589" i="1" s="1"/>
  <c r="AV590" i="1" s="1"/>
  <c r="AV591" i="1" s="1"/>
  <c r="AV592" i="1" s="1"/>
  <c r="AV593" i="1" s="1"/>
  <c r="AV594" i="1" s="1"/>
  <c r="AV595" i="1" s="1"/>
  <c r="AV596" i="1" s="1"/>
  <c r="AV597" i="1" s="1"/>
  <c r="AV598" i="1" s="1"/>
  <c r="AV599" i="1" s="1"/>
  <c r="AV600" i="1" s="1"/>
  <c r="AV601" i="1" s="1"/>
  <c r="AV602" i="1" s="1"/>
  <c r="AV603" i="1" s="1"/>
  <c r="AV604" i="1" s="1"/>
  <c r="AV605" i="1" s="1"/>
  <c r="AV606" i="1" s="1"/>
  <c r="AV607" i="1" s="1"/>
  <c r="AV608" i="1" s="1"/>
  <c r="AV609" i="1" s="1"/>
  <c r="AV610" i="1" s="1"/>
  <c r="AV611" i="1" s="1"/>
  <c r="AV612" i="1" s="1"/>
  <c r="AV613" i="1" s="1"/>
  <c r="AV614" i="1" s="1"/>
  <c r="AV615" i="1" s="1"/>
  <c r="AV616" i="1" s="1"/>
  <c r="AV617" i="1" s="1"/>
  <c r="AV618" i="1" s="1"/>
  <c r="AV619" i="1" s="1"/>
  <c r="AV620" i="1" s="1"/>
  <c r="AV621" i="1" s="1"/>
  <c r="AV622" i="1" s="1"/>
  <c r="AV623" i="1" s="1"/>
  <c r="AV624" i="1" s="1"/>
  <c r="AV625" i="1" s="1"/>
  <c r="AV626" i="1" s="1"/>
  <c r="AV627" i="1" s="1"/>
  <c r="AV628" i="1" s="1"/>
  <c r="AV629" i="1" s="1"/>
  <c r="AV630" i="1" s="1"/>
  <c r="AV631" i="1" s="1"/>
  <c r="AV632" i="1" s="1"/>
  <c r="AV633" i="1" s="1"/>
  <c r="AV634" i="1" s="1"/>
  <c r="AV635" i="1" s="1"/>
  <c r="AV636" i="1" s="1"/>
  <c r="AV637" i="1" s="1"/>
  <c r="AV638" i="1" s="1"/>
  <c r="AV639" i="1" s="1"/>
  <c r="AV640" i="1" s="1"/>
  <c r="AV641" i="1" s="1"/>
  <c r="AV642" i="1" s="1"/>
  <c r="AV643" i="1" s="1"/>
  <c r="AV644" i="1" s="1"/>
  <c r="AV645" i="1" s="1"/>
  <c r="AV646" i="1" s="1"/>
  <c r="AV647" i="1" s="1"/>
  <c r="AV648" i="1" s="1"/>
  <c r="AV649" i="1" s="1"/>
  <c r="AV650" i="1" s="1"/>
  <c r="AV651" i="1" s="1"/>
  <c r="AV652" i="1" s="1"/>
  <c r="AV653" i="1" s="1"/>
  <c r="AV654" i="1" s="1"/>
  <c r="AV655" i="1" s="1"/>
  <c r="AV656" i="1" s="1"/>
  <c r="AV657" i="1" s="1"/>
  <c r="AV658" i="1" s="1"/>
  <c r="AV659" i="1" s="1"/>
  <c r="AV660" i="1" s="1"/>
  <c r="AV661" i="1" s="1"/>
  <c r="AV662" i="1" s="1"/>
  <c r="AV663" i="1" s="1"/>
  <c r="AV664" i="1" s="1"/>
  <c r="AV665" i="1" s="1"/>
  <c r="AV666" i="1" s="1"/>
  <c r="AV667" i="1" s="1"/>
  <c r="AV668" i="1" s="1"/>
  <c r="AV669" i="1" s="1"/>
  <c r="AV670" i="1" s="1"/>
  <c r="AV671" i="1" s="1"/>
  <c r="AV672" i="1" s="1"/>
  <c r="AV673" i="1" s="1"/>
  <c r="AV674" i="1" s="1"/>
  <c r="AV675" i="1" s="1"/>
  <c r="AV676" i="1" s="1"/>
  <c r="AV677" i="1" s="1"/>
  <c r="AV678" i="1" s="1"/>
  <c r="AV679" i="1" s="1"/>
  <c r="AV680" i="1" s="1"/>
  <c r="AV681" i="1" s="1"/>
  <c r="AV682" i="1" s="1"/>
  <c r="AV683" i="1" s="1"/>
  <c r="AV684" i="1" s="1"/>
  <c r="AV685" i="1" s="1"/>
  <c r="AV686" i="1" s="1"/>
  <c r="AV687" i="1" s="1"/>
  <c r="AV688" i="1" s="1"/>
  <c r="AV689" i="1" s="1"/>
  <c r="AV690" i="1" s="1"/>
  <c r="AV691" i="1" s="1"/>
  <c r="AV692" i="1" s="1"/>
  <c r="AV693" i="1" s="1"/>
  <c r="AV694" i="1" s="1"/>
  <c r="AV695" i="1" s="1"/>
  <c r="AV696" i="1" s="1"/>
  <c r="AV697" i="1" s="1"/>
  <c r="AV698" i="1" s="1"/>
  <c r="AV699" i="1" s="1"/>
  <c r="AV700" i="1" s="1"/>
  <c r="AV701" i="1" s="1"/>
  <c r="AV702" i="1" s="1"/>
  <c r="AV703" i="1" s="1"/>
  <c r="AV704" i="1" s="1"/>
  <c r="AV705" i="1" s="1"/>
  <c r="AV706" i="1" s="1"/>
  <c r="AV707" i="1" s="1"/>
  <c r="AV708" i="1" s="1"/>
  <c r="AV709" i="1" s="1"/>
  <c r="AV710" i="1" s="1"/>
  <c r="AV711" i="1" s="1"/>
  <c r="AV712" i="1" s="1"/>
  <c r="AV713" i="1" s="1"/>
  <c r="AV714" i="1" s="1"/>
  <c r="AV715" i="1" s="1"/>
  <c r="AV716" i="1" s="1"/>
  <c r="AV717" i="1" s="1"/>
  <c r="AV718" i="1" s="1"/>
  <c r="AV719" i="1" s="1"/>
  <c r="AV720" i="1" s="1"/>
  <c r="AV721" i="1" s="1"/>
  <c r="AV722" i="1" s="1"/>
  <c r="AV723" i="1" s="1"/>
  <c r="AV724" i="1" s="1"/>
  <c r="AV725" i="1" s="1"/>
  <c r="AV726" i="1" s="1"/>
  <c r="AV727" i="1" s="1"/>
  <c r="AV728" i="1" s="1"/>
  <c r="AV729" i="1" s="1"/>
  <c r="AV730" i="1" s="1"/>
  <c r="AV731" i="1" s="1"/>
  <c r="AV732" i="1" s="1"/>
  <c r="AV733" i="1" s="1"/>
  <c r="AV734" i="1" s="1"/>
  <c r="AV735" i="1" s="1"/>
  <c r="AV736" i="1" s="1"/>
  <c r="AV737" i="1" s="1"/>
  <c r="AV738" i="1" s="1"/>
  <c r="AV739" i="1" s="1"/>
  <c r="AV740" i="1" s="1"/>
  <c r="AV741" i="1" s="1"/>
  <c r="AV742" i="1" s="1"/>
  <c r="AV743" i="1" s="1"/>
  <c r="AV744" i="1" s="1"/>
  <c r="AV745" i="1" s="1"/>
  <c r="AV746" i="1" s="1"/>
  <c r="AV747" i="1" s="1"/>
  <c r="AV748" i="1" s="1"/>
  <c r="AV749" i="1" s="1"/>
  <c r="AV750" i="1" s="1"/>
  <c r="AV751" i="1" s="1"/>
  <c r="AV752" i="1" s="1"/>
  <c r="AV753" i="1" s="1"/>
  <c r="AV754" i="1" s="1"/>
  <c r="AV755" i="1" s="1"/>
  <c r="AV756" i="1" s="1"/>
  <c r="AV757" i="1" s="1"/>
  <c r="AV758" i="1" s="1"/>
  <c r="AV759" i="1" s="1"/>
  <c r="AV760" i="1" s="1"/>
  <c r="AV761" i="1" s="1"/>
  <c r="AV762" i="1" s="1"/>
  <c r="AV763" i="1" s="1"/>
  <c r="AV764" i="1" s="1"/>
  <c r="AV765" i="1" s="1"/>
  <c r="AV766" i="1" s="1"/>
  <c r="AV767" i="1" s="1"/>
  <c r="AV768" i="1" s="1"/>
  <c r="AV769" i="1" s="1"/>
  <c r="AV770" i="1" s="1"/>
  <c r="AV771" i="1" s="1"/>
  <c r="AV772" i="1" s="1"/>
  <c r="AV773" i="1" s="1"/>
  <c r="AV774" i="1" s="1"/>
  <c r="AV775" i="1" s="1"/>
  <c r="AV776" i="1" s="1"/>
  <c r="AV777" i="1" s="1"/>
  <c r="AV778" i="1" s="1"/>
  <c r="AV779" i="1" s="1"/>
  <c r="AV780" i="1" s="1"/>
  <c r="AV781" i="1" s="1"/>
  <c r="AV782" i="1" s="1"/>
  <c r="AV783" i="1" s="1"/>
  <c r="AV784" i="1" s="1"/>
  <c r="AV785" i="1" s="1"/>
  <c r="AV786" i="1" s="1"/>
  <c r="AV787" i="1" s="1"/>
  <c r="AV788" i="1" s="1"/>
  <c r="AV789" i="1" s="1"/>
  <c r="AV790" i="1" s="1"/>
  <c r="AV791" i="1" s="1"/>
  <c r="AV792" i="1" s="1"/>
  <c r="AV793" i="1" s="1"/>
  <c r="AV794" i="1" s="1"/>
  <c r="AV795" i="1" s="1"/>
  <c r="AV796" i="1" s="1"/>
  <c r="AV797" i="1" s="1"/>
  <c r="AV798" i="1" s="1"/>
  <c r="AV799" i="1" s="1"/>
  <c r="AV800" i="1" s="1"/>
  <c r="AV801" i="1" s="1"/>
  <c r="AV802" i="1" s="1"/>
  <c r="AV803" i="1" s="1"/>
  <c r="AV804" i="1" s="1"/>
  <c r="AV805" i="1" s="1"/>
  <c r="AV806" i="1" s="1"/>
  <c r="AV807" i="1" s="1"/>
  <c r="AV808" i="1" s="1"/>
  <c r="AV809" i="1" s="1"/>
  <c r="AV810" i="1" s="1"/>
  <c r="AV811" i="1" s="1"/>
  <c r="AV812" i="1" s="1"/>
  <c r="AV813" i="1" s="1"/>
  <c r="AV814" i="1" s="1"/>
  <c r="AV815" i="1" s="1"/>
  <c r="AV816" i="1" s="1"/>
  <c r="AV817" i="1" s="1"/>
  <c r="AV818" i="1" s="1"/>
  <c r="AV819" i="1" s="1"/>
  <c r="AV820" i="1" s="1"/>
  <c r="AV821" i="1" s="1"/>
  <c r="AV822" i="1" s="1"/>
  <c r="AV823" i="1" s="1"/>
  <c r="AV824" i="1" s="1"/>
  <c r="AV825" i="1" s="1"/>
  <c r="AV826" i="1" s="1"/>
  <c r="AV827" i="1" s="1"/>
  <c r="AV828" i="1" s="1"/>
  <c r="AV829" i="1" s="1"/>
  <c r="AV830" i="1" s="1"/>
  <c r="AV831" i="1" s="1"/>
  <c r="AV832" i="1" s="1"/>
  <c r="AV833" i="1" s="1"/>
  <c r="AV834" i="1" s="1"/>
  <c r="AV835" i="1" s="1"/>
  <c r="AV836" i="1" s="1"/>
  <c r="AV837" i="1" s="1"/>
  <c r="AV838" i="1" s="1"/>
  <c r="AV839" i="1" s="1"/>
  <c r="AV840" i="1" s="1"/>
  <c r="AV841" i="1" s="1"/>
  <c r="AV842" i="1" s="1"/>
  <c r="AV843" i="1" s="1"/>
  <c r="AV844" i="1" s="1"/>
  <c r="AV845" i="1" s="1"/>
  <c r="AV846" i="1" s="1"/>
  <c r="AV847" i="1" s="1"/>
  <c r="AV848" i="1" s="1"/>
  <c r="AV849" i="1" s="1"/>
  <c r="AV850" i="1" s="1"/>
  <c r="AV851" i="1" s="1"/>
  <c r="AV852" i="1" s="1"/>
  <c r="AV853" i="1" s="1"/>
  <c r="AV854" i="1" s="1"/>
  <c r="AV855" i="1" s="1"/>
  <c r="AV856" i="1" s="1"/>
  <c r="AV857" i="1" s="1"/>
  <c r="AV858" i="1" s="1"/>
  <c r="AV859" i="1" s="1"/>
  <c r="AV860" i="1" s="1"/>
  <c r="AV861" i="1" s="1"/>
  <c r="AV862" i="1" s="1"/>
  <c r="AV863" i="1" s="1"/>
  <c r="AV864" i="1" s="1"/>
  <c r="AV865" i="1" s="1"/>
  <c r="AV866" i="1" s="1"/>
  <c r="AV867" i="1" s="1"/>
  <c r="AV868" i="1" s="1"/>
  <c r="AV869" i="1" s="1"/>
  <c r="AV870" i="1" s="1"/>
  <c r="AV871" i="1" s="1"/>
  <c r="AV872" i="1" s="1"/>
  <c r="AV873" i="1" s="1"/>
  <c r="AV874" i="1" s="1"/>
  <c r="AV875" i="1" s="1"/>
  <c r="AV876" i="1" s="1"/>
  <c r="AV877" i="1" s="1"/>
  <c r="AV878" i="1" s="1"/>
  <c r="AV879" i="1" s="1"/>
  <c r="AV880" i="1" s="1"/>
  <c r="AV881" i="1" s="1"/>
  <c r="AV882" i="1" s="1"/>
  <c r="AV883" i="1" s="1"/>
  <c r="AV884" i="1" s="1"/>
  <c r="AV885" i="1" s="1"/>
  <c r="AV886" i="1" s="1"/>
  <c r="AV887" i="1" s="1"/>
  <c r="AV888" i="1" s="1"/>
  <c r="AV889" i="1" s="1"/>
  <c r="AV890" i="1" s="1"/>
  <c r="AV891" i="1" s="1"/>
  <c r="AV892" i="1" s="1"/>
  <c r="AV893" i="1" s="1"/>
  <c r="AV894" i="1" s="1"/>
  <c r="AV895" i="1" s="1"/>
  <c r="AV896" i="1" s="1"/>
  <c r="AV897" i="1" s="1"/>
  <c r="AV898" i="1" s="1"/>
  <c r="AV899" i="1" s="1"/>
  <c r="AV900" i="1" s="1"/>
  <c r="AV901" i="1" s="1"/>
  <c r="AV902" i="1" s="1"/>
  <c r="AV903" i="1" s="1"/>
  <c r="AV904" i="1" s="1"/>
  <c r="AV905" i="1" s="1"/>
  <c r="AV906" i="1" s="1"/>
  <c r="AV907" i="1" s="1"/>
  <c r="AV908" i="1" s="1"/>
  <c r="AV909" i="1" s="1"/>
  <c r="AV910" i="1" s="1"/>
  <c r="AV911" i="1" s="1"/>
  <c r="AV912" i="1" s="1"/>
  <c r="AV913" i="1" s="1"/>
  <c r="AV914" i="1" s="1"/>
  <c r="AV915" i="1" s="1"/>
  <c r="AV916" i="1" s="1"/>
  <c r="AV917" i="1" s="1"/>
  <c r="AV918" i="1" s="1"/>
  <c r="AV919" i="1" s="1"/>
  <c r="AV920" i="1" s="1"/>
  <c r="AV921" i="1" s="1"/>
  <c r="AV922" i="1" s="1"/>
  <c r="AV923" i="1" s="1"/>
  <c r="AV924" i="1" s="1"/>
  <c r="AV925" i="1" s="1"/>
  <c r="AV926" i="1" s="1"/>
  <c r="AV927" i="1" s="1"/>
  <c r="AV928" i="1" s="1"/>
  <c r="AV929" i="1" s="1"/>
  <c r="AV930" i="1" s="1"/>
  <c r="AV931" i="1" s="1"/>
  <c r="AV932" i="1" s="1"/>
  <c r="AV933" i="1" s="1"/>
  <c r="AV934" i="1" s="1"/>
  <c r="AV935" i="1" s="1"/>
  <c r="AV936" i="1" s="1"/>
  <c r="AV937" i="1" s="1"/>
  <c r="AV938" i="1" s="1"/>
  <c r="AV939" i="1" s="1"/>
  <c r="AV940" i="1" s="1"/>
  <c r="AV941" i="1" s="1"/>
  <c r="AV942" i="1" s="1"/>
  <c r="AV943" i="1" s="1"/>
  <c r="AV944" i="1" s="1"/>
  <c r="AV945" i="1" s="1"/>
  <c r="AV946" i="1" s="1"/>
  <c r="AV947" i="1" s="1"/>
  <c r="AV948" i="1" s="1"/>
  <c r="AV949" i="1" s="1"/>
  <c r="AV950" i="1" s="1"/>
  <c r="AV951" i="1" s="1"/>
  <c r="AV952" i="1" s="1"/>
  <c r="AV953" i="1" s="1"/>
  <c r="AV954" i="1" s="1"/>
  <c r="AV955" i="1" s="1"/>
  <c r="AV956" i="1" s="1"/>
  <c r="AV957" i="1" s="1"/>
  <c r="AV958" i="1" s="1"/>
  <c r="AV959" i="1" s="1"/>
  <c r="AV960" i="1" s="1"/>
  <c r="AV961" i="1" s="1"/>
  <c r="AV962" i="1" s="1"/>
  <c r="AV963" i="1" s="1"/>
  <c r="AV964" i="1" s="1"/>
  <c r="AV965" i="1" s="1"/>
  <c r="AV966" i="1" s="1"/>
  <c r="AV967" i="1" s="1"/>
  <c r="AV968" i="1" s="1"/>
  <c r="AV969" i="1" s="1"/>
  <c r="AV970" i="1" s="1"/>
  <c r="AV971" i="1" s="1"/>
  <c r="AV972" i="1" s="1"/>
  <c r="AV973" i="1" s="1"/>
  <c r="AV974" i="1" s="1"/>
  <c r="AV975" i="1" s="1"/>
  <c r="AV976" i="1" s="1"/>
  <c r="AV977" i="1" s="1"/>
  <c r="AV978" i="1" s="1"/>
  <c r="AV979" i="1" s="1"/>
  <c r="AV980" i="1" s="1"/>
  <c r="AV981" i="1" s="1"/>
  <c r="AV982" i="1" s="1"/>
  <c r="AV983" i="1" s="1"/>
  <c r="AV984" i="1" s="1"/>
  <c r="AV985" i="1" s="1"/>
  <c r="AV986" i="1" s="1"/>
  <c r="AV987" i="1" s="1"/>
  <c r="AV988" i="1" s="1"/>
  <c r="AV989" i="1" s="1"/>
  <c r="AV990" i="1" s="1"/>
  <c r="AV991" i="1" s="1"/>
  <c r="AV992" i="1" s="1"/>
  <c r="AV993" i="1" s="1"/>
  <c r="AV994" i="1" s="1"/>
  <c r="AV995" i="1" s="1"/>
  <c r="AV996" i="1" s="1"/>
  <c r="AV997" i="1" s="1"/>
  <c r="AV998" i="1" s="1"/>
  <c r="AV999" i="1" s="1"/>
  <c r="AV1000" i="1" s="1"/>
  <c r="AV1001" i="1" s="1"/>
  <c r="AV1002" i="1" s="1"/>
  <c r="AV1003" i="1" s="1"/>
  <c r="AV1004" i="1" s="1"/>
  <c r="AV1005" i="1" s="1"/>
  <c r="AV1006" i="1" s="1"/>
  <c r="AV1007" i="1" s="1"/>
  <c r="AV1008" i="1" s="1"/>
  <c r="AV1009" i="1" s="1"/>
  <c r="AV1010" i="1" s="1"/>
  <c r="AV1011" i="1" s="1"/>
  <c r="AV1012" i="1" s="1"/>
  <c r="AV1013" i="1" s="1"/>
  <c r="AV1014" i="1" s="1"/>
  <c r="AV1015" i="1" s="1"/>
  <c r="AV1016" i="1" s="1"/>
  <c r="AV1017" i="1" s="1"/>
  <c r="AV1018" i="1" s="1"/>
  <c r="AV1019" i="1" s="1"/>
  <c r="AV1020" i="1" s="1"/>
  <c r="AV1021" i="1" s="1"/>
  <c r="AV1022" i="1" s="1"/>
  <c r="AV1023" i="1" s="1"/>
  <c r="AV1024" i="1" s="1"/>
  <c r="AV1025" i="1" s="1"/>
  <c r="AV1026" i="1" s="1"/>
  <c r="AV1027" i="1" s="1"/>
  <c r="AV1028" i="1" s="1"/>
  <c r="AV1029" i="1" s="1"/>
  <c r="AV1030" i="1" s="1"/>
  <c r="AV1031" i="1" s="1"/>
  <c r="AV1032" i="1" s="1"/>
  <c r="AV1033" i="1" s="1"/>
  <c r="AV1034" i="1" s="1"/>
  <c r="AV1035" i="1" s="1"/>
  <c r="AV1036" i="1" s="1"/>
  <c r="AV1037" i="1" s="1"/>
  <c r="AV1038" i="1" s="1"/>
  <c r="AV1039" i="1" s="1"/>
  <c r="AV1040" i="1" s="1"/>
  <c r="AV1041" i="1" s="1"/>
  <c r="AV1042" i="1" s="1"/>
  <c r="AV1043" i="1" s="1"/>
  <c r="AV1044" i="1" s="1"/>
  <c r="AV1045" i="1" s="1"/>
  <c r="AV1046" i="1" s="1"/>
  <c r="AV1047" i="1" s="1"/>
  <c r="AV1048" i="1" s="1"/>
  <c r="AV1049" i="1" s="1"/>
  <c r="AV1050" i="1" s="1"/>
  <c r="AV1051" i="1" s="1"/>
  <c r="AV1052" i="1" s="1"/>
  <c r="AV1053" i="1" s="1"/>
  <c r="AV1054" i="1" s="1"/>
  <c r="AV1055" i="1" s="1"/>
  <c r="AV1056" i="1" s="1"/>
  <c r="AV1057" i="1" s="1"/>
  <c r="AV1058" i="1" s="1"/>
  <c r="AV1059" i="1" s="1"/>
  <c r="AV1060" i="1" s="1"/>
  <c r="AV1061" i="1" s="1"/>
  <c r="AV1062" i="1" s="1"/>
  <c r="AV1063" i="1" s="1"/>
  <c r="AV1064" i="1" s="1"/>
  <c r="AV1065" i="1" s="1"/>
  <c r="AV1066" i="1" s="1"/>
  <c r="AV1067" i="1" s="1"/>
  <c r="AV1068" i="1" s="1"/>
  <c r="AV1069" i="1" s="1"/>
  <c r="AV1070" i="1" s="1"/>
  <c r="AV1071" i="1" s="1"/>
  <c r="AV1072" i="1" s="1"/>
  <c r="AV1073" i="1" s="1"/>
  <c r="AV1074" i="1" s="1"/>
  <c r="AV1075" i="1" s="1"/>
  <c r="AV1076" i="1" s="1"/>
  <c r="AV1077" i="1" s="1"/>
  <c r="AV1078" i="1" s="1"/>
  <c r="AV1079" i="1" s="1"/>
  <c r="AV1080" i="1" s="1"/>
  <c r="AV1081" i="1" s="1"/>
  <c r="AV1082" i="1" s="1"/>
  <c r="AV1083" i="1" s="1"/>
  <c r="AV1084" i="1" s="1"/>
  <c r="AV1085" i="1" s="1"/>
  <c r="AV1086" i="1" s="1"/>
  <c r="AV1087" i="1" s="1"/>
  <c r="AV1088" i="1" s="1"/>
  <c r="AV1089" i="1" s="1"/>
  <c r="AV1090" i="1" s="1"/>
  <c r="AV1091" i="1" s="1"/>
  <c r="AV1092" i="1" s="1"/>
  <c r="AV1093" i="1" s="1"/>
  <c r="AV1094" i="1" s="1"/>
  <c r="AV1095" i="1" s="1"/>
  <c r="AV1096" i="1" s="1"/>
  <c r="AV1097" i="1" s="1"/>
  <c r="AV1098" i="1" s="1"/>
  <c r="AV1099" i="1" s="1"/>
  <c r="AV1100" i="1" s="1"/>
  <c r="AV1101" i="1" s="1"/>
  <c r="AV1102" i="1" s="1"/>
  <c r="AV1103" i="1" s="1"/>
  <c r="AV1104" i="1" s="1"/>
  <c r="AV1105" i="1" s="1"/>
  <c r="AV1106" i="1" s="1"/>
  <c r="AV1107" i="1" s="1"/>
  <c r="AV1108" i="1" s="1"/>
  <c r="AV1109" i="1" s="1"/>
  <c r="AV1110" i="1" s="1"/>
  <c r="AV1111" i="1" s="1"/>
  <c r="AV1112" i="1" s="1"/>
  <c r="AV1113" i="1" s="1"/>
  <c r="AV1114" i="1" s="1"/>
  <c r="AV1115" i="1" s="1"/>
  <c r="AV1116" i="1" s="1"/>
  <c r="AV1117" i="1" s="1"/>
  <c r="AV1118" i="1" s="1"/>
  <c r="AV1119" i="1" s="1"/>
  <c r="AV1120" i="1" s="1"/>
  <c r="AV1121" i="1" s="1"/>
  <c r="AV1122" i="1" s="1"/>
  <c r="AV1123" i="1" s="1"/>
  <c r="AV1124" i="1" s="1"/>
  <c r="AV1125" i="1" s="1"/>
  <c r="AV1126" i="1" s="1"/>
  <c r="AV1127" i="1" s="1"/>
  <c r="AV1128" i="1" s="1"/>
  <c r="AV1129" i="1" s="1"/>
  <c r="AV1130" i="1" s="1"/>
  <c r="AV1131" i="1" s="1"/>
  <c r="AV1132" i="1" s="1"/>
  <c r="AV1133" i="1" s="1"/>
  <c r="AV1134" i="1" s="1"/>
  <c r="AV1135" i="1" s="1"/>
  <c r="AV1136" i="1" s="1"/>
  <c r="AV1137" i="1" s="1"/>
  <c r="AV1138" i="1" s="1"/>
  <c r="AV1139" i="1" s="1"/>
  <c r="AV1140" i="1" s="1"/>
  <c r="AV1141" i="1" s="1"/>
  <c r="AV1142" i="1" s="1"/>
  <c r="AV1143" i="1" s="1"/>
  <c r="AV1144" i="1" s="1"/>
  <c r="AV1145" i="1" s="1"/>
  <c r="AV1146" i="1" s="1"/>
  <c r="AV1147" i="1" s="1"/>
  <c r="AV1148" i="1" s="1"/>
  <c r="AV1149" i="1" s="1"/>
  <c r="AV1150" i="1" s="1"/>
  <c r="AV1151" i="1" s="1"/>
  <c r="AV1152" i="1" s="1"/>
  <c r="AV1153" i="1" s="1"/>
  <c r="AV1154" i="1" s="1"/>
  <c r="AV1155" i="1" s="1"/>
  <c r="AV1156" i="1" s="1"/>
  <c r="AV1157" i="1" s="1"/>
  <c r="AV1158" i="1" s="1"/>
  <c r="AV1159" i="1" s="1"/>
  <c r="AV1160" i="1" s="1"/>
  <c r="AV1161" i="1" s="1"/>
  <c r="AV1162" i="1" s="1"/>
  <c r="AV1163" i="1" s="1"/>
  <c r="AV1164" i="1" s="1"/>
  <c r="AV1165" i="1" s="1"/>
  <c r="AV1166" i="1" s="1"/>
  <c r="AV1167" i="1" s="1"/>
  <c r="AV1168" i="1" s="1"/>
  <c r="AV1169" i="1" s="1"/>
  <c r="AV1170" i="1" s="1"/>
  <c r="AV1171" i="1" s="1"/>
  <c r="AV1172" i="1" s="1"/>
  <c r="AV1173" i="1" s="1"/>
  <c r="AV1174" i="1" s="1"/>
  <c r="AV1175" i="1" s="1"/>
  <c r="AV1176" i="1" s="1"/>
  <c r="AV1177" i="1" s="1"/>
  <c r="AV1178" i="1" s="1"/>
  <c r="AV1179" i="1" s="1"/>
  <c r="AV1180" i="1" s="1"/>
  <c r="AV1181" i="1" s="1"/>
  <c r="AV1182" i="1" s="1"/>
  <c r="AV1183" i="1" s="1"/>
  <c r="AV1184" i="1" s="1"/>
  <c r="AV1185" i="1" s="1"/>
  <c r="AV1186" i="1" s="1"/>
  <c r="AV1187" i="1" s="1"/>
  <c r="AV1188" i="1" s="1"/>
  <c r="AV1189" i="1" s="1"/>
  <c r="AV1190" i="1" s="1"/>
  <c r="AV1191" i="1" s="1"/>
  <c r="AV1192" i="1" s="1"/>
  <c r="AV1193" i="1" s="1"/>
  <c r="AV1194" i="1" s="1"/>
  <c r="AV1195" i="1" s="1"/>
  <c r="AV1196" i="1" s="1"/>
  <c r="AV1197" i="1" s="1"/>
  <c r="AV1198" i="1" s="1"/>
  <c r="AV1199" i="1" s="1"/>
  <c r="AV1200" i="1" s="1"/>
  <c r="AV1201" i="1" s="1"/>
  <c r="AV1202" i="1" s="1"/>
  <c r="AV1203" i="1" s="1"/>
  <c r="AV1204" i="1" s="1"/>
  <c r="AV1205" i="1" s="1"/>
  <c r="AV1206" i="1" s="1"/>
  <c r="AV1207" i="1" s="1"/>
  <c r="AV1208" i="1" s="1"/>
  <c r="AV1209" i="1" s="1"/>
  <c r="AV1210" i="1" s="1"/>
  <c r="AV1211" i="1" s="1"/>
  <c r="AV1212" i="1" s="1"/>
  <c r="AV1213" i="1" s="1"/>
  <c r="AV1214" i="1" s="1"/>
  <c r="AV1215" i="1" s="1"/>
  <c r="AV1216" i="1" s="1"/>
  <c r="AV1217" i="1" s="1"/>
  <c r="AV1218" i="1" s="1"/>
  <c r="AV1219" i="1" s="1"/>
  <c r="AV1220" i="1" s="1"/>
  <c r="AV1221" i="1" s="1"/>
  <c r="AV1222" i="1" s="1"/>
  <c r="AV1223" i="1" s="1"/>
  <c r="AV1224" i="1" s="1"/>
  <c r="AV1225" i="1" s="1"/>
  <c r="AV1226" i="1" s="1"/>
  <c r="AV1227" i="1" s="1"/>
  <c r="AV1228" i="1" s="1"/>
  <c r="AV1229" i="1" s="1"/>
  <c r="AV1230" i="1" s="1"/>
  <c r="AV1231" i="1" s="1"/>
  <c r="AV1232" i="1" s="1"/>
  <c r="AV1233" i="1" s="1"/>
  <c r="AV1234" i="1" s="1"/>
  <c r="AV1235" i="1" s="1"/>
  <c r="AV1236" i="1" s="1"/>
  <c r="AV1237" i="1" s="1"/>
  <c r="AV1238" i="1" s="1"/>
  <c r="AV1239" i="1" s="1"/>
  <c r="AV1240" i="1" s="1"/>
  <c r="AV1241" i="1" s="1"/>
  <c r="AV1242" i="1" s="1"/>
  <c r="AV1243" i="1" s="1"/>
  <c r="AV1244" i="1" s="1"/>
  <c r="AV1245" i="1" s="1"/>
  <c r="AV1246" i="1" s="1"/>
  <c r="AV1247" i="1" s="1"/>
  <c r="AV1248" i="1" s="1"/>
  <c r="AV1249" i="1" s="1"/>
  <c r="AV1250" i="1" s="1"/>
  <c r="AV1251" i="1" s="1"/>
  <c r="AV1252" i="1" s="1"/>
  <c r="AV1253" i="1" s="1"/>
  <c r="AV1254" i="1" s="1"/>
  <c r="AV1255" i="1" s="1"/>
  <c r="AV1256" i="1" s="1"/>
  <c r="AV1257" i="1" s="1"/>
  <c r="AV1258" i="1" s="1"/>
  <c r="AV1259" i="1" s="1"/>
  <c r="AV1260" i="1" s="1"/>
  <c r="AV1261" i="1" s="1"/>
  <c r="AV1262" i="1" s="1"/>
  <c r="AV1263" i="1" s="1"/>
  <c r="AV1264" i="1" s="1"/>
  <c r="AV1265" i="1" s="1"/>
  <c r="AV1266" i="1" s="1"/>
  <c r="AV1267" i="1" s="1"/>
  <c r="AV1268" i="1" s="1"/>
  <c r="AV1269" i="1" s="1"/>
  <c r="AV1270" i="1" s="1"/>
  <c r="AV1271" i="1" s="1"/>
  <c r="AV1272" i="1" s="1"/>
  <c r="AV1273" i="1" s="1"/>
  <c r="AV1274" i="1" s="1"/>
  <c r="AV1275" i="1" s="1"/>
  <c r="AV1276" i="1" s="1"/>
  <c r="AV1277" i="1" s="1"/>
  <c r="AV1278" i="1" s="1"/>
  <c r="AV1279" i="1" s="1"/>
  <c r="AV1280" i="1" s="1"/>
  <c r="AV1281" i="1" s="1"/>
  <c r="AV1282" i="1" s="1"/>
  <c r="AV1283" i="1" s="1"/>
  <c r="AV1284" i="1" s="1"/>
  <c r="AV1285" i="1" s="1"/>
  <c r="AV1286" i="1" s="1"/>
  <c r="AV1287" i="1" s="1"/>
  <c r="AV1288" i="1" s="1"/>
  <c r="AV1289" i="1" s="1"/>
  <c r="AV1290" i="1" s="1"/>
  <c r="AV1291" i="1" s="1"/>
  <c r="AV1292" i="1" s="1"/>
  <c r="AV1293" i="1" s="1"/>
  <c r="AV1294" i="1" s="1"/>
  <c r="AV1295" i="1" s="1"/>
  <c r="AV1296" i="1" s="1"/>
  <c r="AV1297" i="1" s="1"/>
  <c r="AV1298" i="1" s="1"/>
  <c r="AV1299" i="1" s="1"/>
  <c r="AV1300" i="1" s="1"/>
  <c r="AV1301" i="1" s="1"/>
  <c r="AV1302" i="1" s="1"/>
  <c r="AV1303" i="1" s="1"/>
  <c r="AV1304" i="1" s="1"/>
  <c r="AV1305" i="1" s="1"/>
  <c r="AV1306" i="1" s="1"/>
  <c r="AV1307" i="1" s="1"/>
  <c r="AV1308" i="1" s="1"/>
  <c r="AV1309" i="1" s="1"/>
  <c r="AV1310" i="1" s="1"/>
  <c r="AV1311" i="1" s="1"/>
  <c r="AV1312" i="1" s="1"/>
  <c r="AV1313" i="1" s="1"/>
  <c r="AV1314" i="1" s="1"/>
  <c r="AV1315" i="1" s="1"/>
  <c r="AV1316" i="1" s="1"/>
  <c r="AV1317" i="1" s="1"/>
  <c r="AV1318" i="1" s="1"/>
  <c r="AV1319" i="1" s="1"/>
  <c r="AV1320" i="1" s="1"/>
  <c r="AV1321" i="1" s="1"/>
  <c r="AV1322" i="1" s="1"/>
  <c r="AV1323" i="1" s="1"/>
  <c r="AV1324" i="1" s="1"/>
  <c r="AV1325" i="1" s="1"/>
  <c r="AV1326" i="1" s="1"/>
  <c r="AV1327" i="1" s="1"/>
  <c r="AV1328" i="1" s="1"/>
  <c r="AV1329" i="1" s="1"/>
  <c r="AV1330" i="1" s="1"/>
  <c r="AV1331" i="1" s="1"/>
  <c r="AV1332" i="1" s="1"/>
  <c r="AV1333" i="1" s="1"/>
  <c r="AV1334" i="1" s="1"/>
  <c r="AV1335" i="1" s="1"/>
  <c r="AV1336" i="1" s="1"/>
  <c r="AV1337" i="1" s="1"/>
  <c r="AV1338" i="1" s="1"/>
  <c r="AV1339" i="1" s="1"/>
  <c r="AV1340" i="1" s="1"/>
  <c r="AV1341" i="1" s="1"/>
  <c r="AV1342" i="1" s="1"/>
  <c r="AV1343" i="1" s="1"/>
  <c r="AV1344" i="1" s="1"/>
  <c r="AV1345" i="1" s="1"/>
  <c r="AV1346" i="1" s="1"/>
  <c r="AV1347" i="1" s="1"/>
  <c r="AV1348" i="1" s="1"/>
  <c r="AV1349" i="1" s="1"/>
  <c r="AV1350" i="1" s="1"/>
  <c r="AV1351" i="1" s="1"/>
  <c r="AV1352" i="1" s="1"/>
  <c r="AV1353" i="1" s="1"/>
  <c r="AV1354" i="1" s="1"/>
  <c r="AV1355" i="1" s="1"/>
  <c r="AV1356" i="1" s="1"/>
  <c r="AV1357" i="1" s="1"/>
  <c r="AV1358" i="1" s="1"/>
  <c r="AV1359" i="1" s="1"/>
  <c r="AV1360" i="1" s="1"/>
  <c r="AV1361" i="1" s="1"/>
  <c r="AV1362" i="1" s="1"/>
  <c r="AV1363" i="1" s="1"/>
  <c r="AV1364" i="1" s="1"/>
  <c r="AV1365" i="1" s="1"/>
  <c r="AV1366" i="1" s="1"/>
  <c r="AV1367" i="1" s="1"/>
  <c r="AV1368" i="1" s="1"/>
  <c r="AV1369" i="1" s="1"/>
  <c r="AV1370" i="1" s="1"/>
  <c r="AV1371" i="1" s="1"/>
  <c r="AV1372" i="1" s="1"/>
  <c r="AV1373" i="1" s="1"/>
  <c r="AV1374" i="1" s="1"/>
  <c r="AV1375" i="1" s="1"/>
  <c r="AV1376" i="1" s="1"/>
  <c r="AV1377" i="1" s="1"/>
  <c r="AV1378" i="1" s="1"/>
  <c r="AV1379" i="1" s="1"/>
  <c r="AV1380" i="1" s="1"/>
  <c r="AV1381" i="1" s="1"/>
  <c r="AV1382" i="1" s="1"/>
  <c r="AV1383" i="1" s="1"/>
  <c r="AV1384" i="1" s="1"/>
  <c r="AV1385" i="1" s="1"/>
  <c r="AV1386" i="1" s="1"/>
  <c r="AV1387" i="1" s="1"/>
  <c r="AV1388" i="1" s="1"/>
  <c r="AV1389" i="1" s="1"/>
  <c r="AV1390" i="1" s="1"/>
  <c r="AV1391" i="1" s="1"/>
  <c r="AV1392" i="1" s="1"/>
  <c r="AV1393" i="1" s="1"/>
  <c r="AV1394" i="1" s="1"/>
  <c r="AV1395" i="1" s="1"/>
  <c r="AV1396" i="1" s="1"/>
  <c r="AV1397" i="1" s="1"/>
  <c r="AV1398" i="1" s="1"/>
  <c r="AV1399" i="1" s="1"/>
  <c r="AV1400" i="1" s="1"/>
  <c r="AV1401" i="1" s="1"/>
  <c r="AV1402" i="1" s="1"/>
  <c r="AV1403" i="1" s="1"/>
  <c r="AV1404" i="1" s="1"/>
  <c r="AV1405" i="1" s="1"/>
  <c r="AV1406" i="1" s="1"/>
  <c r="AV1407" i="1" s="1"/>
  <c r="AV1408" i="1" s="1"/>
  <c r="AV1409" i="1" s="1"/>
  <c r="AV1410" i="1" s="1"/>
  <c r="AV1411" i="1" s="1"/>
  <c r="AV1412" i="1" s="1"/>
  <c r="AV1413" i="1" s="1"/>
  <c r="AV1414" i="1" s="1"/>
  <c r="AV1415" i="1" s="1"/>
  <c r="AV1416" i="1" s="1"/>
  <c r="AV1417" i="1" s="1"/>
  <c r="AV1418" i="1" s="1"/>
  <c r="AV1419" i="1" s="1"/>
  <c r="AV1420" i="1" s="1"/>
  <c r="AV1421" i="1" s="1"/>
  <c r="AV1422" i="1" s="1"/>
  <c r="AV1423" i="1" s="1"/>
  <c r="AV1424" i="1" s="1"/>
  <c r="AV1425" i="1" s="1"/>
  <c r="AV1426" i="1" s="1"/>
  <c r="AV1427" i="1" s="1"/>
  <c r="AV1428" i="1" s="1"/>
  <c r="AV1429" i="1" s="1"/>
  <c r="AV1430" i="1" s="1"/>
  <c r="AV1431" i="1" s="1"/>
  <c r="AV1432" i="1" s="1"/>
  <c r="AV1433" i="1" s="1"/>
  <c r="AV1434" i="1" s="1"/>
  <c r="AV1435" i="1" s="1"/>
  <c r="AV1436" i="1" s="1"/>
  <c r="AV1437" i="1" s="1"/>
  <c r="AV1438" i="1" s="1"/>
  <c r="AV1439" i="1" s="1"/>
  <c r="AV1440" i="1" s="1"/>
  <c r="AV1441" i="1" s="1"/>
  <c r="AV1442" i="1" s="1"/>
  <c r="AV1443" i="1" s="1"/>
  <c r="AV1444" i="1" s="1"/>
  <c r="AV1445" i="1" s="1"/>
  <c r="AV1446" i="1" s="1"/>
  <c r="AV1447" i="1" s="1"/>
  <c r="AV1448" i="1" s="1"/>
  <c r="AV1449" i="1" s="1"/>
  <c r="AV1450" i="1" s="1"/>
  <c r="AV1451" i="1" s="1"/>
  <c r="AV1452" i="1" s="1"/>
  <c r="AV1453" i="1" s="1"/>
  <c r="AV1454" i="1" s="1"/>
  <c r="AV1455" i="1" s="1"/>
  <c r="AV1456" i="1" s="1"/>
  <c r="AV1457" i="1" s="1"/>
  <c r="AV1458" i="1" s="1"/>
  <c r="AV1459" i="1" s="1"/>
  <c r="AV1460" i="1" s="1"/>
  <c r="AV1461" i="1" s="1"/>
  <c r="AV1462" i="1" s="1"/>
  <c r="AV1463" i="1" s="1"/>
  <c r="AV1464" i="1" s="1"/>
  <c r="AV1465" i="1" s="1"/>
  <c r="AV1466" i="1" s="1"/>
  <c r="AV1467" i="1" s="1"/>
  <c r="AV1468" i="1" s="1"/>
  <c r="AV1469" i="1" s="1"/>
  <c r="AV1470" i="1" s="1"/>
  <c r="AV1471" i="1" s="1"/>
  <c r="AV1472" i="1" s="1"/>
  <c r="AV1473" i="1" s="1"/>
  <c r="AV1474" i="1" s="1"/>
  <c r="AV1475" i="1" s="1"/>
  <c r="AV1476" i="1" s="1"/>
  <c r="AV1477" i="1" s="1"/>
  <c r="AV1478" i="1" s="1"/>
  <c r="AV1479" i="1" s="1"/>
  <c r="AV1480" i="1" s="1"/>
  <c r="AV1481" i="1" s="1"/>
  <c r="AV1482" i="1" s="1"/>
  <c r="AV1483" i="1" s="1"/>
  <c r="AV1484" i="1" s="1"/>
  <c r="AV1485" i="1" s="1"/>
  <c r="AV1486" i="1" s="1"/>
  <c r="AV1487" i="1" s="1"/>
  <c r="AV1488" i="1" s="1"/>
  <c r="AV1489" i="1" s="1"/>
  <c r="AV1490" i="1" s="1"/>
  <c r="AV1491" i="1" s="1"/>
  <c r="AV1492" i="1" s="1"/>
  <c r="AV1493" i="1" s="1"/>
  <c r="AV1494" i="1" s="1"/>
  <c r="AV1495" i="1" s="1"/>
  <c r="AV1496" i="1" s="1"/>
  <c r="AV1497" i="1" s="1"/>
  <c r="AV1498" i="1" s="1"/>
  <c r="AV1499" i="1" s="1"/>
  <c r="AV1500" i="1" s="1"/>
  <c r="AV1501" i="1" s="1"/>
  <c r="AV1502" i="1" s="1"/>
  <c r="AV1503" i="1" s="1"/>
  <c r="AV1504" i="1" s="1"/>
  <c r="AV1505" i="1" s="1"/>
  <c r="AV1506" i="1" s="1"/>
  <c r="AV1507" i="1" s="1"/>
  <c r="AV1508" i="1" s="1"/>
  <c r="AV1509" i="1" s="1"/>
  <c r="AV1510" i="1" s="1"/>
  <c r="AV1511" i="1" s="1"/>
  <c r="AV1512" i="1" s="1"/>
  <c r="AV1513" i="1" s="1"/>
  <c r="AV1514" i="1" s="1"/>
  <c r="AV1515" i="1" s="1"/>
  <c r="AV1516" i="1" s="1"/>
  <c r="AV1517" i="1" s="1"/>
  <c r="AV1518" i="1" s="1"/>
  <c r="AV1519" i="1" s="1"/>
  <c r="AV1520" i="1" s="1"/>
  <c r="AV1521" i="1" s="1"/>
  <c r="AV1522" i="1" s="1"/>
  <c r="AV1523" i="1" s="1"/>
  <c r="AV1524" i="1" s="1"/>
  <c r="AV1525" i="1" s="1"/>
  <c r="AV1526" i="1" s="1"/>
  <c r="AV1527" i="1" s="1"/>
  <c r="AV1528" i="1" s="1"/>
  <c r="AV1529" i="1" s="1"/>
  <c r="AV1530" i="1" s="1"/>
  <c r="AV1531" i="1" s="1"/>
  <c r="AV1532" i="1" s="1"/>
  <c r="AV1533" i="1" s="1"/>
  <c r="AV1534" i="1" s="1"/>
  <c r="AV1535" i="1" s="1"/>
  <c r="AV1536" i="1" s="1"/>
  <c r="AV1537" i="1" s="1"/>
  <c r="AV1538" i="1" s="1"/>
  <c r="AV1539" i="1" s="1"/>
  <c r="AV1540" i="1" s="1"/>
  <c r="AV1541" i="1" s="1"/>
  <c r="AV1542" i="1" s="1"/>
  <c r="AV1543" i="1" s="1"/>
  <c r="AV1544" i="1" s="1"/>
  <c r="AV1545" i="1" s="1"/>
  <c r="AV1546" i="1" s="1"/>
  <c r="AV1547" i="1" s="1"/>
  <c r="AV1548" i="1" s="1"/>
  <c r="AV1549" i="1" s="1"/>
  <c r="AV1550" i="1" s="1"/>
  <c r="AV1551" i="1" s="1"/>
  <c r="AV1552" i="1" s="1"/>
  <c r="AV1553" i="1" s="1"/>
  <c r="AV1554" i="1" s="1"/>
  <c r="AV1555" i="1" s="1"/>
  <c r="AV1556" i="1" s="1"/>
  <c r="AV1557" i="1" s="1"/>
  <c r="AV1558" i="1" s="1"/>
  <c r="AV1559" i="1" s="1"/>
  <c r="AV1560" i="1" s="1"/>
  <c r="AV1561" i="1" s="1"/>
  <c r="AV1562" i="1" s="1"/>
  <c r="AV1563" i="1" s="1"/>
  <c r="AV1564" i="1" s="1"/>
  <c r="AV1565" i="1" s="1"/>
  <c r="AV1566" i="1" s="1"/>
  <c r="AV1567" i="1" s="1"/>
  <c r="AV1568" i="1" s="1"/>
  <c r="AV1569" i="1" s="1"/>
  <c r="AV1570" i="1" s="1"/>
  <c r="AV1571" i="1" s="1"/>
  <c r="AV1572" i="1" s="1"/>
  <c r="AV1573" i="1" s="1"/>
  <c r="AV1574" i="1" s="1"/>
  <c r="AV1575" i="1" s="1"/>
  <c r="AV1576" i="1" s="1"/>
  <c r="AV1577" i="1" s="1"/>
  <c r="AV1578" i="1" s="1"/>
  <c r="AV1579" i="1" s="1"/>
  <c r="AV1580" i="1" s="1"/>
  <c r="AV1581" i="1" s="1"/>
  <c r="AV1582" i="1" s="1"/>
  <c r="AV1583" i="1" s="1"/>
  <c r="AV1584" i="1" s="1"/>
  <c r="AV1585" i="1" s="1"/>
  <c r="AV1586" i="1" s="1"/>
  <c r="AV1587" i="1" s="1"/>
  <c r="AV1588" i="1" s="1"/>
  <c r="AV1589" i="1" s="1"/>
  <c r="AV1590" i="1" s="1"/>
  <c r="AV1591" i="1" s="1"/>
  <c r="AV1592" i="1" s="1"/>
  <c r="AV1593" i="1" s="1"/>
  <c r="AV1594" i="1" s="1"/>
  <c r="AV1595" i="1" s="1"/>
  <c r="AV1596" i="1" s="1"/>
  <c r="AV1597" i="1" s="1"/>
  <c r="AV1598" i="1" s="1"/>
  <c r="AV1599" i="1" s="1"/>
  <c r="AV1600" i="1" s="1"/>
  <c r="AV1601" i="1" s="1"/>
  <c r="AV1602" i="1" s="1"/>
  <c r="AV1603" i="1" s="1"/>
  <c r="AV1604" i="1" s="1"/>
  <c r="AV1605" i="1" s="1"/>
  <c r="AV1606" i="1" s="1"/>
  <c r="AV1607" i="1" s="1"/>
  <c r="AV1608" i="1" s="1"/>
  <c r="AV1609" i="1" s="1"/>
  <c r="AV1610" i="1" s="1"/>
  <c r="AV1611" i="1" s="1"/>
  <c r="AV1612" i="1" s="1"/>
  <c r="AV1613" i="1" s="1"/>
  <c r="AV1614" i="1" s="1"/>
  <c r="AV1615" i="1" s="1"/>
  <c r="AV1616" i="1" s="1"/>
  <c r="AV1617" i="1" s="1"/>
  <c r="AV1618" i="1" s="1"/>
  <c r="AV1619" i="1" s="1"/>
  <c r="AV1620" i="1" s="1"/>
  <c r="AV1621" i="1" s="1"/>
  <c r="AV1622" i="1" s="1"/>
  <c r="AV1623" i="1" s="1"/>
  <c r="AV1624" i="1" s="1"/>
  <c r="AV1625" i="1" s="1"/>
  <c r="AV1626" i="1" s="1"/>
  <c r="AV1627" i="1" s="1"/>
  <c r="AV1628" i="1" s="1"/>
  <c r="AV1629" i="1" s="1"/>
  <c r="AV1630" i="1" s="1"/>
  <c r="AV1631" i="1" s="1"/>
  <c r="AV1632" i="1" s="1"/>
  <c r="AV1633" i="1" s="1"/>
  <c r="AV1634" i="1" s="1"/>
  <c r="AV1635" i="1" s="1"/>
  <c r="AV1636" i="1" s="1"/>
  <c r="AV1637" i="1" s="1"/>
  <c r="AV1638" i="1" s="1"/>
  <c r="AV1639" i="1" s="1"/>
  <c r="AV1640" i="1" s="1"/>
  <c r="AV1641" i="1" s="1"/>
  <c r="AV1642" i="1" s="1"/>
  <c r="AV1643" i="1" s="1"/>
  <c r="AV1644" i="1" s="1"/>
  <c r="AV1645" i="1" s="1"/>
  <c r="AV1646" i="1" s="1"/>
  <c r="AV1647" i="1" s="1"/>
  <c r="AV1648" i="1" s="1"/>
  <c r="AV1649" i="1" s="1"/>
  <c r="AV1650" i="1" s="1"/>
  <c r="AV1651" i="1" s="1"/>
  <c r="AV1652" i="1" s="1"/>
  <c r="AV1653" i="1" s="1"/>
  <c r="AV1654" i="1" s="1"/>
  <c r="AV1655" i="1" s="1"/>
  <c r="AV1656" i="1" s="1"/>
  <c r="AV1657" i="1" s="1"/>
  <c r="AV1658" i="1" s="1"/>
  <c r="AV1659" i="1" s="1"/>
  <c r="AV1660" i="1" s="1"/>
  <c r="AV1661" i="1" s="1"/>
  <c r="AV1662" i="1" s="1"/>
  <c r="AV1663" i="1" s="1"/>
  <c r="AV1664" i="1" s="1"/>
  <c r="AV1665" i="1" s="1"/>
  <c r="AV1666" i="1" s="1"/>
  <c r="AV1667" i="1" s="1"/>
  <c r="AV1668" i="1" s="1"/>
  <c r="AV1669" i="1" s="1"/>
  <c r="AV1670" i="1" s="1"/>
  <c r="AV1671" i="1" s="1"/>
  <c r="AV1672" i="1" s="1"/>
  <c r="AV1673" i="1" s="1"/>
  <c r="AV1674" i="1" s="1"/>
  <c r="AV1675" i="1" s="1"/>
  <c r="AV1676" i="1" s="1"/>
  <c r="AV1677" i="1" s="1"/>
  <c r="AV1678" i="1" s="1"/>
  <c r="AV1679" i="1" s="1"/>
  <c r="AV1680" i="1" s="1"/>
  <c r="AV1681" i="1" s="1"/>
  <c r="AV1682" i="1" s="1"/>
  <c r="AV1683" i="1" s="1"/>
  <c r="AV1684" i="1" s="1"/>
  <c r="AV1685" i="1" s="1"/>
  <c r="AV1686" i="1" s="1"/>
  <c r="AV1687" i="1" s="1"/>
  <c r="AV1688" i="1" s="1"/>
  <c r="AV1689" i="1" s="1"/>
  <c r="AV1690" i="1" s="1"/>
  <c r="AV1691" i="1" s="1"/>
  <c r="AV1692" i="1" s="1"/>
  <c r="AV1693" i="1" s="1"/>
  <c r="AV1694" i="1" s="1"/>
  <c r="AV1695" i="1" s="1"/>
  <c r="AV1696" i="1" s="1"/>
  <c r="AV1697" i="1" s="1"/>
  <c r="AV1698" i="1" s="1"/>
  <c r="AV1699" i="1" s="1"/>
  <c r="AV1700" i="1" s="1"/>
  <c r="AV1701" i="1" s="1"/>
  <c r="AV1702" i="1" s="1"/>
  <c r="AV1703" i="1" s="1"/>
  <c r="AV1704" i="1" s="1"/>
  <c r="AV1705" i="1" s="1"/>
  <c r="AV1706" i="1" s="1"/>
  <c r="AV1707" i="1" s="1"/>
  <c r="AV1708" i="1" s="1"/>
  <c r="AV1709" i="1" s="1"/>
  <c r="AV1710" i="1" s="1"/>
  <c r="AV1711" i="1" s="1"/>
  <c r="AV1712" i="1" s="1"/>
  <c r="AV1713" i="1" s="1"/>
  <c r="AV1714" i="1" s="1"/>
  <c r="AV1715" i="1" s="1"/>
  <c r="AV1716" i="1" s="1"/>
  <c r="AV1717" i="1" s="1"/>
  <c r="AV1718" i="1" s="1"/>
  <c r="AV1719" i="1" s="1"/>
  <c r="AV1720" i="1" s="1"/>
  <c r="AV1721" i="1" s="1"/>
  <c r="AV1722" i="1" s="1"/>
  <c r="AV1723" i="1" s="1"/>
  <c r="AV1724" i="1" s="1"/>
  <c r="AV1725" i="1" s="1"/>
  <c r="AV1726" i="1" s="1"/>
  <c r="AV1727" i="1" s="1"/>
  <c r="AV1728" i="1" s="1"/>
  <c r="AV1729" i="1" s="1"/>
  <c r="AV1730" i="1" s="1"/>
  <c r="AV1731" i="1" s="1"/>
  <c r="AV1732" i="1" s="1"/>
  <c r="AV1733" i="1" s="1"/>
  <c r="AV1734" i="1" s="1"/>
  <c r="AV1735" i="1" s="1"/>
  <c r="AV1736" i="1" s="1"/>
  <c r="AV1737" i="1" s="1"/>
  <c r="AV1738" i="1" s="1"/>
  <c r="AV1739" i="1" s="1"/>
  <c r="AV1740" i="1" s="1"/>
  <c r="AV1741" i="1" s="1"/>
  <c r="AV1742" i="1" s="1"/>
  <c r="AV1743" i="1" s="1"/>
  <c r="AV1744" i="1" s="1"/>
  <c r="AV1745" i="1" s="1"/>
  <c r="AV1746" i="1" s="1"/>
  <c r="AV1747" i="1" s="1"/>
  <c r="AV1748" i="1" s="1"/>
  <c r="AV1749" i="1" s="1"/>
  <c r="AV1750" i="1" s="1"/>
  <c r="AV1751" i="1" s="1"/>
  <c r="AV1752" i="1" s="1"/>
  <c r="AV1753" i="1" s="1"/>
  <c r="AV1754" i="1" s="1"/>
  <c r="AV1755" i="1" s="1"/>
  <c r="AV1756" i="1" s="1"/>
  <c r="AV1757" i="1" s="1"/>
  <c r="AV1758" i="1" s="1"/>
  <c r="AV1759" i="1" s="1"/>
  <c r="AV1760" i="1" s="1"/>
  <c r="AV1761" i="1" s="1"/>
  <c r="AV1762" i="1" s="1"/>
  <c r="AV1763" i="1" s="1"/>
  <c r="AV1764" i="1" s="1"/>
  <c r="AV1765" i="1" s="1"/>
  <c r="AV1766" i="1" s="1"/>
  <c r="AV1767" i="1" s="1"/>
  <c r="AV1768" i="1" s="1"/>
  <c r="AV1769" i="1" s="1"/>
  <c r="AV1770" i="1" s="1"/>
  <c r="AV1771" i="1" s="1"/>
  <c r="AV1772" i="1" s="1"/>
  <c r="AV1773" i="1" s="1"/>
  <c r="AV1774" i="1" s="1"/>
  <c r="AV1775" i="1" s="1"/>
  <c r="AV1776" i="1" s="1"/>
  <c r="AV1777" i="1" s="1"/>
  <c r="AV1778" i="1" s="1"/>
  <c r="AV1779" i="1" s="1"/>
  <c r="AV1780" i="1" s="1"/>
  <c r="AV1781" i="1" s="1"/>
  <c r="AV1782" i="1" s="1"/>
  <c r="AV1783" i="1" s="1"/>
  <c r="AV1784" i="1" s="1"/>
  <c r="AV1785" i="1" s="1"/>
  <c r="AV1786" i="1" s="1"/>
  <c r="AV1787" i="1" s="1"/>
  <c r="AV1788" i="1" s="1"/>
  <c r="AV1789" i="1" s="1"/>
  <c r="AV1790" i="1" s="1"/>
  <c r="AV1791" i="1" s="1"/>
  <c r="AV1792" i="1" s="1"/>
  <c r="AV1793" i="1" s="1"/>
  <c r="AV1794" i="1" s="1"/>
  <c r="AV1795" i="1" s="1"/>
  <c r="AV1796" i="1" s="1"/>
  <c r="AV1797" i="1" s="1"/>
  <c r="AV1798" i="1" s="1"/>
  <c r="AV1799" i="1" s="1"/>
  <c r="AV1800" i="1" s="1"/>
  <c r="AV1801" i="1" s="1"/>
  <c r="AV1802" i="1" s="1"/>
  <c r="AV1803" i="1" s="1"/>
  <c r="AV1804" i="1" s="1"/>
  <c r="AV1805" i="1" s="1"/>
  <c r="AV1806" i="1" s="1"/>
  <c r="AV1807" i="1" s="1"/>
  <c r="AV1808" i="1" s="1"/>
  <c r="AV1809" i="1" s="1"/>
  <c r="AV1810" i="1" s="1"/>
  <c r="AV1811" i="1" s="1"/>
  <c r="AV1812" i="1" s="1"/>
  <c r="AV1813" i="1" s="1"/>
  <c r="AV1814" i="1" s="1"/>
  <c r="AV1815" i="1" s="1"/>
  <c r="AV1816" i="1" s="1"/>
  <c r="AV1817" i="1" s="1"/>
  <c r="AV1818" i="1" s="1"/>
  <c r="AV1819" i="1" s="1"/>
  <c r="AV1820" i="1" s="1"/>
  <c r="AV1821" i="1" s="1"/>
  <c r="AV1822" i="1" s="1"/>
  <c r="AV1823" i="1" s="1"/>
  <c r="AV1824" i="1" s="1"/>
  <c r="AV1825" i="1" s="1"/>
  <c r="AV1826" i="1" s="1"/>
  <c r="AV1827" i="1" s="1"/>
  <c r="AV1828" i="1" s="1"/>
  <c r="AV1829" i="1" s="1"/>
  <c r="AV1830" i="1" s="1"/>
  <c r="AV1831" i="1" s="1"/>
  <c r="AV1832" i="1" s="1"/>
  <c r="AV1833" i="1" s="1"/>
  <c r="AV1834" i="1" s="1"/>
  <c r="AV1835" i="1" s="1"/>
  <c r="AV1836" i="1" s="1"/>
  <c r="AV1837" i="1" s="1"/>
  <c r="AV1838" i="1" s="1"/>
  <c r="AV1839" i="1" s="1"/>
  <c r="AV1840" i="1" s="1"/>
  <c r="AV1841" i="1" s="1"/>
  <c r="AV1842" i="1" s="1"/>
  <c r="AV1843" i="1" s="1"/>
  <c r="AV1844" i="1" s="1"/>
  <c r="AV1845" i="1" s="1"/>
  <c r="AV1846" i="1" s="1"/>
  <c r="AV1847" i="1" s="1"/>
  <c r="AV1848" i="1" s="1"/>
  <c r="AV1849" i="1" s="1"/>
  <c r="AV1850" i="1" s="1"/>
  <c r="AV1851" i="1" s="1"/>
  <c r="AV1852" i="1" s="1"/>
  <c r="AV1853" i="1" s="1"/>
  <c r="AV1854" i="1" s="1"/>
  <c r="AV1855" i="1" s="1"/>
  <c r="AV1856" i="1" s="1"/>
  <c r="AV1857" i="1" s="1"/>
  <c r="AV1858" i="1" s="1"/>
  <c r="AV1859" i="1" s="1"/>
  <c r="AV1860" i="1" s="1"/>
  <c r="AV1861" i="1" s="1"/>
  <c r="AV1862" i="1" s="1"/>
  <c r="AV1863" i="1" s="1"/>
  <c r="AV1864" i="1" s="1"/>
  <c r="AV1865" i="1" s="1"/>
  <c r="AV1866" i="1" s="1"/>
  <c r="AV1867" i="1" s="1"/>
  <c r="AV1868" i="1" s="1"/>
  <c r="AV1869" i="1" s="1"/>
  <c r="AV1870" i="1" s="1"/>
  <c r="AV1871" i="1" s="1"/>
  <c r="AV1872" i="1" s="1"/>
  <c r="AV1873" i="1" s="1"/>
  <c r="AV1874" i="1" s="1"/>
  <c r="AV1875" i="1" s="1"/>
  <c r="AV1876" i="1" s="1"/>
  <c r="AV1877" i="1" s="1"/>
  <c r="AV1878" i="1" s="1"/>
  <c r="AV1879" i="1" s="1"/>
  <c r="AV1880" i="1" s="1"/>
  <c r="AV1881" i="1" s="1"/>
  <c r="AV1882" i="1" s="1"/>
  <c r="AV1883" i="1" s="1"/>
  <c r="AV1884" i="1" s="1"/>
  <c r="AV1885" i="1" s="1"/>
  <c r="AV1886" i="1" s="1"/>
  <c r="AV1887" i="1" s="1"/>
  <c r="AV1888" i="1" s="1"/>
  <c r="AV1889" i="1" s="1"/>
  <c r="AV1890" i="1" s="1"/>
  <c r="AV1891" i="1" s="1"/>
  <c r="AV1892" i="1" s="1"/>
  <c r="AV1893" i="1" s="1"/>
  <c r="AV1894" i="1" s="1"/>
  <c r="AV1895" i="1" s="1"/>
  <c r="AV1896" i="1" s="1"/>
  <c r="AV1897" i="1" s="1"/>
  <c r="AV1898" i="1" s="1"/>
  <c r="AV1899" i="1" s="1"/>
  <c r="AV1900" i="1" s="1"/>
  <c r="AV1901" i="1" s="1"/>
  <c r="AV1902" i="1" s="1"/>
  <c r="AV1903" i="1" s="1"/>
  <c r="AV1904" i="1" s="1"/>
  <c r="AV1905" i="1" s="1"/>
  <c r="AV1906" i="1" s="1"/>
  <c r="AV1907" i="1" s="1"/>
  <c r="AV1908" i="1" s="1"/>
  <c r="AV1909" i="1" s="1"/>
  <c r="AV1910" i="1" s="1"/>
  <c r="AV1911" i="1" s="1"/>
  <c r="AV1912" i="1" s="1"/>
  <c r="AV1913" i="1" s="1"/>
  <c r="AV1914" i="1" s="1"/>
  <c r="AV1915" i="1" s="1"/>
  <c r="AV1916" i="1" s="1"/>
  <c r="AV1917" i="1" s="1"/>
  <c r="AV1918" i="1" s="1"/>
  <c r="AV1919" i="1" s="1"/>
  <c r="AV1920" i="1" s="1"/>
  <c r="AV1921" i="1" s="1"/>
  <c r="AV1922" i="1" s="1"/>
  <c r="AV1923" i="1" s="1"/>
  <c r="AV1924" i="1" s="1"/>
  <c r="AV1925" i="1" s="1"/>
  <c r="AV1926" i="1" s="1"/>
  <c r="AV1927" i="1" s="1"/>
  <c r="AV1928" i="1" s="1"/>
  <c r="AV1929" i="1" s="1"/>
  <c r="AV1930" i="1" s="1"/>
  <c r="AV1931" i="1" s="1"/>
  <c r="AV1932" i="1" s="1"/>
  <c r="AV1933" i="1" s="1"/>
  <c r="AV1934" i="1" s="1"/>
  <c r="AV1935" i="1" s="1"/>
  <c r="AV1936" i="1" s="1"/>
  <c r="AV1937" i="1" s="1"/>
  <c r="AV1938" i="1" s="1"/>
  <c r="AV1939" i="1" s="1"/>
  <c r="AV1940" i="1" s="1"/>
  <c r="AV1941" i="1" s="1"/>
  <c r="AV1942" i="1" s="1"/>
  <c r="AV1943" i="1" s="1"/>
  <c r="AV1944" i="1" s="1"/>
  <c r="AV1945" i="1" s="1"/>
  <c r="AV1946" i="1" s="1"/>
  <c r="AV1947" i="1" s="1"/>
  <c r="AV1948" i="1" s="1"/>
  <c r="AV1949" i="1" s="1"/>
  <c r="AV1950" i="1" s="1"/>
  <c r="AV1951" i="1" s="1"/>
  <c r="AV1952" i="1" s="1"/>
  <c r="AV1953" i="1" s="1"/>
  <c r="AV1954" i="1" s="1"/>
  <c r="AV1955" i="1" s="1"/>
  <c r="AV1956" i="1" s="1"/>
  <c r="AV1957" i="1" s="1"/>
  <c r="AV1958" i="1" s="1"/>
  <c r="AV1959" i="1" s="1"/>
  <c r="AV1960" i="1" s="1"/>
  <c r="AV1961" i="1" s="1"/>
  <c r="AV1962" i="1" s="1"/>
  <c r="AV1963" i="1" s="1"/>
  <c r="AV1964" i="1" s="1"/>
  <c r="AV1965" i="1" s="1"/>
  <c r="AV1966" i="1" s="1"/>
  <c r="AV1967" i="1" s="1"/>
  <c r="AV1968" i="1" s="1"/>
  <c r="AV1969" i="1" s="1"/>
  <c r="AV1970" i="1" s="1"/>
  <c r="AV1971" i="1" s="1"/>
  <c r="AV1972" i="1" s="1"/>
  <c r="AV1973" i="1" s="1"/>
  <c r="AV1974" i="1" s="1"/>
  <c r="AV1975" i="1" s="1"/>
  <c r="AV1976" i="1" s="1"/>
  <c r="AV1977" i="1" s="1"/>
  <c r="AV1978" i="1" s="1"/>
  <c r="AV1979" i="1" s="1"/>
  <c r="AV1980" i="1" s="1"/>
  <c r="AV1981" i="1" s="1"/>
  <c r="AV1982" i="1" s="1"/>
  <c r="AV1983" i="1" s="1"/>
  <c r="AV1984" i="1" s="1"/>
  <c r="AV1985" i="1" s="1"/>
  <c r="AV1986" i="1" s="1"/>
  <c r="AV1987" i="1" s="1"/>
  <c r="AV1988" i="1" s="1"/>
  <c r="AV1989" i="1" s="1"/>
  <c r="AV1990" i="1" s="1"/>
  <c r="AV1991" i="1" s="1"/>
  <c r="AV1992" i="1" s="1"/>
  <c r="AV1993" i="1" s="1"/>
  <c r="AV1994" i="1" s="1"/>
  <c r="AV1995" i="1" s="1"/>
  <c r="AV1996" i="1" s="1"/>
  <c r="AV1997" i="1" s="1"/>
  <c r="AV1998" i="1" s="1"/>
  <c r="AV1999" i="1" s="1"/>
  <c r="AV2000" i="1" s="1"/>
  <c r="AV2001" i="1" s="1"/>
  <c r="AV2002" i="1" s="1"/>
  <c r="AV2003" i="1" s="1"/>
  <c r="AV2004" i="1" s="1"/>
  <c r="AV2005" i="1" s="1"/>
  <c r="AV2006" i="1" s="1"/>
  <c r="AV2007" i="1" s="1"/>
  <c r="AV2008" i="1" s="1"/>
  <c r="AV2009" i="1" s="1"/>
  <c r="AV2010" i="1" s="1"/>
  <c r="AV2011" i="1" s="1"/>
  <c r="AV2012" i="1" s="1"/>
  <c r="AV2013" i="1" s="1"/>
  <c r="AV2014" i="1" s="1"/>
  <c r="AV2015" i="1" s="1"/>
  <c r="AV2016" i="1" s="1"/>
  <c r="AV2017" i="1" s="1"/>
  <c r="AV2018" i="1" s="1"/>
  <c r="AV2019" i="1" s="1"/>
  <c r="AV2020" i="1" s="1"/>
  <c r="AV2021" i="1" s="1"/>
  <c r="AV2022" i="1" s="1"/>
  <c r="AV2023" i="1" s="1"/>
  <c r="AV2024" i="1" s="1"/>
  <c r="AV2025" i="1" s="1"/>
  <c r="AV2026" i="1" s="1"/>
  <c r="AV2027" i="1" s="1"/>
  <c r="AV2028" i="1" s="1"/>
  <c r="AV2029" i="1" s="1"/>
  <c r="AV2030" i="1" s="1"/>
  <c r="AV2031" i="1" s="1"/>
  <c r="AV2032" i="1" s="1"/>
  <c r="AV2033" i="1" s="1"/>
  <c r="AV2034" i="1" s="1"/>
  <c r="AV2035" i="1" s="1"/>
  <c r="AV2036" i="1" s="1"/>
  <c r="AV2037" i="1" s="1"/>
  <c r="AV2038" i="1" s="1"/>
  <c r="AV2039" i="1" s="1"/>
  <c r="AV2040" i="1" s="1"/>
  <c r="AV2041" i="1" s="1"/>
  <c r="AV2042" i="1" s="1"/>
  <c r="AV2043" i="1" s="1"/>
  <c r="AV2044" i="1" s="1"/>
  <c r="AV2045" i="1" s="1"/>
  <c r="AV2046" i="1" s="1"/>
  <c r="AV2047" i="1" s="1"/>
  <c r="AV2048" i="1" s="1"/>
  <c r="AV2049" i="1" s="1"/>
  <c r="AV2050" i="1" s="1"/>
  <c r="AV2051" i="1" s="1"/>
  <c r="AV2052" i="1" s="1"/>
  <c r="AV2053" i="1" s="1"/>
  <c r="AV2054" i="1" s="1"/>
  <c r="AV2055" i="1" s="1"/>
  <c r="AV2056" i="1" s="1"/>
  <c r="AV2057" i="1" s="1"/>
  <c r="AV2058" i="1" s="1"/>
  <c r="AV2059" i="1" s="1"/>
  <c r="AV2060" i="1" s="1"/>
  <c r="AV2061" i="1" s="1"/>
  <c r="AV2062" i="1" s="1"/>
  <c r="AV2063" i="1" s="1"/>
  <c r="AV2064" i="1" s="1"/>
  <c r="AV2065" i="1" s="1"/>
  <c r="AV2066" i="1" s="1"/>
  <c r="AV2067" i="1" s="1"/>
  <c r="AV2068" i="1" s="1"/>
  <c r="AV2069" i="1" s="1"/>
  <c r="AV2070" i="1" s="1"/>
  <c r="AV2071" i="1" s="1"/>
  <c r="AV2072" i="1" s="1"/>
  <c r="AV2073" i="1" s="1"/>
  <c r="AV2074" i="1" s="1"/>
  <c r="AV2075" i="1" s="1"/>
  <c r="AV2076" i="1" s="1"/>
  <c r="AV2077" i="1" s="1"/>
  <c r="AV2078" i="1" s="1"/>
  <c r="AV2079" i="1" s="1"/>
  <c r="AV2080" i="1" s="1"/>
  <c r="AV2081" i="1" s="1"/>
  <c r="AV2082" i="1" s="1"/>
  <c r="AV2083" i="1" s="1"/>
  <c r="AV2084" i="1" s="1"/>
  <c r="AV2085" i="1" s="1"/>
  <c r="AV2086" i="1" s="1"/>
  <c r="AV2087" i="1" s="1"/>
  <c r="AV2088" i="1" s="1"/>
  <c r="AV2089" i="1" s="1"/>
  <c r="AV2090" i="1" s="1"/>
  <c r="AV2091" i="1" s="1"/>
  <c r="AV2092" i="1" s="1"/>
  <c r="AV2093" i="1" s="1"/>
  <c r="AV2094" i="1" s="1"/>
  <c r="AV2095" i="1" s="1"/>
  <c r="AV2096" i="1" s="1"/>
  <c r="AV2097" i="1" s="1"/>
  <c r="AV2098" i="1" s="1"/>
  <c r="AV2099" i="1" s="1"/>
  <c r="AV2100" i="1" s="1"/>
  <c r="AV2101" i="1" s="1"/>
  <c r="AV2102" i="1" s="1"/>
  <c r="AV2103" i="1" s="1"/>
  <c r="AV2104" i="1" s="1"/>
  <c r="AV2105" i="1" s="1"/>
  <c r="AV2106" i="1" s="1"/>
  <c r="AV2107" i="1" s="1"/>
  <c r="AV2108" i="1" s="1"/>
  <c r="AV2109" i="1" s="1"/>
  <c r="AV2110" i="1" s="1"/>
  <c r="AV2111" i="1" s="1"/>
  <c r="AV2112" i="1" s="1"/>
  <c r="AV2113" i="1" s="1"/>
  <c r="AV2114" i="1" s="1"/>
  <c r="AV2115" i="1" s="1"/>
  <c r="AV2116" i="1" s="1"/>
  <c r="AV2117" i="1" s="1"/>
  <c r="AV2118" i="1" s="1"/>
  <c r="AV2119" i="1" s="1"/>
  <c r="AV2120" i="1" s="1"/>
  <c r="AV2121" i="1" s="1"/>
  <c r="AV2122" i="1" s="1"/>
  <c r="AV2123" i="1" s="1"/>
  <c r="AV2124" i="1" s="1"/>
  <c r="AV2125" i="1" s="1"/>
  <c r="AV2126" i="1" s="1"/>
  <c r="AV2127" i="1" s="1"/>
  <c r="AV2128" i="1" s="1"/>
  <c r="AV2129" i="1" s="1"/>
  <c r="AV2130" i="1" s="1"/>
  <c r="AV2131" i="1" s="1"/>
  <c r="AV2132" i="1" s="1"/>
  <c r="AV2133" i="1" s="1"/>
  <c r="AV2134" i="1" s="1"/>
  <c r="AV2135" i="1" s="1"/>
  <c r="AV2136" i="1" s="1"/>
  <c r="AV2137" i="1" s="1"/>
  <c r="AV2138" i="1" s="1"/>
  <c r="AV2139" i="1" s="1"/>
  <c r="AV2140" i="1" s="1"/>
  <c r="AV2141" i="1" s="1"/>
  <c r="AV2142" i="1" s="1"/>
  <c r="AV2143" i="1" s="1"/>
  <c r="AV2144" i="1" s="1"/>
  <c r="AV2145" i="1" s="1"/>
  <c r="AV2146" i="1" s="1"/>
  <c r="AV2147" i="1" s="1"/>
  <c r="AV2148" i="1" s="1"/>
  <c r="AV2149" i="1" s="1"/>
  <c r="AV2150" i="1" s="1"/>
  <c r="AV2151" i="1" s="1"/>
  <c r="AV2152" i="1" s="1"/>
  <c r="AV2153" i="1" s="1"/>
  <c r="AV2154" i="1" s="1"/>
  <c r="AV2155" i="1" s="1"/>
  <c r="AV2156" i="1" s="1"/>
  <c r="AV2157" i="1" s="1"/>
  <c r="AV2158" i="1" s="1"/>
  <c r="AV2159" i="1" s="1"/>
  <c r="AV2160" i="1" s="1"/>
  <c r="AV2161" i="1" s="1"/>
  <c r="AV2162" i="1" s="1"/>
  <c r="AV2163" i="1" s="1"/>
  <c r="AV2164" i="1" s="1"/>
  <c r="AV2165" i="1" s="1"/>
  <c r="AV2166" i="1" s="1"/>
  <c r="AV2167" i="1" s="1"/>
  <c r="AV2168" i="1" s="1"/>
  <c r="AV2169" i="1" s="1"/>
  <c r="AV2170" i="1" s="1"/>
  <c r="AV2171" i="1" s="1"/>
  <c r="AV2172" i="1" s="1"/>
  <c r="AV2173" i="1" s="1"/>
  <c r="AV2174" i="1" s="1"/>
  <c r="AV2175" i="1" s="1"/>
  <c r="AV2176" i="1" s="1"/>
  <c r="AV2177" i="1" s="1"/>
  <c r="AV2178" i="1" s="1"/>
  <c r="AV2179" i="1" s="1"/>
  <c r="AV2180" i="1" s="1"/>
  <c r="AV2181" i="1" s="1"/>
  <c r="AV2182" i="1" s="1"/>
  <c r="AV2183" i="1" s="1"/>
  <c r="AV2184" i="1" s="1"/>
  <c r="AV2185" i="1" s="1"/>
  <c r="AV2186" i="1" s="1"/>
  <c r="AV2187" i="1" s="1"/>
  <c r="AV2188" i="1" s="1"/>
  <c r="AV2189" i="1" s="1"/>
  <c r="AV2190" i="1" s="1"/>
  <c r="AV2191" i="1" s="1"/>
  <c r="AV2192" i="1" s="1"/>
  <c r="AV2193" i="1" s="1"/>
  <c r="AV2194" i="1" s="1"/>
  <c r="AV2195" i="1" s="1"/>
  <c r="AV2196" i="1" s="1"/>
  <c r="AV2197" i="1" s="1"/>
  <c r="AV2198" i="1" s="1"/>
  <c r="AV2199" i="1" s="1"/>
  <c r="AV2200" i="1" s="1"/>
  <c r="AV2201" i="1" s="1"/>
  <c r="AV2202" i="1" s="1"/>
  <c r="AV2203" i="1" s="1"/>
  <c r="AV2204" i="1" s="1"/>
  <c r="AV2205" i="1" s="1"/>
  <c r="AV2206" i="1" s="1"/>
  <c r="AV2207" i="1" s="1"/>
  <c r="AV2208" i="1" s="1"/>
  <c r="AV2209" i="1" s="1"/>
  <c r="AV2210" i="1" s="1"/>
  <c r="AV2211" i="1" s="1"/>
  <c r="AV2212" i="1" s="1"/>
  <c r="AV2213" i="1" s="1"/>
  <c r="AV2214" i="1" s="1"/>
  <c r="AV2215" i="1" s="1"/>
  <c r="AV2216" i="1" s="1"/>
  <c r="AV2217" i="1" s="1"/>
  <c r="AV2218" i="1" s="1"/>
  <c r="AV2219" i="1" s="1"/>
  <c r="AV2220" i="1" s="1"/>
  <c r="AV2221" i="1" s="1"/>
  <c r="AV2222" i="1" s="1"/>
  <c r="AV2223" i="1" s="1"/>
  <c r="AV2224" i="1" s="1"/>
  <c r="AV2225" i="1" s="1"/>
  <c r="AV2226" i="1" s="1"/>
  <c r="AV2227" i="1" s="1"/>
  <c r="AV2228" i="1" s="1"/>
  <c r="AV2229" i="1" s="1"/>
  <c r="AV2230" i="1" s="1"/>
  <c r="AV2231" i="1" s="1"/>
  <c r="AV2232" i="1" s="1"/>
  <c r="AV2233" i="1" s="1"/>
  <c r="AV2234" i="1" s="1"/>
  <c r="AV2235" i="1" s="1"/>
  <c r="AV2236" i="1" s="1"/>
  <c r="AV2237" i="1" s="1"/>
  <c r="AV2238" i="1" s="1"/>
  <c r="AV2239" i="1" s="1"/>
  <c r="AV2240" i="1" s="1"/>
  <c r="AV2241" i="1" s="1"/>
  <c r="AV2242" i="1" s="1"/>
  <c r="AV2243" i="1" s="1"/>
  <c r="AV2244" i="1" s="1"/>
  <c r="AV2245" i="1" s="1"/>
  <c r="AV2246" i="1" s="1"/>
  <c r="AV2247" i="1" s="1"/>
  <c r="AV2248" i="1" s="1"/>
  <c r="AV2249" i="1" s="1"/>
  <c r="AV2250" i="1" s="1"/>
  <c r="AV2251" i="1" s="1"/>
  <c r="AV2252" i="1" s="1"/>
  <c r="AV2253" i="1" s="1"/>
  <c r="AV2254" i="1" s="1"/>
  <c r="AV2255" i="1" s="1"/>
  <c r="AV2256" i="1" s="1"/>
  <c r="AV2257" i="1" s="1"/>
  <c r="AV2258" i="1" s="1"/>
  <c r="AV2259" i="1" s="1"/>
  <c r="AV2260" i="1" s="1"/>
  <c r="AV2261" i="1" s="1"/>
  <c r="AV2262" i="1" s="1"/>
  <c r="AV2263" i="1" s="1"/>
  <c r="AV2264" i="1" s="1"/>
  <c r="AV2265" i="1" s="1"/>
  <c r="AV2266" i="1" s="1"/>
  <c r="AV2267" i="1" s="1"/>
  <c r="AV2268" i="1" s="1"/>
  <c r="AV2269" i="1" s="1"/>
  <c r="AV2270" i="1" s="1"/>
  <c r="AV2271" i="1" s="1"/>
  <c r="AV2272" i="1" s="1"/>
  <c r="AV2273" i="1" s="1"/>
  <c r="AV2274" i="1" s="1"/>
  <c r="AV2275" i="1" s="1"/>
  <c r="AV2276" i="1" s="1"/>
  <c r="AV2277" i="1" s="1"/>
  <c r="AV2278" i="1" s="1"/>
  <c r="AV2279" i="1" s="1"/>
  <c r="AV2280" i="1" s="1"/>
  <c r="AV2281" i="1" s="1"/>
  <c r="AV2282" i="1" s="1"/>
  <c r="AV2283" i="1" s="1"/>
  <c r="AV2284" i="1" s="1"/>
  <c r="AV2285" i="1" s="1"/>
  <c r="AV2286" i="1" s="1"/>
  <c r="AV2287" i="1" s="1"/>
  <c r="AV2288" i="1" s="1"/>
  <c r="AV2289" i="1" s="1"/>
  <c r="AV2290" i="1" s="1"/>
  <c r="AV2291" i="1" s="1"/>
  <c r="AV2292" i="1" s="1"/>
  <c r="AV2293" i="1" s="1"/>
  <c r="AV2294" i="1" s="1"/>
  <c r="AV2295" i="1" s="1"/>
  <c r="AV2296" i="1" s="1"/>
  <c r="AV2297" i="1" s="1"/>
  <c r="AV2298" i="1" s="1"/>
  <c r="AV2299" i="1" s="1"/>
  <c r="AV2300" i="1" s="1"/>
  <c r="AV2301" i="1" s="1"/>
  <c r="AV2302" i="1" s="1"/>
  <c r="AV2303" i="1" s="1"/>
  <c r="AV2304" i="1" s="1"/>
  <c r="AV2305" i="1" s="1"/>
  <c r="AV2306" i="1" s="1"/>
  <c r="AV2307" i="1" s="1"/>
  <c r="AV2308" i="1" s="1"/>
  <c r="AV2309" i="1" s="1"/>
  <c r="AV2310" i="1" s="1"/>
  <c r="AV2311" i="1" s="1"/>
  <c r="AV2312" i="1" s="1"/>
  <c r="AV2313" i="1" s="1"/>
  <c r="AV2314" i="1" s="1"/>
  <c r="AV2315" i="1" s="1"/>
  <c r="AV2316" i="1" s="1"/>
  <c r="AV2317" i="1" s="1"/>
  <c r="AV2318" i="1" s="1"/>
  <c r="AV2319" i="1" s="1"/>
  <c r="AV2320" i="1" s="1"/>
  <c r="AV2321" i="1" s="1"/>
  <c r="AV2322" i="1" s="1"/>
  <c r="AV2323" i="1" s="1"/>
  <c r="AV2324" i="1" s="1"/>
  <c r="AV2325" i="1" s="1"/>
  <c r="AV2326" i="1" s="1"/>
  <c r="AV2327" i="1" s="1"/>
  <c r="AV2328" i="1" s="1"/>
  <c r="AV2329" i="1" s="1"/>
  <c r="AV2330" i="1" s="1"/>
  <c r="AV2331" i="1" s="1"/>
  <c r="AV2332" i="1" s="1"/>
  <c r="AV2333" i="1" s="1"/>
  <c r="AV2334" i="1" s="1"/>
  <c r="AV2335" i="1" s="1"/>
  <c r="AV2336" i="1" s="1"/>
  <c r="AV2337" i="1" s="1"/>
  <c r="AV2338" i="1" s="1"/>
  <c r="AV2339" i="1" s="1"/>
  <c r="AV2340" i="1" s="1"/>
  <c r="AV2341" i="1" s="1"/>
  <c r="AV2342" i="1" s="1"/>
  <c r="AV2343" i="1" s="1"/>
  <c r="AV2344" i="1" s="1"/>
  <c r="AV2345" i="1" s="1"/>
  <c r="AV2346" i="1" s="1"/>
  <c r="AV2347" i="1" s="1"/>
  <c r="AV2348" i="1" s="1"/>
  <c r="AV2349" i="1" s="1"/>
  <c r="AV2350" i="1" s="1"/>
  <c r="AV2351" i="1" s="1"/>
  <c r="AV2352" i="1" s="1"/>
  <c r="AV2353" i="1" s="1"/>
  <c r="AV2354" i="1" s="1"/>
  <c r="AV2355" i="1" s="1"/>
  <c r="AV2356" i="1" s="1"/>
  <c r="AV2357" i="1" s="1"/>
  <c r="AV2358" i="1" s="1"/>
  <c r="AV2359" i="1" s="1"/>
  <c r="AV2360" i="1" s="1"/>
  <c r="AV2361" i="1" s="1"/>
  <c r="AV2362" i="1" s="1"/>
  <c r="AV2363" i="1" s="1"/>
  <c r="AV2364" i="1" s="1"/>
  <c r="AV2365" i="1" s="1"/>
  <c r="AV2366" i="1" s="1"/>
  <c r="AV2367" i="1" s="1"/>
  <c r="AV2368" i="1" s="1"/>
  <c r="AV2369" i="1" s="1"/>
  <c r="AV2370" i="1" s="1"/>
  <c r="AV2371" i="1" s="1"/>
  <c r="AV2372" i="1" s="1"/>
  <c r="AV2373" i="1" s="1"/>
  <c r="AV2374" i="1" s="1"/>
  <c r="AV2375" i="1" s="1"/>
  <c r="AV2376" i="1" s="1"/>
  <c r="AV2377" i="1" s="1"/>
  <c r="AV2378" i="1" s="1"/>
  <c r="AV2379" i="1" s="1"/>
  <c r="AV2380" i="1" s="1"/>
  <c r="AV2381" i="1" s="1"/>
  <c r="AV2382" i="1" s="1"/>
  <c r="AV2383" i="1" s="1"/>
  <c r="AV2384" i="1" s="1"/>
  <c r="AV2385" i="1" s="1"/>
  <c r="AV2386" i="1" s="1"/>
  <c r="AV2387" i="1" s="1"/>
  <c r="AV2388" i="1" s="1"/>
  <c r="AV2389" i="1" s="1"/>
  <c r="AV2390" i="1" s="1"/>
  <c r="AV2391" i="1" s="1"/>
  <c r="AV2392" i="1" s="1"/>
  <c r="AV2393" i="1" s="1"/>
  <c r="AV2394" i="1" s="1"/>
  <c r="AV2395" i="1" s="1"/>
  <c r="AV2396" i="1" s="1"/>
  <c r="AV2397" i="1" s="1"/>
  <c r="AV2398" i="1" s="1"/>
  <c r="AV2399" i="1" s="1"/>
  <c r="AV2400" i="1" s="1"/>
  <c r="AV2401" i="1" s="1"/>
  <c r="AV2402" i="1" s="1"/>
  <c r="AV2403" i="1" s="1"/>
  <c r="AV2404" i="1" s="1"/>
  <c r="AV2405" i="1" s="1"/>
  <c r="AV2406" i="1" s="1"/>
  <c r="AV2407" i="1" s="1"/>
  <c r="AV2408" i="1" s="1"/>
  <c r="AV2409" i="1" s="1"/>
  <c r="AV2410" i="1" s="1"/>
  <c r="AV2411" i="1" s="1"/>
  <c r="AV2412" i="1" s="1"/>
  <c r="AV2413" i="1" s="1"/>
  <c r="AV2414" i="1" s="1"/>
  <c r="AV2415" i="1" s="1"/>
  <c r="AV2416" i="1" s="1"/>
  <c r="AV2417" i="1" s="1"/>
  <c r="AV2418" i="1" s="1"/>
  <c r="AV2419" i="1" s="1"/>
  <c r="AV2420" i="1" s="1"/>
  <c r="AV2421" i="1" s="1"/>
  <c r="AV2422" i="1" s="1"/>
  <c r="AV2423" i="1" s="1"/>
  <c r="AV2424" i="1" s="1"/>
  <c r="AV2425" i="1" s="1"/>
  <c r="AV2426" i="1" s="1"/>
  <c r="AV2427" i="1" s="1"/>
  <c r="AV2428" i="1" s="1"/>
  <c r="AV2429" i="1" s="1"/>
  <c r="AV2430" i="1" s="1"/>
  <c r="AV2431" i="1" s="1"/>
  <c r="AV2432" i="1" s="1"/>
  <c r="AV2433" i="1" s="1"/>
  <c r="AV2434" i="1" s="1"/>
  <c r="AV2435" i="1" s="1"/>
  <c r="AV2436" i="1" s="1"/>
  <c r="AV2437" i="1" s="1"/>
  <c r="AV2438" i="1" s="1"/>
  <c r="AV2439" i="1" s="1"/>
  <c r="AV2440" i="1" s="1"/>
  <c r="AV2441" i="1" s="1"/>
  <c r="AV2442" i="1" s="1"/>
  <c r="AV2443" i="1" s="1"/>
  <c r="AV2444" i="1" s="1"/>
  <c r="AV2445" i="1" s="1"/>
  <c r="AV2446" i="1" s="1"/>
  <c r="AV2447" i="1" s="1"/>
  <c r="AV2448" i="1" s="1"/>
  <c r="AV2449" i="1" s="1"/>
  <c r="AV2450" i="1" s="1"/>
  <c r="AV2451" i="1" s="1"/>
  <c r="AV2452" i="1" s="1"/>
  <c r="AV2453" i="1" s="1"/>
  <c r="AV2454" i="1" s="1"/>
  <c r="AV2455" i="1" s="1"/>
  <c r="AV2456" i="1" s="1"/>
  <c r="AV2457" i="1" s="1"/>
  <c r="AV2458" i="1" s="1"/>
  <c r="AV2459" i="1" s="1"/>
  <c r="AV2460" i="1" s="1"/>
  <c r="AV2461" i="1" s="1"/>
  <c r="AV2462" i="1" s="1"/>
  <c r="AV2463" i="1" s="1"/>
  <c r="AV2464" i="1" s="1"/>
  <c r="AV2465" i="1" s="1"/>
  <c r="AV2466" i="1" s="1"/>
  <c r="AV2467" i="1" s="1"/>
  <c r="AV2468" i="1" s="1"/>
  <c r="AV2469" i="1" s="1"/>
  <c r="AV2470" i="1" s="1"/>
  <c r="AV2471" i="1" s="1"/>
  <c r="AV2472" i="1" s="1"/>
  <c r="AV2473" i="1" s="1"/>
  <c r="AV2474" i="1" s="1"/>
  <c r="AV2475" i="1" s="1"/>
  <c r="AV2476" i="1" s="1"/>
  <c r="AV2477" i="1" s="1"/>
  <c r="AV2478" i="1" s="1"/>
  <c r="AV2479" i="1" s="1"/>
  <c r="AV2480" i="1" s="1"/>
  <c r="AV2481" i="1" s="1"/>
  <c r="AV2482" i="1" s="1"/>
  <c r="AV2483" i="1" s="1"/>
  <c r="AV2484" i="1" s="1"/>
  <c r="AV2485" i="1" s="1"/>
  <c r="AV2486" i="1" s="1"/>
  <c r="AV2487" i="1" s="1"/>
  <c r="AV2488" i="1" s="1"/>
  <c r="AV2489" i="1" s="1"/>
  <c r="AV2490" i="1" s="1"/>
  <c r="AV2491" i="1" s="1"/>
  <c r="AV2492" i="1" s="1"/>
  <c r="AV2493" i="1" s="1"/>
  <c r="AV2494" i="1" s="1"/>
  <c r="AV2495" i="1" s="1"/>
  <c r="AV2496" i="1" s="1"/>
  <c r="AV2497" i="1" s="1"/>
  <c r="AV2498" i="1" s="1"/>
  <c r="AV2499" i="1" s="1"/>
  <c r="AV2500" i="1" s="1"/>
  <c r="AV2501" i="1" s="1"/>
  <c r="AV2502" i="1" s="1"/>
  <c r="AV2503" i="1" s="1"/>
  <c r="AV2504" i="1" s="1"/>
  <c r="AV2505" i="1" s="1"/>
  <c r="AV2506" i="1" s="1"/>
  <c r="AV2507" i="1" s="1"/>
  <c r="AV2508" i="1" s="1"/>
  <c r="AV2509" i="1" s="1"/>
  <c r="AV2510" i="1" s="1"/>
  <c r="AV2511" i="1" s="1"/>
  <c r="AV2512" i="1" s="1"/>
  <c r="AV2513" i="1" s="1"/>
  <c r="AV2514" i="1" s="1"/>
  <c r="AV2515" i="1" s="1"/>
  <c r="AV2516" i="1" s="1"/>
  <c r="AV2517" i="1" s="1"/>
  <c r="AV2518" i="1" s="1"/>
  <c r="AV2519" i="1" s="1"/>
  <c r="AV2520" i="1" s="1"/>
  <c r="AV2521" i="1" s="1"/>
  <c r="AV2522" i="1" s="1"/>
  <c r="AV2523" i="1" s="1"/>
  <c r="AV2524" i="1" s="1"/>
  <c r="AV2525" i="1" s="1"/>
  <c r="AV2526" i="1" s="1"/>
  <c r="AV2527" i="1" s="1"/>
  <c r="AV2528" i="1" s="1"/>
  <c r="AV2529" i="1" s="1"/>
  <c r="AV2530" i="1" s="1"/>
  <c r="AV2531" i="1" s="1"/>
  <c r="AV2532" i="1" s="1"/>
  <c r="AV2533" i="1" s="1"/>
  <c r="AV2534" i="1" s="1"/>
  <c r="AV2535" i="1" s="1"/>
  <c r="AV2536" i="1" s="1"/>
  <c r="AV2537" i="1" s="1"/>
  <c r="AV2538" i="1" s="1"/>
  <c r="AV2539" i="1" s="1"/>
  <c r="AV2540" i="1" s="1"/>
  <c r="AV2541" i="1" s="1"/>
  <c r="AV2542" i="1" s="1"/>
  <c r="AV2543" i="1" s="1"/>
  <c r="AV2544" i="1" s="1"/>
  <c r="AV2545" i="1" s="1"/>
  <c r="AV2546" i="1" s="1"/>
  <c r="AV2547" i="1" s="1"/>
  <c r="AV2548" i="1" s="1"/>
  <c r="AV2549" i="1" s="1"/>
  <c r="AV2550" i="1" s="1"/>
  <c r="AV2551" i="1" s="1"/>
  <c r="AV2552" i="1" s="1"/>
  <c r="AX29" i="1"/>
  <c r="AX30" i="1" s="1"/>
  <c r="AX31" i="1" s="1"/>
  <c r="AX32" i="1" s="1"/>
  <c r="AX33" i="1" s="1"/>
  <c r="AX34" i="1" s="1"/>
  <c r="AX35" i="1" s="1"/>
  <c r="AX36" i="1" s="1"/>
  <c r="AX37" i="1" s="1"/>
  <c r="AX38" i="1" s="1"/>
  <c r="AX39" i="1" s="1"/>
  <c r="AX40" i="1" s="1"/>
  <c r="AX41" i="1" s="1"/>
  <c r="AX42" i="1" s="1"/>
  <c r="AX43" i="1" s="1"/>
  <c r="AX44" i="1" s="1"/>
  <c r="AX45" i="1" s="1"/>
  <c r="AX46" i="1" s="1"/>
  <c r="AX47" i="1" s="1"/>
  <c r="AX48" i="1" s="1"/>
  <c r="AX49" i="1" s="1"/>
  <c r="AX50" i="1" s="1"/>
  <c r="AX51" i="1" s="1"/>
  <c r="AX52" i="1" s="1"/>
  <c r="AX53" i="1" s="1"/>
  <c r="AX54" i="1" s="1"/>
  <c r="AX55" i="1" s="1"/>
  <c r="AX56" i="1" s="1"/>
  <c r="AX57" i="1" s="1"/>
  <c r="AX58" i="1" s="1"/>
  <c r="AX59" i="1" s="1"/>
  <c r="AX60" i="1" s="1"/>
  <c r="AX61" i="1" s="1"/>
  <c r="AX62" i="1" s="1"/>
  <c r="AX63" i="1" s="1"/>
  <c r="AX64" i="1" s="1"/>
  <c r="AX65" i="1" s="1"/>
  <c r="AX66" i="1" s="1"/>
  <c r="AX67" i="1" s="1"/>
  <c r="AX68" i="1" s="1"/>
  <c r="AX69" i="1" s="1"/>
  <c r="AX70" i="1" s="1"/>
  <c r="AX71" i="1" s="1"/>
  <c r="AX72" i="1" s="1"/>
  <c r="AX73" i="1" s="1"/>
  <c r="AX74" i="1" s="1"/>
  <c r="AX75" i="1" s="1"/>
  <c r="AX76" i="1" s="1"/>
  <c r="AX77" i="1" s="1"/>
  <c r="AX78" i="1" s="1"/>
  <c r="AX79" i="1" s="1"/>
  <c r="AX80" i="1" s="1"/>
  <c r="AX81" i="1" s="1"/>
  <c r="AX82" i="1" s="1"/>
  <c r="AX83" i="1" s="1"/>
  <c r="AX84" i="1" s="1"/>
  <c r="AX85" i="1" s="1"/>
  <c r="AX86" i="1" s="1"/>
  <c r="AX87" i="1" s="1"/>
  <c r="AX88" i="1" s="1"/>
  <c r="AX89" i="1" s="1"/>
  <c r="AX90" i="1" s="1"/>
  <c r="AX91" i="1" s="1"/>
  <c r="AX92" i="1" s="1"/>
  <c r="AX93" i="1" s="1"/>
  <c r="AX94" i="1" s="1"/>
  <c r="AX95" i="1" s="1"/>
  <c r="AX96" i="1" s="1"/>
  <c r="AX97" i="1" s="1"/>
  <c r="AX98" i="1" s="1"/>
  <c r="AX99" i="1" s="1"/>
  <c r="AX100" i="1" s="1"/>
  <c r="AX101" i="1" s="1"/>
  <c r="AX102" i="1" s="1"/>
  <c r="AX103" i="1" s="1"/>
  <c r="AX104" i="1" s="1"/>
  <c r="AX105" i="1" s="1"/>
  <c r="AX106" i="1" s="1"/>
  <c r="AX107" i="1" s="1"/>
  <c r="AX108" i="1" s="1"/>
  <c r="AX109" i="1" s="1"/>
  <c r="AX110" i="1" s="1"/>
  <c r="AX111" i="1" s="1"/>
  <c r="AX112" i="1" s="1"/>
  <c r="AX113" i="1" s="1"/>
  <c r="AX114" i="1" s="1"/>
  <c r="AX115" i="1" s="1"/>
  <c r="AX116" i="1" s="1"/>
  <c r="AX117" i="1" s="1"/>
  <c r="AX118" i="1" s="1"/>
  <c r="AX119" i="1" s="1"/>
  <c r="AX120" i="1" s="1"/>
  <c r="AX121" i="1" s="1"/>
  <c r="AX122" i="1" s="1"/>
  <c r="AX123" i="1" s="1"/>
  <c r="AX124" i="1" s="1"/>
  <c r="AX125" i="1" s="1"/>
  <c r="AX126" i="1" s="1"/>
  <c r="AX127" i="1" s="1"/>
  <c r="AX128" i="1" s="1"/>
  <c r="AX129" i="1" s="1"/>
  <c r="AX130" i="1" s="1"/>
  <c r="AX131" i="1" s="1"/>
  <c r="AX132" i="1" s="1"/>
  <c r="AX133" i="1" s="1"/>
  <c r="AX134" i="1" s="1"/>
  <c r="AX135" i="1" s="1"/>
  <c r="AX136" i="1" s="1"/>
  <c r="AX137" i="1" s="1"/>
  <c r="AX138" i="1" s="1"/>
  <c r="AX139" i="1" s="1"/>
  <c r="AX140" i="1" s="1"/>
  <c r="AX141" i="1" s="1"/>
  <c r="AX142" i="1" s="1"/>
  <c r="AX143" i="1" s="1"/>
  <c r="AX144" i="1" s="1"/>
  <c r="AX145" i="1" s="1"/>
  <c r="AX146" i="1" s="1"/>
  <c r="AX147" i="1" s="1"/>
  <c r="AX148" i="1" s="1"/>
  <c r="AX149" i="1" s="1"/>
  <c r="AX150" i="1" s="1"/>
  <c r="AX151" i="1" s="1"/>
  <c r="AX152" i="1" s="1"/>
  <c r="AX153" i="1" s="1"/>
  <c r="AX154" i="1" s="1"/>
  <c r="AX155" i="1" s="1"/>
  <c r="AX156" i="1" s="1"/>
  <c r="AX157" i="1" s="1"/>
  <c r="AX158" i="1" s="1"/>
  <c r="AX159" i="1" s="1"/>
  <c r="AX160" i="1" s="1"/>
  <c r="AX161" i="1" s="1"/>
  <c r="AX162" i="1" s="1"/>
  <c r="AX163" i="1" s="1"/>
  <c r="AX164" i="1" s="1"/>
  <c r="AX165" i="1" s="1"/>
  <c r="AX166" i="1" s="1"/>
  <c r="AX167" i="1" s="1"/>
  <c r="AX168" i="1" s="1"/>
  <c r="AX169" i="1" s="1"/>
  <c r="AX170" i="1" s="1"/>
  <c r="AX171" i="1" s="1"/>
  <c r="AX172" i="1" s="1"/>
  <c r="AX173" i="1" s="1"/>
  <c r="AX174" i="1" s="1"/>
  <c r="AX175" i="1" s="1"/>
  <c r="AX176" i="1" s="1"/>
  <c r="AX177" i="1" s="1"/>
  <c r="AX178" i="1" s="1"/>
  <c r="AX179" i="1" s="1"/>
  <c r="AX180" i="1" s="1"/>
  <c r="AX181" i="1" s="1"/>
  <c r="AX182" i="1" s="1"/>
  <c r="AX183" i="1" s="1"/>
  <c r="AX184" i="1" s="1"/>
  <c r="AX185" i="1" s="1"/>
  <c r="AX186" i="1" s="1"/>
  <c r="AX187" i="1" s="1"/>
  <c r="AX188" i="1" s="1"/>
  <c r="AX189" i="1" s="1"/>
  <c r="AX190" i="1" s="1"/>
  <c r="AX191" i="1" s="1"/>
  <c r="AX192" i="1" s="1"/>
  <c r="AX193" i="1" s="1"/>
  <c r="AX194" i="1" s="1"/>
  <c r="AX195" i="1" s="1"/>
  <c r="AX196" i="1" s="1"/>
  <c r="AX197" i="1" s="1"/>
  <c r="AX198" i="1" s="1"/>
  <c r="AX199" i="1" s="1"/>
  <c r="AX200" i="1" s="1"/>
  <c r="AX201" i="1" s="1"/>
  <c r="AX202" i="1" s="1"/>
  <c r="AX203" i="1" s="1"/>
  <c r="AX204" i="1" s="1"/>
  <c r="AX205" i="1" s="1"/>
  <c r="AX206" i="1" s="1"/>
  <c r="AX207" i="1" s="1"/>
  <c r="AX208" i="1" s="1"/>
  <c r="AX209" i="1" s="1"/>
  <c r="AX210" i="1" s="1"/>
  <c r="AX211" i="1" s="1"/>
  <c r="AX212" i="1" s="1"/>
  <c r="AX213" i="1" s="1"/>
  <c r="AX214" i="1" s="1"/>
  <c r="AX215" i="1" s="1"/>
  <c r="AX216" i="1" s="1"/>
  <c r="AX217" i="1" s="1"/>
  <c r="AX218" i="1" s="1"/>
  <c r="AX219" i="1" s="1"/>
  <c r="AX220" i="1" s="1"/>
  <c r="AX221" i="1" s="1"/>
  <c r="AX222" i="1" s="1"/>
  <c r="AX223" i="1" s="1"/>
  <c r="AX224" i="1" s="1"/>
  <c r="AX225" i="1" s="1"/>
  <c r="AX226" i="1" s="1"/>
  <c r="AX227" i="1" s="1"/>
  <c r="AX228" i="1" s="1"/>
  <c r="AX229" i="1" s="1"/>
  <c r="AX230" i="1" s="1"/>
  <c r="AX231" i="1" s="1"/>
  <c r="AX232" i="1" s="1"/>
  <c r="AX233" i="1" s="1"/>
  <c r="AX234" i="1" s="1"/>
  <c r="AX235" i="1" s="1"/>
  <c r="AX236" i="1" s="1"/>
  <c r="AX237" i="1" s="1"/>
  <c r="AX238" i="1" s="1"/>
  <c r="AX239" i="1" s="1"/>
  <c r="AX240" i="1" s="1"/>
  <c r="AX241" i="1" s="1"/>
  <c r="AX242" i="1" s="1"/>
  <c r="AX243" i="1" s="1"/>
  <c r="AX244" i="1" s="1"/>
  <c r="AX245" i="1" s="1"/>
  <c r="AX246" i="1" s="1"/>
  <c r="AX247" i="1" s="1"/>
  <c r="AX248" i="1" s="1"/>
  <c r="AX249" i="1" s="1"/>
  <c r="AX250" i="1" s="1"/>
  <c r="AX251" i="1" s="1"/>
  <c r="AX252" i="1" s="1"/>
  <c r="AX253" i="1" s="1"/>
  <c r="AX254" i="1" s="1"/>
  <c r="AX255" i="1" s="1"/>
  <c r="AX256" i="1" s="1"/>
  <c r="AX257" i="1" s="1"/>
  <c r="AX258" i="1" s="1"/>
  <c r="AX259" i="1" s="1"/>
  <c r="AX260" i="1" s="1"/>
  <c r="AX261" i="1" s="1"/>
  <c r="AX262" i="1" s="1"/>
  <c r="AX263" i="1" s="1"/>
  <c r="AX264" i="1" s="1"/>
  <c r="AX265" i="1" s="1"/>
  <c r="AX266" i="1" s="1"/>
  <c r="AX267" i="1" s="1"/>
  <c r="AX268" i="1" s="1"/>
  <c r="AX269" i="1" s="1"/>
  <c r="AX270" i="1" s="1"/>
  <c r="AX271" i="1" s="1"/>
  <c r="AX272" i="1" s="1"/>
  <c r="AX273" i="1" s="1"/>
  <c r="AX274" i="1" s="1"/>
  <c r="AX275" i="1" s="1"/>
  <c r="AX276" i="1" s="1"/>
  <c r="AX277" i="1" s="1"/>
  <c r="AX278" i="1" s="1"/>
  <c r="AX279" i="1" s="1"/>
  <c r="AX280" i="1" s="1"/>
  <c r="AX281" i="1" s="1"/>
  <c r="AX282" i="1" s="1"/>
  <c r="AX283" i="1" s="1"/>
  <c r="AX284" i="1" s="1"/>
  <c r="AX285" i="1" s="1"/>
  <c r="AX286" i="1" s="1"/>
  <c r="AX287" i="1" s="1"/>
  <c r="AX288" i="1" s="1"/>
  <c r="AX289" i="1" s="1"/>
  <c r="AX290" i="1" s="1"/>
  <c r="AX291" i="1" s="1"/>
  <c r="AX292" i="1" s="1"/>
  <c r="AX293" i="1" s="1"/>
  <c r="AX294" i="1" s="1"/>
  <c r="AX295" i="1" s="1"/>
  <c r="AX296" i="1" s="1"/>
  <c r="AX297" i="1" s="1"/>
  <c r="AX298" i="1" s="1"/>
  <c r="AX299" i="1" s="1"/>
  <c r="AX300" i="1" s="1"/>
  <c r="AX301" i="1" s="1"/>
  <c r="AX302" i="1" s="1"/>
  <c r="AX303" i="1" s="1"/>
  <c r="AX304" i="1" s="1"/>
  <c r="AX305" i="1" s="1"/>
  <c r="AX306" i="1" s="1"/>
  <c r="AX307" i="1" s="1"/>
  <c r="AX308" i="1" s="1"/>
  <c r="AX309" i="1" s="1"/>
  <c r="AX310" i="1" s="1"/>
  <c r="AX311" i="1" s="1"/>
  <c r="AX312" i="1" s="1"/>
  <c r="AX313" i="1" s="1"/>
  <c r="AX314" i="1" s="1"/>
  <c r="AX315" i="1" s="1"/>
  <c r="AX316" i="1" s="1"/>
  <c r="AX317" i="1" s="1"/>
  <c r="AX318" i="1" s="1"/>
  <c r="AX319" i="1" s="1"/>
  <c r="AX320" i="1" s="1"/>
  <c r="AX321" i="1" s="1"/>
  <c r="AX322" i="1" s="1"/>
  <c r="AX323" i="1" s="1"/>
  <c r="AX324" i="1" s="1"/>
  <c r="AX325" i="1" s="1"/>
  <c r="AX326" i="1" s="1"/>
  <c r="AX327" i="1" s="1"/>
  <c r="AX328" i="1" s="1"/>
  <c r="AX329" i="1" s="1"/>
  <c r="AX330" i="1" s="1"/>
  <c r="AX331" i="1" s="1"/>
  <c r="AX332" i="1" s="1"/>
  <c r="AX333" i="1" s="1"/>
  <c r="AX334" i="1" s="1"/>
  <c r="AX335" i="1" s="1"/>
  <c r="AX336" i="1" s="1"/>
  <c r="AX337" i="1" s="1"/>
  <c r="AX338" i="1" s="1"/>
  <c r="AX339" i="1" s="1"/>
  <c r="AX340" i="1" s="1"/>
  <c r="AX341" i="1" s="1"/>
  <c r="AX342" i="1" s="1"/>
  <c r="AX343" i="1" s="1"/>
  <c r="AX344" i="1" s="1"/>
  <c r="AX345" i="1" s="1"/>
  <c r="AX346" i="1" s="1"/>
  <c r="AX347" i="1" s="1"/>
  <c r="AX348" i="1" s="1"/>
  <c r="AX349" i="1" s="1"/>
  <c r="AX350" i="1" s="1"/>
  <c r="AX351" i="1" s="1"/>
  <c r="AX352" i="1" s="1"/>
  <c r="AX353" i="1" s="1"/>
  <c r="AX354" i="1" s="1"/>
  <c r="AX355" i="1" s="1"/>
  <c r="AX356" i="1" s="1"/>
  <c r="AX357" i="1" s="1"/>
  <c r="AX358" i="1" s="1"/>
  <c r="AX359" i="1" s="1"/>
  <c r="AX360" i="1" s="1"/>
  <c r="AX361" i="1" s="1"/>
  <c r="AX362" i="1" s="1"/>
  <c r="AX363" i="1" s="1"/>
  <c r="AX364" i="1" s="1"/>
  <c r="AX365" i="1" s="1"/>
  <c r="AX366" i="1" s="1"/>
  <c r="AX367" i="1" s="1"/>
  <c r="AX368" i="1" s="1"/>
  <c r="AX369" i="1" s="1"/>
  <c r="AX370" i="1" s="1"/>
  <c r="AX371" i="1" s="1"/>
  <c r="AX372" i="1" s="1"/>
  <c r="AX373" i="1" s="1"/>
  <c r="AX374" i="1" s="1"/>
  <c r="AX375" i="1" s="1"/>
  <c r="AX376" i="1" s="1"/>
  <c r="AX377" i="1" s="1"/>
  <c r="AX378" i="1" s="1"/>
  <c r="AX379" i="1" s="1"/>
  <c r="AX380" i="1" s="1"/>
  <c r="AX381" i="1" s="1"/>
  <c r="AX382" i="1" s="1"/>
  <c r="AX383" i="1" s="1"/>
  <c r="AX384" i="1" s="1"/>
  <c r="AX385" i="1" s="1"/>
  <c r="AX386" i="1" s="1"/>
  <c r="AX387" i="1" s="1"/>
  <c r="AX388" i="1" s="1"/>
  <c r="AX389" i="1" s="1"/>
  <c r="AX390" i="1" s="1"/>
  <c r="AX391" i="1" s="1"/>
  <c r="AX392" i="1" s="1"/>
  <c r="AX393" i="1" s="1"/>
  <c r="AX394" i="1" s="1"/>
  <c r="AX395" i="1" s="1"/>
  <c r="AX396" i="1" s="1"/>
  <c r="AX397" i="1" s="1"/>
  <c r="AX398" i="1" s="1"/>
  <c r="AX399" i="1" s="1"/>
  <c r="AX400" i="1" s="1"/>
  <c r="AX401" i="1" s="1"/>
  <c r="AX402" i="1" s="1"/>
  <c r="AX403" i="1" s="1"/>
  <c r="AX404" i="1" s="1"/>
  <c r="AX405" i="1" s="1"/>
  <c r="AX406" i="1" s="1"/>
  <c r="AX407" i="1" s="1"/>
  <c r="AX408" i="1" s="1"/>
  <c r="AX409" i="1" s="1"/>
  <c r="AX410" i="1" s="1"/>
  <c r="AX411" i="1" s="1"/>
  <c r="AX412" i="1" s="1"/>
  <c r="AX413" i="1" s="1"/>
  <c r="AX414" i="1" s="1"/>
  <c r="AX415" i="1" s="1"/>
  <c r="AX416" i="1" s="1"/>
  <c r="AX417" i="1" s="1"/>
  <c r="AX418" i="1" s="1"/>
  <c r="AX419" i="1" s="1"/>
  <c r="AX420" i="1" s="1"/>
  <c r="AX421" i="1" s="1"/>
  <c r="AX422" i="1" s="1"/>
  <c r="AX423" i="1" s="1"/>
  <c r="AX424" i="1" s="1"/>
  <c r="AX425" i="1" s="1"/>
  <c r="AX426" i="1" s="1"/>
  <c r="AX427" i="1" s="1"/>
  <c r="AX428" i="1" s="1"/>
  <c r="AX429" i="1" s="1"/>
  <c r="AX430" i="1" s="1"/>
  <c r="AX431" i="1" s="1"/>
  <c r="AX432" i="1" s="1"/>
  <c r="AX433" i="1" s="1"/>
  <c r="AX434" i="1" s="1"/>
  <c r="AX435" i="1" s="1"/>
  <c r="AX436" i="1" s="1"/>
  <c r="AX437" i="1" s="1"/>
  <c r="AX438" i="1" s="1"/>
  <c r="AX439" i="1" s="1"/>
  <c r="AX440" i="1" s="1"/>
  <c r="AX441" i="1" s="1"/>
  <c r="AX442" i="1" s="1"/>
  <c r="AX443" i="1" s="1"/>
  <c r="AX444" i="1" s="1"/>
  <c r="AX445" i="1" s="1"/>
  <c r="AX446" i="1" s="1"/>
  <c r="AX447" i="1" s="1"/>
  <c r="AX448" i="1" s="1"/>
  <c r="AX449" i="1" s="1"/>
  <c r="AX450" i="1" s="1"/>
  <c r="AX451" i="1" s="1"/>
  <c r="AX452" i="1" s="1"/>
  <c r="AX453" i="1" s="1"/>
  <c r="AX454" i="1" s="1"/>
  <c r="AX455" i="1" s="1"/>
  <c r="AX456" i="1" s="1"/>
  <c r="AX457" i="1" s="1"/>
  <c r="AX458" i="1" s="1"/>
  <c r="AX459" i="1" s="1"/>
  <c r="AX460" i="1" s="1"/>
  <c r="AX461" i="1" s="1"/>
  <c r="AX462" i="1" s="1"/>
  <c r="AX463" i="1" s="1"/>
  <c r="AX464" i="1" s="1"/>
  <c r="AX465" i="1" s="1"/>
  <c r="AX466" i="1" s="1"/>
  <c r="AX467" i="1" s="1"/>
  <c r="AX468" i="1" s="1"/>
  <c r="AX469" i="1" s="1"/>
  <c r="AX470" i="1" s="1"/>
  <c r="AX471" i="1" s="1"/>
  <c r="AX472" i="1" s="1"/>
  <c r="AX473" i="1" s="1"/>
  <c r="AX474" i="1" s="1"/>
  <c r="AX475" i="1" s="1"/>
  <c r="AX476" i="1" s="1"/>
  <c r="AX477" i="1" s="1"/>
  <c r="AX478" i="1" s="1"/>
  <c r="AX479" i="1" s="1"/>
  <c r="AX480" i="1" s="1"/>
  <c r="AX481" i="1" s="1"/>
  <c r="AX482" i="1" s="1"/>
  <c r="AX483" i="1" s="1"/>
  <c r="AX484" i="1" s="1"/>
  <c r="AX485" i="1" s="1"/>
  <c r="AX486" i="1" s="1"/>
  <c r="AX487" i="1" s="1"/>
  <c r="AX488" i="1" s="1"/>
  <c r="AX489" i="1" s="1"/>
  <c r="AX490" i="1" s="1"/>
  <c r="AX491" i="1" s="1"/>
  <c r="AX492" i="1" s="1"/>
  <c r="AX493" i="1" s="1"/>
  <c r="AX494" i="1" s="1"/>
  <c r="AX495" i="1" s="1"/>
  <c r="AX496" i="1" s="1"/>
  <c r="AX497" i="1" s="1"/>
  <c r="AX498" i="1" s="1"/>
  <c r="AX499" i="1" s="1"/>
  <c r="AX500" i="1" s="1"/>
  <c r="AX501" i="1" s="1"/>
  <c r="AX502" i="1" s="1"/>
  <c r="AX503" i="1" s="1"/>
  <c r="AX504" i="1" s="1"/>
  <c r="AX505" i="1" s="1"/>
  <c r="AX506" i="1" s="1"/>
  <c r="AX507" i="1" s="1"/>
  <c r="AX508" i="1" s="1"/>
  <c r="AX509" i="1" s="1"/>
  <c r="AX510" i="1" s="1"/>
  <c r="AX511" i="1" s="1"/>
  <c r="AX512" i="1" s="1"/>
  <c r="AX513" i="1" s="1"/>
  <c r="AX514" i="1" s="1"/>
  <c r="AX515" i="1" s="1"/>
  <c r="AX516" i="1" s="1"/>
  <c r="AX517" i="1" s="1"/>
  <c r="AX518" i="1" s="1"/>
  <c r="AX519" i="1" s="1"/>
  <c r="AX520" i="1" s="1"/>
  <c r="AX521" i="1" s="1"/>
  <c r="AX522" i="1" s="1"/>
  <c r="AX523" i="1" s="1"/>
  <c r="AX524" i="1" s="1"/>
  <c r="AX525" i="1" s="1"/>
  <c r="AX526" i="1" s="1"/>
  <c r="AX527" i="1" s="1"/>
  <c r="AX528" i="1" s="1"/>
  <c r="AX529" i="1" s="1"/>
  <c r="AX530" i="1" s="1"/>
  <c r="AX531" i="1" s="1"/>
  <c r="AX532" i="1" s="1"/>
  <c r="AX533" i="1" s="1"/>
  <c r="AX534" i="1" s="1"/>
  <c r="AX535" i="1" s="1"/>
  <c r="AX536" i="1" s="1"/>
  <c r="AX537" i="1" s="1"/>
  <c r="AX538" i="1" s="1"/>
  <c r="AX539" i="1" s="1"/>
  <c r="AX540" i="1" s="1"/>
  <c r="AX541" i="1" s="1"/>
  <c r="AX542" i="1" s="1"/>
  <c r="AX543" i="1" s="1"/>
  <c r="AX544" i="1" s="1"/>
  <c r="AX545" i="1" s="1"/>
  <c r="AX546" i="1" s="1"/>
  <c r="AX547" i="1" s="1"/>
  <c r="AX548" i="1" s="1"/>
  <c r="AX549" i="1" s="1"/>
  <c r="AX550" i="1" s="1"/>
  <c r="AX551" i="1" s="1"/>
  <c r="AX552" i="1" s="1"/>
  <c r="AX553" i="1" s="1"/>
  <c r="AX554" i="1" s="1"/>
  <c r="AX555" i="1" s="1"/>
  <c r="AX556" i="1" s="1"/>
  <c r="AX557" i="1" s="1"/>
  <c r="AX558" i="1" s="1"/>
  <c r="AX559" i="1" s="1"/>
  <c r="AX560" i="1" s="1"/>
  <c r="AX561" i="1" s="1"/>
  <c r="AX562" i="1" s="1"/>
  <c r="AX563" i="1" s="1"/>
  <c r="AX564" i="1" s="1"/>
  <c r="AX565" i="1" s="1"/>
  <c r="AX566" i="1" s="1"/>
  <c r="AX567" i="1" s="1"/>
  <c r="AX568" i="1" s="1"/>
  <c r="AX569" i="1" s="1"/>
  <c r="AX570" i="1" s="1"/>
  <c r="AX571" i="1" s="1"/>
  <c r="AX572" i="1" s="1"/>
  <c r="AX573" i="1" s="1"/>
  <c r="AX574" i="1" s="1"/>
  <c r="AX575" i="1" s="1"/>
  <c r="AX576" i="1" s="1"/>
  <c r="AX577" i="1" s="1"/>
  <c r="AX578" i="1" s="1"/>
  <c r="AX579" i="1" s="1"/>
  <c r="AX580" i="1" s="1"/>
  <c r="AX581" i="1" s="1"/>
  <c r="AX582" i="1" s="1"/>
  <c r="AX583" i="1" s="1"/>
  <c r="AX584" i="1" s="1"/>
  <c r="AX585" i="1" s="1"/>
  <c r="AX586" i="1" s="1"/>
  <c r="AX587" i="1" s="1"/>
  <c r="AX588" i="1" s="1"/>
  <c r="AX589" i="1" s="1"/>
  <c r="AX590" i="1" s="1"/>
  <c r="AX591" i="1" s="1"/>
  <c r="AX592" i="1" s="1"/>
  <c r="AX593" i="1" s="1"/>
  <c r="AX594" i="1" s="1"/>
  <c r="AX595" i="1" s="1"/>
  <c r="AX596" i="1" s="1"/>
  <c r="AX597" i="1" s="1"/>
  <c r="AX598" i="1" s="1"/>
  <c r="AX599" i="1" s="1"/>
  <c r="AX600" i="1" s="1"/>
  <c r="AX601" i="1" s="1"/>
  <c r="AX602" i="1" s="1"/>
  <c r="AX603" i="1" s="1"/>
  <c r="AX604" i="1" s="1"/>
  <c r="AX605" i="1" s="1"/>
  <c r="AX606" i="1" s="1"/>
  <c r="AX607" i="1" s="1"/>
  <c r="AX608" i="1" s="1"/>
  <c r="AX609" i="1" s="1"/>
  <c r="AX610" i="1" s="1"/>
  <c r="AX611" i="1" s="1"/>
  <c r="AX612" i="1" s="1"/>
  <c r="AX613" i="1" s="1"/>
  <c r="AX614" i="1" s="1"/>
  <c r="AX615" i="1" s="1"/>
  <c r="AX616" i="1" s="1"/>
  <c r="AX617" i="1" s="1"/>
  <c r="AX618" i="1" s="1"/>
  <c r="AX619" i="1" s="1"/>
  <c r="AX620" i="1" s="1"/>
  <c r="AX621" i="1" s="1"/>
  <c r="AX622" i="1" s="1"/>
  <c r="AX623" i="1" s="1"/>
  <c r="AX624" i="1" s="1"/>
  <c r="AX625" i="1" s="1"/>
  <c r="AX626" i="1" s="1"/>
  <c r="AX627" i="1" s="1"/>
  <c r="AX628" i="1" s="1"/>
  <c r="AX629" i="1" s="1"/>
  <c r="AX630" i="1" s="1"/>
  <c r="AX631" i="1" s="1"/>
  <c r="AX632" i="1" s="1"/>
  <c r="AX633" i="1" s="1"/>
  <c r="AX634" i="1" s="1"/>
  <c r="AX635" i="1" s="1"/>
  <c r="AX636" i="1" s="1"/>
  <c r="AX637" i="1" s="1"/>
  <c r="AX638" i="1" s="1"/>
  <c r="AX639" i="1" s="1"/>
  <c r="AX640" i="1" s="1"/>
  <c r="AX641" i="1" s="1"/>
  <c r="AX642" i="1" s="1"/>
  <c r="AX643" i="1" s="1"/>
  <c r="AX644" i="1" s="1"/>
  <c r="AX645" i="1" s="1"/>
  <c r="AX646" i="1" s="1"/>
  <c r="AX647" i="1" s="1"/>
  <c r="AX648" i="1" s="1"/>
  <c r="AX649" i="1" s="1"/>
  <c r="AX650" i="1" s="1"/>
  <c r="AX651" i="1" s="1"/>
  <c r="AX652" i="1" s="1"/>
  <c r="AX653" i="1" s="1"/>
  <c r="AX654" i="1" s="1"/>
  <c r="AX655" i="1" s="1"/>
  <c r="AX656" i="1" s="1"/>
  <c r="AX657" i="1" s="1"/>
  <c r="AX658" i="1" s="1"/>
  <c r="AX659" i="1" s="1"/>
  <c r="AX660" i="1" s="1"/>
  <c r="AX661" i="1" s="1"/>
  <c r="AX662" i="1" s="1"/>
  <c r="AX663" i="1" s="1"/>
  <c r="AX664" i="1" s="1"/>
  <c r="AX665" i="1" s="1"/>
  <c r="AX666" i="1" s="1"/>
  <c r="AX667" i="1" s="1"/>
  <c r="AX668" i="1" s="1"/>
  <c r="AX669" i="1" s="1"/>
  <c r="AX670" i="1" s="1"/>
  <c r="AX671" i="1" s="1"/>
  <c r="AX672" i="1" s="1"/>
  <c r="AX673" i="1" s="1"/>
  <c r="AX674" i="1" s="1"/>
  <c r="AX675" i="1" s="1"/>
  <c r="AX676" i="1" s="1"/>
  <c r="AX677" i="1" s="1"/>
  <c r="AX678" i="1" s="1"/>
  <c r="AX679" i="1" s="1"/>
  <c r="AX680" i="1" s="1"/>
  <c r="AX681" i="1" s="1"/>
  <c r="AX682" i="1" s="1"/>
  <c r="AX683" i="1" s="1"/>
  <c r="AX684" i="1" s="1"/>
  <c r="AX685" i="1" s="1"/>
  <c r="AX686" i="1" s="1"/>
  <c r="AX687" i="1" s="1"/>
  <c r="AX688" i="1" s="1"/>
  <c r="AX689" i="1" s="1"/>
  <c r="AX690" i="1" s="1"/>
  <c r="AX691" i="1" s="1"/>
  <c r="AX692" i="1" s="1"/>
  <c r="AX693" i="1" s="1"/>
  <c r="AX694" i="1" s="1"/>
  <c r="AX695" i="1" s="1"/>
  <c r="AX696" i="1" s="1"/>
  <c r="AX697" i="1" s="1"/>
  <c r="AX698" i="1" s="1"/>
  <c r="AX699" i="1" s="1"/>
  <c r="AX700" i="1" s="1"/>
  <c r="AX701" i="1" s="1"/>
  <c r="AX702" i="1" s="1"/>
  <c r="AX703" i="1" s="1"/>
  <c r="AX704" i="1" s="1"/>
  <c r="AX705" i="1" s="1"/>
  <c r="AX706" i="1" s="1"/>
  <c r="AX707" i="1" s="1"/>
  <c r="AX708" i="1" s="1"/>
  <c r="AX709" i="1" s="1"/>
  <c r="AX710" i="1" s="1"/>
  <c r="AX711" i="1" s="1"/>
  <c r="AX712" i="1" s="1"/>
  <c r="AX713" i="1" s="1"/>
  <c r="AX714" i="1" s="1"/>
  <c r="AX715" i="1" s="1"/>
  <c r="AX716" i="1" s="1"/>
  <c r="AX717" i="1" s="1"/>
  <c r="AX718" i="1" s="1"/>
  <c r="AX719" i="1" s="1"/>
  <c r="AX720" i="1" s="1"/>
  <c r="AX721" i="1" s="1"/>
  <c r="AX722" i="1" s="1"/>
  <c r="AX723" i="1" s="1"/>
  <c r="AX724" i="1" s="1"/>
  <c r="AX725" i="1" s="1"/>
  <c r="AX726" i="1" s="1"/>
  <c r="AX727" i="1" s="1"/>
  <c r="AX728" i="1" s="1"/>
  <c r="AX729" i="1" s="1"/>
  <c r="AX730" i="1" s="1"/>
  <c r="AX731" i="1" s="1"/>
  <c r="AX732" i="1" s="1"/>
  <c r="AX733" i="1" s="1"/>
  <c r="AX734" i="1" s="1"/>
  <c r="AX735" i="1" s="1"/>
  <c r="AX736" i="1" s="1"/>
  <c r="AX737" i="1" s="1"/>
  <c r="AX738" i="1" s="1"/>
  <c r="AX739" i="1" s="1"/>
  <c r="AX740" i="1" s="1"/>
  <c r="AX741" i="1" s="1"/>
  <c r="AX742" i="1" s="1"/>
  <c r="AX743" i="1" s="1"/>
  <c r="AX744" i="1" s="1"/>
  <c r="AX745" i="1" s="1"/>
  <c r="AX746" i="1" s="1"/>
  <c r="AX747" i="1" s="1"/>
  <c r="AX748" i="1" s="1"/>
  <c r="AX749" i="1" s="1"/>
  <c r="AX750" i="1" s="1"/>
  <c r="AX751" i="1" s="1"/>
  <c r="AX752" i="1" s="1"/>
  <c r="AX753" i="1" s="1"/>
  <c r="AX754" i="1" s="1"/>
  <c r="AX755" i="1" s="1"/>
  <c r="AX756" i="1" s="1"/>
  <c r="AX757" i="1" s="1"/>
  <c r="AX758" i="1" s="1"/>
  <c r="AX759" i="1" s="1"/>
  <c r="AX760" i="1" s="1"/>
  <c r="AX761" i="1" s="1"/>
  <c r="AX762" i="1" s="1"/>
  <c r="AX763" i="1" s="1"/>
  <c r="AX764" i="1" s="1"/>
  <c r="AX765" i="1" s="1"/>
  <c r="AX766" i="1" s="1"/>
  <c r="AX767" i="1" s="1"/>
  <c r="AX768" i="1" s="1"/>
  <c r="AX769" i="1" s="1"/>
  <c r="AX770" i="1" s="1"/>
  <c r="AX771" i="1" s="1"/>
  <c r="AX772" i="1" s="1"/>
  <c r="AX773" i="1" s="1"/>
  <c r="AX774" i="1" s="1"/>
  <c r="AX775" i="1" s="1"/>
  <c r="AX776" i="1" s="1"/>
  <c r="AX777" i="1" s="1"/>
  <c r="AX778" i="1" s="1"/>
  <c r="AX779" i="1" s="1"/>
  <c r="AX780" i="1" s="1"/>
  <c r="AX781" i="1" s="1"/>
  <c r="AX782" i="1" s="1"/>
  <c r="AX783" i="1" s="1"/>
  <c r="AX784" i="1" s="1"/>
  <c r="AX785" i="1" s="1"/>
  <c r="AX786" i="1" s="1"/>
  <c r="AX787" i="1" s="1"/>
  <c r="AX788" i="1" s="1"/>
  <c r="AX789" i="1" s="1"/>
  <c r="AX790" i="1" s="1"/>
  <c r="AX791" i="1" s="1"/>
  <c r="AX792" i="1" s="1"/>
  <c r="AX793" i="1" s="1"/>
  <c r="AX794" i="1" s="1"/>
  <c r="AX795" i="1" s="1"/>
  <c r="AX796" i="1" s="1"/>
  <c r="AX797" i="1" s="1"/>
  <c r="AX798" i="1" s="1"/>
  <c r="AX799" i="1" s="1"/>
  <c r="AX800" i="1" s="1"/>
  <c r="AX801" i="1" s="1"/>
  <c r="AX802" i="1" s="1"/>
  <c r="AX803" i="1" s="1"/>
  <c r="AX804" i="1" s="1"/>
  <c r="AX805" i="1" s="1"/>
  <c r="AX806" i="1" s="1"/>
  <c r="AX807" i="1" s="1"/>
  <c r="AX808" i="1" s="1"/>
  <c r="AX809" i="1" s="1"/>
  <c r="AX810" i="1" s="1"/>
  <c r="AX811" i="1" s="1"/>
  <c r="AX812" i="1" s="1"/>
  <c r="AX813" i="1" s="1"/>
  <c r="AX814" i="1" s="1"/>
  <c r="AX815" i="1" s="1"/>
  <c r="AX816" i="1" s="1"/>
  <c r="AX817" i="1" s="1"/>
  <c r="AX818" i="1" s="1"/>
  <c r="AX819" i="1" s="1"/>
  <c r="AX820" i="1" s="1"/>
  <c r="AX821" i="1" s="1"/>
  <c r="AX822" i="1" s="1"/>
  <c r="AX823" i="1" s="1"/>
  <c r="AX824" i="1" s="1"/>
  <c r="AX825" i="1" s="1"/>
  <c r="AX826" i="1" s="1"/>
  <c r="AX827" i="1" s="1"/>
  <c r="AX828" i="1" s="1"/>
  <c r="AX829" i="1" s="1"/>
  <c r="AX830" i="1" s="1"/>
  <c r="AX831" i="1" s="1"/>
  <c r="AX832" i="1" s="1"/>
  <c r="AX833" i="1" s="1"/>
  <c r="AX834" i="1" s="1"/>
  <c r="AX835" i="1" s="1"/>
  <c r="AX836" i="1" s="1"/>
  <c r="AX837" i="1" s="1"/>
  <c r="AX838" i="1" s="1"/>
  <c r="AX839" i="1" s="1"/>
  <c r="AX840" i="1" s="1"/>
  <c r="AX841" i="1" s="1"/>
  <c r="AX842" i="1" s="1"/>
  <c r="AX843" i="1" s="1"/>
  <c r="AX844" i="1" s="1"/>
  <c r="AX845" i="1" s="1"/>
  <c r="AX846" i="1" s="1"/>
  <c r="AX847" i="1" s="1"/>
  <c r="AX848" i="1" s="1"/>
  <c r="AX849" i="1" s="1"/>
  <c r="AX850" i="1" s="1"/>
  <c r="AX851" i="1" s="1"/>
  <c r="AX852" i="1" s="1"/>
  <c r="AX853" i="1" s="1"/>
  <c r="AX854" i="1" s="1"/>
  <c r="AX855" i="1" s="1"/>
  <c r="AX856" i="1" s="1"/>
  <c r="AX857" i="1" s="1"/>
  <c r="AX858" i="1" s="1"/>
  <c r="AX859" i="1" s="1"/>
  <c r="AX860" i="1" s="1"/>
  <c r="AX861" i="1" s="1"/>
  <c r="AX862" i="1" s="1"/>
  <c r="AX863" i="1" s="1"/>
  <c r="AX864" i="1" s="1"/>
  <c r="AX865" i="1" s="1"/>
  <c r="AX866" i="1" s="1"/>
  <c r="AX867" i="1" s="1"/>
  <c r="AX868" i="1" s="1"/>
  <c r="AX869" i="1" s="1"/>
  <c r="AX870" i="1" s="1"/>
  <c r="AX871" i="1" s="1"/>
  <c r="AX872" i="1" s="1"/>
  <c r="AX873" i="1" s="1"/>
  <c r="AX874" i="1" s="1"/>
  <c r="AX875" i="1" s="1"/>
  <c r="AX876" i="1" s="1"/>
  <c r="AX877" i="1" s="1"/>
  <c r="AX878" i="1" s="1"/>
  <c r="AX879" i="1" s="1"/>
  <c r="AX880" i="1" s="1"/>
  <c r="AX881" i="1" s="1"/>
  <c r="AX882" i="1" s="1"/>
  <c r="AX883" i="1" s="1"/>
  <c r="AX884" i="1" s="1"/>
  <c r="AX885" i="1" s="1"/>
  <c r="AX886" i="1" s="1"/>
  <c r="AX887" i="1" s="1"/>
  <c r="AX888" i="1" s="1"/>
  <c r="AX889" i="1" s="1"/>
  <c r="AX890" i="1" s="1"/>
  <c r="AX891" i="1" s="1"/>
  <c r="AX892" i="1" s="1"/>
  <c r="AX893" i="1" s="1"/>
  <c r="AX894" i="1" s="1"/>
  <c r="AX895" i="1" s="1"/>
  <c r="AX896" i="1" s="1"/>
  <c r="AX897" i="1" s="1"/>
  <c r="AX898" i="1" s="1"/>
  <c r="AX899" i="1" s="1"/>
  <c r="AX900" i="1" s="1"/>
  <c r="AX901" i="1" s="1"/>
  <c r="AX902" i="1" s="1"/>
  <c r="AX903" i="1" s="1"/>
  <c r="AX904" i="1" s="1"/>
  <c r="AX905" i="1" s="1"/>
  <c r="AX906" i="1" s="1"/>
  <c r="AX907" i="1" s="1"/>
  <c r="AX908" i="1" s="1"/>
  <c r="AX909" i="1" s="1"/>
  <c r="AX910" i="1" s="1"/>
  <c r="AX911" i="1" s="1"/>
  <c r="AX912" i="1" s="1"/>
  <c r="AX913" i="1" s="1"/>
  <c r="AX914" i="1" s="1"/>
  <c r="AX915" i="1" s="1"/>
  <c r="AX916" i="1" s="1"/>
  <c r="AX917" i="1" s="1"/>
  <c r="AX918" i="1" s="1"/>
  <c r="AX919" i="1" s="1"/>
  <c r="AX920" i="1" s="1"/>
  <c r="AX921" i="1" s="1"/>
  <c r="AX922" i="1" s="1"/>
  <c r="AX923" i="1" s="1"/>
  <c r="AX924" i="1" s="1"/>
  <c r="AX925" i="1" s="1"/>
  <c r="AX926" i="1" s="1"/>
  <c r="AX927" i="1" s="1"/>
  <c r="AX928" i="1" s="1"/>
  <c r="AX929" i="1" s="1"/>
  <c r="AX930" i="1" s="1"/>
  <c r="AX931" i="1" s="1"/>
  <c r="AX932" i="1" s="1"/>
  <c r="AX933" i="1" s="1"/>
  <c r="AX934" i="1" s="1"/>
  <c r="AX935" i="1" s="1"/>
  <c r="AX936" i="1" s="1"/>
  <c r="AX937" i="1" s="1"/>
  <c r="AX938" i="1" s="1"/>
  <c r="AX939" i="1" s="1"/>
  <c r="AX940" i="1" s="1"/>
  <c r="AX941" i="1" s="1"/>
  <c r="AX942" i="1" s="1"/>
  <c r="AX943" i="1" s="1"/>
  <c r="AX944" i="1" s="1"/>
  <c r="AX945" i="1" s="1"/>
  <c r="AX946" i="1" s="1"/>
  <c r="AX947" i="1" s="1"/>
  <c r="AX948" i="1" s="1"/>
  <c r="AX949" i="1" s="1"/>
  <c r="AX950" i="1" s="1"/>
  <c r="AX951" i="1" s="1"/>
  <c r="AX952" i="1" s="1"/>
  <c r="AX953" i="1" s="1"/>
  <c r="AX954" i="1" s="1"/>
  <c r="AX955" i="1" s="1"/>
  <c r="AX956" i="1" s="1"/>
  <c r="AX957" i="1" s="1"/>
  <c r="AX958" i="1" s="1"/>
  <c r="AX959" i="1" s="1"/>
  <c r="AX960" i="1" s="1"/>
  <c r="AX961" i="1" s="1"/>
  <c r="AX962" i="1" s="1"/>
  <c r="AX963" i="1" s="1"/>
  <c r="AX964" i="1" s="1"/>
  <c r="AX965" i="1" s="1"/>
  <c r="AX966" i="1" s="1"/>
  <c r="AX967" i="1" s="1"/>
  <c r="AX968" i="1" s="1"/>
  <c r="AX969" i="1" s="1"/>
  <c r="AX970" i="1" s="1"/>
  <c r="AX971" i="1" s="1"/>
  <c r="AX972" i="1" s="1"/>
  <c r="AX973" i="1" s="1"/>
  <c r="AX974" i="1" s="1"/>
  <c r="AX975" i="1" s="1"/>
  <c r="AX976" i="1" s="1"/>
  <c r="AX977" i="1" s="1"/>
  <c r="AX978" i="1" s="1"/>
  <c r="AX979" i="1" s="1"/>
  <c r="AX980" i="1" s="1"/>
  <c r="AX981" i="1" s="1"/>
  <c r="AX982" i="1" s="1"/>
  <c r="AX983" i="1" s="1"/>
  <c r="AX984" i="1" s="1"/>
  <c r="AX985" i="1" s="1"/>
  <c r="AX986" i="1" s="1"/>
  <c r="AX987" i="1" s="1"/>
  <c r="AX988" i="1" s="1"/>
  <c r="AX989" i="1" s="1"/>
  <c r="AX990" i="1" s="1"/>
  <c r="AX991" i="1" s="1"/>
  <c r="AX992" i="1" s="1"/>
  <c r="AX993" i="1" s="1"/>
  <c r="AX994" i="1" s="1"/>
  <c r="AX995" i="1" s="1"/>
  <c r="AX996" i="1" s="1"/>
  <c r="AX997" i="1" s="1"/>
  <c r="AX998" i="1" s="1"/>
  <c r="AX999" i="1" s="1"/>
  <c r="AX1000" i="1" s="1"/>
  <c r="AX1001" i="1" s="1"/>
  <c r="AX1002" i="1" s="1"/>
  <c r="AX1003" i="1" s="1"/>
  <c r="AX1004" i="1" s="1"/>
  <c r="AX1005" i="1" s="1"/>
  <c r="AX1006" i="1" s="1"/>
  <c r="AX1007" i="1" s="1"/>
  <c r="AX1008" i="1" s="1"/>
  <c r="AX1009" i="1" s="1"/>
  <c r="AX1010" i="1" s="1"/>
  <c r="AX1011" i="1" s="1"/>
  <c r="AX1012" i="1" s="1"/>
  <c r="AX1013" i="1" s="1"/>
  <c r="AX1014" i="1" s="1"/>
  <c r="AX1015" i="1" s="1"/>
  <c r="AX1016" i="1" s="1"/>
  <c r="AX1017" i="1" s="1"/>
  <c r="AX1018" i="1" s="1"/>
  <c r="AX1019" i="1" s="1"/>
  <c r="AX1020" i="1" s="1"/>
  <c r="AX1021" i="1" s="1"/>
  <c r="AX1022" i="1" s="1"/>
  <c r="AX1023" i="1" s="1"/>
  <c r="AX1024" i="1" s="1"/>
  <c r="AX1025" i="1" s="1"/>
  <c r="AX1026" i="1" s="1"/>
  <c r="AX1027" i="1" s="1"/>
  <c r="AX1028" i="1" s="1"/>
  <c r="AX1029" i="1" s="1"/>
  <c r="AX1030" i="1" s="1"/>
  <c r="AX1031" i="1" s="1"/>
  <c r="AX1032" i="1" s="1"/>
  <c r="AX1033" i="1" s="1"/>
  <c r="AX1034" i="1" s="1"/>
  <c r="AX1035" i="1" s="1"/>
  <c r="AX1036" i="1" s="1"/>
  <c r="AX1037" i="1" s="1"/>
  <c r="AX1038" i="1" s="1"/>
  <c r="AX1039" i="1" s="1"/>
  <c r="AX1040" i="1" s="1"/>
  <c r="AX1041" i="1" s="1"/>
  <c r="AX1042" i="1" s="1"/>
  <c r="AX1043" i="1" s="1"/>
  <c r="AX1044" i="1" s="1"/>
  <c r="AX1045" i="1" s="1"/>
  <c r="AX1046" i="1" s="1"/>
  <c r="AX1047" i="1" s="1"/>
  <c r="AX1048" i="1" s="1"/>
  <c r="AX1049" i="1" s="1"/>
  <c r="AX1050" i="1" s="1"/>
  <c r="AX1051" i="1" s="1"/>
  <c r="AX1052" i="1" s="1"/>
  <c r="AX1053" i="1" s="1"/>
  <c r="AX1054" i="1" s="1"/>
  <c r="AX1055" i="1" s="1"/>
  <c r="AX1056" i="1" s="1"/>
  <c r="AX1057" i="1" s="1"/>
  <c r="AX1058" i="1" s="1"/>
  <c r="AX1059" i="1" s="1"/>
  <c r="AX1060" i="1" s="1"/>
  <c r="AX1061" i="1" s="1"/>
  <c r="AX1062" i="1" s="1"/>
  <c r="AX1063" i="1" s="1"/>
  <c r="AX1064" i="1" s="1"/>
  <c r="AX1065" i="1" s="1"/>
  <c r="AX1066" i="1" s="1"/>
  <c r="AX1067" i="1" s="1"/>
  <c r="AX1068" i="1" s="1"/>
  <c r="AX1069" i="1" s="1"/>
  <c r="AX1070" i="1" s="1"/>
  <c r="AX1071" i="1" s="1"/>
  <c r="AX1072" i="1" s="1"/>
  <c r="AX1073" i="1" s="1"/>
  <c r="AX1074" i="1" s="1"/>
  <c r="AX1075" i="1" s="1"/>
  <c r="AX1076" i="1" s="1"/>
  <c r="AX1077" i="1" s="1"/>
  <c r="AX1078" i="1" s="1"/>
  <c r="AX1079" i="1" s="1"/>
  <c r="AX1080" i="1" s="1"/>
  <c r="AX1081" i="1" s="1"/>
  <c r="AX1082" i="1" s="1"/>
  <c r="AX1083" i="1" s="1"/>
  <c r="AX1084" i="1" s="1"/>
  <c r="AX1085" i="1" s="1"/>
  <c r="AX1086" i="1" s="1"/>
  <c r="AX1087" i="1" s="1"/>
  <c r="AX1088" i="1" s="1"/>
  <c r="AX1089" i="1" s="1"/>
  <c r="AX1090" i="1" s="1"/>
  <c r="AX1091" i="1" s="1"/>
  <c r="AX1092" i="1" s="1"/>
  <c r="AX1093" i="1" s="1"/>
  <c r="AX1094" i="1" s="1"/>
  <c r="AX1095" i="1" s="1"/>
  <c r="AX1096" i="1" s="1"/>
  <c r="AX1097" i="1" s="1"/>
  <c r="AX1098" i="1" s="1"/>
  <c r="AX1099" i="1" s="1"/>
  <c r="AX1100" i="1" s="1"/>
  <c r="AX1101" i="1" s="1"/>
  <c r="AX1102" i="1" s="1"/>
  <c r="AX1103" i="1" s="1"/>
  <c r="AX1104" i="1" s="1"/>
  <c r="AX1105" i="1" s="1"/>
  <c r="AX1106" i="1" s="1"/>
  <c r="AX1107" i="1" s="1"/>
  <c r="AX1108" i="1" s="1"/>
  <c r="AX1109" i="1" s="1"/>
  <c r="AX1110" i="1" s="1"/>
  <c r="AX1111" i="1" s="1"/>
  <c r="AX1112" i="1" s="1"/>
  <c r="AX1113" i="1" s="1"/>
  <c r="AX1114" i="1" s="1"/>
  <c r="AX1115" i="1" s="1"/>
  <c r="AX1116" i="1" s="1"/>
  <c r="AX1117" i="1" s="1"/>
  <c r="AX1118" i="1" s="1"/>
  <c r="AX1119" i="1" s="1"/>
  <c r="AX1120" i="1" s="1"/>
  <c r="AX1121" i="1" s="1"/>
  <c r="AX1122" i="1" s="1"/>
  <c r="AX1123" i="1" s="1"/>
  <c r="AX1124" i="1" s="1"/>
  <c r="AX1125" i="1" s="1"/>
  <c r="AX1126" i="1" s="1"/>
  <c r="AX1127" i="1" s="1"/>
  <c r="AX1128" i="1" s="1"/>
  <c r="AX1129" i="1" s="1"/>
  <c r="AX1130" i="1" s="1"/>
  <c r="AX1131" i="1" s="1"/>
  <c r="AX1132" i="1" s="1"/>
  <c r="AX1133" i="1" s="1"/>
  <c r="AX1134" i="1" s="1"/>
  <c r="AX1135" i="1" s="1"/>
  <c r="AX1136" i="1" s="1"/>
  <c r="AX1137" i="1" s="1"/>
  <c r="AX1138" i="1" s="1"/>
  <c r="AX1139" i="1" s="1"/>
  <c r="AX1140" i="1" s="1"/>
  <c r="AX1141" i="1" s="1"/>
  <c r="AX1142" i="1" s="1"/>
  <c r="AX1143" i="1" s="1"/>
  <c r="AX1144" i="1" s="1"/>
  <c r="AX1145" i="1" s="1"/>
  <c r="AX1146" i="1" s="1"/>
  <c r="AX1147" i="1" s="1"/>
  <c r="AX1148" i="1" s="1"/>
  <c r="AX1149" i="1" s="1"/>
  <c r="AX1150" i="1" s="1"/>
  <c r="AX1151" i="1" s="1"/>
  <c r="AX1152" i="1" s="1"/>
  <c r="AX1153" i="1" s="1"/>
  <c r="AX1154" i="1" s="1"/>
  <c r="AX1155" i="1" s="1"/>
  <c r="AX1156" i="1" s="1"/>
  <c r="AX1157" i="1" s="1"/>
  <c r="AX1158" i="1" s="1"/>
  <c r="AX1159" i="1" s="1"/>
  <c r="AX1160" i="1" s="1"/>
  <c r="AX1161" i="1" s="1"/>
  <c r="AX1162" i="1" s="1"/>
  <c r="AX1163" i="1" s="1"/>
  <c r="AX1164" i="1" s="1"/>
  <c r="AX1165" i="1" s="1"/>
  <c r="AX1166" i="1" s="1"/>
  <c r="AX1167" i="1" s="1"/>
  <c r="AX1168" i="1" s="1"/>
  <c r="AX1169" i="1" s="1"/>
  <c r="AX1170" i="1" s="1"/>
  <c r="AX1171" i="1" s="1"/>
  <c r="AX1172" i="1" s="1"/>
  <c r="AX1173" i="1" s="1"/>
  <c r="AX1174" i="1" s="1"/>
  <c r="AX1175" i="1" s="1"/>
  <c r="AX1176" i="1" s="1"/>
  <c r="AX1177" i="1" s="1"/>
  <c r="AX1178" i="1" s="1"/>
  <c r="AX1179" i="1" s="1"/>
  <c r="AX1180" i="1" s="1"/>
  <c r="AX1181" i="1" s="1"/>
  <c r="AX1182" i="1" s="1"/>
  <c r="AX1183" i="1" s="1"/>
  <c r="AX1184" i="1" s="1"/>
  <c r="AX1185" i="1" s="1"/>
  <c r="AX1186" i="1" s="1"/>
  <c r="AX1187" i="1" s="1"/>
  <c r="AX1188" i="1" s="1"/>
  <c r="AX1189" i="1" s="1"/>
  <c r="AX1190" i="1" s="1"/>
  <c r="AX1191" i="1" s="1"/>
  <c r="AX1192" i="1" s="1"/>
  <c r="AX1193" i="1" s="1"/>
  <c r="AX1194" i="1" s="1"/>
  <c r="AX1195" i="1" s="1"/>
  <c r="AX1196" i="1" s="1"/>
  <c r="AX1197" i="1" s="1"/>
  <c r="AX1198" i="1" s="1"/>
  <c r="AX1199" i="1" s="1"/>
  <c r="AX1200" i="1" s="1"/>
  <c r="AX1201" i="1" s="1"/>
  <c r="AX1202" i="1" s="1"/>
  <c r="AX1203" i="1" s="1"/>
  <c r="AX1204" i="1" s="1"/>
  <c r="AX1205" i="1" s="1"/>
  <c r="AX1206" i="1" s="1"/>
  <c r="AX1207" i="1" s="1"/>
  <c r="AX1208" i="1" s="1"/>
  <c r="AX1209" i="1" s="1"/>
  <c r="AX1210" i="1" s="1"/>
  <c r="AX1211" i="1" s="1"/>
  <c r="AX1212" i="1" s="1"/>
  <c r="AX1213" i="1" s="1"/>
  <c r="AX1214" i="1" s="1"/>
  <c r="AX1215" i="1" s="1"/>
  <c r="AX1216" i="1" s="1"/>
  <c r="AX1217" i="1" s="1"/>
  <c r="AX1218" i="1" s="1"/>
  <c r="AX1219" i="1" s="1"/>
  <c r="AX1220" i="1" s="1"/>
  <c r="AX1221" i="1" s="1"/>
  <c r="AX1222" i="1" s="1"/>
  <c r="AX1223" i="1" s="1"/>
  <c r="AX1224" i="1" s="1"/>
  <c r="AX1225" i="1" s="1"/>
  <c r="AX1226" i="1" s="1"/>
  <c r="AX1227" i="1" s="1"/>
  <c r="AX1228" i="1" s="1"/>
  <c r="AX1229" i="1" s="1"/>
  <c r="AX1230" i="1" s="1"/>
  <c r="AX1231" i="1" s="1"/>
  <c r="AX1232" i="1" s="1"/>
  <c r="AX1233" i="1" s="1"/>
  <c r="AX1234" i="1" s="1"/>
  <c r="AX1235" i="1" s="1"/>
  <c r="AX1236" i="1" s="1"/>
  <c r="AX1237" i="1" s="1"/>
  <c r="AX1238" i="1" s="1"/>
  <c r="AX1239" i="1" s="1"/>
  <c r="AX1240" i="1" s="1"/>
  <c r="AX1241" i="1" s="1"/>
  <c r="AX1242" i="1" s="1"/>
  <c r="AX1243" i="1" s="1"/>
  <c r="AX1244" i="1" s="1"/>
  <c r="AX1245" i="1" s="1"/>
  <c r="AX1246" i="1" s="1"/>
  <c r="AX1247" i="1" s="1"/>
  <c r="AX1248" i="1" s="1"/>
  <c r="AX1249" i="1" s="1"/>
  <c r="AX1250" i="1" s="1"/>
  <c r="AX1251" i="1" s="1"/>
  <c r="AX1252" i="1" s="1"/>
  <c r="AX1253" i="1" s="1"/>
  <c r="AX1254" i="1" s="1"/>
  <c r="AX1255" i="1" s="1"/>
  <c r="AX1256" i="1" s="1"/>
  <c r="AX1257" i="1" s="1"/>
  <c r="AX1258" i="1" s="1"/>
  <c r="AX1259" i="1" s="1"/>
  <c r="AX1260" i="1" s="1"/>
  <c r="AX1261" i="1" s="1"/>
  <c r="AX1262" i="1" s="1"/>
  <c r="AX1263" i="1" s="1"/>
  <c r="AX1264" i="1" s="1"/>
  <c r="AX1265" i="1" s="1"/>
  <c r="AX1266" i="1" s="1"/>
  <c r="AX1267" i="1" s="1"/>
  <c r="AX1268" i="1" s="1"/>
  <c r="AX1269" i="1" s="1"/>
  <c r="AX1270" i="1" s="1"/>
  <c r="AX1271" i="1" s="1"/>
  <c r="AX1272" i="1" s="1"/>
  <c r="AX1273" i="1" s="1"/>
  <c r="AX1274" i="1" s="1"/>
  <c r="AX1275" i="1" s="1"/>
  <c r="AX1276" i="1" s="1"/>
  <c r="AX1277" i="1" s="1"/>
  <c r="AX1278" i="1" s="1"/>
  <c r="AX1279" i="1" s="1"/>
  <c r="AX1280" i="1" s="1"/>
  <c r="AX1281" i="1" s="1"/>
  <c r="AX1282" i="1" s="1"/>
  <c r="AX1283" i="1" s="1"/>
  <c r="AX1284" i="1" s="1"/>
  <c r="AX1285" i="1" s="1"/>
  <c r="AX1286" i="1" s="1"/>
  <c r="AX1287" i="1" s="1"/>
  <c r="AX1288" i="1" s="1"/>
  <c r="AX1289" i="1" s="1"/>
  <c r="AX1290" i="1" s="1"/>
  <c r="AX1291" i="1" s="1"/>
  <c r="AX1292" i="1" s="1"/>
  <c r="AX1293" i="1" s="1"/>
  <c r="AX1294" i="1" s="1"/>
  <c r="AX1295" i="1" s="1"/>
  <c r="AX1296" i="1" s="1"/>
  <c r="AX1297" i="1" s="1"/>
  <c r="AX1298" i="1" s="1"/>
  <c r="AX1299" i="1" s="1"/>
  <c r="AX1300" i="1" s="1"/>
  <c r="AX1301" i="1" s="1"/>
  <c r="AX1302" i="1" s="1"/>
  <c r="AX1303" i="1" s="1"/>
  <c r="AX1304" i="1" s="1"/>
  <c r="AX1305" i="1" s="1"/>
  <c r="AX1306" i="1" s="1"/>
  <c r="AX1307" i="1" s="1"/>
  <c r="AX1308" i="1" s="1"/>
  <c r="AX1309" i="1" s="1"/>
  <c r="AX1310" i="1" s="1"/>
  <c r="AX1311" i="1" s="1"/>
  <c r="AX1312" i="1" s="1"/>
  <c r="AX1313" i="1" s="1"/>
  <c r="AX1314" i="1" s="1"/>
  <c r="AX1315" i="1" s="1"/>
  <c r="AX1316" i="1" s="1"/>
  <c r="AX1317" i="1" s="1"/>
  <c r="AX1318" i="1" s="1"/>
  <c r="AX1319" i="1" s="1"/>
  <c r="AX1320" i="1" s="1"/>
  <c r="AX1321" i="1" s="1"/>
  <c r="AX1322" i="1" s="1"/>
  <c r="AX1323" i="1" s="1"/>
  <c r="AX1324" i="1" s="1"/>
  <c r="AX1325" i="1" s="1"/>
  <c r="AX1326" i="1" s="1"/>
  <c r="AX1327" i="1" s="1"/>
  <c r="AX1328" i="1" s="1"/>
  <c r="AX1329" i="1" s="1"/>
  <c r="AX1330" i="1" s="1"/>
  <c r="AX1331" i="1" s="1"/>
  <c r="AX1332" i="1" s="1"/>
  <c r="AX1333" i="1" s="1"/>
  <c r="AX1334" i="1" s="1"/>
  <c r="AX1335" i="1" s="1"/>
  <c r="AX1336" i="1" s="1"/>
  <c r="AX1337" i="1" s="1"/>
  <c r="AX1338" i="1" s="1"/>
  <c r="AX1339" i="1" s="1"/>
  <c r="AX1340" i="1" s="1"/>
  <c r="AX1341" i="1" s="1"/>
  <c r="AX1342" i="1" s="1"/>
  <c r="AX1343" i="1" s="1"/>
  <c r="AX1344" i="1" s="1"/>
  <c r="AX1345" i="1" s="1"/>
  <c r="AX1346" i="1" s="1"/>
  <c r="AX1347" i="1" s="1"/>
  <c r="AX1348" i="1" s="1"/>
  <c r="AX1349" i="1" s="1"/>
  <c r="AX1350" i="1" s="1"/>
  <c r="AX1351" i="1" s="1"/>
  <c r="AX1352" i="1" s="1"/>
  <c r="AX1353" i="1" s="1"/>
  <c r="AX1354" i="1" s="1"/>
  <c r="AX1355" i="1" s="1"/>
  <c r="AX1356" i="1" s="1"/>
  <c r="AX1357" i="1" s="1"/>
  <c r="AX1358" i="1" s="1"/>
  <c r="AX1359" i="1" s="1"/>
  <c r="AX1360" i="1" s="1"/>
  <c r="AX1361" i="1" s="1"/>
  <c r="AX1362" i="1" s="1"/>
  <c r="AX1363" i="1" s="1"/>
  <c r="AX1364" i="1" s="1"/>
  <c r="AX1365" i="1" s="1"/>
  <c r="AX1366" i="1" s="1"/>
  <c r="AX1367" i="1" s="1"/>
  <c r="AX1368" i="1" s="1"/>
  <c r="AX1369" i="1" s="1"/>
  <c r="AX1370" i="1" s="1"/>
  <c r="AX1371" i="1" s="1"/>
  <c r="AX1372" i="1" s="1"/>
  <c r="AX1373" i="1" s="1"/>
  <c r="AX1374" i="1" s="1"/>
  <c r="AX1375" i="1" s="1"/>
  <c r="AX1376" i="1" s="1"/>
  <c r="AX1377" i="1" s="1"/>
  <c r="AX1378" i="1" s="1"/>
  <c r="AX1379" i="1" s="1"/>
  <c r="AX1380" i="1" s="1"/>
  <c r="AX1381" i="1" s="1"/>
  <c r="AX1382" i="1" s="1"/>
  <c r="AX1383" i="1" s="1"/>
  <c r="AX1384" i="1" s="1"/>
  <c r="AX1385" i="1" s="1"/>
  <c r="AX1386" i="1" s="1"/>
  <c r="AX1387" i="1" s="1"/>
  <c r="AX1388" i="1" s="1"/>
  <c r="AX1389" i="1" s="1"/>
  <c r="AX1390" i="1" s="1"/>
  <c r="AX1391" i="1" s="1"/>
  <c r="AX1392" i="1" s="1"/>
  <c r="AX1393" i="1" s="1"/>
  <c r="AX1394" i="1" s="1"/>
  <c r="AX1395" i="1" s="1"/>
  <c r="AX1396" i="1" s="1"/>
  <c r="AX1397" i="1" s="1"/>
  <c r="AX1398" i="1" s="1"/>
  <c r="AX1399" i="1" s="1"/>
  <c r="AX1400" i="1" s="1"/>
  <c r="AX1401" i="1" s="1"/>
  <c r="AX1402" i="1" s="1"/>
  <c r="AX1403" i="1" s="1"/>
  <c r="AX1404" i="1" s="1"/>
  <c r="AX1405" i="1" s="1"/>
  <c r="AX1406" i="1" s="1"/>
  <c r="AX1407" i="1" s="1"/>
  <c r="AX1408" i="1" s="1"/>
  <c r="AX1409" i="1" s="1"/>
  <c r="AX1410" i="1" s="1"/>
  <c r="AX1411" i="1" s="1"/>
  <c r="AX1412" i="1" s="1"/>
  <c r="AX1413" i="1" s="1"/>
  <c r="AX1414" i="1" s="1"/>
  <c r="AX1415" i="1" s="1"/>
  <c r="AX1416" i="1" s="1"/>
  <c r="AX1417" i="1" s="1"/>
  <c r="AX1418" i="1" s="1"/>
  <c r="AX1419" i="1" s="1"/>
  <c r="AX1420" i="1" s="1"/>
  <c r="AX1421" i="1" s="1"/>
  <c r="AX1422" i="1" s="1"/>
  <c r="AX1423" i="1" s="1"/>
  <c r="AX1424" i="1" s="1"/>
  <c r="AX1425" i="1" s="1"/>
  <c r="AX1426" i="1" s="1"/>
  <c r="AX1427" i="1" s="1"/>
  <c r="AX1428" i="1" s="1"/>
  <c r="AX1429" i="1" s="1"/>
  <c r="AX1430" i="1" s="1"/>
  <c r="AX1431" i="1" s="1"/>
  <c r="AX1432" i="1" s="1"/>
  <c r="AX1433" i="1" s="1"/>
  <c r="AX1434" i="1" s="1"/>
  <c r="AX1435" i="1" s="1"/>
  <c r="AX1436" i="1" s="1"/>
  <c r="AX1437" i="1" s="1"/>
  <c r="AX1438" i="1" s="1"/>
  <c r="AX1439" i="1" s="1"/>
  <c r="AX1440" i="1" s="1"/>
  <c r="AX1441" i="1" s="1"/>
  <c r="AX1442" i="1" s="1"/>
  <c r="AX1443" i="1" s="1"/>
  <c r="AX1444" i="1" s="1"/>
  <c r="AX1445" i="1" s="1"/>
  <c r="AX1446" i="1" s="1"/>
  <c r="AX1447" i="1" s="1"/>
  <c r="AX1448" i="1" s="1"/>
  <c r="AX1449" i="1" s="1"/>
  <c r="AX1450" i="1" s="1"/>
  <c r="AX1451" i="1" s="1"/>
  <c r="AX1452" i="1" s="1"/>
  <c r="AX1453" i="1" s="1"/>
  <c r="AX1454" i="1" s="1"/>
  <c r="AX1455" i="1" s="1"/>
  <c r="AX1456" i="1" s="1"/>
  <c r="AX1457" i="1" s="1"/>
  <c r="AX1458" i="1" s="1"/>
  <c r="AX1459" i="1" s="1"/>
  <c r="AX1460" i="1" s="1"/>
  <c r="AX1461" i="1" s="1"/>
  <c r="AX1462" i="1" s="1"/>
  <c r="AX1463" i="1" s="1"/>
  <c r="AX1464" i="1" s="1"/>
  <c r="AX1465" i="1" s="1"/>
  <c r="AX1466" i="1" s="1"/>
  <c r="AX1467" i="1" s="1"/>
  <c r="AX1468" i="1" s="1"/>
  <c r="AX1469" i="1" s="1"/>
  <c r="AX1470" i="1" s="1"/>
  <c r="AX1471" i="1" s="1"/>
  <c r="AX1472" i="1" s="1"/>
  <c r="AX1473" i="1" s="1"/>
  <c r="AX1474" i="1" s="1"/>
  <c r="AX1475" i="1" s="1"/>
  <c r="AX1476" i="1" s="1"/>
  <c r="AX1477" i="1" s="1"/>
  <c r="AX1478" i="1" s="1"/>
  <c r="AX1479" i="1" s="1"/>
  <c r="AX1480" i="1" s="1"/>
  <c r="AX1481" i="1" s="1"/>
  <c r="AX1482" i="1" s="1"/>
  <c r="AX1483" i="1" s="1"/>
  <c r="AX1484" i="1" s="1"/>
  <c r="AX1485" i="1" s="1"/>
  <c r="AX1486" i="1" s="1"/>
  <c r="AX1487" i="1" s="1"/>
  <c r="AX1488" i="1" s="1"/>
  <c r="AX1489" i="1" s="1"/>
  <c r="AX1490" i="1" s="1"/>
  <c r="AX1491" i="1" s="1"/>
  <c r="AX1492" i="1" s="1"/>
  <c r="AX1493" i="1" s="1"/>
  <c r="AX1494" i="1" s="1"/>
  <c r="AX1495" i="1" s="1"/>
  <c r="AX1496" i="1" s="1"/>
  <c r="AX1497" i="1" s="1"/>
  <c r="AX1498" i="1" s="1"/>
  <c r="AX1499" i="1" s="1"/>
  <c r="AX1500" i="1" s="1"/>
  <c r="AX1501" i="1" s="1"/>
  <c r="AX1502" i="1" s="1"/>
  <c r="AX1503" i="1" s="1"/>
  <c r="AX1504" i="1" s="1"/>
  <c r="AX1505" i="1" s="1"/>
  <c r="AX1506" i="1" s="1"/>
  <c r="AX1507" i="1" s="1"/>
  <c r="AX1508" i="1" s="1"/>
  <c r="AX1509" i="1" s="1"/>
  <c r="AX1510" i="1" s="1"/>
  <c r="AX1511" i="1" s="1"/>
  <c r="AX1512" i="1" s="1"/>
  <c r="AX1513" i="1" s="1"/>
  <c r="AX1514" i="1" s="1"/>
  <c r="AX1515" i="1" s="1"/>
  <c r="AX1516" i="1" s="1"/>
  <c r="AX1517" i="1" s="1"/>
  <c r="AX1518" i="1" s="1"/>
  <c r="AX1519" i="1" s="1"/>
  <c r="AX1520" i="1" s="1"/>
  <c r="AX1521" i="1" s="1"/>
  <c r="AX1522" i="1" s="1"/>
  <c r="AX1523" i="1" s="1"/>
  <c r="AX1524" i="1" s="1"/>
  <c r="AX1525" i="1" s="1"/>
  <c r="AX1526" i="1" s="1"/>
  <c r="AX1527" i="1" s="1"/>
  <c r="AX1528" i="1" s="1"/>
  <c r="AX1529" i="1" s="1"/>
  <c r="AX1530" i="1" s="1"/>
  <c r="AX1531" i="1" s="1"/>
  <c r="AX1532" i="1" s="1"/>
  <c r="AX1533" i="1" s="1"/>
  <c r="AX1534" i="1" s="1"/>
  <c r="AX1535" i="1" s="1"/>
  <c r="AX1536" i="1" s="1"/>
  <c r="AX1537" i="1" s="1"/>
  <c r="AX1538" i="1" s="1"/>
  <c r="AX1539" i="1" s="1"/>
  <c r="AX1540" i="1" s="1"/>
  <c r="AX1541" i="1" s="1"/>
  <c r="AX1542" i="1" s="1"/>
  <c r="AX1543" i="1" s="1"/>
  <c r="AX1544" i="1" s="1"/>
  <c r="AX1545" i="1" s="1"/>
  <c r="AX1546" i="1" s="1"/>
  <c r="AX1547" i="1" s="1"/>
  <c r="AX1548" i="1" s="1"/>
  <c r="AX1549" i="1" s="1"/>
  <c r="AX1550" i="1" s="1"/>
  <c r="AX1551" i="1" s="1"/>
  <c r="AX1552" i="1" s="1"/>
  <c r="AX1553" i="1" s="1"/>
  <c r="AX1554" i="1" s="1"/>
  <c r="AX1555" i="1" s="1"/>
  <c r="AX1556" i="1" s="1"/>
  <c r="AX1557" i="1" s="1"/>
  <c r="AX1558" i="1" s="1"/>
  <c r="AX1559" i="1" s="1"/>
  <c r="AX1560" i="1" s="1"/>
  <c r="AX1561" i="1" s="1"/>
  <c r="AX1562" i="1" s="1"/>
  <c r="AX1563" i="1" s="1"/>
  <c r="AX1564" i="1" s="1"/>
  <c r="AX1565" i="1" s="1"/>
  <c r="AX1566" i="1" s="1"/>
  <c r="AX1567" i="1" s="1"/>
  <c r="AX1568" i="1" s="1"/>
  <c r="AX1569" i="1" s="1"/>
  <c r="AX1570" i="1" s="1"/>
  <c r="AX1571" i="1" s="1"/>
  <c r="AX1572" i="1" s="1"/>
  <c r="AX1573" i="1" s="1"/>
  <c r="AX1574" i="1" s="1"/>
  <c r="AX1575" i="1" s="1"/>
  <c r="AX1576" i="1" s="1"/>
  <c r="AX1577" i="1" s="1"/>
  <c r="AX1578" i="1" s="1"/>
  <c r="AX1579" i="1" s="1"/>
  <c r="AX1580" i="1" s="1"/>
  <c r="AX1581" i="1" s="1"/>
  <c r="AX1582" i="1" s="1"/>
  <c r="AX1583" i="1" s="1"/>
  <c r="AX1584" i="1" s="1"/>
  <c r="AX1585" i="1" s="1"/>
  <c r="AX1586" i="1" s="1"/>
  <c r="AX1587" i="1" s="1"/>
  <c r="AX1588" i="1" s="1"/>
  <c r="AX1589" i="1" s="1"/>
  <c r="AX1590" i="1" s="1"/>
  <c r="AX1591" i="1" s="1"/>
  <c r="AX1592" i="1" s="1"/>
  <c r="AX1593" i="1" s="1"/>
  <c r="AX1594" i="1" s="1"/>
  <c r="AX1595" i="1" s="1"/>
  <c r="AX1596" i="1" s="1"/>
  <c r="AX1597" i="1" s="1"/>
  <c r="AX1598" i="1" s="1"/>
  <c r="AX1599" i="1" s="1"/>
  <c r="AX1600" i="1" s="1"/>
  <c r="AX1601" i="1" s="1"/>
  <c r="AX1602" i="1" s="1"/>
  <c r="AX1603" i="1" s="1"/>
  <c r="AX1604" i="1" s="1"/>
  <c r="AX1605" i="1" s="1"/>
  <c r="AX1606" i="1" s="1"/>
  <c r="AX1607" i="1" s="1"/>
  <c r="AX1608" i="1" s="1"/>
  <c r="AX1609" i="1" s="1"/>
  <c r="AX1610" i="1" s="1"/>
  <c r="AX1611" i="1" s="1"/>
  <c r="AX1612" i="1" s="1"/>
  <c r="AX1613" i="1" s="1"/>
  <c r="AX1614" i="1" s="1"/>
  <c r="AX1615" i="1" s="1"/>
  <c r="AX1616" i="1" s="1"/>
  <c r="AX1617" i="1" s="1"/>
  <c r="AX1618" i="1" s="1"/>
  <c r="AX1619" i="1" s="1"/>
  <c r="AX1620" i="1" s="1"/>
  <c r="AX1621" i="1" s="1"/>
  <c r="AX1622" i="1" s="1"/>
  <c r="AX1623" i="1" s="1"/>
  <c r="AX1624" i="1" s="1"/>
  <c r="AX1625" i="1" s="1"/>
  <c r="AX1626" i="1" s="1"/>
  <c r="AX1627" i="1" s="1"/>
  <c r="AX1628" i="1" s="1"/>
  <c r="AX1629" i="1" s="1"/>
  <c r="AX1630" i="1" s="1"/>
  <c r="AX1631" i="1" s="1"/>
  <c r="AX1632" i="1" s="1"/>
  <c r="AX1633" i="1" s="1"/>
  <c r="AX1634" i="1" s="1"/>
  <c r="AX1635" i="1" s="1"/>
  <c r="AX1636" i="1" s="1"/>
  <c r="AX1637" i="1" s="1"/>
  <c r="AX1638" i="1" s="1"/>
  <c r="AX1639" i="1" s="1"/>
  <c r="AX1640" i="1" s="1"/>
  <c r="AX1641" i="1" s="1"/>
  <c r="AX1642" i="1" s="1"/>
  <c r="AX1643" i="1" s="1"/>
  <c r="AX1644" i="1" s="1"/>
  <c r="AX1645" i="1" s="1"/>
  <c r="AX1646" i="1" s="1"/>
  <c r="AX1647" i="1" s="1"/>
  <c r="AX1648" i="1" s="1"/>
  <c r="AX1649" i="1" s="1"/>
  <c r="AX1650" i="1" s="1"/>
  <c r="AX1651" i="1" s="1"/>
  <c r="AX1652" i="1" s="1"/>
  <c r="AX1653" i="1" s="1"/>
  <c r="AX1654" i="1" s="1"/>
  <c r="AX1655" i="1" s="1"/>
  <c r="AX1656" i="1" s="1"/>
  <c r="AX1657" i="1" s="1"/>
  <c r="AX1658" i="1" s="1"/>
  <c r="AX1659" i="1" s="1"/>
  <c r="AX1660" i="1" s="1"/>
  <c r="AX1661" i="1" s="1"/>
  <c r="AX1662" i="1" s="1"/>
  <c r="AX1663" i="1" s="1"/>
  <c r="AX1664" i="1" s="1"/>
  <c r="AX1665" i="1" s="1"/>
  <c r="AX1666" i="1" s="1"/>
  <c r="AX1667" i="1" s="1"/>
  <c r="AX1668" i="1" s="1"/>
  <c r="AX1669" i="1" s="1"/>
  <c r="AX1670" i="1" s="1"/>
  <c r="AX1671" i="1" s="1"/>
  <c r="AX1672" i="1" s="1"/>
  <c r="AX1673" i="1" s="1"/>
  <c r="AX1674" i="1" s="1"/>
  <c r="AX1675" i="1" s="1"/>
  <c r="AX1676" i="1" s="1"/>
  <c r="AX1677" i="1" s="1"/>
  <c r="AX1678" i="1" s="1"/>
  <c r="AX1679" i="1" s="1"/>
  <c r="AX1680" i="1" s="1"/>
  <c r="AX1681" i="1" s="1"/>
  <c r="AX1682" i="1" s="1"/>
  <c r="AX1683" i="1" s="1"/>
  <c r="AX1684" i="1" s="1"/>
  <c r="AX1685" i="1" s="1"/>
  <c r="AX1686" i="1" s="1"/>
  <c r="AX1687" i="1" s="1"/>
  <c r="AX1688" i="1" s="1"/>
  <c r="AX1689" i="1" s="1"/>
  <c r="AX1690" i="1" s="1"/>
  <c r="AX1691" i="1" s="1"/>
  <c r="AX1692" i="1" s="1"/>
  <c r="AX1693" i="1" s="1"/>
  <c r="AX1694" i="1" s="1"/>
  <c r="AX1695" i="1" s="1"/>
  <c r="AX1696" i="1" s="1"/>
  <c r="AX1697" i="1" s="1"/>
  <c r="AX1698" i="1" s="1"/>
  <c r="AX1699" i="1" s="1"/>
  <c r="AX1700" i="1" s="1"/>
  <c r="AX1701" i="1" s="1"/>
  <c r="AX1702" i="1" s="1"/>
  <c r="AX1703" i="1" s="1"/>
  <c r="AX1704" i="1" s="1"/>
  <c r="AX1705" i="1" s="1"/>
  <c r="AX1706" i="1" s="1"/>
  <c r="AX1707" i="1" s="1"/>
  <c r="AX1708" i="1" s="1"/>
  <c r="AX1709" i="1" s="1"/>
  <c r="AX1710" i="1" s="1"/>
  <c r="AX1711" i="1" s="1"/>
  <c r="AX1712" i="1" s="1"/>
  <c r="AX1713" i="1" s="1"/>
  <c r="AX1714" i="1" s="1"/>
  <c r="AX1715" i="1" s="1"/>
  <c r="AX1716" i="1" s="1"/>
  <c r="AX1717" i="1" s="1"/>
  <c r="AX1718" i="1" s="1"/>
  <c r="AX1719" i="1" s="1"/>
  <c r="AX1720" i="1" s="1"/>
  <c r="AX1721" i="1" s="1"/>
  <c r="AX1722" i="1" s="1"/>
  <c r="AX1723" i="1" s="1"/>
  <c r="AX1724" i="1" s="1"/>
  <c r="AX1725" i="1" s="1"/>
  <c r="AX1726" i="1" s="1"/>
  <c r="AX1727" i="1" s="1"/>
  <c r="AX1728" i="1" s="1"/>
  <c r="AX1729" i="1" s="1"/>
  <c r="AX1730" i="1" s="1"/>
  <c r="AX1731" i="1" s="1"/>
  <c r="AX1732" i="1" s="1"/>
  <c r="AX1733" i="1" s="1"/>
  <c r="AX1734" i="1" s="1"/>
  <c r="AX1735" i="1" s="1"/>
  <c r="AX1736" i="1" s="1"/>
  <c r="AX1737" i="1" s="1"/>
  <c r="AX1738" i="1" s="1"/>
  <c r="AX1739" i="1" s="1"/>
  <c r="AX1740" i="1" s="1"/>
  <c r="AX1741" i="1" s="1"/>
  <c r="AX1742" i="1" s="1"/>
  <c r="AX1743" i="1" s="1"/>
  <c r="AX1744" i="1" s="1"/>
  <c r="AX1745" i="1" s="1"/>
  <c r="AX1746" i="1" s="1"/>
  <c r="AX1747" i="1" s="1"/>
  <c r="AX1748" i="1" s="1"/>
  <c r="AX1749" i="1" s="1"/>
  <c r="AX1750" i="1" s="1"/>
  <c r="AX1751" i="1" s="1"/>
  <c r="AX1752" i="1" s="1"/>
  <c r="AX1753" i="1" s="1"/>
  <c r="AX1754" i="1" s="1"/>
  <c r="AX1755" i="1" s="1"/>
  <c r="AX1756" i="1" s="1"/>
  <c r="AX1757" i="1" s="1"/>
  <c r="AX1758" i="1" s="1"/>
  <c r="AX1759" i="1" s="1"/>
  <c r="AX1760" i="1" s="1"/>
  <c r="AX1761" i="1" s="1"/>
  <c r="AX1762" i="1" s="1"/>
  <c r="AX1763" i="1" s="1"/>
  <c r="AX1764" i="1" s="1"/>
  <c r="AX1765" i="1" s="1"/>
  <c r="AX1766" i="1" s="1"/>
  <c r="AX1767" i="1" s="1"/>
  <c r="AX1768" i="1" s="1"/>
  <c r="AX1769" i="1" s="1"/>
  <c r="AX1770" i="1" s="1"/>
  <c r="AX1771" i="1" s="1"/>
  <c r="AX1772" i="1" s="1"/>
  <c r="AX1773" i="1" s="1"/>
  <c r="AX1774" i="1" s="1"/>
  <c r="AX1775" i="1" s="1"/>
  <c r="AX1776" i="1" s="1"/>
  <c r="AX1777" i="1" s="1"/>
  <c r="AX1778" i="1" s="1"/>
  <c r="AX1779" i="1" s="1"/>
  <c r="AX1780" i="1" s="1"/>
  <c r="AX1781" i="1" s="1"/>
  <c r="AX1782" i="1" s="1"/>
  <c r="AX1783" i="1" s="1"/>
  <c r="AX1784" i="1" s="1"/>
  <c r="AX1785" i="1" s="1"/>
  <c r="AX1786" i="1" s="1"/>
  <c r="AX1787" i="1" s="1"/>
  <c r="AX1788" i="1" s="1"/>
  <c r="AX1789" i="1" s="1"/>
  <c r="AX1790" i="1" s="1"/>
  <c r="AX1791" i="1" s="1"/>
  <c r="AX1792" i="1" s="1"/>
  <c r="AX1793" i="1" s="1"/>
  <c r="AX1794" i="1" s="1"/>
  <c r="AX1795" i="1" s="1"/>
  <c r="AX1796" i="1" s="1"/>
  <c r="AX1797" i="1" s="1"/>
  <c r="AX1798" i="1" s="1"/>
  <c r="AX1799" i="1" s="1"/>
  <c r="AX1800" i="1" s="1"/>
  <c r="AX1801" i="1" s="1"/>
  <c r="AX1802" i="1" s="1"/>
  <c r="AX1803" i="1" s="1"/>
  <c r="AX1804" i="1" s="1"/>
  <c r="AX1805" i="1" s="1"/>
  <c r="AX1806" i="1" s="1"/>
  <c r="AX1807" i="1" s="1"/>
  <c r="AX1808" i="1" s="1"/>
  <c r="AX1809" i="1" s="1"/>
  <c r="AX1810" i="1" s="1"/>
  <c r="AX1811" i="1" s="1"/>
  <c r="AX1812" i="1" s="1"/>
  <c r="AX1813" i="1" s="1"/>
  <c r="AX1814" i="1" s="1"/>
  <c r="AX1815" i="1" s="1"/>
  <c r="AX1816" i="1" s="1"/>
  <c r="AX1817" i="1" s="1"/>
  <c r="AX1818" i="1" s="1"/>
  <c r="AX1819" i="1" s="1"/>
  <c r="AX1820" i="1" s="1"/>
  <c r="AX1821" i="1" s="1"/>
  <c r="AX1822" i="1" s="1"/>
  <c r="AX1823" i="1" s="1"/>
  <c r="AX1824" i="1" s="1"/>
  <c r="AX1825" i="1" s="1"/>
  <c r="AX1826" i="1" s="1"/>
  <c r="AX1827" i="1" s="1"/>
  <c r="AX1828" i="1" s="1"/>
  <c r="AX1829" i="1" s="1"/>
  <c r="AX1830" i="1" s="1"/>
  <c r="AX1831" i="1" s="1"/>
  <c r="AX1832" i="1" s="1"/>
  <c r="AX1833" i="1" s="1"/>
  <c r="AX1834" i="1" s="1"/>
  <c r="AX1835" i="1" s="1"/>
  <c r="AX1836" i="1" s="1"/>
  <c r="AX1837" i="1" s="1"/>
  <c r="AX1838" i="1" s="1"/>
  <c r="AX1839" i="1" s="1"/>
  <c r="AX1840" i="1" s="1"/>
  <c r="AX1841" i="1" s="1"/>
  <c r="AX1842" i="1" s="1"/>
  <c r="AX1843" i="1" s="1"/>
  <c r="AX1844" i="1" s="1"/>
  <c r="AX1845" i="1" s="1"/>
  <c r="AX1846" i="1" s="1"/>
  <c r="AX1847" i="1" s="1"/>
  <c r="AX1848" i="1" s="1"/>
  <c r="AX1849" i="1" s="1"/>
  <c r="AX1850" i="1" s="1"/>
  <c r="AX1851" i="1" s="1"/>
  <c r="AX1852" i="1" s="1"/>
  <c r="AX1853" i="1" s="1"/>
  <c r="AX1854" i="1" s="1"/>
  <c r="AX1855" i="1" s="1"/>
  <c r="AX1856" i="1" s="1"/>
  <c r="AX1857" i="1" s="1"/>
  <c r="AX1858" i="1" s="1"/>
  <c r="AX1859" i="1" s="1"/>
  <c r="AX1860" i="1" s="1"/>
  <c r="AX1861" i="1" s="1"/>
  <c r="AX1862" i="1" s="1"/>
  <c r="AX1863" i="1" s="1"/>
  <c r="AX1864" i="1" s="1"/>
  <c r="AX1865" i="1" s="1"/>
  <c r="AX1866" i="1" s="1"/>
  <c r="AX1867" i="1" s="1"/>
  <c r="AX1868" i="1" s="1"/>
  <c r="AX1869" i="1" s="1"/>
  <c r="AX1870" i="1" s="1"/>
  <c r="AX1871" i="1" s="1"/>
  <c r="AX1872" i="1" s="1"/>
  <c r="AX1873" i="1" s="1"/>
  <c r="AX1874" i="1" s="1"/>
  <c r="AX1875" i="1" s="1"/>
  <c r="AX1876" i="1" s="1"/>
  <c r="AX1877" i="1" s="1"/>
  <c r="AX1878" i="1" s="1"/>
  <c r="AX1879" i="1" s="1"/>
  <c r="AX1880" i="1" s="1"/>
  <c r="AX1881" i="1" s="1"/>
  <c r="AX1882" i="1" s="1"/>
  <c r="AX1883" i="1" s="1"/>
  <c r="AX1884" i="1" s="1"/>
  <c r="AX1885" i="1" s="1"/>
  <c r="AX1886" i="1" s="1"/>
  <c r="AX1887" i="1" s="1"/>
  <c r="AX1888" i="1" s="1"/>
  <c r="AX1889" i="1" s="1"/>
  <c r="AX1890" i="1" s="1"/>
  <c r="AX1891" i="1" s="1"/>
  <c r="AX1892" i="1" s="1"/>
  <c r="AX1893" i="1" s="1"/>
  <c r="AX1894" i="1" s="1"/>
  <c r="AX1895" i="1" s="1"/>
  <c r="AX1896" i="1" s="1"/>
  <c r="AX1897" i="1" s="1"/>
  <c r="AX1898" i="1" s="1"/>
  <c r="AX1899" i="1" s="1"/>
  <c r="AX1900" i="1" s="1"/>
  <c r="AX1901" i="1" s="1"/>
  <c r="AX1902" i="1" s="1"/>
  <c r="AX1903" i="1" s="1"/>
  <c r="AX1904" i="1" s="1"/>
  <c r="AX1905" i="1" s="1"/>
  <c r="AX1906" i="1" s="1"/>
  <c r="AX1907" i="1" s="1"/>
  <c r="AX1908" i="1" s="1"/>
  <c r="AX1909" i="1" s="1"/>
  <c r="AX1910" i="1" s="1"/>
  <c r="AX1911" i="1" s="1"/>
  <c r="AX1912" i="1" s="1"/>
  <c r="AX1913" i="1" s="1"/>
  <c r="AX1914" i="1" s="1"/>
  <c r="AX1915" i="1" s="1"/>
  <c r="AX1916" i="1" s="1"/>
  <c r="AX1917" i="1" s="1"/>
  <c r="AX1918" i="1" s="1"/>
  <c r="AX1919" i="1" s="1"/>
  <c r="AX1920" i="1" s="1"/>
  <c r="AX1921" i="1" s="1"/>
  <c r="AX1922" i="1" s="1"/>
  <c r="AX1923" i="1" s="1"/>
  <c r="AX1924" i="1" s="1"/>
  <c r="AX1925" i="1" s="1"/>
  <c r="AX1926" i="1" s="1"/>
  <c r="AX1927" i="1" s="1"/>
  <c r="AX1928" i="1" s="1"/>
  <c r="AX1929" i="1" s="1"/>
  <c r="AX1930" i="1" s="1"/>
  <c r="AX1931" i="1" s="1"/>
  <c r="AX1932" i="1" s="1"/>
  <c r="AX1933" i="1" s="1"/>
  <c r="AX1934" i="1" s="1"/>
  <c r="AX1935" i="1" s="1"/>
  <c r="AX1936" i="1" s="1"/>
  <c r="AX1937" i="1" s="1"/>
  <c r="AX1938" i="1" s="1"/>
  <c r="AX1939" i="1" s="1"/>
  <c r="AX1940" i="1" s="1"/>
  <c r="AX1941" i="1" s="1"/>
  <c r="AX1942" i="1" s="1"/>
  <c r="AX1943" i="1" s="1"/>
  <c r="AX1944" i="1" s="1"/>
  <c r="AX1945" i="1" s="1"/>
  <c r="AX1946" i="1" s="1"/>
  <c r="AX1947" i="1" s="1"/>
  <c r="AX1948" i="1" s="1"/>
  <c r="AX1949" i="1" s="1"/>
  <c r="AX1950" i="1" s="1"/>
  <c r="AX1951" i="1" s="1"/>
  <c r="AX1952" i="1" s="1"/>
  <c r="AX1953" i="1" s="1"/>
  <c r="AX1954" i="1" s="1"/>
  <c r="AX1955" i="1" s="1"/>
  <c r="AX1956" i="1" s="1"/>
  <c r="AX1957" i="1" s="1"/>
  <c r="AX1958" i="1" s="1"/>
  <c r="AX1959" i="1" s="1"/>
  <c r="AX1960" i="1" s="1"/>
  <c r="AX1961" i="1" s="1"/>
  <c r="AX1962" i="1" s="1"/>
  <c r="AX1963" i="1" s="1"/>
  <c r="AX1964" i="1" s="1"/>
  <c r="AX1965" i="1" s="1"/>
  <c r="AX1966" i="1" s="1"/>
  <c r="AX1967" i="1" s="1"/>
  <c r="AX1968" i="1" s="1"/>
  <c r="AX1969" i="1" s="1"/>
  <c r="AX1970" i="1" s="1"/>
  <c r="AX1971" i="1" s="1"/>
  <c r="AX1972" i="1" s="1"/>
  <c r="AX1973" i="1" s="1"/>
  <c r="AX1974" i="1" s="1"/>
  <c r="AX1975" i="1" s="1"/>
  <c r="AX1976" i="1" s="1"/>
  <c r="AX1977" i="1" s="1"/>
  <c r="AX1978" i="1" s="1"/>
  <c r="AX1979" i="1" s="1"/>
  <c r="AX1980" i="1" s="1"/>
  <c r="AX1981" i="1" s="1"/>
  <c r="AX1982" i="1" s="1"/>
  <c r="AX1983" i="1" s="1"/>
  <c r="AX1984" i="1" s="1"/>
  <c r="AX1985" i="1" s="1"/>
  <c r="AX1986" i="1" s="1"/>
  <c r="AX1987" i="1" s="1"/>
  <c r="AX1988" i="1" s="1"/>
  <c r="AX1989" i="1" s="1"/>
  <c r="AX1990" i="1" s="1"/>
  <c r="AX1991" i="1" s="1"/>
  <c r="AX1992" i="1" s="1"/>
  <c r="AX1993" i="1" s="1"/>
  <c r="AX1994" i="1" s="1"/>
  <c r="AX1995" i="1" s="1"/>
  <c r="AX1996" i="1" s="1"/>
  <c r="AX1997" i="1" s="1"/>
  <c r="AX1998" i="1" s="1"/>
  <c r="AX1999" i="1" s="1"/>
  <c r="AX2000" i="1" s="1"/>
  <c r="AX2001" i="1" s="1"/>
  <c r="AX2002" i="1" s="1"/>
  <c r="AX2003" i="1" s="1"/>
  <c r="AX2004" i="1" s="1"/>
  <c r="AX2005" i="1" s="1"/>
  <c r="AX2006" i="1" s="1"/>
  <c r="AX2007" i="1" s="1"/>
  <c r="AX2008" i="1" s="1"/>
  <c r="AX2009" i="1" s="1"/>
  <c r="AX2010" i="1" s="1"/>
  <c r="AX2011" i="1" s="1"/>
  <c r="AX2012" i="1" s="1"/>
  <c r="AX2013" i="1" s="1"/>
  <c r="AX2014" i="1" s="1"/>
  <c r="AX2015" i="1" s="1"/>
  <c r="AX2016" i="1" s="1"/>
  <c r="AX2017" i="1" s="1"/>
  <c r="AX2018" i="1" s="1"/>
  <c r="AX2019" i="1" s="1"/>
  <c r="AX2020" i="1" s="1"/>
  <c r="AX2021" i="1" s="1"/>
  <c r="AX2022" i="1" s="1"/>
  <c r="AX2023" i="1" s="1"/>
  <c r="AX2024" i="1" s="1"/>
  <c r="AX2025" i="1" s="1"/>
  <c r="AX2026" i="1" s="1"/>
  <c r="AX2027" i="1" s="1"/>
  <c r="AX2028" i="1" s="1"/>
  <c r="AX2029" i="1" s="1"/>
  <c r="AX2030" i="1" s="1"/>
  <c r="AX2031" i="1" s="1"/>
  <c r="AX2032" i="1" s="1"/>
  <c r="AX2033" i="1" s="1"/>
  <c r="AX2034" i="1" s="1"/>
  <c r="AX2035" i="1" s="1"/>
  <c r="AX2036" i="1" s="1"/>
  <c r="AX2037" i="1" s="1"/>
  <c r="AX2038" i="1" s="1"/>
  <c r="AX2039" i="1" s="1"/>
  <c r="AX2040" i="1" s="1"/>
  <c r="AX2041" i="1" s="1"/>
  <c r="AX2042" i="1" s="1"/>
  <c r="AX2043" i="1" s="1"/>
  <c r="AX2044" i="1" s="1"/>
  <c r="AX2045" i="1" s="1"/>
  <c r="AX2046" i="1" s="1"/>
  <c r="AX2047" i="1" s="1"/>
  <c r="AX2048" i="1" s="1"/>
  <c r="AX2049" i="1" s="1"/>
  <c r="AX2050" i="1" s="1"/>
  <c r="AX2051" i="1" s="1"/>
  <c r="AX2052" i="1" s="1"/>
  <c r="AX2053" i="1" s="1"/>
  <c r="AX2054" i="1" s="1"/>
  <c r="AX2055" i="1" s="1"/>
  <c r="AX2056" i="1" s="1"/>
  <c r="AX2057" i="1" s="1"/>
  <c r="AX2058" i="1" s="1"/>
  <c r="AX2059" i="1" s="1"/>
  <c r="AX2060" i="1" s="1"/>
  <c r="AX2061" i="1" s="1"/>
  <c r="AX2062" i="1" s="1"/>
  <c r="AX2063" i="1" s="1"/>
  <c r="AX2064" i="1" s="1"/>
  <c r="AX2065" i="1" s="1"/>
  <c r="AX2066" i="1" s="1"/>
  <c r="AX2067" i="1" s="1"/>
  <c r="AX2068" i="1" s="1"/>
  <c r="AX2069" i="1" s="1"/>
  <c r="AX2070" i="1" s="1"/>
  <c r="AX2071" i="1" s="1"/>
  <c r="AX2072" i="1" s="1"/>
  <c r="AX2073" i="1" s="1"/>
  <c r="AX2074" i="1" s="1"/>
  <c r="AX2075" i="1" s="1"/>
  <c r="AX2076" i="1" s="1"/>
  <c r="AX2077" i="1" s="1"/>
  <c r="AX2078" i="1" s="1"/>
  <c r="AX2079" i="1" s="1"/>
  <c r="AX2080" i="1" s="1"/>
  <c r="AX2081" i="1" s="1"/>
  <c r="AX2082" i="1" s="1"/>
  <c r="AX2083" i="1" s="1"/>
  <c r="AX2084" i="1" s="1"/>
  <c r="AX2085" i="1" s="1"/>
  <c r="AX2086" i="1" s="1"/>
  <c r="AX2087" i="1" s="1"/>
  <c r="AX2088" i="1" s="1"/>
  <c r="AX2089" i="1" s="1"/>
  <c r="AX2090" i="1" s="1"/>
  <c r="AX2091" i="1" s="1"/>
  <c r="AX2092" i="1" s="1"/>
  <c r="AX2093" i="1" s="1"/>
  <c r="AX2094" i="1" s="1"/>
  <c r="AX2095" i="1" s="1"/>
  <c r="AX2096" i="1" s="1"/>
  <c r="AX2097" i="1" s="1"/>
  <c r="AX2098" i="1" s="1"/>
  <c r="AX2099" i="1" s="1"/>
  <c r="AX2100" i="1" s="1"/>
  <c r="AX2101" i="1" s="1"/>
  <c r="AX2102" i="1" s="1"/>
  <c r="AX2103" i="1" s="1"/>
  <c r="AX2104" i="1" s="1"/>
  <c r="AX2105" i="1" s="1"/>
  <c r="AX2106" i="1" s="1"/>
  <c r="AX2107" i="1" s="1"/>
  <c r="AX2108" i="1" s="1"/>
  <c r="AX2109" i="1" s="1"/>
  <c r="AX2110" i="1" s="1"/>
  <c r="AX2111" i="1" s="1"/>
  <c r="AX2112" i="1" s="1"/>
  <c r="AX2113" i="1" s="1"/>
  <c r="AX2114" i="1" s="1"/>
  <c r="AX2115" i="1" s="1"/>
  <c r="AX2116" i="1" s="1"/>
  <c r="AX2117" i="1" s="1"/>
  <c r="AX2118" i="1" s="1"/>
  <c r="AX2119" i="1" s="1"/>
  <c r="AX2120" i="1" s="1"/>
  <c r="AX2121" i="1" s="1"/>
  <c r="AX2122" i="1" s="1"/>
  <c r="AX2123" i="1" s="1"/>
  <c r="AX2124" i="1" s="1"/>
  <c r="AX2125" i="1" s="1"/>
  <c r="AX2126" i="1" s="1"/>
  <c r="AX2127" i="1" s="1"/>
  <c r="AX2128" i="1" s="1"/>
  <c r="AX2129" i="1" s="1"/>
  <c r="AX2130" i="1" s="1"/>
  <c r="AX2131" i="1" s="1"/>
  <c r="AX2132" i="1" s="1"/>
  <c r="AX2133" i="1" s="1"/>
  <c r="AX2134" i="1" s="1"/>
  <c r="AX2135" i="1" s="1"/>
  <c r="AX2136" i="1" s="1"/>
  <c r="AX2137" i="1" s="1"/>
  <c r="AX2138" i="1" s="1"/>
  <c r="AX2139" i="1" s="1"/>
  <c r="AX2140" i="1" s="1"/>
  <c r="AX2141" i="1" s="1"/>
  <c r="AX2142" i="1" s="1"/>
  <c r="AX2143" i="1" s="1"/>
  <c r="AX2144" i="1" s="1"/>
  <c r="AX2145" i="1" s="1"/>
  <c r="AX2146" i="1" s="1"/>
  <c r="AX2147" i="1" s="1"/>
  <c r="AX2148" i="1" s="1"/>
  <c r="AX2149" i="1" s="1"/>
  <c r="AX2150" i="1" s="1"/>
  <c r="AX2151" i="1" s="1"/>
  <c r="AX2152" i="1" s="1"/>
  <c r="AX2153" i="1" s="1"/>
  <c r="AX2154" i="1" s="1"/>
  <c r="AX2155" i="1" s="1"/>
  <c r="AX2156" i="1" s="1"/>
  <c r="AX2157" i="1" s="1"/>
  <c r="AX2158" i="1" s="1"/>
  <c r="AX2159" i="1" s="1"/>
  <c r="AX2160" i="1" s="1"/>
  <c r="AX2161" i="1" s="1"/>
  <c r="AX2162" i="1" s="1"/>
  <c r="AX2163" i="1" s="1"/>
  <c r="AX2164" i="1" s="1"/>
  <c r="AX2165" i="1" s="1"/>
  <c r="AX2166" i="1" s="1"/>
  <c r="AX2167" i="1" s="1"/>
  <c r="AX2168" i="1" s="1"/>
  <c r="AX2169" i="1" s="1"/>
  <c r="AX2170" i="1" s="1"/>
  <c r="AX2171" i="1" s="1"/>
  <c r="AX2172" i="1" s="1"/>
  <c r="AX2173" i="1" s="1"/>
  <c r="AX2174" i="1" s="1"/>
  <c r="AX2175" i="1" s="1"/>
  <c r="AX2176" i="1" s="1"/>
  <c r="AX2177" i="1" s="1"/>
  <c r="AX2178" i="1" s="1"/>
  <c r="AX2179" i="1" s="1"/>
  <c r="AX2180" i="1" s="1"/>
  <c r="AX2181" i="1" s="1"/>
  <c r="AX2182" i="1" s="1"/>
  <c r="AX2183" i="1" s="1"/>
  <c r="AX2184" i="1" s="1"/>
  <c r="AX2185" i="1" s="1"/>
  <c r="AX2186" i="1" s="1"/>
  <c r="AX2187" i="1" s="1"/>
  <c r="AX2188" i="1" s="1"/>
  <c r="AX2189" i="1" s="1"/>
  <c r="AX2190" i="1" s="1"/>
  <c r="AX2191" i="1" s="1"/>
  <c r="AX2192" i="1" s="1"/>
  <c r="AX2193" i="1" s="1"/>
  <c r="AX2194" i="1" s="1"/>
  <c r="AX2195" i="1" s="1"/>
  <c r="AX2196" i="1" s="1"/>
  <c r="AX2197" i="1" s="1"/>
  <c r="AX2198" i="1" s="1"/>
  <c r="AX2199" i="1" s="1"/>
  <c r="AX2200" i="1" s="1"/>
  <c r="AX2201" i="1" s="1"/>
  <c r="AX2202" i="1" s="1"/>
  <c r="AX2203" i="1" s="1"/>
  <c r="AX2204" i="1" s="1"/>
  <c r="AX2205" i="1" s="1"/>
  <c r="AX2206" i="1" s="1"/>
  <c r="AX2207" i="1" s="1"/>
  <c r="AX2208" i="1" s="1"/>
  <c r="AX2209" i="1" s="1"/>
  <c r="AX2210" i="1" s="1"/>
  <c r="AX2211" i="1" s="1"/>
  <c r="AX2212" i="1" s="1"/>
  <c r="AX2213" i="1" s="1"/>
  <c r="AX2214" i="1" s="1"/>
  <c r="AX2215" i="1" s="1"/>
  <c r="AX2216" i="1" s="1"/>
  <c r="AX2217" i="1" s="1"/>
  <c r="AX2218" i="1" s="1"/>
  <c r="AX2219" i="1" s="1"/>
  <c r="AX2220" i="1" s="1"/>
  <c r="AX2221" i="1" s="1"/>
  <c r="AX2222" i="1" s="1"/>
  <c r="AX2223" i="1" s="1"/>
  <c r="AX2224" i="1" s="1"/>
  <c r="AX2225" i="1" s="1"/>
  <c r="AX2226" i="1" s="1"/>
  <c r="AX2227" i="1" s="1"/>
  <c r="AX2228" i="1" s="1"/>
  <c r="AX2229" i="1" s="1"/>
  <c r="AX2230" i="1" s="1"/>
  <c r="AX2231" i="1" s="1"/>
  <c r="AX2232" i="1" s="1"/>
  <c r="AX2233" i="1" s="1"/>
  <c r="AX2234" i="1" s="1"/>
  <c r="AX2235" i="1" s="1"/>
  <c r="AX2236" i="1" s="1"/>
  <c r="AX2237" i="1" s="1"/>
  <c r="AX2238" i="1" s="1"/>
  <c r="AX2239" i="1" s="1"/>
  <c r="AX2240" i="1" s="1"/>
  <c r="AX2241" i="1" s="1"/>
  <c r="AX2242" i="1" s="1"/>
  <c r="AX2243" i="1" s="1"/>
  <c r="AX2244" i="1" s="1"/>
  <c r="AX2245" i="1" s="1"/>
  <c r="AX2246" i="1" s="1"/>
  <c r="AX2247" i="1" s="1"/>
  <c r="AX2248" i="1" s="1"/>
  <c r="AX2249" i="1" s="1"/>
  <c r="AX2250" i="1" s="1"/>
  <c r="AX2251" i="1" s="1"/>
  <c r="AX2252" i="1" s="1"/>
  <c r="AX2253" i="1" s="1"/>
  <c r="AX2254" i="1" s="1"/>
  <c r="AX2255" i="1" s="1"/>
  <c r="AX2256" i="1" s="1"/>
  <c r="AX2257" i="1" s="1"/>
  <c r="AX2258" i="1" s="1"/>
  <c r="AX2259" i="1" s="1"/>
  <c r="AX2260" i="1" s="1"/>
  <c r="AX2261" i="1" s="1"/>
  <c r="AX2262" i="1" s="1"/>
  <c r="AX2263" i="1" s="1"/>
  <c r="AX2264" i="1" s="1"/>
  <c r="AX2265" i="1" s="1"/>
  <c r="AX2266" i="1" s="1"/>
  <c r="AX2267" i="1" s="1"/>
  <c r="AX2268" i="1" s="1"/>
  <c r="AX2269" i="1" s="1"/>
  <c r="AX2270" i="1" s="1"/>
  <c r="AX2271" i="1" s="1"/>
  <c r="AX2272" i="1" s="1"/>
  <c r="AX2273" i="1" s="1"/>
  <c r="AX2274" i="1" s="1"/>
  <c r="AX2275" i="1" s="1"/>
  <c r="AX2276" i="1" s="1"/>
  <c r="AX2277" i="1" s="1"/>
  <c r="AX2278" i="1" s="1"/>
  <c r="AX2279" i="1" s="1"/>
  <c r="AX2280" i="1" s="1"/>
  <c r="AX2281" i="1" s="1"/>
  <c r="AX2282" i="1" s="1"/>
  <c r="AX2283" i="1" s="1"/>
  <c r="AX2284" i="1" s="1"/>
  <c r="AX2285" i="1" s="1"/>
  <c r="AX2286" i="1" s="1"/>
  <c r="AX2287" i="1" s="1"/>
  <c r="AX2288" i="1" s="1"/>
  <c r="AX2289" i="1" s="1"/>
  <c r="AX2290" i="1" s="1"/>
  <c r="AX2291" i="1" s="1"/>
  <c r="AX2292" i="1" s="1"/>
  <c r="AX2293" i="1" s="1"/>
  <c r="AX2294" i="1" s="1"/>
  <c r="AX2295" i="1" s="1"/>
  <c r="AX2296" i="1" s="1"/>
  <c r="AX2297" i="1" s="1"/>
  <c r="AX2298" i="1" s="1"/>
  <c r="AX2299" i="1" s="1"/>
  <c r="AX2300" i="1" s="1"/>
  <c r="AX2301" i="1" s="1"/>
  <c r="AX2302" i="1" s="1"/>
  <c r="AX2303" i="1" s="1"/>
  <c r="AX2304" i="1" s="1"/>
  <c r="AX2305" i="1" s="1"/>
  <c r="AX2306" i="1" s="1"/>
  <c r="AX2307" i="1" s="1"/>
  <c r="AX2308" i="1" s="1"/>
  <c r="AX2309" i="1" s="1"/>
  <c r="AX2310" i="1" s="1"/>
  <c r="AX2311" i="1" s="1"/>
  <c r="AX2312" i="1" s="1"/>
  <c r="AX2313" i="1" s="1"/>
  <c r="AX2314" i="1" s="1"/>
  <c r="AX2315" i="1" s="1"/>
  <c r="AX2316" i="1" s="1"/>
  <c r="AX2317" i="1" s="1"/>
  <c r="AX2318" i="1" s="1"/>
  <c r="AX2319" i="1" s="1"/>
  <c r="AX2320" i="1" s="1"/>
  <c r="AX2321" i="1" s="1"/>
  <c r="AX2322" i="1" s="1"/>
  <c r="AX2323" i="1" s="1"/>
  <c r="AX2324" i="1" s="1"/>
  <c r="AX2325" i="1" s="1"/>
  <c r="AX2326" i="1" s="1"/>
  <c r="AX2327" i="1" s="1"/>
  <c r="AX2328" i="1" s="1"/>
  <c r="AX2329" i="1" s="1"/>
  <c r="AX2330" i="1" s="1"/>
  <c r="AX2331" i="1" s="1"/>
  <c r="AX2332" i="1" s="1"/>
  <c r="AX2333" i="1" s="1"/>
  <c r="AX2334" i="1" s="1"/>
  <c r="AX2335" i="1" s="1"/>
  <c r="AX2336" i="1" s="1"/>
  <c r="AX2337" i="1" s="1"/>
  <c r="AX2338" i="1" s="1"/>
  <c r="AX2339" i="1" s="1"/>
  <c r="AX2340" i="1" s="1"/>
  <c r="AX2341" i="1" s="1"/>
  <c r="AX2342" i="1" s="1"/>
  <c r="AX2343" i="1" s="1"/>
  <c r="AX2344" i="1" s="1"/>
  <c r="AX2345" i="1" s="1"/>
  <c r="AX2346" i="1" s="1"/>
  <c r="AX2347" i="1" s="1"/>
  <c r="AX2348" i="1" s="1"/>
  <c r="AX2349" i="1" s="1"/>
  <c r="AX2350" i="1" s="1"/>
  <c r="AX2351" i="1" s="1"/>
  <c r="AX2352" i="1" s="1"/>
  <c r="AX2353" i="1" s="1"/>
  <c r="AX2354" i="1" s="1"/>
  <c r="AX2355" i="1" s="1"/>
  <c r="AX2356" i="1" s="1"/>
  <c r="AX2357" i="1" s="1"/>
  <c r="AX2358" i="1" s="1"/>
  <c r="AX2359" i="1" s="1"/>
  <c r="AX2360" i="1" s="1"/>
  <c r="AX2361" i="1" s="1"/>
  <c r="AX2362" i="1" s="1"/>
  <c r="AX2363" i="1" s="1"/>
  <c r="AX2364" i="1" s="1"/>
  <c r="AX2365" i="1" s="1"/>
  <c r="AX2366" i="1" s="1"/>
  <c r="AX2367" i="1" s="1"/>
  <c r="AX2368" i="1" s="1"/>
  <c r="AX2369" i="1" s="1"/>
  <c r="AX2370" i="1" s="1"/>
  <c r="AX2371" i="1" s="1"/>
  <c r="AX2372" i="1" s="1"/>
  <c r="AX2373" i="1" s="1"/>
  <c r="AX2374" i="1" s="1"/>
  <c r="AX2375" i="1" s="1"/>
  <c r="AX2376" i="1" s="1"/>
  <c r="AX2377" i="1" s="1"/>
  <c r="AX2378" i="1" s="1"/>
  <c r="AX2379" i="1" s="1"/>
  <c r="AX2380" i="1" s="1"/>
  <c r="AX2381" i="1" s="1"/>
  <c r="AX2382" i="1" s="1"/>
  <c r="AX2383" i="1" s="1"/>
  <c r="AX2384" i="1" s="1"/>
  <c r="AX2385" i="1" s="1"/>
  <c r="AX2386" i="1" s="1"/>
  <c r="AX2387" i="1" s="1"/>
  <c r="AX2388" i="1" s="1"/>
  <c r="AX2389" i="1" s="1"/>
  <c r="AX2390" i="1" s="1"/>
  <c r="AX2391" i="1" s="1"/>
  <c r="AX2392" i="1" s="1"/>
  <c r="AX2393" i="1" s="1"/>
  <c r="AX2394" i="1" s="1"/>
  <c r="AX2395" i="1" s="1"/>
  <c r="AX2396" i="1" s="1"/>
  <c r="AX2397" i="1" s="1"/>
  <c r="AX2398" i="1" s="1"/>
  <c r="AX2399" i="1" s="1"/>
  <c r="AX2400" i="1" s="1"/>
  <c r="AX2401" i="1" s="1"/>
  <c r="AX2402" i="1" s="1"/>
  <c r="AX2403" i="1" s="1"/>
  <c r="AX2404" i="1" s="1"/>
  <c r="AX2405" i="1" s="1"/>
  <c r="AX2406" i="1" s="1"/>
  <c r="AX2407" i="1" s="1"/>
  <c r="AX2408" i="1" s="1"/>
  <c r="AX2409" i="1" s="1"/>
  <c r="AX2410" i="1" s="1"/>
  <c r="AX2411" i="1" s="1"/>
  <c r="AX2412" i="1" s="1"/>
  <c r="AX2413" i="1" s="1"/>
  <c r="AX2414" i="1" s="1"/>
  <c r="AX2415" i="1" s="1"/>
  <c r="AX2416" i="1" s="1"/>
  <c r="AX2417" i="1" s="1"/>
  <c r="AX2418" i="1" s="1"/>
  <c r="AX2419" i="1" s="1"/>
  <c r="AX2420" i="1" s="1"/>
  <c r="AX2421" i="1" s="1"/>
  <c r="AX2422" i="1" s="1"/>
  <c r="AX2423" i="1" s="1"/>
  <c r="AX2424" i="1" s="1"/>
  <c r="AX2425" i="1" s="1"/>
  <c r="AX2426" i="1" s="1"/>
  <c r="AX2427" i="1" s="1"/>
  <c r="AX2428" i="1" s="1"/>
  <c r="AX2429" i="1" s="1"/>
  <c r="AX2430" i="1" s="1"/>
  <c r="AX2431" i="1" s="1"/>
  <c r="AX2432" i="1" s="1"/>
  <c r="AX2433" i="1" s="1"/>
  <c r="AX2434" i="1" s="1"/>
  <c r="AX2435" i="1" s="1"/>
  <c r="AX2436" i="1" s="1"/>
  <c r="AX2437" i="1" s="1"/>
  <c r="AX2438" i="1" s="1"/>
  <c r="AX2439" i="1" s="1"/>
  <c r="AX2440" i="1" s="1"/>
  <c r="AX2441" i="1" s="1"/>
  <c r="AX2442" i="1" s="1"/>
  <c r="AX2443" i="1" s="1"/>
  <c r="AX2444" i="1" s="1"/>
  <c r="AX2445" i="1" s="1"/>
  <c r="AX2446" i="1" s="1"/>
  <c r="AX2447" i="1" s="1"/>
  <c r="AX2448" i="1" s="1"/>
  <c r="AX2449" i="1" s="1"/>
  <c r="AX2450" i="1" s="1"/>
  <c r="AX2451" i="1" s="1"/>
  <c r="AX2452" i="1" s="1"/>
  <c r="AX2453" i="1" s="1"/>
  <c r="AX2454" i="1" s="1"/>
  <c r="AX2455" i="1" s="1"/>
  <c r="AX2456" i="1" s="1"/>
  <c r="AX2457" i="1" s="1"/>
  <c r="AX2458" i="1" s="1"/>
  <c r="AX2459" i="1" s="1"/>
  <c r="AX2460" i="1" s="1"/>
  <c r="AX2461" i="1" s="1"/>
  <c r="AX2462" i="1" s="1"/>
  <c r="AX2463" i="1" s="1"/>
  <c r="AX2464" i="1" s="1"/>
  <c r="AX2465" i="1" s="1"/>
  <c r="AX2466" i="1" s="1"/>
  <c r="AX2467" i="1" s="1"/>
  <c r="AX2468" i="1" s="1"/>
  <c r="AX2469" i="1" s="1"/>
  <c r="AX2470" i="1" s="1"/>
  <c r="AX2471" i="1" s="1"/>
  <c r="AX2472" i="1" s="1"/>
  <c r="AX2473" i="1" s="1"/>
  <c r="AX2474" i="1" s="1"/>
  <c r="AX2475" i="1" s="1"/>
  <c r="AX2476" i="1" s="1"/>
  <c r="AX2477" i="1" s="1"/>
  <c r="AX2478" i="1" s="1"/>
  <c r="AX2479" i="1" s="1"/>
  <c r="AX2480" i="1" s="1"/>
  <c r="AX2481" i="1" s="1"/>
  <c r="AX2482" i="1" s="1"/>
  <c r="AX2483" i="1" s="1"/>
  <c r="AX2484" i="1" s="1"/>
  <c r="AX2485" i="1" s="1"/>
  <c r="AX2486" i="1" s="1"/>
  <c r="AX2487" i="1" s="1"/>
  <c r="AX2488" i="1" s="1"/>
  <c r="AX2489" i="1" s="1"/>
  <c r="AX2490" i="1" s="1"/>
  <c r="AX2491" i="1" s="1"/>
  <c r="AX2492" i="1" s="1"/>
  <c r="AX2493" i="1" s="1"/>
  <c r="AX2494" i="1" s="1"/>
  <c r="AX2495" i="1" s="1"/>
  <c r="AX2496" i="1" s="1"/>
  <c r="AX2497" i="1" s="1"/>
  <c r="AX2498" i="1" s="1"/>
  <c r="AX2499" i="1" s="1"/>
  <c r="AX2500" i="1" s="1"/>
  <c r="AX2501" i="1" s="1"/>
  <c r="AX2502" i="1" s="1"/>
  <c r="AX2503" i="1" s="1"/>
  <c r="AX2504" i="1" s="1"/>
  <c r="AX2505" i="1" s="1"/>
  <c r="AX2506" i="1" s="1"/>
  <c r="AX2507" i="1" s="1"/>
  <c r="AX2508" i="1" s="1"/>
  <c r="AX2509" i="1" s="1"/>
  <c r="AX2510" i="1" s="1"/>
  <c r="AX2511" i="1" s="1"/>
  <c r="AX2512" i="1" s="1"/>
  <c r="AX2513" i="1" s="1"/>
  <c r="AX2514" i="1" s="1"/>
  <c r="AX2515" i="1" s="1"/>
  <c r="AX2516" i="1" s="1"/>
  <c r="AX2517" i="1" s="1"/>
  <c r="AX2518" i="1" s="1"/>
  <c r="AX2519" i="1" s="1"/>
  <c r="AX2520" i="1" s="1"/>
  <c r="AX2521" i="1" s="1"/>
  <c r="AX2522" i="1" s="1"/>
  <c r="AX2523" i="1" s="1"/>
  <c r="AX2524" i="1" s="1"/>
  <c r="AX2525" i="1" s="1"/>
  <c r="AX2526" i="1" s="1"/>
  <c r="AX2527" i="1" s="1"/>
  <c r="AX2528" i="1" s="1"/>
  <c r="AX2529" i="1" s="1"/>
  <c r="AX2530" i="1" s="1"/>
  <c r="AX2531" i="1" s="1"/>
  <c r="AX2532" i="1" s="1"/>
  <c r="AX2533" i="1" s="1"/>
  <c r="AX2534" i="1" s="1"/>
  <c r="AX2535" i="1" s="1"/>
  <c r="AX2536" i="1" s="1"/>
  <c r="AX2537" i="1" s="1"/>
  <c r="AX2538" i="1" s="1"/>
  <c r="AX2539" i="1" s="1"/>
  <c r="AX2540" i="1" s="1"/>
  <c r="AX2541" i="1" s="1"/>
  <c r="AX2542" i="1" s="1"/>
  <c r="AX2543" i="1" s="1"/>
  <c r="AX2544" i="1" s="1"/>
  <c r="AX2545" i="1" s="1"/>
  <c r="AX2546" i="1" s="1"/>
  <c r="AX2547" i="1" s="1"/>
  <c r="AX2548" i="1" s="1"/>
  <c r="AX2549" i="1" s="1"/>
  <c r="AX2550" i="1" s="1"/>
  <c r="AX2551" i="1" s="1"/>
  <c r="AX2552" i="1" s="1"/>
  <c r="AU36" i="1"/>
  <c r="AU37" i="1" s="1"/>
  <c r="AU38" i="1" s="1"/>
  <c r="AU39" i="1" s="1"/>
  <c r="AU40" i="1" s="1"/>
  <c r="AU41" i="1" s="1"/>
  <c r="AU42" i="1" s="1"/>
  <c r="AU43" i="1" s="1"/>
  <c r="AU44" i="1" s="1"/>
  <c r="AU45" i="1" s="1"/>
  <c r="AU46" i="1" s="1"/>
  <c r="AU47" i="1" s="1"/>
  <c r="AU48" i="1" s="1"/>
  <c r="AU49" i="1" s="1"/>
  <c r="AU50" i="1" s="1"/>
  <c r="AU51" i="1" s="1"/>
  <c r="AU52" i="1" s="1"/>
  <c r="AU53" i="1" s="1"/>
  <c r="AU54" i="1" s="1"/>
  <c r="AU55" i="1" s="1"/>
  <c r="AU56" i="1" s="1"/>
  <c r="AU57" i="1" s="1"/>
  <c r="AU58" i="1" s="1"/>
  <c r="AU59" i="1" s="1"/>
  <c r="AU60" i="1" s="1"/>
  <c r="AU61" i="1" s="1"/>
  <c r="AU62" i="1" s="1"/>
  <c r="AU63" i="1" s="1"/>
  <c r="AU64" i="1" s="1"/>
  <c r="AU65" i="1" s="1"/>
  <c r="AU66" i="1" s="1"/>
  <c r="AU67" i="1" s="1"/>
  <c r="AU68" i="1" s="1"/>
  <c r="AU69" i="1" s="1"/>
  <c r="AU70" i="1" s="1"/>
  <c r="AU71" i="1" s="1"/>
  <c r="AU72" i="1" s="1"/>
  <c r="AU73" i="1" s="1"/>
  <c r="AU74" i="1" s="1"/>
  <c r="AU75" i="1" s="1"/>
  <c r="AU76" i="1" s="1"/>
  <c r="AU77" i="1" s="1"/>
  <c r="AU78" i="1" s="1"/>
  <c r="AU79" i="1" s="1"/>
  <c r="AU80" i="1" s="1"/>
  <c r="AU81" i="1" s="1"/>
  <c r="AU82" i="1" s="1"/>
  <c r="AU83" i="1" s="1"/>
  <c r="AU84" i="1" s="1"/>
  <c r="AU85" i="1" s="1"/>
  <c r="AU86" i="1" s="1"/>
  <c r="AU87" i="1" s="1"/>
  <c r="AU88" i="1" s="1"/>
  <c r="AU89" i="1" s="1"/>
  <c r="AU90" i="1" s="1"/>
  <c r="AU91" i="1" s="1"/>
  <c r="AU92" i="1" s="1"/>
  <c r="AU93" i="1" s="1"/>
  <c r="AU94" i="1" s="1"/>
  <c r="AU95" i="1" s="1"/>
  <c r="AU96" i="1" s="1"/>
  <c r="AU97" i="1" s="1"/>
  <c r="AU98" i="1" s="1"/>
  <c r="AU99" i="1" s="1"/>
  <c r="AU100" i="1" s="1"/>
  <c r="AU101" i="1" s="1"/>
  <c r="AU102" i="1" s="1"/>
  <c r="AU103" i="1" s="1"/>
  <c r="AU104" i="1" s="1"/>
  <c r="AU105" i="1" s="1"/>
  <c r="AU106" i="1" s="1"/>
  <c r="AU107" i="1" s="1"/>
  <c r="AU108" i="1" s="1"/>
  <c r="AU109" i="1" s="1"/>
  <c r="AU110" i="1" s="1"/>
  <c r="AU111" i="1" s="1"/>
  <c r="AU112" i="1" s="1"/>
  <c r="AU113" i="1" s="1"/>
  <c r="AU114" i="1" s="1"/>
  <c r="AU115" i="1" s="1"/>
  <c r="AU116" i="1" s="1"/>
  <c r="AU117" i="1" s="1"/>
  <c r="AU118" i="1" s="1"/>
  <c r="AU119" i="1" s="1"/>
  <c r="AU120" i="1" s="1"/>
  <c r="AU121" i="1" s="1"/>
  <c r="AU122" i="1" s="1"/>
  <c r="AU123" i="1" s="1"/>
  <c r="AU124" i="1" s="1"/>
  <c r="AU125" i="1" s="1"/>
  <c r="AU126" i="1" s="1"/>
  <c r="AU127" i="1" s="1"/>
  <c r="AU128" i="1" s="1"/>
  <c r="AU129" i="1" s="1"/>
  <c r="AU130" i="1" s="1"/>
  <c r="AU131" i="1" s="1"/>
  <c r="AU132" i="1" s="1"/>
  <c r="AU133" i="1" s="1"/>
  <c r="AU134" i="1" s="1"/>
  <c r="AU135" i="1" s="1"/>
  <c r="AU136" i="1" s="1"/>
  <c r="AU137" i="1" s="1"/>
  <c r="AU138" i="1" s="1"/>
  <c r="AU139" i="1" s="1"/>
  <c r="AU140" i="1" s="1"/>
  <c r="AU141" i="1" s="1"/>
  <c r="AU142" i="1" s="1"/>
  <c r="AU143" i="1" s="1"/>
  <c r="AU144" i="1" s="1"/>
  <c r="AU145" i="1" s="1"/>
  <c r="AU146" i="1" s="1"/>
  <c r="AU147" i="1" s="1"/>
  <c r="AU148" i="1" s="1"/>
  <c r="AU149" i="1" s="1"/>
  <c r="AU150" i="1" s="1"/>
  <c r="AU151" i="1" s="1"/>
  <c r="AU152" i="1" s="1"/>
  <c r="AU153" i="1" s="1"/>
  <c r="AU154" i="1" s="1"/>
  <c r="AU155" i="1" s="1"/>
  <c r="AU156" i="1" s="1"/>
  <c r="AU157" i="1" s="1"/>
  <c r="AU158" i="1" s="1"/>
  <c r="AU159" i="1" s="1"/>
  <c r="AU160" i="1" s="1"/>
  <c r="AU161" i="1" s="1"/>
  <c r="AU162" i="1" s="1"/>
  <c r="AU163" i="1" s="1"/>
  <c r="AU164" i="1" s="1"/>
  <c r="AU165" i="1" s="1"/>
  <c r="AU166" i="1" s="1"/>
  <c r="AU167" i="1" s="1"/>
  <c r="AU168" i="1" s="1"/>
  <c r="AU169" i="1" s="1"/>
  <c r="AU170" i="1" s="1"/>
  <c r="AU171" i="1" s="1"/>
  <c r="AU172" i="1" s="1"/>
  <c r="AU173" i="1" s="1"/>
  <c r="AU174" i="1" s="1"/>
  <c r="AU175" i="1" s="1"/>
  <c r="AU176" i="1" s="1"/>
  <c r="AU177" i="1" s="1"/>
  <c r="AU178" i="1" s="1"/>
  <c r="AU179" i="1" s="1"/>
  <c r="AU180" i="1" s="1"/>
  <c r="AU181" i="1" s="1"/>
  <c r="AU182" i="1" s="1"/>
  <c r="AU183" i="1" s="1"/>
  <c r="AU184" i="1" s="1"/>
  <c r="AU185" i="1" s="1"/>
  <c r="AU186" i="1" s="1"/>
  <c r="AU187" i="1" s="1"/>
  <c r="AU188" i="1" s="1"/>
  <c r="AU189" i="1" s="1"/>
  <c r="AU190" i="1" s="1"/>
  <c r="AU191" i="1" s="1"/>
  <c r="AU192" i="1" s="1"/>
  <c r="AU193" i="1" s="1"/>
  <c r="AU194" i="1" s="1"/>
  <c r="AU195" i="1" s="1"/>
  <c r="AU196" i="1" s="1"/>
  <c r="AU197" i="1" s="1"/>
  <c r="AU198" i="1" s="1"/>
  <c r="AU199" i="1" s="1"/>
  <c r="AU200" i="1" s="1"/>
  <c r="AU201" i="1" s="1"/>
  <c r="AU202" i="1" s="1"/>
  <c r="AU203" i="1" s="1"/>
  <c r="AU204" i="1" s="1"/>
  <c r="AU205" i="1" s="1"/>
  <c r="AU206" i="1" s="1"/>
  <c r="AU207" i="1" s="1"/>
  <c r="AU208" i="1" s="1"/>
  <c r="AU209" i="1" s="1"/>
  <c r="AU210" i="1" s="1"/>
  <c r="AU211" i="1" s="1"/>
  <c r="AU212" i="1" s="1"/>
  <c r="AU213" i="1" s="1"/>
  <c r="AU214" i="1" s="1"/>
  <c r="AU215" i="1" s="1"/>
  <c r="AU216" i="1" s="1"/>
  <c r="AU217" i="1" s="1"/>
  <c r="AU218" i="1" s="1"/>
  <c r="AU219" i="1" s="1"/>
  <c r="AU220" i="1" s="1"/>
  <c r="AU221" i="1" s="1"/>
  <c r="AU222" i="1" s="1"/>
  <c r="AU223" i="1" s="1"/>
  <c r="AU224" i="1" s="1"/>
  <c r="AU225" i="1" s="1"/>
  <c r="AU226" i="1" s="1"/>
  <c r="AU227" i="1" s="1"/>
  <c r="AU228" i="1" s="1"/>
  <c r="AU229" i="1" s="1"/>
  <c r="AU230" i="1" s="1"/>
  <c r="AU231" i="1" s="1"/>
  <c r="AU232" i="1" s="1"/>
  <c r="AU233" i="1" s="1"/>
  <c r="AU234" i="1" s="1"/>
  <c r="AU235" i="1" s="1"/>
  <c r="AU236" i="1" s="1"/>
  <c r="AU237" i="1" s="1"/>
  <c r="AU238" i="1" s="1"/>
  <c r="AU239" i="1" s="1"/>
  <c r="AU240" i="1" s="1"/>
  <c r="AU241" i="1" s="1"/>
  <c r="AU242" i="1" s="1"/>
  <c r="AU243" i="1" s="1"/>
  <c r="AU244" i="1" s="1"/>
  <c r="AU245" i="1" s="1"/>
  <c r="AU246" i="1" s="1"/>
  <c r="AU247" i="1" s="1"/>
  <c r="AU248" i="1" s="1"/>
  <c r="AU249" i="1" s="1"/>
  <c r="AU250" i="1" s="1"/>
  <c r="AU251" i="1" s="1"/>
  <c r="AU252" i="1" s="1"/>
  <c r="AU253" i="1" s="1"/>
  <c r="AU254" i="1" s="1"/>
  <c r="AU255" i="1" s="1"/>
  <c r="AU256" i="1" s="1"/>
  <c r="AU257" i="1" s="1"/>
  <c r="AU258" i="1" s="1"/>
  <c r="AU259" i="1" s="1"/>
  <c r="AU260" i="1" s="1"/>
  <c r="AU261" i="1" s="1"/>
  <c r="AU262" i="1" s="1"/>
  <c r="AU263" i="1" s="1"/>
  <c r="AU264" i="1" s="1"/>
  <c r="AU265" i="1" s="1"/>
  <c r="AU266" i="1" s="1"/>
  <c r="AU267" i="1" s="1"/>
  <c r="AU268" i="1" s="1"/>
  <c r="AU269" i="1" s="1"/>
  <c r="AU270" i="1" s="1"/>
  <c r="AU271" i="1" s="1"/>
  <c r="AU272" i="1" s="1"/>
  <c r="AU273" i="1" s="1"/>
  <c r="AU274" i="1" s="1"/>
  <c r="AU275" i="1" s="1"/>
  <c r="AU276" i="1" s="1"/>
  <c r="AU277" i="1" s="1"/>
  <c r="AU278" i="1" s="1"/>
  <c r="AU279" i="1" s="1"/>
  <c r="AU280" i="1" s="1"/>
  <c r="AU281" i="1" s="1"/>
  <c r="AU282" i="1" s="1"/>
  <c r="AU283" i="1" s="1"/>
  <c r="AU284" i="1" s="1"/>
  <c r="AU285" i="1" s="1"/>
  <c r="AU286" i="1" s="1"/>
  <c r="AU287" i="1" s="1"/>
  <c r="AU288" i="1" s="1"/>
  <c r="AU289" i="1" s="1"/>
  <c r="AU290" i="1" s="1"/>
  <c r="AU291" i="1" s="1"/>
  <c r="AU292" i="1" s="1"/>
  <c r="AU293" i="1" s="1"/>
  <c r="AU294" i="1" s="1"/>
  <c r="AU295" i="1" s="1"/>
  <c r="AU296" i="1" s="1"/>
  <c r="AU297" i="1" s="1"/>
  <c r="AU298" i="1" s="1"/>
  <c r="AU299" i="1" s="1"/>
  <c r="AU300" i="1" s="1"/>
  <c r="AU301" i="1" s="1"/>
  <c r="AU302" i="1" s="1"/>
  <c r="AU303" i="1" s="1"/>
  <c r="AU304" i="1" s="1"/>
  <c r="AU305" i="1" s="1"/>
  <c r="AU306" i="1" s="1"/>
  <c r="AU307" i="1" s="1"/>
  <c r="AU308" i="1" s="1"/>
  <c r="AU309" i="1" s="1"/>
  <c r="AU310" i="1" s="1"/>
  <c r="AU311" i="1" s="1"/>
  <c r="AU312" i="1" s="1"/>
  <c r="AU313" i="1" s="1"/>
  <c r="AU314" i="1" s="1"/>
  <c r="AU315" i="1" s="1"/>
  <c r="AU316" i="1" s="1"/>
  <c r="AU317" i="1" s="1"/>
  <c r="AU318" i="1" s="1"/>
  <c r="AU319" i="1" s="1"/>
  <c r="AU320" i="1" s="1"/>
  <c r="AU321" i="1" s="1"/>
  <c r="AU322" i="1" s="1"/>
  <c r="AU323" i="1" s="1"/>
  <c r="AU324" i="1" s="1"/>
  <c r="AU325" i="1" s="1"/>
  <c r="AU326" i="1" s="1"/>
  <c r="AU327" i="1" s="1"/>
  <c r="AU328" i="1" s="1"/>
  <c r="AU329" i="1" s="1"/>
  <c r="AU330" i="1" s="1"/>
  <c r="AU331" i="1" s="1"/>
  <c r="AU332" i="1" s="1"/>
  <c r="AU333" i="1" s="1"/>
  <c r="AU334" i="1" s="1"/>
  <c r="AU335" i="1" s="1"/>
  <c r="AU336" i="1" s="1"/>
  <c r="AU337" i="1" s="1"/>
  <c r="AU338" i="1" s="1"/>
  <c r="AU339" i="1" s="1"/>
  <c r="AU340" i="1" s="1"/>
  <c r="AU341" i="1" s="1"/>
  <c r="AU342" i="1" s="1"/>
  <c r="AU343" i="1" s="1"/>
  <c r="AU344" i="1" s="1"/>
  <c r="AU345" i="1" s="1"/>
  <c r="AU346" i="1" s="1"/>
  <c r="AU347" i="1" s="1"/>
  <c r="AU348" i="1" s="1"/>
  <c r="AU349" i="1" s="1"/>
  <c r="AU350" i="1" s="1"/>
  <c r="AU351" i="1" s="1"/>
  <c r="AU352" i="1" s="1"/>
  <c r="AU353" i="1" s="1"/>
  <c r="AU354" i="1" s="1"/>
  <c r="AU355" i="1" s="1"/>
  <c r="AU356" i="1" s="1"/>
  <c r="AU357" i="1" s="1"/>
  <c r="AU358" i="1" s="1"/>
  <c r="AU359" i="1" s="1"/>
  <c r="AU360" i="1" s="1"/>
  <c r="AU361" i="1" s="1"/>
  <c r="AU362" i="1" s="1"/>
  <c r="AU363" i="1" s="1"/>
  <c r="AU364" i="1" s="1"/>
  <c r="AU365" i="1" s="1"/>
  <c r="AU366" i="1" s="1"/>
  <c r="AU367" i="1" s="1"/>
  <c r="AU368" i="1" s="1"/>
  <c r="AU369" i="1" s="1"/>
  <c r="AU370" i="1" s="1"/>
  <c r="AU371" i="1" s="1"/>
  <c r="AU372" i="1" s="1"/>
  <c r="AU373" i="1" s="1"/>
  <c r="AU374" i="1" s="1"/>
  <c r="AU375" i="1" s="1"/>
  <c r="AU376" i="1" s="1"/>
  <c r="AU377" i="1" s="1"/>
  <c r="AU378" i="1" s="1"/>
  <c r="AU379" i="1" s="1"/>
  <c r="AU380" i="1" s="1"/>
  <c r="AU381" i="1" s="1"/>
  <c r="AU382" i="1" s="1"/>
  <c r="AU383" i="1" s="1"/>
  <c r="AU384" i="1" s="1"/>
  <c r="AU385" i="1" s="1"/>
  <c r="AU386" i="1" s="1"/>
  <c r="AU387" i="1" s="1"/>
  <c r="AU388" i="1" s="1"/>
  <c r="AU389" i="1" s="1"/>
  <c r="AU390" i="1" s="1"/>
  <c r="AU391" i="1" s="1"/>
  <c r="AU392" i="1" s="1"/>
  <c r="AU393" i="1" s="1"/>
  <c r="AU394" i="1" s="1"/>
  <c r="AU395" i="1" s="1"/>
  <c r="AU396" i="1" s="1"/>
  <c r="AU397" i="1" s="1"/>
  <c r="AU398" i="1" s="1"/>
  <c r="AU399" i="1" s="1"/>
  <c r="AU400" i="1" s="1"/>
  <c r="AU401" i="1" s="1"/>
  <c r="AU402" i="1" s="1"/>
  <c r="AU403" i="1" s="1"/>
  <c r="AU404" i="1" s="1"/>
  <c r="AU405" i="1" s="1"/>
  <c r="AU406" i="1" s="1"/>
  <c r="AU407" i="1" s="1"/>
  <c r="AU408" i="1" s="1"/>
  <c r="AU409" i="1" s="1"/>
  <c r="AU410" i="1" s="1"/>
  <c r="AU411" i="1" s="1"/>
  <c r="AU412" i="1" s="1"/>
  <c r="AU413" i="1" s="1"/>
  <c r="AU414" i="1" s="1"/>
  <c r="AU415" i="1" s="1"/>
  <c r="AU416" i="1" s="1"/>
  <c r="AU417" i="1" s="1"/>
  <c r="AU418" i="1" s="1"/>
  <c r="AU419" i="1" s="1"/>
  <c r="AU420" i="1" s="1"/>
  <c r="AU421" i="1" s="1"/>
  <c r="AU422" i="1" s="1"/>
  <c r="AU423" i="1" s="1"/>
  <c r="AU424" i="1" s="1"/>
  <c r="AU425" i="1" s="1"/>
  <c r="AU426" i="1" s="1"/>
  <c r="AU427" i="1" s="1"/>
  <c r="AU428" i="1" s="1"/>
  <c r="AU429" i="1" s="1"/>
  <c r="AU430" i="1" s="1"/>
  <c r="AU431" i="1" s="1"/>
  <c r="AU432" i="1" s="1"/>
  <c r="AU433" i="1" s="1"/>
  <c r="AU434" i="1" s="1"/>
  <c r="AU435" i="1" s="1"/>
  <c r="AU436" i="1" s="1"/>
  <c r="AU437" i="1" s="1"/>
  <c r="AU438" i="1" s="1"/>
  <c r="AU439" i="1" s="1"/>
  <c r="AU440" i="1" s="1"/>
  <c r="AU441" i="1" s="1"/>
  <c r="AU442" i="1" s="1"/>
  <c r="AU443" i="1" s="1"/>
  <c r="AU444" i="1" s="1"/>
  <c r="AU445" i="1" s="1"/>
  <c r="AU446" i="1" s="1"/>
  <c r="AU447" i="1" s="1"/>
  <c r="AU448" i="1" s="1"/>
  <c r="AU449" i="1" s="1"/>
  <c r="AU450" i="1" s="1"/>
  <c r="AU451" i="1" s="1"/>
  <c r="AU452" i="1" s="1"/>
  <c r="AU453" i="1" s="1"/>
  <c r="AU454" i="1" s="1"/>
  <c r="AU455" i="1" s="1"/>
  <c r="AU456" i="1" s="1"/>
  <c r="AU457" i="1" s="1"/>
  <c r="AU458" i="1" s="1"/>
  <c r="AU459" i="1" s="1"/>
  <c r="AU460" i="1" s="1"/>
  <c r="AU461" i="1" s="1"/>
  <c r="AU462" i="1" s="1"/>
  <c r="AU463" i="1" s="1"/>
  <c r="AU464" i="1" s="1"/>
  <c r="AU465" i="1" s="1"/>
  <c r="AU466" i="1" s="1"/>
  <c r="AU467" i="1" s="1"/>
  <c r="AU468" i="1" s="1"/>
  <c r="AU469" i="1" s="1"/>
  <c r="AU470" i="1" s="1"/>
  <c r="AU471" i="1" s="1"/>
  <c r="AU472" i="1" s="1"/>
  <c r="AU473" i="1" s="1"/>
  <c r="AU474" i="1" s="1"/>
  <c r="AU475" i="1" s="1"/>
  <c r="AU476" i="1" s="1"/>
  <c r="AU477" i="1" s="1"/>
  <c r="AU478" i="1" s="1"/>
  <c r="AU479" i="1" s="1"/>
  <c r="AU480" i="1" s="1"/>
  <c r="AU481" i="1" s="1"/>
  <c r="AU482" i="1" s="1"/>
  <c r="AU483" i="1" s="1"/>
  <c r="AU484" i="1" s="1"/>
  <c r="AU485" i="1" s="1"/>
  <c r="AU486" i="1" s="1"/>
  <c r="AU487" i="1" s="1"/>
  <c r="AU488" i="1" s="1"/>
  <c r="AU489" i="1" s="1"/>
  <c r="AU490" i="1" s="1"/>
  <c r="AU491" i="1" s="1"/>
  <c r="AU492" i="1" s="1"/>
  <c r="AU493" i="1" s="1"/>
  <c r="AU494" i="1" s="1"/>
  <c r="AU495" i="1" s="1"/>
  <c r="AU496" i="1" s="1"/>
  <c r="AU497" i="1" s="1"/>
  <c r="AU498" i="1" s="1"/>
  <c r="AU499" i="1" s="1"/>
  <c r="AU500" i="1" s="1"/>
  <c r="AU501" i="1" s="1"/>
  <c r="AU502" i="1" s="1"/>
  <c r="AU503" i="1" s="1"/>
  <c r="AU504" i="1" s="1"/>
  <c r="AU505" i="1" s="1"/>
  <c r="AU506" i="1" s="1"/>
  <c r="AU507" i="1" s="1"/>
  <c r="AU508" i="1" s="1"/>
  <c r="AU509" i="1" s="1"/>
  <c r="AU510" i="1" s="1"/>
  <c r="AU511" i="1" s="1"/>
  <c r="AU512" i="1" s="1"/>
  <c r="AU513" i="1" s="1"/>
  <c r="AU514" i="1" s="1"/>
  <c r="AU515" i="1" s="1"/>
  <c r="AU516" i="1" s="1"/>
  <c r="AU517" i="1" s="1"/>
  <c r="AU518" i="1" s="1"/>
  <c r="AU519" i="1" s="1"/>
  <c r="AU520" i="1" s="1"/>
  <c r="AU521" i="1" s="1"/>
  <c r="AU522" i="1" s="1"/>
  <c r="AU523" i="1" s="1"/>
  <c r="AU524" i="1" s="1"/>
  <c r="AU525" i="1" s="1"/>
  <c r="AU526" i="1" s="1"/>
  <c r="AU527" i="1" s="1"/>
  <c r="AU528" i="1" s="1"/>
  <c r="AU529" i="1" s="1"/>
  <c r="AU530" i="1" s="1"/>
  <c r="AU531" i="1" s="1"/>
  <c r="AU532" i="1" s="1"/>
  <c r="AU533" i="1" s="1"/>
  <c r="AU534" i="1" s="1"/>
  <c r="AU535" i="1" s="1"/>
  <c r="AU536" i="1" s="1"/>
  <c r="AU537" i="1" s="1"/>
  <c r="AU538" i="1" s="1"/>
  <c r="AU539" i="1" s="1"/>
  <c r="AU540" i="1" s="1"/>
  <c r="AU541" i="1" s="1"/>
  <c r="AU542" i="1" s="1"/>
  <c r="AU543" i="1" s="1"/>
  <c r="AU544" i="1" s="1"/>
  <c r="AU545" i="1" s="1"/>
  <c r="AU546" i="1" s="1"/>
  <c r="AU547" i="1" s="1"/>
  <c r="AU548" i="1" s="1"/>
  <c r="AU549" i="1" s="1"/>
  <c r="AU550" i="1" s="1"/>
  <c r="AU551" i="1" s="1"/>
  <c r="AU552" i="1" s="1"/>
  <c r="AU553" i="1" s="1"/>
  <c r="AU554" i="1" s="1"/>
  <c r="AU555" i="1" s="1"/>
  <c r="AU556" i="1" s="1"/>
  <c r="AU557" i="1" s="1"/>
  <c r="AU558" i="1" s="1"/>
  <c r="AU559" i="1" s="1"/>
  <c r="AU560" i="1" s="1"/>
  <c r="AU561" i="1" s="1"/>
  <c r="AU562" i="1" s="1"/>
  <c r="AU563" i="1" s="1"/>
  <c r="AU564" i="1" s="1"/>
  <c r="AU565" i="1" s="1"/>
  <c r="AU566" i="1" s="1"/>
  <c r="AU567" i="1" s="1"/>
  <c r="AU568" i="1" s="1"/>
  <c r="AU569" i="1" s="1"/>
  <c r="AU570" i="1" s="1"/>
  <c r="AU571" i="1" s="1"/>
  <c r="AU572" i="1" s="1"/>
  <c r="AU573" i="1" s="1"/>
  <c r="AU574" i="1" s="1"/>
  <c r="AU575" i="1" s="1"/>
  <c r="AU576" i="1" s="1"/>
  <c r="AU577" i="1" s="1"/>
  <c r="AU578" i="1" s="1"/>
  <c r="AU579" i="1" s="1"/>
  <c r="AU580" i="1" s="1"/>
  <c r="AU581" i="1" s="1"/>
  <c r="AU582" i="1" s="1"/>
  <c r="AU583" i="1" s="1"/>
  <c r="AU584" i="1" s="1"/>
  <c r="AU585" i="1" s="1"/>
  <c r="AU586" i="1" s="1"/>
  <c r="AU587" i="1" s="1"/>
  <c r="AU588" i="1" s="1"/>
  <c r="AU589" i="1" s="1"/>
  <c r="AU590" i="1" s="1"/>
  <c r="AU591" i="1" s="1"/>
  <c r="AU592" i="1" s="1"/>
  <c r="AU593" i="1" s="1"/>
  <c r="AU594" i="1" s="1"/>
  <c r="AU595" i="1" s="1"/>
  <c r="AU596" i="1" s="1"/>
  <c r="AU597" i="1" s="1"/>
  <c r="AU598" i="1" s="1"/>
  <c r="AU599" i="1" s="1"/>
  <c r="AU600" i="1" s="1"/>
  <c r="AU601" i="1" s="1"/>
  <c r="AU602" i="1" s="1"/>
  <c r="AU603" i="1" s="1"/>
  <c r="AU604" i="1" s="1"/>
  <c r="AU605" i="1" s="1"/>
  <c r="AU606" i="1" s="1"/>
  <c r="AU607" i="1" s="1"/>
  <c r="AU608" i="1" s="1"/>
  <c r="AU609" i="1" s="1"/>
  <c r="AU610" i="1" s="1"/>
  <c r="AU611" i="1" s="1"/>
  <c r="AU612" i="1" s="1"/>
  <c r="AU613" i="1" s="1"/>
  <c r="AU614" i="1" s="1"/>
  <c r="AU615" i="1" s="1"/>
  <c r="AU616" i="1" s="1"/>
  <c r="AU617" i="1" s="1"/>
  <c r="AU618" i="1" s="1"/>
  <c r="AU619" i="1" s="1"/>
  <c r="AU620" i="1" s="1"/>
  <c r="AU621" i="1" s="1"/>
  <c r="AU622" i="1" s="1"/>
  <c r="AU623" i="1" s="1"/>
  <c r="AU624" i="1" s="1"/>
  <c r="AU625" i="1" s="1"/>
  <c r="AU626" i="1" s="1"/>
  <c r="AU627" i="1" s="1"/>
  <c r="AU628" i="1" s="1"/>
  <c r="AU629" i="1" s="1"/>
  <c r="AU630" i="1" s="1"/>
  <c r="AU631" i="1" s="1"/>
  <c r="AU632" i="1" s="1"/>
  <c r="AU633" i="1" s="1"/>
  <c r="AU634" i="1" s="1"/>
  <c r="AU635" i="1" s="1"/>
  <c r="AU636" i="1" s="1"/>
  <c r="AU637" i="1" s="1"/>
  <c r="AU638" i="1" s="1"/>
  <c r="AU639" i="1" s="1"/>
  <c r="AU640" i="1" s="1"/>
  <c r="AU641" i="1" s="1"/>
  <c r="AU642" i="1" s="1"/>
  <c r="AU643" i="1" s="1"/>
  <c r="AU644" i="1" s="1"/>
  <c r="AU645" i="1" s="1"/>
  <c r="AU646" i="1" s="1"/>
  <c r="AU647" i="1" s="1"/>
  <c r="AU648" i="1" s="1"/>
  <c r="AU649" i="1" s="1"/>
  <c r="AU650" i="1" s="1"/>
  <c r="AU651" i="1" s="1"/>
  <c r="AU652" i="1" s="1"/>
  <c r="AU653" i="1" s="1"/>
  <c r="AU654" i="1" s="1"/>
  <c r="AU655" i="1" s="1"/>
  <c r="AU656" i="1" s="1"/>
  <c r="AU657" i="1" s="1"/>
  <c r="AU658" i="1" s="1"/>
  <c r="AU659" i="1" s="1"/>
  <c r="AU660" i="1" s="1"/>
  <c r="AU661" i="1" s="1"/>
  <c r="AU662" i="1" s="1"/>
  <c r="AU663" i="1" s="1"/>
  <c r="AU664" i="1" s="1"/>
  <c r="AU665" i="1" s="1"/>
  <c r="AU666" i="1" s="1"/>
  <c r="AU667" i="1" s="1"/>
  <c r="AU668" i="1" s="1"/>
  <c r="AU669" i="1" s="1"/>
  <c r="AU670" i="1" s="1"/>
  <c r="AU671" i="1" s="1"/>
  <c r="AU672" i="1" s="1"/>
  <c r="AU673" i="1" s="1"/>
  <c r="AU674" i="1" s="1"/>
  <c r="AU675" i="1" s="1"/>
  <c r="AU676" i="1" s="1"/>
  <c r="AU677" i="1" s="1"/>
  <c r="AU678" i="1" s="1"/>
  <c r="AU679" i="1" s="1"/>
  <c r="AU680" i="1" s="1"/>
  <c r="AU681" i="1" s="1"/>
  <c r="AU682" i="1" s="1"/>
  <c r="AU683" i="1" s="1"/>
  <c r="AU684" i="1" s="1"/>
  <c r="AU685" i="1" s="1"/>
  <c r="AU686" i="1" s="1"/>
  <c r="AU687" i="1" s="1"/>
  <c r="AU688" i="1" s="1"/>
  <c r="AU689" i="1" s="1"/>
  <c r="AU690" i="1" s="1"/>
  <c r="AU691" i="1" s="1"/>
  <c r="AU692" i="1" s="1"/>
  <c r="AU693" i="1" s="1"/>
  <c r="AU694" i="1" s="1"/>
  <c r="AU695" i="1" s="1"/>
  <c r="AU696" i="1" s="1"/>
  <c r="AU697" i="1" s="1"/>
  <c r="AU698" i="1" s="1"/>
  <c r="AU699" i="1" s="1"/>
  <c r="AU700" i="1" s="1"/>
  <c r="AU701" i="1" s="1"/>
  <c r="AU702" i="1" s="1"/>
  <c r="AU703" i="1" s="1"/>
  <c r="AU704" i="1" s="1"/>
  <c r="AU705" i="1" s="1"/>
  <c r="AU706" i="1" s="1"/>
  <c r="AU707" i="1" s="1"/>
  <c r="AU708" i="1" s="1"/>
  <c r="AU709" i="1" s="1"/>
  <c r="AU710" i="1" s="1"/>
  <c r="AU711" i="1" s="1"/>
  <c r="AU712" i="1" s="1"/>
  <c r="AU713" i="1" s="1"/>
  <c r="AU714" i="1" s="1"/>
  <c r="AU715" i="1" s="1"/>
  <c r="AU716" i="1" s="1"/>
  <c r="AU717" i="1" s="1"/>
  <c r="AU718" i="1" s="1"/>
  <c r="AU719" i="1" s="1"/>
  <c r="AU720" i="1" s="1"/>
  <c r="AU721" i="1" s="1"/>
  <c r="AU722" i="1" s="1"/>
  <c r="AU723" i="1" s="1"/>
  <c r="AU724" i="1" s="1"/>
  <c r="AU725" i="1" s="1"/>
  <c r="AU726" i="1" s="1"/>
  <c r="AU727" i="1" s="1"/>
  <c r="AU728" i="1" s="1"/>
  <c r="AU729" i="1" s="1"/>
  <c r="AU730" i="1" s="1"/>
  <c r="AU731" i="1" s="1"/>
  <c r="AU732" i="1" s="1"/>
  <c r="AU733" i="1" s="1"/>
  <c r="AU734" i="1" s="1"/>
  <c r="AU735" i="1" s="1"/>
  <c r="AU736" i="1" s="1"/>
  <c r="AU737" i="1" s="1"/>
  <c r="AU738" i="1" s="1"/>
  <c r="AU739" i="1" s="1"/>
  <c r="AU740" i="1" s="1"/>
  <c r="AU741" i="1" s="1"/>
  <c r="AU742" i="1" s="1"/>
  <c r="AU743" i="1" s="1"/>
  <c r="AU744" i="1" s="1"/>
  <c r="AU745" i="1" s="1"/>
  <c r="AU746" i="1" s="1"/>
  <c r="AU747" i="1" s="1"/>
  <c r="AU748" i="1" s="1"/>
  <c r="AU749" i="1" s="1"/>
  <c r="AU750" i="1" s="1"/>
  <c r="AU751" i="1" s="1"/>
  <c r="AU752" i="1" s="1"/>
  <c r="AU753" i="1" s="1"/>
  <c r="AU754" i="1" s="1"/>
  <c r="AU755" i="1" s="1"/>
  <c r="AU756" i="1" s="1"/>
  <c r="AU757" i="1" s="1"/>
  <c r="AU758" i="1" s="1"/>
  <c r="AU759" i="1" s="1"/>
  <c r="AU760" i="1" s="1"/>
  <c r="AU761" i="1" s="1"/>
  <c r="AU762" i="1" s="1"/>
  <c r="AU763" i="1" s="1"/>
  <c r="AU764" i="1" s="1"/>
  <c r="AU765" i="1" s="1"/>
  <c r="AU766" i="1" s="1"/>
  <c r="AU767" i="1" s="1"/>
  <c r="AU768" i="1" s="1"/>
  <c r="AU769" i="1" s="1"/>
  <c r="AU770" i="1" s="1"/>
  <c r="AU771" i="1" s="1"/>
  <c r="AU772" i="1" s="1"/>
  <c r="AU773" i="1" s="1"/>
  <c r="AU774" i="1" s="1"/>
  <c r="AU775" i="1" s="1"/>
  <c r="AU776" i="1" s="1"/>
  <c r="AU777" i="1" s="1"/>
  <c r="AU778" i="1" s="1"/>
  <c r="AU779" i="1" s="1"/>
  <c r="AU780" i="1" s="1"/>
  <c r="AU781" i="1" s="1"/>
  <c r="AU782" i="1" s="1"/>
  <c r="AU783" i="1" s="1"/>
  <c r="AU784" i="1" s="1"/>
  <c r="AU785" i="1" s="1"/>
  <c r="AU786" i="1" s="1"/>
  <c r="AU787" i="1" s="1"/>
  <c r="AU788" i="1" s="1"/>
  <c r="AU789" i="1" s="1"/>
  <c r="AU790" i="1" s="1"/>
  <c r="AU791" i="1" s="1"/>
  <c r="AU792" i="1" s="1"/>
  <c r="AU793" i="1" s="1"/>
  <c r="AU794" i="1" s="1"/>
  <c r="AU795" i="1" s="1"/>
  <c r="AU796" i="1" s="1"/>
  <c r="AU797" i="1" s="1"/>
  <c r="AU798" i="1" s="1"/>
  <c r="AU799" i="1" s="1"/>
  <c r="AU800" i="1" s="1"/>
  <c r="AU801" i="1" s="1"/>
  <c r="AU802" i="1" s="1"/>
  <c r="AU803" i="1" s="1"/>
  <c r="AU804" i="1" s="1"/>
  <c r="AU805" i="1" s="1"/>
  <c r="AU806" i="1" s="1"/>
  <c r="AU807" i="1" s="1"/>
  <c r="AU808" i="1" s="1"/>
  <c r="AU809" i="1" s="1"/>
  <c r="AU810" i="1" s="1"/>
  <c r="AU811" i="1" s="1"/>
  <c r="AU812" i="1" s="1"/>
  <c r="AU813" i="1" s="1"/>
  <c r="AU814" i="1" s="1"/>
  <c r="AU815" i="1" s="1"/>
  <c r="AU816" i="1" s="1"/>
  <c r="AU817" i="1" s="1"/>
  <c r="AU818" i="1" s="1"/>
  <c r="AU819" i="1" s="1"/>
  <c r="AU820" i="1" s="1"/>
  <c r="AU821" i="1" s="1"/>
  <c r="AU822" i="1" s="1"/>
  <c r="AU823" i="1" s="1"/>
  <c r="AU824" i="1" s="1"/>
  <c r="AU825" i="1" s="1"/>
  <c r="AU826" i="1" s="1"/>
  <c r="AU827" i="1" s="1"/>
  <c r="AU828" i="1" s="1"/>
  <c r="AU829" i="1" s="1"/>
  <c r="AU830" i="1" s="1"/>
  <c r="AU831" i="1" s="1"/>
  <c r="AU832" i="1" s="1"/>
  <c r="AU833" i="1" s="1"/>
  <c r="AU834" i="1" s="1"/>
  <c r="AU835" i="1" s="1"/>
  <c r="AU836" i="1" s="1"/>
  <c r="AU837" i="1" s="1"/>
  <c r="AU838" i="1" s="1"/>
  <c r="AU839" i="1" s="1"/>
  <c r="AU840" i="1" s="1"/>
  <c r="AU841" i="1" s="1"/>
  <c r="AU842" i="1" s="1"/>
  <c r="AU843" i="1" s="1"/>
  <c r="AU844" i="1" s="1"/>
  <c r="AU845" i="1" s="1"/>
  <c r="AU846" i="1" s="1"/>
  <c r="AU847" i="1" s="1"/>
  <c r="AU848" i="1" s="1"/>
  <c r="AU849" i="1" s="1"/>
  <c r="AU850" i="1" s="1"/>
  <c r="AU851" i="1" s="1"/>
  <c r="AU852" i="1" s="1"/>
  <c r="AU853" i="1" s="1"/>
  <c r="AU854" i="1" s="1"/>
  <c r="AU855" i="1" s="1"/>
  <c r="AU856" i="1" s="1"/>
  <c r="AU857" i="1" s="1"/>
  <c r="AU858" i="1" s="1"/>
  <c r="AU859" i="1" s="1"/>
  <c r="AU860" i="1" s="1"/>
  <c r="AU861" i="1" s="1"/>
  <c r="AU862" i="1" s="1"/>
  <c r="AU863" i="1" s="1"/>
  <c r="AU864" i="1" s="1"/>
  <c r="AU865" i="1" s="1"/>
  <c r="AU866" i="1" s="1"/>
  <c r="AU867" i="1" s="1"/>
  <c r="AU868" i="1" s="1"/>
  <c r="AU869" i="1" s="1"/>
  <c r="AU870" i="1" s="1"/>
  <c r="AU871" i="1" s="1"/>
  <c r="AU872" i="1" s="1"/>
  <c r="AU873" i="1" s="1"/>
  <c r="AU874" i="1" s="1"/>
  <c r="AU875" i="1" s="1"/>
  <c r="AU876" i="1" s="1"/>
  <c r="AU877" i="1" s="1"/>
  <c r="AU878" i="1" s="1"/>
  <c r="AU879" i="1" s="1"/>
  <c r="AU880" i="1" s="1"/>
  <c r="AU881" i="1" s="1"/>
  <c r="AU882" i="1" s="1"/>
  <c r="AU883" i="1" s="1"/>
  <c r="AU884" i="1" s="1"/>
  <c r="AU885" i="1" s="1"/>
  <c r="AU886" i="1" s="1"/>
  <c r="AU887" i="1" s="1"/>
  <c r="AU888" i="1" s="1"/>
  <c r="AU889" i="1" s="1"/>
  <c r="AU890" i="1" s="1"/>
  <c r="AU891" i="1" s="1"/>
  <c r="AU892" i="1" s="1"/>
  <c r="AU893" i="1" s="1"/>
  <c r="AU894" i="1" s="1"/>
  <c r="AU895" i="1" s="1"/>
  <c r="AU896" i="1" s="1"/>
  <c r="AU897" i="1" s="1"/>
  <c r="AU898" i="1" s="1"/>
  <c r="AU899" i="1" s="1"/>
  <c r="AU900" i="1" s="1"/>
  <c r="AU901" i="1" s="1"/>
  <c r="AU902" i="1" s="1"/>
  <c r="AU903" i="1" s="1"/>
  <c r="AU904" i="1" s="1"/>
  <c r="AU905" i="1" s="1"/>
  <c r="AU906" i="1" s="1"/>
  <c r="AU907" i="1" s="1"/>
  <c r="AU908" i="1" s="1"/>
  <c r="AU909" i="1" s="1"/>
  <c r="AU910" i="1" s="1"/>
  <c r="AU911" i="1" s="1"/>
  <c r="AU912" i="1" s="1"/>
  <c r="AU913" i="1" s="1"/>
  <c r="AU914" i="1" s="1"/>
  <c r="AU915" i="1" s="1"/>
  <c r="AU916" i="1" s="1"/>
  <c r="AU917" i="1" s="1"/>
  <c r="AU918" i="1" s="1"/>
  <c r="AU919" i="1" s="1"/>
  <c r="AU920" i="1" s="1"/>
  <c r="AU921" i="1" s="1"/>
  <c r="AU922" i="1" s="1"/>
  <c r="AU923" i="1" s="1"/>
  <c r="AU924" i="1" s="1"/>
  <c r="AU925" i="1" s="1"/>
  <c r="AU926" i="1" s="1"/>
  <c r="AU927" i="1" s="1"/>
  <c r="AU928" i="1" s="1"/>
  <c r="AU929" i="1" s="1"/>
  <c r="AU930" i="1" s="1"/>
  <c r="AU931" i="1" s="1"/>
  <c r="AU932" i="1" s="1"/>
  <c r="AU933" i="1" s="1"/>
  <c r="AU934" i="1" s="1"/>
  <c r="AU935" i="1" s="1"/>
  <c r="AU936" i="1" s="1"/>
  <c r="AU937" i="1" s="1"/>
  <c r="AU938" i="1" s="1"/>
  <c r="AU939" i="1" s="1"/>
  <c r="AU940" i="1" s="1"/>
  <c r="AU941" i="1" s="1"/>
  <c r="AU942" i="1" s="1"/>
  <c r="AU943" i="1" s="1"/>
  <c r="AU944" i="1" s="1"/>
  <c r="AU945" i="1" s="1"/>
  <c r="AU946" i="1" s="1"/>
  <c r="AU947" i="1" s="1"/>
  <c r="AU948" i="1" s="1"/>
  <c r="AU949" i="1" s="1"/>
  <c r="AU950" i="1" s="1"/>
  <c r="AU951" i="1" s="1"/>
  <c r="AU952" i="1" s="1"/>
  <c r="AU953" i="1" s="1"/>
  <c r="AU954" i="1" s="1"/>
  <c r="AU955" i="1" s="1"/>
  <c r="AU956" i="1" s="1"/>
  <c r="AU957" i="1" s="1"/>
  <c r="AU958" i="1" s="1"/>
  <c r="AU959" i="1" s="1"/>
  <c r="AU960" i="1" s="1"/>
  <c r="AU961" i="1" s="1"/>
  <c r="AU962" i="1" s="1"/>
  <c r="AU963" i="1" s="1"/>
  <c r="AU964" i="1" s="1"/>
  <c r="AU965" i="1" s="1"/>
  <c r="AU966" i="1" s="1"/>
  <c r="AU967" i="1" s="1"/>
  <c r="AU968" i="1" s="1"/>
  <c r="AU969" i="1" s="1"/>
  <c r="AU970" i="1" s="1"/>
  <c r="AU971" i="1" s="1"/>
  <c r="AU972" i="1" s="1"/>
  <c r="AU973" i="1" s="1"/>
  <c r="AU974" i="1" s="1"/>
  <c r="AU975" i="1" s="1"/>
  <c r="AU976" i="1" s="1"/>
  <c r="AU977" i="1" s="1"/>
  <c r="AU978" i="1" s="1"/>
  <c r="AU979" i="1" s="1"/>
  <c r="AU980" i="1" s="1"/>
  <c r="AU981" i="1" s="1"/>
  <c r="AU982" i="1" s="1"/>
  <c r="AU983" i="1" s="1"/>
  <c r="AU984" i="1" s="1"/>
  <c r="AU985" i="1" s="1"/>
  <c r="AU986" i="1" s="1"/>
  <c r="AU987" i="1" s="1"/>
  <c r="AU988" i="1" s="1"/>
  <c r="AU989" i="1" s="1"/>
  <c r="AU990" i="1" s="1"/>
  <c r="AU991" i="1" s="1"/>
  <c r="AU992" i="1" s="1"/>
  <c r="AU993" i="1" s="1"/>
  <c r="AU994" i="1" s="1"/>
  <c r="AU995" i="1" s="1"/>
  <c r="AU996" i="1" s="1"/>
  <c r="AU997" i="1" s="1"/>
  <c r="AU998" i="1" s="1"/>
  <c r="AU999" i="1" s="1"/>
  <c r="AU1000" i="1" s="1"/>
  <c r="AU1001" i="1" s="1"/>
  <c r="AU1002" i="1" s="1"/>
  <c r="AU1003" i="1" s="1"/>
  <c r="AU1004" i="1" s="1"/>
  <c r="AU1005" i="1" s="1"/>
  <c r="AU1006" i="1" s="1"/>
  <c r="AU1007" i="1" s="1"/>
  <c r="AU1008" i="1" s="1"/>
  <c r="AU1009" i="1" s="1"/>
  <c r="AU1010" i="1" s="1"/>
  <c r="AU1011" i="1" s="1"/>
  <c r="AU1012" i="1" s="1"/>
  <c r="AU1013" i="1" s="1"/>
  <c r="AU1014" i="1" s="1"/>
  <c r="AU1015" i="1" s="1"/>
  <c r="AU1016" i="1" s="1"/>
  <c r="AU1017" i="1" s="1"/>
  <c r="AU1018" i="1" s="1"/>
  <c r="AU1019" i="1" s="1"/>
  <c r="AU1020" i="1" s="1"/>
  <c r="AU1021" i="1" s="1"/>
  <c r="AU1022" i="1" s="1"/>
  <c r="AU1023" i="1" s="1"/>
  <c r="AU1024" i="1" s="1"/>
  <c r="AU1025" i="1" s="1"/>
  <c r="AU1026" i="1" s="1"/>
  <c r="AU1027" i="1" s="1"/>
  <c r="AU1028" i="1" s="1"/>
  <c r="AU1029" i="1" s="1"/>
  <c r="AU1030" i="1" s="1"/>
  <c r="AU1031" i="1" s="1"/>
  <c r="AU1032" i="1" s="1"/>
  <c r="AU1033" i="1" s="1"/>
  <c r="AU1034" i="1" s="1"/>
  <c r="AU1035" i="1" s="1"/>
  <c r="AU1036" i="1" s="1"/>
  <c r="AU1037" i="1" s="1"/>
  <c r="AU1038" i="1" s="1"/>
  <c r="AU1039" i="1" s="1"/>
  <c r="AU1040" i="1" s="1"/>
  <c r="AU1041" i="1" s="1"/>
  <c r="AU1042" i="1" s="1"/>
  <c r="AU1043" i="1" s="1"/>
  <c r="AU1044" i="1" s="1"/>
  <c r="AU1045" i="1" s="1"/>
  <c r="AU1046" i="1" s="1"/>
  <c r="AU1047" i="1" s="1"/>
  <c r="AU1048" i="1" s="1"/>
  <c r="AU1049" i="1" s="1"/>
  <c r="AU1050" i="1" s="1"/>
  <c r="AU1051" i="1" s="1"/>
  <c r="AU1052" i="1" s="1"/>
  <c r="AU1053" i="1" s="1"/>
  <c r="AU1054" i="1" s="1"/>
  <c r="AU1055" i="1" s="1"/>
  <c r="AU1056" i="1" s="1"/>
  <c r="AU1057" i="1" s="1"/>
  <c r="AU1058" i="1" s="1"/>
  <c r="AU1059" i="1" s="1"/>
  <c r="AU1060" i="1" s="1"/>
  <c r="AU1061" i="1" s="1"/>
  <c r="AU1062" i="1" s="1"/>
  <c r="AU1063" i="1" s="1"/>
  <c r="AU1064" i="1" s="1"/>
  <c r="AU1065" i="1" s="1"/>
  <c r="AU1066" i="1" s="1"/>
  <c r="AU1067" i="1" s="1"/>
  <c r="AU1068" i="1" s="1"/>
  <c r="AU1069" i="1" s="1"/>
  <c r="AU1070" i="1" s="1"/>
  <c r="AU1071" i="1" s="1"/>
  <c r="AU1072" i="1" s="1"/>
  <c r="AU1073" i="1" s="1"/>
  <c r="AU1074" i="1" s="1"/>
  <c r="AU1075" i="1" s="1"/>
  <c r="AU1076" i="1" s="1"/>
  <c r="AU1077" i="1" s="1"/>
  <c r="AU1078" i="1" s="1"/>
  <c r="AU1079" i="1" s="1"/>
  <c r="AU1080" i="1" s="1"/>
  <c r="AU1081" i="1" s="1"/>
  <c r="AU1082" i="1" s="1"/>
  <c r="AU1083" i="1" s="1"/>
  <c r="AU1084" i="1" s="1"/>
  <c r="AU1085" i="1" s="1"/>
  <c r="AU1086" i="1" s="1"/>
  <c r="AU1087" i="1" s="1"/>
  <c r="AU1088" i="1" s="1"/>
  <c r="AU1089" i="1" s="1"/>
  <c r="AU1090" i="1" s="1"/>
  <c r="AU1091" i="1" s="1"/>
  <c r="AU1092" i="1" s="1"/>
  <c r="AU1093" i="1" s="1"/>
  <c r="AU1094" i="1" s="1"/>
  <c r="AU1095" i="1" s="1"/>
  <c r="AU1096" i="1" s="1"/>
  <c r="AU1097" i="1" s="1"/>
  <c r="AU1098" i="1" s="1"/>
  <c r="AU1099" i="1" s="1"/>
  <c r="AU1100" i="1" s="1"/>
  <c r="AU1101" i="1" s="1"/>
  <c r="AU1102" i="1" s="1"/>
  <c r="AU1103" i="1" s="1"/>
  <c r="AU1104" i="1" s="1"/>
  <c r="AU1105" i="1" s="1"/>
  <c r="AU1106" i="1" s="1"/>
  <c r="AU1107" i="1" s="1"/>
  <c r="AU1108" i="1" s="1"/>
  <c r="AU1109" i="1" s="1"/>
  <c r="AU1110" i="1" s="1"/>
  <c r="AU1111" i="1" s="1"/>
  <c r="AU1112" i="1" s="1"/>
  <c r="AU1113" i="1" s="1"/>
  <c r="AU1114" i="1" s="1"/>
  <c r="AU1115" i="1" s="1"/>
  <c r="AU1116" i="1" s="1"/>
  <c r="AU1117" i="1" s="1"/>
  <c r="AU1118" i="1" s="1"/>
  <c r="AU1119" i="1" s="1"/>
  <c r="AU1120" i="1" s="1"/>
  <c r="AU1121" i="1" s="1"/>
  <c r="AU1122" i="1" s="1"/>
  <c r="AU1123" i="1" s="1"/>
  <c r="AU1124" i="1" s="1"/>
  <c r="AU1125" i="1" s="1"/>
  <c r="AU1126" i="1" s="1"/>
  <c r="AU1127" i="1" s="1"/>
  <c r="AU1128" i="1" s="1"/>
  <c r="AU1129" i="1" s="1"/>
  <c r="AU1130" i="1" s="1"/>
  <c r="AU1131" i="1" s="1"/>
  <c r="AU1132" i="1" s="1"/>
  <c r="AU1133" i="1" s="1"/>
  <c r="AU1134" i="1" s="1"/>
  <c r="AU1135" i="1" s="1"/>
  <c r="AU1136" i="1" s="1"/>
  <c r="AU1137" i="1" s="1"/>
  <c r="AU1138" i="1" s="1"/>
  <c r="AU1139" i="1" s="1"/>
  <c r="AU1140" i="1" s="1"/>
  <c r="AU1141" i="1" s="1"/>
  <c r="AU1142" i="1" s="1"/>
  <c r="AU1143" i="1" s="1"/>
  <c r="AU1144" i="1" s="1"/>
  <c r="AU1145" i="1" s="1"/>
  <c r="AU1146" i="1" s="1"/>
  <c r="AU1147" i="1" s="1"/>
  <c r="AU1148" i="1" s="1"/>
  <c r="AU1149" i="1" s="1"/>
  <c r="AU1150" i="1" s="1"/>
  <c r="AU1151" i="1" s="1"/>
  <c r="AU1152" i="1" s="1"/>
  <c r="AU1153" i="1" s="1"/>
  <c r="AU1154" i="1" s="1"/>
  <c r="AU1155" i="1" s="1"/>
  <c r="AU1156" i="1" s="1"/>
  <c r="AU1157" i="1" s="1"/>
  <c r="AU1158" i="1" s="1"/>
  <c r="AU1159" i="1" s="1"/>
  <c r="AU1160" i="1" s="1"/>
  <c r="AU1161" i="1" s="1"/>
  <c r="AU1162" i="1" s="1"/>
  <c r="AU1163" i="1" s="1"/>
  <c r="AU1164" i="1" s="1"/>
  <c r="AU1165" i="1" s="1"/>
  <c r="AU1166" i="1" s="1"/>
  <c r="AU1167" i="1" s="1"/>
  <c r="AU1168" i="1" s="1"/>
  <c r="AU1169" i="1" s="1"/>
  <c r="AU1170" i="1" s="1"/>
  <c r="AU1171" i="1" s="1"/>
  <c r="AU1172" i="1" s="1"/>
  <c r="AU1173" i="1" s="1"/>
  <c r="AU1174" i="1" s="1"/>
  <c r="AU1175" i="1" s="1"/>
  <c r="AU1176" i="1" s="1"/>
  <c r="AU1177" i="1" s="1"/>
  <c r="AU1178" i="1" s="1"/>
  <c r="AU1179" i="1" s="1"/>
  <c r="AU1180" i="1" s="1"/>
  <c r="AU1181" i="1" s="1"/>
  <c r="AU1182" i="1" s="1"/>
  <c r="AU1183" i="1" s="1"/>
  <c r="AU1184" i="1" s="1"/>
  <c r="AU1185" i="1" s="1"/>
  <c r="AU1186" i="1" s="1"/>
  <c r="AU1187" i="1" s="1"/>
  <c r="AU1188" i="1" s="1"/>
  <c r="AU1189" i="1" s="1"/>
  <c r="AU1190" i="1" s="1"/>
  <c r="AU1191" i="1" s="1"/>
  <c r="AU1192" i="1" s="1"/>
  <c r="AU1193" i="1" s="1"/>
  <c r="AU1194" i="1" s="1"/>
  <c r="AU1195" i="1" s="1"/>
  <c r="AU1196" i="1" s="1"/>
  <c r="AU1197" i="1" s="1"/>
  <c r="AU1198" i="1" s="1"/>
  <c r="AU1199" i="1" s="1"/>
  <c r="AU1200" i="1" s="1"/>
  <c r="AU1201" i="1" s="1"/>
  <c r="AU1202" i="1" s="1"/>
  <c r="AU1203" i="1" s="1"/>
  <c r="AU1204" i="1" s="1"/>
  <c r="AU1205" i="1" s="1"/>
  <c r="AU1206" i="1" s="1"/>
  <c r="AU1207" i="1" s="1"/>
  <c r="AU1208" i="1" s="1"/>
  <c r="AU1209" i="1" s="1"/>
  <c r="AU1210" i="1" s="1"/>
  <c r="AU1211" i="1" s="1"/>
  <c r="AU1212" i="1" s="1"/>
  <c r="AU1213" i="1" s="1"/>
  <c r="AU1214" i="1" s="1"/>
  <c r="AU1215" i="1" s="1"/>
  <c r="AU1216" i="1" s="1"/>
  <c r="AU1217" i="1" s="1"/>
  <c r="AU1218" i="1" s="1"/>
  <c r="AU1219" i="1" s="1"/>
  <c r="AU1220" i="1" s="1"/>
  <c r="AU1221" i="1" s="1"/>
  <c r="AU1222" i="1" s="1"/>
  <c r="AU1223" i="1" s="1"/>
  <c r="AU1224" i="1" s="1"/>
  <c r="AU1225" i="1" s="1"/>
  <c r="AU1226" i="1" s="1"/>
  <c r="AU1227" i="1" s="1"/>
  <c r="AU1228" i="1" s="1"/>
  <c r="AU1229" i="1" s="1"/>
  <c r="AU1230" i="1" s="1"/>
  <c r="AU1231" i="1" s="1"/>
  <c r="AU1232" i="1" s="1"/>
  <c r="AU1233" i="1" s="1"/>
  <c r="AU1234" i="1" s="1"/>
  <c r="AU1235" i="1" s="1"/>
  <c r="AU1236" i="1" s="1"/>
  <c r="AU1237" i="1" s="1"/>
  <c r="AU1238" i="1" s="1"/>
  <c r="AU1239" i="1" s="1"/>
  <c r="AU1240" i="1" s="1"/>
  <c r="AU1241" i="1" s="1"/>
  <c r="AU1242" i="1" s="1"/>
  <c r="AU1243" i="1" s="1"/>
  <c r="AU1244" i="1" s="1"/>
  <c r="AU1245" i="1" s="1"/>
  <c r="AU1246" i="1" s="1"/>
  <c r="AU1247" i="1" s="1"/>
  <c r="AU1248" i="1" s="1"/>
  <c r="AU1249" i="1" s="1"/>
  <c r="AU1250" i="1" s="1"/>
  <c r="AU1251" i="1" s="1"/>
  <c r="AU1252" i="1" s="1"/>
  <c r="AU1253" i="1" s="1"/>
  <c r="AU1254" i="1" s="1"/>
  <c r="AU1255" i="1" s="1"/>
  <c r="AU1256" i="1" s="1"/>
  <c r="AU1257" i="1" s="1"/>
  <c r="AU1258" i="1" s="1"/>
  <c r="AU1259" i="1" s="1"/>
  <c r="AU1260" i="1" s="1"/>
  <c r="AU1261" i="1" s="1"/>
  <c r="AU1262" i="1" s="1"/>
  <c r="AU1263" i="1" s="1"/>
  <c r="AU1264" i="1" s="1"/>
  <c r="AU1265" i="1" s="1"/>
  <c r="AU1266" i="1" s="1"/>
  <c r="AU1267" i="1" s="1"/>
  <c r="AU1268" i="1" s="1"/>
  <c r="AU1269" i="1" s="1"/>
  <c r="AU1270" i="1" s="1"/>
  <c r="AU1271" i="1" s="1"/>
  <c r="AU1272" i="1" s="1"/>
  <c r="AU1273" i="1" s="1"/>
  <c r="AU1274" i="1" s="1"/>
  <c r="AU1275" i="1" s="1"/>
  <c r="AU1276" i="1" s="1"/>
  <c r="AU1277" i="1" s="1"/>
  <c r="AU1278" i="1" s="1"/>
  <c r="AU1279" i="1" s="1"/>
  <c r="AU1280" i="1" s="1"/>
  <c r="AU1281" i="1" s="1"/>
  <c r="AU1282" i="1" s="1"/>
  <c r="AU1283" i="1" s="1"/>
  <c r="AU1284" i="1" s="1"/>
  <c r="AU1285" i="1" s="1"/>
  <c r="AU1286" i="1" s="1"/>
  <c r="AU1287" i="1" s="1"/>
  <c r="AU1288" i="1" s="1"/>
  <c r="AU1289" i="1" s="1"/>
  <c r="AU1290" i="1" s="1"/>
  <c r="AU1291" i="1" s="1"/>
  <c r="AU1292" i="1" s="1"/>
  <c r="AU1293" i="1" s="1"/>
  <c r="AU1294" i="1" s="1"/>
  <c r="AU1295" i="1" s="1"/>
  <c r="AU1296" i="1" s="1"/>
  <c r="AU1297" i="1" s="1"/>
  <c r="AU1298" i="1" s="1"/>
  <c r="AU1299" i="1" s="1"/>
  <c r="AU1300" i="1" s="1"/>
  <c r="AU1301" i="1" s="1"/>
  <c r="AU1302" i="1" s="1"/>
  <c r="AU1303" i="1" s="1"/>
  <c r="AU1304" i="1" s="1"/>
  <c r="AU1305" i="1" s="1"/>
  <c r="AU1306" i="1" s="1"/>
  <c r="AU1307" i="1" s="1"/>
  <c r="AU1308" i="1" s="1"/>
  <c r="AU1309" i="1" s="1"/>
  <c r="AU1310" i="1" s="1"/>
  <c r="AU1311" i="1" s="1"/>
  <c r="AU1312" i="1" s="1"/>
  <c r="AU1313" i="1" s="1"/>
  <c r="AU1314" i="1" s="1"/>
  <c r="AU1315" i="1" s="1"/>
  <c r="AU1316" i="1" s="1"/>
  <c r="AU1317" i="1" s="1"/>
  <c r="AU1318" i="1" s="1"/>
  <c r="AU1319" i="1" s="1"/>
  <c r="AU1320" i="1" s="1"/>
  <c r="AU1321" i="1" s="1"/>
  <c r="AU1322" i="1" s="1"/>
  <c r="AU1323" i="1" s="1"/>
  <c r="AU1324" i="1" s="1"/>
  <c r="AU1325" i="1" s="1"/>
  <c r="AU1326" i="1" s="1"/>
  <c r="AU1327" i="1" s="1"/>
  <c r="AU1328" i="1" s="1"/>
  <c r="AU1329" i="1" s="1"/>
  <c r="AU1330" i="1" s="1"/>
  <c r="AU1331" i="1" s="1"/>
  <c r="AU1332" i="1" s="1"/>
  <c r="AU1333" i="1" s="1"/>
  <c r="AU1334" i="1" s="1"/>
  <c r="AU1335" i="1" s="1"/>
  <c r="AU1336" i="1" s="1"/>
  <c r="AU1337" i="1" s="1"/>
  <c r="AU1338" i="1" s="1"/>
  <c r="AU1339" i="1" s="1"/>
  <c r="AU1340" i="1" s="1"/>
  <c r="AU1341" i="1" s="1"/>
  <c r="AU1342" i="1" s="1"/>
  <c r="AU1343" i="1" s="1"/>
  <c r="AU1344" i="1" s="1"/>
  <c r="AU1345" i="1" s="1"/>
  <c r="AU1346" i="1" s="1"/>
  <c r="AU1347" i="1" s="1"/>
  <c r="AU1348" i="1" s="1"/>
  <c r="AU1349" i="1" s="1"/>
  <c r="AU1350" i="1" s="1"/>
  <c r="AU1351" i="1" s="1"/>
  <c r="AU1352" i="1" s="1"/>
  <c r="AU1353" i="1" s="1"/>
  <c r="AU1354" i="1" s="1"/>
  <c r="AU1355" i="1" s="1"/>
  <c r="AU1356" i="1" s="1"/>
  <c r="AU1357" i="1" s="1"/>
  <c r="AU1358" i="1" s="1"/>
  <c r="AU1359" i="1" s="1"/>
  <c r="AU1360" i="1" s="1"/>
  <c r="AU1361" i="1" s="1"/>
  <c r="AU1362" i="1" s="1"/>
  <c r="AU1363" i="1" s="1"/>
  <c r="AU1364" i="1" s="1"/>
  <c r="AU1365" i="1" s="1"/>
  <c r="AU1366" i="1" s="1"/>
  <c r="AU1367" i="1" s="1"/>
  <c r="AU1368" i="1" s="1"/>
  <c r="AU1369" i="1" s="1"/>
  <c r="AU1370" i="1" s="1"/>
  <c r="AU1371" i="1" s="1"/>
  <c r="AU1372" i="1" s="1"/>
  <c r="AU1373" i="1" s="1"/>
  <c r="AU1374" i="1" s="1"/>
  <c r="AU1375" i="1" s="1"/>
  <c r="AU1376" i="1" s="1"/>
  <c r="AU1377" i="1" s="1"/>
  <c r="AU1378" i="1" s="1"/>
  <c r="AU1379" i="1" s="1"/>
  <c r="AU1380" i="1" s="1"/>
  <c r="AU1381" i="1" s="1"/>
  <c r="AU1382" i="1" s="1"/>
  <c r="AU1383" i="1" s="1"/>
  <c r="AU1384" i="1" s="1"/>
  <c r="AU1385" i="1" s="1"/>
  <c r="AU1386" i="1" s="1"/>
  <c r="AU1387" i="1" s="1"/>
  <c r="AU1388" i="1" s="1"/>
  <c r="AU1389" i="1" s="1"/>
  <c r="AU1390" i="1" s="1"/>
  <c r="AU1391" i="1" s="1"/>
  <c r="AU1392" i="1" s="1"/>
  <c r="AU1393" i="1" s="1"/>
  <c r="AU1394" i="1" s="1"/>
  <c r="AU1395" i="1" s="1"/>
  <c r="AU1396" i="1" s="1"/>
  <c r="AU1397" i="1" s="1"/>
  <c r="AU1398" i="1" s="1"/>
  <c r="AU1399" i="1" s="1"/>
  <c r="AU1400" i="1" s="1"/>
  <c r="AU1401" i="1" s="1"/>
  <c r="AU1402" i="1" s="1"/>
  <c r="AU1403" i="1" s="1"/>
  <c r="AU1404" i="1" s="1"/>
  <c r="AU1405" i="1" s="1"/>
  <c r="AU1406" i="1" s="1"/>
  <c r="AU1407" i="1" s="1"/>
  <c r="AU1408" i="1" s="1"/>
  <c r="AU1409" i="1" s="1"/>
  <c r="AU1410" i="1" s="1"/>
  <c r="AU1411" i="1" s="1"/>
  <c r="AU1412" i="1" s="1"/>
  <c r="AU1413" i="1" s="1"/>
  <c r="AU1414" i="1" s="1"/>
  <c r="AU1415" i="1" s="1"/>
  <c r="AU1416" i="1" s="1"/>
  <c r="AU1417" i="1" s="1"/>
  <c r="AU1418" i="1" s="1"/>
  <c r="AU1419" i="1" s="1"/>
  <c r="AU1420" i="1" s="1"/>
  <c r="AU1421" i="1" s="1"/>
  <c r="AU1422" i="1" s="1"/>
  <c r="AU1423" i="1" s="1"/>
  <c r="AU1424" i="1" s="1"/>
  <c r="AU1425" i="1" s="1"/>
  <c r="AU1426" i="1" s="1"/>
  <c r="AU1427" i="1" s="1"/>
  <c r="AU1428" i="1" s="1"/>
  <c r="AU1429" i="1" s="1"/>
  <c r="AU1430" i="1" s="1"/>
  <c r="AU1431" i="1" s="1"/>
  <c r="AU1432" i="1" s="1"/>
  <c r="AU1433" i="1" s="1"/>
  <c r="AU1434" i="1" s="1"/>
  <c r="AU1435" i="1" s="1"/>
  <c r="AU1436" i="1" s="1"/>
  <c r="AU1437" i="1" s="1"/>
  <c r="AU1438" i="1" s="1"/>
  <c r="AU1439" i="1" s="1"/>
  <c r="AU1440" i="1" s="1"/>
  <c r="AU1441" i="1" s="1"/>
  <c r="AU1442" i="1" s="1"/>
  <c r="AU1443" i="1" s="1"/>
  <c r="AU1444" i="1" s="1"/>
  <c r="AU1445" i="1" s="1"/>
  <c r="AU1446" i="1" s="1"/>
  <c r="AU1447" i="1" s="1"/>
  <c r="AU1448" i="1" s="1"/>
  <c r="AU1449" i="1" s="1"/>
  <c r="AU1450" i="1" s="1"/>
  <c r="AU1451" i="1" s="1"/>
  <c r="AU1452" i="1" s="1"/>
  <c r="AU1453" i="1" s="1"/>
  <c r="AU1454" i="1" s="1"/>
  <c r="AU1455" i="1" s="1"/>
  <c r="AU1456" i="1" s="1"/>
  <c r="AU1457" i="1" s="1"/>
  <c r="AU1458" i="1" s="1"/>
  <c r="AU1459" i="1" s="1"/>
  <c r="AU1460" i="1" s="1"/>
  <c r="AU1461" i="1" s="1"/>
  <c r="AU1462" i="1" s="1"/>
  <c r="AU1463" i="1" s="1"/>
  <c r="AU1464" i="1" s="1"/>
  <c r="AU1465" i="1" s="1"/>
  <c r="AU1466" i="1" s="1"/>
  <c r="AU1467" i="1" s="1"/>
  <c r="AU1468" i="1" s="1"/>
  <c r="AU1469" i="1" s="1"/>
  <c r="AU1470" i="1" s="1"/>
  <c r="AU1471" i="1" s="1"/>
  <c r="AU1472" i="1" s="1"/>
  <c r="AU1473" i="1" s="1"/>
  <c r="AU1474" i="1" s="1"/>
  <c r="AU1475" i="1" s="1"/>
  <c r="AU1476" i="1" s="1"/>
  <c r="AU1477" i="1" s="1"/>
  <c r="AU1478" i="1" s="1"/>
  <c r="AU1479" i="1" s="1"/>
  <c r="AU1480" i="1" s="1"/>
  <c r="AU1481" i="1" s="1"/>
  <c r="AU1482" i="1" s="1"/>
  <c r="AU1483" i="1" s="1"/>
  <c r="AU1484" i="1" s="1"/>
  <c r="AU1485" i="1" s="1"/>
  <c r="AU1486" i="1" s="1"/>
  <c r="AU1487" i="1" s="1"/>
  <c r="AU1488" i="1" s="1"/>
  <c r="AU1489" i="1" s="1"/>
  <c r="AU1490" i="1" s="1"/>
  <c r="AU1491" i="1" s="1"/>
  <c r="AU1492" i="1" s="1"/>
  <c r="AU1493" i="1" s="1"/>
  <c r="AU1494" i="1" s="1"/>
  <c r="AU1495" i="1" s="1"/>
  <c r="AU1496" i="1" s="1"/>
  <c r="AU1497" i="1" s="1"/>
  <c r="AU1498" i="1" s="1"/>
  <c r="AU1499" i="1" s="1"/>
  <c r="AU1500" i="1" s="1"/>
  <c r="AU1501" i="1" s="1"/>
  <c r="AU1502" i="1" s="1"/>
  <c r="AU1503" i="1" s="1"/>
  <c r="AU1504" i="1" s="1"/>
  <c r="AU1505" i="1" s="1"/>
  <c r="AU1506" i="1" s="1"/>
  <c r="AU1507" i="1" s="1"/>
  <c r="AU1508" i="1" s="1"/>
  <c r="AU1509" i="1" s="1"/>
  <c r="AU1510" i="1" s="1"/>
  <c r="AU1511" i="1" s="1"/>
  <c r="AU1512" i="1" s="1"/>
  <c r="AU1513" i="1" s="1"/>
  <c r="AU1514" i="1" s="1"/>
  <c r="AU1515" i="1" s="1"/>
  <c r="AU1516" i="1" s="1"/>
  <c r="AU1517" i="1" s="1"/>
  <c r="AU1518" i="1" s="1"/>
  <c r="AU1519" i="1" s="1"/>
  <c r="AU1520" i="1" s="1"/>
  <c r="AU1521" i="1" s="1"/>
  <c r="AU1522" i="1" s="1"/>
  <c r="AU1523" i="1" s="1"/>
  <c r="AU1524" i="1" s="1"/>
  <c r="AU1525" i="1" s="1"/>
  <c r="AU1526" i="1" s="1"/>
  <c r="AU1527" i="1" s="1"/>
  <c r="AU1528" i="1" s="1"/>
  <c r="AU1529" i="1" s="1"/>
  <c r="AU1530" i="1" s="1"/>
  <c r="AU1531" i="1" s="1"/>
  <c r="AU1532" i="1" s="1"/>
  <c r="AU1533" i="1" s="1"/>
  <c r="AU1534" i="1" s="1"/>
  <c r="AU1535" i="1" s="1"/>
  <c r="AU1536" i="1" s="1"/>
  <c r="AU1537" i="1" s="1"/>
  <c r="AU1538" i="1" s="1"/>
  <c r="AU1539" i="1" s="1"/>
  <c r="AU1540" i="1" s="1"/>
  <c r="AU1541" i="1" s="1"/>
  <c r="AU1542" i="1" s="1"/>
  <c r="AU1543" i="1" s="1"/>
  <c r="AU1544" i="1" s="1"/>
  <c r="AU1545" i="1" s="1"/>
  <c r="AU1546" i="1" s="1"/>
  <c r="AU1547" i="1" s="1"/>
  <c r="AU1548" i="1" s="1"/>
  <c r="AU1549" i="1" s="1"/>
  <c r="AU1550" i="1" s="1"/>
  <c r="AU1551" i="1" s="1"/>
  <c r="AU1552" i="1" s="1"/>
  <c r="AU1553" i="1" s="1"/>
  <c r="AU1554" i="1" s="1"/>
  <c r="AU1555" i="1" s="1"/>
  <c r="AU1556" i="1" s="1"/>
  <c r="AU1557" i="1" s="1"/>
  <c r="AU1558" i="1" s="1"/>
  <c r="AU1559" i="1" s="1"/>
  <c r="AU1560" i="1" s="1"/>
  <c r="AU1561" i="1" s="1"/>
  <c r="AU1562" i="1" s="1"/>
  <c r="AU1563" i="1" s="1"/>
  <c r="AU1564" i="1" s="1"/>
  <c r="AU1565" i="1" s="1"/>
  <c r="AU1566" i="1" s="1"/>
  <c r="AU1567" i="1" s="1"/>
  <c r="AU1568" i="1" s="1"/>
  <c r="AU1569" i="1" s="1"/>
  <c r="AU1570" i="1" s="1"/>
  <c r="AU1571" i="1" s="1"/>
  <c r="AU1572" i="1" s="1"/>
  <c r="AU1573" i="1" s="1"/>
  <c r="AU1574" i="1" s="1"/>
  <c r="AU1575" i="1" s="1"/>
  <c r="AU1576" i="1" s="1"/>
  <c r="AU1577" i="1" s="1"/>
  <c r="AU1578" i="1" s="1"/>
  <c r="AU1579" i="1" s="1"/>
  <c r="AU1580" i="1" s="1"/>
  <c r="AU1581" i="1" s="1"/>
  <c r="AU1582" i="1" s="1"/>
  <c r="AU1583" i="1" s="1"/>
  <c r="AU1584" i="1" s="1"/>
  <c r="AU1585" i="1" s="1"/>
  <c r="AU1586" i="1" s="1"/>
  <c r="AU1587" i="1" s="1"/>
  <c r="AU1588" i="1" s="1"/>
  <c r="AU1589" i="1" s="1"/>
  <c r="AU1590" i="1" s="1"/>
  <c r="AU1591" i="1" s="1"/>
  <c r="AU1592" i="1" s="1"/>
  <c r="AU1593" i="1" s="1"/>
  <c r="AU1594" i="1" s="1"/>
  <c r="AU1595" i="1" s="1"/>
  <c r="AU1596" i="1" s="1"/>
  <c r="AU1597" i="1" s="1"/>
  <c r="AU1598" i="1" s="1"/>
  <c r="AU1599" i="1" s="1"/>
  <c r="AU1600" i="1" s="1"/>
  <c r="AU1601" i="1" s="1"/>
  <c r="AU1602" i="1" s="1"/>
  <c r="AU1603" i="1" s="1"/>
  <c r="AU1604" i="1" s="1"/>
  <c r="AU1605" i="1" s="1"/>
  <c r="AU1606" i="1" s="1"/>
  <c r="AU1607" i="1" s="1"/>
  <c r="AU1608" i="1" s="1"/>
  <c r="AU1609" i="1" s="1"/>
  <c r="AU1610" i="1" s="1"/>
  <c r="AU1611" i="1" s="1"/>
  <c r="AU1612" i="1" s="1"/>
  <c r="AU1613" i="1" s="1"/>
  <c r="AU1614" i="1" s="1"/>
  <c r="AU1615" i="1" s="1"/>
  <c r="AU1616" i="1" s="1"/>
  <c r="AU1617" i="1" s="1"/>
  <c r="AU1618" i="1" s="1"/>
  <c r="AU1619" i="1" s="1"/>
  <c r="AU1620" i="1" s="1"/>
  <c r="AU1621" i="1" s="1"/>
  <c r="AU1622" i="1" s="1"/>
  <c r="AU1623" i="1" s="1"/>
  <c r="AU1624" i="1" s="1"/>
  <c r="AU1625" i="1" s="1"/>
  <c r="AU1626" i="1" s="1"/>
  <c r="AU1627" i="1" s="1"/>
  <c r="AU1628" i="1" s="1"/>
  <c r="AU1629" i="1" s="1"/>
  <c r="AU1630" i="1" s="1"/>
  <c r="AU1631" i="1" s="1"/>
  <c r="AU1632" i="1" s="1"/>
  <c r="AU1633" i="1" s="1"/>
  <c r="AU1634" i="1" s="1"/>
  <c r="AU1635" i="1" s="1"/>
  <c r="AU1636" i="1" s="1"/>
  <c r="AU1637" i="1" s="1"/>
  <c r="AU1638" i="1" s="1"/>
  <c r="AU1639" i="1" s="1"/>
  <c r="AU1640" i="1" s="1"/>
  <c r="AU1641" i="1" s="1"/>
  <c r="AU1642" i="1" s="1"/>
  <c r="AU1643" i="1" s="1"/>
  <c r="AU1644" i="1" s="1"/>
  <c r="AU1645" i="1" s="1"/>
  <c r="AU1646" i="1" s="1"/>
  <c r="AU1647" i="1" s="1"/>
  <c r="AU1648" i="1" s="1"/>
  <c r="AU1649" i="1" s="1"/>
  <c r="AU1650" i="1" s="1"/>
  <c r="AU1651" i="1" s="1"/>
  <c r="AU1652" i="1" s="1"/>
  <c r="AU1653" i="1" s="1"/>
  <c r="AU1654" i="1" s="1"/>
  <c r="AU1655" i="1" s="1"/>
  <c r="AU1656" i="1" s="1"/>
  <c r="AU1657" i="1" s="1"/>
  <c r="AU1658" i="1" s="1"/>
  <c r="AU1659" i="1" s="1"/>
  <c r="AU1660" i="1" s="1"/>
  <c r="AU1661" i="1" s="1"/>
  <c r="AU1662" i="1" s="1"/>
  <c r="AU1663" i="1" s="1"/>
  <c r="AU1664" i="1" s="1"/>
  <c r="AU1665" i="1" s="1"/>
  <c r="AU1666" i="1" s="1"/>
  <c r="AU1667" i="1" s="1"/>
  <c r="AU1668" i="1" s="1"/>
  <c r="AU1669" i="1" s="1"/>
  <c r="AU1670" i="1" s="1"/>
  <c r="AU1671" i="1" s="1"/>
  <c r="AU1672" i="1" s="1"/>
  <c r="AU1673" i="1" s="1"/>
  <c r="AU1674" i="1" s="1"/>
  <c r="AU1675" i="1" s="1"/>
  <c r="AU1676" i="1" s="1"/>
  <c r="AU1677" i="1" s="1"/>
  <c r="AU1678" i="1" s="1"/>
  <c r="AU1679" i="1" s="1"/>
  <c r="AU1680" i="1" s="1"/>
  <c r="AU1681" i="1" s="1"/>
  <c r="AU1682" i="1" s="1"/>
  <c r="AU1683" i="1" s="1"/>
  <c r="AU1684" i="1" s="1"/>
  <c r="AU1685" i="1" s="1"/>
  <c r="AU1686" i="1" s="1"/>
  <c r="AU1687" i="1" s="1"/>
  <c r="AU1688" i="1" s="1"/>
  <c r="AU1689" i="1" s="1"/>
  <c r="AU1690" i="1" s="1"/>
  <c r="AU1691" i="1" s="1"/>
  <c r="AU1692" i="1" s="1"/>
  <c r="AU1693" i="1" s="1"/>
  <c r="AU1694" i="1" s="1"/>
  <c r="AU1695" i="1" s="1"/>
  <c r="AU1696" i="1" s="1"/>
  <c r="AU1697" i="1" s="1"/>
  <c r="AU1698" i="1" s="1"/>
  <c r="AU1699" i="1" s="1"/>
  <c r="AU1700" i="1" s="1"/>
  <c r="AU1701" i="1" s="1"/>
  <c r="AU1702" i="1" s="1"/>
  <c r="AU1703" i="1" s="1"/>
  <c r="AU1704" i="1" s="1"/>
  <c r="AU1705" i="1" s="1"/>
  <c r="AU1706" i="1" s="1"/>
  <c r="AU1707" i="1" s="1"/>
  <c r="AU1708" i="1" s="1"/>
  <c r="AU1709" i="1" s="1"/>
  <c r="AU1710" i="1" s="1"/>
  <c r="AU1711" i="1" s="1"/>
  <c r="AU1712" i="1" s="1"/>
  <c r="AU1713" i="1" s="1"/>
  <c r="AU1714" i="1" s="1"/>
  <c r="AU1715" i="1" s="1"/>
  <c r="AU1716" i="1" s="1"/>
  <c r="AU1717" i="1" s="1"/>
  <c r="AU1718" i="1" s="1"/>
  <c r="AU1719" i="1" s="1"/>
  <c r="AU1720" i="1" s="1"/>
  <c r="AU1721" i="1" s="1"/>
  <c r="AU1722" i="1" s="1"/>
  <c r="AU1723" i="1" s="1"/>
  <c r="AU1724" i="1" s="1"/>
  <c r="AU1725" i="1" s="1"/>
  <c r="AU1726" i="1" s="1"/>
  <c r="AU1727" i="1" s="1"/>
  <c r="AU1728" i="1" s="1"/>
  <c r="AU1729" i="1" s="1"/>
  <c r="AU1730" i="1" s="1"/>
  <c r="AU1731" i="1" s="1"/>
  <c r="AU1732" i="1" s="1"/>
  <c r="AU1733" i="1" s="1"/>
  <c r="AU1734" i="1" s="1"/>
  <c r="AU1735" i="1" s="1"/>
  <c r="AU1736" i="1" s="1"/>
  <c r="AU1737" i="1" s="1"/>
  <c r="AU1738" i="1" s="1"/>
  <c r="AU1739" i="1" s="1"/>
  <c r="AU1740" i="1" s="1"/>
  <c r="AU1741" i="1" s="1"/>
  <c r="AU1742" i="1" s="1"/>
  <c r="AU1743" i="1" s="1"/>
  <c r="AU1744" i="1" s="1"/>
  <c r="AU1745" i="1" s="1"/>
  <c r="AU1746" i="1" s="1"/>
  <c r="AU1747" i="1" s="1"/>
  <c r="AU1748" i="1" s="1"/>
  <c r="AU1749" i="1" s="1"/>
  <c r="AU1750" i="1" s="1"/>
  <c r="AU1751" i="1" s="1"/>
  <c r="AU1752" i="1" s="1"/>
  <c r="AU1753" i="1" s="1"/>
  <c r="AU1754" i="1" s="1"/>
  <c r="AU1755" i="1" s="1"/>
  <c r="AU1756" i="1" s="1"/>
  <c r="AU1757" i="1" s="1"/>
  <c r="AU1758" i="1" s="1"/>
  <c r="AU1759" i="1" s="1"/>
  <c r="AU1760" i="1" s="1"/>
  <c r="AU1761" i="1" s="1"/>
  <c r="AU1762" i="1" s="1"/>
  <c r="AU1763" i="1" s="1"/>
  <c r="AU1764" i="1" s="1"/>
  <c r="AU1765" i="1" s="1"/>
  <c r="AU1766" i="1" s="1"/>
  <c r="AU1767" i="1" s="1"/>
  <c r="AU1768" i="1" s="1"/>
  <c r="AU1769" i="1" s="1"/>
  <c r="AU1770" i="1" s="1"/>
  <c r="AU1771" i="1" s="1"/>
  <c r="AU1772" i="1" s="1"/>
  <c r="AU1773" i="1" s="1"/>
  <c r="AU1774" i="1" s="1"/>
  <c r="AU1775" i="1" s="1"/>
  <c r="AU1776" i="1" s="1"/>
  <c r="AU1777" i="1" s="1"/>
  <c r="AU1778" i="1" s="1"/>
  <c r="AU1779" i="1" s="1"/>
  <c r="AU1780" i="1" s="1"/>
  <c r="AU1781" i="1" s="1"/>
  <c r="AU1782" i="1" s="1"/>
  <c r="AU1783" i="1" s="1"/>
  <c r="AU1784" i="1" s="1"/>
  <c r="AU1785" i="1" s="1"/>
  <c r="AU1786" i="1" s="1"/>
  <c r="AU1787" i="1" s="1"/>
  <c r="AU1788" i="1" s="1"/>
  <c r="AU1789" i="1" s="1"/>
  <c r="AU1790" i="1" s="1"/>
  <c r="AU1791" i="1" s="1"/>
  <c r="AU1792" i="1" s="1"/>
  <c r="AU1793" i="1" s="1"/>
  <c r="AU1794" i="1" s="1"/>
  <c r="AU1795" i="1" s="1"/>
  <c r="AU1796" i="1" s="1"/>
  <c r="AU1797" i="1" s="1"/>
  <c r="AU1798" i="1" s="1"/>
  <c r="AU1799" i="1" s="1"/>
  <c r="AU1800" i="1" s="1"/>
  <c r="AU1801" i="1" s="1"/>
  <c r="AU1802" i="1" s="1"/>
  <c r="AU1803" i="1" s="1"/>
  <c r="AU1804" i="1" s="1"/>
  <c r="AU1805" i="1" s="1"/>
  <c r="AU1806" i="1" s="1"/>
  <c r="AU1807" i="1" s="1"/>
  <c r="AU1808" i="1" s="1"/>
  <c r="AU1809" i="1" s="1"/>
  <c r="AU1810" i="1" s="1"/>
  <c r="AU1811" i="1" s="1"/>
  <c r="AU1812" i="1" s="1"/>
  <c r="AU1813" i="1" s="1"/>
  <c r="AU1814" i="1" s="1"/>
  <c r="AU1815" i="1" s="1"/>
  <c r="AU1816" i="1" s="1"/>
  <c r="AU1817" i="1" s="1"/>
  <c r="AU1818" i="1" s="1"/>
  <c r="AU1819" i="1" s="1"/>
  <c r="AU1820" i="1" s="1"/>
  <c r="AU1821" i="1" s="1"/>
  <c r="AU1822" i="1" s="1"/>
  <c r="AU1823" i="1" s="1"/>
  <c r="AU1824" i="1" s="1"/>
  <c r="AU1825" i="1" s="1"/>
  <c r="AU1826" i="1" s="1"/>
  <c r="AU1827" i="1" s="1"/>
  <c r="AU1828" i="1" s="1"/>
  <c r="AU1829" i="1" s="1"/>
  <c r="AU1830" i="1" s="1"/>
  <c r="AU1831" i="1" s="1"/>
  <c r="AU1832" i="1" s="1"/>
  <c r="AU1833" i="1" s="1"/>
  <c r="AU1834" i="1" s="1"/>
  <c r="AU1835" i="1" s="1"/>
  <c r="AU1836" i="1" s="1"/>
  <c r="AU1837" i="1" s="1"/>
  <c r="AU1838" i="1" s="1"/>
  <c r="AU1839" i="1" s="1"/>
  <c r="AU1840" i="1" s="1"/>
  <c r="AU1841" i="1" s="1"/>
  <c r="AU1842" i="1" s="1"/>
  <c r="AU1843" i="1" s="1"/>
  <c r="AU1844" i="1" s="1"/>
  <c r="AU1845" i="1" s="1"/>
  <c r="AU1846" i="1" s="1"/>
  <c r="AU1847" i="1" s="1"/>
  <c r="AU1848" i="1" s="1"/>
  <c r="AU1849" i="1" s="1"/>
  <c r="AU1850" i="1" s="1"/>
  <c r="AU1851" i="1" s="1"/>
  <c r="AU1852" i="1" s="1"/>
  <c r="AU1853" i="1" s="1"/>
  <c r="AU1854" i="1" s="1"/>
  <c r="AU1855" i="1" s="1"/>
  <c r="AU1856" i="1" s="1"/>
  <c r="AU1857" i="1" s="1"/>
  <c r="AU1858" i="1" s="1"/>
  <c r="AU1859" i="1" s="1"/>
  <c r="AU1860" i="1" s="1"/>
  <c r="AU1861" i="1" s="1"/>
  <c r="AU1862" i="1" s="1"/>
  <c r="AU1863" i="1" s="1"/>
  <c r="AU1864" i="1" s="1"/>
  <c r="AU1865" i="1" s="1"/>
  <c r="AU1866" i="1" s="1"/>
  <c r="AU1867" i="1" s="1"/>
  <c r="AU1868" i="1" s="1"/>
  <c r="AU1869" i="1" s="1"/>
  <c r="AU1870" i="1" s="1"/>
  <c r="AU1871" i="1" s="1"/>
  <c r="AU1872" i="1" s="1"/>
  <c r="AU1873" i="1" s="1"/>
  <c r="AU1874" i="1" s="1"/>
  <c r="AU1875" i="1" s="1"/>
  <c r="AU1876" i="1" s="1"/>
  <c r="AU1877" i="1" s="1"/>
  <c r="AU1878" i="1" s="1"/>
  <c r="AU1879" i="1" s="1"/>
  <c r="AU1880" i="1" s="1"/>
  <c r="AU1881" i="1" s="1"/>
  <c r="AU1882" i="1" s="1"/>
  <c r="AU1883" i="1" s="1"/>
  <c r="AU1884" i="1" s="1"/>
  <c r="AU1885" i="1" s="1"/>
  <c r="AU1886" i="1" s="1"/>
  <c r="AU1887" i="1" s="1"/>
  <c r="AU1888" i="1" s="1"/>
  <c r="AU1889" i="1" s="1"/>
  <c r="AU1890" i="1" s="1"/>
  <c r="AU1891" i="1" s="1"/>
  <c r="AU1892" i="1" s="1"/>
  <c r="AU1893" i="1" s="1"/>
  <c r="AU1894" i="1" s="1"/>
  <c r="AU1895" i="1" s="1"/>
  <c r="AU1896" i="1" s="1"/>
  <c r="AU1897" i="1" s="1"/>
  <c r="AU1898" i="1" s="1"/>
  <c r="AU1899" i="1" s="1"/>
  <c r="AU1900" i="1" s="1"/>
  <c r="AU1901" i="1" s="1"/>
  <c r="AU1902" i="1" s="1"/>
  <c r="AU1903" i="1" s="1"/>
  <c r="AU1904" i="1" s="1"/>
  <c r="AU1905" i="1" s="1"/>
  <c r="AU1906" i="1" s="1"/>
  <c r="AU1907" i="1" s="1"/>
  <c r="AU1908" i="1" s="1"/>
  <c r="AU1909" i="1" s="1"/>
  <c r="AU1910" i="1" s="1"/>
  <c r="AU1911" i="1" s="1"/>
  <c r="AU1912" i="1" s="1"/>
  <c r="AU1913" i="1" s="1"/>
  <c r="AU1914" i="1" s="1"/>
  <c r="AU1915" i="1" s="1"/>
  <c r="AU1916" i="1" s="1"/>
  <c r="AU1917" i="1" s="1"/>
  <c r="AU1918" i="1" s="1"/>
  <c r="AU1919" i="1" s="1"/>
  <c r="AU1920" i="1" s="1"/>
  <c r="AU1921" i="1" s="1"/>
  <c r="AU1922" i="1" s="1"/>
  <c r="AU1923" i="1" s="1"/>
  <c r="AU1924" i="1" s="1"/>
  <c r="AU1925" i="1" s="1"/>
  <c r="AU1926" i="1" s="1"/>
  <c r="AU1927" i="1" s="1"/>
  <c r="AU1928" i="1" s="1"/>
  <c r="AU1929" i="1" s="1"/>
  <c r="AU1930" i="1" s="1"/>
  <c r="AU1931" i="1" s="1"/>
  <c r="AU1932" i="1" s="1"/>
  <c r="AU1933" i="1" s="1"/>
  <c r="AU1934" i="1" s="1"/>
  <c r="AU1935" i="1" s="1"/>
  <c r="AU1936" i="1" s="1"/>
  <c r="AU1937" i="1" s="1"/>
  <c r="AU1938" i="1" s="1"/>
  <c r="AU1939" i="1" s="1"/>
  <c r="AU1940" i="1" s="1"/>
  <c r="AU1941" i="1" s="1"/>
  <c r="AU1942" i="1" s="1"/>
  <c r="AU1943" i="1" s="1"/>
  <c r="AU1944" i="1" s="1"/>
  <c r="AU1945" i="1" s="1"/>
  <c r="AU1946" i="1" s="1"/>
  <c r="AU1947" i="1" s="1"/>
  <c r="AU1948" i="1" s="1"/>
  <c r="AU1949" i="1" s="1"/>
  <c r="AU1950" i="1" s="1"/>
  <c r="AU1951" i="1" s="1"/>
  <c r="AU1952" i="1" s="1"/>
  <c r="AU1953" i="1" s="1"/>
  <c r="AU1954" i="1" s="1"/>
  <c r="AU1955" i="1" s="1"/>
  <c r="AU1956" i="1" s="1"/>
  <c r="AU1957" i="1" s="1"/>
  <c r="AU1958" i="1" s="1"/>
  <c r="AU1959" i="1" s="1"/>
  <c r="AU1960" i="1" s="1"/>
  <c r="AU1961" i="1" s="1"/>
  <c r="AU1962" i="1" s="1"/>
  <c r="AU1963" i="1" s="1"/>
  <c r="AU1964" i="1" s="1"/>
  <c r="AU1965" i="1" s="1"/>
  <c r="AU1966" i="1" s="1"/>
  <c r="AU1967" i="1" s="1"/>
  <c r="AU1968" i="1" s="1"/>
  <c r="AU1969" i="1" s="1"/>
  <c r="AU1970" i="1" s="1"/>
  <c r="AU1971" i="1" s="1"/>
  <c r="AU1972" i="1" s="1"/>
  <c r="AU1973" i="1" s="1"/>
  <c r="AU1974" i="1" s="1"/>
  <c r="AU1975" i="1" s="1"/>
  <c r="AU1976" i="1" s="1"/>
  <c r="AU1977" i="1" s="1"/>
  <c r="AU1978" i="1" s="1"/>
  <c r="AU1979" i="1" s="1"/>
  <c r="AU1980" i="1" s="1"/>
  <c r="AU1981" i="1" s="1"/>
  <c r="AU1982" i="1" s="1"/>
  <c r="AU1983" i="1" s="1"/>
  <c r="AU1984" i="1" s="1"/>
  <c r="AU1985" i="1" s="1"/>
  <c r="AU1986" i="1" s="1"/>
  <c r="AU1987" i="1" s="1"/>
  <c r="AU1988" i="1" s="1"/>
  <c r="AU1989" i="1" s="1"/>
  <c r="AU1990" i="1" s="1"/>
  <c r="AU1991" i="1" s="1"/>
  <c r="AU1992" i="1" s="1"/>
  <c r="AU1993" i="1" s="1"/>
  <c r="AU1994" i="1" s="1"/>
  <c r="AU1995" i="1" s="1"/>
  <c r="AU1996" i="1" s="1"/>
  <c r="AU1997" i="1" s="1"/>
  <c r="AU1998" i="1" s="1"/>
  <c r="AU1999" i="1" s="1"/>
  <c r="AU2000" i="1" s="1"/>
  <c r="AU2001" i="1" s="1"/>
  <c r="AU2002" i="1" s="1"/>
  <c r="AU2003" i="1" s="1"/>
  <c r="AU2004" i="1" s="1"/>
  <c r="AU2005" i="1" s="1"/>
  <c r="AU2006" i="1" s="1"/>
  <c r="AU2007" i="1" s="1"/>
  <c r="AU2008" i="1" s="1"/>
  <c r="AU2009" i="1" s="1"/>
  <c r="AU2010" i="1" s="1"/>
  <c r="AU2011" i="1" s="1"/>
  <c r="AU2012" i="1" s="1"/>
  <c r="AU2013" i="1" s="1"/>
  <c r="AU2014" i="1" s="1"/>
  <c r="AU2015" i="1" s="1"/>
  <c r="AU2016" i="1" s="1"/>
  <c r="AU2017" i="1" s="1"/>
  <c r="AU2018" i="1" s="1"/>
  <c r="AU2019" i="1" s="1"/>
  <c r="AU2020" i="1" s="1"/>
  <c r="AU2021" i="1" s="1"/>
  <c r="AU2022" i="1" s="1"/>
  <c r="AU2023" i="1" s="1"/>
  <c r="AU2024" i="1" s="1"/>
  <c r="AU2025" i="1" s="1"/>
  <c r="AU2026" i="1" s="1"/>
  <c r="AU2027" i="1" s="1"/>
  <c r="AU2028" i="1" s="1"/>
  <c r="AU2029" i="1" s="1"/>
  <c r="AU2030" i="1" s="1"/>
  <c r="AU2031" i="1" s="1"/>
  <c r="AU2032" i="1" s="1"/>
  <c r="AU2033" i="1" s="1"/>
  <c r="AU2034" i="1" s="1"/>
  <c r="AU2035" i="1" s="1"/>
  <c r="AU2036" i="1" s="1"/>
  <c r="AU2037" i="1" s="1"/>
  <c r="AU2038" i="1" s="1"/>
  <c r="AU2039" i="1" s="1"/>
  <c r="AU2040" i="1" s="1"/>
  <c r="AU2041" i="1" s="1"/>
  <c r="AU2042" i="1" s="1"/>
  <c r="AU2043" i="1" s="1"/>
  <c r="AU2044" i="1" s="1"/>
  <c r="AU2045" i="1" s="1"/>
  <c r="AU2046" i="1" s="1"/>
  <c r="AU2047" i="1" s="1"/>
  <c r="AU2048" i="1" s="1"/>
  <c r="AU2049" i="1" s="1"/>
  <c r="AU2050" i="1" s="1"/>
  <c r="AU2051" i="1" s="1"/>
  <c r="AU2052" i="1" s="1"/>
  <c r="AU2053" i="1" s="1"/>
  <c r="AU2054" i="1" s="1"/>
  <c r="AU2055" i="1" s="1"/>
  <c r="AU2056" i="1" s="1"/>
  <c r="AU2057" i="1" s="1"/>
  <c r="AU2058" i="1" s="1"/>
  <c r="AU2059" i="1" s="1"/>
  <c r="AU2060" i="1" s="1"/>
  <c r="AU2061" i="1" s="1"/>
  <c r="AU2062" i="1" s="1"/>
  <c r="AU2063" i="1" s="1"/>
  <c r="AU2064" i="1" s="1"/>
  <c r="AU2065" i="1" s="1"/>
  <c r="AU2066" i="1" s="1"/>
  <c r="AU2067" i="1" s="1"/>
  <c r="AU2068" i="1" s="1"/>
  <c r="AU2069" i="1" s="1"/>
  <c r="AU2070" i="1" s="1"/>
  <c r="AU2071" i="1" s="1"/>
  <c r="AU2072" i="1" s="1"/>
  <c r="AU2073" i="1" s="1"/>
  <c r="AU2074" i="1" s="1"/>
  <c r="AU2075" i="1" s="1"/>
  <c r="AU2076" i="1" s="1"/>
  <c r="AU2077" i="1" s="1"/>
  <c r="AU2078" i="1" s="1"/>
  <c r="AU2079" i="1" s="1"/>
  <c r="AU2080" i="1" s="1"/>
  <c r="AU2081" i="1" s="1"/>
  <c r="AU2082" i="1" s="1"/>
  <c r="AU2083" i="1" s="1"/>
  <c r="AU2084" i="1" s="1"/>
  <c r="AU2085" i="1" s="1"/>
  <c r="AU2086" i="1" s="1"/>
  <c r="AU2087" i="1" s="1"/>
  <c r="AU2088" i="1" s="1"/>
  <c r="AU2089" i="1" s="1"/>
  <c r="AU2090" i="1" s="1"/>
  <c r="AU2091" i="1" s="1"/>
  <c r="AU2092" i="1" s="1"/>
  <c r="AU2093" i="1" s="1"/>
  <c r="AU2094" i="1" s="1"/>
  <c r="AU2095" i="1" s="1"/>
  <c r="AU2096" i="1" s="1"/>
  <c r="AU2097" i="1" s="1"/>
  <c r="AU2098" i="1" s="1"/>
  <c r="AU2099" i="1" s="1"/>
  <c r="AU2100" i="1" s="1"/>
  <c r="AU2101" i="1" s="1"/>
  <c r="AU2102" i="1" s="1"/>
  <c r="AU2103" i="1" s="1"/>
  <c r="AU2104" i="1" s="1"/>
  <c r="AU2105" i="1" s="1"/>
  <c r="AU2106" i="1" s="1"/>
  <c r="AU2107" i="1" s="1"/>
  <c r="AU2108" i="1" s="1"/>
  <c r="AU2109" i="1" s="1"/>
  <c r="AU2110" i="1" s="1"/>
  <c r="AU2111" i="1" s="1"/>
  <c r="AU2112" i="1" s="1"/>
  <c r="AU2113" i="1" s="1"/>
  <c r="AU2114" i="1" s="1"/>
  <c r="AU2115" i="1" s="1"/>
  <c r="AU2116" i="1" s="1"/>
  <c r="AU2117" i="1" s="1"/>
  <c r="AU2118" i="1" s="1"/>
  <c r="AU2119" i="1" s="1"/>
  <c r="AU2120" i="1" s="1"/>
  <c r="AU2121" i="1" s="1"/>
  <c r="AU2122" i="1" s="1"/>
  <c r="AU2123" i="1" s="1"/>
  <c r="AU2124" i="1" s="1"/>
  <c r="AU2125" i="1" s="1"/>
  <c r="AU2126" i="1" s="1"/>
  <c r="AU2127" i="1" s="1"/>
  <c r="AU2128" i="1" s="1"/>
  <c r="AU2129" i="1" s="1"/>
  <c r="AU2130" i="1" s="1"/>
  <c r="AU2131" i="1" s="1"/>
  <c r="AU2132" i="1" s="1"/>
  <c r="AU2133" i="1" s="1"/>
  <c r="AU2134" i="1" s="1"/>
  <c r="AU2135" i="1" s="1"/>
  <c r="AU2136" i="1" s="1"/>
  <c r="AU2137" i="1" s="1"/>
  <c r="AU2138" i="1" s="1"/>
  <c r="AU2139" i="1" s="1"/>
  <c r="AU2140" i="1" s="1"/>
  <c r="AU2141" i="1" s="1"/>
  <c r="AU2142" i="1" s="1"/>
  <c r="AU2143" i="1" s="1"/>
  <c r="AU2144" i="1" s="1"/>
  <c r="AU2145" i="1" s="1"/>
  <c r="AU2146" i="1" s="1"/>
  <c r="AU2147" i="1" s="1"/>
  <c r="AU2148" i="1" s="1"/>
  <c r="AU2149" i="1" s="1"/>
  <c r="AU2150" i="1" s="1"/>
  <c r="AU2151" i="1" s="1"/>
  <c r="AU2152" i="1" s="1"/>
  <c r="AU2153" i="1" s="1"/>
  <c r="AU2154" i="1" s="1"/>
  <c r="AU2155" i="1" s="1"/>
  <c r="AU2156" i="1" s="1"/>
  <c r="AU2157" i="1" s="1"/>
  <c r="AU2158" i="1" s="1"/>
  <c r="AU2159" i="1" s="1"/>
  <c r="AU2160" i="1" s="1"/>
  <c r="AU2161" i="1" s="1"/>
  <c r="AU2162" i="1" s="1"/>
  <c r="AU2163" i="1" s="1"/>
  <c r="AU2164" i="1" s="1"/>
  <c r="AU2165" i="1" s="1"/>
  <c r="AU2166" i="1" s="1"/>
  <c r="AU2167" i="1" s="1"/>
  <c r="AU2168" i="1" s="1"/>
  <c r="AU2169" i="1" s="1"/>
  <c r="AU2170" i="1" s="1"/>
  <c r="AU2171" i="1" s="1"/>
  <c r="AU2172" i="1" s="1"/>
  <c r="AU2173" i="1" s="1"/>
  <c r="AU2174" i="1" s="1"/>
  <c r="AU2175" i="1" s="1"/>
  <c r="AU2176" i="1" s="1"/>
  <c r="AU2177" i="1" s="1"/>
  <c r="AU2178" i="1" s="1"/>
  <c r="AU2179" i="1" s="1"/>
  <c r="AU2180" i="1" s="1"/>
  <c r="AU2181" i="1" s="1"/>
  <c r="AU2182" i="1" s="1"/>
  <c r="AU2183" i="1" s="1"/>
  <c r="AU2184" i="1" s="1"/>
  <c r="AU2185" i="1" s="1"/>
  <c r="AU2186" i="1" s="1"/>
  <c r="AU2187" i="1" s="1"/>
  <c r="AU2188" i="1" s="1"/>
  <c r="AU2189" i="1" s="1"/>
  <c r="AU2190" i="1" s="1"/>
  <c r="AU2191" i="1" s="1"/>
  <c r="AU2192" i="1" s="1"/>
  <c r="AU2193" i="1" s="1"/>
  <c r="AU2194" i="1" s="1"/>
  <c r="AU2195" i="1" s="1"/>
  <c r="AU2196" i="1" s="1"/>
  <c r="AU2197" i="1" s="1"/>
  <c r="AU2198" i="1" s="1"/>
  <c r="AU2199" i="1" s="1"/>
  <c r="AU2200" i="1" s="1"/>
  <c r="AU2201" i="1" s="1"/>
  <c r="AU2202" i="1" s="1"/>
  <c r="AU2203" i="1" s="1"/>
  <c r="AU2204" i="1" s="1"/>
  <c r="AU2205" i="1" s="1"/>
  <c r="AU2206" i="1" s="1"/>
  <c r="AU2207" i="1" s="1"/>
  <c r="AU2208" i="1" s="1"/>
  <c r="AU2209" i="1" s="1"/>
  <c r="AU2210" i="1" s="1"/>
  <c r="AU2211" i="1" s="1"/>
  <c r="AU2212" i="1" s="1"/>
  <c r="AU2213" i="1" s="1"/>
  <c r="AU2214" i="1" s="1"/>
  <c r="AU2215" i="1" s="1"/>
  <c r="AU2216" i="1" s="1"/>
  <c r="AU2217" i="1" s="1"/>
  <c r="AU2218" i="1" s="1"/>
  <c r="AU2219" i="1" s="1"/>
  <c r="AU2220" i="1" s="1"/>
  <c r="AU2221" i="1" s="1"/>
  <c r="AU2222" i="1" s="1"/>
  <c r="AU2223" i="1" s="1"/>
  <c r="AU2224" i="1" s="1"/>
  <c r="AU2225" i="1" s="1"/>
  <c r="AU2226" i="1" s="1"/>
  <c r="AU2227" i="1" s="1"/>
  <c r="AU2228" i="1" s="1"/>
  <c r="AU2229" i="1" s="1"/>
  <c r="AU2230" i="1" s="1"/>
  <c r="AU2231" i="1" s="1"/>
  <c r="AU2232" i="1" s="1"/>
  <c r="AU2233" i="1" s="1"/>
  <c r="AU2234" i="1" s="1"/>
  <c r="AU2235" i="1" s="1"/>
  <c r="AU2236" i="1" s="1"/>
  <c r="AU2237" i="1" s="1"/>
  <c r="AU2238" i="1" s="1"/>
  <c r="AU2239" i="1" s="1"/>
  <c r="AU2240" i="1" s="1"/>
  <c r="AU2241" i="1" s="1"/>
  <c r="AU2242" i="1" s="1"/>
  <c r="AU2243" i="1" s="1"/>
  <c r="AU2244" i="1" s="1"/>
  <c r="AU2245" i="1" s="1"/>
  <c r="AU2246" i="1" s="1"/>
  <c r="AU2247" i="1" s="1"/>
  <c r="AU2248" i="1" s="1"/>
  <c r="AU2249" i="1" s="1"/>
  <c r="AU2250" i="1" s="1"/>
  <c r="AU2251" i="1" s="1"/>
  <c r="AU2252" i="1" s="1"/>
  <c r="AU2253" i="1" s="1"/>
  <c r="AU2254" i="1" s="1"/>
  <c r="AU2255" i="1" s="1"/>
  <c r="AU2256" i="1" s="1"/>
  <c r="AU2257" i="1" s="1"/>
  <c r="AU2258" i="1" s="1"/>
  <c r="AU2259" i="1" s="1"/>
  <c r="AU2260" i="1" s="1"/>
  <c r="AU2261" i="1" s="1"/>
  <c r="AU2262" i="1" s="1"/>
  <c r="AU2263" i="1" s="1"/>
  <c r="AU2264" i="1" s="1"/>
  <c r="AU2265" i="1" s="1"/>
  <c r="AU2266" i="1" s="1"/>
  <c r="AU2267" i="1" s="1"/>
  <c r="AU2268" i="1" s="1"/>
  <c r="AU2269" i="1" s="1"/>
  <c r="AU2270" i="1" s="1"/>
  <c r="AU2271" i="1" s="1"/>
  <c r="AU2272" i="1" s="1"/>
  <c r="AU2273" i="1" s="1"/>
  <c r="AU2274" i="1" s="1"/>
  <c r="AU2275" i="1" s="1"/>
  <c r="AU2276" i="1" s="1"/>
  <c r="AU2277" i="1" s="1"/>
  <c r="AU2278" i="1" s="1"/>
  <c r="AU2279" i="1" s="1"/>
  <c r="AU2280" i="1" s="1"/>
  <c r="AU2281" i="1" s="1"/>
  <c r="AU2282" i="1" s="1"/>
  <c r="AU2283" i="1" s="1"/>
  <c r="AU2284" i="1" s="1"/>
  <c r="AU2285" i="1" s="1"/>
  <c r="AU2286" i="1" s="1"/>
  <c r="AU2287" i="1" s="1"/>
  <c r="AU2288" i="1" s="1"/>
  <c r="AU2289" i="1" s="1"/>
  <c r="AU2290" i="1" s="1"/>
  <c r="AU2291" i="1" s="1"/>
  <c r="AU2292" i="1" s="1"/>
  <c r="AU2293" i="1" s="1"/>
  <c r="AU2294" i="1" s="1"/>
  <c r="AU2295" i="1" s="1"/>
  <c r="AU2296" i="1" s="1"/>
  <c r="AU2297" i="1" s="1"/>
  <c r="AU2298" i="1" s="1"/>
  <c r="AU2299" i="1" s="1"/>
  <c r="AU2300" i="1" s="1"/>
  <c r="AU2301" i="1" s="1"/>
  <c r="AU2302" i="1" s="1"/>
  <c r="AU2303" i="1" s="1"/>
  <c r="AU2304" i="1" s="1"/>
  <c r="AU2305" i="1" s="1"/>
  <c r="AU2306" i="1" s="1"/>
  <c r="AU2307" i="1" s="1"/>
  <c r="AU2308" i="1" s="1"/>
  <c r="AU2309" i="1" s="1"/>
  <c r="AU2310" i="1" s="1"/>
  <c r="AU2311" i="1" s="1"/>
  <c r="AU2312" i="1" s="1"/>
  <c r="AU2313" i="1" s="1"/>
  <c r="AU2314" i="1" s="1"/>
  <c r="AU2315" i="1" s="1"/>
  <c r="AU2316" i="1" s="1"/>
  <c r="AU2317" i="1" s="1"/>
  <c r="AU2318" i="1" s="1"/>
  <c r="AU2319" i="1" s="1"/>
  <c r="AU2320" i="1" s="1"/>
  <c r="AU2321" i="1" s="1"/>
  <c r="AU2322" i="1" s="1"/>
  <c r="AU2323" i="1" s="1"/>
  <c r="AU2324" i="1" s="1"/>
  <c r="AU2325" i="1" s="1"/>
  <c r="AU2326" i="1" s="1"/>
  <c r="AU2327" i="1" s="1"/>
  <c r="AU2328" i="1" s="1"/>
  <c r="AU2329" i="1" s="1"/>
  <c r="AU2330" i="1" s="1"/>
  <c r="AU2331" i="1" s="1"/>
  <c r="AU2332" i="1" s="1"/>
  <c r="AU2333" i="1" s="1"/>
  <c r="AU2334" i="1" s="1"/>
  <c r="AU2335" i="1" s="1"/>
  <c r="AU2336" i="1" s="1"/>
  <c r="AU2337" i="1" s="1"/>
  <c r="AU2338" i="1" s="1"/>
  <c r="AU2339" i="1" s="1"/>
  <c r="AU2340" i="1" s="1"/>
  <c r="AU2341" i="1" s="1"/>
  <c r="AU2342" i="1" s="1"/>
  <c r="AU2343" i="1" s="1"/>
  <c r="AU2344" i="1" s="1"/>
  <c r="AU2345" i="1" s="1"/>
  <c r="AU2346" i="1" s="1"/>
  <c r="AU2347" i="1" s="1"/>
  <c r="AU2348" i="1" s="1"/>
  <c r="AU2349" i="1" s="1"/>
  <c r="AU2350" i="1" s="1"/>
  <c r="AU2351" i="1" s="1"/>
  <c r="AU2352" i="1" s="1"/>
  <c r="AU2353" i="1" s="1"/>
  <c r="AU2354" i="1" s="1"/>
  <c r="AU2355" i="1" s="1"/>
  <c r="AU2356" i="1" s="1"/>
  <c r="AU2357" i="1" s="1"/>
  <c r="AU2358" i="1" s="1"/>
  <c r="AU2359" i="1" s="1"/>
  <c r="AU2360" i="1" s="1"/>
  <c r="AU2361" i="1" s="1"/>
  <c r="AU2362" i="1" s="1"/>
  <c r="AU2363" i="1" s="1"/>
  <c r="AU2364" i="1" s="1"/>
  <c r="AU2365" i="1" s="1"/>
  <c r="AU2366" i="1" s="1"/>
  <c r="AU2367" i="1" s="1"/>
  <c r="AU2368" i="1" s="1"/>
  <c r="AU2369" i="1" s="1"/>
  <c r="AU2370" i="1" s="1"/>
  <c r="AU2371" i="1" s="1"/>
  <c r="AU2372" i="1" s="1"/>
  <c r="AU2373" i="1" s="1"/>
  <c r="AU2374" i="1" s="1"/>
  <c r="AU2375" i="1" s="1"/>
  <c r="AU2376" i="1" s="1"/>
  <c r="AU2377" i="1" s="1"/>
  <c r="AU2378" i="1" s="1"/>
  <c r="AU2379" i="1" s="1"/>
  <c r="AU2380" i="1" s="1"/>
  <c r="AU2381" i="1" s="1"/>
  <c r="AU2382" i="1" s="1"/>
  <c r="AU2383" i="1" s="1"/>
  <c r="AU2384" i="1" s="1"/>
  <c r="AU2385" i="1" s="1"/>
  <c r="AU2386" i="1" s="1"/>
  <c r="AU2387" i="1" s="1"/>
  <c r="AU2388" i="1" s="1"/>
  <c r="AU2389" i="1" s="1"/>
  <c r="AU2390" i="1" s="1"/>
  <c r="AU2391" i="1" s="1"/>
  <c r="AU2392" i="1" s="1"/>
  <c r="AU2393" i="1" s="1"/>
  <c r="AU2394" i="1" s="1"/>
  <c r="AU2395" i="1" s="1"/>
  <c r="AU2396" i="1" s="1"/>
  <c r="AU2397" i="1" s="1"/>
  <c r="AU2398" i="1" s="1"/>
  <c r="AU2399" i="1" s="1"/>
  <c r="AU2400" i="1" s="1"/>
  <c r="AU2401" i="1" s="1"/>
  <c r="AU2402" i="1" s="1"/>
  <c r="AU2403" i="1" s="1"/>
  <c r="AU2404" i="1" s="1"/>
  <c r="AU2405" i="1" s="1"/>
  <c r="AU2406" i="1" s="1"/>
  <c r="AU2407" i="1" s="1"/>
  <c r="AU2408" i="1" s="1"/>
  <c r="AU2409" i="1" s="1"/>
  <c r="AU2410" i="1" s="1"/>
  <c r="AU2411" i="1" s="1"/>
  <c r="AU2412" i="1" s="1"/>
  <c r="AU2413" i="1" s="1"/>
  <c r="AU2414" i="1" s="1"/>
  <c r="AU2415" i="1" s="1"/>
  <c r="AU2416" i="1" s="1"/>
  <c r="AU2417" i="1" s="1"/>
  <c r="AU2418" i="1" s="1"/>
  <c r="AU2419" i="1" s="1"/>
  <c r="AU2420" i="1" s="1"/>
  <c r="AU2421" i="1" s="1"/>
  <c r="AU2422" i="1" s="1"/>
  <c r="AU2423" i="1" s="1"/>
  <c r="AU2424" i="1" s="1"/>
  <c r="AU2425" i="1" s="1"/>
  <c r="AU2426" i="1" s="1"/>
  <c r="AU2427" i="1" s="1"/>
  <c r="AU2428" i="1" s="1"/>
  <c r="AU2429" i="1" s="1"/>
  <c r="AU2430" i="1" s="1"/>
  <c r="AU2431" i="1" s="1"/>
  <c r="AU2432" i="1" s="1"/>
  <c r="AU2433" i="1" s="1"/>
  <c r="AU2434" i="1" s="1"/>
  <c r="AU2435" i="1" s="1"/>
  <c r="AU2436" i="1" s="1"/>
  <c r="AU2437" i="1" s="1"/>
  <c r="AU2438" i="1" s="1"/>
  <c r="AU2439" i="1" s="1"/>
  <c r="AU2440" i="1" s="1"/>
  <c r="AU2441" i="1" s="1"/>
  <c r="AU2442" i="1" s="1"/>
  <c r="AU2443" i="1" s="1"/>
  <c r="AU2444" i="1" s="1"/>
  <c r="AU2445" i="1" s="1"/>
  <c r="AU2446" i="1" s="1"/>
  <c r="AU2447" i="1" s="1"/>
  <c r="AU2448" i="1" s="1"/>
  <c r="AU2449" i="1" s="1"/>
  <c r="AU2450" i="1" s="1"/>
  <c r="AU2451" i="1" s="1"/>
  <c r="AU2452" i="1" s="1"/>
  <c r="AU2453" i="1" s="1"/>
  <c r="AU2454" i="1" s="1"/>
  <c r="AU2455" i="1" s="1"/>
  <c r="AU2456" i="1" s="1"/>
  <c r="AU2457" i="1" s="1"/>
  <c r="AU2458" i="1" s="1"/>
  <c r="AU2459" i="1" s="1"/>
  <c r="AU2460" i="1" s="1"/>
  <c r="AU2461" i="1" s="1"/>
  <c r="AU2462" i="1" s="1"/>
  <c r="AU2463" i="1" s="1"/>
  <c r="AU2464" i="1" s="1"/>
  <c r="AU2465" i="1" s="1"/>
  <c r="AU2466" i="1" s="1"/>
  <c r="AU2467" i="1" s="1"/>
  <c r="AU2468" i="1" s="1"/>
  <c r="AU2469" i="1" s="1"/>
  <c r="AU2470" i="1" s="1"/>
  <c r="AU2471" i="1" s="1"/>
  <c r="AU2472" i="1" s="1"/>
  <c r="AU2473" i="1" s="1"/>
  <c r="AU2474" i="1" s="1"/>
  <c r="AU2475" i="1" s="1"/>
  <c r="AU2476" i="1" s="1"/>
  <c r="AU2477" i="1" s="1"/>
  <c r="AU2478" i="1" s="1"/>
  <c r="AU2479" i="1" s="1"/>
  <c r="AU2480" i="1" s="1"/>
  <c r="AU2481" i="1" s="1"/>
  <c r="AU2482" i="1" s="1"/>
  <c r="AU2483" i="1" s="1"/>
  <c r="AU2484" i="1" s="1"/>
  <c r="AU2485" i="1" s="1"/>
  <c r="AU2486" i="1" s="1"/>
  <c r="AU2487" i="1" s="1"/>
  <c r="AU2488" i="1" s="1"/>
  <c r="AU2489" i="1" s="1"/>
  <c r="AU2490" i="1" s="1"/>
  <c r="AU2491" i="1" s="1"/>
  <c r="AU2492" i="1" s="1"/>
  <c r="AU2493" i="1" s="1"/>
  <c r="AU2494" i="1" s="1"/>
  <c r="AU2495" i="1" s="1"/>
  <c r="AU2496" i="1" s="1"/>
  <c r="AU2497" i="1" s="1"/>
  <c r="AU2498" i="1" s="1"/>
  <c r="AU2499" i="1" s="1"/>
  <c r="AU2500" i="1" s="1"/>
  <c r="AU2501" i="1" s="1"/>
  <c r="AU2502" i="1" s="1"/>
  <c r="AU2503" i="1" s="1"/>
  <c r="AU2504" i="1" s="1"/>
  <c r="AU2505" i="1" s="1"/>
  <c r="AU2506" i="1" s="1"/>
  <c r="AU2507" i="1" s="1"/>
  <c r="AU2508" i="1" s="1"/>
  <c r="AU2509" i="1" s="1"/>
  <c r="AU2510" i="1" s="1"/>
  <c r="AU2511" i="1" s="1"/>
  <c r="AU2512" i="1" s="1"/>
  <c r="AU2513" i="1" s="1"/>
  <c r="AU2514" i="1" s="1"/>
  <c r="AU2515" i="1" s="1"/>
  <c r="AU2516" i="1" s="1"/>
  <c r="AU2517" i="1" s="1"/>
  <c r="AU2518" i="1" s="1"/>
  <c r="AU2519" i="1" s="1"/>
  <c r="AU2520" i="1" s="1"/>
  <c r="AU2521" i="1" s="1"/>
  <c r="AU2522" i="1" s="1"/>
  <c r="AU2523" i="1" s="1"/>
  <c r="AU2524" i="1" s="1"/>
  <c r="AU2525" i="1" s="1"/>
  <c r="AU2526" i="1" s="1"/>
  <c r="AU2527" i="1" s="1"/>
  <c r="AU2528" i="1" s="1"/>
  <c r="AU2529" i="1" s="1"/>
  <c r="AU2530" i="1" s="1"/>
  <c r="AU2531" i="1" s="1"/>
  <c r="AU2532" i="1" s="1"/>
  <c r="AU2533" i="1" s="1"/>
  <c r="AU2534" i="1" s="1"/>
  <c r="AU2535" i="1" s="1"/>
  <c r="AU2536" i="1" s="1"/>
  <c r="AU2537" i="1" s="1"/>
  <c r="AU2538" i="1" s="1"/>
  <c r="AU2539" i="1" s="1"/>
  <c r="AU2540" i="1" s="1"/>
  <c r="AU2541" i="1" s="1"/>
  <c r="AU2542" i="1" s="1"/>
  <c r="AU2543" i="1" s="1"/>
  <c r="AU2544" i="1" s="1"/>
  <c r="AU2545" i="1" s="1"/>
  <c r="AU2546" i="1" s="1"/>
  <c r="AU2547" i="1" s="1"/>
  <c r="AU2548" i="1" s="1"/>
  <c r="AU2549" i="1" s="1"/>
  <c r="AU2550" i="1" s="1"/>
  <c r="AU2551" i="1" s="1"/>
  <c r="AU2552" i="1" s="1"/>
  <c r="AT29" i="1"/>
  <c r="AT30" i="1" s="1"/>
  <c r="AT31" i="1" s="1"/>
  <c r="AT32" i="1" s="1"/>
  <c r="AT33" i="1" s="1"/>
  <c r="AT34" i="1" s="1"/>
  <c r="AT35" i="1" s="1"/>
  <c r="AT36" i="1" s="1"/>
  <c r="AT37" i="1" s="1"/>
  <c r="AT38" i="1" s="1"/>
  <c r="AT39" i="1" s="1"/>
  <c r="AT40" i="1" s="1"/>
  <c r="AT41" i="1" s="1"/>
  <c r="AT42" i="1" s="1"/>
  <c r="AT43" i="1" s="1"/>
  <c r="AT44" i="1" s="1"/>
  <c r="AT45" i="1" s="1"/>
  <c r="AT46" i="1" s="1"/>
  <c r="AT47" i="1" s="1"/>
  <c r="AT48" i="1" s="1"/>
  <c r="AT49" i="1" s="1"/>
  <c r="AT50" i="1" s="1"/>
  <c r="AT51" i="1" s="1"/>
  <c r="AT52" i="1" s="1"/>
  <c r="AT53" i="1" s="1"/>
  <c r="AT54" i="1" s="1"/>
  <c r="AT55" i="1" s="1"/>
  <c r="AT56" i="1" s="1"/>
  <c r="AT57" i="1" s="1"/>
  <c r="AT58" i="1" s="1"/>
  <c r="AT59" i="1" s="1"/>
  <c r="AT60" i="1" s="1"/>
  <c r="AT61" i="1" s="1"/>
  <c r="AT62" i="1" s="1"/>
  <c r="AT63" i="1" s="1"/>
  <c r="AT64" i="1" s="1"/>
  <c r="AT65" i="1" s="1"/>
  <c r="AT66" i="1" s="1"/>
  <c r="AT67" i="1" s="1"/>
  <c r="AT68" i="1" s="1"/>
  <c r="AT69" i="1" s="1"/>
  <c r="AT70" i="1" s="1"/>
  <c r="AT71" i="1" s="1"/>
  <c r="AT72" i="1" s="1"/>
  <c r="AT73" i="1" s="1"/>
  <c r="AT74" i="1" s="1"/>
  <c r="AT75" i="1" s="1"/>
  <c r="AT76" i="1" s="1"/>
  <c r="AT77" i="1" s="1"/>
  <c r="AT78" i="1" s="1"/>
  <c r="AT79" i="1" s="1"/>
  <c r="AT80" i="1" s="1"/>
  <c r="AT81" i="1" s="1"/>
  <c r="AT82" i="1" s="1"/>
  <c r="AT83" i="1" s="1"/>
  <c r="AT84" i="1" s="1"/>
  <c r="AT85" i="1" s="1"/>
  <c r="AT86" i="1" s="1"/>
  <c r="AT87" i="1" s="1"/>
  <c r="AT88" i="1" s="1"/>
  <c r="AT89" i="1" s="1"/>
  <c r="AT90" i="1" s="1"/>
  <c r="AT91" i="1" s="1"/>
  <c r="AT92" i="1" s="1"/>
  <c r="AT93" i="1" s="1"/>
  <c r="AT94" i="1" s="1"/>
  <c r="AT95" i="1" s="1"/>
  <c r="AT96" i="1" s="1"/>
  <c r="AT97" i="1" s="1"/>
  <c r="AT98" i="1" s="1"/>
  <c r="AT99" i="1" s="1"/>
  <c r="AT100" i="1" s="1"/>
  <c r="AT101" i="1" s="1"/>
  <c r="AT102" i="1" s="1"/>
  <c r="AT103" i="1" s="1"/>
  <c r="AT104" i="1" s="1"/>
  <c r="AT105" i="1" s="1"/>
  <c r="AT106" i="1" s="1"/>
  <c r="AT107" i="1" s="1"/>
  <c r="AT108" i="1" s="1"/>
  <c r="AT109" i="1" s="1"/>
  <c r="AT110" i="1" s="1"/>
  <c r="AT111" i="1" s="1"/>
  <c r="AT112" i="1" s="1"/>
  <c r="AT113" i="1" s="1"/>
  <c r="AT114" i="1" s="1"/>
  <c r="AT115" i="1" s="1"/>
  <c r="AT116" i="1" s="1"/>
  <c r="AT117" i="1" s="1"/>
  <c r="AT118" i="1" s="1"/>
  <c r="AT119" i="1" s="1"/>
  <c r="AT120" i="1" s="1"/>
  <c r="AT121" i="1" s="1"/>
  <c r="AT122" i="1" s="1"/>
  <c r="AT123" i="1" s="1"/>
  <c r="AT124" i="1" s="1"/>
  <c r="AT125" i="1" s="1"/>
  <c r="AT126" i="1" s="1"/>
  <c r="AT127" i="1" s="1"/>
  <c r="AT128" i="1" s="1"/>
  <c r="AT129" i="1" s="1"/>
  <c r="AT130" i="1" s="1"/>
  <c r="AT131" i="1" s="1"/>
  <c r="AT132" i="1" s="1"/>
  <c r="AT133" i="1" s="1"/>
  <c r="AT134" i="1" s="1"/>
  <c r="AT135" i="1" s="1"/>
  <c r="AT136" i="1" s="1"/>
  <c r="AT137" i="1" s="1"/>
  <c r="AT138" i="1" s="1"/>
  <c r="AT139" i="1" s="1"/>
  <c r="AT140" i="1" s="1"/>
  <c r="AT141" i="1" s="1"/>
  <c r="AT142" i="1" s="1"/>
  <c r="AT143" i="1" s="1"/>
  <c r="AT144" i="1" s="1"/>
  <c r="AT145" i="1" s="1"/>
  <c r="AT146" i="1" s="1"/>
  <c r="AT147" i="1" s="1"/>
  <c r="AT148" i="1" s="1"/>
  <c r="AT149" i="1" s="1"/>
  <c r="AT150" i="1" s="1"/>
  <c r="AT151" i="1" s="1"/>
  <c r="AT152" i="1" s="1"/>
  <c r="AT153" i="1" s="1"/>
  <c r="AT154" i="1" s="1"/>
  <c r="AT155" i="1" s="1"/>
  <c r="AT156" i="1" s="1"/>
  <c r="AT157" i="1" s="1"/>
  <c r="AT158" i="1" s="1"/>
  <c r="AT159" i="1" s="1"/>
  <c r="AT160" i="1" s="1"/>
  <c r="AT161" i="1" s="1"/>
  <c r="AT162" i="1" s="1"/>
  <c r="AT163" i="1" s="1"/>
  <c r="AT164" i="1" s="1"/>
  <c r="AT165" i="1" s="1"/>
  <c r="AT166" i="1" s="1"/>
  <c r="AT167" i="1" s="1"/>
  <c r="AT168" i="1" s="1"/>
  <c r="AT169" i="1" s="1"/>
  <c r="AT170" i="1" s="1"/>
  <c r="AT171" i="1" s="1"/>
  <c r="AT172" i="1" s="1"/>
  <c r="AT173" i="1" s="1"/>
  <c r="AT174" i="1" s="1"/>
  <c r="AT175" i="1" s="1"/>
  <c r="AT176" i="1" s="1"/>
  <c r="AT177" i="1" s="1"/>
  <c r="AT178" i="1" s="1"/>
  <c r="AT179" i="1" s="1"/>
  <c r="AT180" i="1" s="1"/>
  <c r="AT181" i="1" s="1"/>
  <c r="AT182" i="1" s="1"/>
  <c r="AT183" i="1" s="1"/>
  <c r="AT184" i="1" s="1"/>
  <c r="AT185" i="1" s="1"/>
  <c r="AT186" i="1" s="1"/>
  <c r="AT187" i="1" s="1"/>
  <c r="AT188" i="1" s="1"/>
  <c r="AT189" i="1" s="1"/>
  <c r="AT190" i="1" s="1"/>
  <c r="AT191" i="1" s="1"/>
  <c r="AT192" i="1" s="1"/>
  <c r="AT193" i="1" s="1"/>
  <c r="AT194" i="1" s="1"/>
  <c r="AT195" i="1" s="1"/>
  <c r="AT196" i="1" s="1"/>
  <c r="AT197" i="1" s="1"/>
  <c r="AT198" i="1" s="1"/>
  <c r="AT199" i="1" s="1"/>
  <c r="AT200" i="1" s="1"/>
  <c r="AT201" i="1" s="1"/>
  <c r="AT202" i="1" s="1"/>
  <c r="AT203" i="1" s="1"/>
  <c r="AT204" i="1" s="1"/>
  <c r="AT205" i="1" s="1"/>
  <c r="AT206" i="1" s="1"/>
  <c r="AT207" i="1" s="1"/>
  <c r="AT208" i="1" s="1"/>
  <c r="AT209" i="1" s="1"/>
  <c r="AT210" i="1" s="1"/>
  <c r="AT211" i="1" s="1"/>
  <c r="AT212" i="1" s="1"/>
  <c r="AT213" i="1" s="1"/>
  <c r="AT214" i="1" s="1"/>
  <c r="AT215" i="1" s="1"/>
  <c r="AT216" i="1" s="1"/>
  <c r="AT217" i="1" s="1"/>
  <c r="AT218" i="1" s="1"/>
  <c r="AT219" i="1" s="1"/>
  <c r="AT220" i="1" s="1"/>
  <c r="AT221" i="1" s="1"/>
  <c r="AT222" i="1" s="1"/>
  <c r="AT223" i="1" s="1"/>
  <c r="AT224" i="1" s="1"/>
  <c r="AT225" i="1" s="1"/>
  <c r="AT226" i="1" s="1"/>
  <c r="AT227" i="1" s="1"/>
  <c r="AT228" i="1" s="1"/>
  <c r="AT229" i="1" s="1"/>
  <c r="AT230" i="1" s="1"/>
  <c r="AT231" i="1" s="1"/>
  <c r="AT232" i="1" s="1"/>
  <c r="AT233" i="1" s="1"/>
  <c r="AT234" i="1" s="1"/>
  <c r="AT235" i="1" s="1"/>
  <c r="AT236" i="1" s="1"/>
  <c r="AT237" i="1" s="1"/>
  <c r="AT238" i="1" s="1"/>
  <c r="AT239" i="1" s="1"/>
  <c r="AT240" i="1" s="1"/>
  <c r="AT241" i="1" s="1"/>
  <c r="AT242" i="1" s="1"/>
  <c r="AT243" i="1" s="1"/>
  <c r="AT244" i="1" s="1"/>
  <c r="AT245" i="1" s="1"/>
  <c r="AT246" i="1" s="1"/>
  <c r="AT247" i="1" s="1"/>
  <c r="AT248" i="1" s="1"/>
  <c r="AT249" i="1" s="1"/>
  <c r="AT250" i="1" s="1"/>
  <c r="AT251" i="1" s="1"/>
  <c r="AT252" i="1" s="1"/>
  <c r="AT253" i="1" s="1"/>
  <c r="AT254" i="1" s="1"/>
  <c r="AT255" i="1" s="1"/>
  <c r="AT256" i="1" s="1"/>
  <c r="AT257" i="1" s="1"/>
  <c r="AT258" i="1" s="1"/>
  <c r="AT259" i="1" s="1"/>
  <c r="AT260" i="1" s="1"/>
  <c r="AT261" i="1" s="1"/>
  <c r="AT262" i="1" s="1"/>
  <c r="AT263" i="1" s="1"/>
  <c r="AT264" i="1" s="1"/>
  <c r="AT265" i="1" s="1"/>
  <c r="AT266" i="1" s="1"/>
  <c r="AT267" i="1" s="1"/>
  <c r="AT268" i="1" s="1"/>
  <c r="AT269" i="1" s="1"/>
  <c r="AT270" i="1" s="1"/>
  <c r="AT271" i="1" s="1"/>
  <c r="AT272" i="1" s="1"/>
  <c r="AT273" i="1" s="1"/>
  <c r="AT274" i="1" s="1"/>
  <c r="AT275" i="1" s="1"/>
  <c r="AT276" i="1" s="1"/>
  <c r="AT277" i="1" s="1"/>
  <c r="AT278" i="1" s="1"/>
  <c r="AT279" i="1" s="1"/>
  <c r="AT280" i="1" s="1"/>
  <c r="AT281" i="1" s="1"/>
  <c r="AT282" i="1" s="1"/>
  <c r="AT283" i="1" s="1"/>
  <c r="AT284" i="1" s="1"/>
  <c r="AT285" i="1" s="1"/>
  <c r="AT286" i="1" s="1"/>
  <c r="AT287" i="1" s="1"/>
  <c r="AT288" i="1" s="1"/>
  <c r="AT289" i="1" s="1"/>
  <c r="AT290" i="1" s="1"/>
  <c r="AT291" i="1" s="1"/>
  <c r="AT292" i="1" s="1"/>
  <c r="AT293" i="1" s="1"/>
  <c r="AT294" i="1" s="1"/>
  <c r="AT295" i="1" s="1"/>
  <c r="AT296" i="1" s="1"/>
  <c r="AT297" i="1" s="1"/>
  <c r="AT298" i="1" s="1"/>
  <c r="AT299" i="1" s="1"/>
  <c r="AT300" i="1" s="1"/>
  <c r="AT301" i="1" s="1"/>
  <c r="AT302" i="1" s="1"/>
  <c r="AT303" i="1" s="1"/>
  <c r="AT304" i="1" s="1"/>
  <c r="AT305" i="1" s="1"/>
  <c r="AT306" i="1" s="1"/>
  <c r="AT307" i="1" s="1"/>
  <c r="AT308" i="1" s="1"/>
  <c r="AT309" i="1" s="1"/>
  <c r="AT310" i="1" s="1"/>
  <c r="AT311" i="1" s="1"/>
  <c r="AT312" i="1" s="1"/>
  <c r="AT313" i="1" s="1"/>
  <c r="AT314" i="1" s="1"/>
  <c r="AT315" i="1" s="1"/>
  <c r="AT316" i="1" s="1"/>
  <c r="AT317" i="1" s="1"/>
  <c r="AT318" i="1" s="1"/>
  <c r="AT319" i="1" s="1"/>
  <c r="AT320" i="1" s="1"/>
  <c r="AT321" i="1" s="1"/>
  <c r="AT322" i="1" s="1"/>
  <c r="AT323" i="1" s="1"/>
  <c r="AT324" i="1" s="1"/>
  <c r="AT325" i="1" s="1"/>
  <c r="AT326" i="1" s="1"/>
  <c r="AT327" i="1" s="1"/>
  <c r="AT328" i="1" s="1"/>
  <c r="AT329" i="1" s="1"/>
  <c r="AT330" i="1" s="1"/>
  <c r="AT331" i="1" s="1"/>
  <c r="AT332" i="1" s="1"/>
  <c r="AT333" i="1" s="1"/>
  <c r="AT334" i="1" s="1"/>
  <c r="AT335" i="1" s="1"/>
  <c r="AT336" i="1" s="1"/>
  <c r="AT337" i="1" s="1"/>
  <c r="AT338" i="1" s="1"/>
  <c r="AT339" i="1" s="1"/>
  <c r="AT340" i="1" s="1"/>
  <c r="AT341" i="1" s="1"/>
  <c r="AT342" i="1" s="1"/>
  <c r="AT343" i="1" s="1"/>
  <c r="AT344" i="1" s="1"/>
  <c r="AT345" i="1" s="1"/>
  <c r="AT346" i="1" s="1"/>
  <c r="AT347" i="1" s="1"/>
  <c r="AT348" i="1" s="1"/>
  <c r="AT349" i="1" s="1"/>
  <c r="AT350" i="1" s="1"/>
  <c r="AT351" i="1" s="1"/>
  <c r="AT352" i="1" s="1"/>
  <c r="AT353" i="1" s="1"/>
  <c r="AT354" i="1" s="1"/>
  <c r="AT355" i="1" s="1"/>
  <c r="AT356" i="1" s="1"/>
  <c r="AT357" i="1" s="1"/>
  <c r="AT358" i="1" s="1"/>
  <c r="AT359" i="1" s="1"/>
  <c r="AT360" i="1" s="1"/>
  <c r="AT361" i="1" s="1"/>
  <c r="AT362" i="1" s="1"/>
  <c r="AT363" i="1" s="1"/>
  <c r="AT364" i="1" s="1"/>
  <c r="AT365" i="1" s="1"/>
  <c r="AT366" i="1" s="1"/>
  <c r="AT367" i="1" s="1"/>
  <c r="AT368" i="1" s="1"/>
  <c r="AT369" i="1" s="1"/>
  <c r="AT370" i="1" s="1"/>
  <c r="AT371" i="1" s="1"/>
  <c r="AT372" i="1" s="1"/>
  <c r="AT373" i="1" s="1"/>
  <c r="AT374" i="1" s="1"/>
  <c r="AT375" i="1" s="1"/>
  <c r="AT376" i="1" s="1"/>
  <c r="AT377" i="1" s="1"/>
  <c r="AT378" i="1" s="1"/>
  <c r="AT379" i="1" s="1"/>
  <c r="AT380" i="1" s="1"/>
  <c r="AT381" i="1" s="1"/>
  <c r="AT382" i="1" s="1"/>
  <c r="AT383" i="1" s="1"/>
  <c r="AT384" i="1" s="1"/>
  <c r="AT385" i="1" s="1"/>
  <c r="AT386" i="1" s="1"/>
  <c r="AT387" i="1" s="1"/>
  <c r="AT388" i="1" s="1"/>
  <c r="AT389" i="1" s="1"/>
  <c r="AT390" i="1" s="1"/>
  <c r="AT391" i="1" s="1"/>
  <c r="AT392" i="1" s="1"/>
  <c r="AT393" i="1" s="1"/>
  <c r="AT394" i="1" s="1"/>
  <c r="AT395" i="1" s="1"/>
  <c r="AT396" i="1" s="1"/>
  <c r="AT397" i="1" s="1"/>
  <c r="AT398" i="1" s="1"/>
  <c r="AT399" i="1" s="1"/>
  <c r="AT400" i="1" s="1"/>
  <c r="AT401" i="1" s="1"/>
  <c r="AT402" i="1" s="1"/>
  <c r="AT403" i="1" s="1"/>
  <c r="AT404" i="1" s="1"/>
  <c r="AT405" i="1" s="1"/>
  <c r="AT406" i="1" s="1"/>
  <c r="AT407" i="1" s="1"/>
  <c r="AT408" i="1" s="1"/>
  <c r="AT409" i="1" s="1"/>
  <c r="AT410" i="1" s="1"/>
  <c r="AT411" i="1" s="1"/>
  <c r="AT412" i="1" s="1"/>
  <c r="AT413" i="1" s="1"/>
  <c r="AT414" i="1" s="1"/>
  <c r="AT415" i="1" s="1"/>
  <c r="AT416" i="1" s="1"/>
  <c r="AT417" i="1" s="1"/>
  <c r="AT418" i="1" s="1"/>
  <c r="AT419" i="1" s="1"/>
  <c r="AT420" i="1" s="1"/>
  <c r="AT421" i="1" s="1"/>
  <c r="AT422" i="1" s="1"/>
  <c r="AT423" i="1" s="1"/>
  <c r="AT424" i="1" s="1"/>
  <c r="AT425" i="1" s="1"/>
  <c r="AT426" i="1" s="1"/>
  <c r="AT427" i="1" s="1"/>
  <c r="AT428" i="1" s="1"/>
  <c r="AT429" i="1" s="1"/>
  <c r="AT430" i="1" s="1"/>
  <c r="AT431" i="1" s="1"/>
  <c r="AT432" i="1" s="1"/>
  <c r="AT433" i="1" s="1"/>
  <c r="AT434" i="1" s="1"/>
  <c r="AT435" i="1" s="1"/>
  <c r="AT436" i="1" s="1"/>
  <c r="AT437" i="1" s="1"/>
  <c r="AT438" i="1" s="1"/>
  <c r="AT439" i="1" s="1"/>
  <c r="AT440" i="1" s="1"/>
  <c r="AT441" i="1" s="1"/>
  <c r="AT442" i="1" s="1"/>
  <c r="AT443" i="1" s="1"/>
  <c r="AT444" i="1" s="1"/>
  <c r="AT445" i="1" s="1"/>
  <c r="AT446" i="1" s="1"/>
  <c r="AT447" i="1" s="1"/>
  <c r="AT448" i="1" s="1"/>
  <c r="AT449" i="1" s="1"/>
  <c r="AT450" i="1" s="1"/>
  <c r="AT451" i="1" s="1"/>
  <c r="AT452" i="1" s="1"/>
  <c r="AT453" i="1" s="1"/>
  <c r="AT454" i="1" s="1"/>
  <c r="AT455" i="1" s="1"/>
  <c r="AT456" i="1" s="1"/>
  <c r="AT457" i="1" s="1"/>
  <c r="AT458" i="1" s="1"/>
  <c r="AT459" i="1" s="1"/>
  <c r="AT460" i="1" s="1"/>
  <c r="AT461" i="1" s="1"/>
  <c r="AT462" i="1" s="1"/>
  <c r="AT463" i="1" s="1"/>
  <c r="AT464" i="1" s="1"/>
  <c r="AT465" i="1" s="1"/>
  <c r="AT466" i="1" s="1"/>
  <c r="AT467" i="1" s="1"/>
  <c r="AT468" i="1" s="1"/>
  <c r="AT469" i="1" s="1"/>
  <c r="AT470" i="1" s="1"/>
  <c r="AT471" i="1" s="1"/>
  <c r="AT472" i="1" s="1"/>
  <c r="AT473" i="1" s="1"/>
  <c r="AT474" i="1" s="1"/>
  <c r="AT475" i="1" s="1"/>
  <c r="AT476" i="1" s="1"/>
  <c r="AT477" i="1" s="1"/>
  <c r="AT478" i="1" s="1"/>
  <c r="AT479" i="1" s="1"/>
  <c r="AT480" i="1" s="1"/>
  <c r="AT481" i="1" s="1"/>
  <c r="AT482" i="1" s="1"/>
  <c r="AT483" i="1" s="1"/>
  <c r="AT484" i="1" s="1"/>
  <c r="AT485" i="1" s="1"/>
  <c r="AT486" i="1" s="1"/>
  <c r="AT487" i="1" s="1"/>
  <c r="AT488" i="1" s="1"/>
  <c r="AT489" i="1" s="1"/>
  <c r="AT490" i="1" s="1"/>
  <c r="AT491" i="1" s="1"/>
  <c r="AT492" i="1" s="1"/>
  <c r="AT493" i="1" s="1"/>
  <c r="AT494" i="1" s="1"/>
  <c r="AT495" i="1" s="1"/>
  <c r="AT496" i="1" s="1"/>
  <c r="AT497" i="1" s="1"/>
  <c r="AT498" i="1" s="1"/>
  <c r="AT499" i="1" s="1"/>
  <c r="AT500" i="1" s="1"/>
  <c r="AT501" i="1" s="1"/>
  <c r="AT502" i="1" s="1"/>
  <c r="AT503" i="1" s="1"/>
  <c r="AT504" i="1" s="1"/>
  <c r="AT505" i="1" s="1"/>
  <c r="AT506" i="1" s="1"/>
  <c r="AT507" i="1" s="1"/>
  <c r="AT508" i="1" s="1"/>
  <c r="AT509" i="1" s="1"/>
  <c r="AT510" i="1" s="1"/>
  <c r="AT511" i="1" s="1"/>
  <c r="AT512" i="1" s="1"/>
  <c r="AT513" i="1" s="1"/>
  <c r="AT514" i="1" s="1"/>
  <c r="AT515" i="1" s="1"/>
  <c r="AT516" i="1" s="1"/>
  <c r="AT517" i="1" s="1"/>
  <c r="AT518" i="1" s="1"/>
  <c r="AT519" i="1" s="1"/>
  <c r="AT520" i="1" s="1"/>
  <c r="AT521" i="1" s="1"/>
  <c r="AT522" i="1" s="1"/>
  <c r="AT523" i="1" s="1"/>
  <c r="AT524" i="1" s="1"/>
  <c r="AT525" i="1" s="1"/>
  <c r="AT526" i="1" s="1"/>
  <c r="AT527" i="1" s="1"/>
  <c r="AT528" i="1" s="1"/>
  <c r="AT529" i="1" s="1"/>
  <c r="AT530" i="1" s="1"/>
  <c r="AT531" i="1" s="1"/>
  <c r="AT532" i="1" s="1"/>
  <c r="AT533" i="1" s="1"/>
  <c r="AT534" i="1" s="1"/>
  <c r="AT535" i="1" s="1"/>
  <c r="AT536" i="1" s="1"/>
  <c r="AT537" i="1" s="1"/>
  <c r="AT538" i="1" s="1"/>
  <c r="AT539" i="1" s="1"/>
  <c r="AT540" i="1" s="1"/>
  <c r="AT541" i="1" s="1"/>
  <c r="AT542" i="1" s="1"/>
  <c r="AT543" i="1" s="1"/>
  <c r="AT544" i="1" s="1"/>
  <c r="AT545" i="1" s="1"/>
  <c r="AT546" i="1" s="1"/>
  <c r="AT547" i="1" s="1"/>
  <c r="AT548" i="1" s="1"/>
  <c r="AT549" i="1" s="1"/>
  <c r="AT550" i="1" s="1"/>
  <c r="AT551" i="1" s="1"/>
  <c r="AT552" i="1" s="1"/>
  <c r="AT553" i="1" s="1"/>
  <c r="AT554" i="1" s="1"/>
  <c r="AT555" i="1" s="1"/>
  <c r="AT556" i="1" s="1"/>
  <c r="AT557" i="1" s="1"/>
  <c r="AT558" i="1" s="1"/>
  <c r="AT559" i="1" s="1"/>
  <c r="AT560" i="1" s="1"/>
  <c r="AT561" i="1" s="1"/>
  <c r="AT562" i="1" s="1"/>
  <c r="AT563" i="1" s="1"/>
  <c r="AT564" i="1" s="1"/>
  <c r="AT565" i="1" s="1"/>
  <c r="AT566" i="1" s="1"/>
  <c r="AT567" i="1" s="1"/>
  <c r="AT568" i="1" s="1"/>
  <c r="AT569" i="1" s="1"/>
  <c r="AT570" i="1" s="1"/>
  <c r="AT571" i="1" s="1"/>
  <c r="AT572" i="1" s="1"/>
  <c r="AT573" i="1" s="1"/>
  <c r="AT574" i="1" s="1"/>
  <c r="AT575" i="1" s="1"/>
  <c r="AT576" i="1" s="1"/>
  <c r="AT577" i="1" s="1"/>
  <c r="AT578" i="1" s="1"/>
  <c r="AT579" i="1" s="1"/>
  <c r="AT580" i="1" s="1"/>
  <c r="AT581" i="1" s="1"/>
  <c r="AT582" i="1" s="1"/>
  <c r="AT583" i="1" s="1"/>
  <c r="AT584" i="1" s="1"/>
  <c r="AT585" i="1" s="1"/>
  <c r="AT586" i="1" s="1"/>
  <c r="AT587" i="1" s="1"/>
  <c r="AT588" i="1" s="1"/>
  <c r="AT589" i="1" s="1"/>
  <c r="AT590" i="1" s="1"/>
  <c r="AT591" i="1" s="1"/>
  <c r="AT592" i="1" s="1"/>
  <c r="AT593" i="1" s="1"/>
  <c r="AT594" i="1" s="1"/>
  <c r="AT595" i="1" s="1"/>
  <c r="AT596" i="1" s="1"/>
  <c r="AT597" i="1" s="1"/>
  <c r="AT598" i="1" s="1"/>
  <c r="AT599" i="1" s="1"/>
  <c r="AT600" i="1" s="1"/>
  <c r="AT601" i="1" s="1"/>
  <c r="AT602" i="1" s="1"/>
  <c r="AT603" i="1" s="1"/>
  <c r="AT604" i="1" s="1"/>
  <c r="AT605" i="1" s="1"/>
  <c r="AT606" i="1" s="1"/>
  <c r="AT607" i="1" s="1"/>
  <c r="AT608" i="1" s="1"/>
  <c r="AT609" i="1" s="1"/>
  <c r="AT610" i="1" s="1"/>
  <c r="AT611" i="1" s="1"/>
  <c r="AT612" i="1" s="1"/>
  <c r="AT613" i="1" s="1"/>
  <c r="AT614" i="1" s="1"/>
  <c r="AT615" i="1" s="1"/>
  <c r="AT616" i="1" s="1"/>
  <c r="AT617" i="1" s="1"/>
  <c r="AT618" i="1" s="1"/>
  <c r="AT619" i="1" s="1"/>
  <c r="AT620" i="1" s="1"/>
  <c r="AT621" i="1" s="1"/>
  <c r="AT622" i="1" s="1"/>
  <c r="AT623" i="1" s="1"/>
  <c r="AT624" i="1" s="1"/>
  <c r="AT625" i="1" s="1"/>
  <c r="AT626" i="1" s="1"/>
  <c r="AT627" i="1" s="1"/>
  <c r="AT628" i="1" s="1"/>
  <c r="AT629" i="1" s="1"/>
  <c r="AT630" i="1" s="1"/>
  <c r="AT631" i="1" s="1"/>
  <c r="AT632" i="1" s="1"/>
  <c r="AT633" i="1" s="1"/>
  <c r="AT634" i="1" s="1"/>
  <c r="AT635" i="1" s="1"/>
  <c r="AT636" i="1" s="1"/>
  <c r="AT637" i="1" s="1"/>
  <c r="AT638" i="1" s="1"/>
  <c r="AT639" i="1" s="1"/>
  <c r="AT640" i="1" s="1"/>
  <c r="AT641" i="1" s="1"/>
  <c r="AT642" i="1" s="1"/>
  <c r="AT643" i="1" s="1"/>
  <c r="AT644" i="1" s="1"/>
  <c r="AT645" i="1" s="1"/>
  <c r="AT646" i="1" s="1"/>
  <c r="AT647" i="1" s="1"/>
  <c r="AT648" i="1" s="1"/>
  <c r="AT649" i="1" s="1"/>
  <c r="AT650" i="1" s="1"/>
  <c r="AT651" i="1" s="1"/>
  <c r="AT652" i="1" s="1"/>
  <c r="AT653" i="1" s="1"/>
  <c r="AT654" i="1" s="1"/>
  <c r="AT655" i="1" s="1"/>
  <c r="AT656" i="1" s="1"/>
  <c r="AT657" i="1" s="1"/>
  <c r="AT658" i="1" s="1"/>
  <c r="AT659" i="1" s="1"/>
  <c r="AT660" i="1" s="1"/>
  <c r="AT661" i="1" s="1"/>
  <c r="AT662" i="1" s="1"/>
  <c r="AT663" i="1" s="1"/>
  <c r="AT664" i="1" s="1"/>
  <c r="AT665" i="1" s="1"/>
  <c r="AT666" i="1" s="1"/>
  <c r="AT667" i="1" s="1"/>
  <c r="AT668" i="1" s="1"/>
  <c r="AT669" i="1" s="1"/>
  <c r="AT670" i="1" s="1"/>
  <c r="AT671" i="1" s="1"/>
  <c r="AT672" i="1" s="1"/>
  <c r="AT673" i="1" s="1"/>
  <c r="AT674" i="1" s="1"/>
  <c r="AT675" i="1" s="1"/>
  <c r="AT676" i="1" s="1"/>
  <c r="AT677" i="1" s="1"/>
  <c r="AT678" i="1" s="1"/>
  <c r="AT679" i="1" s="1"/>
  <c r="AT680" i="1" s="1"/>
  <c r="AT681" i="1" s="1"/>
  <c r="AT682" i="1" s="1"/>
  <c r="AT683" i="1" s="1"/>
  <c r="AT684" i="1" s="1"/>
  <c r="AT685" i="1" s="1"/>
  <c r="AT686" i="1" s="1"/>
  <c r="AT687" i="1" s="1"/>
  <c r="AT688" i="1" s="1"/>
  <c r="AT689" i="1" s="1"/>
  <c r="AT690" i="1" s="1"/>
  <c r="AT691" i="1" s="1"/>
  <c r="AT692" i="1" s="1"/>
  <c r="AT693" i="1" s="1"/>
  <c r="AT694" i="1" s="1"/>
  <c r="AT695" i="1" s="1"/>
  <c r="AT696" i="1" s="1"/>
  <c r="AT697" i="1" s="1"/>
  <c r="AT698" i="1" s="1"/>
  <c r="AT699" i="1" s="1"/>
  <c r="AT700" i="1" s="1"/>
  <c r="AT701" i="1" s="1"/>
  <c r="AT702" i="1" s="1"/>
  <c r="AT703" i="1" s="1"/>
  <c r="AT704" i="1" s="1"/>
  <c r="AT705" i="1" s="1"/>
  <c r="AT706" i="1" s="1"/>
  <c r="AT707" i="1" s="1"/>
  <c r="AT708" i="1" s="1"/>
  <c r="AT709" i="1" s="1"/>
  <c r="AT710" i="1" s="1"/>
  <c r="AT711" i="1" s="1"/>
  <c r="AT712" i="1" s="1"/>
  <c r="AT713" i="1" s="1"/>
  <c r="AT714" i="1" s="1"/>
  <c r="AT715" i="1" s="1"/>
  <c r="AT716" i="1" s="1"/>
  <c r="AT717" i="1" s="1"/>
  <c r="AT718" i="1" s="1"/>
  <c r="AT719" i="1" s="1"/>
  <c r="AT720" i="1" s="1"/>
  <c r="AT721" i="1" s="1"/>
  <c r="AT722" i="1" s="1"/>
  <c r="AT723" i="1" s="1"/>
  <c r="AT724" i="1" s="1"/>
  <c r="AT725" i="1" s="1"/>
  <c r="AT726" i="1" s="1"/>
  <c r="AT727" i="1" s="1"/>
  <c r="AT728" i="1" s="1"/>
  <c r="AT729" i="1" s="1"/>
  <c r="AT730" i="1" s="1"/>
  <c r="AT731" i="1" s="1"/>
  <c r="AT732" i="1" s="1"/>
  <c r="AT733" i="1" s="1"/>
  <c r="AT734" i="1" s="1"/>
  <c r="AT735" i="1" s="1"/>
  <c r="AT736" i="1" s="1"/>
  <c r="AT737" i="1" s="1"/>
  <c r="AT738" i="1" s="1"/>
  <c r="AT739" i="1" s="1"/>
  <c r="AT740" i="1" s="1"/>
  <c r="AT741" i="1" s="1"/>
  <c r="AT742" i="1" s="1"/>
  <c r="AT743" i="1" s="1"/>
  <c r="AT744" i="1" s="1"/>
  <c r="AT745" i="1" s="1"/>
  <c r="AT746" i="1" s="1"/>
  <c r="AT747" i="1" s="1"/>
  <c r="AT748" i="1" s="1"/>
  <c r="AT749" i="1" s="1"/>
  <c r="AT750" i="1" s="1"/>
  <c r="AT751" i="1" s="1"/>
  <c r="AT752" i="1" s="1"/>
  <c r="AT753" i="1" s="1"/>
  <c r="AT754" i="1" s="1"/>
  <c r="AT755" i="1" s="1"/>
  <c r="AT756" i="1" s="1"/>
  <c r="AT757" i="1" s="1"/>
  <c r="AT758" i="1" s="1"/>
  <c r="AT759" i="1" s="1"/>
  <c r="AT760" i="1" s="1"/>
  <c r="AT761" i="1" s="1"/>
  <c r="AT762" i="1" s="1"/>
  <c r="AT763" i="1" s="1"/>
  <c r="AT764" i="1" s="1"/>
  <c r="AT765" i="1" s="1"/>
  <c r="AT766" i="1" s="1"/>
  <c r="AT767" i="1" s="1"/>
  <c r="AT768" i="1" s="1"/>
  <c r="AT769" i="1" s="1"/>
  <c r="AT770" i="1" s="1"/>
  <c r="AT771" i="1" s="1"/>
  <c r="AT772" i="1" s="1"/>
  <c r="AT773" i="1" s="1"/>
  <c r="AT774" i="1" s="1"/>
  <c r="AT775" i="1" s="1"/>
  <c r="AT776" i="1" s="1"/>
  <c r="AT777" i="1" s="1"/>
  <c r="AT778" i="1" s="1"/>
  <c r="AT779" i="1" s="1"/>
  <c r="AT780" i="1" s="1"/>
  <c r="AT781" i="1" s="1"/>
  <c r="AT782" i="1" s="1"/>
  <c r="AT783" i="1" s="1"/>
  <c r="AT784" i="1" s="1"/>
  <c r="AT785" i="1" s="1"/>
  <c r="AT786" i="1" s="1"/>
  <c r="AT787" i="1" s="1"/>
  <c r="AT788" i="1" s="1"/>
  <c r="AT789" i="1" s="1"/>
  <c r="AT790" i="1" s="1"/>
  <c r="AT791" i="1" s="1"/>
  <c r="AT792" i="1" s="1"/>
  <c r="AT793" i="1" s="1"/>
  <c r="AT794" i="1" s="1"/>
  <c r="AT795" i="1" s="1"/>
  <c r="AT796" i="1" s="1"/>
  <c r="AT797" i="1" s="1"/>
  <c r="AT798" i="1" s="1"/>
  <c r="AT799" i="1" s="1"/>
  <c r="AT800" i="1" s="1"/>
  <c r="AT801" i="1" s="1"/>
  <c r="AT802" i="1" s="1"/>
  <c r="AT803" i="1" s="1"/>
  <c r="AT804" i="1" s="1"/>
  <c r="AT805" i="1" s="1"/>
  <c r="AT806" i="1" s="1"/>
  <c r="AT807" i="1" s="1"/>
  <c r="AT808" i="1" s="1"/>
  <c r="AT809" i="1" s="1"/>
  <c r="AT810" i="1" s="1"/>
  <c r="AT811" i="1" s="1"/>
  <c r="AT812" i="1" s="1"/>
  <c r="AT813" i="1" s="1"/>
  <c r="AT814" i="1" s="1"/>
  <c r="AT815" i="1" s="1"/>
  <c r="AT816" i="1" s="1"/>
  <c r="AT817" i="1" s="1"/>
  <c r="AT818" i="1" s="1"/>
  <c r="AT819" i="1" s="1"/>
  <c r="AT820" i="1" s="1"/>
  <c r="AT821" i="1" s="1"/>
  <c r="AT822" i="1" s="1"/>
  <c r="AT823" i="1" s="1"/>
  <c r="AT824" i="1" s="1"/>
  <c r="AT825" i="1" s="1"/>
  <c r="AT826" i="1" s="1"/>
  <c r="AT827" i="1" s="1"/>
  <c r="AT828" i="1" s="1"/>
  <c r="AT829" i="1" s="1"/>
  <c r="AT830" i="1" s="1"/>
  <c r="AT831" i="1" s="1"/>
  <c r="AT832" i="1" s="1"/>
  <c r="AT833" i="1" s="1"/>
  <c r="AT834" i="1" s="1"/>
  <c r="AT835" i="1" s="1"/>
  <c r="AT836" i="1" s="1"/>
  <c r="AT837" i="1" s="1"/>
  <c r="AT838" i="1" s="1"/>
  <c r="AT839" i="1" s="1"/>
  <c r="AT840" i="1" s="1"/>
  <c r="AT841" i="1" s="1"/>
  <c r="AT842" i="1" s="1"/>
  <c r="AT843" i="1" s="1"/>
  <c r="AT844" i="1" s="1"/>
  <c r="AT845" i="1" s="1"/>
  <c r="AT846" i="1" s="1"/>
  <c r="AT847" i="1" s="1"/>
  <c r="AT848" i="1" s="1"/>
  <c r="AT849" i="1" s="1"/>
  <c r="AT850" i="1" s="1"/>
  <c r="AT851" i="1" s="1"/>
  <c r="AT852" i="1" s="1"/>
  <c r="AT853" i="1" s="1"/>
  <c r="AT854" i="1" s="1"/>
  <c r="AT855" i="1" s="1"/>
  <c r="AT856" i="1" s="1"/>
  <c r="AT857" i="1" s="1"/>
  <c r="AT858" i="1" s="1"/>
  <c r="AT859" i="1" s="1"/>
  <c r="AT860" i="1" s="1"/>
  <c r="AT861" i="1" s="1"/>
  <c r="AT862" i="1" s="1"/>
  <c r="AT863" i="1" s="1"/>
  <c r="AT864" i="1" s="1"/>
  <c r="AT865" i="1" s="1"/>
  <c r="AT866" i="1" s="1"/>
  <c r="AT867" i="1" s="1"/>
  <c r="AT868" i="1" s="1"/>
  <c r="AT869" i="1" s="1"/>
  <c r="AT870" i="1" s="1"/>
  <c r="AT871" i="1" s="1"/>
  <c r="AT872" i="1" s="1"/>
  <c r="AT873" i="1" s="1"/>
  <c r="AT874" i="1" s="1"/>
  <c r="AT875" i="1" s="1"/>
  <c r="AT876" i="1" s="1"/>
  <c r="AT877" i="1" s="1"/>
  <c r="AT878" i="1" s="1"/>
  <c r="AT879" i="1" s="1"/>
  <c r="AT880" i="1" s="1"/>
  <c r="AT881" i="1" s="1"/>
  <c r="AT882" i="1" s="1"/>
  <c r="AT883" i="1" s="1"/>
  <c r="AT884" i="1" s="1"/>
  <c r="AT885" i="1" s="1"/>
  <c r="AT886" i="1" s="1"/>
  <c r="AT887" i="1" s="1"/>
  <c r="AT888" i="1" s="1"/>
  <c r="AT889" i="1" s="1"/>
  <c r="AT890" i="1" s="1"/>
  <c r="AT891" i="1" s="1"/>
  <c r="AT892" i="1" s="1"/>
  <c r="AT893" i="1" s="1"/>
  <c r="AT894" i="1" s="1"/>
  <c r="AT895" i="1" s="1"/>
  <c r="AT896" i="1" s="1"/>
  <c r="AT897" i="1" s="1"/>
  <c r="AT898" i="1" s="1"/>
  <c r="AT899" i="1" s="1"/>
  <c r="AT900" i="1" s="1"/>
  <c r="AT901" i="1" s="1"/>
  <c r="AT902" i="1" s="1"/>
  <c r="AT903" i="1" s="1"/>
  <c r="AT904" i="1" s="1"/>
  <c r="AT905" i="1" s="1"/>
  <c r="AT906" i="1" s="1"/>
  <c r="AT907" i="1" s="1"/>
  <c r="AT908" i="1" s="1"/>
  <c r="AT909" i="1" s="1"/>
  <c r="AT910" i="1" s="1"/>
  <c r="AT911" i="1" s="1"/>
  <c r="AT912" i="1" s="1"/>
  <c r="AT913" i="1" s="1"/>
  <c r="AT914" i="1" s="1"/>
  <c r="AT915" i="1" s="1"/>
  <c r="AT916" i="1" s="1"/>
  <c r="AT917" i="1" s="1"/>
  <c r="AT918" i="1" s="1"/>
  <c r="AT919" i="1" s="1"/>
  <c r="AT920" i="1" s="1"/>
  <c r="AT921" i="1" s="1"/>
  <c r="AT922" i="1" s="1"/>
  <c r="AT923" i="1" s="1"/>
  <c r="AT924" i="1" s="1"/>
  <c r="AT925" i="1" s="1"/>
  <c r="AT926" i="1" s="1"/>
  <c r="AT927" i="1" s="1"/>
  <c r="AT928" i="1" s="1"/>
  <c r="AT929" i="1" s="1"/>
  <c r="AT930" i="1" s="1"/>
  <c r="AT931" i="1" s="1"/>
  <c r="AT932" i="1" s="1"/>
  <c r="AT933" i="1" s="1"/>
  <c r="AT934" i="1" s="1"/>
  <c r="AT935" i="1" s="1"/>
  <c r="AT936" i="1" s="1"/>
  <c r="AT937" i="1" s="1"/>
  <c r="AT938" i="1" s="1"/>
  <c r="AT939" i="1" s="1"/>
  <c r="AT940" i="1" s="1"/>
  <c r="AT941" i="1" s="1"/>
  <c r="AT942" i="1" s="1"/>
  <c r="AT943" i="1" s="1"/>
  <c r="AT944" i="1" s="1"/>
  <c r="AT945" i="1" s="1"/>
  <c r="AT946" i="1" s="1"/>
  <c r="AT947" i="1" s="1"/>
  <c r="AT948" i="1" s="1"/>
  <c r="AT949" i="1" s="1"/>
  <c r="AT950" i="1" s="1"/>
  <c r="AT951" i="1" s="1"/>
  <c r="AT952" i="1" s="1"/>
  <c r="AT953" i="1" s="1"/>
  <c r="AT954" i="1" s="1"/>
  <c r="AT955" i="1" s="1"/>
  <c r="AT956" i="1" s="1"/>
  <c r="AT957" i="1" s="1"/>
  <c r="AT958" i="1" s="1"/>
  <c r="AT959" i="1" s="1"/>
  <c r="AT960" i="1" s="1"/>
  <c r="AT961" i="1" s="1"/>
  <c r="AT962" i="1" s="1"/>
  <c r="AT963" i="1" s="1"/>
  <c r="AT964" i="1" s="1"/>
  <c r="AT965" i="1" s="1"/>
  <c r="AT966" i="1" s="1"/>
  <c r="AT967" i="1" s="1"/>
  <c r="AT968" i="1" s="1"/>
  <c r="AT969" i="1" s="1"/>
  <c r="AT970" i="1" s="1"/>
  <c r="AT971" i="1" s="1"/>
  <c r="AT972" i="1" s="1"/>
  <c r="AT973" i="1" s="1"/>
  <c r="AT974" i="1" s="1"/>
  <c r="AT975" i="1" s="1"/>
  <c r="AT976" i="1" s="1"/>
  <c r="AT977" i="1" s="1"/>
  <c r="AT978" i="1" s="1"/>
  <c r="AT979" i="1" s="1"/>
  <c r="AT980" i="1" s="1"/>
  <c r="AT981" i="1" s="1"/>
  <c r="AT982" i="1" s="1"/>
  <c r="AT983" i="1" s="1"/>
  <c r="AT984" i="1" s="1"/>
  <c r="AT985" i="1" s="1"/>
  <c r="AT986" i="1" s="1"/>
  <c r="AT987" i="1" s="1"/>
  <c r="AT988" i="1" s="1"/>
  <c r="AT989" i="1" s="1"/>
  <c r="AT990" i="1" s="1"/>
  <c r="AT991" i="1" s="1"/>
  <c r="AT992" i="1" s="1"/>
  <c r="AT993" i="1" s="1"/>
  <c r="AT994" i="1" s="1"/>
  <c r="AT995" i="1" s="1"/>
  <c r="AT996" i="1" s="1"/>
  <c r="AT997" i="1" s="1"/>
  <c r="AT998" i="1" s="1"/>
  <c r="AT999" i="1" s="1"/>
  <c r="AT1000" i="1" s="1"/>
  <c r="AT1001" i="1" s="1"/>
  <c r="AT1002" i="1" s="1"/>
  <c r="AT1003" i="1" s="1"/>
  <c r="AT1004" i="1" s="1"/>
  <c r="AT1005" i="1" s="1"/>
  <c r="AT1006" i="1" s="1"/>
  <c r="AT1007" i="1" s="1"/>
  <c r="AT1008" i="1" s="1"/>
  <c r="AT1009" i="1" s="1"/>
  <c r="AT1010" i="1" s="1"/>
  <c r="AT1011" i="1" s="1"/>
  <c r="AT1012" i="1" s="1"/>
  <c r="AT1013" i="1" s="1"/>
  <c r="AT1014" i="1" s="1"/>
  <c r="AT1015" i="1" s="1"/>
  <c r="AT1016" i="1" s="1"/>
  <c r="AT1017" i="1" s="1"/>
  <c r="AT1018" i="1" s="1"/>
  <c r="AT1019" i="1" s="1"/>
  <c r="AT1020" i="1" s="1"/>
  <c r="AT1021" i="1" s="1"/>
  <c r="AT1022" i="1" s="1"/>
  <c r="AT1023" i="1" s="1"/>
  <c r="AT1024" i="1" s="1"/>
  <c r="AT1025" i="1" s="1"/>
  <c r="AT1026" i="1" s="1"/>
  <c r="AT1027" i="1" s="1"/>
  <c r="AT1028" i="1" s="1"/>
  <c r="AT1029" i="1" s="1"/>
  <c r="AT1030" i="1" s="1"/>
  <c r="AT1031" i="1" s="1"/>
  <c r="AT1032" i="1" s="1"/>
  <c r="AT1033" i="1" s="1"/>
  <c r="AT1034" i="1" s="1"/>
  <c r="AT1035" i="1" s="1"/>
  <c r="AT1036" i="1" s="1"/>
  <c r="AT1037" i="1" s="1"/>
  <c r="AT1038" i="1" s="1"/>
  <c r="AT1039" i="1" s="1"/>
  <c r="AT1040" i="1" s="1"/>
  <c r="AT1041" i="1" s="1"/>
  <c r="AT1042" i="1" s="1"/>
  <c r="AT1043" i="1" s="1"/>
  <c r="AT1044" i="1" s="1"/>
  <c r="AT1045" i="1" s="1"/>
  <c r="AT1046" i="1" s="1"/>
  <c r="AT1047" i="1" s="1"/>
  <c r="AT1048" i="1" s="1"/>
  <c r="AT1049" i="1" s="1"/>
  <c r="AT1050" i="1" s="1"/>
  <c r="AT1051" i="1" s="1"/>
  <c r="AT1052" i="1" s="1"/>
  <c r="AT1053" i="1" s="1"/>
  <c r="AT1054" i="1" s="1"/>
  <c r="AT1055" i="1" s="1"/>
  <c r="AT1056" i="1" s="1"/>
  <c r="AT1057" i="1" s="1"/>
  <c r="AT1058" i="1" s="1"/>
  <c r="AT1059" i="1" s="1"/>
  <c r="AT1060" i="1" s="1"/>
  <c r="AT1061" i="1" s="1"/>
  <c r="AT1062" i="1" s="1"/>
  <c r="AT1063" i="1" s="1"/>
  <c r="AT1064" i="1" s="1"/>
  <c r="AT1065" i="1" s="1"/>
  <c r="AT1066" i="1" s="1"/>
  <c r="AT1067" i="1" s="1"/>
  <c r="AT1068" i="1" s="1"/>
  <c r="AT1069" i="1" s="1"/>
  <c r="AT1070" i="1" s="1"/>
  <c r="AT1071" i="1" s="1"/>
  <c r="AT1072" i="1" s="1"/>
  <c r="AT1073" i="1" s="1"/>
  <c r="AT1074" i="1" s="1"/>
  <c r="AT1075" i="1" s="1"/>
  <c r="AT1076" i="1" s="1"/>
  <c r="AT1077" i="1" s="1"/>
  <c r="AT1078" i="1" s="1"/>
  <c r="AT1079" i="1" s="1"/>
  <c r="AT1080" i="1" s="1"/>
  <c r="AT1081" i="1" s="1"/>
  <c r="AT1082" i="1" s="1"/>
  <c r="AT1083" i="1" s="1"/>
  <c r="AT1084" i="1" s="1"/>
  <c r="AT1085" i="1" s="1"/>
  <c r="AT1086" i="1" s="1"/>
  <c r="AT1087" i="1" s="1"/>
  <c r="AT1088" i="1" s="1"/>
  <c r="AT1089" i="1" s="1"/>
  <c r="AT1090" i="1" s="1"/>
  <c r="AT1091" i="1" s="1"/>
  <c r="AT1092" i="1" s="1"/>
  <c r="AT1093" i="1" s="1"/>
  <c r="AT1094" i="1" s="1"/>
  <c r="AT1095" i="1" s="1"/>
  <c r="AT1096" i="1" s="1"/>
  <c r="AT1097" i="1" s="1"/>
  <c r="AT1098" i="1" s="1"/>
  <c r="AT1099" i="1" s="1"/>
  <c r="AT1100" i="1" s="1"/>
  <c r="AT1101" i="1" s="1"/>
  <c r="AT1102" i="1" s="1"/>
  <c r="AT1103" i="1" s="1"/>
  <c r="AT1104" i="1" s="1"/>
  <c r="AT1105" i="1" s="1"/>
  <c r="AT1106" i="1" s="1"/>
  <c r="AT1107" i="1" s="1"/>
  <c r="AT1108" i="1" s="1"/>
  <c r="AT1109" i="1" s="1"/>
  <c r="AT1110" i="1" s="1"/>
  <c r="AT1111" i="1" s="1"/>
  <c r="AT1112" i="1" s="1"/>
  <c r="AT1113" i="1" s="1"/>
  <c r="AT1114" i="1" s="1"/>
  <c r="AT1115" i="1" s="1"/>
  <c r="AT1116" i="1" s="1"/>
  <c r="AT1117" i="1" s="1"/>
  <c r="AT1118" i="1" s="1"/>
  <c r="AT1119" i="1" s="1"/>
  <c r="AT1120" i="1" s="1"/>
  <c r="AT1121" i="1" s="1"/>
  <c r="AT1122" i="1" s="1"/>
  <c r="AT1123" i="1" s="1"/>
  <c r="AT1124" i="1" s="1"/>
  <c r="AT1125" i="1" s="1"/>
  <c r="AT1126" i="1" s="1"/>
  <c r="AT1127" i="1" s="1"/>
  <c r="AT1128" i="1" s="1"/>
  <c r="AT1129" i="1" s="1"/>
  <c r="AT1130" i="1" s="1"/>
  <c r="AT1131" i="1" s="1"/>
  <c r="AT1132" i="1" s="1"/>
  <c r="AT1133" i="1" s="1"/>
  <c r="AT1134" i="1" s="1"/>
  <c r="AT1135" i="1" s="1"/>
  <c r="AT1136" i="1" s="1"/>
  <c r="AT1137" i="1" s="1"/>
  <c r="AT1138" i="1" s="1"/>
  <c r="AT1139" i="1" s="1"/>
  <c r="AT1140" i="1" s="1"/>
  <c r="AT1141" i="1" s="1"/>
  <c r="AT1142" i="1" s="1"/>
  <c r="AT1143" i="1" s="1"/>
  <c r="AT1144" i="1" s="1"/>
  <c r="AT1145" i="1" s="1"/>
  <c r="AT1146" i="1" s="1"/>
  <c r="AT1147" i="1" s="1"/>
  <c r="AT1148" i="1" s="1"/>
  <c r="AT1149" i="1" s="1"/>
  <c r="AT1150" i="1" s="1"/>
  <c r="AT1151" i="1" s="1"/>
  <c r="AT1152" i="1" s="1"/>
  <c r="AT1153" i="1" s="1"/>
  <c r="AT1154" i="1" s="1"/>
  <c r="AT1155" i="1" s="1"/>
  <c r="AT1156" i="1" s="1"/>
  <c r="AT1157" i="1" s="1"/>
  <c r="AT1158" i="1" s="1"/>
  <c r="AT1159" i="1" s="1"/>
  <c r="AT1160" i="1" s="1"/>
  <c r="AT1161" i="1" s="1"/>
  <c r="AT1162" i="1" s="1"/>
  <c r="AT1163" i="1" s="1"/>
  <c r="AT1164" i="1" s="1"/>
  <c r="AT1165" i="1" s="1"/>
  <c r="AT1166" i="1" s="1"/>
  <c r="AT1167" i="1" s="1"/>
  <c r="AT1168" i="1" s="1"/>
  <c r="AT1169" i="1" s="1"/>
  <c r="AT1170" i="1" s="1"/>
  <c r="AT1171" i="1" s="1"/>
  <c r="AT1172" i="1" s="1"/>
  <c r="AT1173" i="1" s="1"/>
  <c r="AT1174" i="1" s="1"/>
  <c r="AT1175" i="1" s="1"/>
  <c r="AT1176" i="1" s="1"/>
  <c r="AT1177" i="1" s="1"/>
  <c r="AT1178" i="1" s="1"/>
  <c r="AT1179" i="1" s="1"/>
  <c r="AT1180" i="1" s="1"/>
  <c r="AT1181" i="1" s="1"/>
  <c r="AT1182" i="1" s="1"/>
  <c r="AT1183" i="1" s="1"/>
  <c r="AT1184" i="1" s="1"/>
  <c r="AT1185" i="1" s="1"/>
  <c r="AT1186" i="1" s="1"/>
  <c r="AT1187" i="1" s="1"/>
  <c r="AT1188" i="1" s="1"/>
  <c r="AT1189" i="1" s="1"/>
  <c r="AT1190" i="1" s="1"/>
  <c r="AT1191" i="1" s="1"/>
  <c r="AT1192" i="1" s="1"/>
  <c r="AT1193" i="1" s="1"/>
  <c r="AT1194" i="1" s="1"/>
  <c r="AT1195" i="1" s="1"/>
  <c r="AT1196" i="1" s="1"/>
  <c r="AT1197" i="1" s="1"/>
  <c r="AT1198" i="1" s="1"/>
  <c r="AT1199" i="1" s="1"/>
  <c r="AT1200" i="1" s="1"/>
  <c r="AT1201" i="1" s="1"/>
  <c r="AT1202" i="1" s="1"/>
  <c r="AT1203" i="1" s="1"/>
  <c r="AT1204" i="1" s="1"/>
  <c r="AT1205" i="1" s="1"/>
  <c r="AT1206" i="1" s="1"/>
  <c r="AT1207" i="1" s="1"/>
  <c r="AT1208" i="1" s="1"/>
  <c r="AT1209" i="1" s="1"/>
  <c r="AT1210" i="1" s="1"/>
  <c r="AT1211" i="1" s="1"/>
  <c r="AT1212" i="1" s="1"/>
  <c r="AT1213" i="1" s="1"/>
  <c r="AT1214" i="1" s="1"/>
  <c r="AT1215" i="1" s="1"/>
  <c r="AT1216" i="1" s="1"/>
  <c r="AT1217" i="1" s="1"/>
  <c r="AT1218" i="1" s="1"/>
  <c r="AT1219" i="1" s="1"/>
  <c r="AT1220" i="1" s="1"/>
  <c r="AT1221" i="1" s="1"/>
  <c r="AT1222" i="1" s="1"/>
  <c r="AT1223" i="1" s="1"/>
  <c r="AT1224" i="1" s="1"/>
  <c r="AT1225" i="1" s="1"/>
  <c r="AT1226" i="1" s="1"/>
  <c r="AT1227" i="1" s="1"/>
  <c r="AT1228" i="1" s="1"/>
  <c r="AT1229" i="1" s="1"/>
  <c r="AT1230" i="1" s="1"/>
  <c r="AT1231" i="1" s="1"/>
  <c r="AT1232" i="1" s="1"/>
  <c r="AT1233" i="1" s="1"/>
  <c r="AT1234" i="1" s="1"/>
  <c r="AT1235" i="1" s="1"/>
  <c r="AT1236" i="1" s="1"/>
  <c r="AT1237" i="1" s="1"/>
  <c r="AT1238" i="1" s="1"/>
  <c r="AT1239" i="1" s="1"/>
  <c r="AT1240" i="1" s="1"/>
  <c r="AT1241" i="1" s="1"/>
  <c r="AT1242" i="1" s="1"/>
  <c r="AT1243" i="1" s="1"/>
  <c r="AT1244" i="1" s="1"/>
  <c r="AT1245" i="1" s="1"/>
  <c r="AT1246" i="1" s="1"/>
  <c r="AT1247" i="1" s="1"/>
  <c r="AT1248" i="1" s="1"/>
  <c r="AT1249" i="1" s="1"/>
  <c r="AT1250" i="1" s="1"/>
  <c r="AT1251" i="1" s="1"/>
  <c r="AT1252" i="1" s="1"/>
  <c r="AT1253" i="1" s="1"/>
  <c r="AT1254" i="1" s="1"/>
  <c r="AT1255" i="1" s="1"/>
  <c r="AT1256" i="1" s="1"/>
  <c r="AT1257" i="1" s="1"/>
  <c r="AT1258" i="1" s="1"/>
  <c r="AT1259" i="1" s="1"/>
  <c r="AT1260" i="1" s="1"/>
  <c r="AT1261" i="1" s="1"/>
  <c r="AT1262" i="1" s="1"/>
  <c r="AT1263" i="1" s="1"/>
  <c r="AT1264" i="1" s="1"/>
  <c r="AT1265" i="1" s="1"/>
  <c r="AT1266" i="1" s="1"/>
  <c r="AT1267" i="1" s="1"/>
  <c r="AT1268" i="1" s="1"/>
  <c r="AT1269" i="1" s="1"/>
  <c r="AT1270" i="1" s="1"/>
  <c r="AT1271" i="1" s="1"/>
  <c r="AT1272" i="1" s="1"/>
  <c r="AT1273" i="1" s="1"/>
  <c r="AT1274" i="1" s="1"/>
  <c r="AT1275" i="1" s="1"/>
  <c r="AT1276" i="1" s="1"/>
  <c r="AT1277" i="1" s="1"/>
  <c r="AT1278" i="1" s="1"/>
  <c r="AT1279" i="1" s="1"/>
  <c r="AT1280" i="1" s="1"/>
  <c r="AT1281" i="1" s="1"/>
  <c r="AT1282" i="1" s="1"/>
  <c r="AT1283" i="1" s="1"/>
  <c r="AT1284" i="1" s="1"/>
  <c r="AT1285" i="1" s="1"/>
  <c r="AT1286" i="1" s="1"/>
  <c r="AT1287" i="1" s="1"/>
  <c r="AT1288" i="1" s="1"/>
  <c r="AT1289" i="1" s="1"/>
  <c r="AT1290" i="1" s="1"/>
  <c r="AT1291" i="1" s="1"/>
  <c r="AT1292" i="1" s="1"/>
  <c r="AT1293" i="1" s="1"/>
  <c r="AT1294" i="1" s="1"/>
  <c r="AT1295" i="1" s="1"/>
  <c r="AT1296" i="1" s="1"/>
  <c r="AT1297" i="1" s="1"/>
  <c r="AT1298" i="1" s="1"/>
  <c r="AT1299" i="1" s="1"/>
  <c r="AT1300" i="1" s="1"/>
  <c r="AT1301" i="1" s="1"/>
  <c r="AT1302" i="1" s="1"/>
  <c r="AT1303" i="1" s="1"/>
  <c r="AT1304" i="1" s="1"/>
  <c r="AT1305" i="1" s="1"/>
  <c r="AT1306" i="1" s="1"/>
  <c r="AT1307" i="1" s="1"/>
  <c r="AT1308" i="1" s="1"/>
  <c r="AT1309" i="1" s="1"/>
  <c r="AT1310" i="1" s="1"/>
  <c r="AT1311" i="1" s="1"/>
  <c r="AT1312" i="1" s="1"/>
  <c r="AT1313" i="1" s="1"/>
  <c r="AT1314" i="1" s="1"/>
  <c r="AT1315" i="1" s="1"/>
  <c r="AT1316" i="1" s="1"/>
  <c r="AT1317" i="1" s="1"/>
  <c r="AT1318" i="1" s="1"/>
  <c r="AT1319" i="1" s="1"/>
  <c r="AT1320" i="1" s="1"/>
  <c r="AT1321" i="1" s="1"/>
  <c r="AT1322" i="1" s="1"/>
  <c r="AT1323" i="1" s="1"/>
  <c r="AT1324" i="1" s="1"/>
  <c r="AT1325" i="1" s="1"/>
  <c r="AT1326" i="1" s="1"/>
  <c r="AT1327" i="1" s="1"/>
  <c r="AT1328" i="1" s="1"/>
  <c r="AT1329" i="1" s="1"/>
  <c r="AT1330" i="1" s="1"/>
  <c r="AT1331" i="1" s="1"/>
  <c r="AT1332" i="1" s="1"/>
  <c r="AT1333" i="1" s="1"/>
  <c r="AT1334" i="1" s="1"/>
  <c r="AT1335" i="1" s="1"/>
  <c r="AT1336" i="1" s="1"/>
  <c r="AT1337" i="1" s="1"/>
  <c r="AT1338" i="1" s="1"/>
  <c r="AT1339" i="1" s="1"/>
  <c r="AT1340" i="1" s="1"/>
  <c r="AT1341" i="1" s="1"/>
  <c r="AT1342" i="1" s="1"/>
  <c r="AT1343" i="1" s="1"/>
  <c r="AT1344" i="1" s="1"/>
  <c r="AT1345" i="1" s="1"/>
  <c r="AT1346" i="1" s="1"/>
  <c r="AT1347" i="1" s="1"/>
  <c r="AT1348" i="1" s="1"/>
  <c r="AT1349" i="1" s="1"/>
  <c r="AT1350" i="1" s="1"/>
  <c r="AT1351" i="1" s="1"/>
  <c r="AT1352" i="1" s="1"/>
  <c r="AT1353" i="1" s="1"/>
  <c r="AT1354" i="1" s="1"/>
  <c r="AT1355" i="1" s="1"/>
  <c r="AT1356" i="1" s="1"/>
  <c r="AT1357" i="1" s="1"/>
  <c r="AT1358" i="1" s="1"/>
  <c r="AT1359" i="1" s="1"/>
  <c r="AT1360" i="1" s="1"/>
  <c r="AT1361" i="1" s="1"/>
  <c r="AT1362" i="1" s="1"/>
  <c r="AT1363" i="1" s="1"/>
  <c r="AT1364" i="1" s="1"/>
  <c r="AT1365" i="1" s="1"/>
  <c r="AT1366" i="1" s="1"/>
  <c r="AT1367" i="1" s="1"/>
  <c r="AT1368" i="1" s="1"/>
  <c r="AT1369" i="1" s="1"/>
  <c r="AT1370" i="1" s="1"/>
  <c r="AT1371" i="1" s="1"/>
  <c r="AT1372" i="1" s="1"/>
  <c r="AT1373" i="1" s="1"/>
  <c r="AT1374" i="1" s="1"/>
  <c r="AT1375" i="1" s="1"/>
  <c r="AT1376" i="1" s="1"/>
  <c r="AT1377" i="1" s="1"/>
  <c r="AT1378" i="1" s="1"/>
  <c r="AT1379" i="1" s="1"/>
  <c r="AT1380" i="1" s="1"/>
  <c r="AT1381" i="1" s="1"/>
  <c r="AT1382" i="1" s="1"/>
  <c r="AT1383" i="1" s="1"/>
  <c r="AT1384" i="1" s="1"/>
  <c r="AT1385" i="1" s="1"/>
  <c r="AT1386" i="1" s="1"/>
  <c r="AT1387" i="1" s="1"/>
  <c r="AT1388" i="1" s="1"/>
  <c r="AT1389" i="1" s="1"/>
  <c r="AT1390" i="1" s="1"/>
  <c r="AT1391" i="1" s="1"/>
  <c r="AT1392" i="1" s="1"/>
  <c r="AT1393" i="1" s="1"/>
  <c r="AT1394" i="1" s="1"/>
  <c r="AT1395" i="1" s="1"/>
  <c r="AT1396" i="1" s="1"/>
  <c r="AT1397" i="1" s="1"/>
  <c r="AT1398" i="1" s="1"/>
  <c r="AT1399" i="1" s="1"/>
  <c r="AT1400" i="1" s="1"/>
  <c r="AT1401" i="1" s="1"/>
  <c r="AT1402" i="1" s="1"/>
  <c r="AT1403" i="1" s="1"/>
  <c r="AT1404" i="1" s="1"/>
  <c r="AT1405" i="1" s="1"/>
  <c r="AT1406" i="1" s="1"/>
  <c r="AT1407" i="1" s="1"/>
  <c r="AT1408" i="1" s="1"/>
  <c r="AT1409" i="1" s="1"/>
  <c r="AT1410" i="1" s="1"/>
  <c r="AT1411" i="1" s="1"/>
  <c r="AT1412" i="1" s="1"/>
  <c r="AT1413" i="1" s="1"/>
  <c r="AT1414" i="1" s="1"/>
  <c r="AT1415" i="1" s="1"/>
  <c r="AT1416" i="1" s="1"/>
  <c r="AT1417" i="1" s="1"/>
  <c r="AT1418" i="1" s="1"/>
  <c r="AT1419" i="1" s="1"/>
  <c r="AT1420" i="1" s="1"/>
  <c r="AT1421" i="1" s="1"/>
  <c r="AT1422" i="1" s="1"/>
  <c r="AT1423" i="1" s="1"/>
  <c r="AT1424" i="1" s="1"/>
  <c r="AT1425" i="1" s="1"/>
  <c r="AT1426" i="1" s="1"/>
  <c r="AT1427" i="1" s="1"/>
  <c r="AT1428" i="1" s="1"/>
  <c r="AT1429" i="1" s="1"/>
  <c r="AT1430" i="1" s="1"/>
  <c r="AT1431" i="1" s="1"/>
  <c r="AT1432" i="1" s="1"/>
  <c r="AT1433" i="1" s="1"/>
  <c r="AT1434" i="1" s="1"/>
  <c r="AT1435" i="1" s="1"/>
  <c r="AT1436" i="1" s="1"/>
  <c r="AT1437" i="1" s="1"/>
  <c r="AT1438" i="1" s="1"/>
  <c r="AT1439" i="1" s="1"/>
  <c r="AT1440" i="1" s="1"/>
  <c r="AT1441" i="1" s="1"/>
  <c r="AT1442" i="1" s="1"/>
  <c r="AT1443" i="1" s="1"/>
  <c r="AT1444" i="1" s="1"/>
  <c r="AT1445" i="1" s="1"/>
  <c r="AT1446" i="1" s="1"/>
  <c r="AT1447" i="1" s="1"/>
  <c r="AT1448" i="1" s="1"/>
  <c r="AT1449" i="1" s="1"/>
  <c r="AT1450" i="1" s="1"/>
  <c r="AT1451" i="1" s="1"/>
  <c r="AT1452" i="1" s="1"/>
  <c r="AT1453" i="1" s="1"/>
  <c r="AT1454" i="1" s="1"/>
  <c r="AT1455" i="1" s="1"/>
  <c r="AT1456" i="1" s="1"/>
  <c r="AT1457" i="1" s="1"/>
  <c r="AT1458" i="1" s="1"/>
  <c r="AT1459" i="1" s="1"/>
  <c r="AT1460" i="1" s="1"/>
  <c r="AT1461" i="1" s="1"/>
  <c r="AT1462" i="1" s="1"/>
  <c r="AT1463" i="1" s="1"/>
  <c r="AT1464" i="1" s="1"/>
  <c r="AT1465" i="1" s="1"/>
  <c r="AT1466" i="1" s="1"/>
  <c r="AT1467" i="1" s="1"/>
  <c r="AT1468" i="1" s="1"/>
  <c r="AT1469" i="1" s="1"/>
  <c r="AT1470" i="1" s="1"/>
  <c r="AT1471" i="1" s="1"/>
  <c r="AT1472" i="1" s="1"/>
  <c r="AT1473" i="1" s="1"/>
  <c r="AT1474" i="1" s="1"/>
  <c r="AT1475" i="1" s="1"/>
  <c r="AT1476" i="1" s="1"/>
  <c r="AT1477" i="1" s="1"/>
  <c r="AT1478" i="1" s="1"/>
  <c r="AT1479" i="1" s="1"/>
  <c r="AT1480" i="1" s="1"/>
  <c r="AT1481" i="1" s="1"/>
  <c r="AT1482" i="1" s="1"/>
  <c r="AT1483" i="1" s="1"/>
  <c r="AT1484" i="1" s="1"/>
  <c r="AT1485" i="1" s="1"/>
  <c r="AT1486" i="1" s="1"/>
  <c r="AT1487" i="1" s="1"/>
  <c r="AT1488" i="1" s="1"/>
  <c r="AT1489" i="1" s="1"/>
  <c r="AT1490" i="1" s="1"/>
  <c r="AT1491" i="1" s="1"/>
  <c r="AT1492" i="1" s="1"/>
  <c r="AT1493" i="1" s="1"/>
  <c r="AT1494" i="1" s="1"/>
  <c r="AT1495" i="1" s="1"/>
  <c r="AT1496" i="1" s="1"/>
  <c r="AT1497" i="1" s="1"/>
  <c r="AT1498" i="1" s="1"/>
  <c r="AT1499" i="1" s="1"/>
  <c r="AT1500" i="1" s="1"/>
  <c r="AT1501" i="1" s="1"/>
  <c r="AT1502" i="1" s="1"/>
  <c r="AT1503" i="1" s="1"/>
  <c r="AT1504" i="1" s="1"/>
  <c r="AT1505" i="1" s="1"/>
  <c r="AT1506" i="1" s="1"/>
  <c r="AT1507" i="1" s="1"/>
  <c r="AT1508" i="1" s="1"/>
  <c r="AT1509" i="1" s="1"/>
  <c r="AT1510" i="1" s="1"/>
  <c r="AT1511" i="1" s="1"/>
  <c r="AT1512" i="1" s="1"/>
  <c r="AT1513" i="1" s="1"/>
  <c r="AT1514" i="1" s="1"/>
  <c r="AT1515" i="1" s="1"/>
  <c r="AT1516" i="1" s="1"/>
  <c r="AT1517" i="1" s="1"/>
  <c r="AT1518" i="1" s="1"/>
  <c r="AT1519" i="1" s="1"/>
  <c r="AT1520" i="1" s="1"/>
  <c r="AT1521" i="1" s="1"/>
  <c r="AT1522" i="1" s="1"/>
  <c r="AT1523" i="1" s="1"/>
  <c r="AT1524" i="1" s="1"/>
  <c r="AT1525" i="1" s="1"/>
  <c r="AT1526" i="1" s="1"/>
  <c r="AT1527" i="1" s="1"/>
  <c r="AT1528" i="1" s="1"/>
  <c r="AT1529" i="1" s="1"/>
  <c r="AT1530" i="1" s="1"/>
  <c r="AT1531" i="1" s="1"/>
  <c r="AT1532" i="1" s="1"/>
  <c r="AT1533" i="1" s="1"/>
  <c r="AT1534" i="1" s="1"/>
  <c r="AT1535" i="1" s="1"/>
  <c r="AT1536" i="1" s="1"/>
  <c r="AT1537" i="1" s="1"/>
  <c r="AT1538" i="1" s="1"/>
  <c r="AT1539" i="1" s="1"/>
  <c r="AT1540" i="1" s="1"/>
  <c r="AT1541" i="1" s="1"/>
  <c r="AT1542" i="1" s="1"/>
  <c r="AT1543" i="1" s="1"/>
  <c r="AT1544" i="1" s="1"/>
  <c r="AT1545" i="1" s="1"/>
  <c r="AT1546" i="1" s="1"/>
  <c r="AT1547" i="1" s="1"/>
  <c r="AT1548" i="1" s="1"/>
  <c r="AT1549" i="1" s="1"/>
  <c r="AT1550" i="1" s="1"/>
  <c r="AT1551" i="1" s="1"/>
  <c r="AT1552" i="1" s="1"/>
  <c r="AT1553" i="1" s="1"/>
  <c r="AT1554" i="1" s="1"/>
  <c r="AT1555" i="1" s="1"/>
  <c r="AT1556" i="1" s="1"/>
  <c r="AT1557" i="1" s="1"/>
  <c r="AT1558" i="1" s="1"/>
  <c r="AT1559" i="1" s="1"/>
  <c r="AT1560" i="1" s="1"/>
  <c r="AT1561" i="1" s="1"/>
  <c r="AT1562" i="1" s="1"/>
  <c r="AT1563" i="1" s="1"/>
  <c r="AT1564" i="1" s="1"/>
  <c r="AT1565" i="1" s="1"/>
  <c r="AT1566" i="1" s="1"/>
  <c r="AT1567" i="1" s="1"/>
  <c r="AT1568" i="1" s="1"/>
  <c r="AT1569" i="1" s="1"/>
  <c r="AT1570" i="1" s="1"/>
  <c r="AT1571" i="1" s="1"/>
  <c r="AT1572" i="1" s="1"/>
  <c r="AT1573" i="1" s="1"/>
  <c r="AT1574" i="1" s="1"/>
  <c r="AT1575" i="1" s="1"/>
  <c r="AT1576" i="1" s="1"/>
  <c r="AT1577" i="1" s="1"/>
  <c r="AT1578" i="1" s="1"/>
  <c r="AT1579" i="1" s="1"/>
  <c r="AT1580" i="1" s="1"/>
  <c r="AT1581" i="1" s="1"/>
  <c r="AT1582" i="1" s="1"/>
  <c r="AT1583" i="1" s="1"/>
  <c r="AT1584" i="1" s="1"/>
  <c r="AT1585" i="1" s="1"/>
  <c r="AT1586" i="1" s="1"/>
  <c r="AT1587" i="1" s="1"/>
  <c r="AT1588" i="1" s="1"/>
  <c r="AT1589" i="1" s="1"/>
  <c r="AT1590" i="1" s="1"/>
  <c r="AT1591" i="1" s="1"/>
  <c r="AT1592" i="1" s="1"/>
  <c r="AT1593" i="1" s="1"/>
  <c r="AT1594" i="1" s="1"/>
  <c r="AT1595" i="1" s="1"/>
  <c r="AT1596" i="1" s="1"/>
  <c r="AT1597" i="1" s="1"/>
  <c r="AT1598" i="1" s="1"/>
  <c r="AT1599" i="1" s="1"/>
  <c r="AT1600" i="1" s="1"/>
  <c r="AT1601" i="1" s="1"/>
  <c r="AT1602" i="1" s="1"/>
  <c r="AT1603" i="1" s="1"/>
  <c r="AT1604" i="1" s="1"/>
  <c r="AT1605" i="1" s="1"/>
  <c r="AT1606" i="1" s="1"/>
  <c r="AT1607" i="1" s="1"/>
  <c r="AT1608" i="1" s="1"/>
  <c r="AT1609" i="1" s="1"/>
  <c r="AT1610" i="1" s="1"/>
  <c r="AT1611" i="1" s="1"/>
  <c r="AT1612" i="1" s="1"/>
  <c r="AT1613" i="1" s="1"/>
  <c r="AT1614" i="1" s="1"/>
  <c r="AT1615" i="1" s="1"/>
  <c r="AT1616" i="1" s="1"/>
  <c r="AT1617" i="1" s="1"/>
  <c r="AT1618" i="1" s="1"/>
  <c r="AT1619" i="1" s="1"/>
  <c r="AT1620" i="1" s="1"/>
  <c r="AT1621" i="1" s="1"/>
  <c r="AT1622" i="1" s="1"/>
  <c r="AT1623" i="1" s="1"/>
  <c r="AT1624" i="1" s="1"/>
  <c r="AT1625" i="1" s="1"/>
  <c r="AT1626" i="1" s="1"/>
  <c r="AT1627" i="1" s="1"/>
  <c r="AT1628" i="1" s="1"/>
  <c r="AT1629" i="1" s="1"/>
  <c r="AT1630" i="1" s="1"/>
  <c r="AT1631" i="1" s="1"/>
  <c r="AT1632" i="1" s="1"/>
  <c r="AT1633" i="1" s="1"/>
  <c r="AT1634" i="1" s="1"/>
  <c r="AT1635" i="1" s="1"/>
  <c r="AT1636" i="1" s="1"/>
  <c r="AT1637" i="1" s="1"/>
  <c r="AT1638" i="1" s="1"/>
  <c r="AT1639" i="1" s="1"/>
  <c r="AT1640" i="1" s="1"/>
  <c r="AT1641" i="1" s="1"/>
  <c r="AT1642" i="1" s="1"/>
  <c r="AT1643" i="1" s="1"/>
  <c r="AT1644" i="1" s="1"/>
  <c r="AT1645" i="1" s="1"/>
  <c r="AT1646" i="1" s="1"/>
  <c r="AT1647" i="1" s="1"/>
  <c r="AT1648" i="1" s="1"/>
  <c r="AT1649" i="1" s="1"/>
  <c r="AT1650" i="1" s="1"/>
  <c r="AT1651" i="1" s="1"/>
  <c r="AT1652" i="1" s="1"/>
  <c r="AT1653" i="1" s="1"/>
  <c r="AT1654" i="1" s="1"/>
  <c r="AT1655" i="1" s="1"/>
  <c r="AT1656" i="1" s="1"/>
  <c r="AT1657" i="1" s="1"/>
  <c r="AT1658" i="1" s="1"/>
  <c r="AT1659" i="1" s="1"/>
  <c r="AT1660" i="1" s="1"/>
  <c r="AT1661" i="1" s="1"/>
  <c r="AT1662" i="1" s="1"/>
  <c r="AT1663" i="1" s="1"/>
  <c r="AT1664" i="1" s="1"/>
  <c r="AT1665" i="1" s="1"/>
  <c r="AT1666" i="1" s="1"/>
  <c r="AT1667" i="1" s="1"/>
  <c r="AT1668" i="1" s="1"/>
  <c r="AT1669" i="1" s="1"/>
  <c r="AT1670" i="1" s="1"/>
  <c r="AT1671" i="1" s="1"/>
  <c r="AT1672" i="1" s="1"/>
  <c r="AT1673" i="1" s="1"/>
  <c r="AT1674" i="1" s="1"/>
  <c r="AT1675" i="1" s="1"/>
  <c r="AT1676" i="1" s="1"/>
  <c r="AT1677" i="1" s="1"/>
  <c r="AT1678" i="1" s="1"/>
  <c r="AT1679" i="1" s="1"/>
  <c r="AT1680" i="1" s="1"/>
  <c r="AT1681" i="1" s="1"/>
  <c r="AT1682" i="1" s="1"/>
  <c r="AT1683" i="1" s="1"/>
  <c r="AT1684" i="1" s="1"/>
  <c r="AT1685" i="1" s="1"/>
  <c r="AT1686" i="1" s="1"/>
  <c r="AT1687" i="1" s="1"/>
  <c r="AT1688" i="1" s="1"/>
  <c r="AT1689" i="1" s="1"/>
  <c r="AT1690" i="1" s="1"/>
  <c r="AT1691" i="1" s="1"/>
  <c r="AT1692" i="1" s="1"/>
  <c r="AT1693" i="1" s="1"/>
  <c r="AT1694" i="1" s="1"/>
  <c r="AT1695" i="1" s="1"/>
  <c r="AT1696" i="1" s="1"/>
  <c r="AT1697" i="1" s="1"/>
  <c r="AT1698" i="1" s="1"/>
  <c r="AT1699" i="1" s="1"/>
  <c r="AT1700" i="1" s="1"/>
  <c r="AT1701" i="1" s="1"/>
  <c r="AT1702" i="1" s="1"/>
  <c r="AT1703" i="1" s="1"/>
  <c r="AT1704" i="1" s="1"/>
  <c r="AT1705" i="1" s="1"/>
  <c r="AT1706" i="1" s="1"/>
  <c r="AT1707" i="1" s="1"/>
  <c r="AT1708" i="1" s="1"/>
  <c r="AT1709" i="1" s="1"/>
  <c r="AT1710" i="1" s="1"/>
  <c r="AT1711" i="1" s="1"/>
  <c r="AT1712" i="1" s="1"/>
  <c r="AT1713" i="1" s="1"/>
  <c r="AT1714" i="1" s="1"/>
  <c r="AT1715" i="1" s="1"/>
  <c r="AT1716" i="1" s="1"/>
  <c r="AT1717" i="1" s="1"/>
  <c r="AT1718" i="1" s="1"/>
  <c r="AT1719" i="1" s="1"/>
  <c r="AT1720" i="1" s="1"/>
  <c r="AT1721" i="1" s="1"/>
  <c r="AT1722" i="1" s="1"/>
  <c r="AT1723" i="1" s="1"/>
  <c r="AT1724" i="1" s="1"/>
  <c r="AT1725" i="1" s="1"/>
  <c r="AT1726" i="1" s="1"/>
  <c r="AT1727" i="1" s="1"/>
  <c r="AT1728" i="1" s="1"/>
  <c r="AT1729" i="1" s="1"/>
  <c r="AT1730" i="1" s="1"/>
  <c r="AT1731" i="1" s="1"/>
  <c r="AT1732" i="1" s="1"/>
  <c r="AT1733" i="1" s="1"/>
  <c r="AT1734" i="1" s="1"/>
  <c r="AT1735" i="1" s="1"/>
  <c r="AT1736" i="1" s="1"/>
  <c r="AT1737" i="1" s="1"/>
  <c r="AT1738" i="1" s="1"/>
  <c r="AT1739" i="1" s="1"/>
  <c r="AT1740" i="1" s="1"/>
  <c r="AT1741" i="1" s="1"/>
  <c r="AT1742" i="1" s="1"/>
  <c r="AT1743" i="1" s="1"/>
  <c r="AT1744" i="1" s="1"/>
  <c r="AT1745" i="1" s="1"/>
  <c r="AT1746" i="1" s="1"/>
  <c r="AT1747" i="1" s="1"/>
  <c r="AT1748" i="1" s="1"/>
  <c r="AT1749" i="1" s="1"/>
  <c r="AT1750" i="1" s="1"/>
  <c r="AT1751" i="1" s="1"/>
  <c r="AT1752" i="1" s="1"/>
  <c r="AT1753" i="1" s="1"/>
  <c r="AT1754" i="1" s="1"/>
  <c r="AT1755" i="1" s="1"/>
  <c r="AT1756" i="1" s="1"/>
  <c r="AT1757" i="1" s="1"/>
  <c r="AT1758" i="1" s="1"/>
  <c r="AT1759" i="1" s="1"/>
  <c r="AT1760" i="1" s="1"/>
  <c r="AT1761" i="1" s="1"/>
  <c r="AT1762" i="1" s="1"/>
  <c r="AT1763" i="1" s="1"/>
  <c r="AT1764" i="1" s="1"/>
  <c r="AT1765" i="1" s="1"/>
  <c r="AT1766" i="1" s="1"/>
  <c r="AT1767" i="1" s="1"/>
  <c r="AT1768" i="1" s="1"/>
  <c r="AT1769" i="1" s="1"/>
  <c r="AT1770" i="1" s="1"/>
  <c r="AT1771" i="1" s="1"/>
  <c r="AT1772" i="1" s="1"/>
  <c r="AT1773" i="1" s="1"/>
  <c r="AT1774" i="1" s="1"/>
  <c r="AT1775" i="1" s="1"/>
  <c r="AT1776" i="1" s="1"/>
  <c r="AT1777" i="1" s="1"/>
  <c r="AT1778" i="1" s="1"/>
  <c r="AT1779" i="1" s="1"/>
  <c r="AT1780" i="1" s="1"/>
  <c r="AT1781" i="1" s="1"/>
  <c r="AT1782" i="1" s="1"/>
  <c r="AT1783" i="1" s="1"/>
  <c r="AT1784" i="1" s="1"/>
  <c r="AT1785" i="1" s="1"/>
  <c r="AT1786" i="1" s="1"/>
  <c r="AT1787" i="1" s="1"/>
  <c r="AT1788" i="1" s="1"/>
  <c r="AT1789" i="1" s="1"/>
  <c r="AT1790" i="1" s="1"/>
  <c r="AT1791" i="1" s="1"/>
  <c r="AT1792" i="1" s="1"/>
  <c r="AT1793" i="1" s="1"/>
  <c r="AT1794" i="1" s="1"/>
  <c r="AT1795" i="1" s="1"/>
  <c r="AT1796" i="1" s="1"/>
  <c r="AT1797" i="1" s="1"/>
  <c r="AT1798" i="1" s="1"/>
  <c r="AT1799" i="1" s="1"/>
  <c r="AT1800" i="1" s="1"/>
  <c r="AT1801" i="1" s="1"/>
  <c r="AT1802" i="1" s="1"/>
  <c r="AT1803" i="1" s="1"/>
  <c r="AT1804" i="1" s="1"/>
  <c r="AT1805" i="1" s="1"/>
  <c r="AT1806" i="1" s="1"/>
  <c r="AT1807" i="1" s="1"/>
  <c r="AT1808" i="1" s="1"/>
  <c r="AT1809" i="1" s="1"/>
  <c r="AT1810" i="1" s="1"/>
  <c r="AT1811" i="1" s="1"/>
  <c r="AT1812" i="1" s="1"/>
  <c r="AT1813" i="1" s="1"/>
  <c r="AT1814" i="1" s="1"/>
  <c r="AT1815" i="1" s="1"/>
  <c r="AT1816" i="1" s="1"/>
  <c r="AT1817" i="1" s="1"/>
  <c r="AT1818" i="1" s="1"/>
  <c r="AT1819" i="1" s="1"/>
  <c r="AT1820" i="1" s="1"/>
  <c r="AT1821" i="1" s="1"/>
  <c r="AT1822" i="1" s="1"/>
  <c r="AT1823" i="1" s="1"/>
  <c r="AT1824" i="1" s="1"/>
  <c r="AT1825" i="1" s="1"/>
  <c r="AT1826" i="1" s="1"/>
  <c r="AT1827" i="1" s="1"/>
  <c r="AT1828" i="1" s="1"/>
  <c r="AT1829" i="1" s="1"/>
  <c r="AT1830" i="1" s="1"/>
  <c r="AT1831" i="1" s="1"/>
  <c r="AT1832" i="1" s="1"/>
  <c r="AT1833" i="1" s="1"/>
  <c r="AT1834" i="1" s="1"/>
  <c r="AT1835" i="1" s="1"/>
  <c r="AT1836" i="1" s="1"/>
  <c r="AT1837" i="1" s="1"/>
  <c r="AT1838" i="1" s="1"/>
  <c r="AT1839" i="1" s="1"/>
  <c r="AT1840" i="1" s="1"/>
  <c r="AT1841" i="1" s="1"/>
  <c r="AT1842" i="1" s="1"/>
  <c r="AT1843" i="1" s="1"/>
  <c r="AT1844" i="1" s="1"/>
  <c r="AT1845" i="1" s="1"/>
  <c r="AT1846" i="1" s="1"/>
  <c r="AT1847" i="1" s="1"/>
  <c r="AT1848" i="1" s="1"/>
  <c r="AT1849" i="1" s="1"/>
  <c r="AT1850" i="1" s="1"/>
  <c r="AT1851" i="1" s="1"/>
  <c r="AT1852" i="1" s="1"/>
  <c r="AT1853" i="1" s="1"/>
  <c r="AT1854" i="1" s="1"/>
  <c r="AT1855" i="1" s="1"/>
  <c r="AT1856" i="1" s="1"/>
  <c r="AT1857" i="1" s="1"/>
  <c r="AT1858" i="1" s="1"/>
  <c r="AT1859" i="1" s="1"/>
  <c r="AT1860" i="1" s="1"/>
  <c r="AT1861" i="1" s="1"/>
  <c r="AT1862" i="1" s="1"/>
  <c r="AT1863" i="1" s="1"/>
  <c r="AT1864" i="1" s="1"/>
  <c r="AT1865" i="1" s="1"/>
  <c r="AT1866" i="1" s="1"/>
  <c r="AT1867" i="1" s="1"/>
  <c r="AT1868" i="1" s="1"/>
  <c r="AT1869" i="1" s="1"/>
  <c r="AT1870" i="1" s="1"/>
  <c r="AT1871" i="1" s="1"/>
  <c r="AT1872" i="1" s="1"/>
  <c r="AT1873" i="1" s="1"/>
  <c r="AT1874" i="1" s="1"/>
  <c r="AT1875" i="1" s="1"/>
  <c r="AT1876" i="1" s="1"/>
  <c r="AT1877" i="1" s="1"/>
  <c r="AT1878" i="1" s="1"/>
  <c r="AT1879" i="1" s="1"/>
  <c r="AT1880" i="1" s="1"/>
  <c r="AT1881" i="1" s="1"/>
  <c r="AT1882" i="1" s="1"/>
  <c r="AT1883" i="1" s="1"/>
  <c r="AT1884" i="1" s="1"/>
  <c r="AT1885" i="1" s="1"/>
  <c r="AT1886" i="1" s="1"/>
  <c r="AT1887" i="1" s="1"/>
  <c r="AT1888" i="1" s="1"/>
  <c r="AT1889" i="1" s="1"/>
  <c r="AT1890" i="1" s="1"/>
  <c r="AT1891" i="1" s="1"/>
  <c r="AT1892" i="1" s="1"/>
  <c r="AT1893" i="1" s="1"/>
  <c r="AT1894" i="1" s="1"/>
  <c r="AT1895" i="1" s="1"/>
  <c r="AT1896" i="1" s="1"/>
  <c r="AT1897" i="1" s="1"/>
  <c r="AT1898" i="1" s="1"/>
  <c r="AT1899" i="1" s="1"/>
  <c r="AT1900" i="1" s="1"/>
  <c r="AT1901" i="1" s="1"/>
  <c r="AT1902" i="1" s="1"/>
  <c r="AT1903" i="1" s="1"/>
  <c r="AT1904" i="1" s="1"/>
  <c r="AT1905" i="1" s="1"/>
  <c r="AT1906" i="1" s="1"/>
  <c r="AT1907" i="1" s="1"/>
  <c r="AT1908" i="1" s="1"/>
  <c r="AT1909" i="1" s="1"/>
  <c r="AT1910" i="1" s="1"/>
  <c r="AT1911" i="1" s="1"/>
  <c r="AT1912" i="1" s="1"/>
  <c r="AT1913" i="1" s="1"/>
  <c r="AT1914" i="1" s="1"/>
  <c r="AT1915" i="1" s="1"/>
  <c r="AT1916" i="1" s="1"/>
  <c r="AT1917" i="1" s="1"/>
  <c r="AT1918" i="1" s="1"/>
  <c r="AT1919" i="1" s="1"/>
  <c r="AT1920" i="1" s="1"/>
  <c r="AT1921" i="1" s="1"/>
  <c r="AT1922" i="1" s="1"/>
  <c r="AT1923" i="1" s="1"/>
  <c r="AT1924" i="1" s="1"/>
  <c r="AT1925" i="1" s="1"/>
  <c r="AT1926" i="1" s="1"/>
  <c r="AT1927" i="1" s="1"/>
  <c r="AT1928" i="1" s="1"/>
  <c r="AT1929" i="1" s="1"/>
  <c r="AT1930" i="1" s="1"/>
  <c r="AT1931" i="1" s="1"/>
  <c r="AT1932" i="1" s="1"/>
  <c r="AT1933" i="1" s="1"/>
  <c r="AT1934" i="1" s="1"/>
  <c r="AT1935" i="1" s="1"/>
  <c r="AT1936" i="1" s="1"/>
  <c r="AT1937" i="1" s="1"/>
  <c r="AT1938" i="1" s="1"/>
  <c r="AT1939" i="1" s="1"/>
  <c r="AT1940" i="1" s="1"/>
  <c r="AT1941" i="1" s="1"/>
  <c r="AT1942" i="1" s="1"/>
  <c r="AT1943" i="1" s="1"/>
  <c r="AT1944" i="1" s="1"/>
  <c r="AT1945" i="1" s="1"/>
  <c r="AT1946" i="1" s="1"/>
  <c r="AT1947" i="1" s="1"/>
  <c r="AT1948" i="1" s="1"/>
  <c r="AT1949" i="1" s="1"/>
  <c r="AT1950" i="1" s="1"/>
  <c r="AT1951" i="1" s="1"/>
  <c r="AT1952" i="1" s="1"/>
  <c r="AT1953" i="1" s="1"/>
  <c r="AT1954" i="1" s="1"/>
  <c r="AT1955" i="1" s="1"/>
  <c r="AT1956" i="1" s="1"/>
  <c r="AT1957" i="1" s="1"/>
  <c r="AT1958" i="1" s="1"/>
  <c r="AT1959" i="1" s="1"/>
  <c r="AT1960" i="1" s="1"/>
  <c r="AT1961" i="1" s="1"/>
  <c r="AT1962" i="1" s="1"/>
  <c r="AT1963" i="1" s="1"/>
  <c r="AT1964" i="1" s="1"/>
  <c r="AT1965" i="1" s="1"/>
  <c r="AT1966" i="1" s="1"/>
  <c r="AT1967" i="1" s="1"/>
  <c r="AT1968" i="1" s="1"/>
  <c r="AT1969" i="1" s="1"/>
  <c r="AT1970" i="1" s="1"/>
  <c r="AT1971" i="1" s="1"/>
  <c r="AT1972" i="1" s="1"/>
  <c r="AT1973" i="1" s="1"/>
  <c r="AT1974" i="1" s="1"/>
  <c r="AT1975" i="1" s="1"/>
  <c r="AT1976" i="1" s="1"/>
  <c r="AT1977" i="1" s="1"/>
  <c r="AT1978" i="1" s="1"/>
  <c r="AT1979" i="1" s="1"/>
  <c r="AT1980" i="1" s="1"/>
  <c r="AT1981" i="1" s="1"/>
  <c r="AT1982" i="1" s="1"/>
  <c r="AT1983" i="1" s="1"/>
  <c r="AT1984" i="1" s="1"/>
  <c r="AT1985" i="1" s="1"/>
  <c r="AT1986" i="1" s="1"/>
  <c r="AT1987" i="1" s="1"/>
  <c r="AT1988" i="1" s="1"/>
  <c r="AT1989" i="1" s="1"/>
  <c r="AT1990" i="1" s="1"/>
  <c r="AT1991" i="1" s="1"/>
  <c r="AT1992" i="1" s="1"/>
  <c r="AT1993" i="1" s="1"/>
  <c r="AT1994" i="1" s="1"/>
  <c r="AT1995" i="1" s="1"/>
  <c r="AT1996" i="1" s="1"/>
  <c r="AT1997" i="1" s="1"/>
  <c r="AT1998" i="1" s="1"/>
  <c r="AT1999" i="1" s="1"/>
  <c r="AT2000" i="1" s="1"/>
  <c r="AT2001" i="1" s="1"/>
  <c r="AT2002" i="1" s="1"/>
  <c r="AT2003" i="1" s="1"/>
  <c r="AT2004" i="1" s="1"/>
  <c r="AT2005" i="1" s="1"/>
  <c r="AT2006" i="1" s="1"/>
  <c r="AT2007" i="1" s="1"/>
  <c r="AT2008" i="1" s="1"/>
  <c r="AT2009" i="1" s="1"/>
  <c r="AT2010" i="1" s="1"/>
  <c r="AT2011" i="1" s="1"/>
  <c r="AT2012" i="1" s="1"/>
  <c r="AT2013" i="1" s="1"/>
  <c r="AT2014" i="1" s="1"/>
  <c r="AT2015" i="1" s="1"/>
  <c r="AT2016" i="1" s="1"/>
  <c r="AT2017" i="1" s="1"/>
  <c r="AT2018" i="1" s="1"/>
  <c r="AT2019" i="1" s="1"/>
  <c r="AT2020" i="1" s="1"/>
  <c r="AT2021" i="1" s="1"/>
  <c r="AT2022" i="1" s="1"/>
  <c r="AT2023" i="1" s="1"/>
  <c r="AT2024" i="1" s="1"/>
  <c r="AT2025" i="1" s="1"/>
  <c r="AT2026" i="1" s="1"/>
  <c r="AT2027" i="1" s="1"/>
  <c r="AT2028" i="1" s="1"/>
  <c r="AT2029" i="1" s="1"/>
  <c r="AT2030" i="1" s="1"/>
  <c r="AT2031" i="1" s="1"/>
  <c r="AT2032" i="1" s="1"/>
  <c r="AT2033" i="1" s="1"/>
  <c r="AT2034" i="1" s="1"/>
  <c r="AT2035" i="1" s="1"/>
  <c r="AT2036" i="1" s="1"/>
  <c r="AT2037" i="1" s="1"/>
  <c r="AT2038" i="1" s="1"/>
  <c r="AT2039" i="1" s="1"/>
  <c r="AT2040" i="1" s="1"/>
  <c r="AT2041" i="1" s="1"/>
  <c r="AT2042" i="1" s="1"/>
  <c r="AT2043" i="1" s="1"/>
  <c r="AT2044" i="1" s="1"/>
  <c r="AT2045" i="1" s="1"/>
  <c r="AT2046" i="1" s="1"/>
  <c r="AT2047" i="1" s="1"/>
  <c r="AT2048" i="1" s="1"/>
  <c r="AT2049" i="1" s="1"/>
  <c r="AT2050" i="1" s="1"/>
  <c r="AT2051" i="1" s="1"/>
  <c r="AT2052" i="1" s="1"/>
  <c r="AT2053" i="1" s="1"/>
  <c r="AT2054" i="1" s="1"/>
  <c r="AT2055" i="1" s="1"/>
  <c r="AT2056" i="1" s="1"/>
  <c r="AT2057" i="1" s="1"/>
  <c r="AT2058" i="1" s="1"/>
  <c r="AT2059" i="1" s="1"/>
  <c r="AT2060" i="1" s="1"/>
  <c r="AT2061" i="1" s="1"/>
  <c r="AT2062" i="1" s="1"/>
  <c r="AT2063" i="1" s="1"/>
  <c r="AT2064" i="1" s="1"/>
  <c r="AT2065" i="1" s="1"/>
  <c r="AT2066" i="1" s="1"/>
  <c r="AT2067" i="1" s="1"/>
  <c r="AT2068" i="1" s="1"/>
  <c r="AT2069" i="1" s="1"/>
  <c r="AT2070" i="1" s="1"/>
  <c r="AT2071" i="1" s="1"/>
  <c r="AT2072" i="1" s="1"/>
  <c r="AT2073" i="1" s="1"/>
  <c r="AT2074" i="1" s="1"/>
  <c r="AT2075" i="1" s="1"/>
  <c r="AT2076" i="1" s="1"/>
  <c r="AT2077" i="1" s="1"/>
  <c r="AT2078" i="1" s="1"/>
  <c r="AT2079" i="1" s="1"/>
  <c r="AT2080" i="1" s="1"/>
  <c r="AT2081" i="1" s="1"/>
  <c r="AT2082" i="1" s="1"/>
  <c r="AT2083" i="1" s="1"/>
  <c r="AT2084" i="1" s="1"/>
  <c r="AT2085" i="1" s="1"/>
  <c r="AT2086" i="1" s="1"/>
  <c r="AT2087" i="1" s="1"/>
  <c r="AT2088" i="1" s="1"/>
  <c r="AT2089" i="1" s="1"/>
  <c r="AT2090" i="1" s="1"/>
  <c r="AT2091" i="1" s="1"/>
  <c r="AT2092" i="1" s="1"/>
  <c r="AT2093" i="1" s="1"/>
  <c r="AT2094" i="1" s="1"/>
  <c r="AT2095" i="1" s="1"/>
  <c r="AT2096" i="1" s="1"/>
  <c r="AT2097" i="1" s="1"/>
  <c r="AT2098" i="1" s="1"/>
  <c r="AT2099" i="1" s="1"/>
  <c r="AT2100" i="1" s="1"/>
  <c r="AT2101" i="1" s="1"/>
  <c r="AT2102" i="1" s="1"/>
  <c r="AT2103" i="1" s="1"/>
  <c r="AT2104" i="1" s="1"/>
  <c r="AT2105" i="1" s="1"/>
  <c r="AT2106" i="1" s="1"/>
  <c r="AT2107" i="1" s="1"/>
  <c r="AT2108" i="1" s="1"/>
  <c r="AT2109" i="1" s="1"/>
  <c r="AT2110" i="1" s="1"/>
  <c r="AT2111" i="1" s="1"/>
  <c r="AT2112" i="1" s="1"/>
  <c r="AT2113" i="1" s="1"/>
  <c r="AT2114" i="1" s="1"/>
  <c r="AT2115" i="1" s="1"/>
  <c r="AT2116" i="1" s="1"/>
  <c r="AT2117" i="1" s="1"/>
  <c r="AT2118" i="1" s="1"/>
  <c r="AT2119" i="1" s="1"/>
  <c r="AT2120" i="1" s="1"/>
  <c r="AT2121" i="1" s="1"/>
  <c r="AT2122" i="1" s="1"/>
  <c r="AT2123" i="1" s="1"/>
  <c r="AT2124" i="1" s="1"/>
  <c r="AT2125" i="1" s="1"/>
  <c r="AT2126" i="1" s="1"/>
  <c r="AT2127" i="1" s="1"/>
  <c r="AT2128" i="1" s="1"/>
  <c r="AT2129" i="1" s="1"/>
  <c r="AT2130" i="1" s="1"/>
  <c r="AT2131" i="1" s="1"/>
  <c r="AT2132" i="1" s="1"/>
  <c r="AT2133" i="1" s="1"/>
  <c r="AT2134" i="1" s="1"/>
  <c r="AT2135" i="1" s="1"/>
  <c r="AT2136" i="1" s="1"/>
  <c r="AT2137" i="1" s="1"/>
  <c r="AT2138" i="1" s="1"/>
  <c r="AT2139" i="1" s="1"/>
  <c r="AT2140" i="1" s="1"/>
  <c r="AT2141" i="1" s="1"/>
  <c r="AT2142" i="1" s="1"/>
  <c r="AT2143" i="1" s="1"/>
  <c r="AT2144" i="1" s="1"/>
  <c r="AT2145" i="1" s="1"/>
  <c r="AT2146" i="1" s="1"/>
  <c r="AT2147" i="1" s="1"/>
  <c r="AT2148" i="1" s="1"/>
  <c r="AT2149" i="1" s="1"/>
  <c r="AT2150" i="1" s="1"/>
  <c r="AT2151" i="1" s="1"/>
  <c r="AT2152" i="1" s="1"/>
  <c r="AT2153" i="1" s="1"/>
  <c r="AT2154" i="1" s="1"/>
  <c r="AT2155" i="1" s="1"/>
  <c r="AT2156" i="1" s="1"/>
  <c r="AT2157" i="1" s="1"/>
  <c r="AT2158" i="1" s="1"/>
  <c r="AT2159" i="1" s="1"/>
  <c r="AT2160" i="1" s="1"/>
  <c r="AT2161" i="1" s="1"/>
  <c r="AT2162" i="1" s="1"/>
  <c r="AT2163" i="1" s="1"/>
  <c r="AT2164" i="1" s="1"/>
  <c r="AT2165" i="1" s="1"/>
  <c r="AT2166" i="1" s="1"/>
  <c r="AT2167" i="1" s="1"/>
  <c r="AT2168" i="1" s="1"/>
  <c r="AT2169" i="1" s="1"/>
  <c r="AT2170" i="1" s="1"/>
  <c r="AT2171" i="1" s="1"/>
  <c r="AT2172" i="1" s="1"/>
  <c r="AT2173" i="1" s="1"/>
  <c r="AT2174" i="1" s="1"/>
  <c r="AT2175" i="1" s="1"/>
  <c r="AT2176" i="1" s="1"/>
  <c r="AT2177" i="1" s="1"/>
  <c r="AT2178" i="1" s="1"/>
  <c r="AT2179" i="1" s="1"/>
  <c r="AT2180" i="1" s="1"/>
  <c r="AT2181" i="1" s="1"/>
  <c r="AT2182" i="1" s="1"/>
  <c r="AT2183" i="1" s="1"/>
  <c r="AT2184" i="1" s="1"/>
  <c r="AT2185" i="1" s="1"/>
  <c r="AT2186" i="1" s="1"/>
  <c r="AT2187" i="1" s="1"/>
  <c r="AT2188" i="1" s="1"/>
  <c r="AT2189" i="1" s="1"/>
  <c r="AT2190" i="1" s="1"/>
  <c r="AT2191" i="1" s="1"/>
  <c r="AT2192" i="1" s="1"/>
  <c r="AT2193" i="1" s="1"/>
  <c r="AT2194" i="1" s="1"/>
  <c r="AT2195" i="1" s="1"/>
  <c r="AT2196" i="1" s="1"/>
  <c r="AT2197" i="1" s="1"/>
  <c r="AT2198" i="1" s="1"/>
  <c r="AT2199" i="1" s="1"/>
  <c r="AT2200" i="1" s="1"/>
  <c r="AT2201" i="1" s="1"/>
  <c r="AT2202" i="1" s="1"/>
  <c r="AT2203" i="1" s="1"/>
  <c r="AT2204" i="1" s="1"/>
  <c r="AT2205" i="1" s="1"/>
  <c r="AT2206" i="1" s="1"/>
  <c r="AT2207" i="1" s="1"/>
  <c r="AT2208" i="1" s="1"/>
  <c r="AT2209" i="1" s="1"/>
  <c r="AT2210" i="1" s="1"/>
  <c r="AT2211" i="1" s="1"/>
  <c r="AT2212" i="1" s="1"/>
  <c r="AT2213" i="1" s="1"/>
  <c r="AT2214" i="1" s="1"/>
  <c r="AT2215" i="1" s="1"/>
  <c r="AT2216" i="1" s="1"/>
  <c r="AT2217" i="1" s="1"/>
  <c r="AT2218" i="1" s="1"/>
  <c r="AT2219" i="1" s="1"/>
  <c r="AT2220" i="1" s="1"/>
  <c r="AT2221" i="1" s="1"/>
  <c r="AT2222" i="1" s="1"/>
  <c r="AT2223" i="1" s="1"/>
  <c r="AT2224" i="1" s="1"/>
  <c r="AT2225" i="1" s="1"/>
  <c r="AT2226" i="1" s="1"/>
  <c r="AT2227" i="1" s="1"/>
  <c r="AT2228" i="1" s="1"/>
  <c r="AT2229" i="1" s="1"/>
  <c r="AT2230" i="1" s="1"/>
  <c r="AT2231" i="1" s="1"/>
  <c r="AT2232" i="1" s="1"/>
  <c r="AT2233" i="1" s="1"/>
  <c r="AT2234" i="1" s="1"/>
  <c r="AT2235" i="1" s="1"/>
  <c r="AT2236" i="1" s="1"/>
  <c r="AT2237" i="1" s="1"/>
  <c r="AT2238" i="1" s="1"/>
  <c r="AT2239" i="1" s="1"/>
  <c r="AT2240" i="1" s="1"/>
  <c r="AT2241" i="1" s="1"/>
  <c r="AT2242" i="1" s="1"/>
  <c r="AT2243" i="1" s="1"/>
  <c r="AT2244" i="1" s="1"/>
  <c r="AT2245" i="1" s="1"/>
  <c r="AT2246" i="1" s="1"/>
  <c r="AT2247" i="1" s="1"/>
  <c r="AT2248" i="1" s="1"/>
  <c r="AT2249" i="1" s="1"/>
  <c r="AT2250" i="1" s="1"/>
  <c r="AT2251" i="1" s="1"/>
  <c r="AT2252" i="1" s="1"/>
  <c r="AT2253" i="1" s="1"/>
  <c r="AT2254" i="1" s="1"/>
  <c r="AT2255" i="1" s="1"/>
  <c r="AT2256" i="1" s="1"/>
  <c r="AT2257" i="1" s="1"/>
  <c r="AT2258" i="1" s="1"/>
  <c r="AT2259" i="1" s="1"/>
  <c r="AT2260" i="1" s="1"/>
  <c r="AT2261" i="1" s="1"/>
  <c r="AT2262" i="1" s="1"/>
  <c r="AT2263" i="1" s="1"/>
  <c r="AT2264" i="1" s="1"/>
  <c r="AT2265" i="1" s="1"/>
  <c r="AT2266" i="1" s="1"/>
  <c r="AT2267" i="1" s="1"/>
  <c r="AT2268" i="1" s="1"/>
  <c r="AT2269" i="1" s="1"/>
  <c r="AT2270" i="1" s="1"/>
  <c r="AT2271" i="1" s="1"/>
  <c r="AT2272" i="1" s="1"/>
  <c r="AT2273" i="1" s="1"/>
  <c r="AT2274" i="1" s="1"/>
  <c r="AT2275" i="1" s="1"/>
  <c r="AT2276" i="1" s="1"/>
  <c r="AT2277" i="1" s="1"/>
  <c r="AT2278" i="1" s="1"/>
  <c r="AT2279" i="1" s="1"/>
  <c r="AT2280" i="1" s="1"/>
  <c r="AT2281" i="1" s="1"/>
  <c r="AT2282" i="1" s="1"/>
  <c r="AT2283" i="1" s="1"/>
  <c r="AT2284" i="1" s="1"/>
  <c r="AT2285" i="1" s="1"/>
  <c r="AT2286" i="1" s="1"/>
  <c r="AT2287" i="1" s="1"/>
  <c r="AT2288" i="1" s="1"/>
  <c r="AT2289" i="1" s="1"/>
  <c r="AT2290" i="1" s="1"/>
  <c r="AT2291" i="1" s="1"/>
  <c r="AT2292" i="1" s="1"/>
  <c r="AT2293" i="1" s="1"/>
  <c r="AT2294" i="1" s="1"/>
  <c r="AT2295" i="1" s="1"/>
  <c r="AT2296" i="1" s="1"/>
  <c r="AT2297" i="1" s="1"/>
  <c r="AT2298" i="1" s="1"/>
  <c r="AT2299" i="1" s="1"/>
  <c r="AT2300" i="1" s="1"/>
  <c r="AT2301" i="1" s="1"/>
  <c r="AT2302" i="1" s="1"/>
  <c r="AT2303" i="1" s="1"/>
  <c r="AT2304" i="1" s="1"/>
  <c r="AT2305" i="1" s="1"/>
  <c r="AT2306" i="1" s="1"/>
  <c r="AT2307" i="1" s="1"/>
  <c r="AT2308" i="1" s="1"/>
  <c r="AT2309" i="1" s="1"/>
  <c r="AT2310" i="1" s="1"/>
  <c r="AT2311" i="1" s="1"/>
  <c r="AT2312" i="1" s="1"/>
  <c r="AT2313" i="1" s="1"/>
  <c r="AT2314" i="1" s="1"/>
  <c r="AT2315" i="1" s="1"/>
  <c r="AT2316" i="1" s="1"/>
  <c r="AT2317" i="1" s="1"/>
  <c r="AT2318" i="1" s="1"/>
  <c r="AT2319" i="1" s="1"/>
  <c r="AT2320" i="1" s="1"/>
  <c r="AT2321" i="1" s="1"/>
  <c r="AT2322" i="1" s="1"/>
  <c r="AT2323" i="1" s="1"/>
  <c r="AT2324" i="1" s="1"/>
  <c r="AT2325" i="1" s="1"/>
  <c r="AT2326" i="1" s="1"/>
  <c r="AT2327" i="1" s="1"/>
  <c r="AT2328" i="1" s="1"/>
  <c r="AT2329" i="1" s="1"/>
  <c r="AT2330" i="1" s="1"/>
  <c r="AT2331" i="1" s="1"/>
  <c r="AT2332" i="1" s="1"/>
  <c r="AT2333" i="1" s="1"/>
  <c r="AT2334" i="1" s="1"/>
  <c r="AT2335" i="1" s="1"/>
  <c r="AT2336" i="1" s="1"/>
  <c r="AT2337" i="1" s="1"/>
  <c r="AT2338" i="1" s="1"/>
  <c r="AT2339" i="1" s="1"/>
  <c r="AT2340" i="1" s="1"/>
  <c r="AT2341" i="1" s="1"/>
  <c r="AT2342" i="1" s="1"/>
  <c r="AT2343" i="1" s="1"/>
  <c r="AT2344" i="1" s="1"/>
  <c r="AT2345" i="1" s="1"/>
  <c r="AT2346" i="1" s="1"/>
  <c r="AT2347" i="1" s="1"/>
  <c r="AT2348" i="1" s="1"/>
  <c r="AT2349" i="1" s="1"/>
  <c r="AT2350" i="1" s="1"/>
  <c r="AT2351" i="1" s="1"/>
  <c r="AT2352" i="1" s="1"/>
  <c r="AT2353" i="1" s="1"/>
  <c r="AT2354" i="1" s="1"/>
  <c r="AT2355" i="1" s="1"/>
  <c r="AT2356" i="1" s="1"/>
  <c r="AT2357" i="1" s="1"/>
  <c r="AT2358" i="1" s="1"/>
  <c r="AT2359" i="1" s="1"/>
  <c r="AT2360" i="1" s="1"/>
  <c r="AT2361" i="1" s="1"/>
  <c r="AT2362" i="1" s="1"/>
  <c r="AT2363" i="1" s="1"/>
  <c r="AT2364" i="1" s="1"/>
  <c r="AT2365" i="1" s="1"/>
  <c r="AT2366" i="1" s="1"/>
  <c r="AT2367" i="1" s="1"/>
  <c r="AT2368" i="1" s="1"/>
  <c r="AT2369" i="1" s="1"/>
  <c r="AT2370" i="1" s="1"/>
  <c r="AT2371" i="1" s="1"/>
  <c r="AT2372" i="1" s="1"/>
  <c r="AT2373" i="1" s="1"/>
  <c r="AT2374" i="1" s="1"/>
  <c r="AT2375" i="1" s="1"/>
  <c r="AT2376" i="1" s="1"/>
  <c r="AT2377" i="1" s="1"/>
  <c r="AT2378" i="1" s="1"/>
  <c r="AT2379" i="1" s="1"/>
  <c r="AT2380" i="1" s="1"/>
  <c r="AT2381" i="1" s="1"/>
  <c r="AT2382" i="1" s="1"/>
  <c r="AT2383" i="1" s="1"/>
  <c r="AT2384" i="1" s="1"/>
  <c r="AT2385" i="1" s="1"/>
  <c r="AT2386" i="1" s="1"/>
  <c r="AT2387" i="1" s="1"/>
  <c r="AT2388" i="1" s="1"/>
  <c r="AT2389" i="1" s="1"/>
  <c r="AT2390" i="1" s="1"/>
  <c r="AT2391" i="1" s="1"/>
  <c r="AT2392" i="1" s="1"/>
  <c r="AT2393" i="1" s="1"/>
  <c r="AT2394" i="1" s="1"/>
  <c r="AT2395" i="1" s="1"/>
  <c r="AT2396" i="1" s="1"/>
  <c r="AT2397" i="1" s="1"/>
  <c r="AT2398" i="1" s="1"/>
  <c r="AT2399" i="1" s="1"/>
  <c r="AT2400" i="1" s="1"/>
  <c r="AT2401" i="1" s="1"/>
  <c r="AT2402" i="1" s="1"/>
  <c r="AT2403" i="1" s="1"/>
  <c r="AT2404" i="1" s="1"/>
  <c r="AT2405" i="1" s="1"/>
  <c r="AT2406" i="1" s="1"/>
  <c r="AT2407" i="1" s="1"/>
  <c r="AT2408" i="1" s="1"/>
  <c r="AT2409" i="1" s="1"/>
  <c r="AT2410" i="1" s="1"/>
  <c r="AT2411" i="1" s="1"/>
  <c r="AT2412" i="1" s="1"/>
  <c r="AT2413" i="1" s="1"/>
  <c r="AT2414" i="1" s="1"/>
  <c r="AT2415" i="1" s="1"/>
  <c r="AT2416" i="1" s="1"/>
  <c r="AT2417" i="1" s="1"/>
  <c r="AT2418" i="1" s="1"/>
  <c r="AT2419" i="1" s="1"/>
  <c r="AT2420" i="1" s="1"/>
  <c r="AT2421" i="1" s="1"/>
  <c r="AT2422" i="1" s="1"/>
  <c r="AT2423" i="1" s="1"/>
  <c r="AT2424" i="1" s="1"/>
  <c r="AT2425" i="1" s="1"/>
  <c r="AT2426" i="1" s="1"/>
  <c r="AT2427" i="1" s="1"/>
  <c r="AT2428" i="1" s="1"/>
  <c r="AT2429" i="1" s="1"/>
  <c r="AT2430" i="1" s="1"/>
  <c r="AT2431" i="1" s="1"/>
  <c r="AT2432" i="1" s="1"/>
  <c r="AT2433" i="1" s="1"/>
  <c r="AT2434" i="1" s="1"/>
  <c r="AT2435" i="1" s="1"/>
  <c r="AT2436" i="1" s="1"/>
  <c r="AT2437" i="1" s="1"/>
  <c r="AT2438" i="1" s="1"/>
  <c r="AT2439" i="1" s="1"/>
  <c r="AT2440" i="1" s="1"/>
  <c r="AT2441" i="1" s="1"/>
  <c r="AT2442" i="1" s="1"/>
  <c r="AT2443" i="1" s="1"/>
  <c r="AT2444" i="1" s="1"/>
  <c r="AT2445" i="1" s="1"/>
  <c r="AT2446" i="1" s="1"/>
  <c r="AT2447" i="1" s="1"/>
  <c r="AT2448" i="1" s="1"/>
  <c r="AT2449" i="1" s="1"/>
  <c r="AT2450" i="1" s="1"/>
  <c r="AT2451" i="1" s="1"/>
  <c r="AT2452" i="1" s="1"/>
  <c r="AT2453" i="1" s="1"/>
  <c r="AT2454" i="1" s="1"/>
  <c r="AT2455" i="1" s="1"/>
  <c r="AT2456" i="1" s="1"/>
  <c r="AT2457" i="1" s="1"/>
  <c r="AT2458" i="1" s="1"/>
  <c r="AT2459" i="1" s="1"/>
  <c r="AT2460" i="1" s="1"/>
  <c r="AT2461" i="1" s="1"/>
  <c r="AT2462" i="1" s="1"/>
  <c r="AT2463" i="1" s="1"/>
  <c r="AT2464" i="1" s="1"/>
  <c r="AT2465" i="1" s="1"/>
  <c r="AT2466" i="1" s="1"/>
  <c r="AT2467" i="1" s="1"/>
  <c r="AT2468" i="1" s="1"/>
  <c r="AT2469" i="1" s="1"/>
  <c r="AT2470" i="1" s="1"/>
  <c r="AT2471" i="1" s="1"/>
  <c r="AT2472" i="1" s="1"/>
  <c r="AT2473" i="1" s="1"/>
  <c r="AT2474" i="1" s="1"/>
  <c r="AT2475" i="1" s="1"/>
  <c r="AT2476" i="1" s="1"/>
  <c r="AT2477" i="1" s="1"/>
  <c r="AT2478" i="1" s="1"/>
  <c r="AT2479" i="1" s="1"/>
  <c r="AT2480" i="1" s="1"/>
  <c r="AT2481" i="1" s="1"/>
  <c r="AT2482" i="1" s="1"/>
  <c r="AT2483" i="1" s="1"/>
  <c r="AT2484" i="1" s="1"/>
  <c r="AT2485" i="1" s="1"/>
  <c r="AT2486" i="1" s="1"/>
  <c r="AT2487" i="1" s="1"/>
  <c r="AT2488" i="1" s="1"/>
  <c r="AT2489" i="1" s="1"/>
  <c r="AT2490" i="1" s="1"/>
  <c r="AT2491" i="1" s="1"/>
  <c r="AT2492" i="1" s="1"/>
  <c r="AT2493" i="1" s="1"/>
  <c r="AT2494" i="1" s="1"/>
  <c r="AT2495" i="1" s="1"/>
  <c r="AT2496" i="1" s="1"/>
  <c r="AT2497" i="1" s="1"/>
  <c r="AT2498" i="1" s="1"/>
  <c r="AT2499" i="1" s="1"/>
  <c r="AT2500" i="1" s="1"/>
  <c r="AT2501" i="1" s="1"/>
  <c r="AT2502" i="1" s="1"/>
  <c r="AT2503" i="1" s="1"/>
  <c r="AT2504" i="1" s="1"/>
  <c r="AT2505" i="1" s="1"/>
  <c r="AT2506" i="1" s="1"/>
  <c r="AT2507" i="1" s="1"/>
  <c r="AT2508" i="1" s="1"/>
  <c r="AT2509" i="1" s="1"/>
  <c r="AT2510" i="1" s="1"/>
  <c r="AT2511" i="1" s="1"/>
  <c r="AT2512" i="1" s="1"/>
  <c r="AT2513" i="1" s="1"/>
  <c r="AT2514" i="1" s="1"/>
  <c r="AT2515" i="1" s="1"/>
  <c r="AT2516" i="1" s="1"/>
  <c r="AT2517" i="1" s="1"/>
  <c r="AT2518" i="1" s="1"/>
  <c r="AT2519" i="1" s="1"/>
  <c r="AT2520" i="1" s="1"/>
  <c r="AT2521" i="1" s="1"/>
  <c r="AT2522" i="1" s="1"/>
  <c r="AT2523" i="1" s="1"/>
  <c r="AT2524" i="1" s="1"/>
  <c r="AT2525" i="1" s="1"/>
  <c r="AT2526" i="1" s="1"/>
  <c r="AT2527" i="1" s="1"/>
  <c r="AT2528" i="1" s="1"/>
  <c r="AT2529" i="1" s="1"/>
  <c r="AT2530" i="1" s="1"/>
  <c r="AT2531" i="1" s="1"/>
  <c r="AT2532" i="1" s="1"/>
  <c r="AT2533" i="1" s="1"/>
  <c r="AT2534" i="1" s="1"/>
  <c r="AT2535" i="1" s="1"/>
  <c r="AT2536" i="1" s="1"/>
  <c r="AT2537" i="1" s="1"/>
  <c r="AT2538" i="1" s="1"/>
  <c r="AT2539" i="1" s="1"/>
  <c r="AT2540" i="1" s="1"/>
  <c r="AT2541" i="1" s="1"/>
  <c r="AT2542" i="1" s="1"/>
  <c r="AT2543" i="1" s="1"/>
  <c r="AT2544" i="1" s="1"/>
  <c r="AT2545" i="1" s="1"/>
  <c r="AT2546" i="1" s="1"/>
  <c r="AT2547" i="1" s="1"/>
  <c r="AT2548" i="1" s="1"/>
  <c r="AT2549" i="1" s="1"/>
  <c r="AT2550" i="1" s="1"/>
  <c r="AT2551" i="1" s="1"/>
  <c r="AT2552" i="1" s="1"/>
  <c r="AW29" i="1"/>
  <c r="AW30" i="1" s="1"/>
  <c r="AW31" i="1" s="1"/>
  <c r="AW32" i="1" s="1"/>
  <c r="AW33" i="1" s="1"/>
  <c r="AW34" i="1" s="1"/>
  <c r="AW35" i="1" s="1"/>
  <c r="AW36" i="1" s="1"/>
  <c r="AW37" i="1" s="1"/>
  <c r="AW38" i="1" s="1"/>
  <c r="AW39" i="1" s="1"/>
  <c r="AW40" i="1" s="1"/>
  <c r="AW41" i="1" s="1"/>
  <c r="AW42" i="1" s="1"/>
  <c r="AW43" i="1" s="1"/>
  <c r="AW44" i="1" s="1"/>
  <c r="AW45" i="1" s="1"/>
  <c r="AW46" i="1" s="1"/>
  <c r="AW47" i="1" s="1"/>
  <c r="AW48" i="1" s="1"/>
  <c r="AW49" i="1" s="1"/>
  <c r="AW50" i="1" s="1"/>
  <c r="AW51" i="1" s="1"/>
  <c r="AW52" i="1" s="1"/>
  <c r="AW53" i="1" s="1"/>
  <c r="AW54" i="1" s="1"/>
  <c r="AW55" i="1" s="1"/>
  <c r="AW56" i="1" s="1"/>
  <c r="AW57" i="1" s="1"/>
  <c r="AW58" i="1" s="1"/>
  <c r="AW59" i="1" s="1"/>
  <c r="AW60" i="1" s="1"/>
  <c r="AW61" i="1" s="1"/>
  <c r="AW62" i="1" s="1"/>
  <c r="AW63" i="1" s="1"/>
  <c r="AW64" i="1" s="1"/>
  <c r="AW65" i="1" s="1"/>
  <c r="AW66" i="1" s="1"/>
  <c r="AW67" i="1" s="1"/>
  <c r="AW68" i="1" s="1"/>
  <c r="AW69" i="1" s="1"/>
  <c r="AW70" i="1" s="1"/>
  <c r="AW71" i="1" s="1"/>
  <c r="AW72" i="1" s="1"/>
  <c r="AW73" i="1" s="1"/>
  <c r="AW74" i="1" s="1"/>
  <c r="AW75" i="1" s="1"/>
  <c r="AW76" i="1" s="1"/>
  <c r="AW77" i="1" s="1"/>
  <c r="AW78" i="1" s="1"/>
  <c r="AW79" i="1" s="1"/>
  <c r="AW80" i="1" s="1"/>
  <c r="AW81" i="1" s="1"/>
  <c r="AW82" i="1" s="1"/>
  <c r="AW83" i="1" s="1"/>
  <c r="AW84" i="1" s="1"/>
  <c r="AW85" i="1" s="1"/>
  <c r="AW86" i="1" s="1"/>
  <c r="AW87" i="1" s="1"/>
  <c r="AW88" i="1" s="1"/>
  <c r="AW89" i="1" s="1"/>
  <c r="AW90" i="1" s="1"/>
  <c r="AW91" i="1" s="1"/>
  <c r="AW92" i="1" s="1"/>
  <c r="AW93" i="1" s="1"/>
  <c r="AW94" i="1" s="1"/>
  <c r="AW95" i="1" s="1"/>
  <c r="AW96" i="1" s="1"/>
  <c r="AW97" i="1" s="1"/>
  <c r="AW98" i="1" s="1"/>
  <c r="AW99" i="1" s="1"/>
  <c r="AW100" i="1" s="1"/>
  <c r="AW101" i="1" s="1"/>
  <c r="AW102" i="1" s="1"/>
  <c r="AW103" i="1" s="1"/>
  <c r="AW104" i="1" s="1"/>
  <c r="AW105" i="1" s="1"/>
  <c r="AW106" i="1" s="1"/>
  <c r="AW107" i="1" s="1"/>
  <c r="AW108" i="1" s="1"/>
  <c r="AW109" i="1" s="1"/>
  <c r="AW110" i="1" s="1"/>
  <c r="AW111" i="1" s="1"/>
  <c r="AW112" i="1" s="1"/>
  <c r="AW113" i="1" s="1"/>
  <c r="AW114" i="1" s="1"/>
  <c r="AW115" i="1" s="1"/>
  <c r="AW116" i="1" s="1"/>
  <c r="AW117" i="1" s="1"/>
  <c r="AW118" i="1" s="1"/>
  <c r="AW119" i="1" s="1"/>
  <c r="AW120" i="1" s="1"/>
  <c r="AW121" i="1" s="1"/>
  <c r="AW122" i="1" s="1"/>
  <c r="AW123" i="1" s="1"/>
  <c r="AW124" i="1" s="1"/>
  <c r="AW125" i="1" s="1"/>
  <c r="AW126" i="1" s="1"/>
  <c r="AW127" i="1" s="1"/>
  <c r="AW128" i="1" s="1"/>
  <c r="AW129" i="1" s="1"/>
  <c r="AW130" i="1" s="1"/>
  <c r="AW131" i="1" s="1"/>
  <c r="AW132" i="1" s="1"/>
  <c r="AW133" i="1" s="1"/>
  <c r="AW134" i="1" s="1"/>
  <c r="AW135" i="1" s="1"/>
  <c r="AW136" i="1" s="1"/>
  <c r="AW137" i="1" s="1"/>
  <c r="AW138" i="1" s="1"/>
  <c r="AW139" i="1" s="1"/>
  <c r="AW140" i="1" s="1"/>
  <c r="AW141" i="1" s="1"/>
  <c r="AW142" i="1" s="1"/>
  <c r="AW143" i="1" s="1"/>
  <c r="AW144" i="1" s="1"/>
  <c r="AW145" i="1" s="1"/>
  <c r="AW146" i="1" s="1"/>
  <c r="AW147" i="1" s="1"/>
  <c r="AW148" i="1" s="1"/>
  <c r="AW149" i="1" s="1"/>
  <c r="AW150" i="1" s="1"/>
  <c r="AW151" i="1" s="1"/>
  <c r="AW152" i="1" s="1"/>
  <c r="AW153" i="1" s="1"/>
  <c r="AW154" i="1" s="1"/>
  <c r="AW155" i="1" s="1"/>
  <c r="AW156" i="1" s="1"/>
  <c r="AW157" i="1" s="1"/>
  <c r="AW158" i="1" s="1"/>
  <c r="AW159" i="1" s="1"/>
  <c r="AW160" i="1" s="1"/>
  <c r="AW161" i="1" s="1"/>
  <c r="AW162" i="1" s="1"/>
  <c r="AW163" i="1" s="1"/>
  <c r="AW164" i="1" s="1"/>
  <c r="AW165" i="1" s="1"/>
  <c r="AW166" i="1" s="1"/>
  <c r="AW167" i="1" s="1"/>
  <c r="AW168" i="1" s="1"/>
  <c r="AW169" i="1" s="1"/>
  <c r="AW170" i="1" s="1"/>
  <c r="AW171" i="1" s="1"/>
  <c r="AW172" i="1" s="1"/>
  <c r="AW173" i="1" s="1"/>
  <c r="AW174" i="1" s="1"/>
  <c r="AW175" i="1" s="1"/>
  <c r="AW176" i="1" s="1"/>
  <c r="AW177" i="1" s="1"/>
  <c r="AW178" i="1" s="1"/>
  <c r="AW179" i="1" s="1"/>
  <c r="AW180" i="1" s="1"/>
  <c r="AW181" i="1" s="1"/>
  <c r="AW182" i="1" s="1"/>
  <c r="AW183" i="1" s="1"/>
  <c r="AW184" i="1" s="1"/>
  <c r="AW185" i="1" s="1"/>
  <c r="AW186" i="1" s="1"/>
  <c r="AW187" i="1" s="1"/>
  <c r="AW188" i="1" s="1"/>
  <c r="AW189" i="1" s="1"/>
  <c r="AW190" i="1" s="1"/>
  <c r="AW191" i="1" s="1"/>
  <c r="AW192" i="1" s="1"/>
  <c r="AW193" i="1" s="1"/>
  <c r="AW194" i="1" s="1"/>
  <c r="AW195" i="1" s="1"/>
  <c r="AW196" i="1" s="1"/>
  <c r="AW197" i="1" s="1"/>
  <c r="AW198" i="1" s="1"/>
  <c r="AW199" i="1" s="1"/>
  <c r="AW200" i="1" s="1"/>
  <c r="AW201" i="1" s="1"/>
  <c r="AW202" i="1" s="1"/>
  <c r="AW203" i="1" s="1"/>
  <c r="AW204" i="1" s="1"/>
  <c r="AW205" i="1" s="1"/>
  <c r="AW206" i="1" s="1"/>
  <c r="AW207" i="1" s="1"/>
  <c r="AW208" i="1" s="1"/>
  <c r="AW209" i="1" s="1"/>
  <c r="AW210" i="1" s="1"/>
  <c r="AW211" i="1" s="1"/>
  <c r="AW212" i="1" s="1"/>
  <c r="AW213" i="1" s="1"/>
  <c r="AW214" i="1" s="1"/>
  <c r="AW215" i="1" s="1"/>
  <c r="AW216" i="1" s="1"/>
  <c r="AW217" i="1" s="1"/>
  <c r="AW218" i="1" s="1"/>
  <c r="AW219" i="1" s="1"/>
  <c r="AW220" i="1" s="1"/>
  <c r="AW221" i="1" s="1"/>
  <c r="AW222" i="1" s="1"/>
  <c r="AW223" i="1" s="1"/>
  <c r="AW224" i="1" s="1"/>
  <c r="AW225" i="1" s="1"/>
  <c r="AW226" i="1" s="1"/>
  <c r="AW227" i="1" s="1"/>
  <c r="AW228" i="1" s="1"/>
  <c r="AW229" i="1" s="1"/>
  <c r="AW230" i="1" s="1"/>
  <c r="AW231" i="1" s="1"/>
  <c r="AW232" i="1" s="1"/>
  <c r="AW233" i="1" s="1"/>
  <c r="AW234" i="1" s="1"/>
  <c r="AW235" i="1" s="1"/>
  <c r="AW236" i="1" s="1"/>
  <c r="AW237" i="1" s="1"/>
  <c r="AW238" i="1" s="1"/>
  <c r="AW239" i="1" s="1"/>
  <c r="AW240" i="1" s="1"/>
  <c r="AW241" i="1" s="1"/>
  <c r="AW242" i="1" s="1"/>
  <c r="AW243" i="1" s="1"/>
  <c r="AW244" i="1" s="1"/>
  <c r="AW245" i="1" s="1"/>
  <c r="AW246" i="1" s="1"/>
  <c r="AW247" i="1" s="1"/>
  <c r="AW248" i="1" s="1"/>
  <c r="AW249" i="1" s="1"/>
  <c r="AW250" i="1" s="1"/>
  <c r="AW251" i="1" s="1"/>
  <c r="AW252" i="1" s="1"/>
  <c r="AW253" i="1" s="1"/>
  <c r="AW254" i="1" s="1"/>
  <c r="AW255" i="1" s="1"/>
  <c r="AW256" i="1" s="1"/>
  <c r="AW257" i="1" s="1"/>
  <c r="AW258" i="1" s="1"/>
  <c r="AW259" i="1" s="1"/>
  <c r="AW260" i="1" s="1"/>
  <c r="AW261" i="1" s="1"/>
  <c r="AW262" i="1" s="1"/>
  <c r="AW263" i="1" s="1"/>
  <c r="AW264" i="1" s="1"/>
  <c r="AW265" i="1" s="1"/>
  <c r="AW266" i="1" s="1"/>
  <c r="AW267" i="1" s="1"/>
  <c r="AW268" i="1" s="1"/>
  <c r="AW269" i="1" s="1"/>
  <c r="AW270" i="1" s="1"/>
  <c r="AW271" i="1" s="1"/>
  <c r="AW272" i="1" s="1"/>
  <c r="AW273" i="1" s="1"/>
  <c r="AW274" i="1" s="1"/>
  <c r="AW275" i="1" s="1"/>
  <c r="AW276" i="1" s="1"/>
  <c r="AW277" i="1" s="1"/>
  <c r="AW278" i="1" s="1"/>
  <c r="AW279" i="1" s="1"/>
  <c r="AW280" i="1" s="1"/>
  <c r="AW281" i="1" s="1"/>
  <c r="AW282" i="1" s="1"/>
  <c r="AW283" i="1" s="1"/>
  <c r="AW284" i="1" s="1"/>
  <c r="AW285" i="1" s="1"/>
  <c r="AW286" i="1" s="1"/>
  <c r="AW287" i="1" s="1"/>
  <c r="AW288" i="1" s="1"/>
  <c r="AW289" i="1" s="1"/>
  <c r="AW290" i="1" s="1"/>
  <c r="AW291" i="1" s="1"/>
  <c r="AW292" i="1" s="1"/>
  <c r="AW293" i="1" s="1"/>
  <c r="AW294" i="1" s="1"/>
  <c r="AW295" i="1" s="1"/>
  <c r="AW296" i="1" s="1"/>
  <c r="AW297" i="1" s="1"/>
  <c r="AW298" i="1" s="1"/>
  <c r="AW299" i="1" s="1"/>
  <c r="AW300" i="1" s="1"/>
  <c r="AW301" i="1" s="1"/>
  <c r="AW302" i="1" s="1"/>
  <c r="AW303" i="1" s="1"/>
  <c r="AW304" i="1" s="1"/>
  <c r="AW305" i="1" s="1"/>
  <c r="AW306" i="1" s="1"/>
  <c r="AW307" i="1" s="1"/>
  <c r="AW308" i="1" s="1"/>
  <c r="AW309" i="1" s="1"/>
  <c r="AW310" i="1" s="1"/>
  <c r="AW311" i="1" s="1"/>
  <c r="AW312" i="1" s="1"/>
  <c r="AW313" i="1" s="1"/>
  <c r="AW314" i="1" s="1"/>
  <c r="AW315" i="1" s="1"/>
  <c r="AW316" i="1" s="1"/>
  <c r="AW317" i="1" s="1"/>
  <c r="AW318" i="1" s="1"/>
  <c r="AW319" i="1" s="1"/>
  <c r="AW320" i="1" s="1"/>
  <c r="AW321" i="1" s="1"/>
  <c r="AW322" i="1" s="1"/>
  <c r="AW323" i="1" s="1"/>
  <c r="AW324" i="1" s="1"/>
  <c r="AW325" i="1" s="1"/>
  <c r="AW326" i="1" s="1"/>
  <c r="AW327" i="1" s="1"/>
  <c r="AW328" i="1" s="1"/>
  <c r="AW329" i="1" s="1"/>
  <c r="AW330" i="1" s="1"/>
  <c r="AW331" i="1" s="1"/>
  <c r="AW332" i="1" s="1"/>
  <c r="AW333" i="1" s="1"/>
  <c r="AW334" i="1" s="1"/>
  <c r="AW335" i="1" s="1"/>
  <c r="AW336" i="1" s="1"/>
  <c r="AW337" i="1" s="1"/>
  <c r="AW338" i="1" s="1"/>
  <c r="AW339" i="1" s="1"/>
  <c r="AW340" i="1" s="1"/>
  <c r="AW341" i="1" s="1"/>
  <c r="AW342" i="1" s="1"/>
  <c r="AW343" i="1" s="1"/>
  <c r="AW344" i="1" s="1"/>
  <c r="AW345" i="1" s="1"/>
  <c r="AW346" i="1" s="1"/>
  <c r="AW347" i="1" s="1"/>
  <c r="AW348" i="1" s="1"/>
  <c r="AW349" i="1" s="1"/>
  <c r="AW350" i="1" s="1"/>
  <c r="AW351" i="1" s="1"/>
  <c r="AW352" i="1" s="1"/>
  <c r="AW353" i="1" s="1"/>
  <c r="AW354" i="1" s="1"/>
  <c r="AW355" i="1" s="1"/>
  <c r="AW356" i="1" s="1"/>
  <c r="AW357" i="1" s="1"/>
  <c r="AW358" i="1" s="1"/>
  <c r="AW359" i="1" s="1"/>
  <c r="AW360" i="1" s="1"/>
  <c r="AW361" i="1" s="1"/>
  <c r="AW362" i="1" s="1"/>
  <c r="AW363" i="1" s="1"/>
  <c r="AW364" i="1" s="1"/>
  <c r="AW365" i="1" s="1"/>
  <c r="AW366" i="1" s="1"/>
  <c r="AW367" i="1" s="1"/>
  <c r="AW368" i="1" s="1"/>
  <c r="AW369" i="1" s="1"/>
  <c r="AW370" i="1" s="1"/>
  <c r="AW371" i="1" s="1"/>
  <c r="AW372" i="1" s="1"/>
  <c r="AW373" i="1" s="1"/>
  <c r="AW374" i="1" s="1"/>
  <c r="AW375" i="1" s="1"/>
  <c r="AW376" i="1" s="1"/>
  <c r="AW377" i="1" s="1"/>
  <c r="AW378" i="1" s="1"/>
  <c r="AW379" i="1" s="1"/>
  <c r="AW380" i="1" s="1"/>
  <c r="AW381" i="1" s="1"/>
  <c r="AW382" i="1" s="1"/>
  <c r="AW383" i="1" s="1"/>
  <c r="AW384" i="1" s="1"/>
  <c r="AW385" i="1" s="1"/>
  <c r="AW386" i="1" s="1"/>
  <c r="AW387" i="1" s="1"/>
  <c r="AW388" i="1" s="1"/>
  <c r="AW389" i="1" s="1"/>
  <c r="AW390" i="1" s="1"/>
  <c r="AW391" i="1" s="1"/>
  <c r="AW392" i="1" s="1"/>
  <c r="AW393" i="1" s="1"/>
  <c r="AW394" i="1" s="1"/>
  <c r="AW395" i="1" s="1"/>
  <c r="AW396" i="1" s="1"/>
  <c r="AW397" i="1" s="1"/>
  <c r="AW398" i="1" s="1"/>
  <c r="AW399" i="1" s="1"/>
  <c r="AW400" i="1" s="1"/>
  <c r="AW401" i="1" s="1"/>
  <c r="AW402" i="1" s="1"/>
  <c r="AW403" i="1" s="1"/>
  <c r="AW404" i="1" s="1"/>
  <c r="AW405" i="1" s="1"/>
  <c r="AW406" i="1" s="1"/>
  <c r="AW407" i="1" s="1"/>
  <c r="AW408" i="1" s="1"/>
  <c r="AW409" i="1" s="1"/>
  <c r="AW410" i="1" s="1"/>
  <c r="AW411" i="1" s="1"/>
  <c r="AW412" i="1" s="1"/>
  <c r="AW413" i="1" s="1"/>
  <c r="AW414" i="1" s="1"/>
  <c r="AW415" i="1" s="1"/>
  <c r="AW416" i="1" s="1"/>
  <c r="AW417" i="1" s="1"/>
  <c r="AW418" i="1" s="1"/>
  <c r="AW419" i="1" s="1"/>
  <c r="AW420" i="1" s="1"/>
  <c r="AW421" i="1" s="1"/>
  <c r="AW422" i="1" s="1"/>
  <c r="AW423" i="1" s="1"/>
  <c r="AW424" i="1" s="1"/>
  <c r="AW425" i="1" s="1"/>
  <c r="AW426" i="1" s="1"/>
  <c r="AW427" i="1" s="1"/>
  <c r="AW428" i="1" s="1"/>
  <c r="AW429" i="1" s="1"/>
  <c r="AW430" i="1" s="1"/>
  <c r="AW431" i="1" s="1"/>
  <c r="AW432" i="1" s="1"/>
  <c r="AW433" i="1" s="1"/>
  <c r="AW434" i="1" s="1"/>
  <c r="AW435" i="1" s="1"/>
  <c r="AW436" i="1" s="1"/>
  <c r="AW437" i="1" s="1"/>
  <c r="AW438" i="1" s="1"/>
  <c r="AW439" i="1" s="1"/>
  <c r="AW440" i="1" s="1"/>
  <c r="AW441" i="1" s="1"/>
  <c r="AW442" i="1" s="1"/>
  <c r="AW443" i="1" s="1"/>
  <c r="AW444" i="1" s="1"/>
  <c r="AW445" i="1" s="1"/>
  <c r="AW446" i="1" s="1"/>
  <c r="AW447" i="1" s="1"/>
  <c r="AW448" i="1" s="1"/>
  <c r="AW449" i="1" s="1"/>
  <c r="AW450" i="1" s="1"/>
  <c r="AW451" i="1" s="1"/>
  <c r="AW452" i="1" s="1"/>
  <c r="AW453" i="1" s="1"/>
  <c r="AW454" i="1" s="1"/>
  <c r="AW455" i="1" s="1"/>
  <c r="AW456" i="1" s="1"/>
  <c r="AW457" i="1" s="1"/>
  <c r="AW458" i="1" s="1"/>
  <c r="AW459" i="1" s="1"/>
  <c r="AW460" i="1" s="1"/>
  <c r="AW461" i="1" s="1"/>
  <c r="AW462" i="1" s="1"/>
  <c r="AW463" i="1" s="1"/>
  <c r="AW464" i="1" s="1"/>
  <c r="AW465" i="1" s="1"/>
  <c r="AW466" i="1" s="1"/>
  <c r="AW467" i="1" s="1"/>
  <c r="AW468" i="1" s="1"/>
  <c r="AW469" i="1" s="1"/>
  <c r="AW470" i="1" s="1"/>
  <c r="AW471" i="1" s="1"/>
  <c r="AW472" i="1" s="1"/>
  <c r="AW473" i="1" s="1"/>
  <c r="AW474" i="1" s="1"/>
  <c r="AW475" i="1" s="1"/>
  <c r="AW476" i="1" s="1"/>
  <c r="AW477" i="1" s="1"/>
  <c r="AW478" i="1" s="1"/>
  <c r="AW479" i="1" s="1"/>
  <c r="AW480" i="1" s="1"/>
  <c r="AW481" i="1" s="1"/>
  <c r="AW482" i="1" s="1"/>
  <c r="AW483" i="1" s="1"/>
  <c r="AW484" i="1" s="1"/>
  <c r="AW485" i="1" s="1"/>
  <c r="AW486" i="1" s="1"/>
  <c r="AW487" i="1" s="1"/>
  <c r="AW488" i="1" s="1"/>
  <c r="AW489" i="1" s="1"/>
  <c r="AW490" i="1" s="1"/>
  <c r="AW491" i="1" s="1"/>
  <c r="AW492" i="1" s="1"/>
  <c r="AW493" i="1" s="1"/>
  <c r="AW494" i="1" s="1"/>
  <c r="AW495" i="1" s="1"/>
  <c r="AW496" i="1" s="1"/>
  <c r="AW497" i="1" s="1"/>
  <c r="AW498" i="1" s="1"/>
  <c r="AW499" i="1" s="1"/>
  <c r="AW500" i="1" s="1"/>
  <c r="AW501" i="1" s="1"/>
  <c r="AW502" i="1" s="1"/>
  <c r="AW503" i="1" s="1"/>
  <c r="AW504" i="1" s="1"/>
  <c r="AW505" i="1" s="1"/>
  <c r="AW506" i="1" s="1"/>
  <c r="AW507" i="1" s="1"/>
  <c r="AW508" i="1" s="1"/>
  <c r="AW509" i="1" s="1"/>
  <c r="AW510" i="1" s="1"/>
  <c r="AW511" i="1" s="1"/>
  <c r="AW512" i="1" s="1"/>
  <c r="AW513" i="1" s="1"/>
  <c r="AW514" i="1" s="1"/>
  <c r="AW515" i="1" s="1"/>
  <c r="AW516" i="1" s="1"/>
  <c r="AW517" i="1" s="1"/>
  <c r="AW518" i="1" s="1"/>
  <c r="AW519" i="1" s="1"/>
  <c r="AW520" i="1" s="1"/>
  <c r="AW521" i="1" s="1"/>
  <c r="AW522" i="1" s="1"/>
  <c r="AW523" i="1" s="1"/>
  <c r="AW524" i="1" s="1"/>
  <c r="AW525" i="1" s="1"/>
  <c r="AW526" i="1" s="1"/>
  <c r="AW527" i="1" s="1"/>
  <c r="AW528" i="1" s="1"/>
  <c r="AW529" i="1" s="1"/>
  <c r="AW530" i="1" s="1"/>
  <c r="AW531" i="1" s="1"/>
  <c r="AW532" i="1" s="1"/>
  <c r="AW533" i="1" s="1"/>
  <c r="AW534" i="1" s="1"/>
  <c r="AW535" i="1" s="1"/>
  <c r="AW536" i="1" s="1"/>
  <c r="AW537" i="1" s="1"/>
  <c r="AW538" i="1" s="1"/>
  <c r="AW539" i="1" s="1"/>
  <c r="AW540" i="1" s="1"/>
  <c r="AW541" i="1" s="1"/>
  <c r="AW542" i="1" s="1"/>
  <c r="AW543" i="1" s="1"/>
  <c r="AW544" i="1" s="1"/>
  <c r="AW545" i="1" s="1"/>
  <c r="AW546" i="1" s="1"/>
  <c r="AW547" i="1" s="1"/>
  <c r="AW548" i="1" s="1"/>
  <c r="AW549" i="1" s="1"/>
  <c r="AW550" i="1" s="1"/>
  <c r="AW551" i="1" s="1"/>
  <c r="AW552" i="1" s="1"/>
  <c r="AW553" i="1" s="1"/>
  <c r="AW554" i="1" s="1"/>
  <c r="AW555" i="1" s="1"/>
  <c r="AW556" i="1" s="1"/>
  <c r="AW557" i="1" s="1"/>
  <c r="AW558" i="1" s="1"/>
  <c r="AW559" i="1" s="1"/>
  <c r="AW560" i="1" s="1"/>
  <c r="AW561" i="1" s="1"/>
  <c r="AW562" i="1" s="1"/>
  <c r="AW563" i="1" s="1"/>
  <c r="AW564" i="1" s="1"/>
  <c r="AW565" i="1" s="1"/>
  <c r="AW566" i="1" s="1"/>
  <c r="AW567" i="1" s="1"/>
  <c r="AW568" i="1" s="1"/>
  <c r="AW569" i="1" s="1"/>
  <c r="AW570" i="1" s="1"/>
  <c r="AW571" i="1" s="1"/>
  <c r="AW572" i="1" s="1"/>
  <c r="AW573" i="1" s="1"/>
  <c r="AW574" i="1" s="1"/>
  <c r="AW575" i="1" s="1"/>
  <c r="AW576" i="1" s="1"/>
  <c r="AW577" i="1" s="1"/>
  <c r="AW578" i="1" s="1"/>
  <c r="AW579" i="1" s="1"/>
  <c r="AW580" i="1" s="1"/>
  <c r="AW581" i="1" s="1"/>
  <c r="AW582" i="1" s="1"/>
  <c r="AW583" i="1" s="1"/>
  <c r="AW584" i="1" s="1"/>
  <c r="AW585" i="1" s="1"/>
  <c r="AW586" i="1" s="1"/>
  <c r="AW587" i="1" s="1"/>
  <c r="AW588" i="1" s="1"/>
  <c r="AW589" i="1" s="1"/>
  <c r="AW590" i="1" s="1"/>
  <c r="AW591" i="1" s="1"/>
  <c r="AW592" i="1" s="1"/>
  <c r="AW593" i="1" s="1"/>
  <c r="AW594" i="1" s="1"/>
  <c r="AW595" i="1" s="1"/>
  <c r="AW596" i="1" s="1"/>
  <c r="AW597" i="1" s="1"/>
  <c r="AW598" i="1" s="1"/>
  <c r="AW599" i="1" s="1"/>
  <c r="AW600" i="1" s="1"/>
  <c r="AW601" i="1" s="1"/>
  <c r="AW602" i="1" s="1"/>
  <c r="AW603" i="1" s="1"/>
  <c r="AW604" i="1" s="1"/>
  <c r="AW605" i="1" s="1"/>
  <c r="AW606" i="1" s="1"/>
  <c r="AW607" i="1" s="1"/>
  <c r="AW608" i="1" s="1"/>
  <c r="AW609" i="1" s="1"/>
  <c r="AW610" i="1" s="1"/>
  <c r="AW611" i="1" s="1"/>
  <c r="AW612" i="1" s="1"/>
  <c r="AW613" i="1" s="1"/>
  <c r="AW614" i="1" s="1"/>
  <c r="AW615" i="1" s="1"/>
  <c r="AW616" i="1" s="1"/>
  <c r="AW617" i="1" s="1"/>
  <c r="AW618" i="1" s="1"/>
  <c r="AW619" i="1" s="1"/>
  <c r="AW620" i="1" s="1"/>
  <c r="AW621" i="1" s="1"/>
  <c r="AW622" i="1" s="1"/>
  <c r="AW623" i="1" s="1"/>
  <c r="AW624" i="1" s="1"/>
  <c r="AW625" i="1" s="1"/>
  <c r="AW626" i="1" s="1"/>
  <c r="AW627" i="1" s="1"/>
  <c r="AW628" i="1" s="1"/>
  <c r="AW629" i="1" s="1"/>
  <c r="AW630" i="1" s="1"/>
  <c r="AW631" i="1" s="1"/>
  <c r="AW632" i="1" s="1"/>
  <c r="AW633" i="1" s="1"/>
  <c r="AW634" i="1" s="1"/>
  <c r="AW635" i="1" s="1"/>
  <c r="AW636" i="1" s="1"/>
  <c r="AW637" i="1" s="1"/>
  <c r="AW638" i="1" s="1"/>
  <c r="AW639" i="1" s="1"/>
  <c r="AW640" i="1" s="1"/>
  <c r="AW641" i="1" s="1"/>
  <c r="AW642" i="1" s="1"/>
  <c r="AW643" i="1" s="1"/>
  <c r="AW644" i="1" s="1"/>
  <c r="AW645" i="1" s="1"/>
  <c r="AW646" i="1" s="1"/>
  <c r="AW647" i="1" s="1"/>
  <c r="AW648" i="1" s="1"/>
  <c r="AW649" i="1" s="1"/>
  <c r="AW650" i="1" s="1"/>
  <c r="AW651" i="1" s="1"/>
  <c r="AW652" i="1" s="1"/>
  <c r="AW653" i="1" s="1"/>
  <c r="AW654" i="1" s="1"/>
  <c r="AW655" i="1" s="1"/>
  <c r="AW656" i="1" s="1"/>
  <c r="AW657" i="1" s="1"/>
  <c r="AW658" i="1" s="1"/>
  <c r="AW659" i="1" s="1"/>
  <c r="AW660" i="1" s="1"/>
  <c r="AW661" i="1" s="1"/>
  <c r="AW662" i="1" s="1"/>
  <c r="AW663" i="1" s="1"/>
  <c r="AW664" i="1" s="1"/>
  <c r="AW665" i="1" s="1"/>
  <c r="AW666" i="1" s="1"/>
  <c r="AW667" i="1" s="1"/>
  <c r="AW668" i="1" s="1"/>
  <c r="AW669" i="1" s="1"/>
  <c r="AW670" i="1" s="1"/>
  <c r="AW671" i="1" s="1"/>
  <c r="AW672" i="1" s="1"/>
  <c r="AW673" i="1" s="1"/>
  <c r="AW674" i="1" s="1"/>
  <c r="AW675" i="1" s="1"/>
  <c r="AW676" i="1" s="1"/>
  <c r="AW677" i="1" s="1"/>
  <c r="AW678" i="1" s="1"/>
  <c r="AW679" i="1" s="1"/>
  <c r="AW680" i="1" s="1"/>
  <c r="AW681" i="1" s="1"/>
  <c r="AW682" i="1" s="1"/>
  <c r="AW683" i="1" s="1"/>
  <c r="AW684" i="1" s="1"/>
  <c r="AW685" i="1" s="1"/>
  <c r="AW686" i="1" s="1"/>
  <c r="AW687" i="1" s="1"/>
  <c r="AW688" i="1" s="1"/>
  <c r="AW689" i="1" s="1"/>
  <c r="AW690" i="1" s="1"/>
  <c r="AW691" i="1" s="1"/>
  <c r="AW692" i="1" s="1"/>
  <c r="AW693" i="1" s="1"/>
  <c r="AW694" i="1" s="1"/>
  <c r="AW695" i="1" s="1"/>
  <c r="AW696" i="1" s="1"/>
  <c r="AW697" i="1" s="1"/>
  <c r="AW698" i="1" s="1"/>
  <c r="AW699" i="1" s="1"/>
  <c r="AW700" i="1" s="1"/>
  <c r="AW701" i="1" s="1"/>
  <c r="AW702" i="1" s="1"/>
  <c r="AW703" i="1" s="1"/>
  <c r="AW704" i="1" s="1"/>
  <c r="AW705" i="1" s="1"/>
  <c r="AW706" i="1" s="1"/>
  <c r="AW707" i="1" s="1"/>
  <c r="AW708" i="1" s="1"/>
  <c r="AW709" i="1" s="1"/>
  <c r="AW710" i="1" s="1"/>
  <c r="AW711" i="1" s="1"/>
  <c r="AW712" i="1" s="1"/>
  <c r="AW713" i="1" s="1"/>
  <c r="AW714" i="1" s="1"/>
  <c r="AW715" i="1" s="1"/>
  <c r="AW716" i="1" s="1"/>
  <c r="AW717" i="1" s="1"/>
  <c r="AW718" i="1" s="1"/>
  <c r="AW719" i="1" s="1"/>
  <c r="AW720" i="1" s="1"/>
  <c r="AW721" i="1" s="1"/>
  <c r="AW722" i="1" s="1"/>
  <c r="AW723" i="1" s="1"/>
  <c r="AW724" i="1" s="1"/>
  <c r="AW725" i="1" s="1"/>
  <c r="AW726" i="1" s="1"/>
  <c r="AW727" i="1" s="1"/>
  <c r="AW728" i="1" s="1"/>
  <c r="AW729" i="1" s="1"/>
  <c r="AW730" i="1" s="1"/>
  <c r="AW731" i="1" s="1"/>
  <c r="AW732" i="1" s="1"/>
  <c r="AW733" i="1" s="1"/>
  <c r="AW734" i="1" s="1"/>
  <c r="AW735" i="1" s="1"/>
  <c r="AW736" i="1" s="1"/>
  <c r="AW737" i="1" s="1"/>
  <c r="AW738" i="1" s="1"/>
  <c r="AW739" i="1" s="1"/>
  <c r="AW740" i="1" s="1"/>
  <c r="AW741" i="1" s="1"/>
  <c r="AW742" i="1" s="1"/>
  <c r="AW743" i="1" s="1"/>
  <c r="AW744" i="1" s="1"/>
  <c r="AW745" i="1" s="1"/>
  <c r="AW746" i="1" s="1"/>
  <c r="AW747" i="1" s="1"/>
  <c r="AW748" i="1" s="1"/>
  <c r="AW749" i="1" s="1"/>
  <c r="AW750" i="1" s="1"/>
  <c r="AW751" i="1" s="1"/>
  <c r="AW752" i="1" s="1"/>
  <c r="AW753" i="1" s="1"/>
  <c r="AW754" i="1" s="1"/>
  <c r="AW755" i="1" s="1"/>
  <c r="AW756" i="1" s="1"/>
  <c r="AW757" i="1" s="1"/>
  <c r="AW758" i="1" s="1"/>
  <c r="AW759" i="1" s="1"/>
  <c r="AW760" i="1" s="1"/>
  <c r="AW761" i="1" s="1"/>
  <c r="AW762" i="1" s="1"/>
  <c r="AW763" i="1" s="1"/>
  <c r="AW764" i="1" s="1"/>
  <c r="AW765" i="1" s="1"/>
  <c r="AW766" i="1" s="1"/>
  <c r="AW767" i="1" s="1"/>
  <c r="AW768" i="1" s="1"/>
  <c r="AW769" i="1" s="1"/>
  <c r="AW770" i="1" s="1"/>
  <c r="AW771" i="1" s="1"/>
  <c r="AW772" i="1" s="1"/>
  <c r="AW773" i="1" s="1"/>
  <c r="AW774" i="1" s="1"/>
  <c r="AW775" i="1" s="1"/>
  <c r="AW776" i="1" s="1"/>
  <c r="AW777" i="1" s="1"/>
  <c r="AW778" i="1" s="1"/>
  <c r="AW779" i="1" s="1"/>
  <c r="AW780" i="1" s="1"/>
  <c r="AW781" i="1" s="1"/>
  <c r="AW782" i="1" s="1"/>
  <c r="AW783" i="1" s="1"/>
  <c r="AW784" i="1" s="1"/>
  <c r="AW785" i="1" s="1"/>
  <c r="AW786" i="1" s="1"/>
  <c r="AW787" i="1" s="1"/>
  <c r="AW788" i="1" s="1"/>
  <c r="AW789" i="1" s="1"/>
  <c r="AW790" i="1" s="1"/>
  <c r="AW791" i="1" s="1"/>
  <c r="AW792" i="1" s="1"/>
  <c r="AW793" i="1" s="1"/>
  <c r="AW794" i="1" s="1"/>
  <c r="AW795" i="1" s="1"/>
  <c r="AW796" i="1" s="1"/>
  <c r="AW797" i="1" s="1"/>
  <c r="AW798" i="1" s="1"/>
  <c r="AW799" i="1" s="1"/>
  <c r="AW800" i="1" s="1"/>
  <c r="AW801" i="1" s="1"/>
  <c r="AW802" i="1" s="1"/>
  <c r="AW803" i="1" s="1"/>
  <c r="AW804" i="1" s="1"/>
  <c r="AW805" i="1" s="1"/>
  <c r="AW806" i="1" s="1"/>
  <c r="AW807" i="1" s="1"/>
  <c r="AW808" i="1" s="1"/>
  <c r="AW809" i="1" s="1"/>
  <c r="AW810" i="1" s="1"/>
  <c r="AW811" i="1" s="1"/>
  <c r="AW812" i="1" s="1"/>
  <c r="AW813" i="1" s="1"/>
  <c r="AW814" i="1" s="1"/>
  <c r="AW815" i="1" s="1"/>
  <c r="AW816" i="1" s="1"/>
  <c r="AW817" i="1" s="1"/>
  <c r="AW818" i="1" s="1"/>
  <c r="AW819" i="1" s="1"/>
  <c r="AW820" i="1" s="1"/>
  <c r="AW821" i="1" s="1"/>
  <c r="AW822" i="1" s="1"/>
  <c r="AW823" i="1" s="1"/>
  <c r="AW824" i="1" s="1"/>
  <c r="AW825" i="1" s="1"/>
  <c r="AW826" i="1" s="1"/>
  <c r="AW827" i="1" s="1"/>
  <c r="AW828" i="1" s="1"/>
  <c r="AW829" i="1" s="1"/>
  <c r="AW830" i="1" s="1"/>
  <c r="AW831" i="1" s="1"/>
  <c r="AW832" i="1" s="1"/>
  <c r="AW833" i="1" s="1"/>
  <c r="AW834" i="1" s="1"/>
  <c r="AW835" i="1" s="1"/>
  <c r="AW836" i="1" s="1"/>
  <c r="AW837" i="1" s="1"/>
  <c r="AW838" i="1" s="1"/>
  <c r="AW839" i="1" s="1"/>
  <c r="AW840" i="1" s="1"/>
  <c r="AW841" i="1" s="1"/>
  <c r="AW842" i="1" s="1"/>
  <c r="AW843" i="1" s="1"/>
  <c r="AW844" i="1" s="1"/>
  <c r="AW845" i="1" s="1"/>
  <c r="AW846" i="1" s="1"/>
  <c r="AW847" i="1" s="1"/>
  <c r="AW848" i="1" s="1"/>
  <c r="AW849" i="1" s="1"/>
  <c r="AW850" i="1" s="1"/>
  <c r="AW851" i="1" s="1"/>
  <c r="AW852" i="1" s="1"/>
  <c r="AW853" i="1" s="1"/>
  <c r="AW854" i="1" s="1"/>
  <c r="AW855" i="1" s="1"/>
  <c r="AW856" i="1" s="1"/>
  <c r="AW857" i="1" s="1"/>
  <c r="AW858" i="1" s="1"/>
  <c r="AW859" i="1" s="1"/>
  <c r="AW860" i="1" s="1"/>
  <c r="AW861" i="1" s="1"/>
  <c r="AW862" i="1" s="1"/>
  <c r="AW863" i="1" s="1"/>
  <c r="AW864" i="1" s="1"/>
  <c r="AW865" i="1" s="1"/>
  <c r="AW866" i="1" s="1"/>
  <c r="AW867" i="1" s="1"/>
  <c r="AW868" i="1" s="1"/>
  <c r="AW869" i="1" s="1"/>
  <c r="AW870" i="1" s="1"/>
  <c r="AW871" i="1" s="1"/>
  <c r="AW872" i="1" s="1"/>
  <c r="AW873" i="1" s="1"/>
  <c r="AW874" i="1" s="1"/>
  <c r="AW875" i="1" s="1"/>
  <c r="AW876" i="1" s="1"/>
  <c r="AW877" i="1" s="1"/>
  <c r="AW878" i="1" s="1"/>
  <c r="AW879" i="1" s="1"/>
  <c r="AW880" i="1" s="1"/>
  <c r="AW881" i="1" s="1"/>
  <c r="AW882" i="1" s="1"/>
  <c r="AW883" i="1" s="1"/>
  <c r="AW884" i="1" s="1"/>
  <c r="AW885" i="1" s="1"/>
  <c r="AW886" i="1" s="1"/>
  <c r="AW887" i="1" s="1"/>
  <c r="AW888" i="1" s="1"/>
  <c r="AW889" i="1" s="1"/>
  <c r="AW890" i="1" s="1"/>
  <c r="AW891" i="1" s="1"/>
  <c r="AW892" i="1" s="1"/>
  <c r="AW893" i="1" s="1"/>
  <c r="AW894" i="1" s="1"/>
  <c r="AW895" i="1" s="1"/>
  <c r="AW896" i="1" s="1"/>
  <c r="AW897" i="1" s="1"/>
  <c r="AW898" i="1" s="1"/>
  <c r="AW899" i="1" s="1"/>
  <c r="AW900" i="1" s="1"/>
  <c r="AW901" i="1" s="1"/>
  <c r="AW902" i="1" s="1"/>
  <c r="AW903" i="1" s="1"/>
  <c r="AW904" i="1" s="1"/>
  <c r="AW905" i="1" s="1"/>
  <c r="AW906" i="1" s="1"/>
  <c r="AW907" i="1" s="1"/>
  <c r="AW908" i="1" s="1"/>
  <c r="AW909" i="1" s="1"/>
  <c r="AW910" i="1" s="1"/>
  <c r="AW911" i="1" s="1"/>
  <c r="AW912" i="1" s="1"/>
  <c r="AW913" i="1" s="1"/>
  <c r="AW914" i="1" s="1"/>
  <c r="AW915" i="1" s="1"/>
  <c r="AW916" i="1" s="1"/>
  <c r="AW917" i="1" s="1"/>
  <c r="AW918" i="1" s="1"/>
  <c r="AW919" i="1" s="1"/>
  <c r="AW920" i="1" s="1"/>
  <c r="AW921" i="1" s="1"/>
  <c r="AW922" i="1" s="1"/>
  <c r="AW923" i="1" s="1"/>
  <c r="AW924" i="1" s="1"/>
  <c r="AW925" i="1" s="1"/>
  <c r="AW926" i="1" s="1"/>
  <c r="AW927" i="1" s="1"/>
  <c r="AW928" i="1" s="1"/>
  <c r="AW929" i="1" s="1"/>
  <c r="AW930" i="1" s="1"/>
  <c r="AW931" i="1" s="1"/>
  <c r="AW932" i="1" s="1"/>
  <c r="AW933" i="1" s="1"/>
  <c r="AW934" i="1" s="1"/>
  <c r="AW935" i="1" s="1"/>
  <c r="AW936" i="1" s="1"/>
  <c r="AW937" i="1" s="1"/>
  <c r="AW938" i="1" s="1"/>
  <c r="AW939" i="1" s="1"/>
  <c r="AW940" i="1" s="1"/>
  <c r="AW941" i="1" s="1"/>
  <c r="AW942" i="1" s="1"/>
  <c r="AW943" i="1" s="1"/>
  <c r="AW944" i="1" s="1"/>
  <c r="AW945" i="1" s="1"/>
  <c r="AW946" i="1" s="1"/>
  <c r="AW947" i="1" s="1"/>
  <c r="AW948" i="1" s="1"/>
  <c r="AW949" i="1" s="1"/>
  <c r="AW950" i="1" s="1"/>
  <c r="AW951" i="1" s="1"/>
  <c r="AW952" i="1" s="1"/>
  <c r="AW953" i="1" s="1"/>
  <c r="AW954" i="1" s="1"/>
  <c r="AW955" i="1" s="1"/>
  <c r="AW956" i="1" s="1"/>
  <c r="AW957" i="1" s="1"/>
  <c r="AW958" i="1" s="1"/>
  <c r="AW959" i="1" s="1"/>
  <c r="AW960" i="1" s="1"/>
  <c r="AW961" i="1" s="1"/>
  <c r="AW962" i="1" s="1"/>
  <c r="AW963" i="1" s="1"/>
  <c r="AW964" i="1" s="1"/>
  <c r="AW965" i="1" s="1"/>
  <c r="AW966" i="1" s="1"/>
  <c r="AW967" i="1" s="1"/>
  <c r="AW968" i="1" s="1"/>
  <c r="AW969" i="1" s="1"/>
  <c r="AW970" i="1" s="1"/>
  <c r="AW971" i="1" s="1"/>
  <c r="AW972" i="1" s="1"/>
  <c r="AW973" i="1" s="1"/>
  <c r="AW974" i="1" s="1"/>
  <c r="AW975" i="1" s="1"/>
  <c r="AW976" i="1" s="1"/>
  <c r="AW977" i="1" s="1"/>
  <c r="AW978" i="1" s="1"/>
  <c r="AW979" i="1" s="1"/>
  <c r="AW980" i="1" s="1"/>
  <c r="AW981" i="1" s="1"/>
  <c r="AW982" i="1" s="1"/>
  <c r="AW983" i="1" s="1"/>
  <c r="AW984" i="1" s="1"/>
  <c r="AW985" i="1" s="1"/>
  <c r="AW986" i="1" s="1"/>
  <c r="AW987" i="1" s="1"/>
  <c r="AW988" i="1" s="1"/>
  <c r="AW989" i="1" s="1"/>
  <c r="AW990" i="1" s="1"/>
  <c r="AW991" i="1" s="1"/>
  <c r="AW992" i="1" s="1"/>
  <c r="AW993" i="1" s="1"/>
  <c r="AW994" i="1" s="1"/>
  <c r="AW995" i="1" s="1"/>
  <c r="AW996" i="1" s="1"/>
  <c r="AW997" i="1" s="1"/>
  <c r="AW998" i="1" s="1"/>
  <c r="AW999" i="1" s="1"/>
  <c r="AW1000" i="1" s="1"/>
  <c r="AW1001" i="1" s="1"/>
  <c r="AW1002" i="1" s="1"/>
  <c r="AW1003" i="1" s="1"/>
  <c r="AW1004" i="1" s="1"/>
  <c r="AW1005" i="1" s="1"/>
  <c r="AW1006" i="1" s="1"/>
  <c r="AW1007" i="1" s="1"/>
  <c r="AW1008" i="1" s="1"/>
  <c r="AW1009" i="1" s="1"/>
  <c r="AW1010" i="1" s="1"/>
  <c r="AW1011" i="1" s="1"/>
  <c r="AW1012" i="1" s="1"/>
  <c r="AW1013" i="1" s="1"/>
  <c r="AW1014" i="1" s="1"/>
  <c r="AW1015" i="1" s="1"/>
  <c r="AW1016" i="1" s="1"/>
  <c r="AW1017" i="1" s="1"/>
  <c r="AW1018" i="1" s="1"/>
  <c r="AW1019" i="1" s="1"/>
  <c r="AW1020" i="1" s="1"/>
  <c r="AW1021" i="1" s="1"/>
  <c r="AW1022" i="1" s="1"/>
  <c r="AW1023" i="1" s="1"/>
  <c r="AW1024" i="1" s="1"/>
  <c r="AW1025" i="1" s="1"/>
  <c r="AW1026" i="1" s="1"/>
  <c r="AW1027" i="1" s="1"/>
  <c r="AW1028" i="1" s="1"/>
  <c r="AW1029" i="1" s="1"/>
  <c r="AW1030" i="1" s="1"/>
  <c r="AW1031" i="1" s="1"/>
  <c r="AW1032" i="1" s="1"/>
  <c r="AW1033" i="1" s="1"/>
  <c r="AW1034" i="1" s="1"/>
  <c r="AW1035" i="1" s="1"/>
  <c r="AW1036" i="1" s="1"/>
  <c r="AW1037" i="1" s="1"/>
  <c r="AW1038" i="1" s="1"/>
  <c r="AW1039" i="1" s="1"/>
  <c r="AW1040" i="1" s="1"/>
  <c r="AW1041" i="1" s="1"/>
  <c r="AW1042" i="1" s="1"/>
  <c r="AW1043" i="1" s="1"/>
  <c r="AW1044" i="1" s="1"/>
  <c r="AW1045" i="1" s="1"/>
  <c r="AW1046" i="1" s="1"/>
  <c r="AW1047" i="1" s="1"/>
  <c r="AW1048" i="1" s="1"/>
  <c r="AW1049" i="1" s="1"/>
  <c r="AW1050" i="1" s="1"/>
  <c r="AW1051" i="1" s="1"/>
  <c r="AW1052" i="1" s="1"/>
  <c r="AW1053" i="1" s="1"/>
  <c r="AW1054" i="1" s="1"/>
  <c r="AW1055" i="1" s="1"/>
  <c r="AW1056" i="1" s="1"/>
  <c r="AW1057" i="1" s="1"/>
  <c r="AW1058" i="1" s="1"/>
  <c r="AW1059" i="1" s="1"/>
  <c r="AW1060" i="1" s="1"/>
  <c r="AW1061" i="1" s="1"/>
  <c r="AW1062" i="1" s="1"/>
  <c r="AW1063" i="1" s="1"/>
  <c r="AW1064" i="1" s="1"/>
  <c r="AW1065" i="1" s="1"/>
  <c r="AW1066" i="1" s="1"/>
  <c r="AW1067" i="1" s="1"/>
  <c r="AW1068" i="1" s="1"/>
  <c r="AW1069" i="1" s="1"/>
  <c r="AW1070" i="1" s="1"/>
  <c r="AW1071" i="1" s="1"/>
  <c r="AW1072" i="1" s="1"/>
  <c r="AW1073" i="1" s="1"/>
  <c r="AW1074" i="1" s="1"/>
  <c r="AW1075" i="1" s="1"/>
  <c r="AW1076" i="1" s="1"/>
  <c r="AW1077" i="1" s="1"/>
  <c r="AW1078" i="1" s="1"/>
  <c r="AW1079" i="1" s="1"/>
  <c r="AW1080" i="1" s="1"/>
  <c r="AW1081" i="1" s="1"/>
  <c r="AW1082" i="1" s="1"/>
  <c r="AW1083" i="1" s="1"/>
  <c r="AW1084" i="1" s="1"/>
  <c r="AW1085" i="1" s="1"/>
  <c r="AW1086" i="1" s="1"/>
  <c r="AW1087" i="1" s="1"/>
  <c r="AW1088" i="1" s="1"/>
  <c r="AW1089" i="1" s="1"/>
  <c r="AW1090" i="1" s="1"/>
  <c r="AW1091" i="1" s="1"/>
  <c r="AW1092" i="1" s="1"/>
  <c r="AW1093" i="1" s="1"/>
  <c r="AW1094" i="1" s="1"/>
  <c r="AW1095" i="1" s="1"/>
  <c r="AW1096" i="1" s="1"/>
  <c r="AW1097" i="1" s="1"/>
  <c r="AW1098" i="1" s="1"/>
  <c r="AW1099" i="1" s="1"/>
  <c r="AW1100" i="1" s="1"/>
  <c r="AW1101" i="1" s="1"/>
  <c r="AW1102" i="1" s="1"/>
  <c r="AW1103" i="1" s="1"/>
  <c r="AW1104" i="1" s="1"/>
  <c r="AW1105" i="1" s="1"/>
  <c r="AW1106" i="1" s="1"/>
  <c r="AW1107" i="1" s="1"/>
  <c r="AW1108" i="1" s="1"/>
  <c r="AW1109" i="1" s="1"/>
  <c r="AW1110" i="1" s="1"/>
  <c r="AW1111" i="1" s="1"/>
  <c r="AW1112" i="1" s="1"/>
  <c r="AW1113" i="1" s="1"/>
  <c r="AW1114" i="1" s="1"/>
  <c r="AW1115" i="1" s="1"/>
  <c r="AW1116" i="1" s="1"/>
  <c r="AW1117" i="1" s="1"/>
  <c r="AW1118" i="1" s="1"/>
  <c r="AW1119" i="1" s="1"/>
  <c r="AW1120" i="1" s="1"/>
  <c r="AW1121" i="1" s="1"/>
  <c r="AW1122" i="1" s="1"/>
  <c r="AW1123" i="1" s="1"/>
  <c r="AW1124" i="1" s="1"/>
  <c r="AW1125" i="1" s="1"/>
  <c r="AW1126" i="1" s="1"/>
  <c r="AW1127" i="1" s="1"/>
  <c r="AW1128" i="1" s="1"/>
  <c r="AW1129" i="1" s="1"/>
  <c r="AW1130" i="1" s="1"/>
  <c r="AW1131" i="1" s="1"/>
  <c r="AW1132" i="1" s="1"/>
  <c r="AW1133" i="1" s="1"/>
  <c r="AW1134" i="1" s="1"/>
  <c r="AW1135" i="1" s="1"/>
  <c r="AW1136" i="1" s="1"/>
  <c r="AW1137" i="1" s="1"/>
  <c r="AW1138" i="1" s="1"/>
  <c r="AW1139" i="1" s="1"/>
  <c r="AW1140" i="1" s="1"/>
  <c r="AW1141" i="1" s="1"/>
  <c r="AW1142" i="1" s="1"/>
  <c r="AW1143" i="1" s="1"/>
  <c r="AW1144" i="1" s="1"/>
  <c r="AW1145" i="1" s="1"/>
  <c r="AW1146" i="1" s="1"/>
  <c r="AW1147" i="1" s="1"/>
  <c r="AW1148" i="1" s="1"/>
  <c r="AW1149" i="1" s="1"/>
  <c r="AW1150" i="1" s="1"/>
  <c r="AW1151" i="1" s="1"/>
  <c r="AW1152" i="1" s="1"/>
  <c r="AW1153" i="1" s="1"/>
  <c r="AW1154" i="1" s="1"/>
  <c r="AW1155" i="1" s="1"/>
  <c r="AW1156" i="1" s="1"/>
  <c r="AW1157" i="1" s="1"/>
  <c r="AW1158" i="1" s="1"/>
  <c r="AW1159" i="1" s="1"/>
  <c r="AW1160" i="1" s="1"/>
  <c r="AW1161" i="1" s="1"/>
  <c r="AW1162" i="1" s="1"/>
  <c r="AW1163" i="1" s="1"/>
  <c r="AW1164" i="1" s="1"/>
  <c r="AW1165" i="1" s="1"/>
  <c r="AW1166" i="1" s="1"/>
  <c r="AW1167" i="1" s="1"/>
  <c r="AW1168" i="1" s="1"/>
  <c r="AW1169" i="1" s="1"/>
  <c r="AW1170" i="1" s="1"/>
  <c r="AW1171" i="1" s="1"/>
  <c r="AW1172" i="1" s="1"/>
  <c r="AW1173" i="1" s="1"/>
  <c r="AW1174" i="1" s="1"/>
  <c r="AW1175" i="1" s="1"/>
  <c r="AW1176" i="1" s="1"/>
  <c r="AW1177" i="1" s="1"/>
  <c r="AW1178" i="1" s="1"/>
  <c r="AW1179" i="1" s="1"/>
  <c r="AW1180" i="1" s="1"/>
  <c r="AW1181" i="1" s="1"/>
  <c r="AW1182" i="1" s="1"/>
  <c r="AW1183" i="1" s="1"/>
  <c r="AW1184" i="1" s="1"/>
  <c r="AW1185" i="1" s="1"/>
  <c r="AW1186" i="1" s="1"/>
  <c r="AW1187" i="1" s="1"/>
  <c r="AW1188" i="1" s="1"/>
  <c r="AW1189" i="1" s="1"/>
  <c r="AW1190" i="1" s="1"/>
  <c r="AW1191" i="1" s="1"/>
  <c r="AW1192" i="1" s="1"/>
  <c r="AW1193" i="1" s="1"/>
  <c r="AW1194" i="1" s="1"/>
  <c r="AW1195" i="1" s="1"/>
  <c r="AW1196" i="1" s="1"/>
  <c r="AW1197" i="1" s="1"/>
  <c r="AW1198" i="1" s="1"/>
  <c r="AW1199" i="1" s="1"/>
  <c r="AW1200" i="1" s="1"/>
  <c r="AW1201" i="1" s="1"/>
  <c r="AW1202" i="1" s="1"/>
  <c r="AW1203" i="1" s="1"/>
  <c r="AW1204" i="1" s="1"/>
  <c r="AW1205" i="1" s="1"/>
  <c r="AW1206" i="1" s="1"/>
  <c r="AW1207" i="1" s="1"/>
  <c r="AW1208" i="1" s="1"/>
  <c r="AW1209" i="1" s="1"/>
  <c r="AW1210" i="1" s="1"/>
  <c r="AW1211" i="1" s="1"/>
  <c r="AW1212" i="1" s="1"/>
  <c r="AW1213" i="1" s="1"/>
  <c r="AW1214" i="1" s="1"/>
  <c r="AW1215" i="1" s="1"/>
  <c r="AW1216" i="1" s="1"/>
  <c r="AW1217" i="1" s="1"/>
  <c r="AW1218" i="1" s="1"/>
  <c r="AW1219" i="1" s="1"/>
  <c r="AW1220" i="1" s="1"/>
  <c r="AW1221" i="1" s="1"/>
  <c r="AW1222" i="1" s="1"/>
  <c r="AW1223" i="1" s="1"/>
  <c r="AW1224" i="1" s="1"/>
  <c r="AW1225" i="1" s="1"/>
  <c r="AW1226" i="1" s="1"/>
  <c r="AW1227" i="1" s="1"/>
  <c r="AW1228" i="1" s="1"/>
  <c r="AW1229" i="1" s="1"/>
  <c r="AW1230" i="1" s="1"/>
  <c r="AW1231" i="1" s="1"/>
  <c r="AW1232" i="1" s="1"/>
  <c r="AW1233" i="1" s="1"/>
  <c r="AW1234" i="1" s="1"/>
  <c r="AW1235" i="1" s="1"/>
  <c r="AW1236" i="1" s="1"/>
  <c r="AW1237" i="1" s="1"/>
  <c r="AW1238" i="1" s="1"/>
  <c r="AW1239" i="1" s="1"/>
  <c r="AW1240" i="1" s="1"/>
  <c r="AW1241" i="1" s="1"/>
  <c r="AW1242" i="1" s="1"/>
  <c r="AW1243" i="1" s="1"/>
  <c r="AW1244" i="1" s="1"/>
  <c r="AW1245" i="1" s="1"/>
  <c r="AW1246" i="1" s="1"/>
  <c r="AW1247" i="1" s="1"/>
  <c r="AW1248" i="1" s="1"/>
  <c r="AW1249" i="1" s="1"/>
  <c r="AW1250" i="1" s="1"/>
  <c r="AW1251" i="1" s="1"/>
  <c r="AW1252" i="1" s="1"/>
  <c r="AW1253" i="1" s="1"/>
  <c r="AW1254" i="1" s="1"/>
  <c r="AW1255" i="1" s="1"/>
  <c r="AW1256" i="1" s="1"/>
  <c r="AW1257" i="1" s="1"/>
  <c r="AW1258" i="1" s="1"/>
  <c r="AW1259" i="1" s="1"/>
  <c r="AW1260" i="1" s="1"/>
  <c r="AW1261" i="1" s="1"/>
  <c r="AW1262" i="1" s="1"/>
  <c r="AW1263" i="1" s="1"/>
  <c r="AW1264" i="1" s="1"/>
  <c r="AW1265" i="1" s="1"/>
  <c r="AW1266" i="1" s="1"/>
  <c r="AW1267" i="1" s="1"/>
  <c r="AW1268" i="1" s="1"/>
  <c r="AW1269" i="1" s="1"/>
  <c r="AW1270" i="1" s="1"/>
  <c r="AW1271" i="1" s="1"/>
  <c r="AW1272" i="1" s="1"/>
  <c r="AW1273" i="1" s="1"/>
  <c r="AW1274" i="1" s="1"/>
  <c r="AW1275" i="1" s="1"/>
  <c r="AW1276" i="1" s="1"/>
  <c r="AW1277" i="1" s="1"/>
  <c r="AW1278" i="1" s="1"/>
  <c r="AW1279" i="1" s="1"/>
  <c r="AW1280" i="1" s="1"/>
  <c r="AW1281" i="1" s="1"/>
  <c r="AW1282" i="1" s="1"/>
  <c r="AW1283" i="1" s="1"/>
  <c r="AW1284" i="1" s="1"/>
  <c r="AW1285" i="1" s="1"/>
  <c r="AW1286" i="1" s="1"/>
  <c r="AW1287" i="1" s="1"/>
  <c r="AW1288" i="1" s="1"/>
  <c r="AW1289" i="1" s="1"/>
  <c r="AW1290" i="1" s="1"/>
  <c r="AW1291" i="1" s="1"/>
  <c r="AW1292" i="1" s="1"/>
  <c r="AW1293" i="1" s="1"/>
  <c r="AW1294" i="1" s="1"/>
  <c r="AW1295" i="1" s="1"/>
  <c r="AW1296" i="1" s="1"/>
  <c r="AW1297" i="1" s="1"/>
  <c r="AW1298" i="1" s="1"/>
  <c r="AW1299" i="1" s="1"/>
  <c r="AW1300" i="1" s="1"/>
  <c r="AW1301" i="1" s="1"/>
  <c r="AW1302" i="1" s="1"/>
  <c r="AW1303" i="1" s="1"/>
  <c r="AW1304" i="1" s="1"/>
  <c r="AW1305" i="1" s="1"/>
  <c r="AW1306" i="1" s="1"/>
  <c r="AW1307" i="1" s="1"/>
  <c r="AW1308" i="1" s="1"/>
  <c r="AW1309" i="1" s="1"/>
  <c r="AW1310" i="1" s="1"/>
  <c r="AW1311" i="1" s="1"/>
  <c r="AW1312" i="1" s="1"/>
  <c r="AW1313" i="1" s="1"/>
  <c r="AW1314" i="1" s="1"/>
  <c r="AW1315" i="1" s="1"/>
  <c r="AW1316" i="1" s="1"/>
  <c r="AW1317" i="1" s="1"/>
  <c r="AW1318" i="1" s="1"/>
  <c r="AW1319" i="1" s="1"/>
  <c r="AW1320" i="1" s="1"/>
  <c r="AW1321" i="1" s="1"/>
  <c r="AW1322" i="1" s="1"/>
  <c r="AW1323" i="1" s="1"/>
  <c r="AW1324" i="1" s="1"/>
  <c r="AW1325" i="1" s="1"/>
  <c r="AW1326" i="1" s="1"/>
  <c r="AW1327" i="1" s="1"/>
  <c r="AW1328" i="1" s="1"/>
  <c r="AW1329" i="1" s="1"/>
  <c r="AW1330" i="1" s="1"/>
  <c r="AW1331" i="1" s="1"/>
  <c r="AW1332" i="1" s="1"/>
  <c r="AW1333" i="1" s="1"/>
  <c r="AW1334" i="1" s="1"/>
  <c r="AW1335" i="1" s="1"/>
  <c r="AW1336" i="1" s="1"/>
  <c r="AW1337" i="1" s="1"/>
  <c r="AW1338" i="1" s="1"/>
  <c r="AW1339" i="1" s="1"/>
  <c r="AW1340" i="1" s="1"/>
  <c r="AW1341" i="1" s="1"/>
  <c r="AW1342" i="1" s="1"/>
  <c r="AW1343" i="1" s="1"/>
  <c r="AW1344" i="1" s="1"/>
  <c r="AW1345" i="1" s="1"/>
  <c r="AW1346" i="1" s="1"/>
  <c r="AW1347" i="1" s="1"/>
  <c r="AW1348" i="1" s="1"/>
  <c r="AW1349" i="1" s="1"/>
  <c r="AW1350" i="1" s="1"/>
  <c r="AW1351" i="1" s="1"/>
  <c r="AW1352" i="1" s="1"/>
  <c r="AW1353" i="1" s="1"/>
  <c r="AW1354" i="1" s="1"/>
  <c r="AW1355" i="1" s="1"/>
  <c r="AW1356" i="1" s="1"/>
  <c r="AW1357" i="1" s="1"/>
  <c r="AW1358" i="1" s="1"/>
  <c r="AW1359" i="1" s="1"/>
  <c r="AW1360" i="1" s="1"/>
  <c r="AW1361" i="1" s="1"/>
  <c r="AW1362" i="1" s="1"/>
  <c r="AW1363" i="1" s="1"/>
  <c r="AW1364" i="1" s="1"/>
  <c r="AW1365" i="1" s="1"/>
  <c r="AW1366" i="1" s="1"/>
  <c r="AW1367" i="1" s="1"/>
  <c r="AW1368" i="1" s="1"/>
  <c r="AW1369" i="1" s="1"/>
  <c r="AW1370" i="1" s="1"/>
  <c r="AW1371" i="1" s="1"/>
  <c r="AW1372" i="1" s="1"/>
  <c r="AW1373" i="1" s="1"/>
  <c r="AW1374" i="1" s="1"/>
  <c r="AW1375" i="1" s="1"/>
  <c r="AW1376" i="1" s="1"/>
  <c r="AW1377" i="1" s="1"/>
  <c r="AW1378" i="1" s="1"/>
  <c r="AW1379" i="1" s="1"/>
  <c r="AW1380" i="1" s="1"/>
  <c r="AW1381" i="1" s="1"/>
  <c r="AW1382" i="1" s="1"/>
  <c r="AW1383" i="1" s="1"/>
  <c r="AW1384" i="1" s="1"/>
  <c r="AW1385" i="1" s="1"/>
  <c r="AW1386" i="1" s="1"/>
  <c r="AW1387" i="1" s="1"/>
  <c r="AW1388" i="1" s="1"/>
  <c r="AW1389" i="1" s="1"/>
  <c r="AW1390" i="1" s="1"/>
  <c r="AW1391" i="1" s="1"/>
  <c r="AW1392" i="1" s="1"/>
  <c r="AW1393" i="1" s="1"/>
  <c r="AW1394" i="1" s="1"/>
  <c r="AW1395" i="1" s="1"/>
  <c r="AW1396" i="1" s="1"/>
  <c r="AW1397" i="1" s="1"/>
  <c r="AW1398" i="1" s="1"/>
  <c r="AW1399" i="1" s="1"/>
  <c r="AW1400" i="1" s="1"/>
  <c r="AW1401" i="1" s="1"/>
  <c r="AW1402" i="1" s="1"/>
  <c r="AW1403" i="1" s="1"/>
  <c r="AW1404" i="1" s="1"/>
  <c r="AW1405" i="1" s="1"/>
  <c r="AW1406" i="1" s="1"/>
  <c r="AW1407" i="1" s="1"/>
  <c r="AW1408" i="1" s="1"/>
  <c r="AW1409" i="1" s="1"/>
  <c r="AW1410" i="1" s="1"/>
  <c r="AW1411" i="1" s="1"/>
  <c r="AW1412" i="1" s="1"/>
  <c r="AW1413" i="1" s="1"/>
  <c r="AW1414" i="1" s="1"/>
  <c r="AW1415" i="1" s="1"/>
  <c r="AW1416" i="1" s="1"/>
  <c r="AW1417" i="1" s="1"/>
  <c r="AW1418" i="1" s="1"/>
  <c r="AW1419" i="1" s="1"/>
  <c r="AW1420" i="1" s="1"/>
  <c r="AW1421" i="1" s="1"/>
  <c r="AW1422" i="1" s="1"/>
  <c r="AW1423" i="1" s="1"/>
  <c r="AW1424" i="1" s="1"/>
  <c r="AW1425" i="1" s="1"/>
  <c r="AW1426" i="1" s="1"/>
  <c r="AW1427" i="1" s="1"/>
  <c r="AW1428" i="1" s="1"/>
  <c r="AW1429" i="1" s="1"/>
  <c r="AW1430" i="1" s="1"/>
  <c r="AW1431" i="1" s="1"/>
  <c r="AW1432" i="1" s="1"/>
  <c r="AW1433" i="1" s="1"/>
  <c r="AW1434" i="1" s="1"/>
  <c r="AW1435" i="1" s="1"/>
  <c r="AW1436" i="1" s="1"/>
  <c r="AW1437" i="1" s="1"/>
  <c r="AW1438" i="1" s="1"/>
  <c r="AW1439" i="1" s="1"/>
  <c r="AW1440" i="1" s="1"/>
  <c r="AW1441" i="1" s="1"/>
  <c r="AW1442" i="1" s="1"/>
  <c r="AW1443" i="1" s="1"/>
  <c r="AW1444" i="1" s="1"/>
  <c r="AW1445" i="1" s="1"/>
  <c r="AW1446" i="1" s="1"/>
  <c r="AW1447" i="1" s="1"/>
  <c r="AW1448" i="1" s="1"/>
  <c r="AW1449" i="1" s="1"/>
  <c r="AW1450" i="1" s="1"/>
  <c r="AW1451" i="1" s="1"/>
  <c r="AW1452" i="1" s="1"/>
  <c r="AW1453" i="1" s="1"/>
  <c r="AW1454" i="1" s="1"/>
  <c r="AW1455" i="1" s="1"/>
  <c r="AW1456" i="1" s="1"/>
  <c r="AW1457" i="1" s="1"/>
  <c r="AW1458" i="1" s="1"/>
  <c r="AW1459" i="1" s="1"/>
  <c r="AW1460" i="1" s="1"/>
  <c r="AW1461" i="1" s="1"/>
  <c r="AW1462" i="1" s="1"/>
  <c r="AW1463" i="1" s="1"/>
  <c r="AW1464" i="1" s="1"/>
  <c r="AW1465" i="1" s="1"/>
  <c r="AW1466" i="1" s="1"/>
  <c r="AW1467" i="1" s="1"/>
  <c r="AW1468" i="1" s="1"/>
  <c r="AW1469" i="1" s="1"/>
  <c r="AW1470" i="1" s="1"/>
  <c r="AW1471" i="1" s="1"/>
  <c r="AW1472" i="1" s="1"/>
  <c r="AW1473" i="1" s="1"/>
  <c r="AW1474" i="1" s="1"/>
  <c r="AW1475" i="1" s="1"/>
  <c r="AW1476" i="1" s="1"/>
  <c r="AW1477" i="1" s="1"/>
  <c r="AW1478" i="1" s="1"/>
  <c r="AW1479" i="1" s="1"/>
  <c r="AW1480" i="1" s="1"/>
  <c r="AW1481" i="1" s="1"/>
  <c r="AW1482" i="1" s="1"/>
  <c r="AW1483" i="1" s="1"/>
  <c r="AW1484" i="1" s="1"/>
  <c r="AW1485" i="1" s="1"/>
  <c r="AW1486" i="1" s="1"/>
  <c r="AW1487" i="1" s="1"/>
  <c r="AW1488" i="1" s="1"/>
  <c r="AW1489" i="1" s="1"/>
  <c r="AW1490" i="1" s="1"/>
  <c r="AW1491" i="1" s="1"/>
  <c r="AW1492" i="1" s="1"/>
  <c r="AW1493" i="1" s="1"/>
  <c r="AW1494" i="1" s="1"/>
  <c r="AW1495" i="1" s="1"/>
  <c r="AW1496" i="1" s="1"/>
  <c r="AW1497" i="1" s="1"/>
  <c r="AW1498" i="1" s="1"/>
  <c r="AW1499" i="1" s="1"/>
  <c r="AW1500" i="1" s="1"/>
  <c r="AW1501" i="1" s="1"/>
  <c r="AW1502" i="1" s="1"/>
  <c r="AW1503" i="1" s="1"/>
  <c r="AW1504" i="1" s="1"/>
  <c r="AW1505" i="1" s="1"/>
  <c r="AW1506" i="1" s="1"/>
  <c r="AW1507" i="1" s="1"/>
  <c r="AW1508" i="1" s="1"/>
  <c r="AW1509" i="1" s="1"/>
  <c r="AW1510" i="1" s="1"/>
  <c r="AW1511" i="1" s="1"/>
  <c r="AW1512" i="1" s="1"/>
  <c r="AW1513" i="1" s="1"/>
  <c r="AW1514" i="1" s="1"/>
  <c r="AW1515" i="1" s="1"/>
  <c r="AW1516" i="1" s="1"/>
  <c r="AW1517" i="1" s="1"/>
  <c r="AW1518" i="1" s="1"/>
  <c r="AW1519" i="1" s="1"/>
  <c r="AW1520" i="1" s="1"/>
  <c r="AW1521" i="1" s="1"/>
  <c r="AW1522" i="1" s="1"/>
  <c r="AW1523" i="1" s="1"/>
  <c r="AW1524" i="1" s="1"/>
  <c r="AW1525" i="1" s="1"/>
  <c r="AW1526" i="1" s="1"/>
  <c r="AW1527" i="1" s="1"/>
  <c r="AW1528" i="1" s="1"/>
  <c r="AW1529" i="1" s="1"/>
  <c r="AW1530" i="1" s="1"/>
  <c r="AW1531" i="1" s="1"/>
  <c r="AW1532" i="1" s="1"/>
  <c r="AW1533" i="1" s="1"/>
  <c r="AW1534" i="1" s="1"/>
  <c r="AW1535" i="1" s="1"/>
  <c r="AW1536" i="1" s="1"/>
  <c r="AW1537" i="1" s="1"/>
  <c r="AW1538" i="1" s="1"/>
  <c r="AW1539" i="1" s="1"/>
  <c r="AW1540" i="1" s="1"/>
  <c r="AW1541" i="1" s="1"/>
  <c r="AW1542" i="1" s="1"/>
  <c r="AW1543" i="1" s="1"/>
  <c r="AW1544" i="1" s="1"/>
  <c r="AW1545" i="1" s="1"/>
  <c r="AW1546" i="1" s="1"/>
  <c r="AW1547" i="1" s="1"/>
  <c r="AW1548" i="1" s="1"/>
  <c r="AW1549" i="1" s="1"/>
  <c r="AW1550" i="1" s="1"/>
  <c r="AW1551" i="1" s="1"/>
  <c r="AW1552" i="1" s="1"/>
  <c r="AW1553" i="1" s="1"/>
  <c r="AW1554" i="1" s="1"/>
  <c r="AW1555" i="1" s="1"/>
  <c r="AW1556" i="1" s="1"/>
  <c r="AW1557" i="1" s="1"/>
  <c r="AW1558" i="1" s="1"/>
  <c r="AW1559" i="1" s="1"/>
  <c r="AW1560" i="1" s="1"/>
  <c r="AW1561" i="1" s="1"/>
  <c r="AW1562" i="1" s="1"/>
  <c r="AW1563" i="1" s="1"/>
  <c r="AW1564" i="1" s="1"/>
  <c r="AW1565" i="1" s="1"/>
  <c r="AW1566" i="1" s="1"/>
  <c r="AW1567" i="1" s="1"/>
  <c r="AW1568" i="1" s="1"/>
  <c r="AW1569" i="1" s="1"/>
  <c r="AW1570" i="1" s="1"/>
  <c r="AW1571" i="1" s="1"/>
  <c r="AW1572" i="1" s="1"/>
  <c r="AW1573" i="1" s="1"/>
  <c r="AW1574" i="1" s="1"/>
  <c r="AW1575" i="1" s="1"/>
  <c r="AW1576" i="1" s="1"/>
  <c r="AW1577" i="1" s="1"/>
  <c r="AW1578" i="1" s="1"/>
  <c r="AW1579" i="1" s="1"/>
  <c r="AW1580" i="1" s="1"/>
  <c r="AW1581" i="1" s="1"/>
  <c r="AW1582" i="1" s="1"/>
  <c r="AW1583" i="1" s="1"/>
  <c r="AW1584" i="1" s="1"/>
  <c r="AW1585" i="1" s="1"/>
  <c r="AW1586" i="1" s="1"/>
  <c r="AW1587" i="1" s="1"/>
  <c r="AW1588" i="1" s="1"/>
  <c r="AW1589" i="1" s="1"/>
  <c r="AW1590" i="1" s="1"/>
  <c r="AW1591" i="1" s="1"/>
  <c r="AW1592" i="1" s="1"/>
  <c r="AW1593" i="1" s="1"/>
  <c r="AW1594" i="1" s="1"/>
  <c r="AW1595" i="1" s="1"/>
  <c r="AW1596" i="1" s="1"/>
  <c r="AW1597" i="1" s="1"/>
  <c r="AW1598" i="1" s="1"/>
  <c r="AW1599" i="1" s="1"/>
  <c r="AW1600" i="1" s="1"/>
  <c r="AW1601" i="1" s="1"/>
  <c r="AW1602" i="1" s="1"/>
  <c r="AW1603" i="1" s="1"/>
  <c r="AW1604" i="1" s="1"/>
  <c r="AW1605" i="1" s="1"/>
  <c r="AW1606" i="1" s="1"/>
  <c r="AW1607" i="1" s="1"/>
  <c r="AW1608" i="1" s="1"/>
  <c r="AW1609" i="1" s="1"/>
  <c r="AW1610" i="1" s="1"/>
  <c r="AW1611" i="1" s="1"/>
  <c r="AW1612" i="1" s="1"/>
  <c r="AW1613" i="1" s="1"/>
  <c r="AW1614" i="1" s="1"/>
  <c r="AW1615" i="1" s="1"/>
  <c r="AW1616" i="1" s="1"/>
  <c r="AW1617" i="1" s="1"/>
  <c r="AW1618" i="1" s="1"/>
  <c r="AW1619" i="1" s="1"/>
  <c r="AW1620" i="1" s="1"/>
  <c r="AW1621" i="1" s="1"/>
  <c r="AW1622" i="1" s="1"/>
  <c r="AW1623" i="1" s="1"/>
  <c r="AW1624" i="1" s="1"/>
  <c r="AW1625" i="1" s="1"/>
  <c r="AW1626" i="1" s="1"/>
  <c r="AW1627" i="1" s="1"/>
  <c r="AW1628" i="1" s="1"/>
  <c r="AW1629" i="1" s="1"/>
  <c r="AW1630" i="1" s="1"/>
  <c r="AW1631" i="1" s="1"/>
  <c r="AW1632" i="1" s="1"/>
  <c r="AW1633" i="1" s="1"/>
  <c r="AW1634" i="1" s="1"/>
  <c r="AW1635" i="1" s="1"/>
  <c r="AW1636" i="1" s="1"/>
  <c r="AW1637" i="1" s="1"/>
  <c r="AW1638" i="1" s="1"/>
  <c r="AW1639" i="1" s="1"/>
  <c r="AW1640" i="1" s="1"/>
  <c r="AW1641" i="1" s="1"/>
  <c r="AW1642" i="1" s="1"/>
  <c r="AW1643" i="1" s="1"/>
  <c r="AW1644" i="1" s="1"/>
  <c r="AW1645" i="1" s="1"/>
  <c r="AW1646" i="1" s="1"/>
  <c r="AW1647" i="1" s="1"/>
  <c r="AW1648" i="1" s="1"/>
  <c r="AW1649" i="1" s="1"/>
  <c r="AW1650" i="1" s="1"/>
  <c r="AW1651" i="1" s="1"/>
  <c r="AW1652" i="1" s="1"/>
  <c r="AW1653" i="1" s="1"/>
  <c r="AW1654" i="1" s="1"/>
  <c r="AW1655" i="1" s="1"/>
  <c r="AW1656" i="1" s="1"/>
  <c r="AW1657" i="1" s="1"/>
  <c r="AW1658" i="1" s="1"/>
  <c r="AW1659" i="1" s="1"/>
  <c r="AW1660" i="1" s="1"/>
  <c r="AW1661" i="1" s="1"/>
  <c r="AW1662" i="1" s="1"/>
  <c r="AW1663" i="1" s="1"/>
  <c r="AW1664" i="1" s="1"/>
  <c r="AW1665" i="1" s="1"/>
  <c r="AW1666" i="1" s="1"/>
  <c r="AW1667" i="1" s="1"/>
  <c r="AW1668" i="1" s="1"/>
  <c r="AW1669" i="1" s="1"/>
  <c r="AW1670" i="1" s="1"/>
  <c r="AW1671" i="1" s="1"/>
  <c r="AW1672" i="1" s="1"/>
  <c r="AW1673" i="1" s="1"/>
  <c r="AW1674" i="1" s="1"/>
  <c r="AW1675" i="1" s="1"/>
  <c r="AW1676" i="1" s="1"/>
  <c r="AW1677" i="1" s="1"/>
  <c r="AW1678" i="1" s="1"/>
  <c r="AW1679" i="1" s="1"/>
  <c r="AW1680" i="1" s="1"/>
  <c r="AW1681" i="1" s="1"/>
  <c r="AW1682" i="1" s="1"/>
  <c r="AW1683" i="1" s="1"/>
  <c r="AW1684" i="1" s="1"/>
  <c r="AW1685" i="1" s="1"/>
  <c r="AW1686" i="1" s="1"/>
  <c r="AW1687" i="1" s="1"/>
  <c r="AW1688" i="1" s="1"/>
  <c r="AW1689" i="1" s="1"/>
  <c r="AW1690" i="1" s="1"/>
  <c r="AW1691" i="1" s="1"/>
  <c r="AW1692" i="1" s="1"/>
  <c r="AW1693" i="1" s="1"/>
  <c r="AW1694" i="1" s="1"/>
  <c r="AW1695" i="1" s="1"/>
  <c r="AW1696" i="1" s="1"/>
  <c r="AW1697" i="1" s="1"/>
  <c r="AW1698" i="1" s="1"/>
  <c r="AW1699" i="1" s="1"/>
  <c r="AW1700" i="1" s="1"/>
  <c r="AW1701" i="1" s="1"/>
  <c r="AW1702" i="1" s="1"/>
  <c r="AW1703" i="1" s="1"/>
  <c r="AW1704" i="1" s="1"/>
  <c r="AW1705" i="1" s="1"/>
  <c r="AW1706" i="1" s="1"/>
  <c r="AW1707" i="1" s="1"/>
  <c r="AW1708" i="1" s="1"/>
  <c r="AW1709" i="1" s="1"/>
  <c r="AW1710" i="1" s="1"/>
  <c r="AW1711" i="1" s="1"/>
  <c r="AW1712" i="1" s="1"/>
  <c r="AW1713" i="1" s="1"/>
  <c r="AW1714" i="1" s="1"/>
  <c r="AW1715" i="1" s="1"/>
  <c r="AW1716" i="1" s="1"/>
  <c r="AW1717" i="1" s="1"/>
  <c r="AW1718" i="1" s="1"/>
  <c r="AW1719" i="1" s="1"/>
  <c r="AW1720" i="1" s="1"/>
  <c r="AW1721" i="1" s="1"/>
  <c r="AW1722" i="1" s="1"/>
  <c r="AW1723" i="1" s="1"/>
  <c r="AW1724" i="1" s="1"/>
  <c r="AW1725" i="1" s="1"/>
  <c r="AW1726" i="1" s="1"/>
  <c r="AW1727" i="1" s="1"/>
  <c r="AW1728" i="1" s="1"/>
  <c r="AW1729" i="1" s="1"/>
  <c r="AW1730" i="1" s="1"/>
  <c r="AW1731" i="1" s="1"/>
  <c r="AW1732" i="1" s="1"/>
  <c r="AW1733" i="1" s="1"/>
  <c r="AW1734" i="1" s="1"/>
  <c r="AW1735" i="1" s="1"/>
  <c r="AW1736" i="1" s="1"/>
  <c r="AW1737" i="1" s="1"/>
  <c r="AW1738" i="1" s="1"/>
  <c r="AW1739" i="1" s="1"/>
  <c r="AW1740" i="1" s="1"/>
  <c r="AW1741" i="1" s="1"/>
  <c r="AW1742" i="1" s="1"/>
  <c r="AW1743" i="1" s="1"/>
  <c r="AW1744" i="1" s="1"/>
  <c r="AW1745" i="1" s="1"/>
  <c r="AW1746" i="1" s="1"/>
  <c r="AW1747" i="1" s="1"/>
  <c r="AW1748" i="1" s="1"/>
  <c r="AW1749" i="1" s="1"/>
  <c r="AW1750" i="1" s="1"/>
  <c r="AW1751" i="1" s="1"/>
  <c r="AW1752" i="1" s="1"/>
  <c r="AW1753" i="1" s="1"/>
  <c r="AW1754" i="1" s="1"/>
  <c r="AW1755" i="1" s="1"/>
  <c r="AW1756" i="1" s="1"/>
  <c r="AW1757" i="1" s="1"/>
  <c r="AW1758" i="1" s="1"/>
  <c r="AW1759" i="1" s="1"/>
  <c r="AW1760" i="1" s="1"/>
  <c r="AW1761" i="1" s="1"/>
  <c r="AW1762" i="1" s="1"/>
  <c r="AW1763" i="1" s="1"/>
  <c r="AW1764" i="1" s="1"/>
  <c r="AW1765" i="1" s="1"/>
  <c r="AW1766" i="1" s="1"/>
  <c r="AW1767" i="1" s="1"/>
  <c r="AW1768" i="1" s="1"/>
  <c r="AW1769" i="1" s="1"/>
  <c r="AW1770" i="1" s="1"/>
  <c r="AW1771" i="1" s="1"/>
  <c r="AW1772" i="1" s="1"/>
  <c r="AW1773" i="1" s="1"/>
  <c r="AW1774" i="1" s="1"/>
  <c r="AW1775" i="1" s="1"/>
  <c r="AW1776" i="1" s="1"/>
  <c r="AW1777" i="1" s="1"/>
  <c r="AW1778" i="1" s="1"/>
  <c r="AW1779" i="1" s="1"/>
  <c r="AW1780" i="1" s="1"/>
  <c r="AW1781" i="1" s="1"/>
  <c r="AW1782" i="1" s="1"/>
  <c r="AW1783" i="1" s="1"/>
  <c r="AW1784" i="1" s="1"/>
  <c r="AW1785" i="1" s="1"/>
  <c r="AW1786" i="1" s="1"/>
  <c r="AW1787" i="1" s="1"/>
  <c r="AW1788" i="1" s="1"/>
  <c r="AW1789" i="1" s="1"/>
  <c r="AW1790" i="1" s="1"/>
  <c r="AW1791" i="1" s="1"/>
  <c r="AW1792" i="1" s="1"/>
  <c r="AW1793" i="1" s="1"/>
  <c r="AW1794" i="1" s="1"/>
  <c r="AW1795" i="1" s="1"/>
  <c r="AW1796" i="1" s="1"/>
  <c r="AW1797" i="1" s="1"/>
  <c r="AW1798" i="1" s="1"/>
  <c r="AW1799" i="1" s="1"/>
  <c r="AW1800" i="1" s="1"/>
  <c r="AW1801" i="1" s="1"/>
  <c r="AW1802" i="1" s="1"/>
  <c r="AW1803" i="1" s="1"/>
  <c r="AW1804" i="1" s="1"/>
  <c r="AW1805" i="1" s="1"/>
  <c r="AW1806" i="1" s="1"/>
  <c r="AW1807" i="1" s="1"/>
  <c r="AW1808" i="1" s="1"/>
  <c r="AW1809" i="1" s="1"/>
  <c r="AW1810" i="1" s="1"/>
  <c r="AW1811" i="1" s="1"/>
  <c r="AW1812" i="1" s="1"/>
  <c r="AW1813" i="1" s="1"/>
  <c r="AW1814" i="1" s="1"/>
  <c r="AW1815" i="1" s="1"/>
  <c r="AW1816" i="1" s="1"/>
  <c r="AW1817" i="1" s="1"/>
  <c r="AW1818" i="1" s="1"/>
  <c r="AW1819" i="1" s="1"/>
  <c r="AW1820" i="1" s="1"/>
  <c r="AW1821" i="1" s="1"/>
  <c r="AW1822" i="1" s="1"/>
  <c r="AW1823" i="1" s="1"/>
  <c r="AW1824" i="1" s="1"/>
  <c r="AW1825" i="1" s="1"/>
  <c r="AW1826" i="1" s="1"/>
  <c r="AW1827" i="1" s="1"/>
  <c r="AW1828" i="1" s="1"/>
  <c r="AW1829" i="1" s="1"/>
  <c r="AW1830" i="1" s="1"/>
  <c r="AW1831" i="1" s="1"/>
  <c r="AW1832" i="1" s="1"/>
  <c r="AW1833" i="1" s="1"/>
  <c r="AW1834" i="1" s="1"/>
  <c r="AW1835" i="1" s="1"/>
  <c r="AW1836" i="1" s="1"/>
  <c r="AW1837" i="1" s="1"/>
  <c r="AW1838" i="1" s="1"/>
  <c r="AW1839" i="1" s="1"/>
  <c r="AW1840" i="1" s="1"/>
  <c r="AW1841" i="1" s="1"/>
  <c r="AW1842" i="1" s="1"/>
  <c r="AW1843" i="1" s="1"/>
  <c r="AW1844" i="1" s="1"/>
  <c r="AW1845" i="1" s="1"/>
  <c r="AW1846" i="1" s="1"/>
  <c r="AW1847" i="1" s="1"/>
  <c r="AW1848" i="1" s="1"/>
  <c r="AW1849" i="1" s="1"/>
  <c r="AW1850" i="1" s="1"/>
  <c r="AW1851" i="1" s="1"/>
  <c r="AW1852" i="1" s="1"/>
  <c r="AW1853" i="1" s="1"/>
  <c r="AW1854" i="1" s="1"/>
  <c r="AW1855" i="1" s="1"/>
  <c r="AW1856" i="1" s="1"/>
  <c r="AW1857" i="1" s="1"/>
  <c r="AW1858" i="1" s="1"/>
  <c r="AW1859" i="1" s="1"/>
  <c r="AW1860" i="1" s="1"/>
  <c r="AW1861" i="1" s="1"/>
  <c r="AW1862" i="1" s="1"/>
  <c r="AW1863" i="1" s="1"/>
  <c r="AW1864" i="1" s="1"/>
  <c r="AW1865" i="1" s="1"/>
  <c r="AW1866" i="1" s="1"/>
  <c r="AW1867" i="1" s="1"/>
  <c r="AW1868" i="1" s="1"/>
  <c r="AW1869" i="1" s="1"/>
  <c r="AW1870" i="1" s="1"/>
  <c r="AW1871" i="1" s="1"/>
  <c r="AW1872" i="1" s="1"/>
  <c r="AW1873" i="1" s="1"/>
  <c r="AW1874" i="1" s="1"/>
  <c r="AW1875" i="1" s="1"/>
  <c r="AW1876" i="1" s="1"/>
  <c r="AW1877" i="1" s="1"/>
  <c r="AW1878" i="1" s="1"/>
  <c r="AW1879" i="1" s="1"/>
  <c r="AW1880" i="1" s="1"/>
  <c r="AW1881" i="1" s="1"/>
  <c r="AW1882" i="1" s="1"/>
  <c r="AW1883" i="1" s="1"/>
  <c r="AW1884" i="1" s="1"/>
  <c r="AW1885" i="1" s="1"/>
  <c r="AW1886" i="1" s="1"/>
  <c r="AW1887" i="1" s="1"/>
  <c r="AW1888" i="1" s="1"/>
  <c r="AW1889" i="1" s="1"/>
  <c r="AW1890" i="1" s="1"/>
  <c r="AW1891" i="1" s="1"/>
  <c r="AW1892" i="1" s="1"/>
  <c r="AW1893" i="1" s="1"/>
  <c r="AW1894" i="1" s="1"/>
  <c r="AW1895" i="1" s="1"/>
  <c r="AW1896" i="1" s="1"/>
  <c r="AW1897" i="1" s="1"/>
  <c r="AW1898" i="1" s="1"/>
  <c r="AW1899" i="1" s="1"/>
  <c r="AW1900" i="1" s="1"/>
  <c r="AW1901" i="1" s="1"/>
  <c r="AW1902" i="1" s="1"/>
  <c r="AW1903" i="1" s="1"/>
  <c r="AW1904" i="1" s="1"/>
  <c r="AW1905" i="1" s="1"/>
  <c r="AW1906" i="1" s="1"/>
  <c r="AW1907" i="1" s="1"/>
  <c r="AW1908" i="1" s="1"/>
  <c r="AW1909" i="1" s="1"/>
  <c r="AW1910" i="1" s="1"/>
  <c r="AW1911" i="1" s="1"/>
  <c r="AW1912" i="1" s="1"/>
  <c r="AW1913" i="1" s="1"/>
  <c r="AW1914" i="1" s="1"/>
  <c r="AW1915" i="1" s="1"/>
  <c r="AW1916" i="1" s="1"/>
  <c r="AW1917" i="1" s="1"/>
  <c r="AW1918" i="1" s="1"/>
  <c r="AW1919" i="1" s="1"/>
  <c r="AW1920" i="1" s="1"/>
  <c r="AW1921" i="1" s="1"/>
  <c r="AW1922" i="1" s="1"/>
  <c r="AW1923" i="1" s="1"/>
  <c r="AW1924" i="1" s="1"/>
  <c r="AW1925" i="1" s="1"/>
  <c r="AW1926" i="1" s="1"/>
  <c r="AW1927" i="1" s="1"/>
  <c r="AW1928" i="1" s="1"/>
  <c r="AW1929" i="1" s="1"/>
  <c r="AW1930" i="1" s="1"/>
  <c r="AW1931" i="1" s="1"/>
  <c r="AW1932" i="1" s="1"/>
  <c r="AW1933" i="1" s="1"/>
  <c r="AW1934" i="1" s="1"/>
  <c r="AW1935" i="1" s="1"/>
  <c r="AW1936" i="1" s="1"/>
  <c r="AW1937" i="1" s="1"/>
  <c r="AW1938" i="1" s="1"/>
  <c r="AW1939" i="1" s="1"/>
  <c r="AW1940" i="1" s="1"/>
  <c r="AW1941" i="1" s="1"/>
  <c r="AW1942" i="1" s="1"/>
  <c r="AW1943" i="1" s="1"/>
  <c r="AW1944" i="1" s="1"/>
  <c r="AW1945" i="1" s="1"/>
  <c r="AW1946" i="1" s="1"/>
  <c r="AW1947" i="1" s="1"/>
  <c r="AW1948" i="1" s="1"/>
  <c r="AW1949" i="1" s="1"/>
  <c r="AW1950" i="1" s="1"/>
  <c r="AW1951" i="1" s="1"/>
  <c r="AW1952" i="1" s="1"/>
  <c r="AW1953" i="1" s="1"/>
  <c r="AW1954" i="1" s="1"/>
  <c r="AW1955" i="1" s="1"/>
  <c r="AW1956" i="1" s="1"/>
  <c r="AW1957" i="1" s="1"/>
  <c r="AW1958" i="1" s="1"/>
  <c r="AW1959" i="1" s="1"/>
  <c r="AW1960" i="1" s="1"/>
  <c r="AW1961" i="1" s="1"/>
  <c r="AW1962" i="1" s="1"/>
  <c r="AW1963" i="1" s="1"/>
  <c r="AW1964" i="1" s="1"/>
  <c r="AW1965" i="1" s="1"/>
  <c r="AW1966" i="1" s="1"/>
  <c r="AW1967" i="1" s="1"/>
  <c r="AW1968" i="1" s="1"/>
  <c r="AW1969" i="1" s="1"/>
  <c r="AW1970" i="1" s="1"/>
  <c r="AW1971" i="1" s="1"/>
  <c r="AW1972" i="1" s="1"/>
  <c r="AW1973" i="1" s="1"/>
  <c r="AW1974" i="1" s="1"/>
  <c r="AW1975" i="1" s="1"/>
  <c r="AW1976" i="1" s="1"/>
  <c r="AW1977" i="1" s="1"/>
  <c r="AW1978" i="1" s="1"/>
  <c r="AW1979" i="1" s="1"/>
  <c r="AW1980" i="1" s="1"/>
  <c r="AW1981" i="1" s="1"/>
  <c r="AW1982" i="1" s="1"/>
  <c r="AW1983" i="1" s="1"/>
  <c r="AW1984" i="1" s="1"/>
  <c r="AW1985" i="1" s="1"/>
  <c r="AW1986" i="1" s="1"/>
  <c r="AW1987" i="1" s="1"/>
  <c r="AW1988" i="1" s="1"/>
  <c r="AW1989" i="1" s="1"/>
  <c r="AW1990" i="1" s="1"/>
  <c r="AW1991" i="1" s="1"/>
  <c r="AW1992" i="1" s="1"/>
  <c r="AW1993" i="1" s="1"/>
  <c r="AW1994" i="1" s="1"/>
  <c r="AW1995" i="1" s="1"/>
  <c r="AW1996" i="1" s="1"/>
  <c r="AW1997" i="1" s="1"/>
  <c r="AW1998" i="1" s="1"/>
  <c r="AW1999" i="1" s="1"/>
  <c r="AW2000" i="1" s="1"/>
  <c r="AW2001" i="1" s="1"/>
  <c r="AW2002" i="1" s="1"/>
  <c r="AW2003" i="1" s="1"/>
  <c r="AW2004" i="1" s="1"/>
  <c r="AW2005" i="1" s="1"/>
  <c r="AW2006" i="1" s="1"/>
  <c r="AW2007" i="1" s="1"/>
  <c r="AW2008" i="1" s="1"/>
  <c r="AW2009" i="1" s="1"/>
  <c r="AW2010" i="1" s="1"/>
  <c r="AW2011" i="1" s="1"/>
  <c r="AW2012" i="1" s="1"/>
  <c r="AW2013" i="1" s="1"/>
  <c r="AW2014" i="1" s="1"/>
  <c r="AW2015" i="1" s="1"/>
  <c r="AW2016" i="1" s="1"/>
  <c r="AW2017" i="1" s="1"/>
  <c r="AW2018" i="1" s="1"/>
  <c r="AW2019" i="1" s="1"/>
  <c r="AW2020" i="1" s="1"/>
  <c r="AW2021" i="1" s="1"/>
  <c r="AW2022" i="1" s="1"/>
  <c r="AW2023" i="1" s="1"/>
  <c r="AW2024" i="1" s="1"/>
  <c r="AW2025" i="1" s="1"/>
  <c r="AW2026" i="1" s="1"/>
  <c r="AW2027" i="1" s="1"/>
  <c r="AW2028" i="1" s="1"/>
  <c r="AW2029" i="1" s="1"/>
  <c r="AW2030" i="1" s="1"/>
  <c r="AW2031" i="1" s="1"/>
  <c r="AW2032" i="1" s="1"/>
  <c r="AW2033" i="1" s="1"/>
  <c r="AW2034" i="1" s="1"/>
  <c r="AW2035" i="1" s="1"/>
  <c r="AW2036" i="1" s="1"/>
  <c r="AW2037" i="1" s="1"/>
  <c r="AW2038" i="1" s="1"/>
  <c r="AW2039" i="1" s="1"/>
  <c r="AW2040" i="1" s="1"/>
  <c r="AW2041" i="1" s="1"/>
  <c r="AW2042" i="1" s="1"/>
  <c r="AW2043" i="1" s="1"/>
  <c r="AW2044" i="1" s="1"/>
  <c r="AW2045" i="1" s="1"/>
  <c r="AW2046" i="1" s="1"/>
  <c r="AW2047" i="1" s="1"/>
  <c r="AW2048" i="1" s="1"/>
  <c r="AW2049" i="1" s="1"/>
  <c r="AW2050" i="1" s="1"/>
  <c r="AW2051" i="1" s="1"/>
  <c r="AW2052" i="1" s="1"/>
  <c r="AW2053" i="1" s="1"/>
  <c r="AW2054" i="1" s="1"/>
  <c r="AW2055" i="1" s="1"/>
  <c r="AW2056" i="1" s="1"/>
  <c r="AW2057" i="1" s="1"/>
  <c r="AW2058" i="1" s="1"/>
  <c r="AW2059" i="1" s="1"/>
  <c r="AW2060" i="1" s="1"/>
  <c r="AW2061" i="1" s="1"/>
  <c r="AW2062" i="1" s="1"/>
  <c r="AW2063" i="1" s="1"/>
  <c r="AW2064" i="1" s="1"/>
  <c r="AW2065" i="1" s="1"/>
  <c r="AW2066" i="1" s="1"/>
  <c r="AW2067" i="1" s="1"/>
  <c r="AW2068" i="1" s="1"/>
  <c r="AW2069" i="1" s="1"/>
  <c r="AW2070" i="1" s="1"/>
  <c r="AW2071" i="1" s="1"/>
  <c r="AW2072" i="1" s="1"/>
  <c r="AW2073" i="1" s="1"/>
  <c r="AW2074" i="1" s="1"/>
  <c r="AW2075" i="1" s="1"/>
  <c r="AW2076" i="1" s="1"/>
  <c r="AW2077" i="1" s="1"/>
  <c r="AW2078" i="1" s="1"/>
  <c r="AW2079" i="1" s="1"/>
  <c r="AW2080" i="1" s="1"/>
  <c r="AW2081" i="1" s="1"/>
  <c r="AW2082" i="1" s="1"/>
  <c r="AW2083" i="1" s="1"/>
  <c r="AW2084" i="1" s="1"/>
  <c r="AW2085" i="1" s="1"/>
  <c r="AW2086" i="1" s="1"/>
  <c r="AW2087" i="1" s="1"/>
  <c r="AW2088" i="1" s="1"/>
  <c r="AW2089" i="1" s="1"/>
  <c r="AW2090" i="1" s="1"/>
  <c r="AW2091" i="1" s="1"/>
  <c r="AW2092" i="1" s="1"/>
  <c r="AW2093" i="1" s="1"/>
  <c r="AW2094" i="1" s="1"/>
  <c r="AW2095" i="1" s="1"/>
  <c r="AW2096" i="1" s="1"/>
  <c r="AW2097" i="1" s="1"/>
  <c r="AW2098" i="1" s="1"/>
  <c r="AW2099" i="1" s="1"/>
  <c r="AW2100" i="1" s="1"/>
  <c r="AW2101" i="1" s="1"/>
  <c r="AW2102" i="1" s="1"/>
  <c r="AW2103" i="1" s="1"/>
  <c r="AW2104" i="1" s="1"/>
  <c r="AW2105" i="1" s="1"/>
  <c r="AW2106" i="1" s="1"/>
  <c r="AW2107" i="1" s="1"/>
  <c r="AW2108" i="1" s="1"/>
  <c r="AW2109" i="1" s="1"/>
  <c r="AW2110" i="1" s="1"/>
  <c r="AW2111" i="1" s="1"/>
  <c r="AW2112" i="1" s="1"/>
  <c r="AW2113" i="1" s="1"/>
  <c r="AW2114" i="1" s="1"/>
  <c r="AW2115" i="1" s="1"/>
  <c r="AW2116" i="1" s="1"/>
  <c r="AW2117" i="1" s="1"/>
  <c r="AW2118" i="1" s="1"/>
  <c r="AW2119" i="1" s="1"/>
  <c r="AW2120" i="1" s="1"/>
  <c r="AW2121" i="1" s="1"/>
  <c r="AW2122" i="1" s="1"/>
  <c r="AW2123" i="1" s="1"/>
  <c r="AW2124" i="1" s="1"/>
  <c r="AW2125" i="1" s="1"/>
  <c r="AW2126" i="1" s="1"/>
  <c r="AW2127" i="1" s="1"/>
  <c r="AW2128" i="1" s="1"/>
  <c r="AW2129" i="1" s="1"/>
  <c r="AW2130" i="1" s="1"/>
  <c r="AW2131" i="1" s="1"/>
  <c r="AW2132" i="1" s="1"/>
  <c r="AW2133" i="1" s="1"/>
  <c r="AW2134" i="1" s="1"/>
  <c r="AW2135" i="1" s="1"/>
  <c r="AW2136" i="1" s="1"/>
  <c r="AW2137" i="1" s="1"/>
  <c r="AW2138" i="1" s="1"/>
  <c r="AW2139" i="1" s="1"/>
  <c r="AW2140" i="1" s="1"/>
  <c r="AW2141" i="1" s="1"/>
  <c r="AW2142" i="1" s="1"/>
  <c r="AW2143" i="1" s="1"/>
  <c r="AW2144" i="1" s="1"/>
  <c r="AW2145" i="1" s="1"/>
  <c r="AW2146" i="1" s="1"/>
  <c r="AW2147" i="1" s="1"/>
  <c r="AW2148" i="1" s="1"/>
  <c r="AW2149" i="1" s="1"/>
  <c r="AW2150" i="1" s="1"/>
  <c r="AW2151" i="1" s="1"/>
  <c r="AW2152" i="1" s="1"/>
  <c r="AW2153" i="1" s="1"/>
  <c r="AW2154" i="1" s="1"/>
  <c r="AW2155" i="1" s="1"/>
  <c r="AW2156" i="1" s="1"/>
  <c r="AW2157" i="1" s="1"/>
  <c r="AW2158" i="1" s="1"/>
  <c r="AW2159" i="1" s="1"/>
  <c r="AW2160" i="1" s="1"/>
  <c r="AW2161" i="1" s="1"/>
  <c r="AW2162" i="1" s="1"/>
  <c r="AW2163" i="1" s="1"/>
  <c r="AW2164" i="1" s="1"/>
  <c r="AW2165" i="1" s="1"/>
  <c r="AW2166" i="1" s="1"/>
  <c r="AW2167" i="1" s="1"/>
  <c r="AW2168" i="1" s="1"/>
  <c r="AW2169" i="1" s="1"/>
  <c r="AW2170" i="1" s="1"/>
  <c r="AW2171" i="1" s="1"/>
  <c r="AW2172" i="1" s="1"/>
  <c r="AW2173" i="1" s="1"/>
  <c r="AW2174" i="1" s="1"/>
  <c r="AW2175" i="1" s="1"/>
  <c r="AW2176" i="1" s="1"/>
  <c r="AW2177" i="1" s="1"/>
  <c r="AW2178" i="1" s="1"/>
  <c r="AW2179" i="1" s="1"/>
  <c r="AW2180" i="1" s="1"/>
  <c r="AW2181" i="1" s="1"/>
  <c r="AW2182" i="1" s="1"/>
  <c r="AW2183" i="1" s="1"/>
  <c r="AW2184" i="1" s="1"/>
  <c r="AW2185" i="1" s="1"/>
  <c r="AW2186" i="1" s="1"/>
  <c r="AW2187" i="1" s="1"/>
  <c r="AW2188" i="1" s="1"/>
  <c r="AW2189" i="1" s="1"/>
  <c r="AW2190" i="1" s="1"/>
  <c r="AW2191" i="1" s="1"/>
  <c r="AW2192" i="1" s="1"/>
  <c r="AW2193" i="1" s="1"/>
  <c r="AW2194" i="1" s="1"/>
  <c r="AW2195" i="1" s="1"/>
  <c r="AW2196" i="1" s="1"/>
  <c r="AW2197" i="1" s="1"/>
  <c r="AW2198" i="1" s="1"/>
  <c r="AW2199" i="1" s="1"/>
  <c r="AW2200" i="1" s="1"/>
  <c r="AW2201" i="1" s="1"/>
  <c r="AW2202" i="1" s="1"/>
  <c r="AW2203" i="1" s="1"/>
  <c r="AW2204" i="1" s="1"/>
  <c r="AW2205" i="1" s="1"/>
  <c r="AW2206" i="1" s="1"/>
  <c r="AW2207" i="1" s="1"/>
  <c r="AW2208" i="1" s="1"/>
  <c r="AW2209" i="1" s="1"/>
  <c r="AW2210" i="1" s="1"/>
  <c r="AW2211" i="1" s="1"/>
  <c r="AW2212" i="1" s="1"/>
  <c r="AW2213" i="1" s="1"/>
  <c r="AW2214" i="1" s="1"/>
  <c r="AW2215" i="1" s="1"/>
  <c r="AW2216" i="1" s="1"/>
  <c r="AW2217" i="1" s="1"/>
  <c r="AW2218" i="1" s="1"/>
  <c r="AW2219" i="1" s="1"/>
  <c r="AW2220" i="1" s="1"/>
  <c r="AW2221" i="1" s="1"/>
  <c r="AW2222" i="1" s="1"/>
  <c r="AW2223" i="1" s="1"/>
  <c r="AW2224" i="1" s="1"/>
  <c r="AW2225" i="1" s="1"/>
  <c r="AW2226" i="1" s="1"/>
  <c r="AW2227" i="1" s="1"/>
  <c r="AW2228" i="1" s="1"/>
  <c r="AW2229" i="1" s="1"/>
  <c r="AW2230" i="1" s="1"/>
  <c r="AW2231" i="1" s="1"/>
  <c r="AW2232" i="1" s="1"/>
  <c r="AW2233" i="1" s="1"/>
  <c r="AW2234" i="1" s="1"/>
  <c r="AW2235" i="1" s="1"/>
  <c r="AW2236" i="1" s="1"/>
  <c r="AW2237" i="1" s="1"/>
  <c r="AW2238" i="1" s="1"/>
  <c r="AW2239" i="1" s="1"/>
  <c r="AW2240" i="1" s="1"/>
  <c r="AW2241" i="1" s="1"/>
  <c r="AW2242" i="1" s="1"/>
  <c r="AW2243" i="1" s="1"/>
  <c r="AW2244" i="1" s="1"/>
  <c r="AW2245" i="1" s="1"/>
  <c r="AW2246" i="1" s="1"/>
  <c r="AW2247" i="1" s="1"/>
  <c r="AW2248" i="1" s="1"/>
  <c r="AW2249" i="1" s="1"/>
  <c r="AW2250" i="1" s="1"/>
  <c r="AW2251" i="1" s="1"/>
  <c r="AW2252" i="1" s="1"/>
  <c r="AW2253" i="1" s="1"/>
  <c r="AW2254" i="1" s="1"/>
  <c r="AW2255" i="1" s="1"/>
  <c r="AW2256" i="1" s="1"/>
  <c r="AW2257" i="1" s="1"/>
  <c r="AW2258" i="1" s="1"/>
  <c r="AW2259" i="1" s="1"/>
  <c r="AW2260" i="1" s="1"/>
  <c r="AW2261" i="1" s="1"/>
  <c r="AW2262" i="1" s="1"/>
  <c r="AW2263" i="1" s="1"/>
  <c r="AW2264" i="1" s="1"/>
  <c r="AW2265" i="1" s="1"/>
  <c r="AW2266" i="1" s="1"/>
  <c r="AW2267" i="1" s="1"/>
  <c r="AW2268" i="1" s="1"/>
  <c r="AW2269" i="1" s="1"/>
  <c r="AW2270" i="1" s="1"/>
  <c r="AW2271" i="1" s="1"/>
  <c r="AW2272" i="1" s="1"/>
  <c r="AW2273" i="1" s="1"/>
  <c r="AW2274" i="1" s="1"/>
  <c r="AW2275" i="1" s="1"/>
  <c r="AW2276" i="1" s="1"/>
  <c r="AW2277" i="1" s="1"/>
  <c r="AW2278" i="1" s="1"/>
  <c r="AW2279" i="1" s="1"/>
  <c r="AW2280" i="1" s="1"/>
  <c r="AW2281" i="1" s="1"/>
  <c r="AW2282" i="1" s="1"/>
  <c r="AW2283" i="1" s="1"/>
  <c r="AW2284" i="1" s="1"/>
  <c r="AW2285" i="1" s="1"/>
  <c r="AW2286" i="1" s="1"/>
  <c r="AW2287" i="1" s="1"/>
  <c r="AW2288" i="1" s="1"/>
  <c r="AW2289" i="1" s="1"/>
  <c r="AW2290" i="1" s="1"/>
  <c r="AW2291" i="1" s="1"/>
  <c r="AW2292" i="1" s="1"/>
  <c r="AW2293" i="1" s="1"/>
  <c r="AW2294" i="1" s="1"/>
  <c r="AW2295" i="1" s="1"/>
  <c r="AW2296" i="1" s="1"/>
  <c r="AW2297" i="1" s="1"/>
  <c r="AW2298" i="1" s="1"/>
  <c r="AW2299" i="1" s="1"/>
  <c r="AW2300" i="1" s="1"/>
  <c r="AW2301" i="1" s="1"/>
  <c r="AW2302" i="1" s="1"/>
  <c r="AW2303" i="1" s="1"/>
  <c r="AW2304" i="1" s="1"/>
  <c r="AW2305" i="1" s="1"/>
  <c r="AW2306" i="1" s="1"/>
  <c r="AW2307" i="1" s="1"/>
  <c r="AW2308" i="1" s="1"/>
  <c r="AW2309" i="1" s="1"/>
  <c r="AW2310" i="1" s="1"/>
  <c r="AW2311" i="1" s="1"/>
  <c r="AW2312" i="1" s="1"/>
  <c r="AW2313" i="1" s="1"/>
  <c r="AW2314" i="1" s="1"/>
  <c r="AW2315" i="1" s="1"/>
  <c r="AW2316" i="1" s="1"/>
  <c r="AW2317" i="1" s="1"/>
  <c r="AW2318" i="1" s="1"/>
  <c r="AW2319" i="1" s="1"/>
  <c r="AW2320" i="1" s="1"/>
  <c r="AW2321" i="1" s="1"/>
  <c r="AW2322" i="1" s="1"/>
  <c r="AW2323" i="1" s="1"/>
  <c r="AW2324" i="1" s="1"/>
  <c r="AW2325" i="1" s="1"/>
  <c r="AW2326" i="1" s="1"/>
  <c r="AW2327" i="1" s="1"/>
  <c r="AW2328" i="1" s="1"/>
  <c r="AW2329" i="1" s="1"/>
  <c r="AW2330" i="1" s="1"/>
  <c r="AW2331" i="1" s="1"/>
  <c r="AW2332" i="1" s="1"/>
  <c r="AW2333" i="1" s="1"/>
  <c r="AW2334" i="1" s="1"/>
  <c r="AW2335" i="1" s="1"/>
  <c r="AW2336" i="1" s="1"/>
  <c r="AW2337" i="1" s="1"/>
  <c r="AW2338" i="1" s="1"/>
  <c r="AW2339" i="1" s="1"/>
  <c r="AW2340" i="1" s="1"/>
  <c r="AW2341" i="1" s="1"/>
  <c r="AW2342" i="1" s="1"/>
  <c r="AW2343" i="1" s="1"/>
  <c r="AW2344" i="1" s="1"/>
  <c r="AW2345" i="1" s="1"/>
  <c r="AW2346" i="1" s="1"/>
  <c r="AW2347" i="1" s="1"/>
  <c r="AW2348" i="1" s="1"/>
  <c r="AW2349" i="1" s="1"/>
  <c r="AW2350" i="1" s="1"/>
  <c r="AW2351" i="1" s="1"/>
  <c r="AW2352" i="1" s="1"/>
  <c r="AW2353" i="1" s="1"/>
  <c r="AW2354" i="1" s="1"/>
  <c r="AW2355" i="1" s="1"/>
  <c r="AW2356" i="1" s="1"/>
  <c r="AW2357" i="1" s="1"/>
  <c r="AW2358" i="1" s="1"/>
  <c r="AW2359" i="1" s="1"/>
  <c r="AW2360" i="1" s="1"/>
  <c r="AW2361" i="1" s="1"/>
  <c r="AW2362" i="1" s="1"/>
  <c r="AW2363" i="1" s="1"/>
  <c r="AW2364" i="1" s="1"/>
  <c r="AW2365" i="1" s="1"/>
  <c r="AW2366" i="1" s="1"/>
  <c r="AW2367" i="1" s="1"/>
  <c r="AW2368" i="1" s="1"/>
  <c r="AW2369" i="1" s="1"/>
  <c r="AW2370" i="1" s="1"/>
  <c r="AW2371" i="1" s="1"/>
  <c r="AW2372" i="1" s="1"/>
  <c r="AW2373" i="1" s="1"/>
  <c r="AW2374" i="1" s="1"/>
  <c r="AW2375" i="1" s="1"/>
  <c r="AW2376" i="1" s="1"/>
  <c r="AW2377" i="1" s="1"/>
  <c r="AW2378" i="1" s="1"/>
  <c r="AW2379" i="1" s="1"/>
  <c r="AW2380" i="1" s="1"/>
  <c r="AW2381" i="1" s="1"/>
  <c r="AW2382" i="1" s="1"/>
  <c r="AW2383" i="1" s="1"/>
  <c r="AW2384" i="1" s="1"/>
  <c r="AW2385" i="1" s="1"/>
  <c r="AW2386" i="1" s="1"/>
  <c r="AW2387" i="1" s="1"/>
  <c r="AW2388" i="1" s="1"/>
  <c r="AW2389" i="1" s="1"/>
  <c r="AW2390" i="1" s="1"/>
  <c r="AW2391" i="1" s="1"/>
  <c r="AW2392" i="1" s="1"/>
  <c r="AW2393" i="1" s="1"/>
  <c r="AW2394" i="1" s="1"/>
  <c r="AW2395" i="1" s="1"/>
  <c r="AW2396" i="1" s="1"/>
  <c r="AW2397" i="1" s="1"/>
  <c r="AW2398" i="1" s="1"/>
  <c r="AW2399" i="1" s="1"/>
  <c r="AW2400" i="1" s="1"/>
  <c r="AW2401" i="1" s="1"/>
  <c r="AW2402" i="1" s="1"/>
  <c r="AW2403" i="1" s="1"/>
  <c r="AW2404" i="1" s="1"/>
  <c r="AW2405" i="1" s="1"/>
  <c r="AW2406" i="1" s="1"/>
  <c r="AW2407" i="1" s="1"/>
  <c r="AW2408" i="1" s="1"/>
  <c r="AW2409" i="1" s="1"/>
  <c r="AW2410" i="1" s="1"/>
  <c r="AW2411" i="1" s="1"/>
  <c r="AW2412" i="1" s="1"/>
  <c r="AW2413" i="1" s="1"/>
  <c r="AW2414" i="1" s="1"/>
  <c r="AW2415" i="1" s="1"/>
  <c r="AW2416" i="1" s="1"/>
  <c r="AW2417" i="1" s="1"/>
  <c r="AW2418" i="1" s="1"/>
  <c r="AW2419" i="1" s="1"/>
  <c r="AW2420" i="1" s="1"/>
  <c r="AW2421" i="1" s="1"/>
  <c r="AW2422" i="1" s="1"/>
  <c r="AW2423" i="1" s="1"/>
  <c r="AW2424" i="1" s="1"/>
  <c r="AW2425" i="1" s="1"/>
  <c r="AW2426" i="1" s="1"/>
  <c r="AW2427" i="1" s="1"/>
  <c r="AW2428" i="1" s="1"/>
  <c r="AW2429" i="1" s="1"/>
  <c r="AW2430" i="1" s="1"/>
  <c r="AW2431" i="1" s="1"/>
  <c r="AW2432" i="1" s="1"/>
  <c r="AW2433" i="1" s="1"/>
  <c r="AW2434" i="1" s="1"/>
  <c r="AW2435" i="1" s="1"/>
  <c r="AW2436" i="1" s="1"/>
  <c r="AW2437" i="1" s="1"/>
  <c r="AW2438" i="1" s="1"/>
  <c r="AW2439" i="1" s="1"/>
  <c r="AW2440" i="1" s="1"/>
  <c r="AW2441" i="1" s="1"/>
  <c r="AW2442" i="1" s="1"/>
  <c r="AW2443" i="1" s="1"/>
  <c r="AW2444" i="1" s="1"/>
  <c r="AW2445" i="1" s="1"/>
  <c r="AW2446" i="1" s="1"/>
  <c r="AW2447" i="1" s="1"/>
  <c r="AW2448" i="1" s="1"/>
  <c r="AW2449" i="1" s="1"/>
  <c r="AW2450" i="1" s="1"/>
  <c r="AW2451" i="1" s="1"/>
  <c r="AW2452" i="1" s="1"/>
  <c r="AW2453" i="1" s="1"/>
  <c r="AW2454" i="1" s="1"/>
  <c r="AW2455" i="1" s="1"/>
  <c r="AW2456" i="1" s="1"/>
  <c r="AW2457" i="1" s="1"/>
  <c r="AW2458" i="1" s="1"/>
  <c r="AW2459" i="1" s="1"/>
  <c r="AW2460" i="1" s="1"/>
  <c r="AW2461" i="1" s="1"/>
  <c r="AW2462" i="1" s="1"/>
  <c r="AW2463" i="1" s="1"/>
  <c r="AW2464" i="1" s="1"/>
  <c r="AW2465" i="1" s="1"/>
  <c r="AW2466" i="1" s="1"/>
  <c r="AW2467" i="1" s="1"/>
  <c r="AW2468" i="1" s="1"/>
  <c r="AW2469" i="1" s="1"/>
  <c r="AW2470" i="1" s="1"/>
  <c r="AW2471" i="1" s="1"/>
  <c r="AW2472" i="1" s="1"/>
  <c r="AW2473" i="1" s="1"/>
  <c r="AW2474" i="1" s="1"/>
  <c r="AW2475" i="1" s="1"/>
  <c r="AW2476" i="1" s="1"/>
  <c r="AW2477" i="1" s="1"/>
  <c r="AW2478" i="1" s="1"/>
  <c r="AW2479" i="1" s="1"/>
  <c r="AW2480" i="1" s="1"/>
  <c r="AW2481" i="1" s="1"/>
  <c r="AW2482" i="1" s="1"/>
  <c r="AW2483" i="1" s="1"/>
  <c r="AW2484" i="1" s="1"/>
  <c r="AW2485" i="1" s="1"/>
  <c r="AW2486" i="1" s="1"/>
  <c r="AW2487" i="1" s="1"/>
  <c r="AW2488" i="1" s="1"/>
  <c r="AW2489" i="1" s="1"/>
  <c r="AW2490" i="1" s="1"/>
  <c r="AW2491" i="1" s="1"/>
  <c r="AW2492" i="1" s="1"/>
  <c r="AW2493" i="1" s="1"/>
  <c r="AW2494" i="1" s="1"/>
  <c r="AW2495" i="1" s="1"/>
  <c r="AW2496" i="1" s="1"/>
  <c r="AW2497" i="1" s="1"/>
  <c r="AW2498" i="1" s="1"/>
  <c r="AW2499" i="1" s="1"/>
  <c r="AW2500" i="1" s="1"/>
  <c r="AW2501" i="1" s="1"/>
  <c r="AW2502" i="1" s="1"/>
  <c r="AW2503" i="1" s="1"/>
  <c r="AW2504" i="1" s="1"/>
  <c r="AW2505" i="1" s="1"/>
  <c r="AW2506" i="1" s="1"/>
  <c r="AW2507" i="1" s="1"/>
  <c r="AW2508" i="1" s="1"/>
  <c r="AW2509" i="1" s="1"/>
  <c r="AW2510" i="1" s="1"/>
  <c r="AW2511" i="1" s="1"/>
  <c r="AW2512" i="1" s="1"/>
  <c r="AW2513" i="1" s="1"/>
  <c r="AW2514" i="1" s="1"/>
  <c r="AW2515" i="1" s="1"/>
  <c r="AW2516" i="1" s="1"/>
  <c r="AW2517" i="1" s="1"/>
  <c r="AW2518" i="1" s="1"/>
  <c r="AW2519" i="1" s="1"/>
  <c r="AW2520" i="1" s="1"/>
  <c r="AW2521" i="1" s="1"/>
  <c r="AW2522" i="1" s="1"/>
  <c r="AW2523" i="1" s="1"/>
  <c r="AW2524" i="1" s="1"/>
  <c r="AW2525" i="1" s="1"/>
  <c r="AW2526" i="1" s="1"/>
  <c r="AW2527" i="1" s="1"/>
  <c r="AW2528" i="1" s="1"/>
  <c r="AW2529" i="1" s="1"/>
  <c r="AW2530" i="1" s="1"/>
  <c r="AW2531" i="1" s="1"/>
  <c r="AW2532" i="1" s="1"/>
  <c r="AW2533" i="1" s="1"/>
  <c r="AW2534" i="1" s="1"/>
  <c r="AW2535" i="1" s="1"/>
  <c r="AW2536" i="1" s="1"/>
  <c r="AW2537" i="1" s="1"/>
  <c r="AW2538" i="1" s="1"/>
  <c r="AW2539" i="1" s="1"/>
  <c r="AW2540" i="1" s="1"/>
  <c r="AW2541" i="1" s="1"/>
  <c r="AW2542" i="1" s="1"/>
  <c r="AW2543" i="1" s="1"/>
  <c r="AW2544" i="1" s="1"/>
  <c r="AW2545" i="1" s="1"/>
  <c r="AW2546" i="1" s="1"/>
  <c r="AW2547" i="1" s="1"/>
  <c r="AW2548" i="1" s="1"/>
  <c r="AW2549" i="1" s="1"/>
  <c r="AW2550" i="1" s="1"/>
  <c r="AW2551" i="1" s="1"/>
  <c r="AW2552" i="1" s="1"/>
  <c r="AP186" i="1"/>
  <c r="AO186" i="1"/>
  <c r="AP185" i="1"/>
  <c r="AO185" i="1"/>
  <c r="AP184" i="1"/>
  <c r="AO184" i="1"/>
  <c r="AP183" i="1"/>
  <c r="AO183" i="1"/>
  <c r="AP182" i="1"/>
  <c r="AO182" i="1"/>
  <c r="AP181" i="1"/>
  <c r="AO181" i="1"/>
  <c r="AP180" i="1"/>
  <c r="AO180" i="1"/>
  <c r="AP179" i="1"/>
  <c r="AO179" i="1"/>
  <c r="AP178" i="1"/>
  <c r="AO178" i="1"/>
  <c r="AP177" i="1"/>
  <c r="AO177" i="1"/>
  <c r="AP175" i="1"/>
  <c r="AO175" i="1"/>
  <c r="AP174" i="1"/>
  <c r="AO174" i="1"/>
  <c r="AP173" i="1"/>
  <c r="AO173" i="1"/>
  <c r="AP172" i="1"/>
  <c r="AO172" i="1"/>
  <c r="AP171" i="1"/>
  <c r="AO171" i="1"/>
  <c r="AP170" i="1"/>
  <c r="AO170" i="1"/>
  <c r="AP169" i="1"/>
  <c r="AO169" i="1"/>
  <c r="AP168" i="1"/>
  <c r="AO168" i="1"/>
  <c r="AP167" i="1"/>
  <c r="AO167" i="1"/>
  <c r="AP166" i="1"/>
  <c r="AO166" i="1"/>
  <c r="AP165" i="1"/>
  <c r="AO165" i="1"/>
  <c r="AP164" i="1"/>
  <c r="AO164" i="1"/>
  <c r="AP163" i="1"/>
  <c r="AO163" i="1"/>
  <c r="AP162" i="1"/>
  <c r="AO162" i="1"/>
  <c r="AP161" i="1"/>
  <c r="AO161" i="1"/>
  <c r="AP160" i="1"/>
  <c r="AO160" i="1"/>
  <c r="AP159" i="1"/>
  <c r="AO159" i="1"/>
  <c r="AP158" i="1"/>
  <c r="AO158" i="1"/>
  <c r="AP157" i="1"/>
  <c r="AO157" i="1"/>
  <c r="AP156" i="1"/>
  <c r="AO156" i="1"/>
  <c r="AP154" i="1"/>
  <c r="AO154" i="1"/>
  <c r="AP153" i="1"/>
  <c r="AO153" i="1"/>
  <c r="AP152" i="1"/>
  <c r="AO152" i="1"/>
  <c r="AP151" i="1"/>
  <c r="AO151" i="1"/>
  <c r="AP150" i="1"/>
  <c r="AO150" i="1"/>
  <c r="AP149" i="1"/>
  <c r="AO149" i="1"/>
  <c r="AP148" i="1"/>
  <c r="AO148" i="1"/>
  <c r="AP147" i="1"/>
  <c r="AO147" i="1"/>
  <c r="AP146" i="1"/>
  <c r="AO146" i="1"/>
  <c r="AP145" i="1"/>
  <c r="AO145" i="1"/>
  <c r="AP144" i="1"/>
  <c r="AO144" i="1"/>
  <c r="AP143" i="1"/>
  <c r="AO143" i="1"/>
  <c r="AP188" i="1"/>
  <c r="AO188" i="1"/>
  <c r="AP187" i="1"/>
  <c r="AO187" i="1"/>
  <c r="AP189" i="1"/>
  <c r="AO189" i="1"/>
  <c r="AP234" i="1"/>
  <c r="AO234" i="1"/>
  <c r="AP233" i="1"/>
  <c r="AO233" i="1"/>
  <c r="AP232" i="1"/>
  <c r="AO232" i="1"/>
  <c r="AP231" i="1"/>
  <c r="AO231" i="1"/>
  <c r="AP230" i="1"/>
  <c r="AO230" i="1"/>
  <c r="AP229" i="1"/>
  <c r="AO229" i="1"/>
  <c r="AP228" i="1"/>
  <c r="AO228" i="1"/>
  <c r="AP227" i="1"/>
  <c r="AO227" i="1"/>
  <c r="AP226" i="1"/>
  <c r="AO226" i="1"/>
  <c r="AP225" i="1"/>
  <c r="AO225" i="1"/>
  <c r="AP224" i="1"/>
  <c r="AO224" i="1"/>
  <c r="AP223" i="1"/>
  <c r="AO223" i="1"/>
  <c r="AP222" i="1"/>
  <c r="AO222" i="1"/>
  <c r="AP221" i="1"/>
  <c r="AO221" i="1"/>
  <c r="AP219" i="1"/>
  <c r="AO219" i="1"/>
  <c r="AP218" i="1"/>
  <c r="AO218" i="1"/>
  <c r="AP217" i="1"/>
  <c r="AO217" i="1"/>
  <c r="AP216" i="1"/>
  <c r="AO216" i="1"/>
  <c r="AP215" i="1"/>
  <c r="AO215" i="1"/>
  <c r="AP214" i="1"/>
  <c r="AO214" i="1"/>
  <c r="AP213" i="1"/>
  <c r="AO213" i="1"/>
  <c r="AP212" i="1"/>
  <c r="AO212" i="1"/>
  <c r="AP211" i="1"/>
  <c r="AO211" i="1"/>
  <c r="AP210" i="1"/>
  <c r="AO210" i="1"/>
  <c r="AP209" i="1"/>
  <c r="AO209" i="1"/>
  <c r="AP208" i="1"/>
  <c r="AO208" i="1"/>
  <c r="AP207" i="1"/>
  <c r="AO207" i="1"/>
  <c r="AP206" i="1"/>
  <c r="AO206" i="1"/>
  <c r="AP205" i="1"/>
  <c r="AO205" i="1"/>
  <c r="AP204" i="1"/>
  <c r="AO204" i="1"/>
  <c r="AP203" i="1"/>
  <c r="AO203" i="1"/>
  <c r="AP202" i="1"/>
  <c r="AO202" i="1"/>
  <c r="AP201" i="1"/>
  <c r="AO201" i="1"/>
  <c r="AP200" i="1"/>
  <c r="AO200" i="1"/>
  <c r="AP198" i="1"/>
  <c r="AO198" i="1"/>
  <c r="AP197" i="1"/>
  <c r="AO197" i="1"/>
  <c r="AP196" i="1"/>
  <c r="AO196" i="1"/>
  <c r="AP195" i="1"/>
  <c r="AO195" i="1"/>
  <c r="AP194" i="1"/>
  <c r="AO194" i="1"/>
  <c r="AP193" i="1"/>
  <c r="AO193" i="1"/>
  <c r="AP192" i="1"/>
  <c r="AO192" i="1"/>
  <c r="AP191" i="1"/>
  <c r="AO191" i="1"/>
  <c r="AP190" i="1"/>
  <c r="AO190" i="1"/>
  <c r="AP323" i="1"/>
  <c r="AO323" i="1"/>
  <c r="AP322" i="1"/>
  <c r="AO322" i="1"/>
  <c r="AP321" i="1"/>
  <c r="AO321" i="1"/>
  <c r="AP320" i="1"/>
  <c r="AO320" i="1"/>
  <c r="AP319" i="1"/>
  <c r="AO319" i="1"/>
  <c r="AP318" i="1"/>
  <c r="AO318" i="1"/>
  <c r="AP317" i="1"/>
  <c r="AO317" i="1"/>
  <c r="AP316" i="1"/>
  <c r="AO316" i="1"/>
  <c r="AP315" i="1"/>
  <c r="AO315" i="1"/>
  <c r="AP314" i="1"/>
  <c r="AO314" i="1"/>
  <c r="AP313" i="1"/>
  <c r="AO313" i="1"/>
  <c r="AP312" i="1"/>
  <c r="AO312" i="1"/>
  <c r="AP311" i="1"/>
  <c r="AO311" i="1"/>
  <c r="AP310" i="1"/>
  <c r="AO310" i="1"/>
  <c r="AP309" i="1"/>
  <c r="AO309" i="1"/>
  <c r="AP308" i="1"/>
  <c r="AO308" i="1"/>
  <c r="AP307" i="1"/>
  <c r="AO307" i="1"/>
  <c r="AP305" i="1"/>
  <c r="AO305" i="1"/>
  <c r="AP304" i="1"/>
  <c r="AO304" i="1"/>
  <c r="AP303" i="1"/>
  <c r="AO303" i="1"/>
  <c r="AP302" i="1"/>
  <c r="AO302" i="1"/>
  <c r="AP301" i="1"/>
  <c r="AO301" i="1"/>
  <c r="AP300" i="1"/>
  <c r="AO300" i="1"/>
  <c r="AP299" i="1"/>
  <c r="AO299" i="1"/>
  <c r="AP298" i="1"/>
  <c r="AO298" i="1"/>
  <c r="AP297" i="1"/>
  <c r="AO297" i="1"/>
  <c r="AP296" i="1"/>
  <c r="AO296" i="1"/>
  <c r="AP295" i="1"/>
  <c r="AO295" i="1"/>
  <c r="AP294" i="1"/>
  <c r="AO294" i="1"/>
  <c r="AP293" i="1"/>
  <c r="AO293" i="1"/>
  <c r="AP292" i="1"/>
  <c r="AO292" i="1"/>
  <c r="AP291" i="1"/>
  <c r="AO291" i="1"/>
  <c r="AP290" i="1"/>
  <c r="AO290" i="1"/>
  <c r="AP289" i="1"/>
  <c r="AO289" i="1"/>
  <c r="AP288" i="1"/>
  <c r="AO288" i="1"/>
  <c r="AP287" i="1"/>
  <c r="AO287" i="1"/>
  <c r="AP286" i="1"/>
  <c r="AO286" i="1"/>
  <c r="AP285" i="1"/>
  <c r="AO285" i="1"/>
  <c r="AP283" i="1"/>
  <c r="AO283" i="1"/>
  <c r="AP282" i="1"/>
  <c r="AO282" i="1"/>
  <c r="AP281" i="1"/>
  <c r="AO281" i="1"/>
  <c r="AP280" i="1"/>
  <c r="AO280" i="1"/>
  <c r="AP279" i="1"/>
  <c r="AO279" i="1"/>
  <c r="AP278" i="1"/>
  <c r="AO278" i="1"/>
  <c r="AP277" i="1"/>
  <c r="AO277" i="1"/>
  <c r="AP276" i="1"/>
  <c r="AO276" i="1"/>
  <c r="AP275" i="1"/>
  <c r="AO275" i="1"/>
  <c r="AP274" i="1"/>
  <c r="AO274" i="1"/>
  <c r="AP273" i="1"/>
  <c r="AO273" i="1"/>
  <c r="AP272" i="1"/>
  <c r="AO272" i="1"/>
  <c r="AP271" i="1"/>
  <c r="AO271" i="1"/>
  <c r="AP270" i="1"/>
  <c r="AO270" i="1"/>
  <c r="AP269" i="1"/>
  <c r="AO269" i="1"/>
  <c r="AP268" i="1"/>
  <c r="AO268" i="1"/>
  <c r="AP267" i="1"/>
  <c r="AO267" i="1"/>
  <c r="AP266" i="1"/>
  <c r="AO266" i="1"/>
  <c r="AP265" i="1"/>
  <c r="AO265" i="1"/>
  <c r="AP263" i="1"/>
  <c r="AO263" i="1"/>
  <c r="AP262" i="1"/>
  <c r="AO262" i="1"/>
  <c r="AP261" i="1"/>
  <c r="AO261" i="1"/>
  <c r="AP260" i="1"/>
  <c r="AO260" i="1"/>
  <c r="AP259" i="1"/>
  <c r="AO259" i="1"/>
  <c r="AP258" i="1"/>
  <c r="AO258" i="1"/>
  <c r="AP257" i="1"/>
  <c r="AO257" i="1"/>
  <c r="AP256" i="1"/>
  <c r="AO256" i="1"/>
  <c r="AP255" i="1"/>
  <c r="AO255" i="1"/>
  <c r="AP254" i="1"/>
  <c r="AO254" i="1"/>
  <c r="AP253" i="1"/>
  <c r="AO253" i="1"/>
  <c r="AP252" i="1"/>
  <c r="AO252" i="1"/>
  <c r="AP251" i="1"/>
  <c r="AO251" i="1"/>
  <c r="AP250" i="1"/>
  <c r="AO250" i="1"/>
  <c r="AP249" i="1"/>
  <c r="AO249" i="1"/>
  <c r="AP248" i="1"/>
  <c r="AO248" i="1"/>
  <c r="AP247" i="1"/>
  <c r="AO247" i="1"/>
  <c r="AP246" i="1"/>
  <c r="AO246" i="1"/>
  <c r="AP245" i="1"/>
  <c r="AO245" i="1"/>
  <c r="AP244" i="1"/>
  <c r="AO244" i="1"/>
  <c r="AP243" i="1"/>
  <c r="AO243" i="1"/>
  <c r="AP241" i="1"/>
  <c r="AO241" i="1"/>
  <c r="AP240" i="1"/>
  <c r="AO240" i="1"/>
  <c r="AP239" i="1"/>
  <c r="AO239" i="1"/>
  <c r="AP238" i="1"/>
  <c r="AO238" i="1"/>
  <c r="AP237" i="1"/>
  <c r="AO237" i="1"/>
  <c r="AP236" i="1"/>
  <c r="AO236" i="1"/>
  <c r="AP235" i="1"/>
  <c r="AO235" i="1"/>
  <c r="AP420" i="1"/>
  <c r="AO420" i="1"/>
  <c r="AP419" i="1"/>
  <c r="AO419" i="1"/>
  <c r="AP418" i="1"/>
  <c r="AO418" i="1"/>
  <c r="AP417" i="1"/>
  <c r="AO417" i="1"/>
  <c r="AP416" i="1"/>
  <c r="AO416" i="1"/>
  <c r="AP415" i="1"/>
  <c r="AO415" i="1"/>
  <c r="AP414" i="1"/>
  <c r="AO414" i="1"/>
  <c r="AP413" i="1"/>
  <c r="AO413" i="1"/>
  <c r="AP411" i="1"/>
  <c r="AO411" i="1"/>
  <c r="AP410" i="1"/>
  <c r="AO410" i="1"/>
  <c r="AP409" i="1"/>
  <c r="AO409" i="1"/>
  <c r="AP408" i="1"/>
  <c r="AO408" i="1"/>
  <c r="AP407" i="1"/>
  <c r="AO407" i="1"/>
  <c r="AP406" i="1"/>
  <c r="AO406" i="1"/>
  <c r="AP405" i="1"/>
  <c r="AO405" i="1"/>
  <c r="AP404" i="1"/>
  <c r="AO404" i="1"/>
  <c r="AP403" i="1"/>
  <c r="AO403" i="1"/>
  <c r="AP402" i="1"/>
  <c r="AO402" i="1"/>
  <c r="AP401" i="1"/>
  <c r="AO401" i="1"/>
  <c r="AP400" i="1"/>
  <c r="AO400" i="1"/>
  <c r="AP399" i="1"/>
  <c r="AO399" i="1"/>
  <c r="AP398" i="1"/>
  <c r="AO398" i="1"/>
  <c r="AP397" i="1"/>
  <c r="AO397" i="1"/>
  <c r="AP396" i="1"/>
  <c r="AO396" i="1"/>
  <c r="AP395" i="1"/>
  <c r="AO395" i="1"/>
  <c r="AP394" i="1"/>
  <c r="AO394" i="1"/>
  <c r="AP393" i="1"/>
  <c r="AO393" i="1"/>
  <c r="AP392" i="1"/>
  <c r="AO392" i="1"/>
  <c r="AP390" i="1"/>
  <c r="AO390" i="1"/>
  <c r="AP389" i="1"/>
  <c r="AO389" i="1"/>
  <c r="AP388" i="1"/>
  <c r="AO388" i="1"/>
  <c r="AP387" i="1"/>
  <c r="AO387" i="1"/>
  <c r="AP386" i="1"/>
  <c r="AO386" i="1"/>
  <c r="AP385" i="1"/>
  <c r="AO385" i="1"/>
  <c r="AP384" i="1"/>
  <c r="AO384" i="1"/>
  <c r="AP383" i="1"/>
  <c r="AO383" i="1"/>
  <c r="AP382" i="1"/>
  <c r="AO382" i="1"/>
  <c r="AP381" i="1"/>
  <c r="AO381" i="1"/>
  <c r="AP380" i="1"/>
  <c r="AO380" i="1"/>
  <c r="AP379" i="1"/>
  <c r="AO379" i="1"/>
  <c r="AP378" i="1"/>
  <c r="AO378" i="1"/>
  <c r="AP377" i="1"/>
  <c r="AO377" i="1"/>
  <c r="AP376" i="1"/>
  <c r="AO376" i="1"/>
  <c r="AP375" i="1"/>
  <c r="AO375" i="1"/>
  <c r="AP374" i="1"/>
  <c r="AO374" i="1"/>
  <c r="AP373" i="1"/>
  <c r="AO373" i="1"/>
  <c r="AP372" i="1"/>
  <c r="AO372" i="1"/>
  <c r="AP371" i="1"/>
  <c r="AO371" i="1"/>
  <c r="AP370" i="1"/>
  <c r="AO370" i="1"/>
  <c r="AP369" i="1"/>
  <c r="AO369" i="1"/>
  <c r="AP367" i="1"/>
  <c r="AO367" i="1"/>
  <c r="AP366" i="1"/>
  <c r="AO366" i="1"/>
  <c r="AP365" i="1"/>
  <c r="AO365" i="1"/>
  <c r="AP364" i="1"/>
  <c r="AO364" i="1"/>
  <c r="AP363" i="1"/>
  <c r="AO363" i="1"/>
  <c r="AP362" i="1"/>
  <c r="AO362" i="1"/>
  <c r="AP361" i="1"/>
  <c r="AO361" i="1"/>
  <c r="AP360" i="1"/>
  <c r="AO360" i="1"/>
  <c r="AP359" i="1"/>
  <c r="AO359" i="1"/>
  <c r="AP358" i="1"/>
  <c r="AO358" i="1"/>
  <c r="AP357" i="1"/>
  <c r="AO357" i="1"/>
  <c r="AP356" i="1"/>
  <c r="AO356" i="1"/>
  <c r="AP355" i="1"/>
  <c r="AO355" i="1"/>
  <c r="AP354" i="1"/>
  <c r="AO354" i="1"/>
  <c r="AP353" i="1"/>
  <c r="AO353" i="1"/>
  <c r="AP352" i="1"/>
  <c r="AO352" i="1"/>
  <c r="AP351" i="1"/>
  <c r="AO351" i="1"/>
  <c r="AP350" i="1"/>
  <c r="AO350" i="1"/>
  <c r="AP349" i="1"/>
  <c r="AO349" i="1"/>
  <c r="AP348" i="1"/>
  <c r="AO348" i="1"/>
  <c r="AP346" i="1"/>
  <c r="AO346" i="1"/>
  <c r="AP345" i="1"/>
  <c r="AO345" i="1"/>
  <c r="AP344" i="1"/>
  <c r="AO344" i="1"/>
  <c r="AP343" i="1"/>
  <c r="AO343" i="1"/>
  <c r="AP342" i="1"/>
  <c r="AO342" i="1"/>
  <c r="AP341" i="1"/>
  <c r="AO341" i="1"/>
  <c r="AP340" i="1"/>
  <c r="AO340" i="1"/>
  <c r="AP339" i="1"/>
  <c r="AO339" i="1"/>
  <c r="AP338" i="1"/>
  <c r="AO338" i="1"/>
  <c r="AP337" i="1"/>
  <c r="AO337" i="1"/>
  <c r="AP336" i="1"/>
  <c r="AO336" i="1"/>
  <c r="AP335" i="1"/>
  <c r="AO335" i="1"/>
  <c r="AP334" i="1"/>
  <c r="AO334" i="1"/>
  <c r="AP333" i="1"/>
  <c r="AO333" i="1"/>
  <c r="AP332" i="1"/>
  <c r="AO332" i="1"/>
  <c r="AP331" i="1"/>
  <c r="AO331" i="1"/>
  <c r="AP330" i="1"/>
  <c r="AO330" i="1"/>
  <c r="AP329" i="1"/>
  <c r="AO329" i="1"/>
  <c r="AP328" i="1"/>
  <c r="AO328" i="1"/>
  <c r="AP327" i="1"/>
  <c r="AO327" i="1"/>
  <c r="AP325" i="1"/>
  <c r="AO325" i="1"/>
  <c r="AP324" i="1"/>
  <c r="AO324" i="1"/>
  <c r="AP494" i="1"/>
  <c r="AO494" i="1"/>
  <c r="AP493" i="1"/>
  <c r="AO493" i="1"/>
  <c r="AP492" i="1"/>
  <c r="AO492" i="1"/>
  <c r="AP491" i="1"/>
  <c r="AO491" i="1"/>
  <c r="AP490" i="1"/>
  <c r="AO490" i="1"/>
  <c r="AP489" i="1"/>
  <c r="AO489" i="1"/>
  <c r="AP488" i="1"/>
  <c r="AO488" i="1"/>
  <c r="AP487" i="1"/>
  <c r="AO487" i="1"/>
  <c r="AP486" i="1"/>
  <c r="AO486" i="1"/>
  <c r="AP485" i="1"/>
  <c r="AO485" i="1"/>
  <c r="AP484" i="1"/>
  <c r="AO484" i="1"/>
  <c r="AP483" i="1"/>
  <c r="AO483" i="1"/>
  <c r="AP482" i="1"/>
  <c r="AO482" i="1"/>
  <c r="AP481" i="1"/>
  <c r="AO481" i="1"/>
  <c r="AP480" i="1"/>
  <c r="AO480" i="1"/>
  <c r="AP479" i="1"/>
  <c r="AO479" i="1"/>
  <c r="AP478" i="1"/>
  <c r="AO478" i="1"/>
  <c r="AP476" i="1"/>
  <c r="AO476" i="1"/>
  <c r="AP475" i="1"/>
  <c r="AO475" i="1"/>
  <c r="AP474" i="1"/>
  <c r="AO474" i="1"/>
  <c r="AP473" i="1"/>
  <c r="AO473" i="1"/>
  <c r="AP472" i="1"/>
  <c r="AO472" i="1"/>
  <c r="AP471" i="1"/>
  <c r="AO471" i="1"/>
  <c r="AP470" i="1"/>
  <c r="AO470" i="1"/>
  <c r="AP469" i="1"/>
  <c r="AO469" i="1"/>
  <c r="AP468" i="1"/>
  <c r="AO468" i="1"/>
  <c r="AP467" i="1"/>
  <c r="AO467" i="1"/>
  <c r="AP466" i="1"/>
  <c r="AO466" i="1"/>
  <c r="AP465" i="1"/>
  <c r="AO465" i="1"/>
  <c r="AP464" i="1"/>
  <c r="AO464" i="1"/>
  <c r="AP463" i="1"/>
  <c r="AO463" i="1"/>
  <c r="AP462" i="1"/>
  <c r="AO462" i="1"/>
  <c r="AP461" i="1"/>
  <c r="AO461" i="1"/>
  <c r="AP460" i="1"/>
  <c r="AO460" i="1"/>
  <c r="AP459" i="1"/>
  <c r="AO459" i="1"/>
  <c r="AP458" i="1"/>
  <c r="AO458" i="1"/>
  <c r="AP456" i="1"/>
  <c r="AO456" i="1"/>
  <c r="AP455" i="1"/>
  <c r="AO455" i="1"/>
  <c r="AP454" i="1"/>
  <c r="AO454" i="1"/>
  <c r="AP453" i="1"/>
  <c r="AO453" i="1"/>
  <c r="AP452" i="1"/>
  <c r="AO452" i="1"/>
  <c r="AP451" i="1"/>
  <c r="AO451" i="1"/>
  <c r="AP450" i="1"/>
  <c r="AO450" i="1"/>
  <c r="AP449" i="1"/>
  <c r="AO449" i="1"/>
  <c r="AP448" i="1"/>
  <c r="AO448" i="1"/>
  <c r="AP447" i="1"/>
  <c r="AO447" i="1"/>
  <c r="AP446" i="1"/>
  <c r="AO446" i="1"/>
  <c r="AP445" i="1"/>
  <c r="AO445" i="1"/>
  <c r="AP444" i="1"/>
  <c r="AO444" i="1"/>
  <c r="AP443" i="1"/>
  <c r="AO443" i="1"/>
  <c r="AP442" i="1"/>
  <c r="AO442" i="1"/>
  <c r="AP441" i="1"/>
  <c r="AO441" i="1"/>
  <c r="AP440" i="1"/>
  <c r="AO440" i="1"/>
  <c r="AP439" i="1"/>
  <c r="AO439" i="1"/>
  <c r="AP438" i="1"/>
  <c r="AO438" i="1"/>
  <c r="AP437" i="1"/>
  <c r="AO437" i="1"/>
  <c r="AP436" i="1"/>
  <c r="AO436" i="1"/>
  <c r="AP435" i="1"/>
  <c r="AO435" i="1"/>
  <c r="AP433" i="1"/>
  <c r="AO433" i="1"/>
  <c r="AP432" i="1"/>
  <c r="AO432" i="1"/>
  <c r="AP431" i="1"/>
  <c r="AO431" i="1"/>
  <c r="AP430" i="1"/>
  <c r="AO430" i="1"/>
  <c r="AP429" i="1"/>
  <c r="AO429" i="1"/>
  <c r="AP428" i="1"/>
  <c r="AO428" i="1"/>
  <c r="AP427" i="1"/>
  <c r="AO427" i="1"/>
  <c r="AP426" i="1"/>
  <c r="AO426" i="1"/>
  <c r="AP425" i="1"/>
  <c r="AO425" i="1"/>
  <c r="AP424" i="1"/>
  <c r="AO424" i="1"/>
  <c r="AP423" i="1"/>
  <c r="AO423" i="1"/>
  <c r="AP422" i="1"/>
  <c r="AO422" i="1"/>
  <c r="AP421" i="1"/>
  <c r="AO421" i="1"/>
  <c r="AP950" i="1"/>
  <c r="AO950" i="1"/>
  <c r="AP949" i="1"/>
  <c r="AO949" i="1"/>
  <c r="AP948" i="1"/>
  <c r="AO948" i="1"/>
  <c r="AP947" i="1"/>
  <c r="AO947" i="1"/>
  <c r="AP946" i="1"/>
  <c r="AO946" i="1"/>
  <c r="AP945" i="1"/>
  <c r="AO945" i="1"/>
  <c r="AP944" i="1"/>
  <c r="AO944" i="1"/>
  <c r="AP943" i="1"/>
  <c r="AO943" i="1"/>
  <c r="AP942" i="1"/>
  <c r="AO942" i="1"/>
  <c r="AP941" i="1"/>
  <c r="AO941" i="1"/>
  <c r="AP940" i="1"/>
  <c r="AO940" i="1"/>
  <c r="AP939" i="1"/>
  <c r="AO939" i="1"/>
  <c r="AP938" i="1"/>
  <c r="AO938" i="1"/>
  <c r="AP937" i="1"/>
  <c r="AO937" i="1"/>
  <c r="AP936" i="1"/>
  <c r="AO936" i="1"/>
  <c r="AP935" i="1"/>
  <c r="AO935" i="1"/>
  <c r="AP934" i="1"/>
  <c r="AO934" i="1"/>
  <c r="AP933" i="1"/>
  <c r="AO933" i="1"/>
  <c r="AP932" i="1"/>
  <c r="AO932" i="1"/>
  <c r="AP931" i="1"/>
  <c r="AO931" i="1"/>
  <c r="AP930" i="1"/>
  <c r="AO930" i="1"/>
  <c r="AP929" i="1"/>
  <c r="AO929" i="1"/>
  <c r="AP927" i="1"/>
  <c r="AO927" i="1"/>
  <c r="AP926" i="1"/>
  <c r="AO926" i="1"/>
  <c r="AP925" i="1"/>
  <c r="AO925" i="1"/>
  <c r="AP924" i="1"/>
  <c r="AO924" i="1"/>
  <c r="AP923" i="1"/>
  <c r="AO923" i="1"/>
  <c r="AP922" i="1"/>
  <c r="AO922" i="1"/>
  <c r="AP921" i="1"/>
  <c r="AO921" i="1"/>
  <c r="AP920" i="1"/>
  <c r="AO920" i="1"/>
  <c r="AP919" i="1"/>
  <c r="AO919" i="1"/>
  <c r="AP918" i="1"/>
  <c r="AO918" i="1"/>
  <c r="AP917" i="1"/>
  <c r="AO917" i="1"/>
  <c r="AP916" i="1"/>
  <c r="AO916" i="1"/>
  <c r="AP915" i="1"/>
  <c r="AO915" i="1"/>
  <c r="AP914" i="1"/>
  <c r="AO914" i="1"/>
  <c r="AP913" i="1"/>
  <c r="AO913" i="1"/>
  <c r="AP912" i="1"/>
  <c r="AO912" i="1"/>
  <c r="AP911" i="1"/>
  <c r="AO911" i="1"/>
  <c r="AP910" i="1"/>
  <c r="AO910" i="1"/>
  <c r="AP909" i="1"/>
  <c r="AO909" i="1"/>
  <c r="AP908" i="1"/>
  <c r="AO908" i="1"/>
  <c r="AP907" i="1"/>
  <c r="AO907" i="1"/>
  <c r="AP808" i="1"/>
  <c r="AO808" i="1"/>
  <c r="AP807" i="1"/>
  <c r="AO807" i="1"/>
  <c r="AP806" i="1"/>
  <c r="AO806" i="1"/>
  <c r="AP805" i="1"/>
  <c r="AO805" i="1"/>
  <c r="AP804" i="1"/>
  <c r="AO804" i="1"/>
  <c r="AP803" i="1"/>
  <c r="AO803" i="1"/>
  <c r="AP802" i="1"/>
  <c r="AO802" i="1"/>
  <c r="AP801" i="1"/>
  <c r="AO801" i="1"/>
  <c r="AP799" i="1"/>
  <c r="AO799" i="1"/>
  <c r="AP798" i="1"/>
  <c r="AO798" i="1"/>
  <c r="AP797" i="1"/>
  <c r="AO797" i="1"/>
  <c r="AP796" i="1"/>
  <c r="AO796" i="1"/>
  <c r="AP795" i="1"/>
  <c r="AO795" i="1"/>
  <c r="AP794" i="1"/>
  <c r="AO794" i="1"/>
  <c r="AP793" i="1"/>
  <c r="AO793" i="1"/>
  <c r="AP792" i="1"/>
  <c r="AO792" i="1"/>
  <c r="AP791" i="1"/>
  <c r="AO791" i="1"/>
  <c r="AP790" i="1"/>
  <c r="AO790" i="1"/>
  <c r="AP789" i="1"/>
  <c r="AO789" i="1"/>
  <c r="AP788" i="1"/>
  <c r="AO788" i="1"/>
  <c r="AP787" i="1"/>
  <c r="AO787" i="1"/>
  <c r="AP786" i="1"/>
  <c r="AO786" i="1"/>
  <c r="AP785" i="1"/>
  <c r="AO785" i="1"/>
  <c r="AP784" i="1"/>
  <c r="AO784" i="1"/>
  <c r="AP783" i="1"/>
  <c r="AO783" i="1"/>
  <c r="AP782" i="1"/>
  <c r="AO782" i="1"/>
  <c r="AP781" i="1"/>
  <c r="AO781" i="1"/>
  <c r="AP780" i="1"/>
  <c r="AO780" i="1"/>
  <c r="AP778" i="1"/>
  <c r="AO778" i="1"/>
  <c r="AP777" i="1"/>
  <c r="AO777" i="1"/>
  <c r="AP776" i="1"/>
  <c r="AO776" i="1"/>
  <c r="AP775" i="1"/>
  <c r="AO775" i="1"/>
  <c r="AP774" i="1"/>
  <c r="AO774" i="1"/>
  <c r="AP773" i="1"/>
  <c r="AO773" i="1"/>
  <c r="AP772" i="1"/>
  <c r="AO772" i="1"/>
  <c r="AP771" i="1"/>
  <c r="AO771" i="1"/>
  <c r="AP770" i="1"/>
  <c r="AO770" i="1"/>
  <c r="AP769" i="1"/>
  <c r="AO769" i="1"/>
  <c r="AP768" i="1"/>
  <c r="AO768" i="1"/>
  <c r="AP767" i="1"/>
  <c r="AO767" i="1"/>
  <c r="AP766" i="1"/>
  <c r="AO766" i="1"/>
  <c r="AP765" i="1"/>
  <c r="AO765" i="1"/>
  <c r="AP764" i="1"/>
  <c r="AO764" i="1"/>
  <c r="AP763" i="1"/>
  <c r="AO763" i="1"/>
  <c r="AP762" i="1"/>
  <c r="AO762" i="1"/>
  <c r="AP761" i="1"/>
  <c r="AO761" i="1"/>
  <c r="AP760" i="1"/>
  <c r="AO760" i="1"/>
  <c r="AP759" i="1"/>
  <c r="AO759" i="1"/>
  <c r="AP757" i="1"/>
  <c r="AO757" i="1"/>
  <c r="AP756" i="1"/>
  <c r="AO756" i="1"/>
  <c r="AP755" i="1"/>
  <c r="AO755" i="1"/>
  <c r="AP754" i="1"/>
  <c r="AO754" i="1"/>
  <c r="AP753" i="1"/>
  <c r="AO753" i="1"/>
  <c r="AP752" i="1"/>
  <c r="AO752" i="1"/>
  <c r="AP751" i="1"/>
  <c r="AO751" i="1"/>
  <c r="AP750" i="1"/>
  <c r="AO750" i="1"/>
  <c r="AP749" i="1"/>
  <c r="AO749" i="1"/>
  <c r="AP748" i="1"/>
  <c r="AO748" i="1"/>
  <c r="AP747" i="1"/>
  <c r="AO747" i="1"/>
  <c r="AP746" i="1"/>
  <c r="AO746" i="1"/>
  <c r="AP745" i="1"/>
  <c r="AO745" i="1"/>
  <c r="AP744" i="1"/>
  <c r="AO744" i="1"/>
  <c r="AP743" i="1"/>
  <c r="AO743" i="1"/>
  <c r="AP742" i="1"/>
  <c r="AO742" i="1"/>
  <c r="AP741" i="1"/>
  <c r="AO741" i="1"/>
  <c r="AP740" i="1"/>
  <c r="AO740" i="1"/>
  <c r="AP739" i="1"/>
  <c r="AO739" i="1"/>
  <c r="AP738" i="1"/>
  <c r="AO738" i="1"/>
  <c r="AP737" i="1"/>
  <c r="AO737" i="1"/>
  <c r="AP736" i="1"/>
  <c r="AO736" i="1"/>
  <c r="AP734" i="1"/>
  <c r="AO734" i="1"/>
  <c r="AP733" i="1"/>
  <c r="AO733" i="1"/>
  <c r="AP732" i="1"/>
  <c r="AO732" i="1"/>
  <c r="AP731" i="1"/>
  <c r="AO731" i="1"/>
  <c r="AP730" i="1"/>
  <c r="AO730" i="1"/>
  <c r="AP729" i="1"/>
  <c r="AO729" i="1"/>
  <c r="AP728" i="1"/>
  <c r="AO728" i="1"/>
  <c r="AP727" i="1"/>
  <c r="AO727" i="1"/>
  <c r="AP726" i="1"/>
  <c r="AO726" i="1"/>
  <c r="AP725" i="1"/>
  <c r="AO725" i="1"/>
  <c r="AP724" i="1"/>
  <c r="AO724" i="1"/>
  <c r="AP723" i="1"/>
  <c r="AO723" i="1"/>
  <c r="AP722" i="1"/>
  <c r="AO722" i="1"/>
  <c r="AP721" i="1"/>
  <c r="AO721" i="1"/>
  <c r="AP720" i="1"/>
  <c r="AO720" i="1"/>
  <c r="AP719" i="1"/>
  <c r="AO719" i="1"/>
  <c r="AP718" i="1"/>
  <c r="AO718" i="1"/>
  <c r="AP717" i="1"/>
  <c r="AO717" i="1"/>
  <c r="AP716" i="1"/>
  <c r="AO716" i="1"/>
  <c r="AP715" i="1"/>
  <c r="AO715" i="1"/>
  <c r="AP713" i="1"/>
  <c r="AO713" i="1"/>
  <c r="AP712" i="1"/>
  <c r="AO712" i="1"/>
  <c r="AP711" i="1"/>
  <c r="AO711" i="1"/>
  <c r="AP710" i="1"/>
  <c r="AO710" i="1"/>
  <c r="AP709" i="1"/>
  <c r="AO709" i="1"/>
  <c r="AP708" i="1"/>
  <c r="AO708" i="1"/>
  <c r="AP707" i="1"/>
  <c r="AO707" i="1"/>
  <c r="AP706" i="1"/>
  <c r="AO706" i="1"/>
  <c r="AP705" i="1"/>
  <c r="AO705" i="1"/>
  <c r="AP704" i="1"/>
  <c r="AO704" i="1"/>
  <c r="AP703" i="1"/>
  <c r="AO703" i="1"/>
  <c r="AP702" i="1"/>
  <c r="AO702" i="1"/>
  <c r="AP701" i="1"/>
  <c r="AO701" i="1"/>
  <c r="AP700" i="1"/>
  <c r="AO700" i="1"/>
  <c r="AP699" i="1"/>
  <c r="AO699" i="1"/>
  <c r="AP698" i="1"/>
  <c r="AO698" i="1"/>
  <c r="AP697" i="1"/>
  <c r="AO697" i="1"/>
  <c r="AP696" i="1"/>
  <c r="AO696" i="1"/>
  <c r="AP695" i="1"/>
  <c r="AO695" i="1"/>
  <c r="AP694" i="1"/>
  <c r="AO694" i="1"/>
  <c r="AP693" i="1"/>
  <c r="AO693" i="1"/>
  <c r="AP691" i="1"/>
  <c r="AO691" i="1"/>
  <c r="AP690" i="1"/>
  <c r="AO690" i="1"/>
  <c r="AP689" i="1"/>
  <c r="AO689" i="1"/>
  <c r="AP688" i="1"/>
  <c r="AO688" i="1"/>
  <c r="AP687" i="1"/>
  <c r="AO687" i="1"/>
  <c r="AP686" i="1"/>
  <c r="AO686" i="1"/>
  <c r="AP685" i="1"/>
  <c r="AO685" i="1"/>
  <c r="AP684" i="1"/>
  <c r="AO684" i="1"/>
  <c r="AP683" i="1"/>
  <c r="AO683" i="1"/>
  <c r="AP682" i="1"/>
  <c r="AO682" i="1"/>
  <c r="AP681" i="1"/>
  <c r="AO681" i="1"/>
  <c r="AP680" i="1"/>
  <c r="AO680" i="1"/>
  <c r="AP679" i="1"/>
  <c r="AO679" i="1"/>
  <c r="AP678" i="1"/>
  <c r="AO678" i="1"/>
  <c r="AP677" i="1"/>
  <c r="AO677" i="1"/>
  <c r="AP676" i="1"/>
  <c r="AO676" i="1"/>
  <c r="AP675" i="1"/>
  <c r="AO675" i="1"/>
  <c r="AP674" i="1"/>
  <c r="AO674" i="1"/>
  <c r="AP673" i="1"/>
  <c r="AO673" i="1"/>
  <c r="AP672" i="1"/>
  <c r="AO672" i="1"/>
  <c r="AP671" i="1"/>
  <c r="AO671" i="1"/>
  <c r="AP670" i="1"/>
  <c r="AO670" i="1"/>
  <c r="AP668" i="1"/>
  <c r="AO668" i="1"/>
  <c r="AP667" i="1"/>
  <c r="AO667" i="1"/>
  <c r="AP666" i="1"/>
  <c r="AO666" i="1"/>
  <c r="AP665" i="1"/>
  <c r="AO665" i="1"/>
  <c r="AP664" i="1"/>
  <c r="AO664" i="1"/>
  <c r="AP663" i="1"/>
  <c r="AO663" i="1"/>
  <c r="AP662" i="1"/>
  <c r="AO662" i="1"/>
  <c r="AP661" i="1"/>
  <c r="AO661" i="1"/>
  <c r="AP660" i="1"/>
  <c r="AO660" i="1"/>
  <c r="AP659" i="1"/>
  <c r="AO659" i="1"/>
  <c r="AP658" i="1"/>
  <c r="AO658" i="1"/>
  <c r="AP657" i="1"/>
  <c r="AO657" i="1"/>
  <c r="AP656" i="1"/>
  <c r="AO656" i="1"/>
  <c r="AP655" i="1"/>
  <c r="AO655" i="1"/>
  <c r="AP654" i="1"/>
  <c r="AO654" i="1"/>
  <c r="AP653" i="1"/>
  <c r="AO653" i="1"/>
  <c r="AP652" i="1"/>
  <c r="AO652" i="1"/>
  <c r="AP651" i="1"/>
  <c r="AO651" i="1"/>
  <c r="AP650" i="1"/>
  <c r="AO650" i="1"/>
  <c r="AP648" i="1"/>
  <c r="AO648" i="1"/>
  <c r="AP647" i="1"/>
  <c r="AO647" i="1"/>
  <c r="AP646" i="1"/>
  <c r="AO646" i="1"/>
  <c r="AP645" i="1"/>
  <c r="AO645" i="1"/>
  <c r="AP644" i="1"/>
  <c r="AO644" i="1"/>
  <c r="AP643" i="1"/>
  <c r="AO643" i="1"/>
  <c r="AP642" i="1"/>
  <c r="AO642" i="1"/>
  <c r="AP641" i="1"/>
  <c r="AO641" i="1"/>
  <c r="AP640" i="1"/>
  <c r="AO640" i="1"/>
  <c r="AP639" i="1"/>
  <c r="AO639" i="1"/>
  <c r="AP638" i="1"/>
  <c r="AO638" i="1"/>
  <c r="AP637" i="1"/>
  <c r="AO637" i="1"/>
  <c r="AP636" i="1"/>
  <c r="AO636" i="1"/>
  <c r="AP635" i="1"/>
  <c r="AO635" i="1"/>
  <c r="AP634" i="1"/>
  <c r="AO634" i="1"/>
  <c r="AP633" i="1"/>
  <c r="AO633" i="1"/>
  <c r="AP632" i="1"/>
  <c r="AO632" i="1"/>
  <c r="AP631" i="1"/>
  <c r="AO631" i="1"/>
  <c r="AP630" i="1"/>
  <c r="AO630" i="1"/>
  <c r="AP629" i="1"/>
  <c r="AO629" i="1"/>
  <c r="AP628" i="1"/>
  <c r="AO628" i="1"/>
  <c r="AP627" i="1"/>
  <c r="AO627" i="1"/>
  <c r="AP625" i="1"/>
  <c r="AO625" i="1"/>
  <c r="AP624" i="1"/>
  <c r="AO624" i="1"/>
  <c r="AP623" i="1"/>
  <c r="AO623" i="1"/>
  <c r="AP622" i="1"/>
  <c r="AO622" i="1"/>
  <c r="AP621" i="1"/>
  <c r="AO621" i="1"/>
  <c r="AP620" i="1"/>
  <c r="AO620" i="1"/>
  <c r="AP619" i="1"/>
  <c r="AO619" i="1"/>
  <c r="AP618" i="1"/>
  <c r="AO618" i="1"/>
  <c r="AP617" i="1"/>
  <c r="AO617" i="1"/>
  <c r="AP616" i="1"/>
  <c r="AO616" i="1"/>
  <c r="AP615" i="1"/>
  <c r="AO615" i="1"/>
  <c r="AP614" i="1"/>
  <c r="AO614" i="1"/>
  <c r="AP613" i="1"/>
  <c r="AO613" i="1"/>
  <c r="AP612" i="1"/>
  <c r="AO612" i="1"/>
  <c r="AP611" i="1"/>
  <c r="AO611" i="1"/>
  <c r="AP610" i="1"/>
  <c r="AO610" i="1"/>
  <c r="AP609" i="1"/>
  <c r="AO609" i="1"/>
  <c r="AP608" i="1"/>
  <c r="AO608" i="1"/>
  <c r="AP607" i="1"/>
  <c r="AO607" i="1"/>
  <c r="AP606" i="1"/>
  <c r="AO606" i="1"/>
  <c r="AP604" i="1"/>
  <c r="AO604" i="1"/>
  <c r="AP603" i="1"/>
  <c r="AO603" i="1"/>
  <c r="AP602" i="1"/>
  <c r="AO602" i="1"/>
  <c r="AP601" i="1"/>
  <c r="AO601" i="1"/>
  <c r="AP600" i="1"/>
  <c r="AO600" i="1"/>
  <c r="AP599" i="1"/>
  <c r="AO599" i="1"/>
  <c r="AP598" i="1"/>
  <c r="AO598" i="1"/>
  <c r="AP597" i="1"/>
  <c r="AO597" i="1"/>
  <c r="AP596" i="1"/>
  <c r="AO596" i="1"/>
  <c r="AP595" i="1"/>
  <c r="AO595" i="1"/>
  <c r="AP594" i="1"/>
  <c r="AO594" i="1"/>
  <c r="AP593" i="1"/>
  <c r="AO593" i="1"/>
  <c r="AP592" i="1"/>
  <c r="AO592" i="1"/>
  <c r="AP591" i="1"/>
  <c r="AO591" i="1"/>
  <c r="AP590" i="1"/>
  <c r="AO590" i="1"/>
  <c r="AP589" i="1"/>
  <c r="AO589" i="1"/>
  <c r="AP588" i="1"/>
  <c r="AO588" i="1"/>
  <c r="AP587" i="1"/>
  <c r="AO587" i="1"/>
  <c r="AP586" i="1"/>
  <c r="AO586" i="1"/>
  <c r="AP585" i="1"/>
  <c r="AO585" i="1"/>
  <c r="AP583" i="1"/>
  <c r="AO583" i="1"/>
  <c r="AP582" i="1"/>
  <c r="AO582" i="1"/>
  <c r="AP581" i="1"/>
  <c r="AO581" i="1"/>
  <c r="AP580" i="1"/>
  <c r="AO580" i="1"/>
  <c r="AP579" i="1"/>
  <c r="AO579" i="1"/>
  <c r="AP578" i="1"/>
  <c r="AO578" i="1"/>
  <c r="AP577" i="1"/>
  <c r="AO577" i="1"/>
  <c r="AP576" i="1"/>
  <c r="AO576" i="1"/>
  <c r="AP575" i="1"/>
  <c r="AO575" i="1"/>
  <c r="AP574" i="1"/>
  <c r="AO574" i="1"/>
  <c r="AP573" i="1"/>
  <c r="AO573" i="1"/>
  <c r="AP572" i="1"/>
  <c r="AO572" i="1"/>
  <c r="AP571" i="1"/>
  <c r="AO571" i="1"/>
  <c r="AP570" i="1"/>
  <c r="AO570" i="1"/>
  <c r="AP569" i="1"/>
  <c r="AO569" i="1"/>
  <c r="AP568" i="1"/>
  <c r="AO568" i="1"/>
  <c r="AP567" i="1"/>
  <c r="AO567" i="1"/>
  <c r="AP566" i="1"/>
  <c r="AO566" i="1"/>
  <c r="AP565" i="1"/>
  <c r="AO565" i="1"/>
  <c r="AP563" i="1"/>
  <c r="AO563" i="1"/>
  <c r="AP562" i="1"/>
  <c r="AO562" i="1"/>
  <c r="AP561" i="1"/>
  <c r="AO561" i="1"/>
  <c r="AP560" i="1"/>
  <c r="AO560" i="1"/>
  <c r="AP559" i="1"/>
  <c r="AO559" i="1"/>
  <c r="AP558" i="1"/>
  <c r="AO558" i="1"/>
  <c r="AP557" i="1"/>
  <c r="AO557" i="1"/>
  <c r="AP556" i="1"/>
  <c r="AO556" i="1"/>
  <c r="AP555" i="1"/>
  <c r="AO555" i="1"/>
  <c r="AP554" i="1"/>
  <c r="AO554" i="1"/>
  <c r="AP553" i="1"/>
  <c r="AO553" i="1"/>
  <c r="AP552" i="1"/>
  <c r="AO552" i="1"/>
  <c r="AP551" i="1"/>
  <c r="AO551" i="1"/>
  <c r="AP550" i="1"/>
  <c r="AO550" i="1"/>
  <c r="AP549" i="1"/>
  <c r="AO549" i="1"/>
  <c r="AP548" i="1"/>
  <c r="AO548" i="1"/>
  <c r="AP547" i="1"/>
  <c r="AO547" i="1"/>
  <c r="AP546" i="1"/>
  <c r="AO546" i="1"/>
  <c r="AP545" i="1"/>
  <c r="AO545" i="1"/>
  <c r="AP544" i="1"/>
  <c r="AO544" i="1"/>
  <c r="AP543" i="1"/>
  <c r="AO543" i="1"/>
  <c r="AP541" i="1"/>
  <c r="AO541" i="1"/>
  <c r="AP540" i="1"/>
  <c r="AO540" i="1"/>
  <c r="AP539" i="1"/>
  <c r="AO539" i="1"/>
  <c r="AP538" i="1"/>
  <c r="AO538" i="1"/>
  <c r="AP537" i="1"/>
  <c r="AO537" i="1"/>
  <c r="AP536" i="1"/>
  <c r="AO536" i="1"/>
  <c r="AP535" i="1"/>
  <c r="AO535" i="1"/>
  <c r="AP534" i="1"/>
  <c r="AO534" i="1"/>
  <c r="AP533" i="1"/>
  <c r="AO533" i="1"/>
  <c r="AP532" i="1"/>
  <c r="AO532" i="1"/>
  <c r="AP531" i="1"/>
  <c r="AO531" i="1"/>
  <c r="AP530" i="1"/>
  <c r="AO530" i="1"/>
  <c r="AP529" i="1"/>
  <c r="AO529" i="1"/>
  <c r="AP528" i="1"/>
  <c r="AO528" i="1"/>
  <c r="AP527" i="1"/>
  <c r="AO527" i="1"/>
  <c r="AP526" i="1"/>
  <c r="AO526" i="1"/>
  <c r="AP525" i="1"/>
  <c r="AO525" i="1"/>
  <c r="AP524" i="1"/>
  <c r="AO524" i="1"/>
  <c r="AP523" i="1"/>
  <c r="AO523" i="1"/>
  <c r="AP521" i="1"/>
  <c r="AO521" i="1"/>
  <c r="AP520" i="1"/>
  <c r="AO520" i="1"/>
  <c r="AP519" i="1"/>
  <c r="AO519" i="1"/>
  <c r="AP518" i="1"/>
  <c r="AO518" i="1"/>
  <c r="AP517" i="1"/>
  <c r="AO517" i="1"/>
  <c r="AP516" i="1"/>
  <c r="AO516" i="1"/>
  <c r="AP515" i="1"/>
  <c r="AO515" i="1"/>
  <c r="AP514" i="1"/>
  <c r="AO514" i="1"/>
  <c r="AP513" i="1"/>
  <c r="AO513" i="1"/>
  <c r="AP512" i="1"/>
  <c r="AO512" i="1"/>
  <c r="AP511" i="1"/>
  <c r="AO511" i="1"/>
  <c r="AP510" i="1"/>
  <c r="AO510" i="1"/>
  <c r="AP509" i="1"/>
  <c r="AO509" i="1"/>
  <c r="AP508" i="1"/>
  <c r="AO508" i="1"/>
  <c r="AP507" i="1"/>
  <c r="AO507" i="1"/>
  <c r="AP506" i="1"/>
  <c r="AO506" i="1"/>
  <c r="AP505" i="1"/>
  <c r="AO505" i="1"/>
  <c r="AP504" i="1"/>
  <c r="AO504" i="1"/>
  <c r="AP503" i="1"/>
  <c r="AO503" i="1"/>
  <c r="AP502" i="1"/>
  <c r="AO502" i="1"/>
  <c r="AP501" i="1"/>
  <c r="AO501" i="1"/>
  <c r="AP499" i="1"/>
  <c r="AO499" i="1"/>
  <c r="AP498" i="1"/>
  <c r="AO498" i="1"/>
  <c r="AP497" i="1"/>
  <c r="AO497" i="1"/>
  <c r="AP496" i="1"/>
  <c r="AO496" i="1"/>
  <c r="AP495" i="1"/>
  <c r="AO495" i="1"/>
  <c r="AP1251" i="1"/>
  <c r="AO1251" i="1"/>
  <c r="AP1250" i="1"/>
  <c r="AO1250" i="1"/>
  <c r="AP1249" i="1"/>
  <c r="AO1249" i="1"/>
  <c r="AP1248" i="1"/>
  <c r="AO1248" i="1"/>
  <c r="AP1247" i="1"/>
  <c r="AO1247" i="1"/>
  <c r="AP1246" i="1"/>
  <c r="AO1246" i="1"/>
  <c r="AP1245" i="1"/>
  <c r="AO1245" i="1"/>
  <c r="AP1244" i="1"/>
  <c r="AO1244" i="1"/>
  <c r="AP1243" i="1"/>
  <c r="AO1243" i="1"/>
  <c r="AP1242" i="1"/>
  <c r="AO1242" i="1"/>
  <c r="AP1241" i="1"/>
  <c r="AO1241" i="1"/>
  <c r="AP1240" i="1"/>
  <c r="AO1240" i="1"/>
  <c r="AP1239" i="1"/>
  <c r="AO1239" i="1"/>
  <c r="AP1238" i="1"/>
  <c r="AO1238" i="1"/>
  <c r="AP1237" i="1"/>
  <c r="AO1237" i="1"/>
  <c r="AP1236" i="1"/>
  <c r="AO1236" i="1"/>
  <c r="AP1235" i="1"/>
  <c r="AO1235" i="1"/>
  <c r="AP1234" i="1"/>
  <c r="AO1234" i="1"/>
  <c r="AP1233" i="1"/>
  <c r="AO1233" i="1"/>
  <c r="AP1232" i="1"/>
  <c r="AO1232" i="1"/>
  <c r="AP1230" i="1"/>
  <c r="AO1230" i="1"/>
  <c r="AP1229" i="1"/>
  <c r="AO1229" i="1"/>
  <c r="AP1228" i="1"/>
  <c r="AO1228" i="1"/>
  <c r="AP1227" i="1"/>
  <c r="AO1227" i="1"/>
  <c r="AP1226" i="1"/>
  <c r="AO1226" i="1"/>
  <c r="AP1225" i="1"/>
  <c r="AO1225" i="1"/>
  <c r="AP1224" i="1"/>
  <c r="AO1224" i="1"/>
  <c r="AP1223" i="1"/>
  <c r="AO1223" i="1"/>
  <c r="AP1222" i="1"/>
  <c r="AO1222" i="1"/>
  <c r="AP1221" i="1"/>
  <c r="AO1221" i="1"/>
  <c r="AP1220" i="1"/>
  <c r="AO1220" i="1"/>
  <c r="AP1219" i="1"/>
  <c r="AO1219" i="1"/>
  <c r="AP1218" i="1"/>
  <c r="AO1218" i="1"/>
  <c r="AP1217" i="1"/>
  <c r="AO1217" i="1"/>
  <c r="AP1216" i="1"/>
  <c r="AO1216" i="1"/>
  <c r="AP1215" i="1"/>
  <c r="AO1215" i="1"/>
  <c r="AP1214" i="1"/>
  <c r="AO1214" i="1"/>
  <c r="AP1213" i="1"/>
  <c r="AO1213" i="1"/>
  <c r="AP1212" i="1"/>
  <c r="AO1212" i="1"/>
  <c r="AP1211" i="1"/>
  <c r="AO1211" i="1"/>
  <c r="AP1210" i="1"/>
  <c r="AO1210" i="1"/>
  <c r="AP1208" i="1"/>
  <c r="AO1208" i="1"/>
  <c r="AP1207" i="1"/>
  <c r="AO1207" i="1"/>
  <c r="AP1206" i="1"/>
  <c r="AO1206" i="1"/>
  <c r="AP1205" i="1"/>
  <c r="AO1205" i="1"/>
  <c r="AP1204" i="1"/>
  <c r="AO1204" i="1"/>
  <c r="AP1203" i="1"/>
  <c r="AO1203" i="1"/>
  <c r="AP1202" i="1"/>
  <c r="AO1202" i="1"/>
  <c r="AP1201" i="1"/>
  <c r="AO1201" i="1"/>
  <c r="AP1200" i="1"/>
  <c r="AO1200" i="1"/>
  <c r="AP1199" i="1"/>
  <c r="AO1199" i="1"/>
  <c r="AP1198" i="1"/>
  <c r="AO1198" i="1"/>
  <c r="AP1197" i="1"/>
  <c r="AO1197" i="1"/>
  <c r="AP1196" i="1"/>
  <c r="AO1196" i="1"/>
  <c r="AP1195" i="1"/>
  <c r="AO1195" i="1"/>
  <c r="AP1194" i="1"/>
  <c r="AO1194" i="1"/>
  <c r="AP1193" i="1"/>
  <c r="AO1193" i="1"/>
  <c r="AP1192" i="1"/>
  <c r="AO1192" i="1"/>
  <c r="AP1191" i="1"/>
  <c r="AO1191" i="1"/>
  <c r="AP1190" i="1"/>
  <c r="AO1190" i="1"/>
  <c r="AP1189" i="1"/>
  <c r="AO1189" i="1"/>
  <c r="AP1188" i="1"/>
  <c r="AO1188" i="1"/>
  <c r="AP1186" i="1"/>
  <c r="AO1186" i="1"/>
  <c r="AP1185" i="1"/>
  <c r="AO1185" i="1"/>
  <c r="AP1184" i="1"/>
  <c r="AO1184" i="1"/>
  <c r="AP1183" i="1"/>
  <c r="AO1183" i="1"/>
  <c r="AP1182" i="1"/>
  <c r="AO1182" i="1"/>
  <c r="AP1181" i="1"/>
  <c r="AO1181" i="1"/>
  <c r="AP1180" i="1"/>
  <c r="AO1180" i="1"/>
  <c r="AP1179" i="1"/>
  <c r="AO1179" i="1"/>
  <c r="AP1178" i="1"/>
  <c r="AO1178" i="1"/>
  <c r="AP1177" i="1"/>
  <c r="AO1177" i="1"/>
  <c r="AP1176" i="1"/>
  <c r="AO1176" i="1"/>
  <c r="AP1175" i="1"/>
  <c r="AO1175" i="1"/>
  <c r="AP1174" i="1"/>
  <c r="AO1174" i="1"/>
  <c r="AP1173" i="1"/>
  <c r="AO1173" i="1"/>
  <c r="AP1172" i="1"/>
  <c r="AO1172" i="1"/>
  <c r="AP1171" i="1"/>
  <c r="AO1171" i="1"/>
  <c r="AP1170" i="1"/>
  <c r="AO1170" i="1"/>
  <c r="AP1169" i="1"/>
  <c r="AO1169" i="1"/>
  <c r="AP1168" i="1"/>
  <c r="AO1168" i="1"/>
  <c r="AP1167" i="1"/>
  <c r="AO1167" i="1"/>
  <c r="AP1166" i="1"/>
  <c r="AO1166" i="1"/>
  <c r="AP1164" i="1"/>
  <c r="AO1164" i="1"/>
  <c r="AP1163" i="1"/>
  <c r="AO1163" i="1"/>
  <c r="AP1162" i="1"/>
  <c r="AO1162" i="1"/>
  <c r="AP1161" i="1"/>
  <c r="AO1161" i="1"/>
  <c r="AP1160" i="1"/>
  <c r="AO1160" i="1"/>
  <c r="AP1159" i="1"/>
  <c r="AO1159" i="1"/>
  <c r="AP1158" i="1"/>
  <c r="AO1158" i="1"/>
  <c r="AP1157" i="1"/>
  <c r="AO1157" i="1"/>
  <c r="AP1156" i="1"/>
  <c r="AO1156" i="1"/>
  <c r="AP1155" i="1"/>
  <c r="AO1155" i="1"/>
  <c r="AP1154" i="1"/>
  <c r="AO1154" i="1"/>
  <c r="AP1153" i="1"/>
  <c r="AO1153" i="1"/>
  <c r="AP1152" i="1"/>
  <c r="AO1152" i="1"/>
  <c r="AP1151" i="1"/>
  <c r="AO1151" i="1"/>
  <c r="AP1150" i="1"/>
  <c r="AO1150" i="1"/>
  <c r="AP1149" i="1"/>
  <c r="AO1149" i="1"/>
  <c r="AP1148" i="1"/>
  <c r="AO1148" i="1"/>
  <c r="AP1147" i="1"/>
  <c r="AO1147" i="1"/>
  <c r="AP1146" i="1"/>
  <c r="AO1146" i="1"/>
  <c r="AP1145" i="1"/>
  <c r="AO1145" i="1"/>
  <c r="AP1143" i="1"/>
  <c r="AO1143" i="1"/>
  <c r="AP1142" i="1"/>
  <c r="AO1142" i="1"/>
  <c r="AP1141" i="1"/>
  <c r="AO1141" i="1"/>
  <c r="AP1140" i="1"/>
  <c r="AO1140" i="1"/>
  <c r="AP1139" i="1"/>
  <c r="AO1139" i="1"/>
  <c r="AP1138" i="1"/>
  <c r="AO1138" i="1"/>
  <c r="AP1137" i="1"/>
  <c r="AO1137" i="1"/>
  <c r="AP1136" i="1"/>
  <c r="AO1136" i="1"/>
  <c r="AP1135" i="1"/>
  <c r="AO1135" i="1"/>
  <c r="AP1134" i="1"/>
  <c r="AO1134" i="1"/>
  <c r="AP1133" i="1"/>
  <c r="AO1133" i="1"/>
  <c r="AP1132" i="1"/>
  <c r="AO1132" i="1"/>
  <c r="AP1131" i="1"/>
  <c r="AO1131" i="1"/>
  <c r="AP1130" i="1"/>
  <c r="AO1130" i="1"/>
  <c r="AP1129" i="1"/>
  <c r="AO1129" i="1"/>
  <c r="AP1128" i="1"/>
  <c r="AO1128" i="1"/>
  <c r="AP1127" i="1"/>
  <c r="AO1127" i="1"/>
  <c r="AP1126" i="1"/>
  <c r="AO1126" i="1"/>
  <c r="AP1125" i="1"/>
  <c r="AO1125" i="1"/>
  <c r="AP1124" i="1"/>
  <c r="AO1124" i="1"/>
  <c r="AP1123" i="1"/>
  <c r="AO1123" i="1"/>
  <c r="AP1121" i="1"/>
  <c r="AO1121" i="1"/>
  <c r="AP1120" i="1"/>
  <c r="AO1120" i="1"/>
  <c r="AP1119" i="1"/>
  <c r="AO1119" i="1"/>
  <c r="AP1118" i="1"/>
  <c r="AO1118" i="1"/>
  <c r="AP1117" i="1"/>
  <c r="AO1117" i="1"/>
  <c r="AP1116" i="1"/>
  <c r="AO1116" i="1"/>
  <c r="AP1115" i="1"/>
  <c r="AO1115" i="1"/>
  <c r="AP1114" i="1"/>
  <c r="AO1114" i="1"/>
  <c r="AP1113" i="1"/>
  <c r="AO1113" i="1"/>
  <c r="AP1112" i="1"/>
  <c r="AO1112" i="1"/>
  <c r="AP1111" i="1"/>
  <c r="AO1111" i="1"/>
  <c r="AP1110" i="1"/>
  <c r="AO1110" i="1"/>
  <c r="AP1109" i="1"/>
  <c r="AO1109" i="1"/>
  <c r="AP1108" i="1"/>
  <c r="AO1108" i="1"/>
  <c r="AP1107" i="1"/>
  <c r="AO1107" i="1"/>
  <c r="AP1106" i="1"/>
  <c r="AO1106" i="1"/>
  <c r="AP1105" i="1"/>
  <c r="AO1105" i="1"/>
  <c r="AP1104" i="1"/>
  <c r="AO1104" i="1"/>
  <c r="AP1103" i="1"/>
  <c r="AO1103" i="1"/>
  <c r="AP1102" i="1"/>
  <c r="AO1102" i="1"/>
  <c r="AP1101" i="1"/>
  <c r="AO1101" i="1"/>
  <c r="AP1100" i="1"/>
  <c r="AO1100" i="1"/>
  <c r="AP1098" i="1"/>
  <c r="AO1098" i="1"/>
  <c r="AP1097" i="1"/>
  <c r="AO1097" i="1"/>
  <c r="AP1096" i="1"/>
  <c r="AO1096" i="1"/>
  <c r="AP1095" i="1"/>
  <c r="AO1095" i="1"/>
  <c r="AP1094" i="1"/>
  <c r="AO1094" i="1"/>
  <c r="AP1093" i="1"/>
  <c r="AO1093" i="1"/>
  <c r="AP1092" i="1"/>
  <c r="AO1092" i="1"/>
  <c r="AP1091" i="1"/>
  <c r="AO1091" i="1"/>
  <c r="AP1090" i="1"/>
  <c r="AO1090" i="1"/>
  <c r="AP1089" i="1"/>
  <c r="AO1089" i="1"/>
  <c r="AP1088" i="1"/>
  <c r="AO1088" i="1"/>
  <c r="AP1087" i="1"/>
  <c r="AO1087" i="1"/>
  <c r="AP1086" i="1"/>
  <c r="AO1086" i="1"/>
  <c r="AP1085" i="1"/>
  <c r="AO1085" i="1"/>
  <c r="AP1084" i="1"/>
  <c r="AO1084" i="1"/>
  <c r="AP1083" i="1"/>
  <c r="AO1083" i="1"/>
  <c r="AP1082" i="1"/>
  <c r="AO1082" i="1"/>
  <c r="AP1081" i="1"/>
  <c r="AO1081" i="1"/>
  <c r="AP1080" i="1"/>
  <c r="AO1080" i="1"/>
  <c r="AP1078" i="1"/>
  <c r="AO1078" i="1"/>
  <c r="AP1077" i="1"/>
  <c r="AO1077" i="1"/>
  <c r="AP1076" i="1"/>
  <c r="AO1076" i="1"/>
  <c r="AP1075" i="1"/>
  <c r="AO1075" i="1"/>
  <c r="AP1074" i="1"/>
  <c r="AO1074" i="1"/>
  <c r="AP1073" i="1"/>
  <c r="AO1073" i="1"/>
  <c r="AP1072" i="1"/>
  <c r="AO1072" i="1"/>
  <c r="AP1071" i="1"/>
  <c r="AO1071" i="1"/>
  <c r="AP1070" i="1"/>
  <c r="AO1070" i="1"/>
  <c r="AP1069" i="1"/>
  <c r="AO1069" i="1"/>
  <c r="AP1068" i="1"/>
  <c r="AO1068" i="1"/>
  <c r="AP1067" i="1"/>
  <c r="AO1067" i="1"/>
  <c r="AP1066" i="1"/>
  <c r="AO1066" i="1"/>
  <c r="AP1065" i="1"/>
  <c r="AO1065" i="1"/>
  <c r="AP1064" i="1"/>
  <c r="AO1064" i="1"/>
  <c r="AP1063" i="1"/>
  <c r="AO1063" i="1"/>
  <c r="AP1062" i="1"/>
  <c r="AO1062" i="1"/>
  <c r="AP1061" i="1"/>
  <c r="AO1061" i="1"/>
  <c r="AP1060" i="1"/>
  <c r="AO1060" i="1"/>
  <c r="AP1058" i="1"/>
  <c r="AO1058" i="1"/>
  <c r="AP1057" i="1"/>
  <c r="AO1057" i="1"/>
  <c r="AP1056" i="1"/>
  <c r="AO1056" i="1"/>
  <c r="AP1055" i="1"/>
  <c r="AO1055" i="1"/>
  <c r="AP1054" i="1"/>
  <c r="AO1054" i="1"/>
  <c r="AP1053" i="1"/>
  <c r="AO1053" i="1"/>
  <c r="AP1052" i="1"/>
  <c r="AO1052" i="1"/>
  <c r="AP1051" i="1"/>
  <c r="AO1051" i="1"/>
  <c r="AP1050" i="1"/>
  <c r="AO1050" i="1"/>
  <c r="AP1049" i="1"/>
  <c r="AO1049" i="1"/>
  <c r="AP1048" i="1"/>
  <c r="AO1048" i="1"/>
  <c r="AP1047" i="1"/>
  <c r="AO1047" i="1"/>
  <c r="AP1046" i="1"/>
  <c r="AO1046" i="1"/>
  <c r="AP1045" i="1"/>
  <c r="AO1045" i="1"/>
  <c r="AP1044" i="1"/>
  <c r="AO1044" i="1"/>
  <c r="AP1043" i="1"/>
  <c r="AO1043" i="1"/>
  <c r="AP1042" i="1"/>
  <c r="AO1042" i="1"/>
  <c r="AP1041" i="1"/>
  <c r="AO1041" i="1"/>
  <c r="AP1040" i="1"/>
  <c r="AO1040" i="1"/>
  <c r="AP1039" i="1"/>
  <c r="AO1039" i="1"/>
  <c r="AP1038" i="1"/>
  <c r="AO1038" i="1"/>
  <c r="AP1036" i="1"/>
  <c r="AO1036" i="1"/>
  <c r="AP1035" i="1"/>
  <c r="AO1035" i="1"/>
  <c r="AP1034" i="1"/>
  <c r="AO1034" i="1"/>
  <c r="AP1033" i="1"/>
  <c r="AO1033" i="1"/>
  <c r="AP1032" i="1"/>
  <c r="AO1032" i="1"/>
  <c r="AP1031" i="1"/>
  <c r="AO1031" i="1"/>
  <c r="AP1030" i="1"/>
  <c r="AO1030" i="1"/>
  <c r="AP1029" i="1"/>
  <c r="AO1029" i="1"/>
  <c r="AP1028" i="1"/>
  <c r="AO1028" i="1"/>
  <c r="AP1027" i="1"/>
  <c r="AO1027" i="1"/>
  <c r="AP1026" i="1"/>
  <c r="AO1026" i="1"/>
  <c r="AP1025" i="1"/>
  <c r="AO1025" i="1"/>
  <c r="AP1024" i="1"/>
  <c r="AO1024" i="1"/>
  <c r="AP1023" i="1"/>
  <c r="AO1023" i="1"/>
  <c r="AP1022" i="1"/>
  <c r="AO1022" i="1"/>
  <c r="AP1021" i="1"/>
  <c r="AO1021" i="1"/>
  <c r="AP1020" i="1"/>
  <c r="AO1020" i="1"/>
  <c r="AP1019" i="1"/>
  <c r="AO1019" i="1"/>
  <c r="AP1018" i="1"/>
  <c r="AO1018" i="1"/>
  <c r="AP1017" i="1"/>
  <c r="AO1017" i="1"/>
  <c r="AP1015" i="1"/>
  <c r="AO1015" i="1"/>
  <c r="AP1014" i="1"/>
  <c r="AO1014" i="1"/>
  <c r="AP1013" i="1"/>
  <c r="AO1013" i="1"/>
  <c r="AP1012" i="1"/>
  <c r="AO1012" i="1"/>
  <c r="AP1011" i="1"/>
  <c r="AO1011" i="1"/>
  <c r="AP1010" i="1"/>
  <c r="AO1010" i="1"/>
  <c r="AP1009" i="1"/>
  <c r="AO1009" i="1"/>
  <c r="AP1008" i="1"/>
  <c r="AO1008" i="1"/>
  <c r="AP1007" i="1"/>
  <c r="AO1007" i="1"/>
  <c r="AP1006" i="1"/>
  <c r="AO1006" i="1"/>
  <c r="AP1005" i="1"/>
  <c r="AO1005" i="1"/>
  <c r="AP1004" i="1"/>
  <c r="AO1004" i="1"/>
  <c r="AP1003" i="1"/>
  <c r="AO1003" i="1"/>
  <c r="AP1002" i="1"/>
  <c r="AO1002" i="1"/>
  <c r="AP1001" i="1"/>
  <c r="AO1001" i="1"/>
  <c r="AP1000" i="1"/>
  <c r="AO1000" i="1"/>
  <c r="AP999" i="1"/>
  <c r="AO999" i="1"/>
  <c r="AP998" i="1"/>
  <c r="AO998" i="1"/>
  <c r="AP997" i="1"/>
  <c r="AO997" i="1"/>
  <c r="AP996" i="1"/>
  <c r="AO996" i="1"/>
  <c r="AP995" i="1"/>
  <c r="AO995" i="1"/>
  <c r="AP993" i="1"/>
  <c r="AO993" i="1"/>
  <c r="AP992" i="1"/>
  <c r="AO992" i="1"/>
  <c r="AP991" i="1"/>
  <c r="AO991" i="1"/>
  <c r="AP990" i="1"/>
  <c r="AO990" i="1"/>
  <c r="AP989" i="1"/>
  <c r="AO989" i="1"/>
  <c r="AP988" i="1"/>
  <c r="AO988" i="1"/>
  <c r="AP987" i="1"/>
  <c r="AO987" i="1"/>
  <c r="AP986" i="1"/>
  <c r="AO986" i="1"/>
  <c r="AP985" i="1"/>
  <c r="AO985" i="1"/>
  <c r="AP984" i="1"/>
  <c r="AO984" i="1"/>
  <c r="AP983" i="1"/>
  <c r="AO983" i="1"/>
  <c r="AP982" i="1"/>
  <c r="AO982" i="1"/>
  <c r="AP981" i="1"/>
  <c r="AO981" i="1"/>
  <c r="AP980" i="1"/>
  <c r="AO980" i="1"/>
  <c r="AP979" i="1"/>
  <c r="AO979" i="1"/>
  <c r="AP978" i="1"/>
  <c r="AO978" i="1"/>
  <c r="AP977" i="1"/>
  <c r="AO977" i="1"/>
  <c r="AP976" i="1"/>
  <c r="AO976" i="1"/>
  <c r="AP975" i="1"/>
  <c r="AO975" i="1"/>
  <c r="AP974" i="1"/>
  <c r="AO974" i="1"/>
  <c r="AP973" i="1"/>
  <c r="AO973" i="1"/>
  <c r="AP971" i="1"/>
  <c r="AO971" i="1"/>
  <c r="AP970" i="1"/>
  <c r="AO970" i="1"/>
  <c r="AP969" i="1"/>
  <c r="AO969" i="1"/>
  <c r="AP968" i="1"/>
  <c r="AO968" i="1"/>
  <c r="AP967" i="1"/>
  <c r="AO967" i="1"/>
  <c r="AP966" i="1"/>
  <c r="AO966" i="1"/>
  <c r="AP965" i="1"/>
  <c r="AO965" i="1"/>
  <c r="AP964" i="1"/>
  <c r="AO964" i="1"/>
  <c r="AP963" i="1"/>
  <c r="AO963" i="1"/>
  <c r="AP962" i="1"/>
  <c r="AO962" i="1"/>
  <c r="AP961" i="1"/>
  <c r="AO961" i="1"/>
  <c r="AP960" i="1"/>
  <c r="AO960" i="1"/>
  <c r="AP959" i="1"/>
  <c r="AO959" i="1"/>
  <c r="AP958" i="1"/>
  <c r="AO958" i="1"/>
  <c r="AP957" i="1"/>
  <c r="AO957" i="1"/>
  <c r="AP956" i="1"/>
  <c r="AO956" i="1"/>
  <c r="AP955" i="1"/>
  <c r="AO955" i="1"/>
  <c r="AP954" i="1"/>
  <c r="AO954" i="1"/>
  <c r="AP953" i="1"/>
  <c r="AO953" i="1"/>
  <c r="AP952" i="1"/>
  <c r="AO952" i="1"/>
  <c r="AP819" i="1"/>
  <c r="AO819" i="1"/>
  <c r="AP818" i="1"/>
  <c r="AO818" i="1"/>
  <c r="AP817" i="1"/>
  <c r="AO817" i="1"/>
  <c r="AP816" i="1"/>
  <c r="AO816" i="1"/>
  <c r="AP815" i="1"/>
  <c r="AO815" i="1"/>
  <c r="AP814" i="1"/>
  <c r="AO814" i="1"/>
  <c r="AP813" i="1"/>
  <c r="AO813" i="1"/>
  <c r="AP812" i="1"/>
  <c r="AO812" i="1"/>
  <c r="AP811" i="1"/>
  <c r="AO811" i="1"/>
  <c r="AP810" i="1"/>
  <c r="AO810" i="1"/>
  <c r="AP809" i="1"/>
  <c r="AO809" i="1"/>
  <c r="AP2543" i="1"/>
  <c r="AO2543" i="1"/>
  <c r="AP2542" i="1"/>
  <c r="AO2542" i="1"/>
  <c r="AP2541" i="1"/>
  <c r="AO2541" i="1"/>
  <c r="AP2540" i="1"/>
  <c r="AO2540" i="1"/>
  <c r="AP2539" i="1"/>
  <c r="AO2539" i="1"/>
  <c r="AP2538" i="1"/>
  <c r="AO2538" i="1"/>
  <c r="AP2537" i="1"/>
  <c r="AO2537" i="1"/>
  <c r="AP2536" i="1"/>
  <c r="AO2536" i="1"/>
  <c r="AP2535" i="1"/>
  <c r="AO2535" i="1"/>
  <c r="AP2534" i="1"/>
  <c r="AO2534" i="1"/>
  <c r="AP2533" i="1"/>
  <c r="AO2533" i="1"/>
  <c r="AP2532" i="1"/>
  <c r="AO2532" i="1"/>
  <c r="AP2531" i="1"/>
  <c r="AO2531" i="1"/>
  <c r="AP2529" i="1"/>
  <c r="AO2529" i="1"/>
  <c r="AP2528" i="1"/>
  <c r="AO2528" i="1"/>
  <c r="AP2527" i="1"/>
  <c r="AO2527" i="1"/>
  <c r="AP2526" i="1"/>
  <c r="AO2526" i="1"/>
  <c r="AP2525" i="1"/>
  <c r="AO2525" i="1"/>
  <c r="AP2524" i="1"/>
  <c r="AO2524" i="1"/>
  <c r="AP2523" i="1"/>
  <c r="AO2523" i="1"/>
  <c r="AP2522" i="1"/>
  <c r="AO2522" i="1"/>
  <c r="AP2521" i="1"/>
  <c r="AO2521" i="1"/>
  <c r="AP2520" i="1"/>
  <c r="AO2520" i="1"/>
  <c r="AP2519" i="1"/>
  <c r="AO2519" i="1"/>
  <c r="AP2518" i="1"/>
  <c r="AO2518" i="1"/>
  <c r="AP2517" i="1"/>
  <c r="AO2517" i="1"/>
  <c r="AP2516" i="1"/>
  <c r="AO2516" i="1"/>
  <c r="AP2515" i="1"/>
  <c r="AO2515" i="1"/>
  <c r="AP2514" i="1"/>
  <c r="AO2514" i="1"/>
  <c r="AP2513" i="1"/>
  <c r="AO2513" i="1"/>
  <c r="AP2512" i="1"/>
  <c r="AO2512" i="1"/>
  <c r="AP2511" i="1"/>
  <c r="AO2511" i="1"/>
  <c r="AP2510" i="1"/>
  <c r="AO2510" i="1"/>
  <c r="AP2508" i="1"/>
  <c r="AO2508" i="1"/>
  <c r="AP2507" i="1"/>
  <c r="AO2507" i="1"/>
  <c r="AP2506" i="1"/>
  <c r="AO2506" i="1"/>
  <c r="AP2505" i="1"/>
  <c r="AO2505" i="1"/>
  <c r="AP2504" i="1"/>
  <c r="AO2504" i="1"/>
  <c r="AP2503" i="1"/>
  <c r="AO2503" i="1"/>
  <c r="AP2502" i="1"/>
  <c r="AO2502" i="1"/>
  <c r="AP2501" i="1"/>
  <c r="AO2501" i="1"/>
  <c r="AP2500" i="1"/>
  <c r="AO2500" i="1"/>
  <c r="AP2499" i="1"/>
  <c r="AO2499" i="1"/>
  <c r="AP2498" i="1"/>
  <c r="AO2498" i="1"/>
  <c r="AP2497" i="1"/>
  <c r="AO2497" i="1"/>
  <c r="AP2496" i="1"/>
  <c r="AO2496" i="1"/>
  <c r="AP2495" i="1"/>
  <c r="AO2495" i="1"/>
  <c r="AP2494" i="1"/>
  <c r="AO2494" i="1"/>
  <c r="AP2493" i="1"/>
  <c r="AO2493" i="1"/>
  <c r="AP2492" i="1"/>
  <c r="AO2492" i="1"/>
  <c r="AP2491" i="1"/>
  <c r="AO2491" i="1"/>
  <c r="AP2490" i="1"/>
  <c r="AO2490" i="1"/>
  <c r="AP2489" i="1"/>
  <c r="AO2489" i="1"/>
  <c r="AP2488" i="1"/>
  <c r="AO2488" i="1"/>
  <c r="AP2487" i="1"/>
  <c r="AO2487" i="1"/>
  <c r="AP2485" i="1"/>
  <c r="AO2485" i="1"/>
  <c r="AP2484" i="1"/>
  <c r="AO2484" i="1"/>
  <c r="AP2483" i="1"/>
  <c r="AO2483" i="1"/>
  <c r="AP2482" i="1"/>
  <c r="AO2482" i="1"/>
  <c r="AP2481" i="1"/>
  <c r="AO2481" i="1"/>
  <c r="AP2480" i="1"/>
  <c r="AO2480" i="1"/>
  <c r="AP2479" i="1"/>
  <c r="AO2479" i="1"/>
  <c r="AP2478" i="1"/>
  <c r="AO2478" i="1"/>
  <c r="AP2477" i="1"/>
  <c r="AO2477" i="1"/>
  <c r="AP2476" i="1"/>
  <c r="AO2476" i="1"/>
  <c r="AP2475" i="1"/>
  <c r="AO2475" i="1"/>
  <c r="AP2474" i="1"/>
  <c r="AO2474" i="1"/>
  <c r="AP2473" i="1"/>
  <c r="AO2473" i="1"/>
  <c r="AP2472" i="1"/>
  <c r="AO2472" i="1"/>
  <c r="AP2471" i="1"/>
  <c r="AO2471" i="1"/>
  <c r="AP2470" i="1"/>
  <c r="AO2470" i="1"/>
  <c r="AP2469" i="1"/>
  <c r="AO2469" i="1"/>
  <c r="AP2468" i="1"/>
  <c r="AO2468" i="1"/>
  <c r="AP2467" i="1"/>
  <c r="AO2467" i="1"/>
  <c r="AP2466" i="1"/>
  <c r="AO2466" i="1"/>
  <c r="AP2465" i="1"/>
  <c r="AO2465" i="1"/>
  <c r="AP2463" i="1"/>
  <c r="AO2463" i="1"/>
  <c r="AP2462" i="1"/>
  <c r="AO2462" i="1"/>
  <c r="AP2461" i="1"/>
  <c r="AO2461" i="1"/>
  <c r="AP2460" i="1"/>
  <c r="AO2460" i="1"/>
  <c r="AP2459" i="1"/>
  <c r="AO2459" i="1"/>
  <c r="AP2458" i="1"/>
  <c r="AO2458" i="1"/>
  <c r="AP2457" i="1"/>
  <c r="AO2457" i="1"/>
  <c r="AP2456" i="1"/>
  <c r="AO2456" i="1"/>
  <c r="AP2455" i="1"/>
  <c r="AO2455" i="1"/>
  <c r="AP2454" i="1"/>
  <c r="AO2454" i="1"/>
  <c r="AP2453" i="1"/>
  <c r="AO2453" i="1"/>
  <c r="AP2452" i="1"/>
  <c r="AO2452" i="1"/>
  <c r="AP2451" i="1"/>
  <c r="AO2451" i="1"/>
  <c r="AP2450" i="1"/>
  <c r="AO2450" i="1"/>
  <c r="AP2449" i="1"/>
  <c r="AO2449" i="1"/>
  <c r="AP2448" i="1"/>
  <c r="AO2448" i="1"/>
  <c r="AP2447" i="1"/>
  <c r="AO2447" i="1"/>
  <c r="AP2446" i="1"/>
  <c r="AO2446" i="1"/>
  <c r="AP2445" i="1"/>
  <c r="AO2445" i="1"/>
  <c r="AP2444" i="1"/>
  <c r="AO2444" i="1"/>
  <c r="AP2442" i="1"/>
  <c r="AO2442" i="1"/>
  <c r="AP2441" i="1"/>
  <c r="AO2441" i="1"/>
  <c r="AP2440" i="1"/>
  <c r="AO2440" i="1"/>
  <c r="AP2439" i="1"/>
  <c r="AO2439" i="1"/>
  <c r="AP2438" i="1"/>
  <c r="AO2438" i="1"/>
  <c r="AP2437" i="1"/>
  <c r="AO2437" i="1"/>
  <c r="AP2436" i="1"/>
  <c r="AO2436" i="1"/>
  <c r="AP2435" i="1"/>
  <c r="AO2435" i="1"/>
  <c r="AP2434" i="1"/>
  <c r="AO2434" i="1"/>
  <c r="AP2433" i="1"/>
  <c r="AO2433" i="1"/>
  <c r="AP2432" i="1"/>
  <c r="AO2432" i="1"/>
  <c r="AP2431" i="1"/>
  <c r="AO2431" i="1"/>
  <c r="AP2430" i="1"/>
  <c r="AO2430" i="1"/>
  <c r="AP2429" i="1"/>
  <c r="AO2429" i="1"/>
  <c r="AP2428" i="1"/>
  <c r="AO2428" i="1"/>
  <c r="AP2427" i="1"/>
  <c r="AO2427" i="1"/>
  <c r="AP2426" i="1"/>
  <c r="AO2426" i="1"/>
  <c r="AP2425" i="1"/>
  <c r="AO2425" i="1"/>
  <c r="AP2424" i="1"/>
  <c r="AO2424" i="1"/>
  <c r="AP2423" i="1"/>
  <c r="AO2423" i="1"/>
  <c r="AP2422" i="1"/>
  <c r="AO2422" i="1"/>
  <c r="AP2420" i="1"/>
  <c r="AO2420" i="1"/>
  <c r="AP2419" i="1"/>
  <c r="AO2419" i="1"/>
  <c r="AP2418" i="1"/>
  <c r="AO2418" i="1"/>
  <c r="AP2417" i="1"/>
  <c r="AO2417" i="1"/>
  <c r="AP2416" i="1"/>
  <c r="AO2416" i="1"/>
  <c r="AP2415" i="1"/>
  <c r="AO2415" i="1"/>
  <c r="AP2414" i="1"/>
  <c r="AO2414" i="1"/>
  <c r="AP2413" i="1"/>
  <c r="AO2413" i="1"/>
  <c r="AP2412" i="1"/>
  <c r="AO2412" i="1"/>
  <c r="AP2411" i="1"/>
  <c r="AO2411" i="1"/>
  <c r="AP2410" i="1"/>
  <c r="AO2410" i="1"/>
  <c r="AP2409" i="1"/>
  <c r="AO2409" i="1"/>
  <c r="AP2408" i="1"/>
  <c r="AO2408" i="1"/>
  <c r="AP2407" i="1"/>
  <c r="AO2407" i="1"/>
  <c r="AP2406" i="1"/>
  <c r="AO2406" i="1"/>
  <c r="AP2405" i="1"/>
  <c r="AO2405" i="1"/>
  <c r="AP2404" i="1"/>
  <c r="AO2404" i="1"/>
  <c r="AP2403" i="1"/>
  <c r="AO2403" i="1"/>
  <c r="AP2402" i="1"/>
  <c r="AO2402" i="1"/>
  <c r="AP2401" i="1"/>
  <c r="AO2401" i="1"/>
  <c r="AP2400" i="1"/>
  <c r="AO2400" i="1"/>
  <c r="AP2398" i="1"/>
  <c r="AO2398" i="1"/>
  <c r="AP2397" i="1"/>
  <c r="AO2397" i="1"/>
  <c r="AP2396" i="1"/>
  <c r="AO2396" i="1"/>
  <c r="AP2395" i="1"/>
  <c r="AO2395" i="1"/>
  <c r="AP2394" i="1"/>
  <c r="AO2394" i="1"/>
  <c r="AP2393" i="1"/>
  <c r="AO2393" i="1"/>
  <c r="AP2392" i="1"/>
  <c r="AO2392" i="1"/>
  <c r="AP2391" i="1"/>
  <c r="AO2391" i="1"/>
  <c r="AP2390" i="1"/>
  <c r="AO2390" i="1"/>
  <c r="AP2389" i="1"/>
  <c r="AO2389" i="1"/>
  <c r="AP2388" i="1"/>
  <c r="AO2388" i="1"/>
  <c r="AP2387" i="1"/>
  <c r="AO2387" i="1"/>
  <c r="AP2386" i="1"/>
  <c r="AO2386" i="1"/>
  <c r="AP2385" i="1"/>
  <c r="AO2385" i="1"/>
  <c r="AP2384" i="1"/>
  <c r="AO2384" i="1"/>
  <c r="AP2383" i="1"/>
  <c r="AO2383" i="1"/>
  <c r="AP2382" i="1"/>
  <c r="AO2382" i="1"/>
  <c r="AP2381" i="1"/>
  <c r="AO2381" i="1"/>
  <c r="AP2380" i="1"/>
  <c r="AO2380" i="1"/>
  <c r="AP2378" i="1"/>
  <c r="AO2378" i="1"/>
  <c r="AP2377" i="1"/>
  <c r="AO2377" i="1"/>
  <c r="AP2376" i="1"/>
  <c r="AO2376" i="1"/>
  <c r="AP2375" i="1"/>
  <c r="AO2375" i="1"/>
  <c r="AP2374" i="1"/>
  <c r="AO2374" i="1"/>
  <c r="AP2373" i="1"/>
  <c r="AO2373" i="1"/>
  <c r="AP2372" i="1"/>
  <c r="AO2372" i="1"/>
  <c r="AP2371" i="1"/>
  <c r="AO2371" i="1"/>
  <c r="AP2370" i="1"/>
  <c r="AO2370" i="1"/>
  <c r="AP2369" i="1"/>
  <c r="AO2369" i="1"/>
  <c r="AP2368" i="1"/>
  <c r="AO2368" i="1"/>
  <c r="AP2367" i="1"/>
  <c r="AO2367" i="1"/>
  <c r="AP2366" i="1"/>
  <c r="AO2366" i="1"/>
  <c r="AP2365" i="1"/>
  <c r="AO2365" i="1"/>
  <c r="AP2364" i="1"/>
  <c r="AO2364" i="1"/>
  <c r="AP2363" i="1"/>
  <c r="AO2363" i="1"/>
  <c r="AP2362" i="1"/>
  <c r="AO2362" i="1"/>
  <c r="AP2361" i="1"/>
  <c r="AO2361" i="1"/>
  <c r="AP2360" i="1"/>
  <c r="AO2360" i="1"/>
  <c r="AP2359" i="1"/>
  <c r="AO2359" i="1"/>
  <c r="AP2357" i="1"/>
  <c r="AO2357" i="1"/>
  <c r="AP2356" i="1"/>
  <c r="AO2356" i="1"/>
  <c r="AP2355" i="1"/>
  <c r="AO2355" i="1"/>
  <c r="AP2354" i="1"/>
  <c r="AO2354" i="1"/>
  <c r="AP2353" i="1"/>
  <c r="AO2353" i="1"/>
  <c r="AP2352" i="1"/>
  <c r="AO2352" i="1"/>
  <c r="AP2351" i="1"/>
  <c r="AO2351" i="1"/>
  <c r="AP2350" i="1"/>
  <c r="AO2350" i="1"/>
  <c r="AP2349" i="1"/>
  <c r="AO2349" i="1"/>
  <c r="AP2348" i="1"/>
  <c r="AO2348" i="1"/>
  <c r="AP2347" i="1"/>
  <c r="AO2347" i="1"/>
  <c r="AP2346" i="1"/>
  <c r="AO2346" i="1"/>
  <c r="AP2345" i="1"/>
  <c r="AO2345" i="1"/>
  <c r="AP2344" i="1"/>
  <c r="AO2344" i="1"/>
  <c r="AP2343" i="1"/>
  <c r="AO2343" i="1"/>
  <c r="AP2342" i="1"/>
  <c r="AO2342" i="1"/>
  <c r="AP2341" i="1"/>
  <c r="AO2341" i="1"/>
  <c r="AP2340" i="1"/>
  <c r="AO2340" i="1"/>
  <c r="AP2339" i="1"/>
  <c r="AO2339" i="1"/>
  <c r="AP2338" i="1"/>
  <c r="AO2338" i="1"/>
  <c r="AP2337" i="1"/>
  <c r="AO2337" i="1"/>
  <c r="AP2335" i="1"/>
  <c r="AO2335" i="1"/>
  <c r="AP2334" i="1"/>
  <c r="AO2334" i="1"/>
  <c r="AP2333" i="1"/>
  <c r="AO2333" i="1"/>
  <c r="AP2332" i="1"/>
  <c r="AO2332" i="1"/>
  <c r="AP2331" i="1"/>
  <c r="AO2331" i="1"/>
  <c r="AP2330" i="1"/>
  <c r="AO2330" i="1"/>
  <c r="AP2329" i="1"/>
  <c r="AO2329" i="1"/>
  <c r="AP2328" i="1"/>
  <c r="AO2328" i="1"/>
  <c r="AP2327" i="1"/>
  <c r="AO2327" i="1"/>
  <c r="AP2326" i="1"/>
  <c r="AO2326" i="1"/>
  <c r="AP2325" i="1"/>
  <c r="AO2325" i="1"/>
  <c r="AP2324" i="1"/>
  <c r="AO2324" i="1"/>
  <c r="AP2323" i="1"/>
  <c r="AO2323" i="1"/>
  <c r="AP2322" i="1"/>
  <c r="AO2322" i="1"/>
  <c r="AP2321" i="1"/>
  <c r="AO2321" i="1"/>
  <c r="AP2320" i="1"/>
  <c r="AO2320" i="1"/>
  <c r="AP2319" i="1"/>
  <c r="AO2319" i="1"/>
  <c r="AP2318" i="1"/>
  <c r="AO2318" i="1"/>
  <c r="AP2317" i="1"/>
  <c r="AO2317" i="1"/>
  <c r="AP2315" i="1"/>
  <c r="AO2315" i="1"/>
  <c r="AP2314" i="1"/>
  <c r="AO2314" i="1"/>
  <c r="AP2313" i="1"/>
  <c r="AO2313" i="1"/>
  <c r="AP2312" i="1"/>
  <c r="AO2312" i="1"/>
  <c r="AP2311" i="1"/>
  <c r="AO2311" i="1"/>
  <c r="AP2310" i="1"/>
  <c r="AO2310" i="1"/>
  <c r="AP2309" i="1"/>
  <c r="AO2309" i="1"/>
  <c r="AP2308" i="1"/>
  <c r="AO2308" i="1"/>
  <c r="AP2307" i="1"/>
  <c r="AO2307" i="1"/>
  <c r="AP2306" i="1"/>
  <c r="AO2306" i="1"/>
  <c r="AP2305" i="1"/>
  <c r="AO2305" i="1"/>
  <c r="AP2304" i="1"/>
  <c r="AO2304" i="1"/>
  <c r="AP2303" i="1"/>
  <c r="AO2303" i="1"/>
  <c r="AP2302" i="1"/>
  <c r="AO2302" i="1"/>
  <c r="AP2301" i="1"/>
  <c r="AO2301" i="1"/>
  <c r="AP2300" i="1"/>
  <c r="AO2300" i="1"/>
  <c r="AP2299" i="1"/>
  <c r="AO2299" i="1"/>
  <c r="AP2298" i="1"/>
  <c r="AO2298" i="1"/>
  <c r="AP2297" i="1"/>
  <c r="AO2297" i="1"/>
  <c r="AP2296" i="1"/>
  <c r="AO2296" i="1"/>
  <c r="AP2295" i="1"/>
  <c r="AO2295" i="1"/>
  <c r="AP2294" i="1"/>
  <c r="AO2294" i="1"/>
  <c r="AP2292" i="1"/>
  <c r="AO2292" i="1"/>
  <c r="AP2291" i="1"/>
  <c r="AO2291" i="1"/>
  <c r="AP2290" i="1"/>
  <c r="AO2290" i="1"/>
  <c r="AP2289" i="1"/>
  <c r="AO2289" i="1"/>
  <c r="AP2288" i="1"/>
  <c r="AO2288" i="1"/>
  <c r="AP2287" i="1"/>
  <c r="AO2287" i="1"/>
  <c r="AP2286" i="1"/>
  <c r="AO2286" i="1"/>
  <c r="AP2285" i="1"/>
  <c r="AO2285" i="1"/>
  <c r="AP2284" i="1"/>
  <c r="AO2284" i="1"/>
  <c r="AP2283" i="1"/>
  <c r="AO2283" i="1"/>
  <c r="AP2282" i="1"/>
  <c r="AO2282" i="1"/>
  <c r="AP2281" i="1"/>
  <c r="AO2281" i="1"/>
  <c r="AP2280" i="1"/>
  <c r="AO2280" i="1"/>
  <c r="AP2279" i="1"/>
  <c r="AO2279" i="1"/>
  <c r="AP2278" i="1"/>
  <c r="AO2278" i="1"/>
  <c r="AP2277" i="1"/>
  <c r="AO2277" i="1"/>
  <c r="AP2276" i="1"/>
  <c r="AO2276" i="1"/>
  <c r="AP2275" i="1"/>
  <c r="AO2275" i="1"/>
  <c r="AP2274" i="1"/>
  <c r="AO2274" i="1"/>
  <c r="AP2273" i="1"/>
  <c r="AO2273" i="1"/>
  <c r="AP2272" i="1"/>
  <c r="AO2272" i="1"/>
  <c r="AP2270" i="1"/>
  <c r="AO2270" i="1"/>
  <c r="AP2269" i="1"/>
  <c r="AO2269" i="1"/>
  <c r="AP2268" i="1"/>
  <c r="AO2268" i="1"/>
  <c r="AP2267" i="1"/>
  <c r="AO2267" i="1"/>
  <c r="AP2266" i="1"/>
  <c r="AO2266" i="1"/>
  <c r="AP2265" i="1"/>
  <c r="AO2265" i="1"/>
  <c r="AP2264" i="1"/>
  <c r="AO2264" i="1"/>
  <c r="AP2263" i="1"/>
  <c r="AO2263" i="1"/>
  <c r="AP2262" i="1"/>
  <c r="AO2262" i="1"/>
  <c r="AP2261" i="1"/>
  <c r="AO2261" i="1"/>
  <c r="AP2260" i="1"/>
  <c r="AO2260" i="1"/>
  <c r="AP2259" i="1"/>
  <c r="AO2259" i="1"/>
  <c r="AP2258" i="1"/>
  <c r="AO2258" i="1"/>
  <c r="AP2257" i="1"/>
  <c r="AO2257" i="1"/>
  <c r="AP2256" i="1"/>
  <c r="AO2256" i="1"/>
  <c r="AP2255" i="1"/>
  <c r="AO2255" i="1"/>
  <c r="AP2254" i="1"/>
  <c r="AO2254" i="1"/>
  <c r="AP2253" i="1"/>
  <c r="AO2253" i="1"/>
  <c r="AP2252" i="1"/>
  <c r="AO2252" i="1"/>
  <c r="AP2251" i="1"/>
  <c r="AO2251" i="1"/>
  <c r="AP2249" i="1"/>
  <c r="AO2249" i="1"/>
  <c r="AP2248" i="1"/>
  <c r="AO2248" i="1"/>
  <c r="AP2247" i="1"/>
  <c r="AO2247" i="1"/>
  <c r="AP2246" i="1"/>
  <c r="AO2246" i="1"/>
  <c r="AP2245" i="1"/>
  <c r="AO2245" i="1"/>
  <c r="AP2244" i="1"/>
  <c r="AO2244" i="1"/>
  <c r="AP2243" i="1"/>
  <c r="AO2243" i="1"/>
  <c r="AP2242" i="1"/>
  <c r="AO2242" i="1"/>
  <c r="AP2241" i="1"/>
  <c r="AO2241" i="1"/>
  <c r="AP2240" i="1"/>
  <c r="AO2240" i="1"/>
  <c r="AP2239" i="1"/>
  <c r="AO2239" i="1"/>
  <c r="AP2238" i="1"/>
  <c r="AO2238" i="1"/>
  <c r="AP2237" i="1"/>
  <c r="AO2237" i="1"/>
  <c r="AP2236" i="1"/>
  <c r="AO2236" i="1"/>
  <c r="AP2235" i="1"/>
  <c r="AO2235" i="1"/>
  <c r="AP2234" i="1"/>
  <c r="AO2234" i="1"/>
  <c r="AP2233" i="1"/>
  <c r="AO2233" i="1"/>
  <c r="AP2232" i="1"/>
  <c r="AO2232" i="1"/>
  <c r="AP2231" i="1"/>
  <c r="AO2231" i="1"/>
  <c r="AP2230" i="1"/>
  <c r="AO2230" i="1"/>
  <c r="AP2229" i="1"/>
  <c r="AO2229" i="1"/>
  <c r="AP2228" i="1"/>
  <c r="AO2228" i="1"/>
  <c r="AP2226" i="1"/>
  <c r="AO2226" i="1"/>
  <c r="AP2225" i="1"/>
  <c r="AO2225" i="1"/>
  <c r="AP2224" i="1"/>
  <c r="AO2224" i="1"/>
  <c r="AP2223" i="1"/>
  <c r="AO2223" i="1"/>
  <c r="AP2222" i="1"/>
  <c r="AO2222" i="1"/>
  <c r="AP2221" i="1"/>
  <c r="AO2221" i="1"/>
  <c r="AP2220" i="1"/>
  <c r="AO2220" i="1"/>
  <c r="AP2219" i="1"/>
  <c r="AO2219" i="1"/>
  <c r="AP2218" i="1"/>
  <c r="AO2218" i="1"/>
  <c r="AP2217" i="1"/>
  <c r="AO2217" i="1"/>
  <c r="AP2216" i="1"/>
  <c r="AO2216" i="1"/>
  <c r="AP2215" i="1"/>
  <c r="AO2215" i="1"/>
  <c r="AP2214" i="1"/>
  <c r="AO2214" i="1"/>
  <c r="AP2213" i="1"/>
  <c r="AO2213" i="1"/>
  <c r="AP2212" i="1"/>
  <c r="AO2212" i="1"/>
  <c r="AP2211" i="1"/>
  <c r="AO2211" i="1"/>
  <c r="AP2210" i="1"/>
  <c r="AO2210" i="1"/>
  <c r="AP2209" i="1"/>
  <c r="AO2209" i="1"/>
  <c r="AP2208" i="1"/>
  <c r="AO2208" i="1"/>
  <c r="AP2207" i="1"/>
  <c r="AO2207" i="1"/>
  <c r="AP2205" i="1"/>
  <c r="AO2205" i="1"/>
  <c r="AP2204" i="1"/>
  <c r="AO2204" i="1"/>
  <c r="AP2203" i="1"/>
  <c r="AO2203" i="1"/>
  <c r="AP2202" i="1"/>
  <c r="AO2202" i="1"/>
  <c r="AP2201" i="1"/>
  <c r="AO2201" i="1"/>
  <c r="AP2200" i="1"/>
  <c r="AO2200" i="1"/>
  <c r="AP2199" i="1"/>
  <c r="AO2199" i="1"/>
  <c r="AP2198" i="1"/>
  <c r="AO2198" i="1"/>
  <c r="AP2197" i="1"/>
  <c r="AO2197" i="1"/>
  <c r="AP2196" i="1"/>
  <c r="AO2196" i="1"/>
  <c r="AP2195" i="1"/>
  <c r="AO2195" i="1"/>
  <c r="AP2194" i="1"/>
  <c r="AO2194" i="1"/>
  <c r="AP2193" i="1"/>
  <c r="AO2193" i="1"/>
  <c r="AP2192" i="1"/>
  <c r="AO2192" i="1"/>
  <c r="AP2191" i="1"/>
  <c r="AO2191" i="1"/>
  <c r="AP2190" i="1"/>
  <c r="AO2190" i="1"/>
  <c r="AP2189" i="1"/>
  <c r="AO2189" i="1"/>
  <c r="AP2188" i="1"/>
  <c r="AO2188" i="1"/>
  <c r="AP2187" i="1"/>
  <c r="AO2187" i="1"/>
  <c r="AP2186" i="1"/>
  <c r="AO2186" i="1"/>
  <c r="AP2185" i="1"/>
  <c r="AO2185" i="1"/>
  <c r="AP2183" i="1"/>
  <c r="AO2183" i="1"/>
  <c r="AP2182" i="1"/>
  <c r="AO2182" i="1"/>
  <c r="AP2181" i="1"/>
  <c r="AO2181" i="1"/>
  <c r="AP2180" i="1"/>
  <c r="AO2180" i="1"/>
  <c r="AP2179" i="1"/>
  <c r="AO2179" i="1"/>
  <c r="AP2178" i="1"/>
  <c r="AO2178" i="1"/>
  <c r="AP2177" i="1"/>
  <c r="AO2177" i="1"/>
  <c r="AP2176" i="1"/>
  <c r="AO2176" i="1"/>
  <c r="AP2175" i="1"/>
  <c r="AO2175" i="1"/>
  <c r="AP2174" i="1"/>
  <c r="AO2174" i="1"/>
  <c r="AP2173" i="1"/>
  <c r="AO2173" i="1"/>
  <c r="AP2172" i="1"/>
  <c r="AO2172" i="1"/>
  <c r="AP2171" i="1"/>
  <c r="AO2171" i="1"/>
  <c r="AP2170" i="1"/>
  <c r="AO2170" i="1"/>
  <c r="AP2169" i="1"/>
  <c r="AO2169" i="1"/>
  <c r="AP2168" i="1"/>
  <c r="AO2168" i="1"/>
  <c r="AP2167" i="1"/>
  <c r="AO2167" i="1"/>
  <c r="AP2166" i="1"/>
  <c r="AO2166" i="1"/>
  <c r="AP2165" i="1"/>
  <c r="AO2165" i="1"/>
  <c r="AP2164" i="1"/>
  <c r="AO2164" i="1"/>
  <c r="AP2162" i="1"/>
  <c r="AO2162" i="1"/>
  <c r="AP2161" i="1"/>
  <c r="AO2161" i="1"/>
  <c r="AP2160" i="1"/>
  <c r="AO2160" i="1"/>
  <c r="AP2159" i="1"/>
  <c r="AO2159" i="1"/>
  <c r="AP2158" i="1"/>
  <c r="AO2158" i="1"/>
  <c r="AP2157" i="1"/>
  <c r="AO2157" i="1"/>
  <c r="AP2156" i="1"/>
  <c r="AO2156" i="1"/>
  <c r="AP2155" i="1"/>
  <c r="AO2155" i="1"/>
  <c r="AP2154" i="1"/>
  <c r="AO2154" i="1"/>
  <c r="AP2153" i="1"/>
  <c r="AO2153" i="1"/>
  <c r="AP2152" i="1"/>
  <c r="AO2152" i="1"/>
  <c r="AP2151" i="1"/>
  <c r="AO2151" i="1"/>
  <c r="AP2150" i="1"/>
  <c r="AO2150" i="1"/>
  <c r="AP2149" i="1"/>
  <c r="AO2149" i="1"/>
  <c r="AP2148" i="1"/>
  <c r="AO2148" i="1"/>
  <c r="AP2147" i="1"/>
  <c r="AO2147" i="1"/>
  <c r="AP2146" i="1"/>
  <c r="AO2146" i="1"/>
  <c r="AP2145" i="1"/>
  <c r="AO2145" i="1"/>
  <c r="AP2144" i="1"/>
  <c r="AO2144" i="1"/>
  <c r="AP2143" i="1"/>
  <c r="AO2143" i="1"/>
  <c r="AP2141" i="1"/>
  <c r="AO2141" i="1"/>
  <c r="AP2140" i="1"/>
  <c r="AO2140" i="1"/>
  <c r="AP2139" i="1"/>
  <c r="AO2139" i="1"/>
  <c r="AP2138" i="1"/>
  <c r="AO2138" i="1"/>
  <c r="AP2137" i="1"/>
  <c r="AO2137" i="1"/>
  <c r="AP2136" i="1"/>
  <c r="AO2136" i="1"/>
  <c r="AP2135" i="1"/>
  <c r="AO2135" i="1"/>
  <c r="AP2134" i="1"/>
  <c r="AO2134" i="1"/>
  <c r="AP2133" i="1"/>
  <c r="AO2133" i="1"/>
  <c r="AP2132" i="1"/>
  <c r="AO2132" i="1"/>
  <c r="AP2131" i="1"/>
  <c r="AO2131" i="1"/>
  <c r="AP2130" i="1"/>
  <c r="AO2130" i="1"/>
  <c r="AP2129" i="1"/>
  <c r="AO2129" i="1"/>
  <c r="AP2128" i="1"/>
  <c r="AO2128" i="1"/>
  <c r="AP2127" i="1"/>
  <c r="AO2127" i="1"/>
  <c r="AP2126" i="1"/>
  <c r="AO2126" i="1"/>
  <c r="AP2125" i="1"/>
  <c r="AO2125" i="1"/>
  <c r="AP2124" i="1"/>
  <c r="AO2124" i="1"/>
  <c r="AP2123" i="1"/>
  <c r="AO2123" i="1"/>
  <c r="AP2121" i="1"/>
  <c r="AO2121" i="1"/>
  <c r="AP2120" i="1"/>
  <c r="AO2120" i="1"/>
  <c r="AP2119" i="1"/>
  <c r="AO2119" i="1"/>
  <c r="AP2118" i="1"/>
  <c r="AO2118" i="1"/>
  <c r="AP2117" i="1"/>
  <c r="AO2117" i="1"/>
  <c r="AP2116" i="1"/>
  <c r="AO2116" i="1"/>
  <c r="AP2115" i="1"/>
  <c r="AO2115" i="1"/>
  <c r="AP2114" i="1"/>
  <c r="AO2114" i="1"/>
  <c r="AP2113" i="1"/>
  <c r="AO2113" i="1"/>
  <c r="AP2112" i="1"/>
  <c r="AO2112" i="1"/>
  <c r="AP2111" i="1"/>
  <c r="AO2111" i="1"/>
  <c r="AP2110" i="1"/>
  <c r="AO2110" i="1"/>
  <c r="AP2109" i="1"/>
  <c r="AO2109" i="1"/>
  <c r="AP2108" i="1"/>
  <c r="AO2108" i="1"/>
  <c r="AP2107" i="1"/>
  <c r="AO2107" i="1"/>
  <c r="AP2106" i="1"/>
  <c r="AO2106" i="1"/>
  <c r="AP2105" i="1"/>
  <c r="AO2105" i="1"/>
  <c r="AP2104" i="1"/>
  <c r="AO2104" i="1"/>
  <c r="AP2103" i="1"/>
  <c r="AO2103" i="1"/>
  <c r="AP2102" i="1"/>
  <c r="AO2102" i="1"/>
  <c r="AP2101" i="1"/>
  <c r="AO2101" i="1"/>
  <c r="AP2099" i="1"/>
  <c r="AO2099" i="1"/>
  <c r="AP2098" i="1"/>
  <c r="AO2098" i="1"/>
  <c r="AP2097" i="1"/>
  <c r="AO2097" i="1"/>
  <c r="AP2096" i="1"/>
  <c r="AO2096" i="1"/>
  <c r="AP2095" i="1"/>
  <c r="AO2095" i="1"/>
  <c r="AP2094" i="1"/>
  <c r="AO2094" i="1"/>
  <c r="AP2093" i="1"/>
  <c r="AO2093" i="1"/>
  <c r="AP2092" i="1"/>
  <c r="AO2092" i="1"/>
  <c r="AP2091" i="1"/>
  <c r="AO2091" i="1"/>
  <c r="AP2090" i="1"/>
  <c r="AO2090" i="1"/>
  <c r="AP2089" i="1"/>
  <c r="AO2089" i="1"/>
  <c r="AP2088" i="1"/>
  <c r="AO2088" i="1"/>
  <c r="AP2087" i="1"/>
  <c r="AO2087" i="1"/>
  <c r="AP2086" i="1"/>
  <c r="AO2086" i="1"/>
  <c r="AP2085" i="1"/>
  <c r="AO2085" i="1"/>
  <c r="AP2084" i="1"/>
  <c r="AO2084" i="1"/>
  <c r="AP2083" i="1"/>
  <c r="AO2083" i="1"/>
  <c r="AP2082" i="1"/>
  <c r="AO2082" i="1"/>
  <c r="AP2081" i="1"/>
  <c r="AO2081" i="1"/>
  <c r="AP2080" i="1"/>
  <c r="AO2080" i="1"/>
  <c r="AP2078" i="1"/>
  <c r="AO2078" i="1"/>
  <c r="AP2077" i="1"/>
  <c r="AO2077" i="1"/>
  <c r="AP2076" i="1"/>
  <c r="AO2076" i="1"/>
  <c r="AP2075" i="1"/>
  <c r="AO2075" i="1"/>
  <c r="AP2074" i="1"/>
  <c r="AO2074" i="1"/>
  <c r="AP2073" i="1"/>
  <c r="AO2073" i="1"/>
  <c r="AP2072" i="1"/>
  <c r="AO2072" i="1"/>
  <c r="AP2071" i="1"/>
  <c r="AO2071" i="1"/>
  <c r="AP2070" i="1"/>
  <c r="AO2070" i="1"/>
  <c r="AP2069" i="1"/>
  <c r="AO2069" i="1"/>
  <c r="AP2068" i="1"/>
  <c r="AO2068" i="1"/>
  <c r="AP2067" i="1"/>
  <c r="AO2067" i="1"/>
  <c r="AP2066" i="1"/>
  <c r="AO2066" i="1"/>
  <c r="AP2065" i="1"/>
  <c r="AO2065" i="1"/>
  <c r="AP2064" i="1"/>
  <c r="AO2064" i="1"/>
  <c r="AP2063" i="1"/>
  <c r="AO2063" i="1"/>
  <c r="AP2062" i="1"/>
  <c r="AO2062" i="1"/>
  <c r="AP2061" i="1"/>
  <c r="AO2061" i="1"/>
  <c r="AP2060" i="1"/>
  <c r="AO2060" i="1"/>
  <c r="AP2059" i="1"/>
  <c r="AO2059" i="1"/>
  <c r="AP2057" i="1"/>
  <c r="AO2057" i="1"/>
  <c r="AP2056" i="1"/>
  <c r="AO2056" i="1"/>
  <c r="AP2055" i="1"/>
  <c r="AO2055" i="1"/>
  <c r="AP2054" i="1"/>
  <c r="AO2054" i="1"/>
  <c r="AP2053" i="1"/>
  <c r="AO2053" i="1"/>
  <c r="AP2052" i="1"/>
  <c r="AO2052" i="1"/>
  <c r="AP2051" i="1"/>
  <c r="AO2051" i="1"/>
  <c r="AP2050" i="1"/>
  <c r="AO2050" i="1"/>
  <c r="AP2049" i="1"/>
  <c r="AO2049" i="1"/>
  <c r="AP2048" i="1"/>
  <c r="AO2048" i="1"/>
  <c r="AP2047" i="1"/>
  <c r="AO2047" i="1"/>
  <c r="AP2046" i="1"/>
  <c r="AO2046" i="1"/>
  <c r="AP2045" i="1"/>
  <c r="AO2045" i="1"/>
  <c r="AP2044" i="1"/>
  <c r="AO2044" i="1"/>
  <c r="AP2043" i="1"/>
  <c r="AO2043" i="1"/>
  <c r="AP2042" i="1"/>
  <c r="AO2042" i="1"/>
  <c r="AP2041" i="1"/>
  <c r="AO2041" i="1"/>
  <c r="AP2040" i="1"/>
  <c r="AO2040" i="1"/>
  <c r="AP2039" i="1"/>
  <c r="AO2039" i="1"/>
  <c r="AP2038" i="1"/>
  <c r="AO2038" i="1"/>
  <c r="AP2037" i="1"/>
  <c r="AO2037" i="1"/>
  <c r="AP2036" i="1"/>
  <c r="AO2036" i="1"/>
  <c r="AP2034" i="1"/>
  <c r="AO2034" i="1"/>
  <c r="AP2033" i="1"/>
  <c r="AO2033" i="1"/>
  <c r="AP2032" i="1"/>
  <c r="AO2032" i="1"/>
  <c r="AP2031" i="1"/>
  <c r="AO2031" i="1"/>
  <c r="AP2030" i="1"/>
  <c r="AO2030" i="1"/>
  <c r="AP2029" i="1"/>
  <c r="AO2029" i="1"/>
  <c r="AP2028" i="1"/>
  <c r="AO2028" i="1"/>
  <c r="AP2027" i="1"/>
  <c r="AO2027" i="1"/>
  <c r="AP2026" i="1"/>
  <c r="AO2026" i="1"/>
  <c r="AP2025" i="1"/>
  <c r="AO2025" i="1"/>
  <c r="AP2024" i="1"/>
  <c r="AO2024" i="1"/>
  <c r="AP2023" i="1"/>
  <c r="AO2023" i="1"/>
  <c r="AP2022" i="1"/>
  <c r="AO2022" i="1"/>
  <c r="AP2021" i="1"/>
  <c r="AO2021" i="1"/>
  <c r="AP2020" i="1"/>
  <c r="AO2020" i="1"/>
  <c r="AP2019" i="1"/>
  <c r="AO2019" i="1"/>
  <c r="AP2018" i="1"/>
  <c r="AO2018" i="1"/>
  <c r="AP2017" i="1"/>
  <c r="AO2017" i="1"/>
  <c r="AP2016" i="1"/>
  <c r="AO2016" i="1"/>
  <c r="AP2015" i="1"/>
  <c r="AO2015" i="1"/>
  <c r="AP2013" i="1"/>
  <c r="AO2013" i="1"/>
  <c r="AP2012" i="1"/>
  <c r="AO2012" i="1"/>
  <c r="AP2011" i="1"/>
  <c r="AO2011" i="1"/>
  <c r="AP2010" i="1"/>
  <c r="AO2010" i="1"/>
  <c r="AP2009" i="1"/>
  <c r="AO2009" i="1"/>
  <c r="AP2008" i="1"/>
  <c r="AO2008" i="1"/>
  <c r="AP2007" i="1"/>
  <c r="AO2007" i="1"/>
  <c r="AP2006" i="1"/>
  <c r="AO2006" i="1"/>
  <c r="AP2005" i="1"/>
  <c r="AO2005" i="1"/>
  <c r="AP2004" i="1"/>
  <c r="AO2004" i="1"/>
  <c r="AP2003" i="1"/>
  <c r="AO2003" i="1"/>
  <c r="AP2002" i="1"/>
  <c r="AO2002" i="1"/>
  <c r="AP2001" i="1"/>
  <c r="AO2001" i="1"/>
  <c r="AP2000" i="1"/>
  <c r="AO2000" i="1"/>
  <c r="AP1999" i="1"/>
  <c r="AO1999" i="1"/>
  <c r="AP1998" i="1"/>
  <c r="AO1998" i="1"/>
  <c r="AP1997" i="1"/>
  <c r="AO1997" i="1"/>
  <c r="AP1996" i="1"/>
  <c r="AO1996" i="1"/>
  <c r="AP1995" i="1"/>
  <c r="AO1995" i="1"/>
  <c r="AP1994" i="1"/>
  <c r="AO1994" i="1"/>
  <c r="AP1993" i="1"/>
  <c r="AO1993" i="1"/>
  <c r="AP1991" i="1"/>
  <c r="AO1991" i="1"/>
  <c r="AP1990" i="1"/>
  <c r="AO1990" i="1"/>
  <c r="AP1989" i="1"/>
  <c r="AO1989" i="1"/>
  <c r="AP1988" i="1"/>
  <c r="AO1988" i="1"/>
  <c r="AP1987" i="1"/>
  <c r="AO1987" i="1"/>
  <c r="AP1986" i="1"/>
  <c r="AO1986" i="1"/>
  <c r="AP1985" i="1"/>
  <c r="AO1985" i="1"/>
  <c r="AP1984" i="1"/>
  <c r="AO1984" i="1"/>
  <c r="AP1983" i="1"/>
  <c r="AO1983" i="1"/>
  <c r="AP1982" i="1"/>
  <c r="AO1982" i="1"/>
  <c r="AP1981" i="1"/>
  <c r="AO1981" i="1"/>
  <c r="AP1980" i="1"/>
  <c r="AO1980" i="1"/>
  <c r="AP1979" i="1"/>
  <c r="AO1979" i="1"/>
  <c r="AP1978" i="1"/>
  <c r="AO1978" i="1"/>
  <c r="AP1977" i="1"/>
  <c r="AO1977" i="1"/>
  <c r="AP1976" i="1"/>
  <c r="AO1976" i="1"/>
  <c r="AP1975" i="1"/>
  <c r="AO1975" i="1"/>
  <c r="AP1974" i="1"/>
  <c r="AO1974" i="1"/>
  <c r="AP1973" i="1"/>
  <c r="AO1973" i="1"/>
  <c r="AP1972" i="1"/>
  <c r="AO1972" i="1"/>
  <c r="AP1971" i="1"/>
  <c r="AO1971" i="1"/>
  <c r="AP1970" i="1"/>
  <c r="AO1970" i="1"/>
  <c r="AP1968" i="1"/>
  <c r="AO1968" i="1"/>
  <c r="AP1967" i="1"/>
  <c r="AO1967" i="1"/>
  <c r="AP1966" i="1"/>
  <c r="AO1966" i="1"/>
  <c r="AP1965" i="1"/>
  <c r="AO1965" i="1"/>
  <c r="AP1964" i="1"/>
  <c r="AO1964" i="1"/>
  <c r="AP1963" i="1"/>
  <c r="AO1963" i="1"/>
  <c r="AP1962" i="1"/>
  <c r="AO1962" i="1"/>
  <c r="AP1961" i="1"/>
  <c r="AO1961" i="1"/>
  <c r="AP1960" i="1"/>
  <c r="AO1960" i="1"/>
  <c r="AP1959" i="1"/>
  <c r="AO1959" i="1"/>
  <c r="AP1958" i="1"/>
  <c r="AO1958" i="1"/>
  <c r="AP1957" i="1"/>
  <c r="AO1957" i="1"/>
  <c r="AP1956" i="1"/>
  <c r="AO1956" i="1"/>
  <c r="AP1955" i="1"/>
  <c r="AO1955" i="1"/>
  <c r="AP1954" i="1"/>
  <c r="AO1954" i="1"/>
  <c r="AP1953" i="1"/>
  <c r="AO1953" i="1"/>
  <c r="AP1952" i="1"/>
  <c r="AO1952" i="1"/>
  <c r="AP1951" i="1"/>
  <c r="AO1951" i="1"/>
  <c r="AP1950" i="1"/>
  <c r="AO1950" i="1"/>
  <c r="AP1948" i="1"/>
  <c r="AO1948" i="1"/>
  <c r="AP1947" i="1"/>
  <c r="AO1947" i="1"/>
  <c r="AP1946" i="1"/>
  <c r="AO1946" i="1"/>
  <c r="AP1945" i="1"/>
  <c r="AO1945" i="1"/>
  <c r="AP1944" i="1"/>
  <c r="AO1944" i="1"/>
  <c r="AP1943" i="1"/>
  <c r="AO1943" i="1"/>
  <c r="AP1942" i="1"/>
  <c r="AO1942" i="1"/>
  <c r="AP1941" i="1"/>
  <c r="AO1941" i="1"/>
  <c r="AP1940" i="1"/>
  <c r="AO1940" i="1"/>
  <c r="AP1939" i="1"/>
  <c r="AO1939" i="1"/>
  <c r="AP1938" i="1"/>
  <c r="AO1938" i="1"/>
  <c r="AP1937" i="1"/>
  <c r="AO1937" i="1"/>
  <c r="AP1936" i="1"/>
  <c r="AO1936" i="1"/>
  <c r="AP1935" i="1"/>
  <c r="AO1935" i="1"/>
  <c r="AP1934" i="1"/>
  <c r="AO1934" i="1"/>
  <c r="AP1933" i="1"/>
  <c r="AO1933" i="1"/>
  <c r="AP1932" i="1"/>
  <c r="AO1932" i="1"/>
  <c r="AP1931" i="1"/>
  <c r="AO1931" i="1"/>
  <c r="AP1930" i="1"/>
  <c r="AO1930" i="1"/>
  <c r="AP1929" i="1"/>
  <c r="AO1929" i="1"/>
  <c r="AP1928" i="1"/>
  <c r="AO1928" i="1"/>
  <c r="AP1927" i="1"/>
  <c r="AO1927" i="1"/>
  <c r="AP1925" i="1"/>
  <c r="AO1925" i="1"/>
  <c r="AP1924" i="1"/>
  <c r="AO1924" i="1"/>
  <c r="AP1923" i="1"/>
  <c r="AO1923" i="1"/>
  <c r="AP1922" i="1"/>
  <c r="AO1922" i="1"/>
  <c r="AP1921" i="1"/>
  <c r="AO1921" i="1"/>
  <c r="AP1920" i="1"/>
  <c r="AO1920" i="1"/>
  <c r="AP1919" i="1"/>
  <c r="AO1919" i="1"/>
  <c r="AP1918" i="1"/>
  <c r="AO1918" i="1"/>
  <c r="AP1917" i="1"/>
  <c r="AO1917" i="1"/>
  <c r="AP1916" i="1"/>
  <c r="AO1916" i="1"/>
  <c r="AP1915" i="1"/>
  <c r="AO1915" i="1"/>
  <c r="AP1914" i="1"/>
  <c r="AO1914" i="1"/>
  <c r="AP1913" i="1"/>
  <c r="AO1913" i="1"/>
  <c r="AP1912" i="1"/>
  <c r="AO1912" i="1"/>
  <c r="AP1911" i="1"/>
  <c r="AO1911" i="1"/>
  <c r="AP1910" i="1"/>
  <c r="AO1910" i="1"/>
  <c r="AP1909" i="1"/>
  <c r="AO1909" i="1"/>
  <c r="AP1908" i="1"/>
  <c r="AO1908" i="1"/>
  <c r="AP1907" i="1"/>
  <c r="AO1907" i="1"/>
  <c r="AP1906" i="1"/>
  <c r="AO1906" i="1"/>
  <c r="AP1905" i="1"/>
  <c r="AO1905" i="1"/>
  <c r="AP1903" i="1"/>
  <c r="AO1903" i="1"/>
  <c r="AP1902" i="1"/>
  <c r="AO1902" i="1"/>
  <c r="AP1901" i="1"/>
  <c r="AO1901" i="1"/>
  <c r="AP1900" i="1"/>
  <c r="AO1900" i="1"/>
  <c r="AP1899" i="1"/>
  <c r="AO1899" i="1"/>
  <c r="AP1898" i="1"/>
  <c r="AO1898" i="1"/>
  <c r="AP1897" i="1"/>
  <c r="AO1897" i="1"/>
  <c r="AP1896" i="1"/>
  <c r="AO1896" i="1"/>
  <c r="AP1895" i="1"/>
  <c r="AO1895" i="1"/>
  <c r="AP1894" i="1"/>
  <c r="AO1894" i="1"/>
  <c r="AP1893" i="1"/>
  <c r="AO1893" i="1"/>
  <c r="AP1892" i="1"/>
  <c r="AO1892" i="1"/>
  <c r="AP1891" i="1"/>
  <c r="AO1891" i="1"/>
  <c r="AP1890" i="1"/>
  <c r="AO1890" i="1"/>
  <c r="AP1889" i="1"/>
  <c r="AO1889" i="1"/>
  <c r="AP1888" i="1"/>
  <c r="AO1888" i="1"/>
  <c r="AP1887" i="1"/>
  <c r="AO1887" i="1"/>
  <c r="AP1886" i="1"/>
  <c r="AO1886" i="1"/>
  <c r="AP1885" i="1"/>
  <c r="AO1885" i="1"/>
  <c r="AP1884" i="1"/>
  <c r="AO1884" i="1"/>
  <c r="AP1882" i="1"/>
  <c r="AO1882" i="1"/>
  <c r="AP1881" i="1"/>
  <c r="AO1881" i="1"/>
  <c r="AP1880" i="1"/>
  <c r="AO1880" i="1"/>
  <c r="AP1879" i="1"/>
  <c r="AO1879" i="1"/>
  <c r="AP1878" i="1"/>
  <c r="AO1878" i="1"/>
  <c r="AP1877" i="1"/>
  <c r="AO1877" i="1"/>
  <c r="AP1876" i="1"/>
  <c r="AO1876" i="1"/>
  <c r="AP1875" i="1"/>
  <c r="AO1875" i="1"/>
  <c r="AP1874" i="1"/>
  <c r="AO1874" i="1"/>
  <c r="AP1873" i="1"/>
  <c r="AO1873" i="1"/>
  <c r="AP1872" i="1"/>
  <c r="AO1872" i="1"/>
  <c r="AP1871" i="1"/>
  <c r="AO1871" i="1"/>
  <c r="AP1870" i="1"/>
  <c r="AO1870" i="1"/>
  <c r="AP1869" i="1"/>
  <c r="AO1869" i="1"/>
  <c r="AP1868" i="1"/>
  <c r="AO1868" i="1"/>
  <c r="AP1867" i="1"/>
  <c r="AO1867" i="1"/>
  <c r="AP1866" i="1"/>
  <c r="AO1866" i="1"/>
  <c r="AP1865" i="1"/>
  <c r="AO1865" i="1"/>
  <c r="AP1864" i="1"/>
  <c r="AO1864" i="1"/>
  <c r="AP1863" i="1"/>
  <c r="AO1863" i="1"/>
  <c r="AP1861" i="1"/>
  <c r="AO1861" i="1"/>
  <c r="AP1860" i="1"/>
  <c r="AO1860" i="1"/>
  <c r="AP1859" i="1"/>
  <c r="AO1859" i="1"/>
  <c r="AP1858" i="1"/>
  <c r="AO1858" i="1"/>
  <c r="AP1857" i="1"/>
  <c r="AO1857" i="1"/>
  <c r="AP1856" i="1"/>
  <c r="AO1856" i="1"/>
  <c r="AP1855" i="1"/>
  <c r="AO1855" i="1"/>
  <c r="AP1854" i="1"/>
  <c r="AO1854" i="1"/>
  <c r="AP1853" i="1"/>
  <c r="AO1853" i="1"/>
  <c r="AP1852" i="1"/>
  <c r="AO1852" i="1"/>
  <c r="AP1851" i="1"/>
  <c r="AO1851" i="1"/>
  <c r="AP1850" i="1"/>
  <c r="AO1850" i="1"/>
  <c r="AP1849" i="1"/>
  <c r="AO1849" i="1"/>
  <c r="AP1848" i="1"/>
  <c r="AO1848" i="1"/>
  <c r="AP1847" i="1"/>
  <c r="AO1847" i="1"/>
  <c r="AP1846" i="1"/>
  <c r="AO1846" i="1"/>
  <c r="AP1845" i="1"/>
  <c r="AO1845" i="1"/>
  <c r="AP1844" i="1"/>
  <c r="AO1844" i="1"/>
  <c r="AP1843" i="1"/>
  <c r="AO1843" i="1"/>
  <c r="AP1842" i="1"/>
  <c r="AO1842" i="1"/>
  <c r="AP1841" i="1"/>
  <c r="AO1841" i="1"/>
  <c r="AP1840" i="1"/>
  <c r="AO1840" i="1"/>
  <c r="AP1838" i="1"/>
  <c r="AO1838" i="1"/>
  <c r="AP1837" i="1"/>
  <c r="AO1837" i="1"/>
  <c r="AP1836" i="1"/>
  <c r="AO1836" i="1"/>
  <c r="AP1835" i="1"/>
  <c r="AO1835" i="1"/>
  <c r="AP1834" i="1"/>
  <c r="AO1834" i="1"/>
  <c r="AP1833" i="1"/>
  <c r="AO1833" i="1"/>
  <c r="AP1832" i="1"/>
  <c r="AO1832" i="1"/>
  <c r="AP1831" i="1"/>
  <c r="AO1831" i="1"/>
  <c r="AP1830" i="1"/>
  <c r="AO1830" i="1"/>
  <c r="AP1829" i="1"/>
  <c r="AO1829" i="1"/>
  <c r="AP1828" i="1"/>
  <c r="AO1828" i="1"/>
  <c r="AP1827" i="1"/>
  <c r="AO1827" i="1"/>
  <c r="AP1826" i="1"/>
  <c r="AO1826" i="1"/>
  <c r="AP1825" i="1"/>
  <c r="AO1825" i="1"/>
  <c r="AP1824" i="1"/>
  <c r="AO1824" i="1"/>
  <c r="AP1823" i="1"/>
  <c r="AO1823" i="1"/>
  <c r="AP1822" i="1"/>
  <c r="AO1822" i="1"/>
  <c r="AP1821" i="1"/>
  <c r="AO1821" i="1"/>
  <c r="AP1820" i="1"/>
  <c r="AO1820" i="1"/>
  <c r="AP1819" i="1"/>
  <c r="AO1819" i="1"/>
  <c r="AP1817" i="1"/>
  <c r="AO1817" i="1"/>
  <c r="AP1816" i="1"/>
  <c r="AO1816" i="1"/>
  <c r="AP1815" i="1"/>
  <c r="AO1815" i="1"/>
  <c r="AP1814" i="1"/>
  <c r="AO1814" i="1"/>
  <c r="AP1813" i="1"/>
  <c r="AO1813" i="1"/>
  <c r="AP1812" i="1"/>
  <c r="AO1812" i="1"/>
  <c r="AP1811" i="1"/>
  <c r="AO1811" i="1"/>
  <c r="AP1810" i="1"/>
  <c r="AO1810" i="1"/>
  <c r="AP1809" i="1"/>
  <c r="AO1809" i="1"/>
  <c r="AP1808" i="1"/>
  <c r="AO1808" i="1"/>
  <c r="AP1807" i="1"/>
  <c r="AO1807" i="1"/>
  <c r="AP1806" i="1"/>
  <c r="AO1806" i="1"/>
  <c r="AP1805" i="1"/>
  <c r="AO1805" i="1"/>
  <c r="AP1804" i="1"/>
  <c r="AO1804" i="1"/>
  <c r="AP1803" i="1"/>
  <c r="AO1803" i="1"/>
  <c r="AP1802" i="1"/>
  <c r="AO1802" i="1"/>
  <c r="AP1801" i="1"/>
  <c r="AO1801" i="1"/>
  <c r="AP1800" i="1"/>
  <c r="AO1800" i="1"/>
  <c r="AP1799" i="1"/>
  <c r="AO1799" i="1"/>
  <c r="AP1798" i="1"/>
  <c r="AO1798" i="1"/>
  <c r="AP1797" i="1"/>
  <c r="AO1797" i="1"/>
  <c r="AP1795" i="1"/>
  <c r="AO1795" i="1"/>
  <c r="AP1794" i="1"/>
  <c r="AO1794" i="1"/>
  <c r="AP1793" i="1"/>
  <c r="AO1793" i="1"/>
  <c r="AP1792" i="1"/>
  <c r="AO1792" i="1"/>
  <c r="AP1791" i="1"/>
  <c r="AO1791" i="1"/>
  <c r="AP1790" i="1"/>
  <c r="AO1790" i="1"/>
  <c r="AP1789" i="1"/>
  <c r="AO1789" i="1"/>
  <c r="AP1788" i="1"/>
  <c r="AO1788" i="1"/>
  <c r="AP1787" i="1"/>
  <c r="AO1787" i="1"/>
  <c r="AP1786" i="1"/>
  <c r="AO1786" i="1"/>
  <c r="AP1785" i="1"/>
  <c r="AO1785" i="1"/>
  <c r="AP1784" i="1"/>
  <c r="AO1784" i="1"/>
  <c r="AP1783" i="1"/>
  <c r="AO1783" i="1"/>
  <c r="AP1782" i="1"/>
  <c r="AO1782" i="1"/>
  <c r="AP1781" i="1"/>
  <c r="AO1781" i="1"/>
  <c r="AP1780" i="1"/>
  <c r="AO1780" i="1"/>
  <c r="AP1779" i="1"/>
  <c r="AO1779" i="1"/>
  <c r="AP1778" i="1"/>
  <c r="AO1778" i="1"/>
  <c r="AP1777" i="1"/>
  <c r="AO1777" i="1"/>
  <c r="AP1776" i="1"/>
  <c r="AO1776" i="1"/>
  <c r="AP1775" i="1"/>
  <c r="AO1775" i="1"/>
  <c r="AP1773" i="1"/>
  <c r="AO1773" i="1"/>
  <c r="AP1772" i="1"/>
  <c r="AO1772" i="1"/>
  <c r="AP1771" i="1"/>
  <c r="AO1771" i="1"/>
  <c r="AP1770" i="1"/>
  <c r="AO1770" i="1"/>
  <c r="AP1769" i="1"/>
  <c r="AO1769" i="1"/>
  <c r="AP1768" i="1"/>
  <c r="AO1768" i="1"/>
  <c r="AP1767" i="1"/>
  <c r="AO1767" i="1"/>
  <c r="AP1766" i="1"/>
  <c r="AO1766" i="1"/>
  <c r="AP1765" i="1"/>
  <c r="AO1765" i="1"/>
  <c r="AP1764" i="1"/>
  <c r="AO1764" i="1"/>
  <c r="AP1763" i="1"/>
  <c r="AO1763" i="1"/>
  <c r="AP1762" i="1"/>
  <c r="AO1762" i="1"/>
  <c r="AP1761" i="1"/>
  <c r="AO1761" i="1"/>
  <c r="AP1760" i="1"/>
  <c r="AO1760" i="1"/>
  <c r="AP1759" i="1"/>
  <c r="AO1759" i="1"/>
  <c r="AP1758" i="1"/>
  <c r="AO1758" i="1"/>
  <c r="AP1757" i="1"/>
  <c r="AO1757" i="1"/>
  <c r="AP1756" i="1"/>
  <c r="AO1756" i="1"/>
  <c r="AP1755" i="1"/>
  <c r="AO1755" i="1"/>
  <c r="AP1754" i="1"/>
  <c r="AO1754" i="1"/>
  <c r="AP1752" i="1"/>
  <c r="AO1752" i="1"/>
  <c r="AP1751" i="1"/>
  <c r="AO1751" i="1"/>
  <c r="AP1750" i="1"/>
  <c r="AO1750" i="1"/>
  <c r="AP1749" i="1"/>
  <c r="AO1749" i="1"/>
  <c r="AP1748" i="1"/>
  <c r="AO1748" i="1"/>
  <c r="AP1747" i="1"/>
  <c r="AO1747" i="1"/>
  <c r="AP1746" i="1"/>
  <c r="AO1746" i="1"/>
  <c r="AP1745" i="1"/>
  <c r="AO1745" i="1"/>
  <c r="AP1744" i="1"/>
  <c r="AO1744" i="1"/>
  <c r="AP1743" i="1"/>
  <c r="AO1743" i="1"/>
  <c r="AP1742" i="1"/>
  <c r="AO1742" i="1"/>
  <c r="AP1741" i="1"/>
  <c r="AO1741" i="1"/>
  <c r="AP1740" i="1"/>
  <c r="AO1740" i="1"/>
  <c r="AP1739" i="1"/>
  <c r="AO1739" i="1"/>
  <c r="AP1738" i="1"/>
  <c r="AO1738" i="1"/>
  <c r="AP1737" i="1"/>
  <c r="AO1737" i="1"/>
  <c r="AP1736" i="1"/>
  <c r="AO1736" i="1"/>
  <c r="AP1735" i="1"/>
  <c r="AO1735" i="1"/>
  <c r="AP1734" i="1"/>
  <c r="AO1734" i="1"/>
  <c r="AP1733" i="1"/>
  <c r="AO1733" i="1"/>
  <c r="AP1732" i="1"/>
  <c r="AO1732" i="1"/>
  <c r="AP1731" i="1"/>
  <c r="AO1731" i="1"/>
  <c r="AP1729" i="1"/>
  <c r="AO1729" i="1"/>
  <c r="AP1728" i="1"/>
  <c r="AO1728" i="1"/>
  <c r="AP1727" i="1"/>
  <c r="AO1727" i="1"/>
  <c r="AP1726" i="1"/>
  <c r="AO1726" i="1"/>
  <c r="AP1725" i="1"/>
  <c r="AO1725" i="1"/>
  <c r="AP1724" i="1"/>
  <c r="AO1724" i="1"/>
  <c r="AP1723" i="1"/>
  <c r="AO1723" i="1"/>
  <c r="AP1722" i="1"/>
  <c r="AO1722" i="1"/>
  <c r="AP1721" i="1"/>
  <c r="AO1721" i="1"/>
  <c r="AP1720" i="1"/>
  <c r="AO1720" i="1"/>
  <c r="AP1719" i="1"/>
  <c r="AO1719" i="1"/>
  <c r="AP1718" i="1"/>
  <c r="AO1718" i="1"/>
  <c r="AP1717" i="1"/>
  <c r="AO1717" i="1"/>
  <c r="AP1716" i="1"/>
  <c r="AO1716" i="1"/>
  <c r="AP1715" i="1"/>
  <c r="AO1715" i="1"/>
  <c r="AP1714" i="1"/>
  <c r="AO1714" i="1"/>
  <c r="AP1713" i="1"/>
  <c r="AO1713" i="1"/>
  <c r="AP1712" i="1"/>
  <c r="AO1712" i="1"/>
  <c r="AP1711" i="1"/>
  <c r="AO1711" i="1"/>
  <c r="AP1710" i="1"/>
  <c r="AO1710" i="1"/>
  <c r="AP1708" i="1"/>
  <c r="AO1708" i="1"/>
  <c r="AP1707" i="1"/>
  <c r="AO1707" i="1"/>
  <c r="AP1706" i="1"/>
  <c r="AO1706" i="1"/>
  <c r="AP1705" i="1"/>
  <c r="AO1705" i="1"/>
  <c r="AP1704" i="1"/>
  <c r="AO1704" i="1"/>
  <c r="AP1703" i="1"/>
  <c r="AO1703" i="1"/>
  <c r="AP1702" i="1"/>
  <c r="AO1702" i="1"/>
  <c r="AP1701" i="1"/>
  <c r="AO1701" i="1"/>
  <c r="AP1700" i="1"/>
  <c r="AO1700" i="1"/>
  <c r="AP1699" i="1"/>
  <c r="AO1699" i="1"/>
  <c r="AP1698" i="1"/>
  <c r="AO1698" i="1"/>
  <c r="AP1697" i="1"/>
  <c r="AO1697" i="1"/>
  <c r="AP1696" i="1"/>
  <c r="AO1696" i="1"/>
  <c r="AP1695" i="1"/>
  <c r="AO1695" i="1"/>
  <c r="AP1694" i="1"/>
  <c r="AO1694" i="1"/>
  <c r="AP1693" i="1"/>
  <c r="AO1693" i="1"/>
  <c r="AP1692" i="1"/>
  <c r="AO1692" i="1"/>
  <c r="AP1691" i="1"/>
  <c r="AO1691" i="1"/>
  <c r="AP1690" i="1"/>
  <c r="AO1690" i="1"/>
  <c r="AP1689" i="1"/>
  <c r="AO1689" i="1"/>
  <c r="AP1688" i="1"/>
  <c r="AO1688" i="1"/>
  <c r="AP1686" i="1"/>
  <c r="AO1686" i="1"/>
  <c r="AP1685" i="1"/>
  <c r="AO1685" i="1"/>
  <c r="AP1684" i="1"/>
  <c r="AO1684" i="1"/>
  <c r="AP1683" i="1"/>
  <c r="AO1683" i="1"/>
  <c r="AP1682" i="1"/>
  <c r="AO1682" i="1"/>
  <c r="AP1681" i="1"/>
  <c r="AO1681" i="1"/>
  <c r="AP1680" i="1"/>
  <c r="AO1680" i="1"/>
  <c r="AP1679" i="1"/>
  <c r="AO1679" i="1"/>
  <c r="AP1678" i="1"/>
  <c r="AO1678" i="1"/>
  <c r="AP1677" i="1"/>
  <c r="AO1677" i="1"/>
  <c r="AP1676" i="1"/>
  <c r="AO1676" i="1"/>
  <c r="AP1675" i="1"/>
  <c r="AO1675" i="1"/>
  <c r="AP1674" i="1"/>
  <c r="AO1674" i="1"/>
  <c r="AP1673" i="1"/>
  <c r="AO1673" i="1"/>
  <c r="AP1672" i="1"/>
  <c r="AO1672" i="1"/>
  <c r="AP1671" i="1"/>
  <c r="AO1671" i="1"/>
  <c r="AP1670" i="1"/>
  <c r="AO1670" i="1"/>
  <c r="AP1669" i="1"/>
  <c r="AO1669" i="1"/>
  <c r="AP1668" i="1"/>
  <c r="AO1668" i="1"/>
  <c r="AP1667" i="1"/>
  <c r="AO1667" i="1"/>
  <c r="AP1666" i="1"/>
  <c r="AO1666" i="1"/>
  <c r="AP1665" i="1"/>
  <c r="AO1665" i="1"/>
  <c r="AP1663" i="1"/>
  <c r="AO1663" i="1"/>
  <c r="AP1662" i="1"/>
  <c r="AO1662" i="1"/>
  <c r="AP1661" i="1"/>
  <c r="AO1661" i="1"/>
  <c r="AP1660" i="1"/>
  <c r="AO1660" i="1"/>
  <c r="AP1659" i="1"/>
  <c r="AO1659" i="1"/>
  <c r="AP1658" i="1"/>
  <c r="AO1658" i="1"/>
  <c r="AP1657" i="1"/>
  <c r="AO1657" i="1"/>
  <c r="AP1656" i="1"/>
  <c r="AO1656" i="1"/>
  <c r="AP1655" i="1"/>
  <c r="AO1655" i="1"/>
  <c r="AP1654" i="1"/>
  <c r="AO1654" i="1"/>
  <c r="AP1653" i="1"/>
  <c r="AO1653" i="1"/>
  <c r="AP1652" i="1"/>
  <c r="AO1652" i="1"/>
  <c r="AP1651" i="1"/>
  <c r="AO1651" i="1"/>
  <c r="AP1650" i="1"/>
  <c r="AO1650" i="1"/>
  <c r="AP1649" i="1"/>
  <c r="AO1649" i="1"/>
  <c r="AP1648" i="1"/>
  <c r="AO1648" i="1"/>
  <c r="AP1647" i="1"/>
  <c r="AO1647" i="1"/>
  <c r="AP1646" i="1"/>
  <c r="AO1646" i="1"/>
  <c r="AP1645" i="1"/>
  <c r="AO1645" i="1"/>
  <c r="AP1643" i="1"/>
  <c r="AO1643" i="1"/>
  <c r="AP1642" i="1"/>
  <c r="AO1642" i="1"/>
  <c r="AP1641" i="1"/>
  <c r="AO1641" i="1"/>
  <c r="AP1640" i="1"/>
  <c r="AO1640" i="1"/>
  <c r="AP1639" i="1"/>
  <c r="AO1639" i="1"/>
  <c r="AP1638" i="1"/>
  <c r="AO1638" i="1"/>
  <c r="AP1637" i="1"/>
  <c r="AO1637" i="1"/>
  <c r="AP1636" i="1"/>
  <c r="AO1636" i="1"/>
  <c r="AP1635" i="1"/>
  <c r="AO1635" i="1"/>
  <c r="AP1634" i="1"/>
  <c r="AO1634" i="1"/>
  <c r="AP1633" i="1"/>
  <c r="AO1633" i="1"/>
  <c r="AP1632" i="1"/>
  <c r="AO1632" i="1"/>
  <c r="AP1631" i="1"/>
  <c r="AO1631" i="1"/>
  <c r="AP1630" i="1"/>
  <c r="AO1630" i="1"/>
  <c r="AP1629" i="1"/>
  <c r="AO1629" i="1"/>
  <c r="AP1628" i="1"/>
  <c r="AO1628" i="1"/>
  <c r="AP1627" i="1"/>
  <c r="AO1627" i="1"/>
  <c r="AP1626" i="1"/>
  <c r="AO1626" i="1"/>
  <c r="AP1625" i="1"/>
  <c r="AO1625" i="1"/>
  <c r="AP1624" i="1"/>
  <c r="AO1624" i="1"/>
  <c r="AP1623" i="1"/>
  <c r="AO1623" i="1"/>
  <c r="AP1622" i="1"/>
  <c r="AO1622" i="1"/>
  <c r="AP1620" i="1"/>
  <c r="AO1620" i="1"/>
  <c r="AP1619" i="1"/>
  <c r="AO1619" i="1"/>
  <c r="AP1618" i="1"/>
  <c r="AO1618" i="1"/>
  <c r="AP1617" i="1"/>
  <c r="AO1617" i="1"/>
  <c r="AP1616" i="1"/>
  <c r="AO1616" i="1"/>
  <c r="AP1615" i="1"/>
  <c r="AO1615" i="1"/>
  <c r="AP1614" i="1"/>
  <c r="AO1614" i="1"/>
  <c r="AP1613" i="1"/>
  <c r="AO1613" i="1"/>
  <c r="AP1612" i="1"/>
  <c r="AO1612" i="1"/>
  <c r="AP1611" i="1"/>
  <c r="AO1611" i="1"/>
  <c r="AP1610" i="1"/>
  <c r="AO1610" i="1"/>
  <c r="AP1609" i="1"/>
  <c r="AO1609" i="1"/>
  <c r="AP1608" i="1"/>
  <c r="AO1608" i="1"/>
  <c r="AP1607" i="1"/>
  <c r="AO1607" i="1"/>
  <c r="AP1606" i="1"/>
  <c r="AO1606" i="1"/>
  <c r="AP1605" i="1"/>
  <c r="AO1605" i="1"/>
  <c r="AP1604" i="1"/>
  <c r="AO1604" i="1"/>
  <c r="AP1603" i="1"/>
  <c r="AO1603" i="1"/>
  <c r="AP1602" i="1"/>
  <c r="AO1602" i="1"/>
  <c r="AP1600" i="1"/>
  <c r="AO1600" i="1"/>
  <c r="AP1599" i="1"/>
  <c r="AO1599" i="1"/>
  <c r="AP1598" i="1"/>
  <c r="AO1598" i="1"/>
  <c r="AP1597" i="1"/>
  <c r="AO1597" i="1"/>
  <c r="AP1596" i="1"/>
  <c r="AO1596" i="1"/>
  <c r="AP1595" i="1"/>
  <c r="AO1595" i="1"/>
  <c r="AP1594" i="1"/>
  <c r="AO1594" i="1"/>
  <c r="AP1593" i="1"/>
  <c r="AO1593" i="1"/>
  <c r="AP1592" i="1"/>
  <c r="AO1592" i="1"/>
  <c r="AP1591" i="1"/>
  <c r="AO1591" i="1"/>
  <c r="AP1590" i="1"/>
  <c r="AO1590" i="1"/>
  <c r="AP1589" i="1"/>
  <c r="AO1589" i="1"/>
  <c r="AP1588" i="1"/>
  <c r="AO1588" i="1"/>
  <c r="AP1587" i="1"/>
  <c r="AO1587" i="1"/>
  <c r="AP1586" i="1"/>
  <c r="AO1586" i="1"/>
  <c r="AP1585" i="1"/>
  <c r="AO1585" i="1"/>
  <c r="AP1584" i="1"/>
  <c r="AO1584" i="1"/>
  <c r="AP1583" i="1"/>
  <c r="AO1583" i="1"/>
  <c r="AP1582" i="1"/>
  <c r="AO1582" i="1"/>
  <c r="AP1581" i="1"/>
  <c r="AO1581" i="1"/>
  <c r="AP1580" i="1"/>
  <c r="AO1580" i="1"/>
  <c r="AP1578" i="1"/>
  <c r="AO1578" i="1"/>
  <c r="AP1577" i="1"/>
  <c r="AO1577" i="1"/>
  <c r="AP1576" i="1"/>
  <c r="AO1576" i="1"/>
  <c r="AP1575" i="1"/>
  <c r="AO1575" i="1"/>
  <c r="AP1574" i="1"/>
  <c r="AO1574" i="1"/>
  <c r="AP1573" i="1"/>
  <c r="AO1573" i="1"/>
  <c r="AP1572" i="1"/>
  <c r="AO1572" i="1"/>
  <c r="AP1571" i="1"/>
  <c r="AO1571" i="1"/>
  <c r="AP1570" i="1"/>
  <c r="AO1570" i="1"/>
  <c r="AP1569" i="1"/>
  <c r="AO1569" i="1"/>
  <c r="AP1568" i="1"/>
  <c r="AO1568" i="1"/>
  <c r="AP1567" i="1"/>
  <c r="AO1567" i="1"/>
  <c r="AP1566" i="1"/>
  <c r="AO1566" i="1"/>
  <c r="AP1565" i="1"/>
  <c r="AO1565" i="1"/>
  <c r="AP1564" i="1"/>
  <c r="AO1564" i="1"/>
  <c r="AP1563" i="1"/>
  <c r="AO1563" i="1"/>
  <c r="AP1562" i="1"/>
  <c r="AO1562" i="1"/>
  <c r="AP1561" i="1"/>
  <c r="AO1561" i="1"/>
  <c r="AP1560" i="1"/>
  <c r="AO1560" i="1"/>
  <c r="AP1559" i="1"/>
  <c r="AO1559" i="1"/>
  <c r="AP1558" i="1"/>
  <c r="AO1558" i="1"/>
  <c r="AP1556" i="1"/>
  <c r="AO1556" i="1"/>
  <c r="AP1555" i="1"/>
  <c r="AO1555" i="1"/>
  <c r="AP1554" i="1"/>
  <c r="AO1554" i="1"/>
  <c r="AP1553" i="1"/>
  <c r="AO1553" i="1"/>
  <c r="AP1552" i="1"/>
  <c r="AO1552" i="1"/>
  <c r="AP1551" i="1"/>
  <c r="AO1551" i="1"/>
  <c r="AP1550" i="1"/>
  <c r="AO1550" i="1"/>
  <c r="AP1549" i="1"/>
  <c r="AO1549" i="1"/>
  <c r="AP1548" i="1"/>
  <c r="AO1548" i="1"/>
  <c r="AP1547" i="1"/>
  <c r="AO1547" i="1"/>
  <c r="AP1546" i="1"/>
  <c r="AO1546" i="1"/>
  <c r="AP1545" i="1"/>
  <c r="AO1545" i="1"/>
  <c r="AP1544" i="1"/>
  <c r="AO1544" i="1"/>
  <c r="AP1543" i="1"/>
  <c r="AO1543" i="1"/>
  <c r="AP1542" i="1"/>
  <c r="AO1542" i="1"/>
  <c r="AP1541" i="1"/>
  <c r="AO1541" i="1"/>
  <c r="AP1540" i="1"/>
  <c r="AO1540" i="1"/>
  <c r="AP1539" i="1"/>
  <c r="AO1539" i="1"/>
  <c r="AP1538" i="1"/>
  <c r="AO1538" i="1"/>
  <c r="AP1537" i="1"/>
  <c r="AO1537" i="1"/>
  <c r="AP1536" i="1"/>
  <c r="AO1536" i="1"/>
  <c r="AP1534" i="1"/>
  <c r="AO1534" i="1"/>
  <c r="AP1533" i="1"/>
  <c r="AO1533" i="1"/>
  <c r="AP1532" i="1"/>
  <c r="AO1532" i="1"/>
  <c r="AP1531" i="1"/>
  <c r="AO1531" i="1"/>
  <c r="AP1530" i="1"/>
  <c r="AO1530" i="1"/>
  <c r="AP1529" i="1"/>
  <c r="AO1529" i="1"/>
  <c r="AP1528" i="1"/>
  <c r="AO1528" i="1"/>
  <c r="AP1527" i="1"/>
  <c r="AO1527" i="1"/>
  <c r="AP1526" i="1"/>
  <c r="AO1526" i="1"/>
  <c r="AP1525" i="1"/>
  <c r="AO1525" i="1"/>
  <c r="AP1524" i="1"/>
  <c r="AO1524" i="1"/>
  <c r="AP1523" i="1"/>
  <c r="AO1523" i="1"/>
  <c r="AP1522" i="1"/>
  <c r="AO1522" i="1"/>
  <c r="AP1521" i="1"/>
  <c r="AO1521" i="1"/>
  <c r="AP1520" i="1"/>
  <c r="AO1520" i="1"/>
  <c r="AP1519" i="1"/>
  <c r="AO1519" i="1"/>
  <c r="AP1518" i="1"/>
  <c r="AO1518" i="1"/>
  <c r="AP1517" i="1"/>
  <c r="AO1517" i="1"/>
  <c r="AP1516" i="1"/>
  <c r="AO1516" i="1"/>
  <c r="AP1515" i="1"/>
  <c r="AO1515" i="1"/>
  <c r="AP1513" i="1"/>
  <c r="AO1513" i="1"/>
  <c r="AP1512" i="1"/>
  <c r="AO1512" i="1"/>
  <c r="AP1511" i="1"/>
  <c r="AO1511" i="1"/>
  <c r="AP1510" i="1"/>
  <c r="AO1510" i="1"/>
  <c r="AP1509" i="1"/>
  <c r="AO1509" i="1"/>
  <c r="AP1508" i="1"/>
  <c r="AO1508" i="1"/>
  <c r="AP1507" i="1"/>
  <c r="AO1507" i="1"/>
  <c r="AP1506" i="1"/>
  <c r="AO1506" i="1"/>
  <c r="AP1505" i="1"/>
  <c r="AO1505" i="1"/>
  <c r="AP1504" i="1"/>
  <c r="AO1504" i="1"/>
  <c r="AP1503" i="1"/>
  <c r="AO1503" i="1"/>
  <c r="AP1502" i="1"/>
  <c r="AO1502" i="1"/>
  <c r="AP1501" i="1"/>
  <c r="AO1501" i="1"/>
  <c r="AP1500" i="1"/>
  <c r="AO1500" i="1"/>
  <c r="AP1499" i="1"/>
  <c r="AO1499" i="1"/>
  <c r="AP1498" i="1"/>
  <c r="AO1498" i="1"/>
  <c r="AP1497" i="1"/>
  <c r="AO1497" i="1"/>
  <c r="AP1496" i="1"/>
  <c r="AO1496" i="1"/>
  <c r="AP1495" i="1"/>
  <c r="AO1495" i="1"/>
  <c r="AP1494" i="1"/>
  <c r="AO1494" i="1"/>
  <c r="AP1493" i="1"/>
  <c r="AO1493" i="1"/>
  <c r="AP1491" i="1"/>
  <c r="AO1491" i="1"/>
  <c r="AP1490" i="1"/>
  <c r="AO1490" i="1"/>
  <c r="AP1489" i="1"/>
  <c r="AO1489" i="1"/>
  <c r="AP1488" i="1"/>
  <c r="AO1488" i="1"/>
  <c r="AP1487" i="1"/>
  <c r="AO1487" i="1"/>
  <c r="AP1486" i="1"/>
  <c r="AO1486" i="1"/>
  <c r="AP1485" i="1"/>
  <c r="AO1485" i="1"/>
  <c r="AP1484" i="1"/>
  <c r="AO1484" i="1"/>
  <c r="AP1483" i="1"/>
  <c r="AO1483" i="1"/>
  <c r="AP1482" i="1"/>
  <c r="AO1482" i="1"/>
  <c r="AP1481" i="1"/>
  <c r="AO1481" i="1"/>
  <c r="AP1480" i="1"/>
  <c r="AO1480" i="1"/>
  <c r="AP1479" i="1"/>
  <c r="AO1479" i="1"/>
  <c r="AP1478" i="1"/>
  <c r="AO1478" i="1"/>
  <c r="AP1477" i="1"/>
  <c r="AO1477" i="1"/>
  <c r="AP1476" i="1"/>
  <c r="AO1476" i="1"/>
  <c r="AP1475" i="1"/>
  <c r="AO1475" i="1"/>
  <c r="AP1474" i="1"/>
  <c r="AO1474" i="1"/>
  <c r="AP1473" i="1"/>
  <c r="AO1473" i="1"/>
  <c r="AP1472" i="1"/>
  <c r="AO1472" i="1"/>
  <c r="AP1471" i="1"/>
  <c r="AO1471" i="1"/>
  <c r="AP1470" i="1"/>
  <c r="AO1470" i="1"/>
  <c r="AP1468" i="1"/>
  <c r="AO1468" i="1"/>
  <c r="AP1467" i="1"/>
  <c r="AO1467" i="1"/>
  <c r="AP1466" i="1"/>
  <c r="AO1466" i="1"/>
  <c r="AP1465" i="1"/>
  <c r="AO1465" i="1"/>
  <c r="AP1464" i="1"/>
  <c r="AO1464" i="1"/>
  <c r="AP1463" i="1"/>
  <c r="AO1463" i="1"/>
  <c r="AP1462" i="1"/>
  <c r="AO1462" i="1"/>
  <c r="AP1461" i="1"/>
  <c r="AO1461" i="1"/>
  <c r="AP1460" i="1"/>
  <c r="AO1460" i="1"/>
  <c r="AP1459" i="1"/>
  <c r="AO1459" i="1"/>
  <c r="AP1458" i="1"/>
  <c r="AO1458" i="1"/>
  <c r="AP1457" i="1"/>
  <c r="AO1457" i="1"/>
  <c r="AP1456" i="1"/>
  <c r="AO1456" i="1"/>
  <c r="AP1455" i="1"/>
  <c r="AO1455" i="1"/>
  <c r="AP1454" i="1"/>
  <c r="AO1454" i="1"/>
  <c r="AP1453" i="1"/>
  <c r="AO1453" i="1"/>
  <c r="AP1452" i="1"/>
  <c r="AO1452" i="1"/>
  <c r="AP1451" i="1"/>
  <c r="AO1451" i="1"/>
  <c r="AP1450" i="1"/>
  <c r="AO1450" i="1"/>
  <c r="AP1449" i="1"/>
  <c r="AO1449" i="1"/>
  <c r="AP1447" i="1"/>
  <c r="AO1447" i="1"/>
  <c r="AP1446" i="1"/>
  <c r="AO1446" i="1"/>
  <c r="AP1445" i="1"/>
  <c r="AO1445" i="1"/>
  <c r="AP1444" i="1"/>
  <c r="AO1444" i="1"/>
  <c r="AP1443" i="1"/>
  <c r="AO1443" i="1"/>
  <c r="AP1442" i="1"/>
  <c r="AO1442" i="1"/>
  <c r="AP1441" i="1"/>
  <c r="AO1441" i="1"/>
  <c r="AP1440" i="1"/>
  <c r="AO1440" i="1"/>
  <c r="AP1439" i="1"/>
  <c r="AO1439" i="1"/>
  <c r="AP1438" i="1"/>
  <c r="AO1438" i="1"/>
  <c r="AP1437" i="1"/>
  <c r="AO1437" i="1"/>
  <c r="AP1436" i="1"/>
  <c r="AO1436" i="1"/>
  <c r="AP1435" i="1"/>
  <c r="AO1435" i="1"/>
  <c r="AP1434" i="1"/>
  <c r="AO1434" i="1"/>
  <c r="AP1433" i="1"/>
  <c r="AO1433" i="1"/>
  <c r="AP1432" i="1"/>
  <c r="AO1432" i="1"/>
  <c r="AP1431" i="1"/>
  <c r="AO1431" i="1"/>
  <c r="AP1430" i="1"/>
  <c r="AO1430" i="1"/>
  <c r="AP1429" i="1"/>
  <c r="AO1429" i="1"/>
  <c r="AP1428" i="1"/>
  <c r="AO1428" i="1"/>
  <c r="AP1427" i="1"/>
  <c r="AO1427" i="1"/>
  <c r="AP1425" i="1"/>
  <c r="AO1425" i="1"/>
  <c r="AP1424" i="1"/>
  <c r="AO1424" i="1"/>
  <c r="AP1423" i="1"/>
  <c r="AO1423" i="1"/>
  <c r="AP1422" i="1"/>
  <c r="AO1422" i="1"/>
  <c r="AP1421" i="1"/>
  <c r="AO1421" i="1"/>
  <c r="AP1420" i="1"/>
  <c r="AO1420" i="1"/>
  <c r="AP1419" i="1"/>
  <c r="AO1419" i="1"/>
  <c r="AP1418" i="1"/>
  <c r="AO1418" i="1"/>
  <c r="AP1417" i="1"/>
  <c r="AO1417" i="1"/>
  <c r="AP1416" i="1"/>
  <c r="AO1416" i="1"/>
  <c r="AP1415" i="1"/>
  <c r="AO1415" i="1"/>
  <c r="AP1414" i="1"/>
  <c r="AO1414" i="1"/>
  <c r="AP1413" i="1"/>
  <c r="AO1413" i="1"/>
  <c r="AP1412" i="1"/>
  <c r="AO1412" i="1"/>
  <c r="AP1411" i="1"/>
  <c r="AO1411" i="1"/>
  <c r="AP1410" i="1"/>
  <c r="AO1410" i="1"/>
  <c r="AP1409" i="1"/>
  <c r="AO1409" i="1"/>
  <c r="AP1408" i="1"/>
  <c r="AO1408" i="1"/>
  <c r="AP1407" i="1"/>
  <c r="AO1407" i="1"/>
  <c r="AP1406" i="1"/>
  <c r="AO1406" i="1"/>
  <c r="AP1405" i="1"/>
  <c r="AO1405" i="1"/>
  <c r="AP1404" i="1"/>
  <c r="AO1404" i="1"/>
  <c r="AP1402" i="1"/>
  <c r="AO1402" i="1"/>
  <c r="AP1401" i="1"/>
  <c r="AO1401" i="1"/>
  <c r="AP1400" i="1"/>
  <c r="AO1400" i="1"/>
  <c r="AP1399" i="1"/>
  <c r="AO1399" i="1"/>
  <c r="AP1398" i="1"/>
  <c r="AO1398" i="1"/>
  <c r="AP1397" i="1"/>
  <c r="AO1397" i="1"/>
  <c r="AP1396" i="1"/>
  <c r="AO1396" i="1"/>
  <c r="AP1395" i="1"/>
  <c r="AO1395" i="1"/>
  <c r="AP1394" i="1"/>
  <c r="AO1394" i="1"/>
  <c r="AP1393" i="1"/>
  <c r="AO1393" i="1"/>
  <c r="AP1392" i="1"/>
  <c r="AO1392" i="1"/>
  <c r="AP1391" i="1"/>
  <c r="AO1391" i="1"/>
  <c r="AP1390" i="1"/>
  <c r="AO1390" i="1"/>
  <c r="AP1389" i="1"/>
  <c r="AO1389" i="1"/>
  <c r="AP1388" i="1"/>
  <c r="AO1388" i="1"/>
  <c r="AP1387" i="1"/>
  <c r="AO1387" i="1"/>
  <c r="AP1386" i="1"/>
  <c r="AO1386" i="1"/>
  <c r="AP1385" i="1"/>
  <c r="AO1385" i="1"/>
  <c r="AP1384" i="1"/>
  <c r="AO1384" i="1"/>
  <c r="AP1382" i="1"/>
  <c r="AO1382" i="1"/>
  <c r="AP1381" i="1"/>
  <c r="AO1381" i="1"/>
  <c r="AP1380" i="1"/>
  <c r="AO1380" i="1"/>
  <c r="AP1379" i="1"/>
  <c r="AO1379" i="1"/>
  <c r="AP1378" i="1"/>
  <c r="AO1378" i="1"/>
  <c r="AP1377" i="1"/>
  <c r="AO1377" i="1"/>
  <c r="AP1376" i="1"/>
  <c r="AO1376" i="1"/>
  <c r="AP1375" i="1"/>
  <c r="AO1375" i="1"/>
  <c r="AP1374" i="1"/>
  <c r="AO1374" i="1"/>
  <c r="AP1373" i="1"/>
  <c r="AO1373" i="1"/>
  <c r="AP1372" i="1"/>
  <c r="AO1372" i="1"/>
  <c r="AP1371" i="1"/>
  <c r="AO1371" i="1"/>
  <c r="AP1370" i="1"/>
  <c r="AO1370" i="1"/>
  <c r="AP1369" i="1"/>
  <c r="AO1369" i="1"/>
  <c r="AP1368" i="1"/>
  <c r="AO1368" i="1"/>
  <c r="AP1367" i="1"/>
  <c r="AO1367" i="1"/>
  <c r="AP1366" i="1"/>
  <c r="AO1366" i="1"/>
  <c r="AP1365" i="1"/>
  <c r="AO1365" i="1"/>
  <c r="AP1364" i="1"/>
  <c r="AO1364" i="1"/>
  <c r="AP1363" i="1"/>
  <c r="AO1363" i="1"/>
  <c r="AP1362" i="1"/>
  <c r="AO1362" i="1"/>
  <c r="AP1361" i="1"/>
  <c r="AO1361" i="1"/>
  <c r="AP1359" i="1"/>
  <c r="AO1359" i="1"/>
  <c r="AP1358" i="1"/>
  <c r="AO1358" i="1"/>
  <c r="AP1357" i="1"/>
  <c r="AO1357" i="1"/>
  <c r="AP1356" i="1"/>
  <c r="AO1356" i="1"/>
  <c r="AP1355" i="1"/>
  <c r="AO1355" i="1"/>
  <c r="AP1354" i="1"/>
  <c r="AO1354" i="1"/>
  <c r="AP1353" i="1"/>
  <c r="AO1353" i="1"/>
  <c r="AP1352" i="1"/>
  <c r="AO1352" i="1"/>
  <c r="AP1351" i="1"/>
  <c r="AO1351" i="1"/>
  <c r="AP1350" i="1"/>
  <c r="AO1350" i="1"/>
  <c r="AP1349" i="1"/>
  <c r="AO1349" i="1"/>
  <c r="AP1348" i="1"/>
  <c r="AO1348" i="1"/>
  <c r="AP1347" i="1"/>
  <c r="AO1347" i="1"/>
  <c r="AP1346" i="1"/>
  <c r="AO1346" i="1"/>
  <c r="AP1345" i="1"/>
  <c r="AO1345" i="1"/>
  <c r="AP1344" i="1"/>
  <c r="AO1344" i="1"/>
  <c r="AP1343" i="1"/>
  <c r="AO1343" i="1"/>
  <c r="AP1342" i="1"/>
  <c r="AO1342" i="1"/>
  <c r="AP1341" i="1"/>
  <c r="AO1341" i="1"/>
  <c r="AP1339" i="1"/>
  <c r="AO1339" i="1"/>
  <c r="AP1338" i="1"/>
  <c r="AO1338" i="1"/>
  <c r="AP1337" i="1"/>
  <c r="AO1337" i="1"/>
  <c r="AP1336" i="1"/>
  <c r="AO1336" i="1"/>
  <c r="AP1335" i="1"/>
  <c r="AO1335" i="1"/>
  <c r="AP1334" i="1"/>
  <c r="AO1334" i="1"/>
  <c r="AP1333" i="1"/>
  <c r="AO1333" i="1"/>
  <c r="AP1332" i="1"/>
  <c r="AO1332" i="1"/>
  <c r="AP1331" i="1"/>
  <c r="AO1331" i="1"/>
  <c r="AP1330" i="1"/>
  <c r="AO1330" i="1"/>
  <c r="AP1329" i="1"/>
  <c r="AO1329" i="1"/>
  <c r="AP1328" i="1"/>
  <c r="AO1328" i="1"/>
  <c r="AP1327" i="1"/>
  <c r="AO1327" i="1"/>
  <c r="AP1326" i="1"/>
  <c r="AO1326" i="1"/>
  <c r="AP1325" i="1"/>
  <c r="AO1325" i="1"/>
  <c r="AP1324" i="1"/>
  <c r="AO1324" i="1"/>
  <c r="AP1323" i="1"/>
  <c r="AO1323" i="1"/>
  <c r="AP1322" i="1"/>
  <c r="AO1322" i="1"/>
  <c r="AP1321" i="1"/>
  <c r="AO1321" i="1"/>
  <c r="AP1320" i="1"/>
  <c r="AO1320" i="1"/>
  <c r="AP1318" i="1"/>
  <c r="AO1318" i="1"/>
  <c r="AP1317" i="1"/>
  <c r="AO1317" i="1"/>
  <c r="AP1316" i="1"/>
  <c r="AO1316" i="1"/>
  <c r="AP1315" i="1"/>
  <c r="AO1315" i="1"/>
  <c r="AP1314" i="1"/>
  <c r="AO1314" i="1"/>
  <c r="AP1313" i="1"/>
  <c r="AO1313" i="1"/>
  <c r="AP1312" i="1"/>
  <c r="AO1312" i="1"/>
  <c r="AP1311" i="1"/>
  <c r="AO1311" i="1"/>
  <c r="AP1310" i="1"/>
  <c r="AO1310" i="1"/>
  <c r="AP1309" i="1"/>
  <c r="AO1309" i="1"/>
  <c r="AP1308" i="1"/>
  <c r="AO1308" i="1"/>
  <c r="AP1307" i="1"/>
  <c r="AO1307" i="1"/>
  <c r="AP1306" i="1"/>
  <c r="AO1306" i="1"/>
  <c r="AP1305" i="1"/>
  <c r="AO1305" i="1"/>
  <c r="AP1304" i="1"/>
  <c r="AO1304" i="1"/>
  <c r="AP1303" i="1"/>
  <c r="AO1303" i="1"/>
  <c r="AP1302" i="1"/>
  <c r="AO1302" i="1"/>
  <c r="AP1301" i="1"/>
  <c r="AO1301" i="1"/>
  <c r="AP1300" i="1"/>
  <c r="AO1300" i="1"/>
  <c r="AP1299" i="1"/>
  <c r="AO1299" i="1"/>
  <c r="AP1298" i="1"/>
  <c r="AO1298" i="1"/>
  <c r="AP1297" i="1"/>
  <c r="AO1297" i="1"/>
  <c r="AP1295" i="1"/>
  <c r="AO1295" i="1"/>
  <c r="AP1294" i="1"/>
  <c r="AO1294" i="1"/>
  <c r="AP1293" i="1"/>
  <c r="AO1293" i="1"/>
  <c r="AP1292" i="1"/>
  <c r="AO1292" i="1"/>
  <c r="AP1291" i="1"/>
  <c r="AO1291" i="1"/>
  <c r="AP1290" i="1"/>
  <c r="AO1290" i="1"/>
  <c r="AP1289" i="1"/>
  <c r="AO1289" i="1"/>
  <c r="AP1288" i="1"/>
  <c r="AO1288" i="1"/>
  <c r="AP1287" i="1"/>
  <c r="AO1287" i="1"/>
  <c r="AP1286" i="1"/>
  <c r="AO1286" i="1"/>
  <c r="AP1285" i="1"/>
  <c r="AO1285" i="1"/>
  <c r="AP1284" i="1"/>
  <c r="AO1284" i="1"/>
  <c r="AP1283" i="1"/>
  <c r="AO1283" i="1"/>
  <c r="AP1282" i="1"/>
  <c r="AO1282" i="1"/>
  <c r="AP1281" i="1"/>
  <c r="AO1281" i="1"/>
  <c r="AP1280" i="1"/>
  <c r="AO1280" i="1"/>
  <c r="AP1279" i="1"/>
  <c r="AO1279" i="1"/>
  <c r="AP1278" i="1"/>
  <c r="AO1278" i="1"/>
  <c r="AP1277" i="1"/>
  <c r="AO1277" i="1"/>
  <c r="AP1276" i="1"/>
  <c r="AO1276" i="1"/>
  <c r="AP1275" i="1"/>
  <c r="AO1275" i="1"/>
  <c r="AP1273" i="1"/>
  <c r="AO1273" i="1"/>
  <c r="AP1272" i="1"/>
  <c r="AO1272" i="1"/>
  <c r="AP1271" i="1"/>
  <c r="AO1271" i="1"/>
  <c r="AP1270" i="1"/>
  <c r="AO1270" i="1"/>
  <c r="AP1269" i="1"/>
  <c r="AO1269" i="1"/>
  <c r="AP1268" i="1"/>
  <c r="AO1268" i="1"/>
  <c r="AP1267" i="1"/>
  <c r="AO1267" i="1"/>
  <c r="AP1266" i="1"/>
  <c r="AO1266" i="1"/>
  <c r="AP1265" i="1"/>
  <c r="AO1265" i="1"/>
  <c r="AP1264" i="1"/>
  <c r="AO1264" i="1"/>
  <c r="AP1263" i="1"/>
  <c r="AO1263" i="1"/>
  <c r="AP1262" i="1"/>
  <c r="AO1262" i="1"/>
  <c r="AP1261" i="1"/>
  <c r="AO1261" i="1"/>
  <c r="AP1260" i="1"/>
  <c r="AO1260" i="1"/>
  <c r="AP1259" i="1"/>
  <c r="AO1259" i="1"/>
  <c r="AP1258" i="1"/>
  <c r="AO1258" i="1"/>
  <c r="AP1257" i="1"/>
  <c r="AO1257" i="1"/>
  <c r="AP1256" i="1"/>
  <c r="AO1256" i="1"/>
  <c r="AP1255" i="1"/>
  <c r="AO1255" i="1"/>
  <c r="AP1254" i="1"/>
  <c r="AO1254" i="1"/>
  <c r="AP1252" i="1"/>
  <c r="AO1252" i="1"/>
  <c r="AP905" i="1"/>
  <c r="AO905" i="1"/>
  <c r="AP904" i="1"/>
  <c r="AO904" i="1"/>
  <c r="AP903" i="1"/>
  <c r="AO903" i="1"/>
  <c r="AP902" i="1"/>
  <c r="AO902" i="1"/>
  <c r="AP901" i="1"/>
  <c r="AO901" i="1"/>
  <c r="AP900" i="1"/>
  <c r="AO900" i="1"/>
  <c r="AP899" i="1"/>
  <c r="AO899" i="1"/>
  <c r="AP898" i="1"/>
  <c r="AO898" i="1"/>
  <c r="AP897" i="1"/>
  <c r="AO897" i="1"/>
  <c r="AP896" i="1"/>
  <c r="AO896" i="1"/>
  <c r="AP895" i="1"/>
  <c r="AO895" i="1"/>
  <c r="AP894" i="1"/>
  <c r="AO894" i="1"/>
  <c r="AP893" i="1"/>
  <c r="AO893" i="1"/>
  <c r="AP892" i="1"/>
  <c r="AO892" i="1"/>
  <c r="AP891" i="1"/>
  <c r="AO891" i="1"/>
  <c r="AP890" i="1"/>
  <c r="AO890" i="1"/>
  <c r="AP889" i="1"/>
  <c r="AO889" i="1"/>
  <c r="AP888" i="1"/>
  <c r="AO888" i="1"/>
  <c r="AP887" i="1"/>
  <c r="AO887" i="1"/>
  <c r="AP886" i="1"/>
  <c r="AO886" i="1"/>
  <c r="AP884" i="1"/>
  <c r="AO884" i="1"/>
  <c r="AP883" i="1"/>
  <c r="AO883" i="1"/>
  <c r="AP882" i="1"/>
  <c r="AO882" i="1"/>
  <c r="AP881" i="1"/>
  <c r="AO881" i="1"/>
  <c r="AP880" i="1"/>
  <c r="AO880" i="1"/>
  <c r="AP879" i="1"/>
  <c r="AO879" i="1"/>
  <c r="AP878" i="1"/>
  <c r="AO878" i="1"/>
  <c r="AP877" i="1"/>
  <c r="AO877" i="1"/>
  <c r="AP876" i="1"/>
  <c r="AO876" i="1"/>
  <c r="AP875" i="1"/>
  <c r="AO875" i="1"/>
  <c r="AP874" i="1"/>
  <c r="AO874" i="1"/>
  <c r="AP873" i="1"/>
  <c r="AO873" i="1"/>
  <c r="AP872" i="1"/>
  <c r="AO872" i="1"/>
  <c r="AP871" i="1"/>
  <c r="AO871" i="1"/>
  <c r="AP870" i="1"/>
  <c r="AO870" i="1"/>
  <c r="AP869" i="1"/>
  <c r="AO869" i="1"/>
  <c r="AP868" i="1"/>
  <c r="AO868" i="1"/>
  <c r="AP867" i="1"/>
  <c r="AO867" i="1"/>
  <c r="AP866" i="1"/>
  <c r="AO866" i="1"/>
  <c r="AP865" i="1"/>
  <c r="AO865" i="1"/>
  <c r="AP863" i="1"/>
  <c r="AO863" i="1"/>
  <c r="AP862" i="1"/>
  <c r="AO862" i="1"/>
  <c r="AP861" i="1"/>
  <c r="AO861" i="1"/>
  <c r="AP860" i="1"/>
  <c r="AO860" i="1"/>
  <c r="AP859" i="1"/>
  <c r="AO859" i="1"/>
  <c r="AP858" i="1"/>
  <c r="AO858" i="1"/>
  <c r="AP857" i="1"/>
  <c r="AO857" i="1"/>
  <c r="AP856" i="1"/>
  <c r="AO856" i="1"/>
  <c r="AP855" i="1"/>
  <c r="AO855" i="1"/>
  <c r="AP854" i="1"/>
  <c r="AO854" i="1"/>
  <c r="AP853" i="1"/>
  <c r="AO853" i="1"/>
  <c r="AP852" i="1"/>
  <c r="AO852" i="1"/>
  <c r="AP851" i="1"/>
  <c r="AO851" i="1"/>
  <c r="AP850" i="1"/>
  <c r="AO850" i="1"/>
  <c r="AP849" i="1"/>
  <c r="AO849" i="1"/>
  <c r="AP848" i="1"/>
  <c r="AO848" i="1"/>
  <c r="AP847" i="1"/>
  <c r="AO847" i="1"/>
  <c r="AP846" i="1"/>
  <c r="AO846" i="1"/>
  <c r="AP845" i="1"/>
  <c r="AO845" i="1"/>
  <c r="AP844" i="1"/>
  <c r="AO844" i="1"/>
  <c r="AP843" i="1"/>
  <c r="AO843" i="1"/>
  <c r="AP841" i="1"/>
  <c r="AO841" i="1"/>
  <c r="AP840" i="1"/>
  <c r="AO840" i="1"/>
  <c r="AP839" i="1"/>
  <c r="AO839" i="1"/>
  <c r="AP838" i="1"/>
  <c r="AO838" i="1"/>
  <c r="AP837" i="1"/>
  <c r="AO837" i="1"/>
  <c r="AP836" i="1"/>
  <c r="AO836" i="1"/>
  <c r="AP835" i="1"/>
  <c r="AO835" i="1"/>
  <c r="AP834" i="1"/>
  <c r="AO834" i="1"/>
  <c r="AP833" i="1"/>
  <c r="AO833" i="1"/>
  <c r="AP832" i="1"/>
  <c r="AO832" i="1"/>
  <c r="AP831" i="1"/>
  <c r="AO831" i="1"/>
  <c r="AP830" i="1"/>
  <c r="AO830" i="1"/>
  <c r="AP829" i="1"/>
  <c r="AO829" i="1"/>
  <c r="AP828" i="1"/>
  <c r="AO828" i="1"/>
  <c r="AP827" i="1"/>
  <c r="AO827" i="1"/>
  <c r="AP826" i="1"/>
  <c r="AO826" i="1"/>
  <c r="AP825" i="1"/>
  <c r="AO825" i="1"/>
  <c r="AP824" i="1"/>
  <c r="AO824" i="1"/>
  <c r="AP823" i="1"/>
  <c r="AO823" i="1"/>
  <c r="AP821" i="1"/>
  <c r="AO821" i="1"/>
  <c r="AP820" i="1"/>
  <c r="AO820" i="1"/>
  <c r="G14" i="1"/>
  <c r="G13" i="1"/>
  <c r="G11" i="1"/>
  <c r="G10" i="1"/>
  <c r="Z1975" i="1"/>
  <c r="Z1968" i="1"/>
  <c r="Z1963" i="1"/>
  <c r="Z1958" i="1"/>
  <c r="Z1954" i="1"/>
  <c r="Z1949" i="1"/>
  <c r="Z1945" i="1"/>
  <c r="Z1940" i="1"/>
  <c r="Z1935" i="1"/>
  <c r="Z1930" i="1"/>
  <c r="Z1925" i="1"/>
  <c r="Z1920" i="1"/>
  <c r="Z1915" i="1"/>
  <c r="Z1911" i="1"/>
  <c r="Z1906" i="1"/>
  <c r="Z1901" i="1"/>
  <c r="Z1897" i="1"/>
  <c r="Z1892" i="1"/>
  <c r="Z1888" i="1"/>
  <c r="Z1883" i="1"/>
  <c r="Z1880" i="1"/>
  <c r="Z1876" i="1"/>
  <c r="Z1871" i="1"/>
  <c r="Z1866" i="1"/>
  <c r="Z1861" i="1"/>
  <c r="Z1858" i="1"/>
  <c r="Z1853" i="1"/>
  <c r="Z1848" i="1"/>
  <c r="Z1843" i="1"/>
  <c r="Z1839" i="1"/>
  <c r="Z1834" i="1"/>
  <c r="Z1829" i="1"/>
  <c r="Z1826" i="1"/>
  <c r="Z1820" i="1"/>
  <c r="Z1816" i="1"/>
  <c r="Z1811" i="1"/>
  <c r="Z1806" i="1"/>
  <c r="Z1801" i="1"/>
  <c r="Z1795" i="1"/>
  <c r="Z1791" i="1"/>
  <c r="Z1786" i="1"/>
  <c r="Z1780" i="1"/>
  <c r="Z1774" i="1"/>
  <c r="Z1769" i="1"/>
  <c r="Z1764" i="1"/>
  <c r="Z1759" i="1"/>
  <c r="Z1755" i="1"/>
  <c r="Z1751" i="1"/>
  <c r="Z1745" i="1"/>
  <c r="Z1741" i="1"/>
  <c r="Z1737" i="1"/>
  <c r="Z1731" i="1"/>
  <c r="Z1726" i="1"/>
  <c r="Z1722" i="1"/>
  <c r="Z1717" i="1"/>
  <c r="Z1713" i="1"/>
  <c r="Z1709" i="1"/>
  <c r="Z1704" i="1"/>
  <c r="Z1700" i="1"/>
  <c r="Z1694" i="1"/>
  <c r="Z1690" i="1"/>
  <c r="Z1685" i="1"/>
  <c r="Z1680" i="1"/>
  <c r="Z1675" i="1"/>
  <c r="Z1670" i="1"/>
  <c r="Z1665" i="1"/>
  <c r="Z1660" i="1"/>
  <c r="Z1655" i="1"/>
  <c r="Z1650" i="1"/>
  <c r="Z1645" i="1"/>
  <c r="Z1640" i="1"/>
  <c r="Z1635" i="1"/>
  <c r="Z1631" i="1"/>
  <c r="Z1626" i="1"/>
  <c r="Z1622" i="1"/>
  <c r="Z1617" i="1"/>
  <c r="Z1613" i="1"/>
  <c r="Z1607" i="1"/>
  <c r="Z1601" i="1"/>
  <c r="Z1596" i="1"/>
  <c r="Z1592" i="1"/>
  <c r="Z1974" i="1"/>
  <c r="Z1970" i="1"/>
  <c r="Z1965" i="1"/>
  <c r="Z1959" i="1"/>
  <c r="Z1953" i="1"/>
  <c r="Z1948" i="1"/>
  <c r="Z1942" i="1"/>
  <c r="Z1937" i="1"/>
  <c r="Z1931" i="1"/>
  <c r="Z1926" i="1"/>
  <c r="Z1921" i="1"/>
  <c r="Z1916" i="1"/>
  <c r="Z1910" i="1"/>
  <c r="Z1905" i="1"/>
  <c r="Z1900" i="1"/>
  <c r="Z1895" i="1"/>
  <c r="Z1890" i="1"/>
  <c r="Z1885" i="1"/>
  <c r="Z1877" i="1"/>
  <c r="Z1872" i="1"/>
  <c r="Z1868" i="1"/>
  <c r="Z1863" i="1"/>
  <c r="Z1857" i="1"/>
  <c r="Z1852" i="1"/>
  <c r="Z1847" i="1"/>
  <c r="Z1842" i="1"/>
  <c r="Z1837" i="1"/>
  <c r="Z1833" i="1"/>
  <c r="Z1828" i="1"/>
  <c r="Z1822" i="1"/>
  <c r="Z1815" i="1"/>
  <c r="Z1809" i="1"/>
  <c r="Z1804" i="1"/>
  <c r="Z1800" i="1"/>
  <c r="Z1796" i="1"/>
  <c r="Z1789" i="1"/>
  <c r="Z1784" i="1"/>
  <c r="Z1777" i="1"/>
  <c r="Z1771" i="1"/>
  <c r="Z1766" i="1"/>
  <c r="Z1761" i="1"/>
  <c r="Z1757" i="1"/>
  <c r="Z1753" i="1"/>
  <c r="Z1747" i="1"/>
  <c r="Z1742" i="1"/>
  <c r="Z1735" i="1"/>
  <c r="Z1730" i="1"/>
  <c r="Z1725" i="1"/>
  <c r="Z1719" i="1"/>
  <c r="Z1715" i="1"/>
  <c r="Z1712" i="1"/>
  <c r="Z1707" i="1"/>
  <c r="Z1702" i="1"/>
  <c r="Z1696" i="1"/>
  <c r="Z1691" i="1"/>
  <c r="Z1686" i="1"/>
  <c r="Z1681" i="1"/>
  <c r="Z1676" i="1"/>
  <c r="Z1671" i="1"/>
  <c r="Z1666" i="1"/>
  <c r="Z1662" i="1"/>
  <c r="Z1657" i="1"/>
  <c r="Z1652" i="1"/>
  <c r="Z1647" i="1"/>
  <c r="Z1642" i="1"/>
  <c r="Z1637" i="1"/>
  <c r="Z1632" i="1"/>
  <c r="Z1628" i="1"/>
  <c r="Z1624" i="1"/>
  <c r="Z1619" i="1"/>
  <c r="Z1615" i="1"/>
  <c r="Z1609" i="1"/>
  <c r="Z1603" i="1"/>
  <c r="Z1598" i="1"/>
  <c r="Z1594" i="1"/>
  <c r="Z1976" i="1"/>
  <c r="Z1971" i="1"/>
  <c r="Z1966" i="1"/>
  <c r="Z1961" i="1"/>
  <c r="Z1956" i="1"/>
  <c r="Z1952" i="1"/>
  <c r="Z1947" i="1"/>
  <c r="Z1943" i="1"/>
  <c r="Z1938" i="1"/>
  <c r="Z1933" i="1"/>
  <c r="Z1928" i="1"/>
  <c r="Z1923" i="1"/>
  <c r="Z1918" i="1"/>
  <c r="Z1914" i="1"/>
  <c r="Z1909" i="1"/>
  <c r="Z1904" i="1"/>
  <c r="Z1899" i="1"/>
  <c r="Z1894" i="1"/>
  <c r="Z1889" i="1"/>
  <c r="Z1884" i="1"/>
  <c r="Z1881" i="1"/>
  <c r="Z1875" i="1"/>
  <c r="Z1870" i="1"/>
  <c r="Z1864" i="1"/>
  <c r="Z1860" i="1"/>
  <c r="Z1856" i="1"/>
  <c r="Z1851" i="1"/>
  <c r="Z1846" i="1"/>
  <c r="Z1841" i="1"/>
  <c r="Z1836" i="1"/>
  <c r="Z1831" i="1"/>
  <c r="Z1827" i="1"/>
  <c r="Z1823" i="1"/>
  <c r="Z1818" i="1"/>
  <c r="Z1813" i="1"/>
  <c r="Z1810" i="1"/>
  <c r="Z1807" i="1"/>
  <c r="Z1798" i="1"/>
  <c r="Z1794" i="1"/>
  <c r="Z1790" i="1"/>
  <c r="Z1785" i="1"/>
  <c r="Z1781" i="1"/>
  <c r="Z1776" i="1"/>
  <c r="Z1772" i="1"/>
  <c r="Z1767" i="1"/>
  <c r="Z1763" i="1"/>
  <c r="Z1758" i="1"/>
  <c r="Z1754" i="1"/>
  <c r="Z1749" i="1"/>
  <c r="Z1744" i="1"/>
  <c r="Z1738" i="1"/>
  <c r="Z1733" i="1"/>
  <c r="Z1728" i="1"/>
  <c r="Z1721" i="1"/>
  <c r="Z1716" i="1"/>
  <c r="Z1708" i="1"/>
  <c r="Z1703" i="1"/>
  <c r="Z1699" i="1"/>
  <c r="Z1695" i="1"/>
  <c r="Z1689" i="1"/>
  <c r="Z1684" i="1"/>
  <c r="Z1679" i="1"/>
  <c r="Z1674" i="1"/>
  <c r="Z1669" i="1"/>
  <c r="Z1664" i="1"/>
  <c r="Z1659" i="1"/>
  <c r="Z1653" i="1"/>
  <c r="Z1649" i="1"/>
  <c r="Z1643" i="1"/>
  <c r="Z1639" i="1"/>
  <c r="Z1633" i="1"/>
  <c r="Z1627" i="1"/>
  <c r="Z1621" i="1"/>
  <c r="Z1616" i="1"/>
  <c r="Z1612" i="1"/>
  <c r="Z1608" i="1"/>
  <c r="Z1604" i="1"/>
  <c r="Z1600" i="1"/>
  <c r="Z1595" i="1"/>
  <c r="Z1590" i="1"/>
  <c r="Z1973" i="1"/>
  <c r="Z1972" i="1"/>
  <c r="Z1967" i="1"/>
  <c r="Z1962" i="1"/>
  <c r="Z1957" i="1"/>
  <c r="Z1950" i="1"/>
  <c r="Z1944" i="1"/>
  <c r="Z1939" i="1"/>
  <c r="Z1934" i="1"/>
  <c r="Z1929" i="1"/>
  <c r="Z1924" i="1"/>
  <c r="Z1919" i="1"/>
  <c r="Z1913" i="1"/>
  <c r="Z1907" i="1"/>
  <c r="Z1902" i="1"/>
  <c r="Z1896" i="1"/>
  <c r="Z1891" i="1"/>
  <c r="Z1886" i="1"/>
  <c r="Z1879" i="1"/>
  <c r="Z1874" i="1"/>
  <c r="Z1869" i="1"/>
  <c r="Z1865" i="1"/>
  <c r="Z1859" i="1"/>
  <c r="Z1854" i="1"/>
  <c r="Z1849" i="1"/>
  <c r="Z1844" i="1"/>
  <c r="Z1838" i="1"/>
  <c r="Z1832" i="1"/>
  <c r="Z1824" i="1"/>
  <c r="Z1819" i="1"/>
  <c r="Z1814" i="1"/>
  <c r="Z1808" i="1"/>
  <c r="Z1803" i="1"/>
  <c r="Z1799" i="1"/>
  <c r="Z1793" i="1"/>
  <c r="Z1787" i="1"/>
  <c r="Z1782" i="1"/>
  <c r="Z1778" i="1"/>
  <c r="Z1773" i="1"/>
  <c r="Z1768" i="1"/>
  <c r="Z1762" i="1"/>
  <c r="Z1756" i="1"/>
  <c r="Z1750" i="1"/>
  <c r="Z1746" i="1"/>
  <c r="Z1740" i="1"/>
  <c r="Z1736" i="1"/>
  <c r="Z1732" i="1"/>
  <c r="Z1727" i="1"/>
  <c r="Z1723" i="1"/>
  <c r="Z1718" i="1"/>
  <c r="Z1711" i="1"/>
  <c r="Z1705" i="1"/>
  <c r="Z1698" i="1"/>
  <c r="Z1693" i="1"/>
  <c r="Z1687" i="1"/>
  <c r="Z1682" i="1"/>
  <c r="Z1677" i="1"/>
  <c r="Z1672" i="1"/>
  <c r="Z1667" i="1"/>
  <c r="Z1661" i="1"/>
  <c r="Z1656" i="1"/>
  <c r="Z1651" i="1"/>
  <c r="Z1646" i="1"/>
  <c r="Z1641" i="1"/>
  <c r="Z1636" i="1"/>
  <c r="Z1630" i="1"/>
  <c r="Z1625" i="1"/>
  <c r="Z1620" i="1"/>
  <c r="Z1611" i="1"/>
  <c r="Z1605" i="1"/>
  <c r="Z1599" i="1"/>
  <c r="Z1593" i="1"/>
  <c r="Z1977" i="1"/>
  <c r="Z1969" i="1"/>
  <c r="Z1964" i="1"/>
  <c r="Z1960" i="1"/>
  <c r="Z1955" i="1"/>
  <c r="Z1951" i="1"/>
  <c r="Z1946" i="1"/>
  <c r="Z1941" i="1"/>
  <c r="Z1936" i="1"/>
  <c r="Z1932" i="1"/>
  <c r="Z1927" i="1"/>
  <c r="Z1922" i="1"/>
  <c r="Z1917" i="1"/>
  <c r="Z1912" i="1"/>
  <c r="Z1908" i="1"/>
  <c r="Z1903" i="1"/>
  <c r="Z1898" i="1"/>
  <c r="Z1893" i="1"/>
  <c r="Z1887" i="1"/>
  <c r="Z1882" i="1"/>
  <c r="Z1878" i="1"/>
  <c r="Z1873" i="1"/>
  <c r="Z1867" i="1"/>
  <c r="Z1862" i="1"/>
  <c r="Z1855" i="1"/>
  <c r="Z1850" i="1"/>
  <c r="Z1845" i="1"/>
  <c r="Z1840" i="1"/>
  <c r="Z1835" i="1"/>
  <c r="Z1830" i="1"/>
  <c r="Z1825" i="1"/>
  <c r="Z1821" i="1"/>
  <c r="Z1817" i="1"/>
  <c r="Z1812" i="1"/>
  <c r="Z1805" i="1"/>
  <c r="Z1802" i="1"/>
  <c r="Z1797" i="1"/>
  <c r="Z1792" i="1"/>
  <c r="Z1788" i="1"/>
  <c r="Z1783" i="1"/>
  <c r="Z1779" i="1"/>
  <c r="Z1775" i="1"/>
  <c r="Z1770" i="1"/>
  <c r="Z1765" i="1"/>
  <c r="Z1760" i="1"/>
  <c r="Z1752" i="1"/>
  <c r="Z1748" i="1"/>
  <c r="Z1743" i="1"/>
  <c r="Z1739" i="1"/>
  <c r="Z1734" i="1"/>
  <c r="Z1729" i="1"/>
  <c r="Z1724" i="1"/>
  <c r="Z1720" i="1"/>
  <c r="Z1714" i="1"/>
  <c r="Z1710" i="1"/>
  <c r="Z1706" i="1"/>
  <c r="Z1701" i="1"/>
  <c r="Z1697" i="1"/>
  <c r="Z1692" i="1"/>
  <c r="Z1688" i="1"/>
  <c r="Z1683" i="1"/>
  <c r="Z1678" i="1"/>
  <c r="Z1673" i="1"/>
  <c r="Z1668" i="1"/>
  <c r="Z1663" i="1"/>
  <c r="Z1658" i="1"/>
  <c r="Z1654" i="1"/>
  <c r="Z1648" i="1"/>
  <c r="Z1644" i="1"/>
  <c r="Z1638" i="1"/>
  <c r="Z1634" i="1"/>
  <c r="Z1629" i="1"/>
  <c r="Z1623" i="1"/>
  <c r="Z1618" i="1"/>
  <c r="Z1614" i="1"/>
  <c r="Z1610" i="1"/>
  <c r="Z1606" i="1"/>
  <c r="Z1602" i="1"/>
  <c r="Z1597" i="1"/>
  <c r="Z1591" i="1"/>
  <c r="Z906" i="1"/>
  <c r="Z905" i="1"/>
  <c r="Z904" i="1"/>
  <c r="Z903" i="1"/>
  <c r="Z902" i="1"/>
  <c r="Z901" i="1"/>
  <c r="Z900" i="1"/>
  <c r="Z899" i="1"/>
  <c r="Z898" i="1"/>
  <c r="Z897" i="1"/>
  <c r="Z896" i="1"/>
  <c r="Z895" i="1"/>
  <c r="Z894" i="1"/>
  <c r="Z893" i="1"/>
  <c r="Z892" i="1"/>
  <c r="Z891" i="1"/>
  <c r="Z890" i="1"/>
  <c r="Z889" i="1"/>
  <c r="Z888" i="1"/>
  <c r="Z887" i="1"/>
  <c r="Z886" i="1"/>
  <c r="Z885" i="1"/>
  <c r="Z884" i="1"/>
  <c r="Z883" i="1"/>
  <c r="Z882" i="1"/>
  <c r="Z881" i="1"/>
  <c r="Z880" i="1"/>
  <c r="Z879" i="1"/>
  <c r="Z878" i="1"/>
  <c r="Z877" i="1"/>
  <c r="Z876" i="1"/>
  <c r="Z875" i="1"/>
  <c r="Z874" i="1"/>
  <c r="Z873" i="1"/>
  <c r="Z872" i="1"/>
  <c r="Z871" i="1"/>
  <c r="Z870" i="1"/>
  <c r="Z869" i="1"/>
  <c r="Z868" i="1"/>
  <c r="Z867" i="1"/>
  <c r="Z866" i="1"/>
  <c r="Z865" i="1"/>
  <c r="Z864" i="1"/>
  <c r="Z863" i="1"/>
  <c r="Z862" i="1"/>
  <c r="Z861" i="1"/>
  <c r="Z860" i="1"/>
  <c r="Z859" i="1"/>
  <c r="Z858" i="1"/>
  <c r="Z857" i="1"/>
  <c r="Z856" i="1"/>
  <c r="Z855" i="1"/>
  <c r="Z854" i="1"/>
  <c r="Z853" i="1"/>
  <c r="Z852" i="1"/>
  <c r="Z851" i="1"/>
  <c r="Z850" i="1"/>
  <c r="Z849" i="1"/>
  <c r="Z848" i="1"/>
  <c r="Z847" i="1"/>
  <c r="Z846" i="1"/>
  <c r="Z845" i="1"/>
  <c r="Z844" i="1"/>
  <c r="Z843" i="1"/>
  <c r="Z842" i="1"/>
  <c r="Z841" i="1"/>
  <c r="Z840" i="1"/>
  <c r="Z839" i="1"/>
  <c r="Z838" i="1"/>
  <c r="Z837" i="1"/>
  <c r="Z836" i="1"/>
  <c r="Z835" i="1"/>
  <c r="Z834" i="1"/>
  <c r="Z833" i="1"/>
  <c r="Z832" i="1"/>
  <c r="Z831" i="1"/>
  <c r="Z830" i="1"/>
  <c r="Z829" i="1"/>
  <c r="Z828" i="1"/>
  <c r="Z827" i="1"/>
  <c r="Z826" i="1"/>
  <c r="Z825" i="1"/>
  <c r="Z824" i="1"/>
  <c r="Z823" i="1"/>
  <c r="Z822" i="1"/>
  <c r="Z821" i="1"/>
  <c r="Z820" i="1"/>
  <c r="Z819" i="1"/>
  <c r="Z818" i="1"/>
  <c r="Z817" i="1"/>
  <c r="Z816" i="1"/>
  <c r="Z815" i="1"/>
  <c r="Z814" i="1"/>
  <c r="Z813" i="1"/>
  <c r="Z812" i="1"/>
  <c r="Z811" i="1"/>
  <c r="Z810" i="1"/>
  <c r="Z809" i="1"/>
  <c r="Z808" i="1"/>
  <c r="Z807" i="1"/>
  <c r="Z806" i="1"/>
  <c r="Z805" i="1"/>
  <c r="Z804" i="1"/>
  <c r="Z803" i="1"/>
  <c r="Z802" i="1"/>
  <c r="Z801" i="1"/>
  <c r="Z800" i="1"/>
  <c r="Z799" i="1"/>
  <c r="Z798" i="1"/>
  <c r="Z797" i="1"/>
  <c r="Z796" i="1"/>
  <c r="Z795" i="1"/>
  <c r="Z794" i="1"/>
  <c r="Z793" i="1"/>
  <c r="Z792" i="1"/>
  <c r="Z791" i="1"/>
  <c r="Z790" i="1"/>
  <c r="Z789" i="1"/>
  <c r="Z788" i="1"/>
  <c r="Z787" i="1"/>
  <c r="Z786" i="1"/>
  <c r="Z785" i="1"/>
  <c r="Z784" i="1"/>
  <c r="Z783" i="1"/>
  <c r="Z782" i="1"/>
  <c r="Z781" i="1"/>
  <c r="Z780" i="1"/>
  <c r="Z779" i="1"/>
  <c r="Z778" i="1"/>
  <c r="Z777" i="1"/>
  <c r="Z776" i="1"/>
  <c r="Z775" i="1"/>
  <c r="Z774" i="1"/>
  <c r="Z773" i="1"/>
  <c r="Z772" i="1"/>
  <c r="Z771" i="1"/>
  <c r="Z770" i="1"/>
  <c r="Z769" i="1"/>
  <c r="Z768" i="1"/>
  <c r="Z767" i="1"/>
  <c r="Z766" i="1"/>
  <c r="Z765" i="1"/>
  <c r="Z764" i="1"/>
  <c r="Z763" i="1"/>
  <c r="Z762" i="1"/>
  <c r="Z761" i="1"/>
  <c r="Z760" i="1"/>
  <c r="Z759" i="1"/>
  <c r="Z758" i="1"/>
  <c r="Z757" i="1"/>
  <c r="Z756" i="1"/>
  <c r="Z755" i="1"/>
  <c r="Z754" i="1"/>
  <c r="Z753" i="1"/>
  <c r="Z752" i="1"/>
  <c r="Z751" i="1"/>
  <c r="Z750" i="1"/>
  <c r="Z749" i="1"/>
  <c r="Z748" i="1"/>
  <c r="Z747" i="1"/>
  <c r="Z746" i="1"/>
  <c r="Z745" i="1"/>
  <c r="Z744" i="1"/>
  <c r="Z743" i="1"/>
  <c r="Z742" i="1"/>
  <c r="Z741" i="1"/>
  <c r="Z740" i="1"/>
  <c r="Z739" i="1"/>
  <c r="Z738" i="1"/>
  <c r="Z737" i="1"/>
  <c r="Z736" i="1"/>
  <c r="Z735" i="1"/>
  <c r="Z734" i="1"/>
  <c r="Z733" i="1"/>
  <c r="Z732" i="1"/>
  <c r="Z731" i="1"/>
  <c r="Z730" i="1"/>
  <c r="Z729" i="1"/>
  <c r="Z728" i="1"/>
  <c r="Z727" i="1"/>
  <c r="Z726" i="1"/>
  <c r="Z725" i="1"/>
  <c r="Z724" i="1"/>
  <c r="Z723" i="1"/>
  <c r="Z722" i="1"/>
  <c r="Z721" i="1"/>
  <c r="Z720" i="1"/>
  <c r="Z719" i="1"/>
  <c r="Z718" i="1"/>
  <c r="Z717" i="1"/>
  <c r="Z716" i="1"/>
  <c r="Z715" i="1"/>
  <c r="Z714" i="1"/>
  <c r="Z713" i="1"/>
  <c r="Z712" i="1"/>
  <c r="Z711" i="1"/>
  <c r="Z710" i="1"/>
  <c r="Z709" i="1"/>
  <c r="Z708" i="1"/>
  <c r="Z707" i="1"/>
  <c r="Z706" i="1"/>
  <c r="Z705" i="1"/>
  <c r="Z704" i="1"/>
  <c r="Z703" i="1"/>
  <c r="Z702" i="1"/>
  <c r="Z701" i="1"/>
  <c r="Z700" i="1"/>
  <c r="Z699" i="1"/>
  <c r="Z698" i="1"/>
  <c r="Z697" i="1"/>
  <c r="Z696" i="1"/>
  <c r="Z695" i="1"/>
  <c r="Z694" i="1"/>
  <c r="Z693" i="1"/>
  <c r="Z692" i="1"/>
  <c r="Z691" i="1"/>
  <c r="Z690" i="1"/>
  <c r="Z689" i="1"/>
  <c r="Z688" i="1"/>
  <c r="Z687" i="1"/>
  <c r="Z686" i="1"/>
  <c r="Z685" i="1"/>
  <c r="Z684" i="1"/>
  <c r="Z683" i="1"/>
  <c r="Z682" i="1"/>
  <c r="Z681" i="1"/>
  <c r="Z680" i="1"/>
  <c r="Z679" i="1"/>
  <c r="Z678" i="1"/>
  <c r="Z677" i="1"/>
  <c r="Z676" i="1"/>
  <c r="Z675" i="1"/>
  <c r="Z674" i="1"/>
  <c r="Z673" i="1"/>
  <c r="Z672" i="1"/>
  <c r="Z671" i="1"/>
  <c r="Z670" i="1"/>
  <c r="Z669" i="1"/>
  <c r="Z668" i="1"/>
  <c r="Z667" i="1"/>
  <c r="Z666" i="1"/>
  <c r="Z665" i="1"/>
  <c r="Z664" i="1"/>
  <c r="Z663" i="1"/>
  <c r="Z662" i="1"/>
  <c r="Z661" i="1"/>
  <c r="Z660" i="1"/>
  <c r="Z659" i="1"/>
  <c r="Z658" i="1"/>
  <c r="Z657" i="1"/>
  <c r="Z656" i="1"/>
  <c r="Z655" i="1"/>
  <c r="Z654" i="1"/>
  <c r="Z653" i="1"/>
  <c r="Z652" i="1"/>
  <c r="Z651" i="1"/>
  <c r="Z650" i="1"/>
  <c r="Z649" i="1"/>
  <c r="Z648" i="1"/>
  <c r="Z647" i="1"/>
  <c r="Z646" i="1"/>
  <c r="Z645" i="1"/>
  <c r="Z644" i="1"/>
  <c r="Z643" i="1"/>
  <c r="Z642" i="1"/>
  <c r="Z641" i="1"/>
  <c r="Z640" i="1"/>
  <c r="Z639" i="1"/>
  <c r="Z638" i="1"/>
  <c r="Z637" i="1"/>
  <c r="Z636" i="1"/>
  <c r="Z635" i="1"/>
  <c r="Z634" i="1"/>
  <c r="Z633" i="1"/>
  <c r="Z632" i="1"/>
  <c r="Z631" i="1"/>
  <c r="Z630" i="1"/>
  <c r="Z629" i="1"/>
  <c r="Z628" i="1"/>
  <c r="Z627" i="1"/>
  <c r="AB649" i="1" s="1"/>
  <c r="AL649" i="1" s="1"/>
  <c r="Z626" i="1"/>
  <c r="Z625" i="1"/>
  <c r="Z624" i="1"/>
  <c r="Z623" i="1"/>
  <c r="Z622" i="1"/>
  <c r="Z621" i="1"/>
  <c r="Z620" i="1"/>
  <c r="Z619" i="1"/>
  <c r="Z618" i="1"/>
  <c r="Z617" i="1"/>
  <c r="Z616" i="1"/>
  <c r="Z615" i="1"/>
  <c r="Z614" i="1"/>
  <c r="Z613" i="1"/>
  <c r="Z612" i="1"/>
  <c r="Z611" i="1"/>
  <c r="Z610" i="1"/>
  <c r="Z609" i="1"/>
  <c r="Z608" i="1"/>
  <c r="Z607" i="1"/>
  <c r="Z606" i="1"/>
  <c r="Z605" i="1"/>
  <c r="Z604" i="1"/>
  <c r="Z603" i="1"/>
  <c r="Z602" i="1"/>
  <c r="Z601" i="1"/>
  <c r="Z600" i="1"/>
  <c r="Z599" i="1"/>
  <c r="Z598" i="1"/>
  <c r="Z597" i="1"/>
  <c r="Z596" i="1"/>
  <c r="Z595" i="1"/>
  <c r="Z594" i="1"/>
  <c r="Z593" i="1"/>
  <c r="Z592" i="1"/>
  <c r="Z591" i="1"/>
  <c r="Z590" i="1"/>
  <c r="Z589" i="1"/>
  <c r="Z588" i="1"/>
  <c r="Z587" i="1"/>
  <c r="Z586" i="1"/>
  <c r="Z585" i="1"/>
  <c r="Z584" i="1"/>
  <c r="Z583" i="1"/>
  <c r="Z582" i="1"/>
  <c r="Z581" i="1"/>
  <c r="Z580" i="1"/>
  <c r="Z579" i="1"/>
  <c r="Z578" i="1"/>
  <c r="Z577" i="1"/>
  <c r="Z576" i="1"/>
  <c r="Z575" i="1"/>
  <c r="Z574" i="1"/>
  <c r="Z573" i="1"/>
  <c r="Z572" i="1"/>
  <c r="Z571" i="1"/>
  <c r="Z570" i="1"/>
  <c r="Z569" i="1"/>
  <c r="Z568" i="1"/>
  <c r="Z567" i="1"/>
  <c r="Z566" i="1"/>
  <c r="Z565" i="1"/>
  <c r="Z564" i="1"/>
  <c r="Z563" i="1"/>
  <c r="Z562" i="1"/>
  <c r="Z561" i="1"/>
  <c r="Z560" i="1"/>
  <c r="Z559" i="1"/>
  <c r="Z558" i="1"/>
  <c r="Z557" i="1"/>
  <c r="Z556" i="1"/>
  <c r="Z555" i="1"/>
  <c r="Z554" i="1"/>
  <c r="Z553" i="1"/>
  <c r="Z552" i="1"/>
  <c r="Z551" i="1"/>
  <c r="Z550" i="1"/>
  <c r="Z549" i="1"/>
  <c r="Z548" i="1"/>
  <c r="Z547" i="1"/>
  <c r="Z546" i="1"/>
  <c r="Z545" i="1"/>
  <c r="Z544" i="1"/>
  <c r="Z543" i="1"/>
  <c r="Z542" i="1"/>
  <c r="Z541" i="1"/>
  <c r="Z540" i="1"/>
  <c r="Z539" i="1"/>
  <c r="Z538" i="1"/>
  <c r="Z537" i="1"/>
  <c r="Z536" i="1"/>
  <c r="Z535" i="1"/>
  <c r="Z534" i="1"/>
  <c r="Z533" i="1"/>
  <c r="Z532" i="1"/>
  <c r="Z531" i="1"/>
  <c r="Z530" i="1"/>
  <c r="Z529" i="1"/>
  <c r="Z528" i="1"/>
  <c r="Z527" i="1"/>
  <c r="Z526" i="1"/>
  <c r="Z525" i="1"/>
  <c r="Z524" i="1"/>
  <c r="Z523" i="1"/>
  <c r="AB542" i="1" s="1"/>
  <c r="AL542" i="1" s="1"/>
  <c r="Z522" i="1"/>
  <c r="Z521" i="1"/>
  <c r="Z520" i="1"/>
  <c r="Z519" i="1"/>
  <c r="Z518" i="1"/>
  <c r="Z517" i="1"/>
  <c r="Z516" i="1"/>
  <c r="Z515" i="1"/>
  <c r="Z514" i="1"/>
  <c r="Z513" i="1"/>
  <c r="Z512" i="1"/>
  <c r="Z511" i="1"/>
  <c r="Z510" i="1"/>
  <c r="Z509" i="1"/>
  <c r="Z508" i="1"/>
  <c r="Z507" i="1"/>
  <c r="Z506" i="1"/>
  <c r="Z505" i="1"/>
  <c r="Z504" i="1"/>
  <c r="Z503" i="1"/>
  <c r="Z502" i="1"/>
  <c r="Z501" i="1"/>
  <c r="Z500" i="1"/>
  <c r="Z499" i="1"/>
  <c r="Z498" i="1"/>
  <c r="Z497" i="1"/>
  <c r="Z496" i="1"/>
  <c r="Z495" i="1"/>
  <c r="Z494" i="1"/>
  <c r="Z493" i="1"/>
  <c r="Z492" i="1"/>
  <c r="Z491" i="1"/>
  <c r="Z490" i="1"/>
  <c r="Z489" i="1"/>
  <c r="Z488" i="1"/>
  <c r="Z487" i="1"/>
  <c r="Z486" i="1"/>
  <c r="Z485" i="1"/>
  <c r="Z484" i="1"/>
  <c r="Z483" i="1"/>
  <c r="Z482" i="1"/>
  <c r="Z481" i="1"/>
  <c r="Z480" i="1"/>
  <c r="Z479" i="1"/>
  <c r="Z478" i="1"/>
  <c r="Z477" i="1"/>
  <c r="Z476" i="1"/>
  <c r="Z475" i="1"/>
  <c r="Z474" i="1"/>
  <c r="Z473" i="1"/>
  <c r="Z472" i="1"/>
  <c r="Z471" i="1"/>
  <c r="Z470" i="1"/>
  <c r="Z469" i="1"/>
  <c r="Z468" i="1"/>
  <c r="Z467" i="1"/>
  <c r="Z466" i="1"/>
  <c r="Z465" i="1"/>
  <c r="Z464" i="1"/>
  <c r="Z463" i="1"/>
  <c r="Z462" i="1"/>
  <c r="Z461" i="1"/>
  <c r="Z460" i="1"/>
  <c r="Z459" i="1"/>
  <c r="Z458" i="1"/>
  <c r="Z457" i="1"/>
  <c r="Z456" i="1"/>
  <c r="Z455" i="1"/>
  <c r="Z454" i="1"/>
  <c r="Z453" i="1"/>
  <c r="Z452" i="1"/>
  <c r="Z451" i="1"/>
  <c r="Z450" i="1"/>
  <c r="Z449" i="1"/>
  <c r="Z448" i="1"/>
  <c r="Z447" i="1"/>
  <c r="Z446" i="1"/>
  <c r="Z445" i="1"/>
  <c r="Z444" i="1"/>
  <c r="Z443" i="1"/>
  <c r="Z442" i="1"/>
  <c r="Z441" i="1"/>
  <c r="Z440" i="1"/>
  <c r="Z439" i="1"/>
  <c r="Z438" i="1"/>
  <c r="Z437" i="1"/>
  <c r="Z436" i="1"/>
  <c r="Z435" i="1"/>
  <c r="Z434" i="1"/>
  <c r="Z433" i="1"/>
  <c r="Z432" i="1"/>
  <c r="Z431" i="1"/>
  <c r="Z430" i="1"/>
  <c r="Z429" i="1"/>
  <c r="Z428" i="1"/>
  <c r="Z427" i="1"/>
  <c r="Z426" i="1"/>
  <c r="Z425" i="1"/>
  <c r="Z424" i="1"/>
  <c r="Z423" i="1"/>
  <c r="Z422" i="1"/>
  <c r="Z421" i="1"/>
  <c r="Z420" i="1"/>
  <c r="Z419" i="1"/>
  <c r="Z418" i="1"/>
  <c r="Z417" i="1"/>
  <c r="Z416" i="1"/>
  <c r="Z415" i="1"/>
  <c r="Z414" i="1"/>
  <c r="Z413" i="1"/>
  <c r="Z412" i="1"/>
  <c r="Z411" i="1"/>
  <c r="Z410" i="1"/>
  <c r="Z409" i="1"/>
  <c r="Z408" i="1"/>
  <c r="Z407" i="1"/>
  <c r="Z406" i="1"/>
  <c r="Z405" i="1"/>
  <c r="Z404" i="1"/>
  <c r="Z403" i="1"/>
  <c r="Z402" i="1"/>
  <c r="Z401" i="1"/>
  <c r="Z400" i="1"/>
  <c r="Z399" i="1"/>
  <c r="Z398" i="1"/>
  <c r="Z397" i="1"/>
  <c r="Z396" i="1"/>
  <c r="Z395" i="1"/>
  <c r="Z394" i="1"/>
  <c r="Z393" i="1"/>
  <c r="Z392" i="1"/>
  <c r="Z391" i="1"/>
  <c r="Z390" i="1"/>
  <c r="Z389" i="1"/>
  <c r="Z388" i="1"/>
  <c r="Z387" i="1"/>
  <c r="Z386" i="1"/>
  <c r="Z385" i="1"/>
  <c r="Z384" i="1"/>
  <c r="Z383" i="1"/>
  <c r="Z382" i="1"/>
  <c r="Z381" i="1"/>
  <c r="Z380" i="1"/>
  <c r="Z379" i="1"/>
  <c r="Z378" i="1"/>
  <c r="Z377" i="1"/>
  <c r="Z376" i="1"/>
  <c r="Z375" i="1"/>
  <c r="Z374" i="1"/>
  <c r="Z373" i="1"/>
  <c r="Z372" i="1"/>
  <c r="Z371" i="1"/>
  <c r="Z370" i="1"/>
  <c r="Z369" i="1"/>
  <c r="Z368" i="1"/>
  <c r="Z367" i="1"/>
  <c r="Z366" i="1"/>
  <c r="Z365" i="1"/>
  <c r="Z364" i="1"/>
  <c r="Z363" i="1"/>
  <c r="Z362" i="1"/>
  <c r="Z361" i="1"/>
  <c r="Z360" i="1"/>
  <c r="Z359" i="1"/>
  <c r="Z358" i="1"/>
  <c r="Z357" i="1"/>
  <c r="Z356" i="1"/>
  <c r="Z355" i="1"/>
  <c r="Z354" i="1"/>
  <c r="Z353" i="1"/>
  <c r="Z352" i="1"/>
  <c r="Z351" i="1"/>
  <c r="Z350" i="1"/>
  <c r="Z349" i="1"/>
  <c r="Z348" i="1"/>
  <c r="Z347" i="1"/>
  <c r="Z346" i="1"/>
  <c r="Z345" i="1"/>
  <c r="Z344" i="1"/>
  <c r="Z343" i="1"/>
  <c r="Z342" i="1"/>
  <c r="Z341" i="1"/>
  <c r="Z340" i="1"/>
  <c r="Z339" i="1"/>
  <c r="Z338" i="1"/>
  <c r="Z337" i="1"/>
  <c r="Z336" i="1"/>
  <c r="Z335" i="1"/>
  <c r="Z334" i="1"/>
  <c r="Z333" i="1"/>
  <c r="Z332" i="1"/>
  <c r="Z331" i="1"/>
  <c r="Z330" i="1"/>
  <c r="Z329" i="1"/>
  <c r="Z328" i="1"/>
  <c r="Z327" i="1"/>
  <c r="Z326" i="1"/>
  <c r="Z325" i="1"/>
  <c r="Z324" i="1"/>
  <c r="Z323" i="1"/>
  <c r="Z322" i="1"/>
  <c r="Z321" i="1"/>
  <c r="Z320" i="1"/>
  <c r="Z319" i="1"/>
  <c r="Z318" i="1"/>
  <c r="Z317" i="1"/>
  <c r="Z316" i="1"/>
  <c r="Z315" i="1"/>
  <c r="Z314" i="1"/>
  <c r="Z313" i="1"/>
  <c r="Z312" i="1"/>
  <c r="Z311" i="1"/>
  <c r="Z310" i="1"/>
  <c r="Z309" i="1"/>
  <c r="Z308" i="1"/>
  <c r="Z307" i="1"/>
  <c r="Z306" i="1"/>
  <c r="Z305" i="1"/>
  <c r="Z304" i="1"/>
  <c r="Z303" i="1"/>
  <c r="Z302" i="1"/>
  <c r="Z301" i="1"/>
  <c r="Z300" i="1"/>
  <c r="Z299" i="1"/>
  <c r="Z298" i="1"/>
  <c r="Z297" i="1"/>
  <c r="Z296" i="1"/>
  <c r="Z295" i="1"/>
  <c r="Z294" i="1"/>
  <c r="Z293" i="1"/>
  <c r="Z292" i="1"/>
  <c r="Z291" i="1"/>
  <c r="Z290" i="1"/>
  <c r="Z289" i="1"/>
  <c r="Z288" i="1"/>
  <c r="Z287" i="1"/>
  <c r="Z286" i="1"/>
  <c r="Z285" i="1"/>
  <c r="Z284" i="1"/>
  <c r="Z283" i="1"/>
  <c r="Z282" i="1"/>
  <c r="Z281" i="1"/>
  <c r="Z280" i="1"/>
  <c r="Z279" i="1"/>
  <c r="Z278" i="1"/>
  <c r="Z277" i="1"/>
  <c r="Z276" i="1"/>
  <c r="Z275" i="1"/>
  <c r="Z274" i="1"/>
  <c r="Z273" i="1"/>
  <c r="Z272" i="1"/>
  <c r="Z271" i="1"/>
  <c r="Z270" i="1"/>
  <c r="Z269" i="1"/>
  <c r="Z268" i="1"/>
  <c r="Z267" i="1"/>
  <c r="Z266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Z252" i="1"/>
  <c r="Z251" i="1"/>
  <c r="Z250" i="1"/>
  <c r="Z249" i="1"/>
  <c r="Z248" i="1"/>
  <c r="Z247" i="1"/>
  <c r="Z246" i="1"/>
  <c r="Z245" i="1"/>
  <c r="Z244" i="1"/>
  <c r="Z243" i="1"/>
  <c r="Z242" i="1"/>
  <c r="Z241" i="1"/>
  <c r="Z240" i="1"/>
  <c r="Z239" i="1"/>
  <c r="Z238" i="1"/>
  <c r="Z237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1" i="1"/>
  <c r="Z220" i="1"/>
  <c r="Z219" i="1"/>
  <c r="Z218" i="1"/>
  <c r="Z217" i="1"/>
  <c r="Z216" i="1"/>
  <c r="Z215" i="1"/>
  <c r="Z214" i="1"/>
  <c r="Z213" i="1"/>
  <c r="Z212" i="1"/>
  <c r="Z211" i="1"/>
  <c r="Z210" i="1"/>
  <c r="Z209" i="1"/>
  <c r="Z208" i="1"/>
  <c r="Z207" i="1"/>
  <c r="Z206" i="1"/>
  <c r="Z205" i="1"/>
  <c r="Z204" i="1"/>
  <c r="Z203" i="1"/>
  <c r="Z202" i="1"/>
  <c r="Z201" i="1"/>
  <c r="Z200" i="1"/>
  <c r="AB220" i="1" s="1"/>
  <c r="AL220" i="1" s="1"/>
  <c r="Z199" i="1"/>
  <c r="Z198" i="1"/>
  <c r="Z197" i="1"/>
  <c r="Z196" i="1"/>
  <c r="Z195" i="1"/>
  <c r="Z194" i="1"/>
  <c r="Z193" i="1"/>
  <c r="Z192" i="1"/>
  <c r="Z191" i="1"/>
  <c r="Z190" i="1"/>
  <c r="Z189" i="1"/>
  <c r="Z188" i="1"/>
  <c r="Z187" i="1"/>
  <c r="Z186" i="1"/>
  <c r="Z185" i="1"/>
  <c r="Z184" i="1"/>
  <c r="Z183" i="1"/>
  <c r="Z182" i="1"/>
  <c r="Z181" i="1"/>
  <c r="Z180" i="1"/>
  <c r="Z179" i="1"/>
  <c r="Z178" i="1"/>
  <c r="Z177" i="1"/>
  <c r="Z176" i="1"/>
  <c r="Z175" i="1"/>
  <c r="Z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1589" i="1"/>
  <c r="Z1584" i="1"/>
  <c r="Z1580" i="1"/>
  <c r="Z1574" i="1"/>
  <c r="Z1569" i="1"/>
  <c r="Z1563" i="1"/>
  <c r="Z1558" i="1"/>
  <c r="Z1553" i="1"/>
  <c r="Z1548" i="1"/>
  <c r="Z1542" i="1"/>
  <c r="Z1537" i="1"/>
  <c r="Z1532" i="1"/>
  <c r="Z1527" i="1"/>
  <c r="Z1521" i="1"/>
  <c r="Z1514" i="1"/>
  <c r="Z1509" i="1"/>
  <c r="Z1502" i="1"/>
  <c r="Z1497" i="1"/>
  <c r="Z1493" i="1"/>
  <c r="Z1488" i="1"/>
  <c r="Z1483" i="1"/>
  <c r="Z1478" i="1"/>
  <c r="Z1473" i="1"/>
  <c r="Z1467" i="1"/>
  <c r="Z1463" i="1"/>
  <c r="Z1457" i="1"/>
  <c r="Z1452" i="1"/>
  <c r="Z1445" i="1"/>
  <c r="Z1443" i="1"/>
  <c r="Z1438" i="1"/>
  <c r="Z1432" i="1"/>
  <c r="Z1428" i="1"/>
  <c r="Z1422" i="1"/>
  <c r="Z1417" i="1"/>
  <c r="Z1413" i="1"/>
  <c r="Z1408" i="1"/>
  <c r="Z1403" i="1"/>
  <c r="Z1398" i="1"/>
  <c r="Z1392" i="1"/>
  <c r="Z1387" i="1"/>
  <c r="Z1382" i="1"/>
  <c r="Z1376" i="1"/>
  <c r="Z1370" i="1"/>
  <c r="Z1366" i="1"/>
  <c r="Z1360" i="1"/>
  <c r="Z1352" i="1"/>
  <c r="Z1345" i="1"/>
  <c r="Z1340" i="1"/>
  <c r="Z1335" i="1"/>
  <c r="Z1329" i="1"/>
  <c r="Z1323" i="1"/>
  <c r="Z1318" i="1"/>
  <c r="Z1313" i="1"/>
  <c r="Z1309" i="1"/>
  <c r="Z1304" i="1"/>
  <c r="Z1299" i="1"/>
  <c r="Z1293" i="1"/>
  <c r="Z1287" i="1"/>
  <c r="Z1280" i="1"/>
  <c r="Z1276" i="1"/>
  <c r="Z1008" i="1"/>
  <c r="Z1003" i="1"/>
  <c r="Z995" i="1"/>
  <c r="Z987" i="1"/>
  <c r="Z980" i="1"/>
  <c r="Z972" i="1"/>
  <c r="Z966" i="1"/>
  <c r="Z960" i="1"/>
  <c r="Z954" i="1"/>
  <c r="Z948" i="1"/>
  <c r="Z942" i="1"/>
  <c r="Z935" i="1"/>
  <c r="Z929" i="1"/>
  <c r="Z922" i="1"/>
  <c r="Z915" i="1"/>
  <c r="Z910" i="1"/>
  <c r="Z1585" i="1"/>
  <c r="Z1583" i="1"/>
  <c r="Z1578" i="1"/>
  <c r="Z1576" i="1"/>
  <c r="Z1571" i="1"/>
  <c r="Z1566" i="1"/>
  <c r="Z1561" i="1"/>
  <c r="Z1555" i="1"/>
  <c r="Z1550" i="1"/>
  <c r="Z1545" i="1"/>
  <c r="Z1540" i="1"/>
  <c r="Z1535" i="1"/>
  <c r="Z1530" i="1"/>
  <c r="Z1526" i="1"/>
  <c r="Z1520" i="1"/>
  <c r="Z1516" i="1"/>
  <c r="Z1511" i="1"/>
  <c r="Z1505" i="1"/>
  <c r="Z1501" i="1"/>
  <c r="Z1496" i="1"/>
  <c r="Z1491" i="1"/>
  <c r="Z1486" i="1"/>
  <c r="Z1482" i="1"/>
  <c r="Z1477" i="1"/>
  <c r="Z1472" i="1"/>
  <c r="Z1468" i="1"/>
  <c r="Z1462" i="1"/>
  <c r="Z1456" i="1"/>
  <c r="Z1451" i="1"/>
  <c r="Z1446" i="1"/>
  <c r="Z1441" i="1"/>
  <c r="Z1435" i="1"/>
  <c r="Z1430" i="1"/>
  <c r="Z1427" i="1"/>
  <c r="Z1423" i="1"/>
  <c r="Z1415" i="1"/>
  <c r="Z1410" i="1"/>
  <c r="Z1407" i="1"/>
  <c r="Z1401" i="1"/>
  <c r="Z1395" i="1"/>
  <c r="Z1390" i="1"/>
  <c r="Z1384" i="1"/>
  <c r="Z1379" i="1"/>
  <c r="Z1374" i="1"/>
  <c r="Z1369" i="1"/>
  <c r="Z1364" i="1"/>
  <c r="Z1357" i="1"/>
  <c r="Z1351" i="1"/>
  <c r="Z1347" i="1"/>
  <c r="Z1342" i="1"/>
  <c r="Z1337" i="1"/>
  <c r="Z1331" i="1"/>
  <c r="Z1327" i="1"/>
  <c r="Z1322" i="1"/>
  <c r="Z1317" i="1"/>
  <c r="Z1312" i="1"/>
  <c r="Z1307" i="1"/>
  <c r="Z1302" i="1"/>
  <c r="Z1298" i="1"/>
  <c r="Z1295" i="1"/>
  <c r="Z1289" i="1"/>
  <c r="Z1284" i="1"/>
  <c r="Z1281" i="1"/>
  <c r="Z1274" i="1"/>
  <c r="Z1009" i="1"/>
  <c r="Z1001" i="1"/>
  <c r="Z996" i="1"/>
  <c r="Z991" i="1"/>
  <c r="Z985" i="1"/>
  <c r="Z979" i="1"/>
  <c r="Z974" i="1"/>
  <c r="Z969" i="1"/>
  <c r="Z962" i="1"/>
  <c r="Z957" i="1"/>
  <c r="Z952" i="1"/>
  <c r="Z946" i="1"/>
  <c r="Z940" i="1"/>
  <c r="Z934" i="1"/>
  <c r="Z927" i="1"/>
  <c r="Z921" i="1"/>
  <c r="Z916" i="1"/>
  <c r="Z911" i="1"/>
  <c r="Z1587" i="1"/>
  <c r="Z1579" i="1"/>
  <c r="Z1573" i="1"/>
  <c r="Z1568" i="1"/>
  <c r="Z1564" i="1"/>
  <c r="Z1559" i="1"/>
  <c r="Z1554" i="1"/>
  <c r="Z1549" i="1"/>
  <c r="Z1544" i="1"/>
  <c r="Z1539" i="1"/>
  <c r="Z1534" i="1"/>
  <c r="Z1529" i="1"/>
  <c r="Z1523" i="1"/>
  <c r="Z1518" i="1"/>
  <c r="Z1513" i="1"/>
  <c r="Z1508" i="1"/>
  <c r="Z1503" i="1"/>
  <c r="Z1498" i="1"/>
  <c r="Z1492" i="1"/>
  <c r="Z1487" i="1"/>
  <c r="Z1481" i="1"/>
  <c r="Z1475" i="1"/>
  <c r="Z1470" i="1"/>
  <c r="Z1464" i="1"/>
  <c r="Z1459" i="1"/>
  <c r="Z1454" i="1"/>
  <c r="Z1449" i="1"/>
  <c r="Z1444" i="1"/>
  <c r="Z1439" i="1"/>
  <c r="Z1434" i="1"/>
  <c r="Z1429" i="1"/>
  <c r="Z1424" i="1"/>
  <c r="Z1419" i="1"/>
  <c r="Z1414" i="1"/>
  <c r="Z1409" i="1"/>
  <c r="Z1404" i="1"/>
  <c r="Z1399" i="1"/>
  <c r="Z1394" i="1"/>
  <c r="Z1388" i="1"/>
  <c r="Z1383" i="1"/>
  <c r="Z1378" i="1"/>
  <c r="Z1373" i="1"/>
  <c r="Z1368" i="1"/>
  <c r="Z1363" i="1"/>
  <c r="Z1358" i="1"/>
  <c r="Z1353" i="1"/>
  <c r="Z1348" i="1"/>
  <c r="Z1341" i="1"/>
  <c r="Z1336" i="1"/>
  <c r="Z1332" i="1"/>
  <c r="Z1326" i="1"/>
  <c r="Z1321" i="1"/>
  <c r="Z1316" i="1"/>
  <c r="Z1310" i="1"/>
  <c r="Z1305" i="1"/>
  <c r="Z1297" i="1"/>
  <c r="Z1292" i="1"/>
  <c r="Z1288" i="1"/>
  <c r="Z1283" i="1"/>
  <c r="Z1277" i="1"/>
  <c r="Z1272" i="1"/>
  <c r="Z1006" i="1"/>
  <c r="Z1000" i="1"/>
  <c r="Z994" i="1"/>
  <c r="Z988" i="1"/>
  <c r="Z982" i="1"/>
  <c r="Z976" i="1"/>
  <c r="Z970" i="1"/>
  <c r="Z964" i="1"/>
  <c r="Z958" i="1"/>
  <c r="Z951" i="1"/>
  <c r="Z943" i="1"/>
  <c r="Z937" i="1"/>
  <c r="Z930" i="1"/>
  <c r="Z923" i="1"/>
  <c r="Z917" i="1"/>
  <c r="Z912" i="1"/>
  <c r="Z907" i="1"/>
  <c r="Z1588" i="1"/>
  <c r="Z1581" i="1"/>
  <c r="Z1577" i="1"/>
  <c r="Z1572" i="1"/>
  <c r="Z1567" i="1"/>
  <c r="Z1562" i="1"/>
  <c r="Z1557" i="1"/>
  <c r="Z1552" i="1"/>
  <c r="Z1547" i="1"/>
  <c r="Z1543" i="1"/>
  <c r="Z1538" i="1"/>
  <c r="Z1533" i="1"/>
  <c r="Z1528" i="1"/>
  <c r="Z1524" i="1"/>
  <c r="Z1519" i="1"/>
  <c r="Z1515" i="1"/>
  <c r="Z1510" i="1"/>
  <c r="Z1506" i="1"/>
  <c r="Z1500" i="1"/>
  <c r="Z1494" i="1"/>
  <c r="Z1489" i="1"/>
  <c r="Z1485" i="1"/>
  <c r="Z1480" i="1"/>
  <c r="Z1476" i="1"/>
  <c r="Z1471" i="1"/>
  <c r="Z1466" i="1"/>
  <c r="Z1461" i="1"/>
  <c r="Z1458" i="1"/>
  <c r="Z1453" i="1"/>
  <c r="Z1447" i="1"/>
  <c r="Z1440" i="1"/>
  <c r="Z1436" i="1"/>
  <c r="Z1431" i="1"/>
  <c r="Z1425" i="1"/>
  <c r="Z1421" i="1"/>
  <c r="Z1418" i="1"/>
  <c r="Z1412" i="1"/>
  <c r="Z1406" i="1"/>
  <c r="Z1402" i="1"/>
  <c r="Z1397" i="1"/>
  <c r="Z1393" i="1"/>
  <c r="Z1389" i="1"/>
  <c r="Z1385" i="1"/>
  <c r="Z1380" i="1"/>
  <c r="Z1375" i="1"/>
  <c r="Z1371" i="1"/>
  <c r="Z1365" i="1"/>
  <c r="Z1361" i="1"/>
  <c r="Z1359" i="1"/>
  <c r="Z1355" i="1"/>
  <c r="Z1350" i="1"/>
  <c r="Z1346" i="1"/>
  <c r="Z1343" i="1"/>
  <c r="Z1338" i="1"/>
  <c r="Z1333" i="1"/>
  <c r="Z1328" i="1"/>
  <c r="Z1324" i="1"/>
  <c r="Z1319" i="1"/>
  <c r="Z1314" i="1"/>
  <c r="Z1308" i="1"/>
  <c r="Z1303" i="1"/>
  <c r="Z1300" i="1"/>
  <c r="Z1294" i="1"/>
  <c r="Z1290" i="1"/>
  <c r="Z1286" i="1"/>
  <c r="Z1282" i="1"/>
  <c r="Z1278" i="1"/>
  <c r="Z1273" i="1"/>
  <c r="Z1011" i="1"/>
  <c r="Z1005" i="1"/>
  <c r="Z999" i="1"/>
  <c r="Z993" i="1"/>
  <c r="Z989" i="1"/>
  <c r="Z983" i="1"/>
  <c r="Z977" i="1"/>
  <c r="Z971" i="1"/>
  <c r="Z967" i="1"/>
  <c r="Z961" i="1"/>
  <c r="Z955" i="1"/>
  <c r="Z949" i="1"/>
  <c r="Z944" i="1"/>
  <c r="Z938" i="1"/>
  <c r="Z932" i="1"/>
  <c r="Z928" i="1"/>
  <c r="Z924" i="1"/>
  <c r="Z918" i="1"/>
  <c r="Z1586" i="1"/>
  <c r="Z1582" i="1"/>
  <c r="Z1575" i="1"/>
  <c r="Z1570" i="1"/>
  <c r="Z1565" i="1"/>
  <c r="Z1560" i="1"/>
  <c r="Z1556" i="1"/>
  <c r="Z1551" i="1"/>
  <c r="Z1546" i="1"/>
  <c r="Z1541" i="1"/>
  <c r="Z1536" i="1"/>
  <c r="Z1531" i="1"/>
  <c r="Z1525" i="1"/>
  <c r="Z1522" i="1"/>
  <c r="Z1517" i="1"/>
  <c r="Z1512" i="1"/>
  <c r="Z1507" i="1"/>
  <c r="Z1504" i="1"/>
  <c r="Z1499" i="1"/>
  <c r="Z1495" i="1"/>
  <c r="Z1490" i="1"/>
  <c r="Z1484" i="1"/>
  <c r="Z1479" i="1"/>
  <c r="Z1474" i="1"/>
  <c r="Z1469" i="1"/>
  <c r="Z1465" i="1"/>
  <c r="Z1460" i="1"/>
  <c r="Z1455" i="1"/>
  <c r="Z1450" i="1"/>
  <c r="Z1448" i="1"/>
  <c r="Z1442" i="1"/>
  <c r="Z1437" i="1"/>
  <c r="Z1433" i="1"/>
  <c r="Z1426" i="1"/>
  <c r="Z1420" i="1"/>
  <c r="Z1416" i="1"/>
  <c r="Z1411" i="1"/>
  <c r="Z1405" i="1"/>
  <c r="Z1400" i="1"/>
  <c r="Z1396" i="1"/>
  <c r="Z1391" i="1"/>
  <c r="Z1386" i="1"/>
  <c r="Z1381" i="1"/>
  <c r="Z1377" i="1"/>
  <c r="Z1372" i="1"/>
  <c r="Z1367" i="1"/>
  <c r="Z1362" i="1"/>
  <c r="Z1356" i="1"/>
  <c r="Z1354" i="1"/>
  <c r="Z1349" i="1"/>
  <c r="Z1344" i="1"/>
  <c r="Z1339" i="1"/>
  <c r="Z1334" i="1"/>
  <c r="Z1330" i="1"/>
  <c r="Z1325" i="1"/>
  <c r="Z1320" i="1"/>
  <c r="Z1315" i="1"/>
  <c r="Z1311" i="1"/>
  <c r="Z1306" i="1"/>
  <c r="Z1301" i="1"/>
  <c r="Z1296" i="1"/>
  <c r="Z1291" i="1"/>
  <c r="Z1285" i="1"/>
  <c r="Z1279" i="1"/>
  <c r="Z1275" i="1"/>
  <c r="Z1010" i="1"/>
  <c r="Z1004" i="1"/>
  <c r="Z998" i="1"/>
  <c r="Z992" i="1"/>
  <c r="Z986" i="1"/>
  <c r="Z981" i="1"/>
  <c r="Z975" i="1"/>
  <c r="Z968" i="1"/>
  <c r="Z963" i="1"/>
  <c r="Z956" i="1"/>
  <c r="Z950" i="1"/>
  <c r="Z945" i="1"/>
  <c r="Z939" i="1"/>
  <c r="Z933" i="1"/>
  <c r="Z926" i="1"/>
  <c r="Z920" i="1"/>
  <c r="Z914" i="1"/>
  <c r="Z909" i="1"/>
  <c r="Z1271" i="1"/>
  <c r="Z1270" i="1"/>
  <c r="Z1269" i="1"/>
  <c r="Z1268" i="1"/>
  <c r="Z1267" i="1"/>
  <c r="Z1266" i="1"/>
  <c r="Z1265" i="1"/>
  <c r="Z1264" i="1"/>
  <c r="Z1263" i="1"/>
  <c r="Z1262" i="1"/>
  <c r="Z1261" i="1"/>
  <c r="Z1260" i="1"/>
  <c r="Z1259" i="1"/>
  <c r="Z1258" i="1"/>
  <c r="Z1257" i="1"/>
  <c r="Z1256" i="1"/>
  <c r="Z1255" i="1"/>
  <c r="Z1254" i="1"/>
  <c r="Z1253" i="1"/>
  <c r="Z1252" i="1"/>
  <c r="Z1251" i="1"/>
  <c r="Z1250" i="1"/>
  <c r="Z1249" i="1"/>
  <c r="Z1248" i="1"/>
  <c r="Z1247" i="1"/>
  <c r="Z1246" i="1"/>
  <c r="Z1245" i="1"/>
  <c r="Z1244" i="1"/>
  <c r="Z1243" i="1"/>
  <c r="Z1242" i="1"/>
  <c r="Z1241" i="1"/>
  <c r="Z1240" i="1"/>
  <c r="Z1239" i="1"/>
  <c r="Z1238" i="1"/>
  <c r="Z1237" i="1"/>
  <c r="Z1236" i="1"/>
  <c r="Z1235" i="1"/>
  <c r="Z1234" i="1"/>
  <c r="Z1233" i="1"/>
  <c r="Z1232" i="1"/>
  <c r="Z1231" i="1"/>
  <c r="Z1230" i="1"/>
  <c r="Z1229" i="1"/>
  <c r="Z1228" i="1"/>
  <c r="Z1227" i="1"/>
  <c r="Z1226" i="1"/>
  <c r="Z1225" i="1"/>
  <c r="Z1224" i="1"/>
  <c r="Z1223" i="1"/>
  <c r="Z1222" i="1"/>
  <c r="Z1221" i="1"/>
  <c r="Z1220" i="1"/>
  <c r="Z1219" i="1"/>
  <c r="Z1218" i="1"/>
  <c r="Z1217" i="1"/>
  <c r="Z1216" i="1"/>
  <c r="Z1215" i="1"/>
  <c r="Z1214" i="1"/>
  <c r="Z1213" i="1"/>
  <c r="Z1212" i="1"/>
  <c r="Z1211" i="1"/>
  <c r="Z1210" i="1"/>
  <c r="Z1209" i="1"/>
  <c r="Z1208" i="1"/>
  <c r="Z1207" i="1"/>
  <c r="Z1206" i="1"/>
  <c r="Z1205" i="1"/>
  <c r="Z1204" i="1"/>
  <c r="Z1203" i="1"/>
  <c r="Z1202" i="1"/>
  <c r="Z1201" i="1"/>
  <c r="Z1200" i="1"/>
  <c r="Z1199" i="1"/>
  <c r="Z1198" i="1"/>
  <c r="Z1197" i="1"/>
  <c r="Z1196" i="1"/>
  <c r="Z1195" i="1"/>
  <c r="Z1194" i="1"/>
  <c r="Z1193" i="1"/>
  <c r="Z1192" i="1"/>
  <c r="Z1191" i="1"/>
  <c r="Z1190" i="1"/>
  <c r="Z1189" i="1"/>
  <c r="Z1188" i="1"/>
  <c r="Z1187" i="1"/>
  <c r="Z1186" i="1"/>
  <c r="Z1185" i="1"/>
  <c r="Z1184" i="1"/>
  <c r="Z1183" i="1"/>
  <c r="Z1182" i="1"/>
  <c r="Z1181" i="1"/>
  <c r="Z1180" i="1"/>
  <c r="Z1179" i="1"/>
  <c r="Z1178" i="1"/>
  <c r="Z1177" i="1"/>
  <c r="Z1176" i="1"/>
  <c r="Z1175" i="1"/>
  <c r="Z1174" i="1"/>
  <c r="Z1173" i="1"/>
  <c r="Z1172" i="1"/>
  <c r="Z1171" i="1"/>
  <c r="Z1170" i="1"/>
  <c r="Z1169" i="1"/>
  <c r="Z1168" i="1"/>
  <c r="Z1167" i="1"/>
  <c r="Z1166" i="1"/>
  <c r="Z1165" i="1"/>
  <c r="Z1164" i="1"/>
  <c r="Z1163" i="1"/>
  <c r="Z1162" i="1"/>
  <c r="Z1161" i="1"/>
  <c r="Z1160" i="1"/>
  <c r="Z1159" i="1"/>
  <c r="Z1158" i="1"/>
  <c r="Z1157" i="1"/>
  <c r="Z1156" i="1"/>
  <c r="Z1155" i="1"/>
  <c r="Z1154" i="1"/>
  <c r="Z1153" i="1"/>
  <c r="Z1152" i="1"/>
  <c r="Z1151" i="1"/>
  <c r="Z1150" i="1"/>
  <c r="Z1149" i="1"/>
  <c r="Z1148" i="1"/>
  <c r="Z1147" i="1"/>
  <c r="Z1146" i="1"/>
  <c r="Z1145" i="1"/>
  <c r="Z1144" i="1"/>
  <c r="Z1143" i="1"/>
  <c r="Z1142" i="1"/>
  <c r="Z1141" i="1"/>
  <c r="Z1140" i="1"/>
  <c r="Z1139" i="1"/>
  <c r="Z1138" i="1"/>
  <c r="Z1137" i="1"/>
  <c r="Z1136" i="1"/>
  <c r="Z1135" i="1"/>
  <c r="Z1134" i="1"/>
  <c r="Z1133" i="1"/>
  <c r="Z1132" i="1"/>
  <c r="Z1131" i="1"/>
  <c r="Z1130" i="1"/>
  <c r="Z1129" i="1"/>
  <c r="Z1128" i="1"/>
  <c r="Z1127" i="1"/>
  <c r="Z1126" i="1"/>
  <c r="Z1125" i="1"/>
  <c r="Z1124" i="1"/>
  <c r="Z1123" i="1"/>
  <c r="Z1122" i="1"/>
  <c r="Z1121" i="1"/>
  <c r="Z1120" i="1"/>
  <c r="Z1119" i="1"/>
  <c r="Z1118" i="1"/>
  <c r="Z1117" i="1"/>
  <c r="Z1116" i="1"/>
  <c r="Z1115" i="1"/>
  <c r="Z1114" i="1"/>
  <c r="Z1113" i="1"/>
  <c r="Z1112" i="1"/>
  <c r="Z1111" i="1"/>
  <c r="Z1110" i="1"/>
  <c r="Z1109" i="1"/>
  <c r="Z1108" i="1"/>
  <c r="Z1107" i="1"/>
  <c r="Z1106" i="1"/>
  <c r="Z1105" i="1"/>
  <c r="Z1104" i="1"/>
  <c r="Z1103" i="1"/>
  <c r="Z1102" i="1"/>
  <c r="Z1101" i="1"/>
  <c r="Z1100" i="1"/>
  <c r="Z1099" i="1"/>
  <c r="Z1098" i="1"/>
  <c r="Z1097" i="1"/>
  <c r="Z1096" i="1"/>
  <c r="Z1095" i="1"/>
  <c r="Z1094" i="1"/>
  <c r="Z1093" i="1"/>
  <c r="Z1092" i="1"/>
  <c r="Z1091" i="1"/>
  <c r="Z1090" i="1"/>
  <c r="Z1089" i="1"/>
  <c r="Z1088" i="1"/>
  <c r="Z1087" i="1"/>
  <c r="Z1086" i="1"/>
  <c r="Z1085" i="1"/>
  <c r="Z1084" i="1"/>
  <c r="Z1083" i="1"/>
  <c r="Z1082" i="1"/>
  <c r="Z1081" i="1"/>
  <c r="Z1080" i="1"/>
  <c r="Z1079" i="1"/>
  <c r="Z1078" i="1"/>
  <c r="Z1077" i="1"/>
  <c r="Z1076" i="1"/>
  <c r="Z1075" i="1"/>
  <c r="Z1074" i="1"/>
  <c r="Z1073" i="1"/>
  <c r="Z1072" i="1"/>
  <c r="Z1071" i="1"/>
  <c r="Z1070" i="1"/>
  <c r="Z1069" i="1"/>
  <c r="Z1068" i="1"/>
  <c r="Z1067" i="1"/>
  <c r="Z1066" i="1"/>
  <c r="Z1065" i="1"/>
  <c r="Z1064" i="1"/>
  <c r="Z1063" i="1"/>
  <c r="Z1062" i="1"/>
  <c r="Z1061" i="1"/>
  <c r="Z1060" i="1"/>
  <c r="Z1059" i="1"/>
  <c r="Z1058" i="1"/>
  <c r="Z1057" i="1"/>
  <c r="Z1056" i="1"/>
  <c r="Z1055" i="1"/>
  <c r="Z1054" i="1"/>
  <c r="Z1053" i="1"/>
  <c r="Z1052" i="1"/>
  <c r="Z1051" i="1"/>
  <c r="Z1050" i="1"/>
  <c r="Z1049" i="1"/>
  <c r="Z1048" i="1"/>
  <c r="Z1047" i="1"/>
  <c r="Z1046" i="1"/>
  <c r="Z1045" i="1"/>
  <c r="Z1044" i="1"/>
  <c r="Z1043" i="1"/>
  <c r="Z1042" i="1"/>
  <c r="Z1041" i="1"/>
  <c r="Z1040" i="1"/>
  <c r="Z1039" i="1"/>
  <c r="Z1038" i="1"/>
  <c r="Z1037" i="1"/>
  <c r="Z1036" i="1"/>
  <c r="Z1035" i="1"/>
  <c r="Z1034" i="1"/>
  <c r="Z1033" i="1"/>
  <c r="Z1032" i="1"/>
  <c r="Z1031" i="1"/>
  <c r="Z1030" i="1"/>
  <c r="Z1029" i="1"/>
  <c r="Z1028" i="1"/>
  <c r="Z1027" i="1"/>
  <c r="Z1026" i="1"/>
  <c r="Z1025" i="1"/>
  <c r="Z1024" i="1"/>
  <c r="Z1023" i="1"/>
  <c r="Z1022" i="1"/>
  <c r="Z1021" i="1"/>
  <c r="Z1020" i="1"/>
  <c r="Z1019" i="1"/>
  <c r="Z1018" i="1"/>
  <c r="Z1017" i="1"/>
  <c r="Z1016" i="1"/>
  <c r="Z1015" i="1"/>
  <c r="Z1014" i="1"/>
  <c r="Z1013" i="1"/>
  <c r="Z1012" i="1"/>
  <c r="Z1007" i="1"/>
  <c r="Z1002" i="1"/>
  <c r="Z997" i="1"/>
  <c r="Z990" i="1"/>
  <c r="Z984" i="1"/>
  <c r="Z978" i="1"/>
  <c r="Z973" i="1"/>
  <c r="Z965" i="1"/>
  <c r="Z959" i="1"/>
  <c r="Z953" i="1"/>
  <c r="Z947" i="1"/>
  <c r="Z941" i="1"/>
  <c r="Z936" i="1"/>
  <c r="Z931" i="1"/>
  <c r="Z925" i="1"/>
  <c r="Z919" i="1"/>
  <c r="Z913" i="1"/>
  <c r="Z908" i="1"/>
  <c r="Z2376" i="1"/>
  <c r="Z2375" i="1"/>
  <c r="Z2374" i="1"/>
  <c r="Z2373" i="1"/>
  <c r="Z2372" i="1"/>
  <c r="Z2371" i="1"/>
  <c r="Z2370" i="1"/>
  <c r="Z2369" i="1"/>
  <c r="Z2368" i="1"/>
  <c r="Z2367" i="1"/>
  <c r="Z2366" i="1"/>
  <c r="Z2365" i="1"/>
  <c r="Z2364" i="1"/>
  <c r="Z2363" i="1"/>
  <c r="Z2362" i="1"/>
  <c r="Z2361" i="1"/>
  <c r="Z2360" i="1"/>
  <c r="Z2359" i="1"/>
  <c r="Z2358" i="1"/>
  <c r="Z2357" i="1"/>
  <c r="Z2356" i="1"/>
  <c r="Z2355" i="1"/>
  <c r="Z2354" i="1"/>
  <c r="Z2353" i="1"/>
  <c r="Z2352" i="1"/>
  <c r="Z2351" i="1"/>
  <c r="Z2350" i="1"/>
  <c r="Z2349" i="1"/>
  <c r="Z2348" i="1"/>
  <c r="Z2347" i="1"/>
  <c r="Z2346" i="1"/>
  <c r="Z2345" i="1"/>
  <c r="Z2344" i="1"/>
  <c r="Z2343" i="1"/>
  <c r="Z2342" i="1"/>
  <c r="Z2341" i="1"/>
  <c r="Z2340" i="1"/>
  <c r="Z2339" i="1"/>
  <c r="Z2338" i="1"/>
  <c r="Z2337" i="1"/>
  <c r="Z2336" i="1"/>
  <c r="Z2335" i="1"/>
  <c r="Z2334" i="1"/>
  <c r="Z2333" i="1"/>
  <c r="Z2332" i="1"/>
  <c r="Z2331" i="1"/>
  <c r="Z2330" i="1"/>
  <c r="Z2329" i="1"/>
  <c r="Z2328" i="1"/>
  <c r="Z2327" i="1"/>
  <c r="Z2326" i="1"/>
  <c r="Z2325" i="1"/>
  <c r="Z2324" i="1"/>
  <c r="Z2323" i="1"/>
  <c r="Z2322" i="1"/>
  <c r="Z2321" i="1"/>
  <c r="Z2320" i="1"/>
  <c r="Z2319" i="1"/>
  <c r="Z2318" i="1"/>
  <c r="Z2317" i="1"/>
  <c r="Z2316" i="1"/>
  <c r="Z2315" i="1"/>
  <c r="Z2314" i="1"/>
  <c r="Z2313" i="1"/>
  <c r="Z2312" i="1"/>
  <c r="Z2311" i="1"/>
  <c r="Z2310" i="1"/>
  <c r="Z2309" i="1"/>
  <c r="Z2308" i="1"/>
  <c r="Z2307" i="1"/>
  <c r="Z2306" i="1"/>
  <c r="Z2305" i="1"/>
  <c r="Z2304" i="1"/>
  <c r="Z2303" i="1"/>
  <c r="Z2302" i="1"/>
  <c r="Z2301" i="1"/>
  <c r="Z2300" i="1"/>
  <c r="Z2299" i="1"/>
  <c r="Z2298" i="1"/>
  <c r="Z2297" i="1"/>
  <c r="Z2296" i="1"/>
  <c r="Z2295" i="1"/>
  <c r="Z2294" i="1"/>
  <c r="Z2293" i="1"/>
  <c r="Z2292" i="1"/>
  <c r="Z2291" i="1"/>
  <c r="Z2290" i="1"/>
  <c r="Z2289" i="1"/>
  <c r="Z2288" i="1"/>
  <c r="Z2287" i="1"/>
  <c r="Z2286" i="1"/>
  <c r="Z2285" i="1"/>
  <c r="Z2284" i="1"/>
  <c r="Z2283" i="1"/>
  <c r="Z2282" i="1"/>
  <c r="Z2281" i="1"/>
  <c r="Z2280" i="1"/>
  <c r="Z2279" i="1"/>
  <c r="Z2278" i="1"/>
  <c r="Z2277" i="1"/>
  <c r="Z2276" i="1"/>
  <c r="Z2275" i="1"/>
  <c r="Z2274" i="1"/>
  <c r="Z2273" i="1"/>
  <c r="Z2272" i="1"/>
  <c r="Z2271" i="1"/>
  <c r="Z2270" i="1"/>
  <c r="Z2269" i="1"/>
  <c r="Z2268" i="1"/>
  <c r="Z2267" i="1"/>
  <c r="Z2266" i="1"/>
  <c r="Z2265" i="1"/>
  <c r="Z2264" i="1"/>
  <c r="Z2263" i="1"/>
  <c r="Z2262" i="1"/>
  <c r="Z2261" i="1"/>
  <c r="Z2260" i="1"/>
  <c r="Z2259" i="1"/>
  <c r="Z2258" i="1"/>
  <c r="Z2257" i="1"/>
  <c r="Z2256" i="1"/>
  <c r="Z2255" i="1"/>
  <c r="Z2254" i="1"/>
  <c r="Z2253" i="1"/>
  <c r="Z2252" i="1"/>
  <c r="Z2251" i="1"/>
  <c r="Z2250" i="1"/>
  <c r="Z2249" i="1"/>
  <c r="Z2248" i="1"/>
  <c r="Z2247" i="1"/>
  <c r="Z2246" i="1"/>
  <c r="Z2245" i="1"/>
  <c r="Z2244" i="1"/>
  <c r="Z2243" i="1"/>
  <c r="Z2242" i="1"/>
  <c r="Z2241" i="1"/>
  <c r="Z2240" i="1"/>
  <c r="Z2239" i="1"/>
  <c r="Z2238" i="1"/>
  <c r="Z2237" i="1"/>
  <c r="Z2236" i="1"/>
  <c r="Z2235" i="1"/>
  <c r="Z2234" i="1"/>
  <c r="Z2233" i="1"/>
  <c r="Z2232" i="1"/>
  <c r="Z2231" i="1"/>
  <c r="Z2230" i="1"/>
  <c r="Z2229" i="1"/>
  <c r="Z2228" i="1"/>
  <c r="Z2227" i="1"/>
  <c r="Z2226" i="1"/>
  <c r="Z2225" i="1"/>
  <c r="Z2224" i="1"/>
  <c r="Z2223" i="1"/>
  <c r="Z2222" i="1"/>
  <c r="Z2221" i="1"/>
  <c r="Z2220" i="1"/>
  <c r="Z2219" i="1"/>
  <c r="Z2218" i="1"/>
  <c r="Z2217" i="1"/>
  <c r="Z2216" i="1"/>
  <c r="Z2215" i="1"/>
  <c r="Z2214" i="1"/>
  <c r="Z2213" i="1"/>
  <c r="Z2212" i="1"/>
  <c r="Z2211" i="1"/>
  <c r="Z2210" i="1"/>
  <c r="Z2209" i="1"/>
  <c r="Z2208" i="1"/>
  <c r="Z2207" i="1"/>
  <c r="Z2206" i="1"/>
  <c r="Z2205" i="1"/>
  <c r="Z2204" i="1"/>
  <c r="Z2203" i="1"/>
  <c r="Z2202" i="1"/>
  <c r="Z2201" i="1"/>
  <c r="Z2200" i="1"/>
  <c r="Z2199" i="1"/>
  <c r="Z2198" i="1"/>
  <c r="Z2197" i="1"/>
  <c r="Z2196" i="1"/>
  <c r="Z2195" i="1"/>
  <c r="Z2194" i="1"/>
  <c r="Z2193" i="1"/>
  <c r="Z2192" i="1"/>
  <c r="Z2191" i="1"/>
  <c r="Z2190" i="1"/>
  <c r="Z2189" i="1"/>
  <c r="Z2188" i="1"/>
  <c r="Z2187" i="1"/>
  <c r="Z2186" i="1"/>
  <c r="Z2185" i="1"/>
  <c r="Z2184" i="1"/>
  <c r="Z2183" i="1"/>
  <c r="Z2182" i="1"/>
  <c r="Z2181" i="1"/>
  <c r="Z2180" i="1"/>
  <c r="Z2179" i="1"/>
  <c r="Z2178" i="1"/>
  <c r="Z2177" i="1"/>
  <c r="Z2176" i="1"/>
  <c r="Z2175" i="1"/>
  <c r="Z2174" i="1"/>
  <c r="Z2173" i="1"/>
  <c r="Z2172" i="1"/>
  <c r="Z2171" i="1"/>
  <c r="Z2170" i="1"/>
  <c r="Z2169" i="1"/>
  <c r="Z2168" i="1"/>
  <c r="Z2167" i="1"/>
  <c r="Z2166" i="1"/>
  <c r="Z2165" i="1"/>
  <c r="Z2164" i="1"/>
  <c r="Z2163" i="1"/>
  <c r="Z2162" i="1"/>
  <c r="Z2161" i="1"/>
  <c r="Z2160" i="1"/>
  <c r="Z2159" i="1"/>
  <c r="Z2158" i="1"/>
  <c r="Z2157" i="1"/>
  <c r="Z2156" i="1"/>
  <c r="Z2155" i="1"/>
  <c r="Z2154" i="1"/>
  <c r="Z2153" i="1"/>
  <c r="Z2152" i="1"/>
  <c r="Z2151" i="1"/>
  <c r="Z2150" i="1"/>
  <c r="Z2149" i="1"/>
  <c r="Z2148" i="1"/>
  <c r="Z2147" i="1"/>
  <c r="Z2146" i="1"/>
  <c r="Z2145" i="1"/>
  <c r="Z2144" i="1"/>
  <c r="Z2143" i="1"/>
  <c r="Z2142" i="1"/>
  <c r="Z2141" i="1"/>
  <c r="Z2140" i="1"/>
  <c r="Z2139" i="1"/>
  <c r="Z2138" i="1"/>
  <c r="Z2137" i="1"/>
  <c r="Z2136" i="1"/>
  <c r="Z2135" i="1"/>
  <c r="Z2134" i="1"/>
  <c r="Z2133" i="1"/>
  <c r="Z2132" i="1"/>
  <c r="Z2131" i="1"/>
  <c r="Z2130" i="1"/>
  <c r="Z2129" i="1"/>
  <c r="Z2128" i="1"/>
  <c r="Z2127" i="1"/>
  <c r="Z2126" i="1"/>
  <c r="Z2125" i="1"/>
  <c r="Z2124" i="1"/>
  <c r="Z2123" i="1"/>
  <c r="Z2122" i="1"/>
  <c r="Z2121" i="1"/>
  <c r="Z2120" i="1"/>
  <c r="Z2119" i="1"/>
  <c r="Z2118" i="1"/>
  <c r="Z2117" i="1"/>
  <c r="Z2116" i="1"/>
  <c r="Z2115" i="1"/>
  <c r="Z2114" i="1"/>
  <c r="Z2113" i="1"/>
  <c r="Z2112" i="1"/>
  <c r="Z2111" i="1"/>
  <c r="Z2110" i="1"/>
  <c r="Z2109" i="1"/>
  <c r="Z2108" i="1"/>
  <c r="Z2107" i="1"/>
  <c r="Z2106" i="1"/>
  <c r="Z2105" i="1"/>
  <c r="Z2104" i="1"/>
  <c r="Z2103" i="1"/>
  <c r="Z2102" i="1"/>
  <c r="Z2101" i="1"/>
  <c r="Z2100" i="1"/>
  <c r="Z2099" i="1"/>
  <c r="Z2098" i="1"/>
  <c r="Z2097" i="1"/>
  <c r="Z2096" i="1"/>
  <c r="Z2095" i="1"/>
  <c r="Z2094" i="1"/>
  <c r="Z2093" i="1"/>
  <c r="Z2092" i="1"/>
  <c r="Z2091" i="1"/>
  <c r="Z2090" i="1"/>
  <c r="Z2089" i="1"/>
  <c r="Z2088" i="1"/>
  <c r="Z2087" i="1"/>
  <c r="Z2086" i="1"/>
  <c r="Z2085" i="1"/>
  <c r="Z2084" i="1"/>
  <c r="Z2083" i="1"/>
  <c r="Z2082" i="1"/>
  <c r="Z2081" i="1"/>
  <c r="Z2080" i="1"/>
  <c r="Z2079" i="1"/>
  <c r="Z2078" i="1"/>
  <c r="Z2077" i="1"/>
  <c r="Z2076" i="1"/>
  <c r="Z2075" i="1"/>
  <c r="Z2074" i="1"/>
  <c r="Z2073" i="1"/>
  <c r="Z2072" i="1"/>
  <c r="Z2071" i="1"/>
  <c r="Z2070" i="1"/>
  <c r="Z2069" i="1"/>
  <c r="Z2068" i="1"/>
  <c r="Z2067" i="1"/>
  <c r="Z2066" i="1"/>
  <c r="Z2065" i="1"/>
  <c r="Z2064" i="1"/>
  <c r="Z2063" i="1"/>
  <c r="Z2062" i="1"/>
  <c r="Z2061" i="1"/>
  <c r="Z2060" i="1"/>
  <c r="Z2059" i="1"/>
  <c r="Z2058" i="1"/>
  <c r="Z2057" i="1"/>
  <c r="Z2056" i="1"/>
  <c r="Z2055" i="1"/>
  <c r="Z2054" i="1"/>
  <c r="Z2053" i="1"/>
  <c r="Z2052" i="1"/>
  <c r="Z2051" i="1"/>
  <c r="Z2050" i="1"/>
  <c r="Z2049" i="1"/>
  <c r="Z2048" i="1"/>
  <c r="Z2047" i="1"/>
  <c r="Z2046" i="1"/>
  <c r="Z2045" i="1"/>
  <c r="Z2044" i="1"/>
  <c r="Z2043" i="1"/>
  <c r="Z2042" i="1"/>
  <c r="Z2041" i="1"/>
  <c r="Z2040" i="1"/>
  <c r="Z2039" i="1"/>
  <c r="Z2038" i="1"/>
  <c r="Z2037" i="1"/>
  <c r="Z2036" i="1"/>
  <c r="Z2035" i="1"/>
  <c r="Z2034" i="1"/>
  <c r="Z2033" i="1"/>
  <c r="Z2032" i="1"/>
  <c r="Z2031" i="1"/>
  <c r="Z2030" i="1"/>
  <c r="Z2029" i="1"/>
  <c r="Z2028" i="1"/>
  <c r="Z2027" i="1"/>
  <c r="Z2026" i="1"/>
  <c r="Z2025" i="1"/>
  <c r="Z2024" i="1"/>
  <c r="Z2023" i="1"/>
  <c r="Z2022" i="1"/>
  <c r="Z2021" i="1"/>
  <c r="Z2020" i="1"/>
  <c r="Z2019" i="1"/>
  <c r="Z2018" i="1"/>
  <c r="Z2017" i="1"/>
  <c r="Z2016" i="1"/>
  <c r="Z2015" i="1"/>
  <c r="Z2014" i="1"/>
  <c r="Z2013" i="1"/>
  <c r="Z2012" i="1"/>
  <c r="Z2011" i="1"/>
  <c r="Z2010" i="1"/>
  <c r="Z2009" i="1"/>
  <c r="Z2008" i="1"/>
  <c r="Z2007" i="1"/>
  <c r="Z2006" i="1"/>
  <c r="Z2005" i="1"/>
  <c r="Z2004" i="1"/>
  <c r="Z2003" i="1"/>
  <c r="Z2002" i="1"/>
  <c r="Z2001" i="1"/>
  <c r="Z2000" i="1"/>
  <c r="Z1999" i="1"/>
  <c r="Z1998" i="1"/>
  <c r="Z1997" i="1"/>
  <c r="Z1996" i="1"/>
  <c r="Z1995" i="1"/>
  <c r="Z1994" i="1"/>
  <c r="Z1993" i="1"/>
  <c r="Z1992" i="1"/>
  <c r="Z1991" i="1"/>
  <c r="Z1990" i="1"/>
  <c r="Z1989" i="1"/>
  <c r="Z1988" i="1"/>
  <c r="Z1987" i="1"/>
  <c r="Z1986" i="1"/>
  <c r="Z1985" i="1"/>
  <c r="Z1984" i="1"/>
  <c r="Z1983" i="1"/>
  <c r="Z1982" i="1"/>
  <c r="Z1981" i="1"/>
  <c r="Z1980" i="1"/>
  <c r="Z1979" i="1"/>
  <c r="Z1978" i="1"/>
  <c r="Z2488" i="1"/>
  <c r="Z2473" i="1"/>
  <c r="Z2467" i="1"/>
  <c r="Z2461" i="1"/>
  <c r="Z2455" i="1"/>
  <c r="Z2450" i="1"/>
  <c r="Z2444" i="1"/>
  <c r="Z2440" i="1"/>
  <c r="Z2435" i="1"/>
  <c r="Z2430" i="1"/>
  <c r="Z2425" i="1"/>
  <c r="Z2420" i="1"/>
  <c r="Z2415" i="1"/>
  <c r="Z2412" i="1"/>
  <c r="Z2407" i="1"/>
  <c r="Z2401" i="1"/>
  <c r="Z2396" i="1"/>
  <c r="Z2393" i="1"/>
  <c r="Z2386" i="1"/>
  <c r="Z2379" i="1"/>
  <c r="Z2500" i="1"/>
  <c r="Z2495" i="1"/>
  <c r="Z2492" i="1"/>
  <c r="Z2490" i="1"/>
  <c r="Z2487" i="1"/>
  <c r="Z2484" i="1"/>
  <c r="Z2481" i="1"/>
  <c r="Z2478" i="1"/>
  <c r="Z2475" i="1"/>
  <c r="Z2471" i="1"/>
  <c r="Z2466" i="1"/>
  <c r="Z2462" i="1"/>
  <c r="Z2457" i="1"/>
  <c r="Z2454" i="1"/>
  <c r="Z2451" i="1"/>
  <c r="Z2446" i="1"/>
  <c r="Z2442" i="1"/>
  <c r="Z2437" i="1"/>
  <c r="Z2432" i="1"/>
  <c r="Z2429" i="1"/>
  <c r="Z2423" i="1"/>
  <c r="Z2418" i="1"/>
  <c r="Z2411" i="1"/>
  <c r="Z2406" i="1"/>
  <c r="Z2400" i="1"/>
  <c r="Z2397" i="1"/>
  <c r="Z2391" i="1"/>
  <c r="Z2384" i="1"/>
  <c r="Z2380" i="1"/>
  <c r="Z2498" i="1"/>
  <c r="Z2477" i="1"/>
  <c r="Z2469" i="1"/>
  <c r="Z2464" i="1"/>
  <c r="Z2458" i="1"/>
  <c r="Z2452" i="1"/>
  <c r="Z2447" i="1"/>
  <c r="Z2439" i="1"/>
  <c r="Z2434" i="1"/>
  <c r="Z2426" i="1"/>
  <c r="Z2421" i="1"/>
  <c r="Z2417" i="1"/>
  <c r="Z2410" i="1"/>
  <c r="Z2404" i="1"/>
  <c r="Z2399" i="1"/>
  <c r="Z2394" i="1"/>
  <c r="Z2389" i="1"/>
  <c r="Z2385" i="1"/>
  <c r="Z2381" i="1"/>
  <c r="Z2377" i="1"/>
  <c r="Z2501" i="1"/>
  <c r="Z2491" i="1"/>
  <c r="Z2486" i="1"/>
  <c r="Z2483" i="1"/>
  <c r="Z2479" i="1"/>
  <c r="Z2474" i="1"/>
  <c r="Z2470" i="1"/>
  <c r="Z2465" i="1"/>
  <c r="Z2460" i="1"/>
  <c r="Z2453" i="1"/>
  <c r="Z2448" i="1"/>
  <c r="Z2445" i="1"/>
  <c r="Z2441" i="1"/>
  <c r="Z2436" i="1"/>
  <c r="Z2431" i="1"/>
  <c r="Z2427" i="1"/>
  <c r="Z2422" i="1"/>
  <c r="Z2416" i="1"/>
  <c r="Z2413" i="1"/>
  <c r="Z2408" i="1"/>
  <c r="Z2403" i="1"/>
  <c r="Z2398" i="1"/>
  <c r="Z2392" i="1"/>
  <c r="Z2387" i="1"/>
  <c r="Z2382" i="1"/>
  <c r="Z2544" i="1"/>
  <c r="Z2543" i="1"/>
  <c r="Z2542" i="1"/>
  <c r="Z2541" i="1"/>
  <c r="Z2540" i="1"/>
  <c r="Z2539" i="1"/>
  <c r="Z2538" i="1"/>
  <c r="Z2537" i="1"/>
  <c r="Z2536" i="1"/>
  <c r="Z2535" i="1"/>
  <c r="Z2534" i="1"/>
  <c r="Z2533" i="1"/>
  <c r="Z2532" i="1"/>
  <c r="Z2531" i="1"/>
  <c r="Z2530" i="1"/>
  <c r="Z2529" i="1"/>
  <c r="Z2528" i="1"/>
  <c r="Z2527" i="1"/>
  <c r="Z2526" i="1"/>
  <c r="Z2525" i="1"/>
  <c r="Z2524" i="1"/>
  <c r="Z2523" i="1"/>
  <c r="Z2522" i="1"/>
  <c r="Z2521" i="1"/>
  <c r="Z2520" i="1"/>
  <c r="Z2519" i="1"/>
  <c r="Z2518" i="1"/>
  <c r="Z2517" i="1"/>
  <c r="Z2516" i="1"/>
  <c r="Z2515" i="1"/>
  <c r="Z2514" i="1"/>
  <c r="Z2513" i="1"/>
  <c r="Z2512" i="1"/>
  <c r="Z2511" i="1"/>
  <c r="Z2510" i="1"/>
  <c r="Z2509" i="1"/>
  <c r="Z2508" i="1"/>
  <c r="Z2507" i="1"/>
  <c r="Z2506" i="1"/>
  <c r="Z2505" i="1"/>
  <c r="Z2504" i="1"/>
  <c r="Z2503" i="1"/>
  <c r="Z2502" i="1"/>
  <c r="Z2499" i="1"/>
  <c r="Z2497" i="1"/>
  <c r="Z2496" i="1"/>
  <c r="Z2494" i="1"/>
  <c r="Z2493" i="1"/>
  <c r="Z2489" i="1"/>
  <c r="Z2485" i="1"/>
  <c r="Z2482" i="1"/>
  <c r="Z2480" i="1"/>
  <c r="Z2476" i="1"/>
  <c r="Z2472" i="1"/>
  <c r="Z2468" i="1"/>
  <c r="Z2463" i="1"/>
  <c r="Z2459" i="1"/>
  <c r="Z2456" i="1"/>
  <c r="Z2449" i="1"/>
  <c r="Z2443" i="1"/>
  <c r="Z2438" i="1"/>
  <c r="Z2433" i="1"/>
  <c r="Z2428" i="1"/>
  <c r="Z2424" i="1"/>
  <c r="Z2419" i="1"/>
  <c r="Z2414" i="1"/>
  <c r="Z2409" i="1"/>
  <c r="Z2405" i="1"/>
  <c r="Z2402" i="1"/>
  <c r="Z2395" i="1"/>
  <c r="Z2390" i="1"/>
  <c r="Z2388" i="1"/>
  <c r="Z2383" i="1"/>
  <c r="Z2378" i="1"/>
  <c r="Z28" i="1"/>
  <c r="AB1099" i="1" l="1"/>
  <c r="AL1099" i="1" s="1"/>
  <c r="AB133" i="1"/>
  <c r="AL133" i="1" s="1"/>
  <c r="AB326" i="1"/>
  <c r="AL326" i="1" s="1"/>
  <c r="AB242" i="1"/>
  <c r="AL242" i="1" s="1"/>
  <c r="AB800" i="1"/>
  <c r="AL800" i="1" s="1"/>
  <c r="AB842" i="1"/>
  <c r="AL842" i="1" s="1"/>
  <c r="AB822" i="1"/>
  <c r="AL822" i="1" s="1"/>
  <c r="AB626" i="1"/>
  <c r="AL626" i="1" s="1"/>
  <c r="AB284" i="1"/>
  <c r="AL284" i="1" s="1"/>
  <c r="AB605" i="1"/>
  <c r="AL605" i="1" s="1"/>
  <c r="AB155" i="1"/>
  <c r="AL155" i="1" s="1"/>
  <c r="AB2206" i="1"/>
  <c r="AL2206" i="1" s="1"/>
  <c r="AB2530" i="1"/>
  <c r="AL2530" i="1" s="1"/>
  <c r="AB2163" i="1"/>
  <c r="AL2163" i="1" s="1"/>
  <c r="AB779" i="1"/>
  <c r="AL779" i="1" s="1"/>
  <c r="AB1037" i="1"/>
  <c r="AL1037" i="1" s="1"/>
  <c r="AB2058" i="1"/>
  <c r="AL2058" i="1" s="1"/>
  <c r="AB264" i="1"/>
  <c r="AB2079" i="1"/>
  <c r="AB2271" i="1"/>
  <c r="AB714" i="1"/>
  <c r="AB176" i="1"/>
  <c r="AB758" i="1"/>
  <c r="AB564" i="1"/>
  <c r="AB584" i="1"/>
  <c r="AL584" i="1" s="1"/>
  <c r="AB2552" i="1"/>
  <c r="AB2293" i="1"/>
  <c r="AL2293" i="1" s="1"/>
  <c r="AB2227" i="1"/>
  <c r="AB90" i="1"/>
  <c r="AB412" i="1"/>
  <c r="AB692" i="1"/>
  <c r="AG2558" i="1"/>
  <c r="F25" i="1" s="1"/>
  <c r="AH2552" i="1"/>
  <c r="AJ2552" i="1" s="1"/>
  <c r="AI2552" i="1"/>
  <c r="AK2552" i="1" s="1"/>
  <c r="AH2551" i="1"/>
  <c r="AJ2551" i="1" s="1"/>
  <c r="AI2551" i="1"/>
  <c r="AK2551" i="1" s="1"/>
  <c r="AH2550" i="1"/>
  <c r="AJ2550" i="1" s="1"/>
  <c r="AI2550" i="1"/>
  <c r="AK2550" i="1" s="1"/>
  <c r="AH2549" i="1"/>
  <c r="AJ2549" i="1" s="1"/>
  <c r="AI2549" i="1"/>
  <c r="AK2549" i="1" s="1"/>
  <c r="AH2548" i="1"/>
  <c r="AJ2548" i="1" s="1"/>
  <c r="AI2548" i="1"/>
  <c r="AK2548" i="1" s="1"/>
  <c r="AH2547" i="1"/>
  <c r="AJ2547" i="1" s="1"/>
  <c r="AI2547" i="1"/>
  <c r="AK2547" i="1" s="1"/>
  <c r="AH2546" i="1"/>
  <c r="AJ2546" i="1" s="1"/>
  <c r="AI2546" i="1"/>
  <c r="AK2546" i="1" s="1"/>
  <c r="AH2545" i="1"/>
  <c r="AJ2545" i="1" s="1"/>
  <c r="AI2545" i="1"/>
  <c r="AK2545" i="1" s="1"/>
  <c r="AB2358" i="1"/>
  <c r="AC2552" i="1"/>
  <c r="AE2552" i="1" s="1"/>
  <c r="AD2552" i="1"/>
  <c r="AF2552" i="1" s="1"/>
  <c r="AL2552" i="1"/>
  <c r="AB2035" i="1"/>
  <c r="AB1187" i="1"/>
  <c r="AB2184" i="1"/>
  <c r="AB1165" i="1"/>
  <c r="AB2100" i="1"/>
  <c r="AB2142" i="1"/>
  <c r="AB1144" i="1"/>
  <c r="AB1253" i="1"/>
  <c r="AB885" i="1"/>
  <c r="AB2316" i="1"/>
  <c r="AB2014" i="1"/>
  <c r="AB2250" i="1"/>
  <c r="AB457" i="1"/>
  <c r="AB735" i="1"/>
  <c r="AB522" i="1"/>
  <c r="AB500" i="1"/>
  <c r="AB477" i="1"/>
  <c r="AB434" i="1"/>
  <c r="AB391" i="1"/>
  <c r="AB1231" i="1"/>
  <c r="AB1949" i="1"/>
  <c r="AB347" i="1"/>
  <c r="AB1209" i="1"/>
  <c r="AB864" i="1"/>
  <c r="AB199" i="1"/>
  <c r="AB1122" i="1"/>
  <c r="AB67" i="1"/>
  <c r="AP842" i="1"/>
  <c r="AO842" i="1"/>
  <c r="AP822" i="1"/>
  <c r="AO822" i="1"/>
  <c r="AP800" i="1"/>
  <c r="AO800" i="1"/>
  <c r="AP779" i="1"/>
  <c r="AO779" i="1"/>
  <c r="AP649" i="1"/>
  <c r="AO649" i="1"/>
  <c r="AP626" i="1"/>
  <c r="AO626" i="1"/>
  <c r="AP605" i="1"/>
  <c r="AO605" i="1"/>
  <c r="AP584" i="1"/>
  <c r="AO584" i="1"/>
  <c r="AP542" i="1"/>
  <c r="AO542" i="1"/>
  <c r="AP326" i="1"/>
  <c r="AO326" i="1"/>
  <c r="AP284" i="1"/>
  <c r="AO284" i="1"/>
  <c r="AP242" i="1"/>
  <c r="AO242" i="1"/>
  <c r="AP220" i="1"/>
  <c r="AO220" i="1"/>
  <c r="AP155" i="1"/>
  <c r="AO155" i="1"/>
  <c r="AP133" i="1"/>
  <c r="AO133" i="1"/>
  <c r="AP1099" i="1"/>
  <c r="AO1099" i="1"/>
  <c r="AO1037" i="1"/>
  <c r="AP1037" i="1"/>
  <c r="AP2293" i="1"/>
  <c r="AO2293" i="1"/>
  <c r="AO2206" i="1"/>
  <c r="AP2206" i="1"/>
  <c r="AO2163" i="1"/>
  <c r="AP2163" i="1"/>
  <c r="AP2058" i="1"/>
  <c r="AO2058" i="1"/>
  <c r="AO2544" i="1"/>
  <c r="AP2544" i="1"/>
  <c r="AO2530" i="1"/>
  <c r="AP2530" i="1"/>
  <c r="AB906" i="1"/>
  <c r="AL906" i="1" s="1"/>
  <c r="AG1839" i="1"/>
  <c r="F22" i="1" s="1"/>
  <c r="AN28" i="1"/>
  <c r="D4" i="1"/>
  <c r="BE41" i="1" s="1"/>
  <c r="AG2100" i="1"/>
  <c r="F23" i="1" s="1"/>
  <c r="AG800" i="1"/>
  <c r="F18" i="1" s="1"/>
  <c r="AB110" i="1"/>
  <c r="AL110" i="1" s="1"/>
  <c r="AB1862" i="1"/>
  <c r="AL1862" i="1" s="1"/>
  <c r="AB1818" i="1"/>
  <c r="AL1818" i="1" s="1"/>
  <c r="AB1796" i="1"/>
  <c r="AB1730" i="1"/>
  <c r="AL1730" i="1" s="1"/>
  <c r="AB1709" i="1"/>
  <c r="AL1709" i="1" s="1"/>
  <c r="AB1621" i="1"/>
  <c r="AL1621" i="1" s="1"/>
  <c r="AB669" i="1"/>
  <c r="AL669" i="1" s="1"/>
  <c r="AB368" i="1"/>
  <c r="AL368" i="1" s="1"/>
  <c r="AG284" i="1"/>
  <c r="F16" i="1" s="1"/>
  <c r="AB1557" i="1"/>
  <c r="AL1557" i="1" s="1"/>
  <c r="AB1340" i="1"/>
  <c r="AL1340" i="1" s="1"/>
  <c r="AB1296" i="1"/>
  <c r="AL1296" i="1" s="1"/>
  <c r="AB1274" i="1"/>
  <c r="AL1274" i="1" s="1"/>
  <c r="AB1059" i="1"/>
  <c r="AL1059" i="1" s="1"/>
  <c r="AB994" i="1"/>
  <c r="AL994" i="1" s="1"/>
  <c r="AB2122" i="1"/>
  <c r="AL2122" i="1" s="1"/>
  <c r="G134" i="1"/>
  <c r="AD1862" i="1"/>
  <c r="AF1862" i="1" s="1"/>
  <c r="AC1862" i="1"/>
  <c r="AE1862" i="1" s="1"/>
  <c r="G129" i="1"/>
  <c r="AD1818" i="1"/>
  <c r="AF1818" i="1" s="1"/>
  <c r="AC1818" i="1"/>
  <c r="AE1818" i="1" s="1"/>
  <c r="G125" i="1"/>
  <c r="AD1730" i="1"/>
  <c r="AF1730" i="1" s="1"/>
  <c r="AC1730" i="1"/>
  <c r="AE1730" i="1" s="1"/>
  <c r="G124" i="1"/>
  <c r="AD1709" i="1"/>
  <c r="AF1709" i="1" s="1"/>
  <c r="AC1709" i="1"/>
  <c r="AE1709" i="1" s="1"/>
  <c r="G120" i="1"/>
  <c r="AD1621" i="1"/>
  <c r="AF1621" i="1" s="1"/>
  <c r="AC1621" i="1"/>
  <c r="AE1621" i="1" s="1"/>
  <c r="G78" i="1"/>
  <c r="AC906" i="1"/>
  <c r="AE906" i="1" s="1"/>
  <c r="AD906" i="1"/>
  <c r="AF906" i="1" s="1"/>
  <c r="G75" i="1"/>
  <c r="AD842" i="1"/>
  <c r="AF842" i="1" s="1"/>
  <c r="AC842" i="1"/>
  <c r="AE842" i="1" s="1"/>
  <c r="G74" i="1"/>
  <c r="AD822" i="1"/>
  <c r="AF822" i="1" s="1"/>
  <c r="AC822" i="1"/>
  <c r="AE822" i="1" s="1"/>
  <c r="G70" i="1"/>
  <c r="AD800" i="1"/>
  <c r="AF800" i="1" s="1"/>
  <c r="AC800" i="1"/>
  <c r="AE800" i="1" s="1"/>
  <c r="G69" i="1"/>
  <c r="AD779" i="1"/>
  <c r="AF779" i="1" s="1"/>
  <c r="AC779" i="1"/>
  <c r="AE779" i="1" s="1"/>
  <c r="G64" i="1"/>
  <c r="AD669" i="1"/>
  <c r="AF669" i="1" s="1"/>
  <c r="AC669" i="1"/>
  <c r="AE669" i="1" s="1"/>
  <c r="G63" i="1"/>
  <c r="AC649" i="1"/>
  <c r="AE649" i="1" s="1"/>
  <c r="AD649" i="1"/>
  <c r="AF649" i="1" s="1"/>
  <c r="G62" i="1"/>
  <c r="AC626" i="1"/>
  <c r="AE626" i="1" s="1"/>
  <c r="AD626" i="1"/>
  <c r="AF626" i="1" s="1"/>
  <c r="G61" i="1"/>
  <c r="AC605" i="1"/>
  <c r="AE605" i="1" s="1"/>
  <c r="AD605" i="1"/>
  <c r="AF605" i="1" s="1"/>
  <c r="G60" i="1"/>
  <c r="AC584" i="1"/>
  <c r="AE584" i="1" s="1"/>
  <c r="AD584" i="1"/>
  <c r="AF584" i="1" s="1"/>
  <c r="G55" i="1"/>
  <c r="AD542" i="1"/>
  <c r="AF542" i="1" s="1"/>
  <c r="AC542" i="1"/>
  <c r="AE542" i="1" s="1"/>
  <c r="G47" i="1"/>
  <c r="AC368" i="1"/>
  <c r="AE368" i="1" s="1"/>
  <c r="AD368" i="1"/>
  <c r="AF368" i="1" s="1"/>
  <c r="G45" i="1"/>
  <c r="AC326" i="1"/>
  <c r="AE326" i="1" s="1"/>
  <c r="AD326" i="1"/>
  <c r="AF326" i="1" s="1"/>
  <c r="G40" i="1"/>
  <c r="AD284" i="1"/>
  <c r="AF284" i="1" s="1"/>
  <c r="AC284" i="1"/>
  <c r="AE284" i="1" s="1"/>
  <c r="G38" i="1"/>
  <c r="AD242" i="1"/>
  <c r="AF242" i="1" s="1"/>
  <c r="AC242" i="1"/>
  <c r="AE242" i="1" s="1"/>
  <c r="G37" i="1"/>
  <c r="AD220" i="1"/>
  <c r="AF220" i="1" s="1"/>
  <c r="AC220" i="1"/>
  <c r="AE220" i="1" s="1"/>
  <c r="G34" i="1"/>
  <c r="AD155" i="1"/>
  <c r="AF155" i="1" s="1"/>
  <c r="AC155" i="1"/>
  <c r="AE155" i="1" s="1"/>
  <c r="G33" i="1"/>
  <c r="AD133" i="1"/>
  <c r="AF133" i="1" s="1"/>
  <c r="AC133" i="1"/>
  <c r="AE133" i="1" s="1"/>
  <c r="G32" i="1"/>
  <c r="AD110" i="1"/>
  <c r="AF110" i="1" s="1"/>
  <c r="AC110" i="1"/>
  <c r="AE110" i="1" s="1"/>
  <c r="G114" i="1"/>
  <c r="AC1557" i="1"/>
  <c r="AE1557" i="1" s="1"/>
  <c r="AD1557" i="1"/>
  <c r="AF1557" i="1" s="1"/>
  <c r="G104" i="1"/>
  <c r="AD1340" i="1"/>
  <c r="AF1340" i="1" s="1"/>
  <c r="AC1340" i="1"/>
  <c r="AE1340" i="1" s="1"/>
  <c r="G99" i="1"/>
  <c r="AC1296" i="1"/>
  <c r="AE1296" i="1" s="1"/>
  <c r="AD1296" i="1"/>
  <c r="AF1296" i="1" s="1"/>
  <c r="G98" i="1"/>
  <c r="AC1274" i="1"/>
  <c r="AE1274" i="1" s="1"/>
  <c r="AD1274" i="1"/>
  <c r="AF1274" i="1" s="1"/>
  <c r="G90" i="1"/>
  <c r="AC1099" i="1"/>
  <c r="AE1099" i="1" s="1"/>
  <c r="AD1099" i="1"/>
  <c r="AF1099" i="1" s="1"/>
  <c r="G85" i="1"/>
  <c r="AC1059" i="1"/>
  <c r="AE1059" i="1" s="1"/>
  <c r="AD1059" i="1"/>
  <c r="AF1059" i="1" s="1"/>
  <c r="G84" i="1"/>
  <c r="AD1037" i="1"/>
  <c r="AF1037" i="1" s="1"/>
  <c r="AC1037" i="1"/>
  <c r="AE1037" i="1" s="1"/>
  <c r="G82" i="1"/>
  <c r="AC994" i="1"/>
  <c r="AE994" i="1" s="1"/>
  <c r="AD994" i="1"/>
  <c r="AF994" i="1" s="1"/>
  <c r="G157" i="1"/>
  <c r="AD2293" i="1"/>
  <c r="AF2293" i="1" s="1"/>
  <c r="AC2293" i="1"/>
  <c r="AE2293" i="1" s="1"/>
  <c r="G153" i="1"/>
  <c r="AD2206" i="1"/>
  <c r="AF2206" i="1" s="1"/>
  <c r="AC2206" i="1"/>
  <c r="AE2206" i="1" s="1"/>
  <c r="G151" i="1"/>
  <c r="AD2163" i="1"/>
  <c r="AF2163" i="1" s="1"/>
  <c r="AC2163" i="1"/>
  <c r="AE2163" i="1" s="1"/>
  <c r="G149" i="1"/>
  <c r="AC2122" i="1"/>
  <c r="AE2122" i="1" s="1"/>
  <c r="AD2122" i="1"/>
  <c r="AF2122" i="1" s="1"/>
  <c r="G143" i="1"/>
  <c r="AD2058" i="1"/>
  <c r="AF2058" i="1" s="1"/>
  <c r="AC2058" i="1"/>
  <c r="AE2058" i="1" s="1"/>
  <c r="G172" i="1"/>
  <c r="G171" i="1"/>
  <c r="AD2530" i="1"/>
  <c r="AF2530" i="1" s="1"/>
  <c r="AC2530" i="1"/>
  <c r="AE2530" i="1" s="1"/>
  <c r="AB2336" i="1"/>
  <c r="AL2336" i="1" s="1"/>
  <c r="AB306" i="1"/>
  <c r="AL306" i="1" s="1"/>
  <c r="AB1492" i="1"/>
  <c r="AL1492" i="1" s="1"/>
  <c r="AB1319" i="1"/>
  <c r="AL1319" i="1" s="1"/>
  <c r="AB2421" i="1"/>
  <c r="AL2421" i="1" s="1"/>
  <c r="AB1016" i="1"/>
  <c r="AL1016" i="1" s="1"/>
  <c r="AB1469" i="1"/>
  <c r="AL1469" i="1" s="1"/>
  <c r="AB1687" i="1"/>
  <c r="AL1687" i="1" s="1"/>
  <c r="AB1926" i="1"/>
  <c r="AL1926" i="1" s="1"/>
  <c r="AB1579" i="1"/>
  <c r="AL1579" i="1" s="1"/>
  <c r="AB2486" i="1"/>
  <c r="AL2486" i="1" s="1"/>
  <c r="AB1664" i="1"/>
  <c r="AL1664" i="1" s="1"/>
  <c r="AB1883" i="1"/>
  <c r="AL1883" i="1" s="1"/>
  <c r="AB1774" i="1"/>
  <c r="AL1774" i="1" s="1"/>
  <c r="AB928" i="1"/>
  <c r="AL928" i="1" s="1"/>
  <c r="AB1383" i="1"/>
  <c r="AL1383" i="1" s="1"/>
  <c r="AB2464" i="1"/>
  <c r="AL2464" i="1" s="1"/>
  <c r="AB2399" i="1"/>
  <c r="AL2399" i="1" s="1"/>
  <c r="AB1969" i="1"/>
  <c r="AL1969" i="1" s="1"/>
  <c r="AB951" i="1"/>
  <c r="AL951" i="1" s="1"/>
  <c r="AB1403" i="1"/>
  <c r="AL1403" i="1" s="1"/>
  <c r="AB972" i="1"/>
  <c r="AL972" i="1" s="1"/>
  <c r="AB1426" i="1"/>
  <c r="AL1426" i="1" s="1"/>
  <c r="AB1535" i="1"/>
  <c r="AL1535" i="1" s="1"/>
  <c r="AB2443" i="1"/>
  <c r="AL2443" i="1" s="1"/>
  <c r="AB1904" i="1"/>
  <c r="AL1904" i="1" s="1"/>
  <c r="AB1839" i="1"/>
  <c r="AL1839" i="1" s="1"/>
  <c r="AB1514" i="1"/>
  <c r="AL1514" i="1" s="1"/>
  <c r="AB1360" i="1"/>
  <c r="AL1360" i="1" s="1"/>
  <c r="AB2379" i="1"/>
  <c r="AL2379" i="1" s="1"/>
  <c r="AB2509" i="1"/>
  <c r="AL2509" i="1" s="1"/>
  <c r="AB1753" i="1"/>
  <c r="AL1753" i="1" s="1"/>
  <c r="AB1644" i="1"/>
  <c r="AL1644" i="1" s="1"/>
  <c r="AB1992" i="1"/>
  <c r="AL1992" i="1" s="1"/>
  <c r="AB1601" i="1"/>
  <c r="AL1601" i="1" s="1"/>
  <c r="AB1448" i="1"/>
  <c r="AL1448" i="1" s="1"/>
  <c r="AG1319" i="1"/>
  <c r="F20" i="1" s="1"/>
  <c r="AB1079" i="1"/>
  <c r="AL1079" i="1" s="1"/>
  <c r="AB47" i="1"/>
  <c r="Z2558" i="1"/>
  <c r="AG542" i="1"/>
  <c r="F17" i="1" s="1"/>
  <c r="AI1858" i="1"/>
  <c r="AK1858" i="1" s="1"/>
  <c r="AH1858" i="1"/>
  <c r="AJ1858" i="1" s="1"/>
  <c r="AI1854" i="1"/>
  <c r="AK1854" i="1" s="1"/>
  <c r="AH1854" i="1"/>
  <c r="AJ1854" i="1" s="1"/>
  <c r="AI1849" i="1"/>
  <c r="AK1849" i="1" s="1"/>
  <c r="AH1849" i="1"/>
  <c r="AJ1849" i="1" s="1"/>
  <c r="AI1845" i="1"/>
  <c r="AK1845" i="1" s="1"/>
  <c r="AH1845" i="1"/>
  <c r="AJ1845" i="1" s="1"/>
  <c r="AI1840" i="1"/>
  <c r="AK1840" i="1" s="1"/>
  <c r="AH1840" i="1"/>
  <c r="AJ1840" i="1" s="1"/>
  <c r="AI1836" i="1"/>
  <c r="AK1836" i="1" s="1"/>
  <c r="AH1836" i="1"/>
  <c r="AJ1836" i="1" s="1"/>
  <c r="AI1832" i="1"/>
  <c r="AK1832" i="1" s="1"/>
  <c r="AH1832" i="1"/>
  <c r="AJ1832" i="1" s="1"/>
  <c r="AI1826" i="1"/>
  <c r="AK1826" i="1" s="1"/>
  <c r="AH1826" i="1"/>
  <c r="AJ1826" i="1" s="1"/>
  <c r="AI1820" i="1"/>
  <c r="AK1820" i="1" s="1"/>
  <c r="AH1820" i="1"/>
  <c r="AJ1820" i="1" s="1"/>
  <c r="AI1816" i="1"/>
  <c r="AK1816" i="1" s="1"/>
  <c r="AH1816" i="1"/>
  <c r="AJ1816" i="1" s="1"/>
  <c r="AI1812" i="1"/>
  <c r="AK1812" i="1" s="1"/>
  <c r="AH1812" i="1"/>
  <c r="AJ1812" i="1" s="1"/>
  <c r="AI1807" i="1"/>
  <c r="AK1807" i="1" s="1"/>
  <c r="AH1807" i="1"/>
  <c r="AJ1807" i="1" s="1"/>
  <c r="AI1800" i="1"/>
  <c r="AK1800" i="1" s="1"/>
  <c r="AH1800" i="1"/>
  <c r="AJ1800" i="1" s="1"/>
  <c r="AI1794" i="1"/>
  <c r="AK1794" i="1" s="1"/>
  <c r="AH1794" i="1"/>
  <c r="AJ1794" i="1" s="1"/>
  <c r="AH1789" i="1"/>
  <c r="AJ1789" i="1" s="1"/>
  <c r="AI1789" i="1"/>
  <c r="AK1789" i="1" s="1"/>
  <c r="AH1783" i="1"/>
  <c r="AJ1783" i="1" s="1"/>
  <c r="AI1783" i="1"/>
  <c r="AK1783" i="1" s="1"/>
  <c r="AH1771" i="1"/>
  <c r="AJ1771" i="1" s="1"/>
  <c r="AI1771" i="1"/>
  <c r="AK1771" i="1" s="1"/>
  <c r="AI1766" i="1"/>
  <c r="AK1766" i="1" s="1"/>
  <c r="AH1766" i="1"/>
  <c r="AJ1766" i="1" s="1"/>
  <c r="AI1818" i="1"/>
  <c r="AK1818" i="1" s="1"/>
  <c r="AH1818" i="1"/>
  <c r="AJ1818" i="1" s="1"/>
  <c r="AI1813" i="1"/>
  <c r="AK1813" i="1" s="1"/>
  <c r="AH1813" i="1"/>
  <c r="AJ1813" i="1" s="1"/>
  <c r="AI1808" i="1"/>
  <c r="AK1808" i="1" s="1"/>
  <c r="AH1808" i="1"/>
  <c r="AJ1808" i="1" s="1"/>
  <c r="AI1803" i="1"/>
  <c r="AK1803" i="1" s="1"/>
  <c r="AH1803" i="1"/>
  <c r="AJ1803" i="1" s="1"/>
  <c r="AH1798" i="1"/>
  <c r="AJ1798" i="1" s="1"/>
  <c r="AI1798" i="1"/>
  <c r="AK1798" i="1" s="1"/>
  <c r="AI1792" i="1"/>
  <c r="AK1792" i="1" s="1"/>
  <c r="AH1792" i="1"/>
  <c r="AJ1792" i="1" s="1"/>
  <c r="AI1787" i="1"/>
  <c r="AK1787" i="1" s="1"/>
  <c r="AH1787" i="1"/>
  <c r="AJ1787" i="1" s="1"/>
  <c r="AI1781" i="1"/>
  <c r="AK1781" i="1" s="1"/>
  <c r="AH1781" i="1"/>
  <c r="AJ1781" i="1" s="1"/>
  <c r="AH1777" i="1"/>
  <c r="AJ1777" i="1" s="1"/>
  <c r="AI1777" i="1"/>
  <c r="AK1777" i="1" s="1"/>
  <c r="AH1774" i="1"/>
  <c r="AJ1774" i="1" s="1"/>
  <c r="AI1774" i="1"/>
  <c r="AK1774" i="1" s="1"/>
  <c r="AH1769" i="1"/>
  <c r="AJ1769" i="1" s="1"/>
  <c r="AI1769" i="1"/>
  <c r="AK1769" i="1" s="1"/>
  <c r="AH1765" i="1"/>
  <c r="AJ1765" i="1" s="1"/>
  <c r="AI1765" i="1"/>
  <c r="AK1765" i="1" s="1"/>
  <c r="AH1799" i="1"/>
  <c r="AJ1799" i="1" s="1"/>
  <c r="AI1799" i="1"/>
  <c r="AK1799" i="1" s="1"/>
  <c r="AI1795" i="1"/>
  <c r="AK1795" i="1" s="1"/>
  <c r="AH1795" i="1"/>
  <c r="AJ1795" i="1" s="1"/>
  <c r="AH1790" i="1"/>
  <c r="AJ1790" i="1" s="1"/>
  <c r="AI1790" i="1"/>
  <c r="AK1790" i="1" s="1"/>
  <c r="AH1786" i="1"/>
  <c r="AJ1786" i="1" s="1"/>
  <c r="AI1786" i="1"/>
  <c r="AK1786" i="1" s="1"/>
  <c r="AH1782" i="1"/>
  <c r="AJ1782" i="1" s="1"/>
  <c r="AI1782" i="1"/>
  <c r="AK1782" i="1" s="1"/>
  <c r="AI1778" i="1"/>
  <c r="AK1778" i="1" s="1"/>
  <c r="AH1778" i="1"/>
  <c r="AJ1778" i="1" s="1"/>
  <c r="AI1772" i="1"/>
  <c r="AK1772" i="1" s="1"/>
  <c r="AH1772" i="1"/>
  <c r="AJ1772" i="1" s="1"/>
  <c r="AI1767" i="1"/>
  <c r="AK1767" i="1" s="1"/>
  <c r="AH1767" i="1"/>
  <c r="AJ1767" i="1" s="1"/>
  <c r="AH1779" i="1"/>
  <c r="AJ1779" i="1" s="1"/>
  <c r="AI1779" i="1"/>
  <c r="AK1779" i="1" s="1"/>
  <c r="AI1775" i="1"/>
  <c r="AK1775" i="1" s="1"/>
  <c r="AH1775" i="1"/>
  <c r="AJ1775" i="1" s="1"/>
  <c r="AI1770" i="1"/>
  <c r="AK1770" i="1" s="1"/>
  <c r="AH1770" i="1"/>
  <c r="AJ1770" i="1" s="1"/>
  <c r="AI2028" i="1"/>
  <c r="AK2028" i="1" s="1"/>
  <c r="AH2028" i="1"/>
  <c r="AJ2028" i="1" s="1"/>
  <c r="AI2024" i="1"/>
  <c r="AK2024" i="1" s="1"/>
  <c r="AH2024" i="1"/>
  <c r="AJ2024" i="1" s="1"/>
  <c r="AI2020" i="1"/>
  <c r="AK2020" i="1" s="1"/>
  <c r="AH2020" i="1"/>
  <c r="AJ2020" i="1" s="1"/>
  <c r="AI2017" i="1"/>
  <c r="AK2017" i="1" s="1"/>
  <c r="AH2017" i="1"/>
  <c r="AJ2017" i="1" s="1"/>
  <c r="AI2014" i="1"/>
  <c r="AK2014" i="1" s="1"/>
  <c r="AH2014" i="1"/>
  <c r="AJ2014" i="1" s="1"/>
  <c r="AI2008" i="1"/>
  <c r="AK2008" i="1" s="1"/>
  <c r="AH2008" i="1"/>
  <c r="AJ2008" i="1" s="1"/>
  <c r="AI2004" i="1"/>
  <c r="AK2004" i="1" s="1"/>
  <c r="AH2004" i="1"/>
  <c r="AJ2004" i="1" s="1"/>
  <c r="AI1999" i="1"/>
  <c r="AK1999" i="1" s="1"/>
  <c r="AH1999" i="1"/>
  <c r="AJ1999" i="1" s="1"/>
  <c r="AI1992" i="1"/>
  <c r="AK1992" i="1" s="1"/>
  <c r="AH1992" i="1"/>
  <c r="AJ1992" i="1" s="1"/>
  <c r="AI1986" i="1"/>
  <c r="AK1986" i="1" s="1"/>
  <c r="AH1986" i="1"/>
  <c r="AJ1986" i="1" s="1"/>
  <c r="AI1980" i="1"/>
  <c r="AK1980" i="1" s="1"/>
  <c r="AH1980" i="1"/>
  <c r="AJ1980" i="1" s="1"/>
  <c r="AI1974" i="1"/>
  <c r="AK1974" i="1" s="1"/>
  <c r="AH1974" i="1"/>
  <c r="AJ1974" i="1" s="1"/>
  <c r="AH1969" i="1"/>
  <c r="AJ1969" i="1" s="1"/>
  <c r="AI1969" i="1"/>
  <c r="AK1969" i="1" s="1"/>
  <c r="AH1960" i="1"/>
  <c r="AJ1960" i="1" s="1"/>
  <c r="AI1960" i="1"/>
  <c r="AK1960" i="1" s="1"/>
  <c r="AI1955" i="1"/>
  <c r="AK1955" i="1" s="1"/>
  <c r="AH1955" i="1"/>
  <c r="AJ1955" i="1" s="1"/>
  <c r="AI1950" i="1"/>
  <c r="AK1950" i="1" s="1"/>
  <c r="AH1950" i="1"/>
  <c r="AJ1950" i="1" s="1"/>
  <c r="AI1944" i="1"/>
  <c r="AK1944" i="1" s="1"/>
  <c r="AH1944" i="1"/>
  <c r="AJ1944" i="1" s="1"/>
  <c r="AH1939" i="1"/>
  <c r="AJ1939" i="1" s="1"/>
  <c r="AI1939" i="1"/>
  <c r="AK1939" i="1" s="1"/>
  <c r="AI1933" i="1"/>
  <c r="AK1933" i="1" s="1"/>
  <c r="AH1933" i="1"/>
  <c r="AJ1933" i="1" s="1"/>
  <c r="AI1928" i="1"/>
  <c r="AK1928" i="1" s="1"/>
  <c r="AH1928" i="1"/>
  <c r="AJ1928" i="1" s="1"/>
  <c r="AI1923" i="1"/>
  <c r="AK1923" i="1" s="1"/>
  <c r="AH1923" i="1"/>
  <c r="AJ1923" i="1" s="1"/>
  <c r="AI1918" i="1"/>
  <c r="AK1918" i="1" s="1"/>
  <c r="AH1918" i="1"/>
  <c r="AJ1918" i="1" s="1"/>
  <c r="AI1913" i="1"/>
  <c r="AK1913" i="1" s="1"/>
  <c r="AH1913" i="1"/>
  <c r="AJ1913" i="1" s="1"/>
  <c r="AH1908" i="1"/>
  <c r="AJ1908" i="1" s="1"/>
  <c r="AI1908" i="1"/>
  <c r="AK1908" i="1" s="1"/>
  <c r="AH1903" i="1"/>
  <c r="AJ1903" i="1" s="1"/>
  <c r="AI1903" i="1"/>
  <c r="AK1903" i="1" s="1"/>
  <c r="AH1898" i="1"/>
  <c r="AJ1898" i="1" s="1"/>
  <c r="AI1898" i="1"/>
  <c r="AK1898" i="1" s="1"/>
  <c r="AH1893" i="1"/>
  <c r="AJ1893" i="1" s="1"/>
  <c r="AI1893" i="1"/>
  <c r="AK1893" i="1" s="1"/>
  <c r="AH1886" i="1"/>
  <c r="AJ1886" i="1" s="1"/>
  <c r="AI1886" i="1"/>
  <c r="AK1886" i="1" s="1"/>
  <c r="AH1881" i="1"/>
  <c r="AJ1881" i="1" s="1"/>
  <c r="AI1881" i="1"/>
  <c r="AK1881" i="1" s="1"/>
  <c r="AI1875" i="1"/>
  <c r="AK1875" i="1" s="1"/>
  <c r="AH1875" i="1"/>
  <c r="AJ1875" i="1" s="1"/>
  <c r="AI1868" i="1"/>
  <c r="AK1868" i="1" s="1"/>
  <c r="AH1868" i="1"/>
  <c r="AJ1868" i="1" s="1"/>
  <c r="AH1863" i="1"/>
  <c r="AJ1863" i="1" s="1"/>
  <c r="AI1863" i="1"/>
  <c r="AK1863" i="1" s="1"/>
  <c r="AH1978" i="1"/>
  <c r="AJ1978" i="1" s="1"/>
  <c r="AI1978" i="1"/>
  <c r="AK1978" i="1" s="1"/>
  <c r="AI1973" i="1"/>
  <c r="AK1973" i="1" s="1"/>
  <c r="AH1973" i="1"/>
  <c r="AJ1973" i="1" s="1"/>
  <c r="AI1967" i="1"/>
  <c r="AK1967" i="1" s="1"/>
  <c r="AH1967" i="1"/>
  <c r="AJ1967" i="1" s="1"/>
  <c r="AI1963" i="1"/>
  <c r="AK1963" i="1" s="1"/>
  <c r="AH1963" i="1"/>
  <c r="AJ1963" i="1" s="1"/>
  <c r="AI1954" i="1"/>
  <c r="AK1954" i="1" s="1"/>
  <c r="AH1954" i="1"/>
  <c r="AJ1954" i="1" s="1"/>
  <c r="AI1952" i="1"/>
  <c r="AK1952" i="1" s="1"/>
  <c r="AH1952" i="1"/>
  <c r="AJ1952" i="1" s="1"/>
  <c r="AH1948" i="1"/>
  <c r="AJ1948" i="1" s="1"/>
  <c r="AI1948" i="1"/>
  <c r="AK1948" i="1" s="1"/>
  <c r="AI1945" i="1"/>
  <c r="AK1945" i="1" s="1"/>
  <c r="AH1945" i="1"/>
  <c r="AJ1945" i="1" s="1"/>
  <c r="AI1938" i="1"/>
  <c r="AK1938" i="1" s="1"/>
  <c r="AH1938" i="1"/>
  <c r="AJ1938" i="1" s="1"/>
  <c r="AH1931" i="1"/>
  <c r="AJ1931" i="1" s="1"/>
  <c r="AI1931" i="1"/>
  <c r="AK1931" i="1" s="1"/>
  <c r="AH1926" i="1"/>
  <c r="AJ1926" i="1" s="1"/>
  <c r="AI1926" i="1"/>
  <c r="AK1926" i="1" s="1"/>
  <c r="AH1921" i="1"/>
  <c r="AJ1921" i="1" s="1"/>
  <c r="AI1921" i="1"/>
  <c r="AK1921" i="1" s="1"/>
  <c r="AI1917" i="1"/>
  <c r="AK1917" i="1" s="1"/>
  <c r="AH1917" i="1"/>
  <c r="AJ1917" i="1" s="1"/>
  <c r="AI1912" i="1"/>
  <c r="AK1912" i="1" s="1"/>
  <c r="AH1912" i="1"/>
  <c r="AJ1912" i="1" s="1"/>
  <c r="AI1907" i="1"/>
  <c r="AK1907" i="1" s="1"/>
  <c r="AH1907" i="1"/>
  <c r="AJ1907" i="1" s="1"/>
  <c r="AH1902" i="1"/>
  <c r="AJ1902" i="1" s="1"/>
  <c r="AI1902" i="1"/>
  <c r="AK1902" i="1" s="1"/>
  <c r="AH1896" i="1"/>
  <c r="AJ1896" i="1" s="1"/>
  <c r="AI1896" i="1"/>
  <c r="AK1896" i="1" s="1"/>
  <c r="AH1891" i="1"/>
  <c r="AJ1891" i="1" s="1"/>
  <c r="AI1891" i="1"/>
  <c r="AK1891" i="1" s="1"/>
  <c r="AH1884" i="1"/>
  <c r="AJ1884" i="1" s="1"/>
  <c r="AI1884" i="1"/>
  <c r="AK1884" i="1" s="1"/>
  <c r="AH1880" i="1"/>
  <c r="AJ1880" i="1" s="1"/>
  <c r="AI1880" i="1"/>
  <c r="AK1880" i="1" s="1"/>
  <c r="AI1876" i="1"/>
  <c r="AK1876" i="1" s="1"/>
  <c r="AH1876" i="1"/>
  <c r="AJ1876" i="1" s="1"/>
  <c r="AH1871" i="1"/>
  <c r="AJ1871" i="1" s="1"/>
  <c r="AI1871" i="1"/>
  <c r="AK1871" i="1" s="1"/>
  <c r="AH1865" i="1"/>
  <c r="AJ1865" i="1" s="1"/>
  <c r="AI1865" i="1"/>
  <c r="AK1865" i="1" s="1"/>
  <c r="AI1860" i="1"/>
  <c r="AK1860" i="1" s="1"/>
  <c r="AH1860" i="1"/>
  <c r="AJ1860" i="1" s="1"/>
  <c r="AI1855" i="1"/>
  <c r="AK1855" i="1" s="1"/>
  <c r="AH1855" i="1"/>
  <c r="AJ1855" i="1" s="1"/>
  <c r="AI1850" i="1"/>
  <c r="AK1850" i="1" s="1"/>
  <c r="AH1850" i="1"/>
  <c r="AJ1850" i="1" s="1"/>
  <c r="AH1847" i="1"/>
  <c r="AJ1847" i="1" s="1"/>
  <c r="AI1847" i="1"/>
  <c r="AK1847" i="1" s="1"/>
  <c r="AH1842" i="1"/>
  <c r="AJ1842" i="1" s="1"/>
  <c r="AI1842" i="1"/>
  <c r="AK1842" i="1" s="1"/>
  <c r="AH1838" i="1"/>
  <c r="AJ1838" i="1" s="1"/>
  <c r="AI1838" i="1"/>
  <c r="AK1838" i="1" s="1"/>
  <c r="AH1835" i="1"/>
  <c r="AJ1835" i="1" s="1"/>
  <c r="AI1835" i="1"/>
  <c r="AK1835" i="1" s="1"/>
  <c r="AH1831" i="1"/>
  <c r="AJ1831" i="1" s="1"/>
  <c r="AI1831" i="1"/>
  <c r="AK1831" i="1" s="1"/>
  <c r="AH1828" i="1"/>
  <c r="AJ1828" i="1" s="1"/>
  <c r="AI1828" i="1"/>
  <c r="AK1828" i="1" s="1"/>
  <c r="AH1823" i="1"/>
  <c r="AJ1823" i="1" s="1"/>
  <c r="AI1823" i="1"/>
  <c r="AK1823" i="1" s="1"/>
  <c r="AI1956" i="1"/>
  <c r="AK1956" i="1" s="1"/>
  <c r="AH1956" i="1"/>
  <c r="AJ1956" i="1" s="1"/>
  <c r="AI1949" i="1"/>
  <c r="AK1949" i="1" s="1"/>
  <c r="AH1949" i="1"/>
  <c r="AJ1949" i="1" s="1"/>
  <c r="AI1946" i="1"/>
  <c r="AK1946" i="1" s="1"/>
  <c r="AH1946" i="1"/>
  <c r="AJ1946" i="1" s="1"/>
  <c r="AI1941" i="1"/>
  <c r="AK1941" i="1" s="1"/>
  <c r="AH1941" i="1"/>
  <c r="AJ1941" i="1" s="1"/>
  <c r="AH1936" i="1"/>
  <c r="AJ1936" i="1" s="1"/>
  <c r="AI1936" i="1"/>
  <c r="AK1936" i="1" s="1"/>
  <c r="AI1934" i="1"/>
  <c r="AK1934" i="1" s="1"/>
  <c r="AH1934" i="1"/>
  <c r="AJ1934" i="1" s="1"/>
  <c r="AH1929" i="1"/>
  <c r="AJ1929" i="1" s="1"/>
  <c r="AI1929" i="1"/>
  <c r="AK1929" i="1" s="1"/>
  <c r="AI1924" i="1"/>
  <c r="AK1924" i="1" s="1"/>
  <c r="AH1924" i="1"/>
  <c r="AJ1924" i="1" s="1"/>
  <c r="AI1920" i="1"/>
  <c r="AK1920" i="1" s="1"/>
  <c r="AH1920" i="1"/>
  <c r="AJ1920" i="1" s="1"/>
  <c r="AH1915" i="1"/>
  <c r="AJ1915" i="1" s="1"/>
  <c r="AI1915" i="1"/>
  <c r="AK1915" i="1" s="1"/>
  <c r="AI1910" i="1"/>
  <c r="AK1910" i="1" s="1"/>
  <c r="AH1910" i="1"/>
  <c r="AJ1910" i="1" s="1"/>
  <c r="AI1905" i="1"/>
  <c r="AK1905" i="1" s="1"/>
  <c r="AH1905" i="1"/>
  <c r="AJ1905" i="1" s="1"/>
  <c r="AH1900" i="1"/>
  <c r="AJ1900" i="1" s="1"/>
  <c r="AI1900" i="1"/>
  <c r="AK1900" i="1" s="1"/>
  <c r="AH1895" i="1"/>
  <c r="AJ1895" i="1" s="1"/>
  <c r="AI1895" i="1"/>
  <c r="AK1895" i="1" s="1"/>
  <c r="AI1890" i="1"/>
  <c r="AK1890" i="1" s="1"/>
  <c r="AH1890" i="1"/>
  <c r="AJ1890" i="1" s="1"/>
  <c r="AI1887" i="1"/>
  <c r="AK1887" i="1" s="1"/>
  <c r="AH1887" i="1"/>
  <c r="AJ1887" i="1" s="1"/>
  <c r="AI1882" i="1"/>
  <c r="AK1882" i="1" s="1"/>
  <c r="AH1882" i="1"/>
  <c r="AJ1882" i="1" s="1"/>
  <c r="AH1878" i="1"/>
  <c r="AJ1878" i="1" s="1"/>
  <c r="AI1878" i="1"/>
  <c r="AK1878" i="1" s="1"/>
  <c r="AH1873" i="1"/>
  <c r="AJ1873" i="1" s="1"/>
  <c r="AI1873" i="1"/>
  <c r="AK1873" i="1" s="1"/>
  <c r="AH1869" i="1"/>
  <c r="AJ1869" i="1" s="1"/>
  <c r="AI1869" i="1"/>
  <c r="AK1869" i="1" s="1"/>
  <c r="AI1864" i="1"/>
  <c r="AK1864" i="1" s="1"/>
  <c r="AH1864" i="1"/>
  <c r="AJ1864" i="1" s="1"/>
  <c r="AI1856" i="1"/>
  <c r="AK1856" i="1" s="1"/>
  <c r="AH1856" i="1"/>
  <c r="AJ1856" i="1" s="1"/>
  <c r="AH1851" i="1"/>
  <c r="AJ1851" i="1" s="1"/>
  <c r="AI1851" i="1"/>
  <c r="AK1851" i="1" s="1"/>
  <c r="AI1827" i="1"/>
  <c r="AK1827" i="1" s="1"/>
  <c r="AH1827" i="1"/>
  <c r="AJ1827" i="1" s="1"/>
  <c r="AH1819" i="1"/>
  <c r="AJ1819" i="1" s="1"/>
  <c r="AI1819" i="1"/>
  <c r="AK1819" i="1" s="1"/>
  <c r="AH1815" i="1"/>
  <c r="AJ1815" i="1" s="1"/>
  <c r="AI1815" i="1"/>
  <c r="AK1815" i="1" s="1"/>
  <c r="AH1809" i="1"/>
  <c r="AJ1809" i="1" s="1"/>
  <c r="AI1809" i="1"/>
  <c r="AK1809" i="1" s="1"/>
  <c r="AH1805" i="1"/>
  <c r="AJ1805" i="1" s="1"/>
  <c r="AI1805" i="1"/>
  <c r="AK1805" i="1" s="1"/>
  <c r="AH1935" i="1"/>
  <c r="AJ1935" i="1" s="1"/>
  <c r="AI1935" i="1"/>
  <c r="AK1935" i="1" s="1"/>
  <c r="AH1930" i="1"/>
  <c r="AJ1930" i="1" s="1"/>
  <c r="AI1930" i="1"/>
  <c r="AK1930" i="1" s="1"/>
  <c r="AI1925" i="1"/>
  <c r="AK1925" i="1" s="1"/>
  <c r="AH1925" i="1"/>
  <c r="AJ1925" i="1" s="1"/>
  <c r="AI1919" i="1"/>
  <c r="AK1919" i="1" s="1"/>
  <c r="AH1919" i="1"/>
  <c r="AJ1919" i="1" s="1"/>
  <c r="AH1914" i="1"/>
  <c r="AJ1914" i="1" s="1"/>
  <c r="AI1914" i="1"/>
  <c r="AK1914" i="1" s="1"/>
  <c r="AH1909" i="1"/>
  <c r="AJ1909" i="1" s="1"/>
  <c r="AI1909" i="1"/>
  <c r="AK1909" i="1" s="1"/>
  <c r="AI1904" i="1"/>
  <c r="AK1904" i="1" s="1"/>
  <c r="AH1904" i="1"/>
  <c r="AJ1904" i="1" s="1"/>
  <c r="AI1899" i="1"/>
  <c r="AK1899" i="1" s="1"/>
  <c r="AH1899" i="1"/>
  <c r="AJ1899" i="1" s="1"/>
  <c r="AI1894" i="1"/>
  <c r="AK1894" i="1" s="1"/>
  <c r="AH1894" i="1"/>
  <c r="AJ1894" i="1" s="1"/>
  <c r="AH1889" i="1"/>
  <c r="AJ1889" i="1" s="1"/>
  <c r="AI1889" i="1"/>
  <c r="AK1889" i="1" s="1"/>
  <c r="AI1885" i="1"/>
  <c r="AK1885" i="1" s="1"/>
  <c r="AH1885" i="1"/>
  <c r="AJ1885" i="1" s="1"/>
  <c r="AH1877" i="1"/>
  <c r="AJ1877" i="1" s="1"/>
  <c r="AI1877" i="1"/>
  <c r="AK1877" i="1" s="1"/>
  <c r="AH1872" i="1"/>
  <c r="AJ1872" i="1" s="1"/>
  <c r="AI1872" i="1"/>
  <c r="AK1872" i="1" s="1"/>
  <c r="AH1867" i="1"/>
  <c r="AJ1867" i="1" s="1"/>
  <c r="AI1867" i="1"/>
  <c r="AK1867" i="1" s="1"/>
  <c r="AH1862" i="1"/>
  <c r="AJ1862" i="1" s="1"/>
  <c r="AI1862" i="1"/>
  <c r="AK1862" i="1" s="1"/>
  <c r="AI1859" i="1"/>
  <c r="AK1859" i="1" s="1"/>
  <c r="AH1859" i="1"/>
  <c r="AJ1859" i="1" s="1"/>
  <c r="AI1853" i="1"/>
  <c r="AK1853" i="1" s="1"/>
  <c r="AH1853" i="1"/>
  <c r="AJ1853" i="1" s="1"/>
  <c r="AI1848" i="1"/>
  <c r="AK1848" i="1" s="1"/>
  <c r="AH1848" i="1"/>
  <c r="AJ1848" i="1" s="1"/>
  <c r="AI1844" i="1"/>
  <c r="AK1844" i="1" s="1"/>
  <c r="AH1844" i="1"/>
  <c r="AJ1844" i="1" s="1"/>
  <c r="AI1841" i="1"/>
  <c r="AK1841" i="1" s="1"/>
  <c r="AH1841" i="1"/>
  <c r="AJ1841" i="1" s="1"/>
  <c r="AI1837" i="1"/>
  <c r="AK1837" i="1" s="1"/>
  <c r="AH1837" i="1"/>
  <c r="AJ1837" i="1" s="1"/>
  <c r="AI1834" i="1"/>
  <c r="AK1834" i="1" s="1"/>
  <c r="AH1834" i="1"/>
  <c r="AJ1834" i="1" s="1"/>
  <c r="AH1830" i="1"/>
  <c r="AJ1830" i="1" s="1"/>
  <c r="AI1830" i="1"/>
  <c r="AK1830" i="1" s="1"/>
  <c r="AI1824" i="1"/>
  <c r="AK1824" i="1" s="1"/>
  <c r="AH1824" i="1"/>
  <c r="AJ1824" i="1" s="1"/>
  <c r="AI1821" i="1"/>
  <c r="AK1821" i="1" s="1"/>
  <c r="AH1821" i="1"/>
  <c r="AJ1821" i="1" s="1"/>
  <c r="AI1817" i="1"/>
  <c r="AK1817" i="1" s="1"/>
  <c r="AH1817" i="1"/>
  <c r="AJ1817" i="1" s="1"/>
  <c r="AI1811" i="1"/>
  <c r="AK1811" i="1" s="1"/>
  <c r="AH1811" i="1"/>
  <c r="AJ1811" i="1" s="1"/>
  <c r="AI1804" i="1"/>
  <c r="AK1804" i="1" s="1"/>
  <c r="AH1804" i="1"/>
  <c r="AJ1804" i="1" s="1"/>
  <c r="AI1801" i="1"/>
  <c r="AK1801" i="1" s="1"/>
  <c r="AH1801" i="1"/>
  <c r="AJ1801" i="1" s="1"/>
  <c r="AI1796" i="1"/>
  <c r="AK1796" i="1" s="1"/>
  <c r="AH1796" i="1"/>
  <c r="AJ1796" i="1" s="1"/>
  <c r="AI1791" i="1"/>
  <c r="AK1791" i="1" s="1"/>
  <c r="AH1791" i="1"/>
  <c r="AJ1791" i="1" s="1"/>
  <c r="AI1785" i="1"/>
  <c r="AK1785" i="1" s="1"/>
  <c r="AH1785" i="1"/>
  <c r="AJ1785" i="1" s="1"/>
  <c r="AI1897" i="1"/>
  <c r="AK1897" i="1" s="1"/>
  <c r="AH1897" i="1"/>
  <c r="AJ1897" i="1" s="1"/>
  <c r="AH1892" i="1"/>
  <c r="AJ1892" i="1" s="1"/>
  <c r="AI1892" i="1"/>
  <c r="AK1892" i="1" s="1"/>
  <c r="AI1888" i="1"/>
  <c r="AK1888" i="1" s="1"/>
  <c r="AH1888" i="1"/>
  <c r="AJ1888" i="1" s="1"/>
  <c r="AH1883" i="1"/>
  <c r="AJ1883" i="1" s="1"/>
  <c r="AI1883" i="1"/>
  <c r="AK1883" i="1" s="1"/>
  <c r="AI1879" i="1"/>
  <c r="AK1879" i="1" s="1"/>
  <c r="AH1879" i="1"/>
  <c r="AJ1879" i="1" s="1"/>
  <c r="AH1874" i="1"/>
  <c r="AJ1874" i="1" s="1"/>
  <c r="AI1874" i="1"/>
  <c r="AK1874" i="1" s="1"/>
  <c r="AH1870" i="1"/>
  <c r="AJ1870" i="1" s="1"/>
  <c r="AI1870" i="1"/>
  <c r="AK1870" i="1" s="1"/>
  <c r="AI1866" i="1"/>
  <c r="AK1866" i="1" s="1"/>
  <c r="AH1866" i="1"/>
  <c r="AJ1866" i="1" s="1"/>
  <c r="AI1861" i="1"/>
  <c r="AK1861" i="1" s="1"/>
  <c r="AH1861" i="1"/>
  <c r="AJ1861" i="1" s="1"/>
  <c r="AH1857" i="1"/>
  <c r="AJ1857" i="1" s="1"/>
  <c r="AI1857" i="1"/>
  <c r="AK1857" i="1" s="1"/>
  <c r="AH1852" i="1"/>
  <c r="AJ1852" i="1" s="1"/>
  <c r="AI1852" i="1"/>
  <c r="AK1852" i="1" s="1"/>
  <c r="AH1846" i="1"/>
  <c r="AJ1846" i="1" s="1"/>
  <c r="AI1846" i="1"/>
  <c r="AK1846" i="1" s="1"/>
  <c r="AH1843" i="1"/>
  <c r="AJ1843" i="1" s="1"/>
  <c r="AI1843" i="1"/>
  <c r="AK1843" i="1" s="1"/>
  <c r="AH1839" i="1"/>
  <c r="AJ1839" i="1" s="1"/>
  <c r="AI1839" i="1"/>
  <c r="AK1839" i="1" s="1"/>
  <c r="AI1833" i="1"/>
  <c r="AK1833" i="1" s="1"/>
  <c r="AH1833" i="1"/>
  <c r="AJ1833" i="1" s="1"/>
  <c r="AI1829" i="1"/>
  <c r="AK1829" i="1" s="1"/>
  <c r="AH1829" i="1"/>
  <c r="AJ1829" i="1" s="1"/>
  <c r="AI1825" i="1"/>
  <c r="AK1825" i="1" s="1"/>
  <c r="AH1825" i="1"/>
  <c r="AJ1825" i="1" s="1"/>
  <c r="AI1822" i="1"/>
  <c r="AK1822" i="1" s="1"/>
  <c r="AH1822" i="1"/>
  <c r="AJ1822" i="1" s="1"/>
  <c r="AI1814" i="1"/>
  <c r="AK1814" i="1" s="1"/>
  <c r="AH1814" i="1"/>
  <c r="AJ1814" i="1" s="1"/>
  <c r="AI1810" i="1"/>
  <c r="AK1810" i="1" s="1"/>
  <c r="AH1810" i="1"/>
  <c r="AJ1810" i="1" s="1"/>
  <c r="AH1806" i="1"/>
  <c r="AJ1806" i="1" s="1"/>
  <c r="AI1806" i="1"/>
  <c r="AK1806" i="1" s="1"/>
  <c r="AH1802" i="1"/>
  <c r="AJ1802" i="1" s="1"/>
  <c r="AI1802" i="1"/>
  <c r="AK1802" i="1" s="1"/>
  <c r="AI1797" i="1"/>
  <c r="AK1797" i="1" s="1"/>
  <c r="AH1797" i="1"/>
  <c r="AJ1797" i="1" s="1"/>
  <c r="AI1793" i="1"/>
  <c r="AK1793" i="1" s="1"/>
  <c r="AH1793" i="1"/>
  <c r="AJ1793" i="1" s="1"/>
  <c r="AI1788" i="1"/>
  <c r="AK1788" i="1" s="1"/>
  <c r="AH1788" i="1"/>
  <c r="AJ1788" i="1" s="1"/>
  <c r="AI1784" i="1"/>
  <c r="AK1784" i="1" s="1"/>
  <c r="AH1784" i="1"/>
  <c r="AJ1784" i="1" s="1"/>
  <c r="AI1780" i="1"/>
  <c r="AK1780" i="1" s="1"/>
  <c r="AH1780" i="1"/>
  <c r="AJ1780" i="1" s="1"/>
  <c r="AI1776" i="1"/>
  <c r="AK1776" i="1" s="1"/>
  <c r="AH1776" i="1"/>
  <c r="AJ1776" i="1" s="1"/>
  <c r="AI1773" i="1"/>
  <c r="AK1773" i="1" s="1"/>
  <c r="AH1773" i="1"/>
  <c r="AJ1773" i="1" s="1"/>
  <c r="AI1768" i="1"/>
  <c r="AK1768" i="1" s="1"/>
  <c r="AH1768" i="1"/>
  <c r="AJ1768" i="1" s="1"/>
  <c r="AI2126" i="1"/>
  <c r="AK2126" i="1" s="1"/>
  <c r="AH2126" i="1"/>
  <c r="AJ2126" i="1" s="1"/>
  <c r="AI2121" i="1"/>
  <c r="AK2121" i="1" s="1"/>
  <c r="AH2121" i="1"/>
  <c r="AJ2121" i="1" s="1"/>
  <c r="AI2116" i="1"/>
  <c r="AK2116" i="1" s="1"/>
  <c r="AH2116" i="1"/>
  <c r="AJ2116" i="1" s="1"/>
  <c r="AI2111" i="1"/>
  <c r="AK2111" i="1" s="1"/>
  <c r="AH2111" i="1"/>
  <c r="AJ2111" i="1" s="1"/>
  <c r="AI2106" i="1"/>
  <c r="AK2106" i="1" s="1"/>
  <c r="AH2106" i="1"/>
  <c r="AJ2106" i="1" s="1"/>
  <c r="AI2101" i="1"/>
  <c r="AK2101" i="1" s="1"/>
  <c r="AH2101" i="1"/>
  <c r="AJ2101" i="1" s="1"/>
  <c r="AI2095" i="1"/>
  <c r="AK2095" i="1" s="1"/>
  <c r="AH2095" i="1"/>
  <c r="AJ2095" i="1" s="1"/>
  <c r="AI2090" i="1"/>
  <c r="AK2090" i="1" s="1"/>
  <c r="AH2090" i="1"/>
  <c r="AJ2090" i="1" s="1"/>
  <c r="AH2086" i="1"/>
  <c r="AJ2086" i="1" s="1"/>
  <c r="AI2086" i="1"/>
  <c r="AK2086" i="1" s="1"/>
  <c r="AH2081" i="1"/>
  <c r="AJ2081" i="1" s="1"/>
  <c r="AI2081" i="1"/>
  <c r="AK2081" i="1" s="1"/>
  <c r="AI2076" i="1"/>
  <c r="AK2076" i="1" s="1"/>
  <c r="AH2076" i="1"/>
  <c r="AJ2076" i="1" s="1"/>
  <c r="AH2071" i="1"/>
  <c r="AJ2071" i="1" s="1"/>
  <c r="AI2071" i="1"/>
  <c r="AK2071" i="1" s="1"/>
  <c r="AH2067" i="1"/>
  <c r="AJ2067" i="1" s="1"/>
  <c r="AI2067" i="1"/>
  <c r="AK2067" i="1" s="1"/>
  <c r="AI2062" i="1"/>
  <c r="AK2062" i="1" s="1"/>
  <c r="AH2062" i="1"/>
  <c r="AJ2062" i="1" s="1"/>
  <c r="AH2056" i="1"/>
  <c r="AJ2056" i="1" s="1"/>
  <c r="AI2056" i="1"/>
  <c r="AK2056" i="1" s="1"/>
  <c r="AI2123" i="1"/>
  <c r="AK2123" i="1" s="1"/>
  <c r="AH2123" i="1"/>
  <c r="AJ2123" i="1" s="1"/>
  <c r="AI2118" i="1"/>
  <c r="AK2118" i="1" s="1"/>
  <c r="AH2118" i="1"/>
  <c r="AJ2118" i="1" s="1"/>
  <c r="AI2113" i="1"/>
  <c r="AK2113" i="1" s="1"/>
  <c r="AH2113" i="1"/>
  <c r="AJ2113" i="1" s="1"/>
  <c r="AH2108" i="1"/>
  <c r="AJ2108" i="1" s="1"/>
  <c r="AI2108" i="1"/>
  <c r="AK2108" i="1" s="1"/>
  <c r="AH2103" i="1"/>
  <c r="AJ2103" i="1" s="1"/>
  <c r="AI2103" i="1"/>
  <c r="AK2103" i="1" s="1"/>
  <c r="AH2099" i="1"/>
  <c r="AJ2099" i="1" s="1"/>
  <c r="AI2099" i="1"/>
  <c r="AK2099" i="1" s="1"/>
  <c r="AI2094" i="1"/>
  <c r="AK2094" i="1" s="1"/>
  <c r="AH2094" i="1"/>
  <c r="AJ2094" i="1" s="1"/>
  <c r="AH2089" i="1"/>
  <c r="AJ2089" i="1" s="1"/>
  <c r="AI2089" i="1"/>
  <c r="AK2089" i="1" s="1"/>
  <c r="AI2085" i="1"/>
  <c r="AK2085" i="1" s="1"/>
  <c r="AH2085" i="1"/>
  <c r="AJ2085" i="1" s="1"/>
  <c r="AI2080" i="1"/>
  <c r="AK2080" i="1" s="1"/>
  <c r="AH2080" i="1"/>
  <c r="AJ2080" i="1" s="1"/>
  <c r="AH2075" i="1"/>
  <c r="AJ2075" i="1" s="1"/>
  <c r="AI2075" i="1"/>
  <c r="AK2075" i="1" s="1"/>
  <c r="AH2052" i="1"/>
  <c r="AJ2052" i="1" s="1"/>
  <c r="AI2052" i="1"/>
  <c r="AK2052" i="1" s="1"/>
  <c r="AH2049" i="1"/>
  <c r="AJ2049" i="1" s="1"/>
  <c r="AI2049" i="1"/>
  <c r="AK2049" i="1" s="1"/>
  <c r="AI2045" i="1"/>
  <c r="AK2045" i="1" s="1"/>
  <c r="AH2045" i="1"/>
  <c r="AJ2045" i="1" s="1"/>
  <c r="AH2040" i="1"/>
  <c r="AJ2040" i="1" s="1"/>
  <c r="AI2040" i="1"/>
  <c r="AK2040" i="1" s="1"/>
  <c r="AH2037" i="1"/>
  <c r="AJ2037" i="1" s="1"/>
  <c r="AI2037" i="1"/>
  <c r="AK2037" i="1" s="1"/>
  <c r="AH2034" i="1"/>
  <c r="AJ2034" i="1" s="1"/>
  <c r="AI2034" i="1"/>
  <c r="AK2034" i="1" s="1"/>
  <c r="AH2031" i="1"/>
  <c r="AJ2031" i="1" s="1"/>
  <c r="AI2031" i="1"/>
  <c r="AK2031" i="1" s="1"/>
  <c r="AI2029" i="1"/>
  <c r="AK2029" i="1" s="1"/>
  <c r="AH2029" i="1"/>
  <c r="AJ2029" i="1" s="1"/>
  <c r="AH2026" i="1"/>
  <c r="AJ2026" i="1" s="1"/>
  <c r="AI2026" i="1"/>
  <c r="AK2026" i="1" s="1"/>
  <c r="AH2022" i="1"/>
  <c r="AJ2022" i="1" s="1"/>
  <c r="AI2022" i="1"/>
  <c r="AK2022" i="1" s="1"/>
  <c r="AH2018" i="1"/>
  <c r="AJ2018" i="1" s="1"/>
  <c r="AI2018" i="1"/>
  <c r="AK2018" i="1" s="1"/>
  <c r="AH2015" i="1"/>
  <c r="AJ2015" i="1" s="1"/>
  <c r="AI2015" i="1"/>
  <c r="AK2015" i="1" s="1"/>
  <c r="AI2011" i="1"/>
  <c r="AK2011" i="1" s="1"/>
  <c r="AH2011" i="1"/>
  <c r="AJ2011" i="1" s="1"/>
  <c r="AH2006" i="1"/>
  <c r="AJ2006" i="1" s="1"/>
  <c r="AI2006" i="1"/>
  <c r="AK2006" i="1" s="1"/>
  <c r="AI2002" i="1"/>
  <c r="AK2002" i="1" s="1"/>
  <c r="AH2002" i="1"/>
  <c r="AJ2002" i="1" s="1"/>
  <c r="AH1996" i="1"/>
  <c r="AJ1996" i="1" s="1"/>
  <c r="AI1996" i="1"/>
  <c r="AK1996" i="1" s="1"/>
  <c r="AH1991" i="1"/>
  <c r="AJ1991" i="1" s="1"/>
  <c r="AI1991" i="1"/>
  <c r="AK1991" i="1" s="1"/>
  <c r="AH1987" i="1"/>
  <c r="AJ1987" i="1" s="1"/>
  <c r="AI1987" i="1"/>
  <c r="AK1987" i="1" s="1"/>
  <c r="AH1982" i="1"/>
  <c r="AJ1982" i="1" s="1"/>
  <c r="AI1982" i="1"/>
  <c r="AK1982" i="1" s="1"/>
  <c r="AI2112" i="1"/>
  <c r="AK2112" i="1" s="1"/>
  <c r="AH2112" i="1"/>
  <c r="AJ2112" i="1" s="1"/>
  <c r="AI2109" i="1"/>
  <c r="AK2109" i="1" s="1"/>
  <c r="AH2109" i="1"/>
  <c r="AJ2109" i="1" s="1"/>
  <c r="AH2104" i="1"/>
  <c r="AJ2104" i="1" s="1"/>
  <c r="AI2104" i="1"/>
  <c r="AK2104" i="1" s="1"/>
  <c r="AI2098" i="1"/>
  <c r="AK2098" i="1" s="1"/>
  <c r="AH2098" i="1"/>
  <c r="AJ2098" i="1" s="1"/>
  <c r="AI2093" i="1"/>
  <c r="AK2093" i="1" s="1"/>
  <c r="AH2093" i="1"/>
  <c r="AJ2093" i="1" s="1"/>
  <c r="AI2087" i="1"/>
  <c r="AK2087" i="1" s="1"/>
  <c r="AH2087" i="1"/>
  <c r="AJ2087" i="1" s="1"/>
  <c r="AI2082" i="1"/>
  <c r="AK2082" i="1" s="1"/>
  <c r="AH2082" i="1"/>
  <c r="AJ2082" i="1" s="1"/>
  <c r="AI2077" i="1"/>
  <c r="AK2077" i="1" s="1"/>
  <c r="AH2077" i="1"/>
  <c r="AJ2077" i="1" s="1"/>
  <c r="AI2072" i="1"/>
  <c r="AK2072" i="1" s="1"/>
  <c r="AH2072" i="1"/>
  <c r="AJ2072" i="1" s="1"/>
  <c r="AH2069" i="1"/>
  <c r="AJ2069" i="1" s="1"/>
  <c r="AI2069" i="1"/>
  <c r="AK2069" i="1" s="1"/>
  <c r="AH2065" i="1"/>
  <c r="AJ2065" i="1" s="1"/>
  <c r="AI2065" i="1"/>
  <c r="AK2065" i="1" s="1"/>
  <c r="AH2061" i="1"/>
  <c r="AJ2061" i="1" s="1"/>
  <c r="AI2061" i="1"/>
  <c r="AK2061" i="1" s="1"/>
  <c r="AH2058" i="1"/>
  <c r="AJ2058" i="1" s="1"/>
  <c r="AI2058" i="1"/>
  <c r="AK2058" i="1" s="1"/>
  <c r="AH2054" i="1"/>
  <c r="AJ2054" i="1" s="1"/>
  <c r="AI2054" i="1"/>
  <c r="AK2054" i="1" s="1"/>
  <c r="AI2050" i="1"/>
  <c r="AK2050" i="1" s="1"/>
  <c r="AH2050" i="1"/>
  <c r="AJ2050" i="1" s="1"/>
  <c r="AI2047" i="1"/>
  <c r="AK2047" i="1" s="1"/>
  <c r="AH2047" i="1"/>
  <c r="AJ2047" i="1" s="1"/>
  <c r="AI2043" i="1"/>
  <c r="AK2043" i="1" s="1"/>
  <c r="AH2043" i="1"/>
  <c r="AJ2043" i="1" s="1"/>
  <c r="AH2039" i="1"/>
  <c r="AJ2039" i="1" s="1"/>
  <c r="AI2039" i="1"/>
  <c r="AK2039" i="1" s="1"/>
  <c r="AI2035" i="1"/>
  <c r="AK2035" i="1" s="1"/>
  <c r="AH2035" i="1"/>
  <c r="AJ2035" i="1" s="1"/>
  <c r="AH2032" i="1"/>
  <c r="AJ2032" i="1" s="1"/>
  <c r="AI2032" i="1"/>
  <c r="AK2032" i="1" s="1"/>
  <c r="AH2030" i="1"/>
  <c r="AJ2030" i="1" s="1"/>
  <c r="AI2030" i="1"/>
  <c r="AK2030" i="1" s="1"/>
  <c r="AI2027" i="1"/>
  <c r="AK2027" i="1" s="1"/>
  <c r="AH2027" i="1"/>
  <c r="AJ2027" i="1" s="1"/>
  <c r="AI2023" i="1"/>
  <c r="AK2023" i="1" s="1"/>
  <c r="AH2023" i="1"/>
  <c r="AJ2023" i="1" s="1"/>
  <c r="AI2019" i="1"/>
  <c r="AK2019" i="1" s="1"/>
  <c r="AH2019" i="1"/>
  <c r="AJ2019" i="1" s="1"/>
  <c r="AI2012" i="1"/>
  <c r="AK2012" i="1" s="1"/>
  <c r="AH2012" i="1"/>
  <c r="AJ2012" i="1" s="1"/>
  <c r="AI2009" i="1"/>
  <c r="AK2009" i="1" s="1"/>
  <c r="AH2009" i="1"/>
  <c r="AJ2009" i="1" s="1"/>
  <c r="AI2001" i="1"/>
  <c r="AK2001" i="1" s="1"/>
  <c r="AH2001" i="1"/>
  <c r="AJ2001" i="1" s="1"/>
  <c r="AH1995" i="1"/>
  <c r="AJ1995" i="1" s="1"/>
  <c r="AI1995" i="1"/>
  <c r="AK1995" i="1" s="1"/>
  <c r="AH1990" i="1"/>
  <c r="AJ1990" i="1" s="1"/>
  <c r="AI1990" i="1"/>
  <c r="AK1990" i="1" s="1"/>
  <c r="AH1985" i="1"/>
  <c r="AJ1985" i="1" s="1"/>
  <c r="AI1985" i="1"/>
  <c r="AK1985" i="1" s="1"/>
  <c r="AH1977" i="1"/>
  <c r="AJ1977" i="1" s="1"/>
  <c r="AI1977" i="1"/>
  <c r="AK1977" i="1" s="1"/>
  <c r="AH1972" i="1"/>
  <c r="AJ1972" i="1" s="1"/>
  <c r="AI1972" i="1"/>
  <c r="AK1972" i="1" s="1"/>
  <c r="AH1968" i="1"/>
  <c r="AJ1968" i="1" s="1"/>
  <c r="AI1968" i="1"/>
  <c r="AK1968" i="1" s="1"/>
  <c r="AI1964" i="1"/>
  <c r="AK1964" i="1" s="1"/>
  <c r="AH1964" i="1"/>
  <c r="AJ1964" i="1" s="1"/>
  <c r="AH1959" i="1"/>
  <c r="AJ1959" i="1" s="1"/>
  <c r="AI1959" i="1"/>
  <c r="AK1959" i="1" s="1"/>
  <c r="AH2083" i="1"/>
  <c r="AJ2083" i="1" s="1"/>
  <c r="AI2083" i="1"/>
  <c r="AK2083" i="1" s="1"/>
  <c r="AI2078" i="1"/>
  <c r="AK2078" i="1" s="1"/>
  <c r="AH2078" i="1"/>
  <c r="AJ2078" i="1" s="1"/>
  <c r="AI2073" i="1"/>
  <c r="AK2073" i="1" s="1"/>
  <c r="AH2073" i="1"/>
  <c r="AJ2073" i="1" s="1"/>
  <c r="AH2070" i="1"/>
  <c r="AJ2070" i="1" s="1"/>
  <c r="AI2070" i="1"/>
  <c r="AK2070" i="1" s="1"/>
  <c r="AH2066" i="1"/>
  <c r="AJ2066" i="1" s="1"/>
  <c r="AI2066" i="1"/>
  <c r="AK2066" i="1" s="1"/>
  <c r="AI2063" i="1"/>
  <c r="AK2063" i="1" s="1"/>
  <c r="AH2063" i="1"/>
  <c r="AJ2063" i="1" s="1"/>
  <c r="AH2059" i="1"/>
  <c r="AJ2059" i="1" s="1"/>
  <c r="AI2059" i="1"/>
  <c r="AK2059" i="1" s="1"/>
  <c r="AI2055" i="1"/>
  <c r="AK2055" i="1" s="1"/>
  <c r="AH2055" i="1"/>
  <c r="AJ2055" i="1" s="1"/>
  <c r="AI2051" i="1"/>
  <c r="AK2051" i="1" s="1"/>
  <c r="AH2051" i="1"/>
  <c r="AJ2051" i="1" s="1"/>
  <c r="AH2046" i="1"/>
  <c r="AJ2046" i="1" s="1"/>
  <c r="AI2046" i="1"/>
  <c r="AK2046" i="1" s="1"/>
  <c r="AI2042" i="1"/>
  <c r="AK2042" i="1" s="1"/>
  <c r="AH2042" i="1"/>
  <c r="AJ2042" i="1" s="1"/>
  <c r="AI2038" i="1"/>
  <c r="AK2038" i="1" s="1"/>
  <c r="AH2038" i="1"/>
  <c r="AJ2038" i="1" s="1"/>
  <c r="AI2036" i="1"/>
  <c r="AK2036" i="1" s="1"/>
  <c r="AH2036" i="1"/>
  <c r="AJ2036" i="1" s="1"/>
  <c r="AI2033" i="1"/>
  <c r="AK2033" i="1" s="1"/>
  <c r="AH2033" i="1"/>
  <c r="AJ2033" i="1" s="1"/>
  <c r="AI2007" i="1"/>
  <c r="AK2007" i="1" s="1"/>
  <c r="AH2007" i="1"/>
  <c r="AJ2007" i="1" s="1"/>
  <c r="AH2003" i="1"/>
  <c r="AJ2003" i="1" s="1"/>
  <c r="AI2003" i="1"/>
  <c r="AK2003" i="1" s="1"/>
  <c r="AI1998" i="1"/>
  <c r="AK1998" i="1" s="1"/>
  <c r="AH1998" i="1"/>
  <c r="AJ1998" i="1" s="1"/>
  <c r="AI1994" i="1"/>
  <c r="AK1994" i="1" s="1"/>
  <c r="AH1994" i="1"/>
  <c r="AJ1994" i="1" s="1"/>
  <c r="AI1989" i="1"/>
  <c r="AK1989" i="1" s="1"/>
  <c r="AH1989" i="1"/>
  <c r="AJ1989" i="1" s="1"/>
  <c r="AI1983" i="1"/>
  <c r="AK1983" i="1" s="1"/>
  <c r="AH1983" i="1"/>
  <c r="AJ1983" i="1" s="1"/>
  <c r="AI1979" i="1"/>
  <c r="AK1979" i="1" s="1"/>
  <c r="AH1979" i="1"/>
  <c r="AJ1979" i="1" s="1"/>
  <c r="AH1975" i="1"/>
  <c r="AJ1975" i="1" s="1"/>
  <c r="AI1975" i="1"/>
  <c r="AK1975" i="1" s="1"/>
  <c r="AH1970" i="1"/>
  <c r="AJ1970" i="1" s="1"/>
  <c r="AI1970" i="1"/>
  <c r="AK1970" i="1" s="1"/>
  <c r="AH1965" i="1"/>
  <c r="AJ1965" i="1" s="1"/>
  <c r="AI1965" i="1"/>
  <c r="AK1965" i="1" s="1"/>
  <c r="AI1961" i="1"/>
  <c r="AK1961" i="1" s="1"/>
  <c r="AH1961" i="1"/>
  <c r="AJ1961" i="1" s="1"/>
  <c r="AH1957" i="1"/>
  <c r="AJ1957" i="1" s="1"/>
  <c r="AI1957" i="1"/>
  <c r="AK1957" i="1" s="1"/>
  <c r="AH1947" i="1"/>
  <c r="AJ1947" i="1" s="1"/>
  <c r="AI1947" i="1"/>
  <c r="AK1947" i="1" s="1"/>
  <c r="AI1943" i="1"/>
  <c r="AK1943" i="1" s="1"/>
  <c r="AH1943" i="1"/>
  <c r="AJ1943" i="1" s="1"/>
  <c r="AH1940" i="1"/>
  <c r="AJ1940" i="1" s="1"/>
  <c r="AI1940" i="1"/>
  <c r="AK1940" i="1" s="1"/>
  <c r="AI2048" i="1"/>
  <c r="AK2048" i="1" s="1"/>
  <c r="AH2048" i="1"/>
  <c r="AJ2048" i="1" s="1"/>
  <c r="AI2044" i="1"/>
  <c r="AK2044" i="1" s="1"/>
  <c r="AH2044" i="1"/>
  <c r="AJ2044" i="1" s="1"/>
  <c r="AH2041" i="1"/>
  <c r="AJ2041" i="1" s="1"/>
  <c r="AI2041" i="1"/>
  <c r="AK2041" i="1" s="1"/>
  <c r="AH2025" i="1"/>
  <c r="AJ2025" i="1" s="1"/>
  <c r="AI2025" i="1"/>
  <c r="AK2025" i="1" s="1"/>
  <c r="AH2021" i="1"/>
  <c r="AJ2021" i="1" s="1"/>
  <c r="AI2021" i="1"/>
  <c r="AK2021" i="1" s="1"/>
  <c r="AI2016" i="1"/>
  <c r="AK2016" i="1" s="1"/>
  <c r="AH2016" i="1"/>
  <c r="AJ2016" i="1" s="1"/>
  <c r="AH2013" i="1"/>
  <c r="AJ2013" i="1" s="1"/>
  <c r="AI2013" i="1"/>
  <c r="AK2013" i="1" s="1"/>
  <c r="AH2010" i="1"/>
  <c r="AJ2010" i="1" s="1"/>
  <c r="AI2010" i="1"/>
  <c r="AK2010" i="1" s="1"/>
  <c r="AI2005" i="1"/>
  <c r="AK2005" i="1" s="1"/>
  <c r="AH2005" i="1"/>
  <c r="AJ2005" i="1" s="1"/>
  <c r="AH2000" i="1"/>
  <c r="AJ2000" i="1" s="1"/>
  <c r="AI2000" i="1"/>
  <c r="AK2000" i="1" s="1"/>
  <c r="AH1997" i="1"/>
  <c r="AJ1997" i="1" s="1"/>
  <c r="AI1997" i="1"/>
  <c r="AK1997" i="1" s="1"/>
  <c r="AH1993" i="1"/>
  <c r="AJ1993" i="1" s="1"/>
  <c r="AI1993" i="1"/>
  <c r="AK1993" i="1" s="1"/>
  <c r="AH1988" i="1"/>
  <c r="AJ1988" i="1" s="1"/>
  <c r="AI1988" i="1"/>
  <c r="AK1988" i="1" s="1"/>
  <c r="AH1984" i="1"/>
  <c r="AJ1984" i="1" s="1"/>
  <c r="AI1984" i="1"/>
  <c r="AK1984" i="1" s="1"/>
  <c r="AH1981" i="1"/>
  <c r="AJ1981" i="1" s="1"/>
  <c r="AI1981" i="1"/>
  <c r="AK1981" i="1" s="1"/>
  <c r="AH1976" i="1"/>
  <c r="AJ1976" i="1" s="1"/>
  <c r="AI1976" i="1"/>
  <c r="AK1976" i="1" s="1"/>
  <c r="AH1971" i="1"/>
  <c r="AJ1971" i="1" s="1"/>
  <c r="AI1971" i="1"/>
  <c r="AK1971" i="1" s="1"/>
  <c r="AI1966" i="1"/>
  <c r="AK1966" i="1" s="1"/>
  <c r="AH1966" i="1"/>
  <c r="AJ1966" i="1" s="1"/>
  <c r="AI1962" i="1"/>
  <c r="AK1962" i="1" s="1"/>
  <c r="AH1962" i="1"/>
  <c r="AJ1962" i="1" s="1"/>
  <c r="AI1958" i="1"/>
  <c r="AK1958" i="1" s="1"/>
  <c r="AH1958" i="1"/>
  <c r="AJ1958" i="1" s="1"/>
  <c r="AI1953" i="1"/>
  <c r="AK1953" i="1" s="1"/>
  <c r="AH1953" i="1"/>
  <c r="AJ1953" i="1" s="1"/>
  <c r="AI1951" i="1"/>
  <c r="AK1951" i="1" s="1"/>
  <c r="AH1951" i="1"/>
  <c r="AJ1951" i="1" s="1"/>
  <c r="AI1942" i="1"/>
  <c r="AK1942" i="1" s="1"/>
  <c r="AH1942" i="1"/>
  <c r="AJ1942" i="1" s="1"/>
  <c r="AI1937" i="1"/>
  <c r="AK1937" i="1" s="1"/>
  <c r="AH1937" i="1"/>
  <c r="AJ1937" i="1" s="1"/>
  <c r="AI1932" i="1"/>
  <c r="AK1932" i="1" s="1"/>
  <c r="AH1932" i="1"/>
  <c r="AJ1932" i="1" s="1"/>
  <c r="AI1927" i="1"/>
  <c r="AK1927" i="1" s="1"/>
  <c r="AH1927" i="1"/>
  <c r="AJ1927" i="1" s="1"/>
  <c r="AI1922" i="1"/>
  <c r="AK1922" i="1" s="1"/>
  <c r="AH1922" i="1"/>
  <c r="AJ1922" i="1" s="1"/>
  <c r="AI1916" i="1"/>
  <c r="AK1916" i="1" s="1"/>
  <c r="AH1916" i="1"/>
  <c r="AJ1916" i="1" s="1"/>
  <c r="AI1911" i="1"/>
  <c r="AK1911" i="1" s="1"/>
  <c r="AH1911" i="1"/>
  <c r="AJ1911" i="1" s="1"/>
  <c r="AI1906" i="1"/>
  <c r="AK1906" i="1" s="1"/>
  <c r="AH1906" i="1"/>
  <c r="AJ1906" i="1" s="1"/>
  <c r="AI1901" i="1"/>
  <c r="AK1901" i="1" s="1"/>
  <c r="AH1901" i="1"/>
  <c r="AJ1901" i="1" s="1"/>
  <c r="AH2122" i="1"/>
  <c r="AJ2122" i="1" s="1"/>
  <c r="AI2122" i="1"/>
  <c r="AK2122" i="1" s="1"/>
  <c r="AH2117" i="1"/>
  <c r="AJ2117" i="1" s="1"/>
  <c r="AI2117" i="1"/>
  <c r="AK2117" i="1" s="1"/>
  <c r="AI2125" i="1"/>
  <c r="AK2125" i="1" s="1"/>
  <c r="AH2125" i="1"/>
  <c r="AJ2125" i="1" s="1"/>
  <c r="AI2120" i="1"/>
  <c r="AK2120" i="1" s="1"/>
  <c r="AH2120" i="1"/>
  <c r="AJ2120" i="1" s="1"/>
  <c r="AI2115" i="1"/>
  <c r="AK2115" i="1" s="1"/>
  <c r="AH2115" i="1"/>
  <c r="AJ2115" i="1" s="1"/>
  <c r="AI2107" i="1"/>
  <c r="AK2107" i="1" s="1"/>
  <c r="AH2107" i="1"/>
  <c r="AJ2107" i="1" s="1"/>
  <c r="AI2102" i="1"/>
  <c r="AK2102" i="1" s="1"/>
  <c r="AH2102" i="1"/>
  <c r="AJ2102" i="1" s="1"/>
  <c r="AI2097" i="1"/>
  <c r="AK2097" i="1" s="1"/>
  <c r="AH2097" i="1"/>
  <c r="AJ2097" i="1" s="1"/>
  <c r="AH2092" i="1"/>
  <c r="AJ2092" i="1" s="1"/>
  <c r="AI2092" i="1"/>
  <c r="AK2092" i="1" s="1"/>
  <c r="AI2088" i="1"/>
  <c r="AK2088" i="1" s="1"/>
  <c r="AH2088" i="1"/>
  <c r="AJ2088" i="1" s="1"/>
  <c r="AI2124" i="1"/>
  <c r="AK2124" i="1" s="1"/>
  <c r="AH2124" i="1"/>
  <c r="AJ2124" i="1" s="1"/>
  <c r="AI2119" i="1"/>
  <c r="AK2119" i="1" s="1"/>
  <c r="AH2119" i="1"/>
  <c r="AJ2119" i="1" s="1"/>
  <c r="AI2114" i="1"/>
  <c r="AK2114" i="1" s="1"/>
  <c r="AH2114" i="1"/>
  <c r="AJ2114" i="1" s="1"/>
  <c r="AI2110" i="1"/>
  <c r="AK2110" i="1" s="1"/>
  <c r="AH2110" i="1"/>
  <c r="AJ2110" i="1" s="1"/>
  <c r="AH2105" i="1"/>
  <c r="AJ2105" i="1" s="1"/>
  <c r="AI2105" i="1"/>
  <c r="AK2105" i="1" s="1"/>
  <c r="AI2100" i="1"/>
  <c r="AK2100" i="1" s="1"/>
  <c r="AH2100" i="1"/>
  <c r="AJ2100" i="1" s="1"/>
  <c r="AH2096" i="1"/>
  <c r="AJ2096" i="1" s="1"/>
  <c r="AI2096" i="1"/>
  <c r="AK2096" i="1" s="1"/>
  <c r="AI2091" i="1"/>
  <c r="AK2091" i="1" s="1"/>
  <c r="AH2091" i="1"/>
  <c r="AJ2091" i="1" s="1"/>
  <c r="AI2084" i="1"/>
  <c r="AK2084" i="1" s="1"/>
  <c r="AH2084" i="1"/>
  <c r="AJ2084" i="1" s="1"/>
  <c r="AI2079" i="1"/>
  <c r="AK2079" i="1" s="1"/>
  <c r="AH2079" i="1"/>
  <c r="AJ2079" i="1" s="1"/>
  <c r="AI2074" i="1"/>
  <c r="AK2074" i="1" s="1"/>
  <c r="AH2074" i="1"/>
  <c r="AJ2074" i="1" s="1"/>
  <c r="AI2068" i="1"/>
  <c r="AK2068" i="1" s="1"/>
  <c r="AH2068" i="1"/>
  <c r="AJ2068" i="1" s="1"/>
  <c r="AI2064" i="1"/>
  <c r="AK2064" i="1" s="1"/>
  <c r="AH2064" i="1"/>
  <c r="AJ2064" i="1" s="1"/>
  <c r="AI2060" i="1"/>
  <c r="AK2060" i="1" s="1"/>
  <c r="AH2060" i="1"/>
  <c r="AJ2060" i="1" s="1"/>
  <c r="AI2057" i="1"/>
  <c r="AK2057" i="1" s="1"/>
  <c r="AH2057" i="1"/>
  <c r="AJ2057" i="1" s="1"/>
  <c r="AI2053" i="1"/>
  <c r="AK2053" i="1" s="1"/>
  <c r="AH2053" i="1"/>
  <c r="AJ2053" i="1" s="1"/>
  <c r="AG1579" i="1"/>
  <c r="F21" i="1" s="1"/>
  <c r="AI1764" i="1"/>
  <c r="AK1764" i="1" s="1"/>
  <c r="AH1764" i="1"/>
  <c r="AJ1764" i="1" s="1"/>
  <c r="AH1763" i="1"/>
  <c r="AJ1763" i="1" s="1"/>
  <c r="AI1763" i="1"/>
  <c r="AK1763" i="1" s="1"/>
  <c r="AI1762" i="1"/>
  <c r="AK1762" i="1" s="1"/>
  <c r="AH1762" i="1"/>
  <c r="AJ1762" i="1" s="1"/>
  <c r="AI1761" i="1"/>
  <c r="AK1761" i="1" s="1"/>
  <c r="AH1761" i="1"/>
  <c r="AJ1761" i="1" s="1"/>
  <c r="AI1760" i="1"/>
  <c r="AK1760" i="1" s="1"/>
  <c r="AH1760" i="1"/>
  <c r="AJ1760" i="1" s="1"/>
  <c r="AI1759" i="1"/>
  <c r="AK1759" i="1" s="1"/>
  <c r="AH1759" i="1"/>
  <c r="AJ1759" i="1" s="1"/>
  <c r="AH1758" i="1"/>
  <c r="AJ1758" i="1" s="1"/>
  <c r="AI1758" i="1"/>
  <c r="AK1758" i="1" s="1"/>
  <c r="AI1757" i="1"/>
  <c r="AK1757" i="1" s="1"/>
  <c r="AH1757" i="1"/>
  <c r="AJ1757" i="1" s="1"/>
  <c r="AI1756" i="1"/>
  <c r="AK1756" i="1" s="1"/>
  <c r="AH1756" i="1"/>
  <c r="AJ1756" i="1" s="1"/>
  <c r="AI1755" i="1"/>
  <c r="AK1755" i="1" s="1"/>
  <c r="AH1755" i="1"/>
  <c r="AJ1755" i="1" s="1"/>
  <c r="AI1754" i="1"/>
  <c r="AK1754" i="1" s="1"/>
  <c r="AH1754" i="1"/>
  <c r="AJ1754" i="1" s="1"/>
  <c r="AI1753" i="1"/>
  <c r="AK1753" i="1" s="1"/>
  <c r="AH1753" i="1"/>
  <c r="AJ1753" i="1" s="1"/>
  <c r="AI1752" i="1"/>
  <c r="AK1752" i="1" s="1"/>
  <c r="AH1752" i="1"/>
  <c r="AJ1752" i="1" s="1"/>
  <c r="AI1751" i="1"/>
  <c r="AK1751" i="1" s="1"/>
  <c r="AH1751" i="1"/>
  <c r="AJ1751" i="1" s="1"/>
  <c r="AI1750" i="1"/>
  <c r="AK1750" i="1" s="1"/>
  <c r="AH1750" i="1"/>
  <c r="AJ1750" i="1" s="1"/>
  <c r="AI1749" i="1"/>
  <c r="AK1749" i="1" s="1"/>
  <c r="AH1749" i="1"/>
  <c r="AJ1749" i="1" s="1"/>
  <c r="AI1748" i="1"/>
  <c r="AK1748" i="1" s="1"/>
  <c r="AH1748" i="1"/>
  <c r="AJ1748" i="1" s="1"/>
  <c r="AI1747" i="1"/>
  <c r="AK1747" i="1" s="1"/>
  <c r="AH1747" i="1"/>
  <c r="AJ1747" i="1" s="1"/>
  <c r="AI1746" i="1"/>
  <c r="AK1746" i="1" s="1"/>
  <c r="AH1746" i="1"/>
  <c r="AJ1746" i="1" s="1"/>
  <c r="AI1745" i="1"/>
  <c r="AK1745" i="1" s="1"/>
  <c r="AH1745" i="1"/>
  <c r="AJ1745" i="1" s="1"/>
  <c r="AI1744" i="1"/>
  <c r="AK1744" i="1" s="1"/>
  <c r="AH1744" i="1"/>
  <c r="AJ1744" i="1" s="1"/>
  <c r="AI1743" i="1"/>
  <c r="AK1743" i="1" s="1"/>
  <c r="AH1743" i="1"/>
  <c r="AJ1743" i="1" s="1"/>
  <c r="AI1742" i="1"/>
  <c r="AK1742" i="1" s="1"/>
  <c r="AH1742" i="1"/>
  <c r="AJ1742" i="1" s="1"/>
  <c r="AI1741" i="1"/>
  <c r="AK1741" i="1" s="1"/>
  <c r="AH1741" i="1"/>
  <c r="AJ1741" i="1" s="1"/>
  <c r="AI1740" i="1"/>
  <c r="AK1740" i="1" s="1"/>
  <c r="AH1740" i="1"/>
  <c r="AJ1740" i="1" s="1"/>
  <c r="AI1739" i="1"/>
  <c r="AK1739" i="1" s="1"/>
  <c r="AH1739" i="1"/>
  <c r="AJ1739" i="1" s="1"/>
  <c r="AG2358" i="1"/>
  <c r="AG1059" i="1"/>
  <c r="F19" i="1" s="1"/>
  <c r="AI1738" i="1"/>
  <c r="AK1738" i="1" s="1"/>
  <c r="AH1738" i="1"/>
  <c r="AJ1738" i="1" s="1"/>
  <c r="AI1737" i="1"/>
  <c r="AK1737" i="1" s="1"/>
  <c r="AH1737" i="1"/>
  <c r="AJ1737" i="1" s="1"/>
  <c r="AI1736" i="1"/>
  <c r="AK1736" i="1" s="1"/>
  <c r="AH1736" i="1"/>
  <c r="AJ1736" i="1" s="1"/>
  <c r="AI1735" i="1"/>
  <c r="AK1735" i="1" s="1"/>
  <c r="AH1735" i="1"/>
  <c r="AJ1735" i="1" s="1"/>
  <c r="AI1734" i="1"/>
  <c r="AK1734" i="1" s="1"/>
  <c r="AH1734" i="1"/>
  <c r="AJ1734" i="1" s="1"/>
  <c r="AI1733" i="1"/>
  <c r="AK1733" i="1" s="1"/>
  <c r="AH1733" i="1"/>
  <c r="AJ1733" i="1" s="1"/>
  <c r="AI1732" i="1"/>
  <c r="AK1732" i="1" s="1"/>
  <c r="AH1732" i="1"/>
  <c r="AJ1732" i="1" s="1"/>
  <c r="AI1731" i="1"/>
  <c r="AK1731" i="1" s="1"/>
  <c r="AH1731" i="1"/>
  <c r="AJ1731" i="1" s="1"/>
  <c r="AI1730" i="1"/>
  <c r="AK1730" i="1" s="1"/>
  <c r="AH1730" i="1"/>
  <c r="AJ1730" i="1" s="1"/>
  <c r="AI1729" i="1"/>
  <c r="AK1729" i="1" s="1"/>
  <c r="AH1729" i="1"/>
  <c r="AJ1729" i="1" s="1"/>
  <c r="AI1728" i="1"/>
  <c r="AK1728" i="1" s="1"/>
  <c r="AH1728" i="1"/>
  <c r="AJ1728" i="1" s="1"/>
  <c r="AI1727" i="1"/>
  <c r="AK1727" i="1" s="1"/>
  <c r="AH1727" i="1"/>
  <c r="AJ1727" i="1" s="1"/>
  <c r="AI1726" i="1"/>
  <c r="AK1726" i="1" s="1"/>
  <c r="AH1726" i="1"/>
  <c r="AJ1726" i="1" s="1"/>
  <c r="AI1725" i="1"/>
  <c r="AK1725" i="1" s="1"/>
  <c r="AH1725" i="1"/>
  <c r="AJ1725" i="1" s="1"/>
  <c r="AI1724" i="1"/>
  <c r="AK1724" i="1" s="1"/>
  <c r="AH1724" i="1"/>
  <c r="AJ1724" i="1" s="1"/>
  <c r="AI1723" i="1"/>
  <c r="AK1723" i="1" s="1"/>
  <c r="AH1723" i="1"/>
  <c r="AJ1723" i="1" s="1"/>
  <c r="AI1722" i="1"/>
  <c r="AK1722" i="1" s="1"/>
  <c r="AH1722" i="1"/>
  <c r="AJ1722" i="1" s="1"/>
  <c r="AI1721" i="1"/>
  <c r="AK1721" i="1" s="1"/>
  <c r="AH1721" i="1"/>
  <c r="AJ1721" i="1" s="1"/>
  <c r="AI1720" i="1"/>
  <c r="AK1720" i="1" s="1"/>
  <c r="AH1720" i="1"/>
  <c r="AJ1720" i="1" s="1"/>
  <c r="AI1719" i="1"/>
  <c r="AK1719" i="1" s="1"/>
  <c r="AH1719" i="1"/>
  <c r="AJ1719" i="1" s="1"/>
  <c r="AI1718" i="1"/>
  <c r="AK1718" i="1" s="1"/>
  <c r="AH1718" i="1"/>
  <c r="AJ1718" i="1" s="1"/>
  <c r="AI1717" i="1"/>
  <c r="AK1717" i="1" s="1"/>
  <c r="AH1717" i="1"/>
  <c r="AJ1717" i="1" s="1"/>
  <c r="AI1716" i="1"/>
  <c r="AK1716" i="1" s="1"/>
  <c r="AH1716" i="1"/>
  <c r="AJ1716" i="1" s="1"/>
  <c r="AI1715" i="1"/>
  <c r="AK1715" i="1" s="1"/>
  <c r="AH1715" i="1"/>
  <c r="AJ1715" i="1" s="1"/>
  <c r="AI1714" i="1"/>
  <c r="AK1714" i="1" s="1"/>
  <c r="AH1714" i="1"/>
  <c r="AJ1714" i="1" s="1"/>
  <c r="AH1713" i="1"/>
  <c r="AJ1713" i="1" s="1"/>
  <c r="AI1713" i="1"/>
  <c r="AK1713" i="1" s="1"/>
  <c r="AI1712" i="1"/>
  <c r="AK1712" i="1" s="1"/>
  <c r="AH1712" i="1"/>
  <c r="AJ1712" i="1" s="1"/>
  <c r="AI1711" i="1"/>
  <c r="AK1711" i="1" s="1"/>
  <c r="AH1711" i="1"/>
  <c r="AJ1711" i="1" s="1"/>
  <c r="AI1710" i="1"/>
  <c r="AK1710" i="1" s="1"/>
  <c r="AH1710" i="1"/>
  <c r="AJ1710" i="1" s="1"/>
  <c r="AI1709" i="1"/>
  <c r="AK1709" i="1" s="1"/>
  <c r="AH1709" i="1"/>
  <c r="AJ1709" i="1" s="1"/>
  <c r="AI1708" i="1"/>
  <c r="AK1708" i="1" s="1"/>
  <c r="AH1708" i="1"/>
  <c r="AJ1708" i="1" s="1"/>
  <c r="AI1707" i="1"/>
  <c r="AK1707" i="1" s="1"/>
  <c r="AH1707" i="1"/>
  <c r="AJ1707" i="1" s="1"/>
  <c r="AI1706" i="1"/>
  <c r="AK1706" i="1" s="1"/>
  <c r="AH1706" i="1"/>
  <c r="AJ1706" i="1" s="1"/>
  <c r="AI1705" i="1"/>
  <c r="AK1705" i="1" s="1"/>
  <c r="AH1705" i="1"/>
  <c r="AJ1705" i="1" s="1"/>
  <c r="AI1704" i="1"/>
  <c r="AK1704" i="1" s="1"/>
  <c r="AH1704" i="1"/>
  <c r="AJ1704" i="1" s="1"/>
  <c r="AI1703" i="1"/>
  <c r="AK1703" i="1" s="1"/>
  <c r="AH1703" i="1"/>
  <c r="AJ1703" i="1" s="1"/>
  <c r="AI1702" i="1"/>
  <c r="AK1702" i="1" s="1"/>
  <c r="AH1702" i="1"/>
  <c r="AJ1702" i="1" s="1"/>
  <c r="AI1701" i="1"/>
  <c r="AK1701" i="1" s="1"/>
  <c r="AH1701" i="1"/>
  <c r="AJ1701" i="1" s="1"/>
  <c r="AI1700" i="1"/>
  <c r="AK1700" i="1" s="1"/>
  <c r="AH1700" i="1"/>
  <c r="AJ1700" i="1" s="1"/>
  <c r="AI1699" i="1"/>
  <c r="AK1699" i="1" s="1"/>
  <c r="AH1699" i="1"/>
  <c r="AJ1699" i="1" s="1"/>
  <c r="AI1698" i="1"/>
  <c r="AK1698" i="1" s="1"/>
  <c r="AH1698" i="1"/>
  <c r="AJ1698" i="1" s="1"/>
  <c r="AI1697" i="1"/>
  <c r="AK1697" i="1" s="1"/>
  <c r="AH1697" i="1"/>
  <c r="AJ1697" i="1" s="1"/>
  <c r="AI1696" i="1"/>
  <c r="AK1696" i="1" s="1"/>
  <c r="AH1696" i="1"/>
  <c r="AJ1696" i="1" s="1"/>
  <c r="AI1695" i="1"/>
  <c r="AK1695" i="1" s="1"/>
  <c r="AH1695" i="1"/>
  <c r="AJ1695" i="1" s="1"/>
  <c r="AI1694" i="1"/>
  <c r="AK1694" i="1" s="1"/>
  <c r="AH1694" i="1"/>
  <c r="AJ1694" i="1" s="1"/>
  <c r="AI1693" i="1"/>
  <c r="AK1693" i="1" s="1"/>
  <c r="AH1693" i="1"/>
  <c r="AJ1693" i="1" s="1"/>
  <c r="AI1692" i="1"/>
  <c r="AK1692" i="1" s="1"/>
  <c r="AH1692" i="1"/>
  <c r="AJ1692" i="1" s="1"/>
  <c r="AI1691" i="1"/>
  <c r="AK1691" i="1" s="1"/>
  <c r="AH1691" i="1"/>
  <c r="AJ1691" i="1" s="1"/>
  <c r="AI1690" i="1"/>
  <c r="AK1690" i="1" s="1"/>
  <c r="AH1690" i="1"/>
  <c r="AJ1690" i="1" s="1"/>
  <c r="AI1689" i="1"/>
  <c r="AK1689" i="1" s="1"/>
  <c r="AH1689" i="1"/>
  <c r="AJ1689" i="1" s="1"/>
  <c r="AI1688" i="1"/>
  <c r="AK1688" i="1" s="1"/>
  <c r="AH1688" i="1"/>
  <c r="AJ1688" i="1" s="1"/>
  <c r="AI1687" i="1"/>
  <c r="AK1687" i="1" s="1"/>
  <c r="AH1687" i="1"/>
  <c r="AJ1687" i="1" s="1"/>
  <c r="AI1686" i="1"/>
  <c r="AK1686" i="1" s="1"/>
  <c r="AH1686" i="1"/>
  <c r="AJ1686" i="1" s="1"/>
  <c r="AI1685" i="1"/>
  <c r="AK1685" i="1" s="1"/>
  <c r="AH1685" i="1"/>
  <c r="AJ1685" i="1" s="1"/>
  <c r="AI1684" i="1"/>
  <c r="AK1684" i="1" s="1"/>
  <c r="AH1684" i="1"/>
  <c r="AJ1684" i="1" s="1"/>
  <c r="AI1683" i="1"/>
  <c r="AK1683" i="1" s="1"/>
  <c r="AH1683" i="1"/>
  <c r="AJ1683" i="1" s="1"/>
  <c r="AI1682" i="1"/>
  <c r="AK1682" i="1" s="1"/>
  <c r="AH1682" i="1"/>
  <c r="AJ1682" i="1" s="1"/>
  <c r="AI1681" i="1"/>
  <c r="AK1681" i="1" s="1"/>
  <c r="AH1681" i="1"/>
  <c r="AJ1681" i="1" s="1"/>
  <c r="AI1680" i="1"/>
  <c r="AK1680" i="1" s="1"/>
  <c r="AH1680" i="1"/>
  <c r="AJ1680" i="1" s="1"/>
  <c r="AI1679" i="1"/>
  <c r="AK1679" i="1" s="1"/>
  <c r="AH1679" i="1"/>
  <c r="AJ1679" i="1" s="1"/>
  <c r="AI1678" i="1"/>
  <c r="AK1678" i="1" s="1"/>
  <c r="AH1678" i="1"/>
  <c r="AJ1678" i="1" s="1"/>
  <c r="AI1677" i="1"/>
  <c r="AK1677" i="1" s="1"/>
  <c r="AH1677" i="1"/>
  <c r="AJ1677" i="1" s="1"/>
  <c r="AI1676" i="1"/>
  <c r="AK1676" i="1" s="1"/>
  <c r="AH1676" i="1"/>
  <c r="AJ1676" i="1" s="1"/>
  <c r="AI1675" i="1"/>
  <c r="AK1675" i="1" s="1"/>
  <c r="AH1675" i="1"/>
  <c r="AJ1675" i="1" s="1"/>
  <c r="AI1674" i="1"/>
  <c r="AK1674" i="1" s="1"/>
  <c r="AH1674" i="1"/>
  <c r="AJ1674" i="1" s="1"/>
  <c r="AI1673" i="1"/>
  <c r="AK1673" i="1" s="1"/>
  <c r="AH1673" i="1"/>
  <c r="AJ1673" i="1" s="1"/>
  <c r="AI1672" i="1"/>
  <c r="AK1672" i="1" s="1"/>
  <c r="AH1672" i="1"/>
  <c r="AJ1672" i="1" s="1"/>
  <c r="AI1671" i="1"/>
  <c r="AK1671" i="1" s="1"/>
  <c r="AH1671" i="1"/>
  <c r="AJ1671" i="1" s="1"/>
  <c r="AI1670" i="1"/>
  <c r="AK1670" i="1" s="1"/>
  <c r="AH1670" i="1"/>
  <c r="AJ1670" i="1" s="1"/>
  <c r="AI1669" i="1"/>
  <c r="AK1669" i="1" s="1"/>
  <c r="AH1669" i="1"/>
  <c r="AJ1669" i="1" s="1"/>
  <c r="AI1668" i="1"/>
  <c r="AK1668" i="1" s="1"/>
  <c r="AH1668" i="1"/>
  <c r="AJ1668" i="1" s="1"/>
  <c r="AI1667" i="1"/>
  <c r="AK1667" i="1" s="1"/>
  <c r="AH1667" i="1"/>
  <c r="AJ1667" i="1" s="1"/>
  <c r="AI1666" i="1"/>
  <c r="AK1666" i="1" s="1"/>
  <c r="AH1666" i="1"/>
  <c r="AJ1666" i="1" s="1"/>
  <c r="AI1665" i="1"/>
  <c r="AK1665" i="1" s="1"/>
  <c r="AH1665" i="1"/>
  <c r="AJ1665" i="1" s="1"/>
  <c r="AI1664" i="1"/>
  <c r="AK1664" i="1" s="1"/>
  <c r="AH1664" i="1"/>
  <c r="AJ1664" i="1" s="1"/>
  <c r="AI1663" i="1"/>
  <c r="AK1663" i="1" s="1"/>
  <c r="AH1663" i="1"/>
  <c r="AJ1663" i="1" s="1"/>
  <c r="AI1662" i="1"/>
  <c r="AK1662" i="1" s="1"/>
  <c r="AH1662" i="1"/>
  <c r="AJ1662" i="1" s="1"/>
  <c r="AI1661" i="1"/>
  <c r="AK1661" i="1" s="1"/>
  <c r="AH1661" i="1"/>
  <c r="AJ1661" i="1" s="1"/>
  <c r="AI1660" i="1"/>
  <c r="AK1660" i="1" s="1"/>
  <c r="AH1660" i="1"/>
  <c r="AJ1660" i="1" s="1"/>
  <c r="AI1659" i="1"/>
  <c r="AK1659" i="1" s="1"/>
  <c r="AH1659" i="1"/>
  <c r="AJ1659" i="1" s="1"/>
  <c r="AI1658" i="1"/>
  <c r="AK1658" i="1" s="1"/>
  <c r="AH1658" i="1"/>
  <c r="AJ1658" i="1" s="1"/>
  <c r="AI1657" i="1"/>
  <c r="AK1657" i="1" s="1"/>
  <c r="AH1657" i="1"/>
  <c r="AJ1657" i="1" s="1"/>
  <c r="AI1656" i="1"/>
  <c r="AK1656" i="1" s="1"/>
  <c r="AH1656" i="1"/>
  <c r="AJ1656" i="1" s="1"/>
  <c r="AI1655" i="1"/>
  <c r="AK1655" i="1" s="1"/>
  <c r="AH1655" i="1"/>
  <c r="AJ1655" i="1" s="1"/>
  <c r="AI1654" i="1"/>
  <c r="AK1654" i="1" s="1"/>
  <c r="AH1654" i="1"/>
  <c r="AJ1654" i="1" s="1"/>
  <c r="AI1653" i="1"/>
  <c r="AK1653" i="1" s="1"/>
  <c r="AH1653" i="1"/>
  <c r="AJ1653" i="1" s="1"/>
  <c r="AI1652" i="1"/>
  <c r="AK1652" i="1" s="1"/>
  <c r="AH1652" i="1"/>
  <c r="AJ1652" i="1" s="1"/>
  <c r="AI1651" i="1"/>
  <c r="AK1651" i="1" s="1"/>
  <c r="AH1651" i="1"/>
  <c r="AJ1651" i="1" s="1"/>
  <c r="AI1650" i="1"/>
  <c r="AK1650" i="1" s="1"/>
  <c r="AH1650" i="1"/>
  <c r="AJ1650" i="1" s="1"/>
  <c r="AI1649" i="1"/>
  <c r="AK1649" i="1" s="1"/>
  <c r="AH1649" i="1"/>
  <c r="AJ1649" i="1" s="1"/>
  <c r="AI1648" i="1"/>
  <c r="AK1648" i="1" s="1"/>
  <c r="AH1648" i="1"/>
  <c r="AJ1648" i="1" s="1"/>
  <c r="AI1647" i="1"/>
  <c r="AK1647" i="1" s="1"/>
  <c r="AH1647" i="1"/>
  <c r="AJ1647" i="1" s="1"/>
  <c r="AI1646" i="1"/>
  <c r="AK1646" i="1" s="1"/>
  <c r="AH1646" i="1"/>
  <c r="AJ1646" i="1" s="1"/>
  <c r="AI1645" i="1"/>
  <c r="AK1645" i="1" s="1"/>
  <c r="AH1645" i="1"/>
  <c r="AJ1645" i="1" s="1"/>
  <c r="AI1644" i="1"/>
  <c r="AK1644" i="1" s="1"/>
  <c r="AH1644" i="1"/>
  <c r="AJ1644" i="1" s="1"/>
  <c r="AI1643" i="1"/>
  <c r="AK1643" i="1" s="1"/>
  <c r="AH1643" i="1"/>
  <c r="AJ1643" i="1" s="1"/>
  <c r="AI1642" i="1"/>
  <c r="AK1642" i="1" s="1"/>
  <c r="AH1642" i="1"/>
  <c r="AJ1642" i="1" s="1"/>
  <c r="AI1641" i="1"/>
  <c r="AK1641" i="1" s="1"/>
  <c r="AH1641" i="1"/>
  <c r="AJ1641" i="1" s="1"/>
  <c r="AI1640" i="1"/>
  <c r="AK1640" i="1" s="1"/>
  <c r="AH1640" i="1"/>
  <c r="AJ1640" i="1" s="1"/>
  <c r="AH1639" i="1"/>
  <c r="AJ1639" i="1" s="1"/>
  <c r="AI1639" i="1"/>
  <c r="AK1639" i="1" s="1"/>
  <c r="AI1638" i="1"/>
  <c r="AK1638" i="1" s="1"/>
  <c r="AH1638" i="1"/>
  <c r="AJ1638" i="1" s="1"/>
  <c r="AI1637" i="1"/>
  <c r="AK1637" i="1" s="1"/>
  <c r="AH1637" i="1"/>
  <c r="AJ1637" i="1" s="1"/>
  <c r="AI1636" i="1"/>
  <c r="AK1636" i="1" s="1"/>
  <c r="AH1636" i="1"/>
  <c r="AJ1636" i="1" s="1"/>
  <c r="AI1635" i="1"/>
  <c r="AK1635" i="1" s="1"/>
  <c r="AH1635" i="1"/>
  <c r="AJ1635" i="1" s="1"/>
  <c r="AI1634" i="1"/>
  <c r="AK1634" i="1" s="1"/>
  <c r="AH1634" i="1"/>
  <c r="AJ1634" i="1" s="1"/>
  <c r="AI1633" i="1"/>
  <c r="AK1633" i="1" s="1"/>
  <c r="AH1633" i="1"/>
  <c r="AJ1633" i="1" s="1"/>
  <c r="AI1632" i="1"/>
  <c r="AK1632" i="1" s="1"/>
  <c r="AH1632" i="1"/>
  <c r="AJ1632" i="1" s="1"/>
  <c r="AI1631" i="1"/>
  <c r="AK1631" i="1" s="1"/>
  <c r="AH1631" i="1"/>
  <c r="AJ1631" i="1" s="1"/>
  <c r="AI1630" i="1"/>
  <c r="AK1630" i="1" s="1"/>
  <c r="AH1630" i="1"/>
  <c r="AJ1630" i="1" s="1"/>
  <c r="AI1629" i="1"/>
  <c r="AK1629" i="1" s="1"/>
  <c r="AH1629" i="1"/>
  <c r="AJ1629" i="1" s="1"/>
  <c r="AI1628" i="1"/>
  <c r="AK1628" i="1" s="1"/>
  <c r="AH1628" i="1"/>
  <c r="AJ1628" i="1" s="1"/>
  <c r="AI1627" i="1"/>
  <c r="AK1627" i="1" s="1"/>
  <c r="AH1627" i="1"/>
  <c r="AJ1627" i="1" s="1"/>
  <c r="AI1626" i="1"/>
  <c r="AK1626" i="1" s="1"/>
  <c r="AH1626" i="1"/>
  <c r="AJ1626" i="1" s="1"/>
  <c r="AI1625" i="1"/>
  <c r="AK1625" i="1" s="1"/>
  <c r="AH1625" i="1"/>
  <c r="AJ1625" i="1" s="1"/>
  <c r="AI1624" i="1"/>
  <c r="AK1624" i="1" s="1"/>
  <c r="AH1624" i="1"/>
  <c r="AJ1624" i="1" s="1"/>
  <c r="AI1623" i="1"/>
  <c r="AK1623" i="1" s="1"/>
  <c r="AH1623" i="1"/>
  <c r="AJ1623" i="1" s="1"/>
  <c r="AI1622" i="1"/>
  <c r="AK1622" i="1" s="1"/>
  <c r="AH1622" i="1"/>
  <c r="AJ1622" i="1" s="1"/>
  <c r="AI1621" i="1"/>
  <c r="AK1621" i="1" s="1"/>
  <c r="AH1621" i="1"/>
  <c r="AJ1621" i="1" s="1"/>
  <c r="AI1620" i="1"/>
  <c r="AK1620" i="1" s="1"/>
  <c r="AH1620" i="1"/>
  <c r="AJ1620" i="1" s="1"/>
  <c r="AI1619" i="1"/>
  <c r="AK1619" i="1" s="1"/>
  <c r="AH1619" i="1"/>
  <c r="AJ1619" i="1" s="1"/>
  <c r="AI1618" i="1"/>
  <c r="AK1618" i="1" s="1"/>
  <c r="AH1618" i="1"/>
  <c r="AJ1618" i="1" s="1"/>
  <c r="AI1617" i="1"/>
  <c r="AK1617" i="1" s="1"/>
  <c r="AH1617" i="1"/>
  <c r="AJ1617" i="1" s="1"/>
  <c r="AI1616" i="1"/>
  <c r="AK1616" i="1" s="1"/>
  <c r="AH1616" i="1"/>
  <c r="AJ1616" i="1" s="1"/>
  <c r="AI1615" i="1"/>
  <c r="AK1615" i="1" s="1"/>
  <c r="AH1615" i="1"/>
  <c r="AJ1615" i="1" s="1"/>
  <c r="AI1614" i="1"/>
  <c r="AK1614" i="1" s="1"/>
  <c r="AH1614" i="1"/>
  <c r="AJ1614" i="1" s="1"/>
  <c r="AI1613" i="1"/>
  <c r="AK1613" i="1" s="1"/>
  <c r="AH1613" i="1"/>
  <c r="AJ1613" i="1" s="1"/>
  <c r="AI1612" i="1"/>
  <c r="AK1612" i="1" s="1"/>
  <c r="AH1612" i="1"/>
  <c r="AJ1612" i="1" s="1"/>
  <c r="AI1611" i="1"/>
  <c r="AK1611" i="1" s="1"/>
  <c r="AH1611" i="1"/>
  <c r="AJ1611" i="1" s="1"/>
  <c r="AI1610" i="1"/>
  <c r="AK1610" i="1" s="1"/>
  <c r="AH1610" i="1"/>
  <c r="AJ1610" i="1" s="1"/>
  <c r="AI1609" i="1"/>
  <c r="AK1609" i="1" s="1"/>
  <c r="AH1609" i="1"/>
  <c r="AJ1609" i="1" s="1"/>
  <c r="AI1608" i="1"/>
  <c r="AK1608" i="1" s="1"/>
  <c r="AH1608" i="1"/>
  <c r="AJ1608" i="1" s="1"/>
  <c r="AI1607" i="1"/>
  <c r="AK1607" i="1" s="1"/>
  <c r="AH1607" i="1"/>
  <c r="AJ1607" i="1" s="1"/>
  <c r="AI1606" i="1"/>
  <c r="AK1606" i="1" s="1"/>
  <c r="AH1606" i="1"/>
  <c r="AJ1606" i="1" s="1"/>
  <c r="AI1605" i="1"/>
  <c r="AK1605" i="1" s="1"/>
  <c r="AH1605" i="1"/>
  <c r="AJ1605" i="1" s="1"/>
  <c r="AI1604" i="1"/>
  <c r="AK1604" i="1" s="1"/>
  <c r="AH1604" i="1"/>
  <c r="AJ1604" i="1" s="1"/>
  <c r="AI1603" i="1"/>
  <c r="AK1603" i="1" s="1"/>
  <c r="AH1603" i="1"/>
  <c r="AJ1603" i="1" s="1"/>
  <c r="AI1602" i="1"/>
  <c r="AK1602" i="1" s="1"/>
  <c r="AH1602" i="1"/>
  <c r="AJ1602" i="1" s="1"/>
  <c r="AI1601" i="1"/>
  <c r="AK1601" i="1" s="1"/>
  <c r="AH1601" i="1"/>
  <c r="AJ1601" i="1" s="1"/>
  <c r="AI1600" i="1"/>
  <c r="AK1600" i="1" s="1"/>
  <c r="AH1600" i="1"/>
  <c r="AJ1600" i="1" s="1"/>
  <c r="AI1599" i="1"/>
  <c r="AK1599" i="1" s="1"/>
  <c r="AH1599" i="1"/>
  <c r="AJ1599" i="1" s="1"/>
  <c r="AI1598" i="1"/>
  <c r="AK1598" i="1" s="1"/>
  <c r="AH1598" i="1"/>
  <c r="AJ1598" i="1" s="1"/>
  <c r="AI1597" i="1"/>
  <c r="AK1597" i="1" s="1"/>
  <c r="AH1597" i="1"/>
  <c r="AJ1597" i="1" s="1"/>
  <c r="AI1596" i="1"/>
  <c r="AK1596" i="1" s="1"/>
  <c r="AH1596" i="1"/>
  <c r="AJ1596" i="1" s="1"/>
  <c r="AI1595" i="1"/>
  <c r="AK1595" i="1" s="1"/>
  <c r="AH1595" i="1"/>
  <c r="AJ1595" i="1" s="1"/>
  <c r="AI1594" i="1"/>
  <c r="AK1594" i="1" s="1"/>
  <c r="AH1594" i="1"/>
  <c r="AJ1594" i="1" s="1"/>
  <c r="AI1593" i="1"/>
  <c r="AK1593" i="1" s="1"/>
  <c r="AH1593" i="1"/>
  <c r="AJ1593" i="1" s="1"/>
  <c r="AI1592" i="1"/>
  <c r="AK1592" i="1" s="1"/>
  <c r="AH1592" i="1"/>
  <c r="AJ1592" i="1" s="1"/>
  <c r="AI1591" i="1"/>
  <c r="AK1591" i="1" s="1"/>
  <c r="AH1591" i="1"/>
  <c r="AJ1591" i="1" s="1"/>
  <c r="AI1590" i="1"/>
  <c r="AK1590" i="1" s="1"/>
  <c r="AH1590" i="1"/>
  <c r="AJ1590" i="1" s="1"/>
  <c r="AI1589" i="1"/>
  <c r="AK1589" i="1" s="1"/>
  <c r="AH1589" i="1"/>
  <c r="AJ1589" i="1" s="1"/>
  <c r="AI1588" i="1"/>
  <c r="AK1588" i="1" s="1"/>
  <c r="AH1588" i="1"/>
  <c r="AJ1588" i="1" s="1"/>
  <c r="AI1587" i="1"/>
  <c r="AK1587" i="1" s="1"/>
  <c r="AH1587" i="1"/>
  <c r="AJ1587" i="1" s="1"/>
  <c r="AI1586" i="1"/>
  <c r="AK1586" i="1" s="1"/>
  <c r="AH1586" i="1"/>
  <c r="AJ1586" i="1" s="1"/>
  <c r="AI1585" i="1"/>
  <c r="AK1585" i="1" s="1"/>
  <c r="AH1585" i="1"/>
  <c r="AJ1585" i="1" s="1"/>
  <c r="AI1584" i="1"/>
  <c r="AK1584" i="1" s="1"/>
  <c r="AH1584" i="1"/>
  <c r="AJ1584" i="1" s="1"/>
  <c r="AI1583" i="1"/>
  <c r="AK1583" i="1" s="1"/>
  <c r="AH1583" i="1"/>
  <c r="AJ1583" i="1" s="1"/>
  <c r="AI1582" i="1"/>
  <c r="AK1582" i="1" s="1"/>
  <c r="AH1582" i="1"/>
  <c r="AJ1582" i="1" s="1"/>
  <c r="AI1581" i="1"/>
  <c r="AK1581" i="1" s="1"/>
  <c r="AH1581" i="1"/>
  <c r="AJ1581" i="1" s="1"/>
  <c r="AI1580" i="1"/>
  <c r="AK1580" i="1" s="1"/>
  <c r="AH1580" i="1"/>
  <c r="AJ1580" i="1" s="1"/>
  <c r="AI1579" i="1"/>
  <c r="AK1579" i="1" s="1"/>
  <c r="AH1579" i="1"/>
  <c r="AJ1579" i="1" s="1"/>
  <c r="AI1578" i="1"/>
  <c r="AK1578" i="1" s="1"/>
  <c r="AH1578" i="1"/>
  <c r="AJ1578" i="1" s="1"/>
  <c r="AI1577" i="1"/>
  <c r="AK1577" i="1" s="1"/>
  <c r="AH1577" i="1"/>
  <c r="AJ1577" i="1" s="1"/>
  <c r="AI1576" i="1"/>
  <c r="AK1576" i="1" s="1"/>
  <c r="AH1576" i="1"/>
  <c r="AJ1576" i="1" s="1"/>
  <c r="AI1575" i="1"/>
  <c r="AK1575" i="1" s="1"/>
  <c r="AH1575" i="1"/>
  <c r="AJ1575" i="1" s="1"/>
  <c r="AI1574" i="1"/>
  <c r="AK1574" i="1" s="1"/>
  <c r="AH1574" i="1"/>
  <c r="AJ1574" i="1" s="1"/>
  <c r="AI1573" i="1"/>
  <c r="AK1573" i="1" s="1"/>
  <c r="AH1573" i="1"/>
  <c r="AJ1573" i="1" s="1"/>
  <c r="AI1572" i="1"/>
  <c r="AK1572" i="1" s="1"/>
  <c r="AH1572" i="1"/>
  <c r="AJ1572" i="1" s="1"/>
  <c r="AI1571" i="1"/>
  <c r="AK1571" i="1" s="1"/>
  <c r="AH1571" i="1"/>
  <c r="AJ1571" i="1" s="1"/>
  <c r="AI1570" i="1"/>
  <c r="AK1570" i="1" s="1"/>
  <c r="AH1570" i="1"/>
  <c r="AJ1570" i="1" s="1"/>
  <c r="AI1569" i="1"/>
  <c r="AK1569" i="1" s="1"/>
  <c r="AH1569" i="1"/>
  <c r="AJ1569" i="1" s="1"/>
  <c r="AI1568" i="1"/>
  <c r="AK1568" i="1" s="1"/>
  <c r="AH1568" i="1"/>
  <c r="AJ1568" i="1" s="1"/>
  <c r="AI1567" i="1"/>
  <c r="AK1567" i="1" s="1"/>
  <c r="AH1567" i="1"/>
  <c r="AJ1567" i="1" s="1"/>
  <c r="AI1566" i="1"/>
  <c r="AK1566" i="1" s="1"/>
  <c r="AH1566" i="1"/>
  <c r="AJ1566" i="1" s="1"/>
  <c r="AI1565" i="1"/>
  <c r="AK1565" i="1" s="1"/>
  <c r="AH1565" i="1"/>
  <c r="AJ1565" i="1" s="1"/>
  <c r="AI1564" i="1"/>
  <c r="AK1564" i="1" s="1"/>
  <c r="AH1564" i="1"/>
  <c r="AJ1564" i="1" s="1"/>
  <c r="AI1563" i="1"/>
  <c r="AK1563" i="1" s="1"/>
  <c r="AH1563" i="1"/>
  <c r="AJ1563" i="1" s="1"/>
  <c r="AI1562" i="1"/>
  <c r="AK1562" i="1" s="1"/>
  <c r="AH1562" i="1"/>
  <c r="AJ1562" i="1" s="1"/>
  <c r="AI1561" i="1"/>
  <c r="AK1561" i="1" s="1"/>
  <c r="AH1561" i="1"/>
  <c r="AJ1561" i="1" s="1"/>
  <c r="AI1560" i="1"/>
  <c r="AK1560" i="1" s="1"/>
  <c r="AH1560" i="1"/>
  <c r="AJ1560" i="1" s="1"/>
  <c r="AI1559" i="1"/>
  <c r="AK1559" i="1" s="1"/>
  <c r="AH1559" i="1"/>
  <c r="AJ1559" i="1" s="1"/>
  <c r="AI1558" i="1"/>
  <c r="AK1558" i="1" s="1"/>
  <c r="AH1558" i="1"/>
  <c r="AJ1558" i="1" s="1"/>
  <c r="AI1557" i="1"/>
  <c r="AK1557" i="1" s="1"/>
  <c r="AH1557" i="1"/>
  <c r="AJ1557" i="1" s="1"/>
  <c r="AI1556" i="1"/>
  <c r="AK1556" i="1" s="1"/>
  <c r="AH1556" i="1"/>
  <c r="AJ1556" i="1" s="1"/>
  <c r="AI1555" i="1"/>
  <c r="AK1555" i="1" s="1"/>
  <c r="AH1555" i="1"/>
  <c r="AJ1555" i="1" s="1"/>
  <c r="AI1554" i="1"/>
  <c r="AK1554" i="1" s="1"/>
  <c r="AH1554" i="1"/>
  <c r="AJ1554" i="1" s="1"/>
  <c r="AI1553" i="1"/>
  <c r="AK1553" i="1" s="1"/>
  <c r="AH1553" i="1"/>
  <c r="AJ1553" i="1" s="1"/>
  <c r="AI1552" i="1"/>
  <c r="AK1552" i="1" s="1"/>
  <c r="AH1552" i="1"/>
  <c r="AJ1552" i="1" s="1"/>
  <c r="AI1551" i="1"/>
  <c r="AK1551" i="1" s="1"/>
  <c r="AH1551" i="1"/>
  <c r="AJ1551" i="1" s="1"/>
  <c r="AI633" i="1"/>
  <c r="AK633" i="1" s="1"/>
  <c r="AH633" i="1"/>
  <c r="AJ633" i="1" s="1"/>
  <c r="AH632" i="1"/>
  <c r="AJ632" i="1" s="1"/>
  <c r="AI632" i="1"/>
  <c r="AK632" i="1" s="1"/>
  <c r="AH631" i="1"/>
  <c r="AJ631" i="1" s="1"/>
  <c r="AI631" i="1"/>
  <c r="AK631" i="1" s="1"/>
  <c r="AH630" i="1"/>
  <c r="AJ630" i="1" s="1"/>
  <c r="AI630" i="1"/>
  <c r="AK630" i="1" s="1"/>
  <c r="AI629" i="1"/>
  <c r="AK629" i="1" s="1"/>
  <c r="AH629" i="1"/>
  <c r="AJ629" i="1" s="1"/>
  <c r="AH628" i="1"/>
  <c r="AJ628" i="1" s="1"/>
  <c r="AI628" i="1"/>
  <c r="AK628" i="1" s="1"/>
  <c r="AH627" i="1"/>
  <c r="AJ627" i="1" s="1"/>
  <c r="AI627" i="1"/>
  <c r="AK627" i="1" s="1"/>
  <c r="AH626" i="1"/>
  <c r="AJ626" i="1" s="1"/>
  <c r="AI626" i="1"/>
  <c r="AK626" i="1" s="1"/>
  <c r="AI625" i="1"/>
  <c r="AK625" i="1" s="1"/>
  <c r="AH625" i="1"/>
  <c r="AJ625" i="1" s="1"/>
  <c r="AH624" i="1"/>
  <c r="AJ624" i="1" s="1"/>
  <c r="AI624" i="1"/>
  <c r="AK624" i="1" s="1"/>
  <c r="AI623" i="1"/>
  <c r="AK623" i="1" s="1"/>
  <c r="AH623" i="1"/>
  <c r="AJ623" i="1" s="1"/>
  <c r="AI622" i="1"/>
  <c r="AK622" i="1" s="1"/>
  <c r="AH622" i="1"/>
  <c r="AJ622" i="1" s="1"/>
  <c r="AH621" i="1"/>
  <c r="AJ621" i="1" s="1"/>
  <c r="AI621" i="1"/>
  <c r="AK621" i="1" s="1"/>
  <c r="AH620" i="1"/>
  <c r="AJ620" i="1" s="1"/>
  <c r="AI620" i="1"/>
  <c r="AK620" i="1" s="1"/>
  <c r="AH619" i="1"/>
  <c r="AJ619" i="1" s="1"/>
  <c r="AI619" i="1"/>
  <c r="AK619" i="1" s="1"/>
  <c r="AH618" i="1"/>
  <c r="AJ618" i="1" s="1"/>
  <c r="AI618" i="1"/>
  <c r="AK618" i="1" s="1"/>
  <c r="AH617" i="1"/>
  <c r="AJ617" i="1" s="1"/>
  <c r="AI617" i="1"/>
  <c r="AK617" i="1" s="1"/>
  <c r="AH616" i="1"/>
  <c r="AJ616" i="1" s="1"/>
  <c r="AI616" i="1"/>
  <c r="AK616" i="1" s="1"/>
  <c r="AH615" i="1"/>
  <c r="AJ615" i="1" s="1"/>
  <c r="AI615" i="1"/>
  <c r="AK615" i="1" s="1"/>
  <c r="AH614" i="1"/>
  <c r="AJ614" i="1" s="1"/>
  <c r="AI614" i="1"/>
  <c r="AK614" i="1" s="1"/>
  <c r="AH613" i="1"/>
  <c r="AJ613" i="1" s="1"/>
  <c r="AI613" i="1"/>
  <c r="AK613" i="1" s="1"/>
  <c r="AH612" i="1"/>
  <c r="AJ612" i="1" s="1"/>
  <c r="AI612" i="1"/>
  <c r="AK612" i="1" s="1"/>
  <c r="AH611" i="1"/>
  <c r="AJ611" i="1" s="1"/>
  <c r="AI611" i="1"/>
  <c r="AK611" i="1" s="1"/>
  <c r="AH610" i="1"/>
  <c r="AJ610" i="1" s="1"/>
  <c r="AI610" i="1"/>
  <c r="AK610" i="1" s="1"/>
  <c r="AH609" i="1"/>
  <c r="AJ609" i="1" s="1"/>
  <c r="AI609" i="1"/>
  <c r="AK609" i="1" s="1"/>
  <c r="AH608" i="1"/>
  <c r="AJ608" i="1" s="1"/>
  <c r="AI608" i="1"/>
  <c r="AK608" i="1" s="1"/>
  <c r="AH607" i="1"/>
  <c r="AJ607" i="1" s="1"/>
  <c r="AI607" i="1"/>
  <c r="AK607" i="1" s="1"/>
  <c r="AI606" i="1"/>
  <c r="AK606" i="1" s="1"/>
  <c r="AH606" i="1"/>
  <c r="AJ606" i="1" s="1"/>
  <c r="AI605" i="1"/>
  <c r="AK605" i="1" s="1"/>
  <c r="AH605" i="1"/>
  <c r="AJ605" i="1" s="1"/>
  <c r="AH604" i="1"/>
  <c r="AJ604" i="1" s="1"/>
  <c r="AI604" i="1"/>
  <c r="AK604" i="1" s="1"/>
  <c r="AH603" i="1"/>
  <c r="AJ603" i="1" s="1"/>
  <c r="AI603" i="1"/>
  <c r="AK603" i="1" s="1"/>
  <c r="AI602" i="1"/>
  <c r="AK602" i="1" s="1"/>
  <c r="AH602" i="1"/>
  <c r="AJ602" i="1" s="1"/>
  <c r="AH601" i="1"/>
  <c r="AJ601" i="1" s="1"/>
  <c r="AI601" i="1"/>
  <c r="AK601" i="1" s="1"/>
  <c r="AH600" i="1"/>
  <c r="AJ600" i="1" s="1"/>
  <c r="AI600" i="1"/>
  <c r="AK600" i="1" s="1"/>
  <c r="AH599" i="1"/>
  <c r="AJ599" i="1" s="1"/>
  <c r="AI599" i="1"/>
  <c r="AK599" i="1" s="1"/>
  <c r="AI598" i="1"/>
  <c r="AK598" i="1" s="1"/>
  <c r="AH598" i="1"/>
  <c r="AJ598" i="1" s="1"/>
  <c r="AI597" i="1"/>
  <c r="AK597" i="1" s="1"/>
  <c r="AH597" i="1"/>
  <c r="AJ597" i="1" s="1"/>
  <c r="AI596" i="1"/>
  <c r="AK596" i="1" s="1"/>
  <c r="AH596" i="1"/>
  <c r="AJ596" i="1" s="1"/>
  <c r="AH595" i="1"/>
  <c r="AJ595" i="1" s="1"/>
  <c r="AI595" i="1"/>
  <c r="AK595" i="1" s="1"/>
  <c r="AI594" i="1"/>
  <c r="AK594" i="1" s="1"/>
  <c r="AH594" i="1"/>
  <c r="AJ594" i="1" s="1"/>
  <c r="AI593" i="1"/>
  <c r="AK593" i="1" s="1"/>
  <c r="AH593" i="1"/>
  <c r="AJ593" i="1" s="1"/>
  <c r="AI592" i="1"/>
  <c r="AK592" i="1" s="1"/>
  <c r="AH592" i="1"/>
  <c r="AJ592" i="1" s="1"/>
  <c r="AH591" i="1"/>
  <c r="AJ591" i="1" s="1"/>
  <c r="AI591" i="1"/>
  <c r="AK591" i="1" s="1"/>
  <c r="AH590" i="1"/>
  <c r="AJ590" i="1" s="1"/>
  <c r="AI590" i="1"/>
  <c r="AK590" i="1" s="1"/>
  <c r="AH589" i="1"/>
  <c r="AJ589" i="1" s="1"/>
  <c r="AI589" i="1"/>
  <c r="AK589" i="1" s="1"/>
  <c r="AI588" i="1"/>
  <c r="AK588" i="1" s="1"/>
  <c r="AH588" i="1"/>
  <c r="AJ588" i="1" s="1"/>
  <c r="AI587" i="1"/>
  <c r="AK587" i="1" s="1"/>
  <c r="AH587" i="1"/>
  <c r="AJ587" i="1" s="1"/>
  <c r="AI586" i="1"/>
  <c r="AK586" i="1" s="1"/>
  <c r="AH586" i="1"/>
  <c r="AJ586" i="1" s="1"/>
  <c r="AI585" i="1"/>
  <c r="AK585" i="1" s="1"/>
  <c r="AH585" i="1"/>
  <c r="AJ585" i="1" s="1"/>
  <c r="AH584" i="1"/>
  <c r="AJ584" i="1" s="1"/>
  <c r="AI584" i="1"/>
  <c r="AK584" i="1" s="1"/>
  <c r="AI583" i="1"/>
  <c r="AK583" i="1" s="1"/>
  <c r="AH583" i="1"/>
  <c r="AJ583" i="1" s="1"/>
  <c r="AI582" i="1"/>
  <c r="AK582" i="1" s="1"/>
  <c r="AH582" i="1"/>
  <c r="AJ582" i="1" s="1"/>
  <c r="AH581" i="1"/>
  <c r="AJ581" i="1" s="1"/>
  <c r="AI581" i="1"/>
  <c r="AK581" i="1" s="1"/>
  <c r="AH580" i="1"/>
  <c r="AJ580" i="1" s="1"/>
  <c r="AI580" i="1"/>
  <c r="AK580" i="1" s="1"/>
  <c r="AI579" i="1"/>
  <c r="AK579" i="1" s="1"/>
  <c r="AH579" i="1"/>
  <c r="AJ579" i="1" s="1"/>
  <c r="AH578" i="1"/>
  <c r="AJ578" i="1" s="1"/>
  <c r="AI578" i="1"/>
  <c r="AK578" i="1" s="1"/>
  <c r="AI577" i="1"/>
  <c r="AK577" i="1" s="1"/>
  <c r="AH577" i="1"/>
  <c r="AJ577" i="1" s="1"/>
  <c r="AI576" i="1"/>
  <c r="AK576" i="1" s="1"/>
  <c r="AH576" i="1"/>
  <c r="AJ576" i="1" s="1"/>
  <c r="AH575" i="1"/>
  <c r="AJ575" i="1" s="1"/>
  <c r="AI575" i="1"/>
  <c r="AK575" i="1" s="1"/>
  <c r="AH574" i="1"/>
  <c r="AJ574" i="1" s="1"/>
  <c r="AI574" i="1"/>
  <c r="AK574" i="1" s="1"/>
  <c r="AH573" i="1"/>
  <c r="AJ573" i="1" s="1"/>
  <c r="AI573" i="1"/>
  <c r="AK573" i="1" s="1"/>
  <c r="AI572" i="1"/>
  <c r="AK572" i="1" s="1"/>
  <c r="AH572" i="1"/>
  <c r="AJ572" i="1" s="1"/>
  <c r="AI571" i="1"/>
  <c r="AK571" i="1" s="1"/>
  <c r="AH571" i="1"/>
  <c r="AJ571" i="1" s="1"/>
  <c r="AI570" i="1"/>
  <c r="AK570" i="1" s="1"/>
  <c r="AH570" i="1"/>
  <c r="AJ570" i="1" s="1"/>
  <c r="AH569" i="1"/>
  <c r="AJ569" i="1" s="1"/>
  <c r="AI569" i="1"/>
  <c r="AK569" i="1" s="1"/>
  <c r="AI568" i="1"/>
  <c r="AK568" i="1" s="1"/>
  <c r="AH568" i="1"/>
  <c r="AJ568" i="1" s="1"/>
  <c r="AI567" i="1"/>
  <c r="AK567" i="1" s="1"/>
  <c r="AH567" i="1"/>
  <c r="AJ567" i="1" s="1"/>
  <c r="AH566" i="1"/>
  <c r="AJ566" i="1" s="1"/>
  <c r="AI566" i="1"/>
  <c r="AK566" i="1" s="1"/>
  <c r="AH565" i="1"/>
  <c r="AJ565" i="1" s="1"/>
  <c r="AI565" i="1"/>
  <c r="AK565" i="1" s="1"/>
  <c r="AI564" i="1"/>
  <c r="AK564" i="1" s="1"/>
  <c r="AH564" i="1"/>
  <c r="AJ564" i="1" s="1"/>
  <c r="AH563" i="1"/>
  <c r="AJ563" i="1" s="1"/>
  <c r="AI563" i="1"/>
  <c r="AK563" i="1" s="1"/>
  <c r="AI562" i="1"/>
  <c r="AK562" i="1" s="1"/>
  <c r="AH562" i="1"/>
  <c r="AJ562" i="1" s="1"/>
  <c r="AI561" i="1"/>
  <c r="AK561" i="1" s="1"/>
  <c r="AH561" i="1"/>
  <c r="AJ561" i="1" s="1"/>
  <c r="AI560" i="1"/>
  <c r="AK560" i="1" s="1"/>
  <c r="AH560" i="1"/>
  <c r="AJ560" i="1" s="1"/>
  <c r="AI559" i="1"/>
  <c r="AK559" i="1" s="1"/>
  <c r="AH559" i="1"/>
  <c r="AJ559" i="1" s="1"/>
  <c r="AH558" i="1"/>
  <c r="AJ558" i="1" s="1"/>
  <c r="AI558" i="1"/>
  <c r="AK558" i="1" s="1"/>
  <c r="AH557" i="1"/>
  <c r="AJ557" i="1" s="1"/>
  <c r="AI557" i="1"/>
  <c r="AK557" i="1" s="1"/>
  <c r="AI556" i="1"/>
  <c r="AK556" i="1" s="1"/>
  <c r="AH556" i="1"/>
  <c r="AJ556" i="1" s="1"/>
  <c r="AI555" i="1"/>
  <c r="AK555" i="1" s="1"/>
  <c r="AH555" i="1"/>
  <c r="AJ555" i="1" s="1"/>
  <c r="AH554" i="1"/>
  <c r="AJ554" i="1" s="1"/>
  <c r="AI554" i="1"/>
  <c r="AK554" i="1" s="1"/>
  <c r="AH553" i="1"/>
  <c r="AJ553" i="1" s="1"/>
  <c r="AI553" i="1"/>
  <c r="AK553" i="1" s="1"/>
  <c r="AI552" i="1"/>
  <c r="AK552" i="1" s="1"/>
  <c r="AH552" i="1"/>
  <c r="AJ552" i="1" s="1"/>
  <c r="AI551" i="1"/>
  <c r="AK551" i="1" s="1"/>
  <c r="AH551" i="1"/>
  <c r="AJ551" i="1" s="1"/>
  <c r="AI550" i="1"/>
  <c r="AK550" i="1" s="1"/>
  <c r="AH550" i="1"/>
  <c r="AJ550" i="1" s="1"/>
  <c r="AI549" i="1"/>
  <c r="AK549" i="1" s="1"/>
  <c r="AH549" i="1"/>
  <c r="AJ549" i="1" s="1"/>
  <c r="AH548" i="1"/>
  <c r="AJ548" i="1" s="1"/>
  <c r="AI548" i="1"/>
  <c r="AK548" i="1" s="1"/>
  <c r="AH547" i="1"/>
  <c r="AJ547" i="1" s="1"/>
  <c r="AI547" i="1"/>
  <c r="AK547" i="1" s="1"/>
  <c r="AI546" i="1"/>
  <c r="AK546" i="1" s="1"/>
  <c r="AH546" i="1"/>
  <c r="AJ546" i="1" s="1"/>
  <c r="AI545" i="1"/>
  <c r="AK545" i="1" s="1"/>
  <c r="AH545" i="1"/>
  <c r="AJ545" i="1" s="1"/>
  <c r="AI544" i="1"/>
  <c r="AK544" i="1" s="1"/>
  <c r="AH544" i="1"/>
  <c r="AJ544" i="1" s="1"/>
  <c r="AH543" i="1"/>
  <c r="AJ543" i="1" s="1"/>
  <c r="AI543" i="1"/>
  <c r="AK543" i="1" s="1"/>
  <c r="AH542" i="1"/>
  <c r="AJ542" i="1" s="1"/>
  <c r="AI542" i="1"/>
  <c r="AK542" i="1" s="1"/>
  <c r="AH541" i="1"/>
  <c r="AJ541" i="1" s="1"/>
  <c r="AI541" i="1"/>
  <c r="AK541" i="1" s="1"/>
  <c r="AH540" i="1"/>
  <c r="AJ540" i="1" s="1"/>
  <c r="AI540" i="1"/>
  <c r="AK540" i="1" s="1"/>
  <c r="AI539" i="1"/>
  <c r="AK539" i="1" s="1"/>
  <c r="AH539" i="1"/>
  <c r="AJ539" i="1" s="1"/>
  <c r="AH538" i="1"/>
  <c r="AJ538" i="1" s="1"/>
  <c r="AI538" i="1"/>
  <c r="AK538" i="1" s="1"/>
  <c r="AH537" i="1"/>
  <c r="AJ537" i="1" s="1"/>
  <c r="AI537" i="1"/>
  <c r="AK537" i="1" s="1"/>
  <c r="AI536" i="1"/>
  <c r="AK536" i="1" s="1"/>
  <c r="AH536" i="1"/>
  <c r="AJ536" i="1" s="1"/>
  <c r="AH535" i="1"/>
  <c r="AJ535" i="1" s="1"/>
  <c r="AI535" i="1"/>
  <c r="AK535" i="1" s="1"/>
  <c r="AI534" i="1"/>
  <c r="AK534" i="1" s="1"/>
  <c r="AH534" i="1"/>
  <c r="AJ534" i="1" s="1"/>
  <c r="AH533" i="1"/>
  <c r="AJ533" i="1" s="1"/>
  <c r="AI533" i="1"/>
  <c r="AK533" i="1" s="1"/>
  <c r="AI532" i="1"/>
  <c r="AK532" i="1" s="1"/>
  <c r="AH532" i="1"/>
  <c r="AJ532" i="1" s="1"/>
  <c r="AI531" i="1"/>
  <c r="AK531" i="1" s="1"/>
  <c r="AH531" i="1"/>
  <c r="AJ531" i="1" s="1"/>
  <c r="AH530" i="1"/>
  <c r="AJ530" i="1" s="1"/>
  <c r="AI530" i="1"/>
  <c r="AK530" i="1" s="1"/>
  <c r="AI529" i="1"/>
  <c r="AK529" i="1" s="1"/>
  <c r="AH529" i="1"/>
  <c r="AJ529" i="1" s="1"/>
  <c r="AH528" i="1"/>
  <c r="AJ528" i="1" s="1"/>
  <c r="AI528" i="1"/>
  <c r="AK528" i="1" s="1"/>
  <c r="AH527" i="1"/>
  <c r="AJ527" i="1" s="1"/>
  <c r="AI527" i="1"/>
  <c r="AK527" i="1" s="1"/>
  <c r="AH526" i="1"/>
  <c r="AJ526" i="1" s="1"/>
  <c r="AI526" i="1"/>
  <c r="AK526" i="1" s="1"/>
  <c r="AI525" i="1"/>
  <c r="AK525" i="1" s="1"/>
  <c r="AH525" i="1"/>
  <c r="AJ525" i="1" s="1"/>
  <c r="AI524" i="1"/>
  <c r="AK524" i="1" s="1"/>
  <c r="AH524" i="1"/>
  <c r="AJ524" i="1" s="1"/>
  <c r="AI523" i="1"/>
  <c r="AK523" i="1" s="1"/>
  <c r="AH523" i="1"/>
  <c r="AJ523" i="1" s="1"/>
  <c r="AI522" i="1"/>
  <c r="AK522" i="1" s="1"/>
  <c r="AH522" i="1"/>
  <c r="AJ522" i="1" s="1"/>
  <c r="AH521" i="1"/>
  <c r="AJ521" i="1" s="1"/>
  <c r="AI521" i="1"/>
  <c r="AK521" i="1" s="1"/>
  <c r="AH520" i="1"/>
  <c r="AJ520" i="1" s="1"/>
  <c r="AI520" i="1"/>
  <c r="AK520" i="1" s="1"/>
  <c r="AH519" i="1"/>
  <c r="AJ519" i="1" s="1"/>
  <c r="AI519" i="1"/>
  <c r="AK519" i="1" s="1"/>
  <c r="AI518" i="1"/>
  <c r="AK518" i="1" s="1"/>
  <c r="AH518" i="1"/>
  <c r="AJ518" i="1" s="1"/>
  <c r="AI517" i="1"/>
  <c r="AK517" i="1" s="1"/>
  <c r="AH517" i="1"/>
  <c r="AJ517" i="1" s="1"/>
  <c r="AH516" i="1"/>
  <c r="AJ516" i="1" s="1"/>
  <c r="AI516" i="1"/>
  <c r="AK516" i="1" s="1"/>
  <c r="AI515" i="1"/>
  <c r="AK515" i="1" s="1"/>
  <c r="AH515" i="1"/>
  <c r="AJ515" i="1" s="1"/>
  <c r="AH514" i="1"/>
  <c r="AJ514" i="1" s="1"/>
  <c r="AI514" i="1"/>
  <c r="AK514" i="1" s="1"/>
  <c r="AH513" i="1"/>
  <c r="AJ513" i="1" s="1"/>
  <c r="AI513" i="1"/>
  <c r="AK513" i="1" s="1"/>
  <c r="AI512" i="1"/>
  <c r="AK512" i="1" s="1"/>
  <c r="AH512" i="1"/>
  <c r="AJ512" i="1" s="1"/>
  <c r="AH511" i="1"/>
  <c r="AJ511" i="1" s="1"/>
  <c r="AI511" i="1"/>
  <c r="AK511" i="1" s="1"/>
  <c r="AI510" i="1"/>
  <c r="AK510" i="1" s="1"/>
  <c r="AH510" i="1"/>
  <c r="AJ510" i="1" s="1"/>
  <c r="AH509" i="1"/>
  <c r="AJ509" i="1" s="1"/>
  <c r="AI509" i="1"/>
  <c r="AK509" i="1" s="1"/>
  <c r="AH508" i="1"/>
  <c r="AJ508" i="1" s="1"/>
  <c r="AI508" i="1"/>
  <c r="AK508" i="1" s="1"/>
  <c r="AH507" i="1"/>
  <c r="AJ507" i="1" s="1"/>
  <c r="AI507" i="1"/>
  <c r="AK507" i="1" s="1"/>
  <c r="AH506" i="1"/>
  <c r="AJ506" i="1" s="1"/>
  <c r="AI506" i="1"/>
  <c r="AK506" i="1" s="1"/>
  <c r="AI505" i="1"/>
  <c r="AK505" i="1" s="1"/>
  <c r="AH505" i="1"/>
  <c r="AJ505" i="1" s="1"/>
  <c r="AH504" i="1"/>
  <c r="AJ504" i="1" s="1"/>
  <c r="AI504" i="1"/>
  <c r="AK504" i="1" s="1"/>
  <c r="AI503" i="1"/>
  <c r="AK503" i="1" s="1"/>
  <c r="AH503" i="1"/>
  <c r="AJ503" i="1" s="1"/>
  <c r="AH502" i="1"/>
  <c r="AJ502" i="1" s="1"/>
  <c r="AI502" i="1"/>
  <c r="AK502" i="1" s="1"/>
  <c r="AH501" i="1"/>
  <c r="AJ501" i="1" s="1"/>
  <c r="AI501" i="1"/>
  <c r="AK501" i="1" s="1"/>
  <c r="AH500" i="1"/>
  <c r="AJ500" i="1" s="1"/>
  <c r="AI500" i="1"/>
  <c r="AK500" i="1" s="1"/>
  <c r="AH499" i="1"/>
  <c r="AJ499" i="1" s="1"/>
  <c r="AI499" i="1"/>
  <c r="AK499" i="1" s="1"/>
  <c r="AH498" i="1"/>
  <c r="AJ498" i="1" s="1"/>
  <c r="AI498" i="1"/>
  <c r="AK498" i="1" s="1"/>
  <c r="AI497" i="1"/>
  <c r="AK497" i="1" s="1"/>
  <c r="AH497" i="1"/>
  <c r="AJ497" i="1" s="1"/>
  <c r="AH496" i="1"/>
  <c r="AJ496" i="1" s="1"/>
  <c r="AI496" i="1"/>
  <c r="AK496" i="1" s="1"/>
  <c r="AH495" i="1"/>
  <c r="AJ495" i="1" s="1"/>
  <c r="AI495" i="1"/>
  <c r="AK495" i="1" s="1"/>
  <c r="AH494" i="1"/>
  <c r="AJ494" i="1" s="1"/>
  <c r="AI494" i="1"/>
  <c r="AK494" i="1" s="1"/>
  <c r="AI493" i="1"/>
  <c r="AK493" i="1" s="1"/>
  <c r="AH493" i="1"/>
  <c r="AJ493" i="1" s="1"/>
  <c r="AI492" i="1"/>
  <c r="AK492" i="1" s="1"/>
  <c r="AH492" i="1"/>
  <c r="AJ492" i="1" s="1"/>
  <c r="AI491" i="1"/>
  <c r="AK491" i="1" s="1"/>
  <c r="AH491" i="1"/>
  <c r="AJ491" i="1" s="1"/>
  <c r="AH490" i="1"/>
  <c r="AJ490" i="1" s="1"/>
  <c r="AI490" i="1"/>
  <c r="AK490" i="1" s="1"/>
  <c r="AH489" i="1"/>
  <c r="AJ489" i="1" s="1"/>
  <c r="AI489" i="1"/>
  <c r="AK489" i="1" s="1"/>
  <c r="AH488" i="1"/>
  <c r="AJ488" i="1" s="1"/>
  <c r="AI488" i="1"/>
  <c r="AK488" i="1" s="1"/>
  <c r="AH487" i="1"/>
  <c r="AJ487" i="1" s="1"/>
  <c r="AI487" i="1"/>
  <c r="AK487" i="1" s="1"/>
  <c r="AI486" i="1"/>
  <c r="AK486" i="1" s="1"/>
  <c r="AH486" i="1"/>
  <c r="AJ486" i="1" s="1"/>
  <c r="AH485" i="1"/>
  <c r="AJ485" i="1" s="1"/>
  <c r="AI485" i="1"/>
  <c r="AK485" i="1" s="1"/>
  <c r="AH484" i="1"/>
  <c r="AJ484" i="1" s="1"/>
  <c r="AI484" i="1"/>
  <c r="AK484" i="1" s="1"/>
  <c r="AI483" i="1"/>
  <c r="AK483" i="1" s="1"/>
  <c r="AH483" i="1"/>
  <c r="AJ483" i="1" s="1"/>
  <c r="AH482" i="1"/>
  <c r="AJ482" i="1" s="1"/>
  <c r="AI482" i="1"/>
  <c r="AK482" i="1" s="1"/>
  <c r="AH481" i="1"/>
  <c r="AJ481" i="1" s="1"/>
  <c r="AI481" i="1"/>
  <c r="AK481" i="1" s="1"/>
  <c r="AH480" i="1"/>
  <c r="AJ480" i="1" s="1"/>
  <c r="AI480" i="1"/>
  <c r="AK480" i="1" s="1"/>
  <c r="AI479" i="1"/>
  <c r="AK479" i="1" s="1"/>
  <c r="AH479" i="1"/>
  <c r="AJ479" i="1" s="1"/>
  <c r="AH478" i="1"/>
  <c r="AJ478" i="1" s="1"/>
  <c r="AI478" i="1"/>
  <c r="AK478" i="1" s="1"/>
  <c r="AI477" i="1"/>
  <c r="AK477" i="1" s="1"/>
  <c r="AH477" i="1"/>
  <c r="AJ477" i="1" s="1"/>
  <c r="AH476" i="1"/>
  <c r="AJ476" i="1" s="1"/>
  <c r="AI476" i="1"/>
  <c r="AK476" i="1" s="1"/>
  <c r="AI475" i="1"/>
  <c r="AK475" i="1" s="1"/>
  <c r="AH475" i="1"/>
  <c r="AJ475" i="1" s="1"/>
  <c r="AI474" i="1"/>
  <c r="AK474" i="1" s="1"/>
  <c r="AH474" i="1"/>
  <c r="AJ474" i="1" s="1"/>
  <c r="AI473" i="1"/>
  <c r="AK473" i="1" s="1"/>
  <c r="AH473" i="1"/>
  <c r="AJ473" i="1" s="1"/>
  <c r="AH472" i="1"/>
  <c r="AJ472" i="1" s="1"/>
  <c r="AI472" i="1"/>
  <c r="AK472" i="1" s="1"/>
  <c r="AI471" i="1"/>
  <c r="AK471" i="1" s="1"/>
  <c r="AH471" i="1"/>
  <c r="AJ471" i="1" s="1"/>
  <c r="AH470" i="1"/>
  <c r="AJ470" i="1" s="1"/>
  <c r="AI470" i="1"/>
  <c r="AK470" i="1" s="1"/>
  <c r="AH469" i="1"/>
  <c r="AJ469" i="1" s="1"/>
  <c r="AI469" i="1"/>
  <c r="AK469" i="1" s="1"/>
  <c r="AH468" i="1"/>
  <c r="AJ468" i="1" s="1"/>
  <c r="AI468" i="1"/>
  <c r="AK468" i="1" s="1"/>
  <c r="AH467" i="1"/>
  <c r="AJ467" i="1" s="1"/>
  <c r="AI467" i="1"/>
  <c r="AK467" i="1" s="1"/>
  <c r="AH466" i="1"/>
  <c r="AJ466" i="1" s="1"/>
  <c r="AI466" i="1"/>
  <c r="AK466" i="1" s="1"/>
  <c r="AI465" i="1"/>
  <c r="AK465" i="1" s="1"/>
  <c r="AH465" i="1"/>
  <c r="AJ465" i="1" s="1"/>
  <c r="AI464" i="1"/>
  <c r="AK464" i="1" s="1"/>
  <c r="AH464" i="1"/>
  <c r="AJ464" i="1" s="1"/>
  <c r="AI463" i="1"/>
  <c r="AK463" i="1" s="1"/>
  <c r="AH463" i="1"/>
  <c r="AJ463" i="1" s="1"/>
  <c r="AI462" i="1"/>
  <c r="AK462" i="1" s="1"/>
  <c r="AH462" i="1"/>
  <c r="AJ462" i="1" s="1"/>
  <c r="AI461" i="1"/>
  <c r="AK461" i="1" s="1"/>
  <c r="AH461" i="1"/>
  <c r="AJ461" i="1" s="1"/>
  <c r="AH460" i="1"/>
  <c r="AJ460" i="1" s="1"/>
  <c r="AI460" i="1"/>
  <c r="AK460" i="1" s="1"/>
  <c r="AI459" i="1"/>
  <c r="AK459" i="1" s="1"/>
  <c r="AH459" i="1"/>
  <c r="AJ459" i="1" s="1"/>
  <c r="AH458" i="1"/>
  <c r="AJ458" i="1" s="1"/>
  <c r="AI458" i="1"/>
  <c r="AK458" i="1" s="1"/>
  <c r="AI457" i="1"/>
  <c r="AK457" i="1" s="1"/>
  <c r="AH457" i="1"/>
  <c r="AJ457" i="1" s="1"/>
  <c r="AH456" i="1"/>
  <c r="AJ456" i="1" s="1"/>
  <c r="AI456" i="1"/>
  <c r="AK456" i="1" s="1"/>
  <c r="AH455" i="1"/>
  <c r="AJ455" i="1" s="1"/>
  <c r="AI455" i="1"/>
  <c r="AK455" i="1" s="1"/>
  <c r="AH454" i="1"/>
  <c r="AJ454" i="1" s="1"/>
  <c r="AI454" i="1"/>
  <c r="AK454" i="1" s="1"/>
  <c r="AH453" i="1"/>
  <c r="AJ453" i="1" s="1"/>
  <c r="AI453" i="1"/>
  <c r="AK453" i="1" s="1"/>
  <c r="AI452" i="1"/>
  <c r="AK452" i="1" s="1"/>
  <c r="AH452" i="1"/>
  <c r="AJ452" i="1" s="1"/>
  <c r="AI451" i="1"/>
  <c r="AK451" i="1" s="1"/>
  <c r="AH451" i="1"/>
  <c r="AJ451" i="1" s="1"/>
  <c r="AH450" i="1"/>
  <c r="AJ450" i="1" s="1"/>
  <c r="AI450" i="1"/>
  <c r="AK450" i="1" s="1"/>
  <c r="AH449" i="1"/>
  <c r="AJ449" i="1" s="1"/>
  <c r="AI449" i="1"/>
  <c r="AK449" i="1" s="1"/>
  <c r="AI448" i="1"/>
  <c r="AK448" i="1" s="1"/>
  <c r="AH448" i="1"/>
  <c r="AJ448" i="1" s="1"/>
  <c r="AH447" i="1"/>
  <c r="AJ447" i="1" s="1"/>
  <c r="AI447" i="1"/>
  <c r="AK447" i="1" s="1"/>
  <c r="AH446" i="1"/>
  <c r="AJ446" i="1" s="1"/>
  <c r="AI446" i="1"/>
  <c r="AK446" i="1" s="1"/>
  <c r="AH445" i="1"/>
  <c r="AJ445" i="1" s="1"/>
  <c r="AI445" i="1"/>
  <c r="AK445" i="1" s="1"/>
  <c r="AH444" i="1"/>
  <c r="AJ444" i="1" s="1"/>
  <c r="AI444" i="1"/>
  <c r="AK444" i="1" s="1"/>
  <c r="AI443" i="1"/>
  <c r="AK443" i="1" s="1"/>
  <c r="AH443" i="1"/>
  <c r="AJ443" i="1" s="1"/>
  <c r="AI442" i="1"/>
  <c r="AK442" i="1" s="1"/>
  <c r="AH442" i="1"/>
  <c r="AJ442" i="1" s="1"/>
  <c r="AH441" i="1"/>
  <c r="AJ441" i="1" s="1"/>
  <c r="AI441" i="1"/>
  <c r="AK441" i="1" s="1"/>
  <c r="AI440" i="1"/>
  <c r="AK440" i="1" s="1"/>
  <c r="AH440" i="1"/>
  <c r="AJ440" i="1" s="1"/>
  <c r="AI439" i="1"/>
  <c r="AK439" i="1" s="1"/>
  <c r="AH439" i="1"/>
  <c r="AJ439" i="1" s="1"/>
  <c r="AH438" i="1"/>
  <c r="AJ438" i="1" s="1"/>
  <c r="AI438" i="1"/>
  <c r="AK438" i="1" s="1"/>
  <c r="AI437" i="1"/>
  <c r="AK437" i="1" s="1"/>
  <c r="AH437" i="1"/>
  <c r="AJ437" i="1" s="1"/>
  <c r="AI436" i="1"/>
  <c r="AK436" i="1" s="1"/>
  <c r="AH436" i="1"/>
  <c r="AJ436" i="1" s="1"/>
  <c r="AI435" i="1"/>
  <c r="AK435" i="1" s="1"/>
  <c r="AH435" i="1"/>
  <c r="AJ435" i="1" s="1"/>
  <c r="AI434" i="1"/>
  <c r="AK434" i="1" s="1"/>
  <c r="AH434" i="1"/>
  <c r="AJ434" i="1" s="1"/>
  <c r="AH433" i="1"/>
  <c r="AJ433" i="1" s="1"/>
  <c r="AI433" i="1"/>
  <c r="AK433" i="1" s="1"/>
  <c r="AH432" i="1"/>
  <c r="AJ432" i="1" s="1"/>
  <c r="AI432" i="1"/>
  <c r="AK432" i="1" s="1"/>
  <c r="AH431" i="1"/>
  <c r="AJ431" i="1" s="1"/>
  <c r="AI431" i="1"/>
  <c r="AK431" i="1" s="1"/>
  <c r="AH430" i="1"/>
  <c r="AJ430" i="1" s="1"/>
  <c r="AI430" i="1"/>
  <c r="AK430" i="1" s="1"/>
  <c r="AI429" i="1"/>
  <c r="AK429" i="1" s="1"/>
  <c r="AH429" i="1"/>
  <c r="AJ429" i="1" s="1"/>
  <c r="AH428" i="1"/>
  <c r="AJ428" i="1" s="1"/>
  <c r="AI428" i="1"/>
  <c r="AK428" i="1" s="1"/>
  <c r="AH427" i="1"/>
  <c r="AJ427" i="1" s="1"/>
  <c r="AI427" i="1"/>
  <c r="AK427" i="1" s="1"/>
  <c r="AH426" i="1"/>
  <c r="AJ426" i="1" s="1"/>
  <c r="AI426" i="1"/>
  <c r="AK426" i="1" s="1"/>
  <c r="AH425" i="1"/>
  <c r="AJ425" i="1" s="1"/>
  <c r="AI425" i="1"/>
  <c r="AK425" i="1" s="1"/>
  <c r="AH424" i="1"/>
  <c r="AJ424" i="1" s="1"/>
  <c r="AI424" i="1"/>
  <c r="AK424" i="1" s="1"/>
  <c r="AI423" i="1"/>
  <c r="AK423" i="1" s="1"/>
  <c r="AH423" i="1"/>
  <c r="AJ423" i="1" s="1"/>
  <c r="AI1550" i="1"/>
  <c r="AK1550" i="1" s="1"/>
  <c r="AH1550" i="1"/>
  <c r="AJ1550" i="1" s="1"/>
  <c r="AI1549" i="1"/>
  <c r="AK1549" i="1" s="1"/>
  <c r="AH1549" i="1"/>
  <c r="AJ1549" i="1" s="1"/>
  <c r="AI1548" i="1"/>
  <c r="AK1548" i="1" s="1"/>
  <c r="AH1548" i="1"/>
  <c r="AJ1548" i="1" s="1"/>
  <c r="AI1547" i="1"/>
  <c r="AK1547" i="1" s="1"/>
  <c r="AH1547" i="1"/>
  <c r="AJ1547" i="1" s="1"/>
  <c r="AI1546" i="1"/>
  <c r="AK1546" i="1" s="1"/>
  <c r="AH1546" i="1"/>
  <c r="AJ1546" i="1" s="1"/>
  <c r="AI1545" i="1"/>
  <c r="AK1545" i="1" s="1"/>
  <c r="AH1545" i="1"/>
  <c r="AJ1545" i="1" s="1"/>
  <c r="AI1544" i="1"/>
  <c r="AK1544" i="1" s="1"/>
  <c r="AH1544" i="1"/>
  <c r="AJ1544" i="1" s="1"/>
  <c r="AI1543" i="1"/>
  <c r="AK1543" i="1" s="1"/>
  <c r="AH1543" i="1"/>
  <c r="AJ1543" i="1" s="1"/>
  <c r="AI1542" i="1"/>
  <c r="AK1542" i="1" s="1"/>
  <c r="AH1542" i="1"/>
  <c r="AJ1542" i="1" s="1"/>
  <c r="AI1541" i="1"/>
  <c r="AK1541" i="1" s="1"/>
  <c r="AH1541" i="1"/>
  <c r="AJ1541" i="1" s="1"/>
  <c r="AI1540" i="1"/>
  <c r="AK1540" i="1" s="1"/>
  <c r="AH1540" i="1"/>
  <c r="AJ1540" i="1" s="1"/>
  <c r="AI1539" i="1"/>
  <c r="AK1539" i="1" s="1"/>
  <c r="AH1539" i="1"/>
  <c r="AJ1539" i="1" s="1"/>
  <c r="AI1538" i="1"/>
  <c r="AK1538" i="1" s="1"/>
  <c r="AH1538" i="1"/>
  <c r="AJ1538" i="1" s="1"/>
  <c r="AI1537" i="1"/>
  <c r="AK1537" i="1" s="1"/>
  <c r="AH1537" i="1"/>
  <c r="AJ1537" i="1" s="1"/>
  <c r="AI1536" i="1"/>
  <c r="AK1536" i="1" s="1"/>
  <c r="AH1536" i="1"/>
  <c r="AJ1536" i="1" s="1"/>
  <c r="AI1535" i="1"/>
  <c r="AK1535" i="1" s="1"/>
  <c r="AH1535" i="1"/>
  <c r="AJ1535" i="1" s="1"/>
  <c r="AI1534" i="1"/>
  <c r="AK1534" i="1" s="1"/>
  <c r="AH1534" i="1"/>
  <c r="AJ1534" i="1" s="1"/>
  <c r="AI1533" i="1"/>
  <c r="AK1533" i="1" s="1"/>
  <c r="AH1533" i="1"/>
  <c r="AJ1533" i="1" s="1"/>
  <c r="AI1532" i="1"/>
  <c r="AK1532" i="1" s="1"/>
  <c r="AH1532" i="1"/>
  <c r="AJ1532" i="1" s="1"/>
  <c r="AI1531" i="1"/>
  <c r="AK1531" i="1" s="1"/>
  <c r="AH1531" i="1"/>
  <c r="AJ1531" i="1" s="1"/>
  <c r="AI1530" i="1"/>
  <c r="AK1530" i="1" s="1"/>
  <c r="AH1530" i="1"/>
  <c r="AJ1530" i="1" s="1"/>
  <c r="AI1529" i="1"/>
  <c r="AK1529" i="1" s="1"/>
  <c r="AH1529" i="1"/>
  <c r="AJ1529" i="1" s="1"/>
  <c r="AH1528" i="1"/>
  <c r="AJ1528" i="1" s="1"/>
  <c r="AI1528" i="1"/>
  <c r="AK1528" i="1" s="1"/>
  <c r="AH963" i="1"/>
  <c r="AJ963" i="1" s="1"/>
  <c r="AI963" i="1"/>
  <c r="AK963" i="1" s="1"/>
  <c r="AH962" i="1"/>
  <c r="AJ962" i="1" s="1"/>
  <c r="AI962" i="1"/>
  <c r="AK962" i="1" s="1"/>
  <c r="AI961" i="1"/>
  <c r="AK961" i="1" s="1"/>
  <c r="AH961" i="1"/>
  <c r="AJ961" i="1" s="1"/>
  <c r="AH960" i="1"/>
  <c r="AJ960" i="1" s="1"/>
  <c r="AI960" i="1"/>
  <c r="AK960" i="1" s="1"/>
  <c r="AI959" i="1"/>
  <c r="AK959" i="1" s="1"/>
  <c r="AH959" i="1"/>
  <c r="AJ959" i="1" s="1"/>
  <c r="AH958" i="1"/>
  <c r="AJ958" i="1" s="1"/>
  <c r="AI958" i="1"/>
  <c r="AK958" i="1" s="1"/>
  <c r="AH957" i="1"/>
  <c r="AJ957" i="1" s="1"/>
  <c r="AI957" i="1"/>
  <c r="AK957" i="1" s="1"/>
  <c r="AH956" i="1"/>
  <c r="AJ956" i="1" s="1"/>
  <c r="AI956" i="1"/>
  <c r="AK956" i="1" s="1"/>
  <c r="AH955" i="1"/>
  <c r="AJ955" i="1" s="1"/>
  <c r="AI955" i="1"/>
  <c r="AK955" i="1" s="1"/>
  <c r="AI954" i="1"/>
  <c r="AK954" i="1" s="1"/>
  <c r="AH954" i="1"/>
  <c r="AJ954" i="1" s="1"/>
  <c r="AI953" i="1"/>
  <c r="AK953" i="1" s="1"/>
  <c r="AH953" i="1"/>
  <c r="AJ953" i="1" s="1"/>
  <c r="AI952" i="1"/>
  <c r="AK952" i="1" s="1"/>
  <c r="AH952" i="1"/>
  <c r="AJ952" i="1" s="1"/>
  <c r="AH951" i="1"/>
  <c r="AJ951" i="1" s="1"/>
  <c r="AI951" i="1"/>
  <c r="AK951" i="1" s="1"/>
  <c r="AI950" i="1"/>
  <c r="AK950" i="1" s="1"/>
  <c r="AH950" i="1"/>
  <c r="AJ950" i="1" s="1"/>
  <c r="AH949" i="1"/>
  <c r="AJ949" i="1" s="1"/>
  <c r="AI949" i="1"/>
  <c r="AK949" i="1" s="1"/>
  <c r="AI948" i="1"/>
  <c r="AK948" i="1" s="1"/>
  <c r="AH948" i="1"/>
  <c r="AJ948" i="1" s="1"/>
  <c r="AH947" i="1"/>
  <c r="AJ947" i="1" s="1"/>
  <c r="AI947" i="1"/>
  <c r="AK947" i="1" s="1"/>
  <c r="AI946" i="1"/>
  <c r="AK946" i="1" s="1"/>
  <c r="AH946" i="1"/>
  <c r="AJ946" i="1" s="1"/>
  <c r="AI945" i="1"/>
  <c r="AK945" i="1" s="1"/>
  <c r="AH945" i="1"/>
  <c r="AJ945" i="1" s="1"/>
  <c r="AH944" i="1"/>
  <c r="AJ944" i="1" s="1"/>
  <c r="AI944" i="1"/>
  <c r="AK944" i="1" s="1"/>
  <c r="AI943" i="1"/>
  <c r="AK943" i="1" s="1"/>
  <c r="AH943" i="1"/>
  <c r="AJ943" i="1" s="1"/>
  <c r="AH942" i="1"/>
  <c r="AJ942" i="1" s="1"/>
  <c r="AI942" i="1"/>
  <c r="AK942" i="1" s="1"/>
  <c r="AH941" i="1"/>
  <c r="AJ941" i="1" s="1"/>
  <c r="AI941" i="1"/>
  <c r="AK941" i="1" s="1"/>
  <c r="AI940" i="1"/>
  <c r="AK940" i="1" s="1"/>
  <c r="AH940" i="1"/>
  <c r="AJ940" i="1" s="1"/>
  <c r="AH939" i="1"/>
  <c r="AJ939" i="1" s="1"/>
  <c r="AI939" i="1"/>
  <c r="AK939" i="1" s="1"/>
  <c r="AH938" i="1"/>
  <c r="AJ938" i="1" s="1"/>
  <c r="AI938" i="1"/>
  <c r="AK938" i="1" s="1"/>
  <c r="AI937" i="1"/>
  <c r="AK937" i="1" s="1"/>
  <c r="AH937" i="1"/>
  <c r="AJ937" i="1" s="1"/>
  <c r="AI936" i="1"/>
  <c r="AK936" i="1" s="1"/>
  <c r="AH936" i="1"/>
  <c r="AJ936" i="1" s="1"/>
  <c r="AH935" i="1"/>
  <c r="AJ935" i="1" s="1"/>
  <c r="AI935" i="1"/>
  <c r="AK935" i="1" s="1"/>
  <c r="AH934" i="1"/>
  <c r="AJ934" i="1" s="1"/>
  <c r="AI934" i="1"/>
  <c r="AK934" i="1" s="1"/>
  <c r="AI933" i="1"/>
  <c r="AK933" i="1" s="1"/>
  <c r="AH933" i="1"/>
  <c r="AJ933" i="1" s="1"/>
  <c r="AI932" i="1"/>
  <c r="AK932" i="1" s="1"/>
  <c r="AH932" i="1"/>
  <c r="AJ932" i="1" s="1"/>
  <c r="AH931" i="1"/>
  <c r="AJ931" i="1" s="1"/>
  <c r="AI931" i="1"/>
  <c r="AK931" i="1" s="1"/>
  <c r="AI930" i="1"/>
  <c r="AK930" i="1" s="1"/>
  <c r="AH930" i="1"/>
  <c r="AJ930" i="1" s="1"/>
  <c r="AH929" i="1"/>
  <c r="AJ929" i="1" s="1"/>
  <c r="AI929" i="1"/>
  <c r="AK929" i="1" s="1"/>
  <c r="AH928" i="1"/>
  <c r="AJ928" i="1" s="1"/>
  <c r="AI928" i="1"/>
  <c r="AK928" i="1" s="1"/>
  <c r="AI927" i="1"/>
  <c r="AK927" i="1" s="1"/>
  <c r="AH927" i="1"/>
  <c r="AJ927" i="1" s="1"/>
  <c r="AH926" i="1"/>
  <c r="AJ926" i="1" s="1"/>
  <c r="AI926" i="1"/>
  <c r="AK926" i="1" s="1"/>
  <c r="AH925" i="1"/>
  <c r="AJ925" i="1" s="1"/>
  <c r="AI925" i="1"/>
  <c r="AK925" i="1" s="1"/>
  <c r="AI924" i="1"/>
  <c r="AK924" i="1" s="1"/>
  <c r="AH924" i="1"/>
  <c r="AJ924" i="1" s="1"/>
  <c r="AH923" i="1"/>
  <c r="AJ923" i="1" s="1"/>
  <c r="AI923" i="1"/>
  <c r="AK923" i="1" s="1"/>
  <c r="AI922" i="1"/>
  <c r="AK922" i="1" s="1"/>
  <c r="AH922" i="1"/>
  <c r="AJ922" i="1" s="1"/>
  <c r="AI921" i="1"/>
  <c r="AK921" i="1" s="1"/>
  <c r="AH921" i="1"/>
  <c r="AJ921" i="1" s="1"/>
  <c r="AH920" i="1"/>
  <c r="AJ920" i="1" s="1"/>
  <c r="AI920" i="1"/>
  <c r="AK920" i="1" s="1"/>
  <c r="AI919" i="1"/>
  <c r="AK919" i="1" s="1"/>
  <c r="AH919" i="1"/>
  <c r="AJ919" i="1" s="1"/>
  <c r="AH918" i="1"/>
  <c r="AJ918" i="1" s="1"/>
  <c r="AI918" i="1"/>
  <c r="AK918" i="1" s="1"/>
  <c r="AI917" i="1"/>
  <c r="AK917" i="1" s="1"/>
  <c r="AH917" i="1"/>
  <c r="AJ917" i="1" s="1"/>
  <c r="AI916" i="1"/>
  <c r="AK916" i="1" s="1"/>
  <c r="AH916" i="1"/>
  <c r="AJ916" i="1" s="1"/>
  <c r="AI915" i="1"/>
  <c r="AK915" i="1" s="1"/>
  <c r="AH915" i="1"/>
  <c r="AJ915" i="1" s="1"/>
  <c r="AI914" i="1"/>
  <c r="AK914" i="1" s="1"/>
  <c r="AH914" i="1"/>
  <c r="AJ914" i="1" s="1"/>
  <c r="AI913" i="1"/>
  <c r="AK913" i="1" s="1"/>
  <c r="AH913" i="1"/>
  <c r="AJ913" i="1" s="1"/>
  <c r="AI912" i="1"/>
  <c r="AK912" i="1" s="1"/>
  <c r="AH912" i="1"/>
  <c r="AJ912" i="1" s="1"/>
  <c r="AI911" i="1"/>
  <c r="AK911" i="1" s="1"/>
  <c r="AH911" i="1"/>
  <c r="AJ911" i="1" s="1"/>
  <c r="AH910" i="1"/>
  <c r="AJ910" i="1" s="1"/>
  <c r="AI910" i="1"/>
  <c r="AK910" i="1" s="1"/>
  <c r="AH909" i="1"/>
  <c r="AJ909" i="1" s="1"/>
  <c r="AI909" i="1"/>
  <c r="AK909" i="1" s="1"/>
  <c r="AI908" i="1"/>
  <c r="AK908" i="1" s="1"/>
  <c r="AH908" i="1"/>
  <c r="AJ908" i="1" s="1"/>
  <c r="AH907" i="1"/>
  <c r="AJ907" i="1" s="1"/>
  <c r="AI907" i="1"/>
  <c r="AK907" i="1" s="1"/>
  <c r="AI906" i="1"/>
  <c r="AK906" i="1" s="1"/>
  <c r="AH906" i="1"/>
  <c r="AJ906" i="1" s="1"/>
  <c r="AI905" i="1"/>
  <c r="AK905" i="1" s="1"/>
  <c r="AH905" i="1"/>
  <c r="AJ905" i="1" s="1"/>
  <c r="AH904" i="1"/>
  <c r="AJ904" i="1" s="1"/>
  <c r="AI904" i="1"/>
  <c r="AK904" i="1" s="1"/>
  <c r="AI903" i="1"/>
  <c r="AK903" i="1" s="1"/>
  <c r="AH903" i="1"/>
  <c r="AJ903" i="1" s="1"/>
  <c r="AH902" i="1"/>
  <c r="AJ902" i="1" s="1"/>
  <c r="AI902" i="1"/>
  <c r="AK902" i="1" s="1"/>
  <c r="AH901" i="1"/>
  <c r="AJ901" i="1" s="1"/>
  <c r="AI901" i="1"/>
  <c r="AK901" i="1" s="1"/>
  <c r="AI900" i="1"/>
  <c r="AK900" i="1" s="1"/>
  <c r="AH900" i="1"/>
  <c r="AJ900" i="1" s="1"/>
  <c r="AH899" i="1"/>
  <c r="AJ899" i="1" s="1"/>
  <c r="AI899" i="1"/>
  <c r="AK899" i="1" s="1"/>
  <c r="AH898" i="1"/>
  <c r="AJ898" i="1" s="1"/>
  <c r="AI898" i="1"/>
  <c r="AK898" i="1" s="1"/>
  <c r="AH897" i="1"/>
  <c r="AJ897" i="1" s="1"/>
  <c r="AI897" i="1"/>
  <c r="AK897" i="1" s="1"/>
  <c r="AH896" i="1"/>
  <c r="AJ896" i="1" s="1"/>
  <c r="AI896" i="1"/>
  <c r="AK896" i="1" s="1"/>
  <c r="AI895" i="1"/>
  <c r="AK895" i="1" s="1"/>
  <c r="AH895" i="1"/>
  <c r="AJ895" i="1" s="1"/>
  <c r="AH894" i="1"/>
  <c r="AJ894" i="1" s="1"/>
  <c r="AI894" i="1"/>
  <c r="AK894" i="1" s="1"/>
  <c r="AH893" i="1"/>
  <c r="AJ893" i="1" s="1"/>
  <c r="AI893" i="1"/>
  <c r="AK893" i="1" s="1"/>
  <c r="AH892" i="1"/>
  <c r="AJ892" i="1" s="1"/>
  <c r="AI892" i="1"/>
  <c r="AK892" i="1" s="1"/>
  <c r="AI891" i="1"/>
  <c r="AK891" i="1" s="1"/>
  <c r="AH891" i="1"/>
  <c r="AJ891" i="1" s="1"/>
  <c r="AH890" i="1"/>
  <c r="AJ890" i="1" s="1"/>
  <c r="AI890" i="1"/>
  <c r="AK890" i="1" s="1"/>
  <c r="AH889" i="1"/>
  <c r="AJ889" i="1" s="1"/>
  <c r="AI889" i="1"/>
  <c r="AK889" i="1" s="1"/>
  <c r="AH888" i="1"/>
  <c r="AJ888" i="1" s="1"/>
  <c r="AI888" i="1"/>
  <c r="AK888" i="1" s="1"/>
  <c r="AI887" i="1"/>
  <c r="AK887" i="1" s="1"/>
  <c r="AH887" i="1"/>
  <c r="AJ887" i="1" s="1"/>
  <c r="AH886" i="1"/>
  <c r="AJ886" i="1" s="1"/>
  <c r="AI886" i="1"/>
  <c r="AK886" i="1" s="1"/>
  <c r="AH885" i="1"/>
  <c r="AJ885" i="1" s="1"/>
  <c r="AI885" i="1"/>
  <c r="AK885" i="1" s="1"/>
  <c r="AH884" i="1"/>
  <c r="AJ884" i="1" s="1"/>
  <c r="AI884" i="1"/>
  <c r="AK884" i="1" s="1"/>
  <c r="AH883" i="1"/>
  <c r="AJ883" i="1" s="1"/>
  <c r="AI883" i="1"/>
  <c r="AK883" i="1" s="1"/>
  <c r="AI882" i="1"/>
  <c r="AK882" i="1" s="1"/>
  <c r="AH882" i="1"/>
  <c r="AJ882" i="1" s="1"/>
  <c r="AI881" i="1"/>
  <c r="AK881" i="1" s="1"/>
  <c r="AH881" i="1"/>
  <c r="AJ881" i="1" s="1"/>
  <c r="AH880" i="1"/>
  <c r="AJ880" i="1" s="1"/>
  <c r="AI880" i="1"/>
  <c r="AK880" i="1" s="1"/>
  <c r="AH879" i="1"/>
  <c r="AJ879" i="1" s="1"/>
  <c r="AI879" i="1"/>
  <c r="AK879" i="1" s="1"/>
  <c r="AH878" i="1"/>
  <c r="AJ878" i="1" s="1"/>
  <c r="AI878" i="1"/>
  <c r="AK878" i="1" s="1"/>
  <c r="AH877" i="1"/>
  <c r="AJ877" i="1" s="1"/>
  <c r="AI877" i="1"/>
  <c r="AK877" i="1" s="1"/>
  <c r="AH876" i="1"/>
  <c r="AJ876" i="1" s="1"/>
  <c r="AI876" i="1"/>
  <c r="AK876" i="1" s="1"/>
  <c r="AI875" i="1"/>
  <c r="AK875" i="1" s="1"/>
  <c r="AH875" i="1"/>
  <c r="AJ875" i="1" s="1"/>
  <c r="AI874" i="1"/>
  <c r="AK874" i="1" s="1"/>
  <c r="AH874" i="1"/>
  <c r="AJ874" i="1" s="1"/>
  <c r="AH873" i="1"/>
  <c r="AJ873" i="1" s="1"/>
  <c r="AI873" i="1"/>
  <c r="AK873" i="1" s="1"/>
  <c r="AH872" i="1"/>
  <c r="AJ872" i="1" s="1"/>
  <c r="AI872" i="1"/>
  <c r="AK872" i="1" s="1"/>
  <c r="AI871" i="1"/>
  <c r="AK871" i="1" s="1"/>
  <c r="AH871" i="1"/>
  <c r="AJ871" i="1" s="1"/>
  <c r="AH870" i="1"/>
  <c r="AJ870" i="1" s="1"/>
  <c r="AI870" i="1"/>
  <c r="AK870" i="1" s="1"/>
  <c r="AH869" i="1"/>
  <c r="AJ869" i="1" s="1"/>
  <c r="AI869" i="1"/>
  <c r="AK869" i="1" s="1"/>
  <c r="AI868" i="1"/>
  <c r="AK868" i="1" s="1"/>
  <c r="AH868" i="1"/>
  <c r="AJ868" i="1" s="1"/>
  <c r="AH867" i="1"/>
  <c r="AJ867" i="1" s="1"/>
  <c r="AI867" i="1"/>
  <c r="AK867" i="1" s="1"/>
  <c r="AH866" i="1"/>
  <c r="AJ866" i="1" s="1"/>
  <c r="AI866" i="1"/>
  <c r="AK866" i="1" s="1"/>
  <c r="AI865" i="1"/>
  <c r="AK865" i="1" s="1"/>
  <c r="AH865" i="1"/>
  <c r="AJ865" i="1" s="1"/>
  <c r="AH864" i="1"/>
  <c r="AJ864" i="1" s="1"/>
  <c r="AI864" i="1"/>
  <c r="AK864" i="1" s="1"/>
  <c r="AI863" i="1"/>
  <c r="AK863" i="1" s="1"/>
  <c r="AH863" i="1"/>
  <c r="AJ863" i="1" s="1"/>
  <c r="AH862" i="1"/>
  <c r="AJ862" i="1" s="1"/>
  <c r="AI862" i="1"/>
  <c r="AK862" i="1" s="1"/>
  <c r="AI861" i="1"/>
  <c r="AK861" i="1" s="1"/>
  <c r="AH861" i="1"/>
  <c r="AJ861" i="1" s="1"/>
  <c r="AH860" i="1"/>
  <c r="AJ860" i="1" s="1"/>
  <c r="AI860" i="1"/>
  <c r="AK860" i="1" s="1"/>
  <c r="AH859" i="1"/>
  <c r="AJ859" i="1" s="1"/>
  <c r="AI859" i="1"/>
  <c r="AK859" i="1" s="1"/>
  <c r="AI858" i="1"/>
  <c r="AK858" i="1" s="1"/>
  <c r="AH858" i="1"/>
  <c r="AJ858" i="1" s="1"/>
  <c r="AI857" i="1"/>
  <c r="AK857" i="1" s="1"/>
  <c r="AH857" i="1"/>
  <c r="AJ857" i="1" s="1"/>
  <c r="AI856" i="1"/>
  <c r="AK856" i="1" s="1"/>
  <c r="AH856" i="1"/>
  <c r="AJ856" i="1" s="1"/>
  <c r="AH855" i="1"/>
  <c r="AJ855" i="1" s="1"/>
  <c r="AI855" i="1"/>
  <c r="AK855" i="1" s="1"/>
  <c r="AI854" i="1"/>
  <c r="AK854" i="1" s="1"/>
  <c r="AH854" i="1"/>
  <c r="AJ854" i="1" s="1"/>
  <c r="AH853" i="1"/>
  <c r="AJ853" i="1" s="1"/>
  <c r="AI853" i="1"/>
  <c r="AK853" i="1" s="1"/>
  <c r="AI852" i="1"/>
  <c r="AK852" i="1" s="1"/>
  <c r="AH852" i="1"/>
  <c r="AJ852" i="1" s="1"/>
  <c r="AH851" i="1"/>
  <c r="AJ851" i="1" s="1"/>
  <c r="AI851" i="1"/>
  <c r="AK851" i="1" s="1"/>
  <c r="AH850" i="1"/>
  <c r="AJ850" i="1" s="1"/>
  <c r="AI850" i="1"/>
  <c r="AK850" i="1" s="1"/>
  <c r="AH849" i="1"/>
  <c r="AJ849" i="1" s="1"/>
  <c r="AI849" i="1"/>
  <c r="AK849" i="1" s="1"/>
  <c r="AH848" i="1"/>
  <c r="AJ848" i="1" s="1"/>
  <c r="AI848" i="1"/>
  <c r="AK848" i="1" s="1"/>
  <c r="AI847" i="1"/>
  <c r="AK847" i="1" s="1"/>
  <c r="AH847" i="1"/>
  <c r="AJ847" i="1" s="1"/>
  <c r="AI846" i="1"/>
  <c r="AK846" i="1" s="1"/>
  <c r="AH846" i="1"/>
  <c r="AJ846" i="1" s="1"/>
  <c r="AI845" i="1"/>
  <c r="AK845" i="1" s="1"/>
  <c r="AH845" i="1"/>
  <c r="AJ845" i="1" s="1"/>
  <c r="AI844" i="1"/>
  <c r="AK844" i="1" s="1"/>
  <c r="AH844" i="1"/>
  <c r="AJ844" i="1" s="1"/>
  <c r="AH843" i="1"/>
  <c r="AJ843" i="1" s="1"/>
  <c r="AI843" i="1"/>
  <c r="AK843" i="1" s="1"/>
  <c r="AH842" i="1"/>
  <c r="AJ842" i="1" s="1"/>
  <c r="AI842" i="1"/>
  <c r="AK842" i="1" s="1"/>
  <c r="AI841" i="1"/>
  <c r="AK841" i="1" s="1"/>
  <c r="AH841" i="1"/>
  <c r="AJ841" i="1" s="1"/>
  <c r="AH840" i="1"/>
  <c r="AJ840" i="1" s="1"/>
  <c r="AI840" i="1"/>
  <c r="AK840" i="1" s="1"/>
  <c r="AI839" i="1"/>
  <c r="AK839" i="1" s="1"/>
  <c r="AH839" i="1"/>
  <c r="AJ839" i="1" s="1"/>
  <c r="AH838" i="1"/>
  <c r="AJ838" i="1" s="1"/>
  <c r="AI838" i="1"/>
  <c r="AK838" i="1" s="1"/>
  <c r="AI837" i="1"/>
  <c r="AK837" i="1" s="1"/>
  <c r="AH837" i="1"/>
  <c r="AJ837" i="1" s="1"/>
  <c r="AH836" i="1"/>
  <c r="AJ836" i="1" s="1"/>
  <c r="AI836" i="1"/>
  <c r="AK836" i="1" s="1"/>
  <c r="AI835" i="1"/>
  <c r="AK835" i="1" s="1"/>
  <c r="AH835" i="1"/>
  <c r="AJ835" i="1" s="1"/>
  <c r="AI834" i="1"/>
  <c r="AK834" i="1" s="1"/>
  <c r="AH834" i="1"/>
  <c r="AJ834" i="1" s="1"/>
  <c r="AH833" i="1"/>
  <c r="AJ833" i="1" s="1"/>
  <c r="AI833" i="1"/>
  <c r="AK833" i="1" s="1"/>
  <c r="AI832" i="1"/>
  <c r="AK832" i="1" s="1"/>
  <c r="AH832" i="1"/>
  <c r="AJ832" i="1" s="1"/>
  <c r="AH831" i="1"/>
  <c r="AJ831" i="1" s="1"/>
  <c r="AI831" i="1"/>
  <c r="AK831" i="1" s="1"/>
  <c r="AI830" i="1"/>
  <c r="AK830" i="1" s="1"/>
  <c r="AH830" i="1"/>
  <c r="AJ830" i="1" s="1"/>
  <c r="AH829" i="1"/>
  <c r="AJ829" i="1" s="1"/>
  <c r="AI829" i="1"/>
  <c r="AK829" i="1" s="1"/>
  <c r="AH828" i="1"/>
  <c r="AJ828" i="1" s="1"/>
  <c r="AI828" i="1"/>
  <c r="AK828" i="1" s="1"/>
  <c r="AI827" i="1"/>
  <c r="AK827" i="1" s="1"/>
  <c r="AH827" i="1"/>
  <c r="AJ827" i="1" s="1"/>
  <c r="AI826" i="1"/>
  <c r="AK826" i="1" s="1"/>
  <c r="AH826" i="1"/>
  <c r="AJ826" i="1" s="1"/>
  <c r="AI825" i="1"/>
  <c r="AK825" i="1" s="1"/>
  <c r="AH825" i="1"/>
  <c r="AJ825" i="1" s="1"/>
  <c r="AH824" i="1"/>
  <c r="AJ824" i="1" s="1"/>
  <c r="AI824" i="1"/>
  <c r="AK824" i="1" s="1"/>
  <c r="AH823" i="1"/>
  <c r="AJ823" i="1" s="1"/>
  <c r="AI823" i="1"/>
  <c r="AK823" i="1" s="1"/>
  <c r="AI822" i="1"/>
  <c r="AK822" i="1" s="1"/>
  <c r="AH822" i="1"/>
  <c r="AJ822" i="1" s="1"/>
  <c r="AH821" i="1"/>
  <c r="AJ821" i="1" s="1"/>
  <c r="AI821" i="1"/>
  <c r="AK821" i="1" s="1"/>
  <c r="AH820" i="1"/>
  <c r="AJ820" i="1" s="1"/>
  <c r="AI820" i="1"/>
  <c r="AK820" i="1" s="1"/>
  <c r="AH819" i="1"/>
  <c r="AJ819" i="1" s="1"/>
  <c r="AI819" i="1"/>
  <c r="AK819" i="1" s="1"/>
  <c r="AH818" i="1"/>
  <c r="AJ818" i="1" s="1"/>
  <c r="AI818" i="1"/>
  <c r="AK818" i="1" s="1"/>
  <c r="AH817" i="1"/>
  <c r="AJ817" i="1" s="1"/>
  <c r="AI817" i="1"/>
  <c r="AK817" i="1" s="1"/>
  <c r="AI816" i="1"/>
  <c r="AK816" i="1" s="1"/>
  <c r="AH816" i="1"/>
  <c r="AJ816" i="1" s="1"/>
  <c r="AH815" i="1"/>
  <c r="AJ815" i="1" s="1"/>
  <c r="AI815" i="1"/>
  <c r="AK815" i="1" s="1"/>
  <c r="AH814" i="1"/>
  <c r="AJ814" i="1" s="1"/>
  <c r="AI814" i="1"/>
  <c r="AK814" i="1" s="1"/>
  <c r="AI813" i="1"/>
  <c r="AK813" i="1" s="1"/>
  <c r="AH813" i="1"/>
  <c r="AJ813" i="1" s="1"/>
  <c r="AH812" i="1"/>
  <c r="AJ812" i="1" s="1"/>
  <c r="AI812" i="1"/>
  <c r="AK812" i="1" s="1"/>
  <c r="AH811" i="1"/>
  <c r="AJ811" i="1" s="1"/>
  <c r="AI811" i="1"/>
  <c r="AK811" i="1" s="1"/>
  <c r="AI810" i="1"/>
  <c r="AK810" i="1" s="1"/>
  <c r="AH810" i="1"/>
  <c r="AJ810" i="1" s="1"/>
  <c r="AH809" i="1"/>
  <c r="AJ809" i="1" s="1"/>
  <c r="AI809" i="1"/>
  <c r="AK809" i="1" s="1"/>
  <c r="AI808" i="1"/>
  <c r="AK808" i="1" s="1"/>
  <c r="AH808" i="1"/>
  <c r="AJ808" i="1" s="1"/>
  <c r="AH807" i="1"/>
  <c r="AJ807" i="1" s="1"/>
  <c r="AI807" i="1"/>
  <c r="AK807" i="1" s="1"/>
  <c r="AI806" i="1"/>
  <c r="AK806" i="1" s="1"/>
  <c r="AH806" i="1"/>
  <c r="AJ806" i="1" s="1"/>
  <c r="AI805" i="1"/>
  <c r="AK805" i="1" s="1"/>
  <c r="AH805" i="1"/>
  <c r="AJ805" i="1" s="1"/>
  <c r="AI804" i="1"/>
  <c r="AK804" i="1" s="1"/>
  <c r="AH804" i="1"/>
  <c r="AJ804" i="1" s="1"/>
  <c r="AH803" i="1"/>
  <c r="AJ803" i="1" s="1"/>
  <c r="AI803" i="1"/>
  <c r="AK803" i="1" s="1"/>
  <c r="AH802" i="1"/>
  <c r="AJ802" i="1" s="1"/>
  <c r="AI802" i="1"/>
  <c r="AK802" i="1" s="1"/>
  <c r="AI801" i="1"/>
  <c r="AK801" i="1" s="1"/>
  <c r="AH801" i="1"/>
  <c r="AJ801" i="1" s="1"/>
  <c r="AH800" i="1"/>
  <c r="AJ800" i="1" s="1"/>
  <c r="AI800" i="1"/>
  <c r="AK800" i="1" s="1"/>
  <c r="AH799" i="1"/>
  <c r="AJ799" i="1" s="1"/>
  <c r="AI799" i="1"/>
  <c r="AK799" i="1" s="1"/>
  <c r="AI798" i="1"/>
  <c r="AK798" i="1" s="1"/>
  <c r="AH798" i="1"/>
  <c r="AJ798" i="1" s="1"/>
  <c r="AH797" i="1"/>
  <c r="AJ797" i="1" s="1"/>
  <c r="AI797" i="1"/>
  <c r="AK797" i="1" s="1"/>
  <c r="AI796" i="1"/>
  <c r="AK796" i="1" s="1"/>
  <c r="AH796" i="1"/>
  <c r="AJ796" i="1" s="1"/>
  <c r="AI795" i="1"/>
  <c r="AK795" i="1" s="1"/>
  <c r="AH795" i="1"/>
  <c r="AJ795" i="1" s="1"/>
  <c r="AH794" i="1"/>
  <c r="AJ794" i="1" s="1"/>
  <c r="AI794" i="1"/>
  <c r="AK794" i="1" s="1"/>
  <c r="AI793" i="1"/>
  <c r="AK793" i="1" s="1"/>
  <c r="AH793" i="1"/>
  <c r="AJ793" i="1" s="1"/>
  <c r="AH792" i="1"/>
  <c r="AJ792" i="1" s="1"/>
  <c r="AI792" i="1"/>
  <c r="AK792" i="1" s="1"/>
  <c r="AI791" i="1"/>
  <c r="AK791" i="1" s="1"/>
  <c r="AH791" i="1"/>
  <c r="AJ791" i="1" s="1"/>
  <c r="AI790" i="1"/>
  <c r="AK790" i="1" s="1"/>
  <c r="AH790" i="1"/>
  <c r="AJ790" i="1" s="1"/>
  <c r="AH789" i="1"/>
  <c r="AJ789" i="1" s="1"/>
  <c r="AI789" i="1"/>
  <c r="AK789" i="1" s="1"/>
  <c r="AI788" i="1"/>
  <c r="AK788" i="1" s="1"/>
  <c r="AH788" i="1"/>
  <c r="AJ788" i="1" s="1"/>
  <c r="AI787" i="1"/>
  <c r="AK787" i="1" s="1"/>
  <c r="AH787" i="1"/>
  <c r="AJ787" i="1" s="1"/>
  <c r="AI786" i="1"/>
  <c r="AK786" i="1" s="1"/>
  <c r="AH786" i="1"/>
  <c r="AJ786" i="1" s="1"/>
  <c r="AH785" i="1"/>
  <c r="AJ785" i="1" s="1"/>
  <c r="AI785" i="1"/>
  <c r="AK785" i="1" s="1"/>
  <c r="AH784" i="1"/>
  <c r="AJ784" i="1" s="1"/>
  <c r="AI784" i="1"/>
  <c r="AK784" i="1" s="1"/>
  <c r="AH783" i="1"/>
  <c r="AJ783" i="1" s="1"/>
  <c r="AI783" i="1"/>
  <c r="AK783" i="1" s="1"/>
  <c r="AI782" i="1"/>
  <c r="AK782" i="1" s="1"/>
  <c r="AH782" i="1"/>
  <c r="AJ782" i="1" s="1"/>
  <c r="AI781" i="1"/>
  <c r="AK781" i="1" s="1"/>
  <c r="AH781" i="1"/>
  <c r="AJ781" i="1" s="1"/>
  <c r="AI780" i="1"/>
  <c r="AK780" i="1" s="1"/>
  <c r="AH780" i="1"/>
  <c r="AJ780" i="1" s="1"/>
  <c r="AH779" i="1"/>
  <c r="AJ779" i="1" s="1"/>
  <c r="AI779" i="1"/>
  <c r="AK779" i="1" s="1"/>
  <c r="AI778" i="1"/>
  <c r="AK778" i="1" s="1"/>
  <c r="AH778" i="1"/>
  <c r="AJ778" i="1" s="1"/>
  <c r="AH777" i="1"/>
  <c r="AJ777" i="1" s="1"/>
  <c r="AI777" i="1"/>
  <c r="AK777" i="1" s="1"/>
  <c r="AI776" i="1"/>
  <c r="AK776" i="1" s="1"/>
  <c r="AH776" i="1"/>
  <c r="AJ776" i="1" s="1"/>
  <c r="AH775" i="1"/>
  <c r="AJ775" i="1" s="1"/>
  <c r="AI775" i="1"/>
  <c r="AK775" i="1" s="1"/>
  <c r="AI774" i="1"/>
  <c r="AK774" i="1" s="1"/>
  <c r="AH774" i="1"/>
  <c r="AJ774" i="1" s="1"/>
  <c r="AI773" i="1"/>
  <c r="AK773" i="1" s="1"/>
  <c r="AH773" i="1"/>
  <c r="AJ773" i="1" s="1"/>
  <c r="AI772" i="1"/>
  <c r="AK772" i="1" s="1"/>
  <c r="AH772" i="1"/>
  <c r="AJ772" i="1" s="1"/>
  <c r="AH771" i="1"/>
  <c r="AJ771" i="1" s="1"/>
  <c r="AI771" i="1"/>
  <c r="AK771" i="1" s="1"/>
  <c r="AH770" i="1"/>
  <c r="AJ770" i="1" s="1"/>
  <c r="AI770" i="1"/>
  <c r="AK770" i="1" s="1"/>
  <c r="AI769" i="1"/>
  <c r="AK769" i="1" s="1"/>
  <c r="AH769" i="1"/>
  <c r="AJ769" i="1" s="1"/>
  <c r="AH768" i="1"/>
  <c r="AJ768" i="1" s="1"/>
  <c r="AI768" i="1"/>
  <c r="AK768" i="1" s="1"/>
  <c r="AH767" i="1"/>
  <c r="AJ767" i="1" s="1"/>
  <c r="AI767" i="1"/>
  <c r="AK767" i="1" s="1"/>
  <c r="AH766" i="1"/>
  <c r="AJ766" i="1" s="1"/>
  <c r="AI766" i="1"/>
  <c r="AK766" i="1" s="1"/>
  <c r="AH765" i="1"/>
  <c r="AJ765" i="1" s="1"/>
  <c r="AI765" i="1"/>
  <c r="AK765" i="1" s="1"/>
  <c r="AH764" i="1"/>
  <c r="AJ764" i="1" s="1"/>
  <c r="AI764" i="1"/>
  <c r="AK764" i="1" s="1"/>
  <c r="AI763" i="1"/>
  <c r="AK763" i="1" s="1"/>
  <c r="AH763" i="1"/>
  <c r="AJ763" i="1" s="1"/>
  <c r="AH762" i="1"/>
  <c r="AJ762" i="1" s="1"/>
  <c r="AI762" i="1"/>
  <c r="AK762" i="1" s="1"/>
  <c r="AI761" i="1"/>
  <c r="AK761" i="1" s="1"/>
  <c r="AH761" i="1"/>
  <c r="AJ761" i="1" s="1"/>
  <c r="AH760" i="1"/>
  <c r="AJ760" i="1" s="1"/>
  <c r="AI760" i="1"/>
  <c r="AK760" i="1" s="1"/>
  <c r="AH759" i="1"/>
  <c r="AJ759" i="1" s="1"/>
  <c r="AI759" i="1"/>
  <c r="AK759" i="1" s="1"/>
  <c r="AI758" i="1"/>
  <c r="AK758" i="1" s="1"/>
  <c r="AH758" i="1"/>
  <c r="AJ758" i="1" s="1"/>
  <c r="AI757" i="1"/>
  <c r="AK757" i="1" s="1"/>
  <c r="AH757" i="1"/>
  <c r="AJ757" i="1" s="1"/>
  <c r="AI756" i="1"/>
  <c r="AK756" i="1" s="1"/>
  <c r="AH756" i="1"/>
  <c r="AJ756" i="1" s="1"/>
  <c r="AH755" i="1"/>
  <c r="AJ755" i="1" s="1"/>
  <c r="AI755" i="1"/>
  <c r="AK755" i="1" s="1"/>
  <c r="AI754" i="1"/>
  <c r="AK754" i="1" s="1"/>
  <c r="AH754" i="1"/>
  <c r="AJ754" i="1" s="1"/>
  <c r="AI753" i="1"/>
  <c r="AK753" i="1" s="1"/>
  <c r="AH753" i="1"/>
  <c r="AJ753" i="1" s="1"/>
  <c r="AH752" i="1"/>
  <c r="AJ752" i="1" s="1"/>
  <c r="AI752" i="1"/>
  <c r="AK752" i="1" s="1"/>
  <c r="AH751" i="1"/>
  <c r="AJ751" i="1" s="1"/>
  <c r="AI751" i="1"/>
  <c r="AK751" i="1" s="1"/>
  <c r="AI750" i="1"/>
  <c r="AK750" i="1" s="1"/>
  <c r="AH750" i="1"/>
  <c r="AJ750" i="1" s="1"/>
  <c r="AH749" i="1"/>
  <c r="AJ749" i="1" s="1"/>
  <c r="AI749" i="1"/>
  <c r="AK749" i="1" s="1"/>
  <c r="AH748" i="1"/>
  <c r="AJ748" i="1" s="1"/>
  <c r="AI748" i="1"/>
  <c r="AK748" i="1" s="1"/>
  <c r="AH747" i="1"/>
  <c r="AJ747" i="1" s="1"/>
  <c r="AI747" i="1"/>
  <c r="AK747" i="1" s="1"/>
  <c r="AI746" i="1"/>
  <c r="AK746" i="1" s="1"/>
  <c r="AH746" i="1"/>
  <c r="AJ746" i="1" s="1"/>
  <c r="AH745" i="1"/>
  <c r="AJ745" i="1" s="1"/>
  <c r="AI745" i="1"/>
  <c r="AK745" i="1" s="1"/>
  <c r="AI744" i="1"/>
  <c r="AK744" i="1" s="1"/>
  <c r="AH744" i="1"/>
  <c r="AJ744" i="1" s="1"/>
  <c r="AH743" i="1"/>
  <c r="AJ743" i="1" s="1"/>
  <c r="AI743" i="1"/>
  <c r="AK743" i="1" s="1"/>
  <c r="AH742" i="1"/>
  <c r="AJ742" i="1" s="1"/>
  <c r="AI742" i="1"/>
  <c r="AK742" i="1" s="1"/>
  <c r="AI741" i="1"/>
  <c r="AK741" i="1" s="1"/>
  <c r="AH741" i="1"/>
  <c r="AJ741" i="1" s="1"/>
  <c r="AI740" i="1"/>
  <c r="AK740" i="1" s="1"/>
  <c r="AH740" i="1"/>
  <c r="AJ740" i="1" s="1"/>
  <c r="AH739" i="1"/>
  <c r="AJ739" i="1" s="1"/>
  <c r="AI739" i="1"/>
  <c r="AK739" i="1" s="1"/>
  <c r="AH738" i="1"/>
  <c r="AJ738" i="1" s="1"/>
  <c r="AI738" i="1"/>
  <c r="AK738" i="1" s="1"/>
  <c r="AH737" i="1"/>
  <c r="AJ737" i="1" s="1"/>
  <c r="AI737" i="1"/>
  <c r="AK737" i="1" s="1"/>
  <c r="AH736" i="1"/>
  <c r="AJ736" i="1" s="1"/>
  <c r="AI736" i="1"/>
  <c r="AK736" i="1" s="1"/>
  <c r="AH735" i="1"/>
  <c r="AJ735" i="1" s="1"/>
  <c r="AI735" i="1"/>
  <c r="AK735" i="1" s="1"/>
  <c r="AH734" i="1"/>
  <c r="AJ734" i="1" s="1"/>
  <c r="AI734" i="1"/>
  <c r="AK734" i="1" s="1"/>
  <c r="AI733" i="1"/>
  <c r="AK733" i="1" s="1"/>
  <c r="AH733" i="1"/>
  <c r="AJ733" i="1" s="1"/>
  <c r="AI732" i="1"/>
  <c r="AK732" i="1" s="1"/>
  <c r="AH732" i="1"/>
  <c r="AJ732" i="1" s="1"/>
  <c r="AI731" i="1"/>
  <c r="AK731" i="1" s="1"/>
  <c r="AH731" i="1"/>
  <c r="AJ731" i="1" s="1"/>
  <c r="AH730" i="1"/>
  <c r="AJ730" i="1" s="1"/>
  <c r="AI730" i="1"/>
  <c r="AK730" i="1" s="1"/>
  <c r="AH729" i="1"/>
  <c r="AJ729" i="1" s="1"/>
  <c r="AI729" i="1"/>
  <c r="AK729" i="1" s="1"/>
  <c r="AI728" i="1"/>
  <c r="AK728" i="1" s="1"/>
  <c r="AH728" i="1"/>
  <c r="AJ728" i="1" s="1"/>
  <c r="AH727" i="1"/>
  <c r="AJ727" i="1" s="1"/>
  <c r="AI727" i="1"/>
  <c r="AK727" i="1" s="1"/>
  <c r="AH726" i="1"/>
  <c r="AJ726" i="1" s="1"/>
  <c r="AI726" i="1"/>
  <c r="AK726" i="1" s="1"/>
  <c r="AH725" i="1"/>
  <c r="AJ725" i="1" s="1"/>
  <c r="AI725" i="1"/>
  <c r="AK725" i="1" s="1"/>
  <c r="AH724" i="1"/>
  <c r="AJ724" i="1" s="1"/>
  <c r="AI724" i="1"/>
  <c r="AK724" i="1" s="1"/>
  <c r="AH723" i="1"/>
  <c r="AJ723" i="1" s="1"/>
  <c r="AI723" i="1"/>
  <c r="AK723" i="1" s="1"/>
  <c r="AH722" i="1"/>
  <c r="AJ722" i="1" s="1"/>
  <c r="AI722" i="1"/>
  <c r="AK722" i="1" s="1"/>
  <c r="AH721" i="1"/>
  <c r="AJ721" i="1" s="1"/>
  <c r="AI721" i="1"/>
  <c r="AK721" i="1" s="1"/>
  <c r="AH720" i="1"/>
  <c r="AJ720" i="1" s="1"/>
  <c r="AI720" i="1"/>
  <c r="AK720" i="1" s="1"/>
  <c r="AI719" i="1"/>
  <c r="AK719" i="1" s="1"/>
  <c r="AH719" i="1"/>
  <c r="AJ719" i="1" s="1"/>
  <c r="AH718" i="1"/>
  <c r="AJ718" i="1" s="1"/>
  <c r="AI718" i="1"/>
  <c r="AK718" i="1" s="1"/>
  <c r="AH717" i="1"/>
  <c r="AJ717" i="1" s="1"/>
  <c r="AI717" i="1"/>
  <c r="AK717" i="1" s="1"/>
  <c r="AI716" i="1"/>
  <c r="AK716" i="1" s="1"/>
  <c r="AH716" i="1"/>
  <c r="AJ716" i="1" s="1"/>
  <c r="AH715" i="1"/>
  <c r="AJ715" i="1" s="1"/>
  <c r="AI715" i="1"/>
  <c r="AK715" i="1" s="1"/>
  <c r="AH714" i="1"/>
  <c r="AJ714" i="1" s="1"/>
  <c r="AI714" i="1"/>
  <c r="AK714" i="1" s="1"/>
  <c r="AH713" i="1"/>
  <c r="AJ713" i="1" s="1"/>
  <c r="AI713" i="1"/>
  <c r="AK713" i="1" s="1"/>
  <c r="AH712" i="1"/>
  <c r="AJ712" i="1" s="1"/>
  <c r="AI712" i="1"/>
  <c r="AK712" i="1" s="1"/>
  <c r="AH711" i="1"/>
  <c r="AJ711" i="1" s="1"/>
  <c r="AI711" i="1"/>
  <c r="AK711" i="1" s="1"/>
  <c r="AI710" i="1"/>
  <c r="AK710" i="1" s="1"/>
  <c r="AH710" i="1"/>
  <c r="AJ710" i="1" s="1"/>
  <c r="AH709" i="1"/>
  <c r="AJ709" i="1" s="1"/>
  <c r="AI709" i="1"/>
  <c r="AK709" i="1" s="1"/>
  <c r="AI708" i="1"/>
  <c r="AK708" i="1" s="1"/>
  <c r="AH708" i="1"/>
  <c r="AJ708" i="1" s="1"/>
  <c r="AH707" i="1"/>
  <c r="AJ707" i="1" s="1"/>
  <c r="AI707" i="1"/>
  <c r="AK707" i="1" s="1"/>
  <c r="AH706" i="1"/>
  <c r="AJ706" i="1" s="1"/>
  <c r="AI706" i="1"/>
  <c r="AK706" i="1" s="1"/>
  <c r="AH705" i="1"/>
  <c r="AJ705" i="1" s="1"/>
  <c r="AI705" i="1"/>
  <c r="AK705" i="1" s="1"/>
  <c r="AH704" i="1"/>
  <c r="AJ704" i="1" s="1"/>
  <c r="AI704" i="1"/>
  <c r="AK704" i="1" s="1"/>
  <c r="AI703" i="1"/>
  <c r="AK703" i="1" s="1"/>
  <c r="AH703" i="1"/>
  <c r="AJ703" i="1" s="1"/>
  <c r="AH702" i="1"/>
  <c r="AJ702" i="1" s="1"/>
  <c r="AI702" i="1"/>
  <c r="AK702" i="1" s="1"/>
  <c r="AH701" i="1"/>
  <c r="AJ701" i="1" s="1"/>
  <c r="AI701" i="1"/>
  <c r="AK701" i="1" s="1"/>
  <c r="AH700" i="1"/>
  <c r="AJ700" i="1" s="1"/>
  <c r="AI700" i="1"/>
  <c r="AK700" i="1" s="1"/>
  <c r="AI699" i="1"/>
  <c r="AK699" i="1" s="1"/>
  <c r="AH699" i="1"/>
  <c r="AJ699" i="1" s="1"/>
  <c r="AH698" i="1"/>
  <c r="AJ698" i="1" s="1"/>
  <c r="AI698" i="1"/>
  <c r="AK698" i="1" s="1"/>
  <c r="AH697" i="1"/>
  <c r="AJ697" i="1" s="1"/>
  <c r="AI697" i="1"/>
  <c r="AK697" i="1" s="1"/>
  <c r="AI696" i="1"/>
  <c r="AK696" i="1" s="1"/>
  <c r="AH696" i="1"/>
  <c r="AJ696" i="1" s="1"/>
  <c r="AH695" i="1"/>
  <c r="AJ695" i="1" s="1"/>
  <c r="AI695" i="1"/>
  <c r="AK695" i="1" s="1"/>
  <c r="AH694" i="1"/>
  <c r="AJ694" i="1" s="1"/>
  <c r="AI694" i="1"/>
  <c r="AK694" i="1" s="1"/>
  <c r="AH693" i="1"/>
  <c r="AJ693" i="1" s="1"/>
  <c r="AI693" i="1"/>
  <c r="AK693" i="1" s="1"/>
  <c r="AI692" i="1"/>
  <c r="AK692" i="1" s="1"/>
  <c r="AH692" i="1"/>
  <c r="AJ692" i="1" s="1"/>
  <c r="AI691" i="1"/>
  <c r="AK691" i="1" s="1"/>
  <c r="AH691" i="1"/>
  <c r="AJ691" i="1" s="1"/>
  <c r="AI690" i="1"/>
  <c r="AK690" i="1" s="1"/>
  <c r="AH690" i="1"/>
  <c r="AJ690" i="1" s="1"/>
  <c r="AH689" i="1"/>
  <c r="AJ689" i="1" s="1"/>
  <c r="AI689" i="1"/>
  <c r="AK689" i="1" s="1"/>
  <c r="AI688" i="1"/>
  <c r="AK688" i="1" s="1"/>
  <c r="AH688" i="1"/>
  <c r="AJ688" i="1" s="1"/>
  <c r="AI687" i="1"/>
  <c r="AK687" i="1" s="1"/>
  <c r="AH687" i="1"/>
  <c r="AJ687" i="1" s="1"/>
  <c r="AH686" i="1"/>
  <c r="AJ686" i="1" s="1"/>
  <c r="AI686" i="1"/>
  <c r="AK686" i="1" s="1"/>
  <c r="AI685" i="1"/>
  <c r="AK685" i="1" s="1"/>
  <c r="AH685" i="1"/>
  <c r="AJ685" i="1" s="1"/>
  <c r="AH684" i="1"/>
  <c r="AJ684" i="1" s="1"/>
  <c r="AI684" i="1"/>
  <c r="AK684" i="1" s="1"/>
  <c r="AI683" i="1"/>
  <c r="AK683" i="1" s="1"/>
  <c r="AH683" i="1"/>
  <c r="AJ683" i="1" s="1"/>
  <c r="AI682" i="1"/>
  <c r="AK682" i="1" s="1"/>
  <c r="AH682" i="1"/>
  <c r="AJ682" i="1" s="1"/>
  <c r="AH681" i="1"/>
  <c r="AJ681" i="1" s="1"/>
  <c r="AI681" i="1"/>
  <c r="AK681" i="1" s="1"/>
  <c r="AH680" i="1"/>
  <c r="AJ680" i="1" s="1"/>
  <c r="AI680" i="1"/>
  <c r="AK680" i="1" s="1"/>
  <c r="AH679" i="1"/>
  <c r="AJ679" i="1" s="1"/>
  <c r="AI679" i="1"/>
  <c r="AK679" i="1" s="1"/>
  <c r="AI678" i="1"/>
  <c r="AK678" i="1" s="1"/>
  <c r="AH678" i="1"/>
  <c r="AJ678" i="1" s="1"/>
  <c r="AH677" i="1"/>
  <c r="AJ677" i="1" s="1"/>
  <c r="AI677" i="1"/>
  <c r="AK677" i="1" s="1"/>
  <c r="AI676" i="1"/>
  <c r="AK676" i="1" s="1"/>
  <c r="AH676" i="1"/>
  <c r="AJ676" i="1" s="1"/>
  <c r="AH675" i="1"/>
  <c r="AJ675" i="1" s="1"/>
  <c r="AI675" i="1"/>
  <c r="AK675" i="1" s="1"/>
  <c r="AH674" i="1"/>
  <c r="AJ674" i="1" s="1"/>
  <c r="AI674" i="1"/>
  <c r="AK674" i="1" s="1"/>
  <c r="AH673" i="1"/>
  <c r="AJ673" i="1" s="1"/>
  <c r="AI673" i="1"/>
  <c r="AK673" i="1" s="1"/>
  <c r="AI672" i="1"/>
  <c r="AK672" i="1" s="1"/>
  <c r="AH672" i="1"/>
  <c r="AJ672" i="1" s="1"/>
  <c r="AI671" i="1"/>
  <c r="AK671" i="1" s="1"/>
  <c r="AH671" i="1"/>
  <c r="AJ671" i="1" s="1"/>
  <c r="AH670" i="1"/>
  <c r="AJ670" i="1" s="1"/>
  <c r="AI670" i="1"/>
  <c r="AK670" i="1" s="1"/>
  <c r="AH669" i="1"/>
  <c r="AJ669" i="1" s="1"/>
  <c r="AI669" i="1"/>
  <c r="AK669" i="1" s="1"/>
  <c r="AI668" i="1"/>
  <c r="AK668" i="1" s="1"/>
  <c r="AH668" i="1"/>
  <c r="AJ668" i="1" s="1"/>
  <c r="AI667" i="1"/>
  <c r="AK667" i="1" s="1"/>
  <c r="AH667" i="1"/>
  <c r="AJ667" i="1" s="1"/>
  <c r="AI666" i="1"/>
  <c r="AK666" i="1" s="1"/>
  <c r="AH666" i="1"/>
  <c r="AJ666" i="1" s="1"/>
  <c r="AI665" i="1"/>
  <c r="AK665" i="1" s="1"/>
  <c r="AH665" i="1"/>
  <c r="AJ665" i="1" s="1"/>
  <c r="AI664" i="1"/>
  <c r="AK664" i="1" s="1"/>
  <c r="AH664" i="1"/>
  <c r="AJ664" i="1" s="1"/>
  <c r="AI663" i="1"/>
  <c r="AK663" i="1" s="1"/>
  <c r="AH663" i="1"/>
  <c r="AJ663" i="1" s="1"/>
  <c r="AH662" i="1"/>
  <c r="AJ662" i="1" s="1"/>
  <c r="AI662" i="1"/>
  <c r="AK662" i="1" s="1"/>
  <c r="AH661" i="1"/>
  <c r="AJ661" i="1" s="1"/>
  <c r="AI661" i="1"/>
  <c r="AK661" i="1" s="1"/>
  <c r="AH660" i="1"/>
  <c r="AJ660" i="1" s="1"/>
  <c r="AI660" i="1"/>
  <c r="AK660" i="1" s="1"/>
  <c r="AI659" i="1"/>
  <c r="AK659" i="1" s="1"/>
  <c r="AH659" i="1"/>
  <c r="AJ659" i="1" s="1"/>
  <c r="AI658" i="1"/>
  <c r="AK658" i="1" s="1"/>
  <c r="AH658" i="1"/>
  <c r="AJ658" i="1" s="1"/>
  <c r="AH657" i="1"/>
  <c r="AJ657" i="1" s="1"/>
  <c r="AI657" i="1"/>
  <c r="AK657" i="1" s="1"/>
  <c r="AH656" i="1"/>
  <c r="AJ656" i="1" s="1"/>
  <c r="AI656" i="1"/>
  <c r="AK656" i="1" s="1"/>
  <c r="AI655" i="1"/>
  <c r="AK655" i="1" s="1"/>
  <c r="AH655" i="1"/>
  <c r="AJ655" i="1" s="1"/>
  <c r="AI654" i="1"/>
  <c r="AK654" i="1" s="1"/>
  <c r="AH654" i="1"/>
  <c r="AJ654" i="1" s="1"/>
  <c r="AI653" i="1"/>
  <c r="AK653" i="1" s="1"/>
  <c r="AH653" i="1"/>
  <c r="AJ653" i="1" s="1"/>
  <c r="AI652" i="1"/>
  <c r="AK652" i="1" s="1"/>
  <c r="AH652" i="1"/>
  <c r="AJ652" i="1" s="1"/>
  <c r="AH651" i="1"/>
  <c r="AJ651" i="1" s="1"/>
  <c r="AI651" i="1"/>
  <c r="AK651" i="1" s="1"/>
  <c r="AH650" i="1"/>
  <c r="AJ650" i="1" s="1"/>
  <c r="AI650" i="1"/>
  <c r="AK650" i="1" s="1"/>
  <c r="AH649" i="1"/>
  <c r="AJ649" i="1" s="1"/>
  <c r="AI649" i="1"/>
  <c r="AK649" i="1" s="1"/>
  <c r="AH648" i="1"/>
  <c r="AJ648" i="1" s="1"/>
  <c r="AI648" i="1"/>
  <c r="AK648" i="1" s="1"/>
  <c r="AH647" i="1"/>
  <c r="AJ647" i="1" s="1"/>
  <c r="AI647" i="1"/>
  <c r="AK647" i="1" s="1"/>
  <c r="AI646" i="1"/>
  <c r="AK646" i="1" s="1"/>
  <c r="AH646" i="1"/>
  <c r="AJ646" i="1" s="1"/>
  <c r="AH645" i="1"/>
  <c r="AJ645" i="1" s="1"/>
  <c r="AI645" i="1"/>
  <c r="AK645" i="1" s="1"/>
  <c r="AH644" i="1"/>
  <c r="AJ644" i="1" s="1"/>
  <c r="AI644" i="1"/>
  <c r="AK644" i="1" s="1"/>
  <c r="AH643" i="1"/>
  <c r="AJ643" i="1" s="1"/>
  <c r="AI643" i="1"/>
  <c r="AK643" i="1" s="1"/>
  <c r="AH642" i="1"/>
  <c r="AJ642" i="1" s="1"/>
  <c r="AI642" i="1"/>
  <c r="AK642" i="1" s="1"/>
  <c r="AI641" i="1"/>
  <c r="AK641" i="1" s="1"/>
  <c r="AH641" i="1"/>
  <c r="AJ641" i="1" s="1"/>
  <c r="AH640" i="1"/>
  <c r="AJ640" i="1" s="1"/>
  <c r="AI640" i="1"/>
  <c r="AK640" i="1" s="1"/>
  <c r="AI639" i="1"/>
  <c r="AK639" i="1" s="1"/>
  <c r="AH639" i="1"/>
  <c r="AJ639" i="1" s="1"/>
  <c r="AH638" i="1"/>
  <c r="AJ638" i="1" s="1"/>
  <c r="AI638" i="1"/>
  <c r="AK638" i="1" s="1"/>
  <c r="AI637" i="1"/>
  <c r="AK637" i="1" s="1"/>
  <c r="AH637" i="1"/>
  <c r="AJ637" i="1" s="1"/>
  <c r="AI636" i="1"/>
  <c r="AK636" i="1" s="1"/>
  <c r="AH636" i="1"/>
  <c r="AJ636" i="1" s="1"/>
  <c r="AI635" i="1"/>
  <c r="AK635" i="1" s="1"/>
  <c r="AH635" i="1"/>
  <c r="AJ635" i="1" s="1"/>
  <c r="AH634" i="1"/>
  <c r="AJ634" i="1" s="1"/>
  <c r="AI634" i="1"/>
  <c r="AK634" i="1" s="1"/>
  <c r="AI1527" i="1"/>
  <c r="AK1527" i="1" s="1"/>
  <c r="AH1527" i="1"/>
  <c r="AJ1527" i="1" s="1"/>
  <c r="AI1526" i="1"/>
  <c r="AK1526" i="1" s="1"/>
  <c r="AH1526" i="1"/>
  <c r="AJ1526" i="1" s="1"/>
  <c r="AI1525" i="1"/>
  <c r="AK1525" i="1" s="1"/>
  <c r="AH1525" i="1"/>
  <c r="AJ1525" i="1" s="1"/>
  <c r="AI1524" i="1"/>
  <c r="AK1524" i="1" s="1"/>
  <c r="AH1524" i="1"/>
  <c r="AJ1524" i="1" s="1"/>
  <c r="AI1523" i="1"/>
  <c r="AK1523" i="1" s="1"/>
  <c r="AH1523" i="1"/>
  <c r="AJ1523" i="1" s="1"/>
  <c r="AI1522" i="1"/>
  <c r="AK1522" i="1" s="1"/>
  <c r="AH1522" i="1"/>
  <c r="AJ1522" i="1" s="1"/>
  <c r="AI1521" i="1"/>
  <c r="AK1521" i="1" s="1"/>
  <c r="AH1521" i="1"/>
  <c r="AJ1521" i="1" s="1"/>
  <c r="AI1520" i="1"/>
  <c r="AK1520" i="1" s="1"/>
  <c r="AH1520" i="1"/>
  <c r="AJ1520" i="1" s="1"/>
  <c r="AI1519" i="1"/>
  <c r="AK1519" i="1" s="1"/>
  <c r="AH1519" i="1"/>
  <c r="AJ1519" i="1" s="1"/>
  <c r="AI1518" i="1"/>
  <c r="AK1518" i="1" s="1"/>
  <c r="AH1518" i="1"/>
  <c r="AJ1518" i="1" s="1"/>
  <c r="AH1517" i="1"/>
  <c r="AJ1517" i="1" s="1"/>
  <c r="AI1517" i="1"/>
  <c r="AK1517" i="1" s="1"/>
  <c r="AI1512" i="1"/>
  <c r="AK1512" i="1" s="1"/>
  <c r="AH1512" i="1"/>
  <c r="AJ1512" i="1" s="1"/>
  <c r="AI1511" i="1"/>
  <c r="AK1511" i="1" s="1"/>
  <c r="AH1511" i="1"/>
  <c r="AJ1511" i="1" s="1"/>
  <c r="AH1041" i="1"/>
  <c r="AJ1041" i="1" s="1"/>
  <c r="AI1041" i="1"/>
  <c r="AK1041" i="1" s="1"/>
  <c r="AI1040" i="1"/>
  <c r="AK1040" i="1" s="1"/>
  <c r="AH1040" i="1"/>
  <c r="AJ1040" i="1" s="1"/>
  <c r="AH1039" i="1"/>
  <c r="AJ1039" i="1" s="1"/>
  <c r="AI1039" i="1"/>
  <c r="AK1039" i="1" s="1"/>
  <c r="AI1038" i="1"/>
  <c r="AK1038" i="1" s="1"/>
  <c r="AH1038" i="1"/>
  <c r="AJ1038" i="1" s="1"/>
  <c r="AH1037" i="1"/>
  <c r="AJ1037" i="1" s="1"/>
  <c r="AI1037" i="1"/>
  <c r="AK1037" i="1" s="1"/>
  <c r="AI1036" i="1"/>
  <c r="AK1036" i="1" s="1"/>
  <c r="AH1036" i="1"/>
  <c r="AJ1036" i="1" s="1"/>
  <c r="AH1035" i="1"/>
  <c r="AJ1035" i="1" s="1"/>
  <c r="AI1035" i="1"/>
  <c r="AK1035" i="1" s="1"/>
  <c r="AH1034" i="1"/>
  <c r="AJ1034" i="1" s="1"/>
  <c r="AI1034" i="1"/>
  <c r="AK1034" i="1" s="1"/>
  <c r="AI1033" i="1"/>
  <c r="AK1033" i="1" s="1"/>
  <c r="AH1033" i="1"/>
  <c r="AJ1033" i="1" s="1"/>
  <c r="AH1032" i="1"/>
  <c r="AJ1032" i="1" s="1"/>
  <c r="AI1032" i="1"/>
  <c r="AK1032" i="1" s="1"/>
  <c r="AH1031" i="1"/>
  <c r="AJ1031" i="1" s="1"/>
  <c r="AI1031" i="1"/>
  <c r="AK1031" i="1" s="1"/>
  <c r="AH1030" i="1"/>
  <c r="AJ1030" i="1" s="1"/>
  <c r="AI1030" i="1"/>
  <c r="AK1030" i="1" s="1"/>
  <c r="AH1029" i="1"/>
  <c r="AJ1029" i="1" s="1"/>
  <c r="AI1029" i="1"/>
  <c r="AK1029" i="1" s="1"/>
  <c r="AH1028" i="1"/>
  <c r="AJ1028" i="1" s="1"/>
  <c r="AI1028" i="1"/>
  <c r="AK1028" i="1" s="1"/>
  <c r="AI1027" i="1"/>
  <c r="AK1027" i="1" s="1"/>
  <c r="AH1027" i="1"/>
  <c r="AJ1027" i="1" s="1"/>
  <c r="AI1026" i="1"/>
  <c r="AK1026" i="1" s="1"/>
  <c r="AH1026" i="1"/>
  <c r="AJ1026" i="1" s="1"/>
  <c r="AH1025" i="1"/>
  <c r="AJ1025" i="1" s="1"/>
  <c r="AI1025" i="1"/>
  <c r="AK1025" i="1" s="1"/>
  <c r="AH1024" i="1"/>
  <c r="AJ1024" i="1" s="1"/>
  <c r="AI1024" i="1"/>
  <c r="AK1024" i="1" s="1"/>
  <c r="AH1023" i="1"/>
  <c r="AJ1023" i="1" s="1"/>
  <c r="AI1023" i="1"/>
  <c r="AK1023" i="1" s="1"/>
  <c r="AI1022" i="1"/>
  <c r="AK1022" i="1" s="1"/>
  <c r="AH1022" i="1"/>
  <c r="AJ1022" i="1" s="1"/>
  <c r="AI1021" i="1"/>
  <c r="AK1021" i="1" s="1"/>
  <c r="AH1021" i="1"/>
  <c r="AJ1021" i="1" s="1"/>
  <c r="AI1020" i="1"/>
  <c r="AK1020" i="1" s="1"/>
  <c r="AH1020" i="1"/>
  <c r="AJ1020" i="1" s="1"/>
  <c r="AH1019" i="1"/>
  <c r="AJ1019" i="1" s="1"/>
  <c r="AI1019" i="1"/>
  <c r="AK1019" i="1" s="1"/>
  <c r="AI1018" i="1"/>
  <c r="AK1018" i="1" s="1"/>
  <c r="AH1018" i="1"/>
  <c r="AJ1018" i="1" s="1"/>
  <c r="AI1017" i="1"/>
  <c r="AK1017" i="1" s="1"/>
  <c r="AH1017" i="1"/>
  <c r="AJ1017" i="1" s="1"/>
  <c r="AH1016" i="1"/>
  <c r="AJ1016" i="1" s="1"/>
  <c r="AI1016" i="1"/>
  <c r="AK1016" i="1" s="1"/>
  <c r="AH1015" i="1"/>
  <c r="AJ1015" i="1" s="1"/>
  <c r="AI1015" i="1"/>
  <c r="AK1015" i="1" s="1"/>
  <c r="AH1014" i="1"/>
  <c r="AJ1014" i="1" s="1"/>
  <c r="AI1014" i="1"/>
  <c r="AK1014" i="1" s="1"/>
  <c r="AH1013" i="1"/>
  <c r="AJ1013" i="1" s="1"/>
  <c r="AI1013" i="1"/>
  <c r="AK1013" i="1" s="1"/>
  <c r="AH1012" i="1"/>
  <c r="AJ1012" i="1" s="1"/>
  <c r="AI1012" i="1"/>
  <c r="AK1012" i="1" s="1"/>
  <c r="AI1011" i="1"/>
  <c r="AK1011" i="1" s="1"/>
  <c r="AH1011" i="1"/>
  <c r="AJ1011" i="1" s="1"/>
  <c r="AH1010" i="1"/>
  <c r="AJ1010" i="1" s="1"/>
  <c r="AI1010" i="1"/>
  <c r="AK1010" i="1" s="1"/>
  <c r="AH1009" i="1"/>
  <c r="AJ1009" i="1" s="1"/>
  <c r="AI1009" i="1"/>
  <c r="AK1009" i="1" s="1"/>
  <c r="AI1008" i="1"/>
  <c r="AK1008" i="1" s="1"/>
  <c r="AH1008" i="1"/>
  <c r="AJ1008" i="1" s="1"/>
  <c r="AI1007" i="1"/>
  <c r="AK1007" i="1" s="1"/>
  <c r="AH1007" i="1"/>
  <c r="AJ1007" i="1" s="1"/>
  <c r="AI1006" i="1"/>
  <c r="AK1006" i="1" s="1"/>
  <c r="AH1006" i="1"/>
  <c r="AJ1006" i="1" s="1"/>
  <c r="AH1005" i="1"/>
  <c r="AJ1005" i="1" s="1"/>
  <c r="AI1005" i="1"/>
  <c r="AK1005" i="1" s="1"/>
  <c r="AI1004" i="1"/>
  <c r="AK1004" i="1" s="1"/>
  <c r="AH1004" i="1"/>
  <c r="AJ1004" i="1" s="1"/>
  <c r="AH1003" i="1"/>
  <c r="AJ1003" i="1" s="1"/>
  <c r="AI1003" i="1"/>
  <c r="AK1003" i="1" s="1"/>
  <c r="AH1002" i="1"/>
  <c r="AJ1002" i="1" s="1"/>
  <c r="AI1002" i="1"/>
  <c r="AK1002" i="1" s="1"/>
  <c r="AI1001" i="1"/>
  <c r="AK1001" i="1" s="1"/>
  <c r="AH1001" i="1"/>
  <c r="AJ1001" i="1" s="1"/>
  <c r="AH1000" i="1"/>
  <c r="AJ1000" i="1" s="1"/>
  <c r="AI1000" i="1"/>
  <c r="AK1000" i="1" s="1"/>
  <c r="AH999" i="1"/>
  <c r="AJ999" i="1" s="1"/>
  <c r="AI999" i="1"/>
  <c r="AK999" i="1" s="1"/>
  <c r="AH998" i="1"/>
  <c r="AJ998" i="1" s="1"/>
  <c r="AI998" i="1"/>
  <c r="AK998" i="1" s="1"/>
  <c r="AI997" i="1"/>
  <c r="AK997" i="1" s="1"/>
  <c r="AH997" i="1"/>
  <c r="AJ997" i="1" s="1"/>
  <c r="AH996" i="1"/>
  <c r="AJ996" i="1" s="1"/>
  <c r="AI996" i="1"/>
  <c r="AK996" i="1" s="1"/>
  <c r="AH995" i="1"/>
  <c r="AJ995" i="1" s="1"/>
  <c r="AI995" i="1"/>
  <c r="AK995" i="1" s="1"/>
  <c r="AH994" i="1"/>
  <c r="AJ994" i="1" s="1"/>
  <c r="AI994" i="1"/>
  <c r="AK994" i="1" s="1"/>
  <c r="AI993" i="1"/>
  <c r="AK993" i="1" s="1"/>
  <c r="AH993" i="1"/>
  <c r="AJ993" i="1" s="1"/>
  <c r="AI992" i="1"/>
  <c r="AK992" i="1" s="1"/>
  <c r="AH992" i="1"/>
  <c r="AJ992" i="1" s="1"/>
  <c r="AI991" i="1"/>
  <c r="AK991" i="1" s="1"/>
  <c r="AH991" i="1"/>
  <c r="AJ991" i="1" s="1"/>
  <c r="AI990" i="1"/>
  <c r="AK990" i="1" s="1"/>
  <c r="AH990" i="1"/>
  <c r="AJ990" i="1" s="1"/>
  <c r="AI989" i="1"/>
  <c r="AK989" i="1" s="1"/>
  <c r="AH989" i="1"/>
  <c r="AJ989" i="1" s="1"/>
  <c r="AI988" i="1"/>
  <c r="AK988" i="1" s="1"/>
  <c r="AH988" i="1"/>
  <c r="AJ988" i="1" s="1"/>
  <c r="AI987" i="1"/>
  <c r="AK987" i="1" s="1"/>
  <c r="AH987" i="1"/>
  <c r="AJ987" i="1" s="1"/>
  <c r="AI986" i="1"/>
  <c r="AK986" i="1" s="1"/>
  <c r="AH986" i="1"/>
  <c r="AJ986" i="1" s="1"/>
  <c r="AH985" i="1"/>
  <c r="AJ985" i="1" s="1"/>
  <c r="AI985" i="1"/>
  <c r="AK985" i="1" s="1"/>
  <c r="AH984" i="1"/>
  <c r="AJ984" i="1" s="1"/>
  <c r="AI984" i="1"/>
  <c r="AK984" i="1" s="1"/>
  <c r="AH983" i="1"/>
  <c r="AJ983" i="1" s="1"/>
  <c r="AI983" i="1"/>
  <c r="AK983" i="1" s="1"/>
  <c r="AI982" i="1"/>
  <c r="AK982" i="1" s="1"/>
  <c r="AH982" i="1"/>
  <c r="AJ982" i="1" s="1"/>
  <c r="AH981" i="1"/>
  <c r="AJ981" i="1" s="1"/>
  <c r="AI981" i="1"/>
  <c r="AK981" i="1" s="1"/>
  <c r="AH980" i="1"/>
  <c r="AJ980" i="1" s="1"/>
  <c r="AI980" i="1"/>
  <c r="AK980" i="1" s="1"/>
  <c r="AI979" i="1"/>
  <c r="AK979" i="1" s="1"/>
  <c r="AH979" i="1"/>
  <c r="AJ979" i="1" s="1"/>
  <c r="AI978" i="1"/>
  <c r="AK978" i="1" s="1"/>
  <c r="AH978" i="1"/>
  <c r="AJ978" i="1" s="1"/>
  <c r="AI977" i="1"/>
  <c r="AK977" i="1" s="1"/>
  <c r="AH977" i="1"/>
  <c r="AJ977" i="1" s="1"/>
  <c r="AI976" i="1"/>
  <c r="AK976" i="1" s="1"/>
  <c r="AH976" i="1"/>
  <c r="AJ976" i="1" s="1"/>
  <c r="AH975" i="1"/>
  <c r="AJ975" i="1" s="1"/>
  <c r="AI975" i="1"/>
  <c r="AK975" i="1" s="1"/>
  <c r="AI974" i="1"/>
  <c r="AK974" i="1" s="1"/>
  <c r="AH974" i="1"/>
  <c r="AJ974" i="1" s="1"/>
  <c r="AI973" i="1"/>
  <c r="AK973" i="1" s="1"/>
  <c r="AH973" i="1"/>
  <c r="AJ973" i="1" s="1"/>
  <c r="AH972" i="1"/>
  <c r="AJ972" i="1" s="1"/>
  <c r="AI972" i="1"/>
  <c r="AK972" i="1" s="1"/>
  <c r="AI971" i="1"/>
  <c r="AK971" i="1" s="1"/>
  <c r="AH971" i="1"/>
  <c r="AJ971" i="1" s="1"/>
  <c r="AI970" i="1"/>
  <c r="AK970" i="1" s="1"/>
  <c r="AH970" i="1"/>
  <c r="AJ970" i="1" s="1"/>
  <c r="AH969" i="1"/>
  <c r="AJ969" i="1" s="1"/>
  <c r="AI969" i="1"/>
  <c r="AK969" i="1" s="1"/>
  <c r="AI968" i="1"/>
  <c r="AK968" i="1" s="1"/>
  <c r="AH968" i="1"/>
  <c r="AJ968" i="1" s="1"/>
  <c r="AI967" i="1"/>
  <c r="AK967" i="1" s="1"/>
  <c r="AH967" i="1"/>
  <c r="AJ967" i="1" s="1"/>
  <c r="AI966" i="1"/>
  <c r="AK966" i="1" s="1"/>
  <c r="AH966" i="1"/>
  <c r="AJ966" i="1" s="1"/>
  <c r="AH965" i="1"/>
  <c r="AJ965" i="1" s="1"/>
  <c r="AI965" i="1"/>
  <c r="AK965" i="1" s="1"/>
  <c r="AH964" i="1"/>
  <c r="AJ964" i="1" s="1"/>
  <c r="AI964" i="1"/>
  <c r="AK964" i="1" s="1"/>
  <c r="AI1516" i="1"/>
  <c r="AK1516" i="1" s="1"/>
  <c r="AH1516" i="1"/>
  <c r="AJ1516" i="1" s="1"/>
  <c r="AI1515" i="1"/>
  <c r="AK1515" i="1" s="1"/>
  <c r="AH1515" i="1"/>
  <c r="AJ1515" i="1" s="1"/>
  <c r="AI1514" i="1"/>
  <c r="AK1514" i="1" s="1"/>
  <c r="AH1514" i="1"/>
  <c r="AJ1514" i="1" s="1"/>
  <c r="AI1513" i="1"/>
  <c r="AK1513" i="1" s="1"/>
  <c r="AH1513" i="1"/>
  <c r="AJ1513" i="1" s="1"/>
  <c r="AI1510" i="1"/>
  <c r="AK1510" i="1" s="1"/>
  <c r="AH1510" i="1"/>
  <c r="AJ1510" i="1" s="1"/>
  <c r="AI1509" i="1"/>
  <c r="AK1509" i="1" s="1"/>
  <c r="AH1509" i="1"/>
  <c r="AJ1509" i="1" s="1"/>
  <c r="AI1508" i="1"/>
  <c r="AK1508" i="1" s="1"/>
  <c r="AH1508" i="1"/>
  <c r="AJ1508" i="1" s="1"/>
  <c r="AI1507" i="1"/>
  <c r="AK1507" i="1" s="1"/>
  <c r="AH1507" i="1"/>
  <c r="AJ1507" i="1" s="1"/>
  <c r="AI1506" i="1"/>
  <c r="AK1506" i="1" s="1"/>
  <c r="AH1506" i="1"/>
  <c r="AJ1506" i="1" s="1"/>
  <c r="AI1505" i="1"/>
  <c r="AK1505" i="1" s="1"/>
  <c r="AH1505" i="1"/>
  <c r="AJ1505" i="1" s="1"/>
  <c r="AI1504" i="1"/>
  <c r="AK1504" i="1" s="1"/>
  <c r="AH1504" i="1"/>
  <c r="AJ1504" i="1" s="1"/>
  <c r="AI1503" i="1"/>
  <c r="AK1503" i="1" s="1"/>
  <c r="AH1503" i="1"/>
  <c r="AJ1503" i="1" s="1"/>
  <c r="AI1502" i="1"/>
  <c r="AK1502" i="1" s="1"/>
  <c r="AH1502" i="1"/>
  <c r="AJ1502" i="1" s="1"/>
  <c r="AI1501" i="1"/>
  <c r="AK1501" i="1" s="1"/>
  <c r="AH1501" i="1"/>
  <c r="AJ1501" i="1" s="1"/>
  <c r="AI1500" i="1"/>
  <c r="AK1500" i="1" s="1"/>
  <c r="AH1500" i="1"/>
  <c r="AJ1500" i="1" s="1"/>
  <c r="AI1499" i="1"/>
  <c r="AK1499" i="1" s="1"/>
  <c r="AH1499" i="1"/>
  <c r="AJ1499" i="1" s="1"/>
  <c r="AI1498" i="1"/>
  <c r="AK1498" i="1" s="1"/>
  <c r="AH1498" i="1"/>
  <c r="AJ1498" i="1" s="1"/>
  <c r="AI1497" i="1"/>
  <c r="AK1497" i="1" s="1"/>
  <c r="AH1497" i="1"/>
  <c r="AJ1497" i="1" s="1"/>
  <c r="AI1496" i="1"/>
  <c r="AK1496" i="1" s="1"/>
  <c r="AH1496" i="1"/>
  <c r="AJ1496" i="1" s="1"/>
  <c r="AI1495" i="1"/>
  <c r="AK1495" i="1" s="1"/>
  <c r="AH1495" i="1"/>
  <c r="AJ1495" i="1" s="1"/>
  <c r="AI1494" i="1"/>
  <c r="AK1494" i="1" s="1"/>
  <c r="AH1494" i="1"/>
  <c r="AJ1494" i="1" s="1"/>
  <c r="AI1493" i="1"/>
  <c r="AK1493" i="1" s="1"/>
  <c r="AH1493" i="1"/>
  <c r="AJ1493" i="1" s="1"/>
  <c r="AI1492" i="1"/>
  <c r="AK1492" i="1" s="1"/>
  <c r="AH1492" i="1"/>
  <c r="AJ1492" i="1" s="1"/>
  <c r="AI1491" i="1"/>
  <c r="AK1491" i="1" s="1"/>
  <c r="AH1491" i="1"/>
  <c r="AJ1491" i="1" s="1"/>
  <c r="AI1490" i="1"/>
  <c r="AK1490" i="1" s="1"/>
  <c r="AH1490" i="1"/>
  <c r="AJ1490" i="1" s="1"/>
  <c r="AI1489" i="1"/>
  <c r="AK1489" i="1" s="1"/>
  <c r="AH1489" i="1"/>
  <c r="AJ1489" i="1" s="1"/>
  <c r="AI1488" i="1"/>
  <c r="AK1488" i="1" s="1"/>
  <c r="AH1488" i="1"/>
  <c r="AJ1488" i="1" s="1"/>
  <c r="AI1487" i="1"/>
  <c r="AK1487" i="1" s="1"/>
  <c r="AH1487" i="1"/>
  <c r="AJ1487" i="1" s="1"/>
  <c r="AI1486" i="1"/>
  <c r="AK1486" i="1" s="1"/>
  <c r="AH1486" i="1"/>
  <c r="AJ1486" i="1" s="1"/>
  <c r="AI1485" i="1"/>
  <c r="AK1485" i="1" s="1"/>
  <c r="AH1485" i="1"/>
  <c r="AJ1485" i="1" s="1"/>
  <c r="AI1484" i="1"/>
  <c r="AK1484" i="1" s="1"/>
  <c r="AH1484" i="1"/>
  <c r="AJ1484" i="1" s="1"/>
  <c r="AI1483" i="1"/>
  <c r="AK1483" i="1" s="1"/>
  <c r="AH1483" i="1"/>
  <c r="AJ1483" i="1" s="1"/>
  <c r="AI1482" i="1"/>
  <c r="AK1482" i="1" s="1"/>
  <c r="AH1482" i="1"/>
  <c r="AJ1482" i="1" s="1"/>
  <c r="AI1481" i="1"/>
  <c r="AK1481" i="1" s="1"/>
  <c r="AH1481" i="1"/>
  <c r="AJ1481" i="1" s="1"/>
  <c r="AI1480" i="1"/>
  <c r="AK1480" i="1" s="1"/>
  <c r="AH1480" i="1"/>
  <c r="AJ1480" i="1" s="1"/>
  <c r="AI1479" i="1"/>
  <c r="AK1479" i="1" s="1"/>
  <c r="AH1479" i="1"/>
  <c r="AJ1479" i="1" s="1"/>
  <c r="AI1478" i="1"/>
  <c r="AK1478" i="1" s="1"/>
  <c r="AH1478" i="1"/>
  <c r="AJ1478" i="1" s="1"/>
  <c r="AI1477" i="1"/>
  <c r="AK1477" i="1" s="1"/>
  <c r="AH1477" i="1"/>
  <c r="AJ1477" i="1" s="1"/>
  <c r="AI1476" i="1"/>
  <c r="AK1476" i="1" s="1"/>
  <c r="AH1476" i="1"/>
  <c r="AJ1476" i="1" s="1"/>
  <c r="AI1475" i="1"/>
  <c r="AK1475" i="1" s="1"/>
  <c r="AH1475" i="1"/>
  <c r="AJ1475" i="1" s="1"/>
  <c r="AI1474" i="1"/>
  <c r="AK1474" i="1" s="1"/>
  <c r="AH1474" i="1"/>
  <c r="AJ1474" i="1" s="1"/>
  <c r="AI1473" i="1"/>
  <c r="AK1473" i="1" s="1"/>
  <c r="AH1473" i="1"/>
  <c r="AJ1473" i="1" s="1"/>
  <c r="AI1472" i="1"/>
  <c r="AK1472" i="1" s="1"/>
  <c r="AH1472" i="1"/>
  <c r="AJ1472" i="1" s="1"/>
  <c r="AI1471" i="1"/>
  <c r="AK1471" i="1" s="1"/>
  <c r="AH1471" i="1"/>
  <c r="AJ1471" i="1" s="1"/>
  <c r="AI1470" i="1"/>
  <c r="AK1470" i="1" s="1"/>
  <c r="AH1470" i="1"/>
  <c r="AJ1470" i="1" s="1"/>
  <c r="AI1469" i="1"/>
  <c r="AK1469" i="1" s="1"/>
  <c r="AH1469" i="1"/>
  <c r="AJ1469" i="1" s="1"/>
  <c r="AI1468" i="1"/>
  <c r="AK1468" i="1" s="1"/>
  <c r="AH1468" i="1"/>
  <c r="AJ1468" i="1" s="1"/>
  <c r="AI1467" i="1"/>
  <c r="AK1467" i="1" s="1"/>
  <c r="AH1467" i="1"/>
  <c r="AJ1467" i="1" s="1"/>
  <c r="AI1466" i="1"/>
  <c r="AK1466" i="1" s="1"/>
  <c r="AH1466" i="1"/>
  <c r="AJ1466" i="1" s="1"/>
  <c r="AI1465" i="1"/>
  <c r="AK1465" i="1" s="1"/>
  <c r="AH1465" i="1"/>
  <c r="AJ1465" i="1" s="1"/>
  <c r="AI1464" i="1"/>
  <c r="AK1464" i="1" s="1"/>
  <c r="AH1464" i="1"/>
  <c r="AJ1464" i="1" s="1"/>
  <c r="AI1463" i="1"/>
  <c r="AK1463" i="1" s="1"/>
  <c r="AH1463" i="1"/>
  <c r="AJ1463" i="1" s="1"/>
  <c r="AI1462" i="1"/>
  <c r="AK1462" i="1" s="1"/>
  <c r="AH1462" i="1"/>
  <c r="AJ1462" i="1" s="1"/>
  <c r="AI1461" i="1"/>
  <c r="AK1461" i="1" s="1"/>
  <c r="AH1461" i="1"/>
  <c r="AJ1461" i="1" s="1"/>
  <c r="AI1460" i="1"/>
  <c r="AK1460" i="1" s="1"/>
  <c r="AH1460" i="1"/>
  <c r="AJ1460" i="1" s="1"/>
  <c r="AI1459" i="1"/>
  <c r="AK1459" i="1" s="1"/>
  <c r="AH1459" i="1"/>
  <c r="AJ1459" i="1" s="1"/>
  <c r="AI1458" i="1"/>
  <c r="AK1458" i="1" s="1"/>
  <c r="AH1458" i="1"/>
  <c r="AJ1458" i="1" s="1"/>
  <c r="AI1457" i="1"/>
  <c r="AK1457" i="1" s="1"/>
  <c r="AH1457" i="1"/>
  <c r="AJ1457" i="1" s="1"/>
  <c r="AI1456" i="1"/>
  <c r="AK1456" i="1" s="1"/>
  <c r="AH1456" i="1"/>
  <c r="AJ1456" i="1" s="1"/>
  <c r="AI1455" i="1"/>
  <c r="AK1455" i="1" s="1"/>
  <c r="AH1455" i="1"/>
  <c r="AJ1455" i="1" s="1"/>
  <c r="AI1454" i="1"/>
  <c r="AK1454" i="1" s="1"/>
  <c r="AH1454" i="1"/>
  <c r="AJ1454" i="1" s="1"/>
  <c r="AI1453" i="1"/>
  <c r="AK1453" i="1" s="1"/>
  <c r="AH1453" i="1"/>
  <c r="AJ1453" i="1" s="1"/>
  <c r="AI1452" i="1"/>
  <c r="AK1452" i="1" s="1"/>
  <c r="AH1452" i="1"/>
  <c r="AJ1452" i="1" s="1"/>
  <c r="AI1451" i="1"/>
  <c r="AK1451" i="1" s="1"/>
  <c r="AH1451" i="1"/>
  <c r="AJ1451" i="1" s="1"/>
  <c r="AI1450" i="1"/>
  <c r="AK1450" i="1" s="1"/>
  <c r="AH1450" i="1"/>
  <c r="AJ1450" i="1" s="1"/>
  <c r="AI1449" i="1"/>
  <c r="AK1449" i="1" s="1"/>
  <c r="AH1449" i="1"/>
  <c r="AJ1449" i="1" s="1"/>
  <c r="AI1448" i="1"/>
  <c r="AK1448" i="1" s="1"/>
  <c r="AH1448" i="1"/>
  <c r="AJ1448" i="1" s="1"/>
  <c r="AI1447" i="1"/>
  <c r="AK1447" i="1" s="1"/>
  <c r="AH1447" i="1"/>
  <c r="AJ1447" i="1" s="1"/>
  <c r="AI1446" i="1"/>
  <c r="AK1446" i="1" s="1"/>
  <c r="AH1446" i="1"/>
  <c r="AJ1446" i="1" s="1"/>
  <c r="AI1445" i="1"/>
  <c r="AK1445" i="1" s="1"/>
  <c r="AH1445" i="1"/>
  <c r="AJ1445" i="1" s="1"/>
  <c r="AI1444" i="1"/>
  <c r="AK1444" i="1" s="1"/>
  <c r="AH1444" i="1"/>
  <c r="AJ1444" i="1" s="1"/>
  <c r="AI1443" i="1"/>
  <c r="AK1443" i="1" s="1"/>
  <c r="AH1443" i="1"/>
  <c r="AJ1443" i="1" s="1"/>
  <c r="AI1442" i="1"/>
  <c r="AK1442" i="1" s="1"/>
  <c r="AH1442" i="1"/>
  <c r="AJ1442" i="1" s="1"/>
  <c r="AI1441" i="1"/>
  <c r="AK1441" i="1" s="1"/>
  <c r="AH1441" i="1"/>
  <c r="AJ1441" i="1" s="1"/>
  <c r="AI1440" i="1"/>
  <c r="AK1440" i="1" s="1"/>
  <c r="AH1440" i="1"/>
  <c r="AJ1440" i="1" s="1"/>
  <c r="AI1439" i="1"/>
  <c r="AK1439" i="1" s="1"/>
  <c r="AH1439" i="1"/>
  <c r="AJ1439" i="1" s="1"/>
  <c r="AI1438" i="1"/>
  <c r="AK1438" i="1" s="1"/>
  <c r="AH1438" i="1"/>
  <c r="AJ1438" i="1" s="1"/>
  <c r="AI1437" i="1"/>
  <c r="AK1437" i="1" s="1"/>
  <c r="AH1437" i="1"/>
  <c r="AJ1437" i="1" s="1"/>
  <c r="AI1436" i="1"/>
  <c r="AK1436" i="1" s="1"/>
  <c r="AH1436" i="1"/>
  <c r="AJ1436" i="1" s="1"/>
  <c r="AI1435" i="1"/>
  <c r="AK1435" i="1" s="1"/>
  <c r="AH1435" i="1"/>
  <c r="AJ1435" i="1" s="1"/>
  <c r="AI1434" i="1"/>
  <c r="AK1434" i="1" s="1"/>
  <c r="AH1434" i="1"/>
  <c r="AJ1434" i="1" s="1"/>
  <c r="AI1433" i="1"/>
  <c r="AK1433" i="1" s="1"/>
  <c r="AH1433" i="1"/>
  <c r="AJ1433" i="1" s="1"/>
  <c r="AI1432" i="1"/>
  <c r="AK1432" i="1" s="1"/>
  <c r="AH1432" i="1"/>
  <c r="AJ1432" i="1" s="1"/>
  <c r="AI1431" i="1"/>
  <c r="AK1431" i="1" s="1"/>
  <c r="AH1431" i="1"/>
  <c r="AJ1431" i="1" s="1"/>
  <c r="AI1430" i="1"/>
  <c r="AK1430" i="1" s="1"/>
  <c r="AH1430" i="1"/>
  <c r="AJ1430" i="1" s="1"/>
  <c r="AI1429" i="1"/>
  <c r="AK1429" i="1" s="1"/>
  <c r="AH1429" i="1"/>
  <c r="AJ1429" i="1" s="1"/>
  <c r="AI1428" i="1"/>
  <c r="AK1428" i="1" s="1"/>
  <c r="AH1428" i="1"/>
  <c r="AJ1428" i="1" s="1"/>
  <c r="AI1427" i="1"/>
  <c r="AK1427" i="1" s="1"/>
  <c r="AH1427" i="1"/>
  <c r="AJ1427" i="1" s="1"/>
  <c r="AI1426" i="1"/>
  <c r="AK1426" i="1" s="1"/>
  <c r="AH1426" i="1"/>
  <c r="AJ1426" i="1" s="1"/>
  <c r="AI1425" i="1"/>
  <c r="AK1425" i="1" s="1"/>
  <c r="AH1425" i="1"/>
  <c r="AJ1425" i="1" s="1"/>
  <c r="AI1424" i="1"/>
  <c r="AK1424" i="1" s="1"/>
  <c r="AH1424" i="1"/>
  <c r="AJ1424" i="1" s="1"/>
  <c r="AI1423" i="1"/>
  <c r="AK1423" i="1" s="1"/>
  <c r="AH1423" i="1"/>
  <c r="AJ1423" i="1" s="1"/>
  <c r="AI1422" i="1"/>
  <c r="AK1422" i="1" s="1"/>
  <c r="AH1422" i="1"/>
  <c r="AJ1422" i="1" s="1"/>
  <c r="AI1421" i="1"/>
  <c r="AK1421" i="1" s="1"/>
  <c r="AH1421" i="1"/>
  <c r="AJ1421" i="1" s="1"/>
  <c r="AI1420" i="1"/>
  <c r="AK1420" i="1" s="1"/>
  <c r="AH1420" i="1"/>
  <c r="AJ1420" i="1" s="1"/>
  <c r="AI1419" i="1"/>
  <c r="AK1419" i="1" s="1"/>
  <c r="AH1419" i="1"/>
  <c r="AJ1419" i="1" s="1"/>
  <c r="AI1418" i="1"/>
  <c r="AK1418" i="1" s="1"/>
  <c r="AH1418" i="1"/>
  <c r="AJ1418" i="1" s="1"/>
  <c r="AI1417" i="1"/>
  <c r="AK1417" i="1" s="1"/>
  <c r="AH1417" i="1"/>
  <c r="AJ1417" i="1" s="1"/>
  <c r="AI1416" i="1"/>
  <c r="AK1416" i="1" s="1"/>
  <c r="AH1416" i="1"/>
  <c r="AJ1416" i="1" s="1"/>
  <c r="AI1415" i="1"/>
  <c r="AK1415" i="1" s="1"/>
  <c r="AH1415" i="1"/>
  <c r="AJ1415" i="1" s="1"/>
  <c r="AI1414" i="1"/>
  <c r="AK1414" i="1" s="1"/>
  <c r="AH1414" i="1"/>
  <c r="AJ1414" i="1" s="1"/>
  <c r="AI1413" i="1"/>
  <c r="AK1413" i="1" s="1"/>
  <c r="AH1413" i="1"/>
  <c r="AJ1413" i="1" s="1"/>
  <c r="AI1412" i="1"/>
  <c r="AK1412" i="1" s="1"/>
  <c r="AH1412" i="1"/>
  <c r="AJ1412" i="1" s="1"/>
  <c r="AI1411" i="1"/>
  <c r="AK1411" i="1" s="1"/>
  <c r="AH1411" i="1"/>
  <c r="AJ1411" i="1" s="1"/>
  <c r="AI1410" i="1"/>
  <c r="AK1410" i="1" s="1"/>
  <c r="AH1410" i="1"/>
  <c r="AJ1410" i="1" s="1"/>
  <c r="AI1409" i="1"/>
  <c r="AK1409" i="1" s="1"/>
  <c r="AH1409" i="1"/>
  <c r="AJ1409" i="1" s="1"/>
  <c r="AI1408" i="1"/>
  <c r="AK1408" i="1" s="1"/>
  <c r="AH1408" i="1"/>
  <c r="AJ1408" i="1" s="1"/>
  <c r="AI1407" i="1"/>
  <c r="AK1407" i="1" s="1"/>
  <c r="AH1407" i="1"/>
  <c r="AJ1407" i="1" s="1"/>
  <c r="AI1406" i="1"/>
  <c r="AK1406" i="1" s="1"/>
  <c r="AH1406" i="1"/>
  <c r="AJ1406" i="1" s="1"/>
  <c r="AI1405" i="1"/>
  <c r="AK1405" i="1" s="1"/>
  <c r="AH1405" i="1"/>
  <c r="AJ1405" i="1" s="1"/>
  <c r="AI1404" i="1"/>
  <c r="AK1404" i="1" s="1"/>
  <c r="AH1404" i="1"/>
  <c r="AJ1404" i="1" s="1"/>
  <c r="AI1403" i="1"/>
  <c r="AK1403" i="1" s="1"/>
  <c r="AH1403" i="1"/>
  <c r="AJ1403" i="1" s="1"/>
  <c r="AI1402" i="1"/>
  <c r="AK1402" i="1" s="1"/>
  <c r="AH1402" i="1"/>
  <c r="AJ1402" i="1" s="1"/>
  <c r="AI1401" i="1"/>
  <c r="AK1401" i="1" s="1"/>
  <c r="AH1401" i="1"/>
  <c r="AJ1401" i="1" s="1"/>
  <c r="AI1400" i="1"/>
  <c r="AK1400" i="1" s="1"/>
  <c r="AH1400" i="1"/>
  <c r="AJ1400" i="1" s="1"/>
  <c r="AI1399" i="1"/>
  <c r="AK1399" i="1" s="1"/>
  <c r="AH1399" i="1"/>
  <c r="AJ1399" i="1" s="1"/>
  <c r="AI1398" i="1"/>
  <c r="AK1398" i="1" s="1"/>
  <c r="AH1398" i="1"/>
  <c r="AJ1398" i="1" s="1"/>
  <c r="AI1397" i="1"/>
  <c r="AK1397" i="1" s="1"/>
  <c r="AH1397" i="1"/>
  <c r="AJ1397" i="1" s="1"/>
  <c r="AH1396" i="1"/>
  <c r="AJ1396" i="1" s="1"/>
  <c r="AI1396" i="1"/>
  <c r="AK1396" i="1" s="1"/>
  <c r="AI1129" i="1"/>
  <c r="AK1129" i="1" s="1"/>
  <c r="AH1129" i="1"/>
  <c r="AJ1129" i="1" s="1"/>
  <c r="AH1128" i="1"/>
  <c r="AJ1128" i="1" s="1"/>
  <c r="AI1128" i="1"/>
  <c r="AK1128" i="1" s="1"/>
  <c r="AI1127" i="1"/>
  <c r="AK1127" i="1" s="1"/>
  <c r="AH1127" i="1"/>
  <c r="AJ1127" i="1" s="1"/>
  <c r="AI1126" i="1"/>
  <c r="AK1126" i="1" s="1"/>
  <c r="AH1126" i="1"/>
  <c r="AJ1126" i="1" s="1"/>
  <c r="AI1125" i="1"/>
  <c r="AK1125" i="1" s="1"/>
  <c r="AH1125" i="1"/>
  <c r="AJ1125" i="1" s="1"/>
  <c r="AH1124" i="1"/>
  <c r="AJ1124" i="1" s="1"/>
  <c r="AI1124" i="1"/>
  <c r="AK1124" i="1" s="1"/>
  <c r="AH1123" i="1"/>
  <c r="AJ1123" i="1" s="1"/>
  <c r="AI1123" i="1"/>
  <c r="AK1123" i="1" s="1"/>
  <c r="AI1122" i="1"/>
  <c r="AK1122" i="1" s="1"/>
  <c r="AH1122" i="1"/>
  <c r="AJ1122" i="1" s="1"/>
  <c r="AI1121" i="1"/>
  <c r="AK1121" i="1" s="1"/>
  <c r="AH1121" i="1"/>
  <c r="AJ1121" i="1" s="1"/>
  <c r="AH1120" i="1"/>
  <c r="AJ1120" i="1" s="1"/>
  <c r="AI1120" i="1"/>
  <c r="AK1120" i="1" s="1"/>
  <c r="AI1119" i="1"/>
  <c r="AK1119" i="1" s="1"/>
  <c r="AH1119" i="1"/>
  <c r="AJ1119" i="1" s="1"/>
  <c r="AH1118" i="1"/>
  <c r="AJ1118" i="1" s="1"/>
  <c r="AI1118" i="1"/>
  <c r="AK1118" i="1" s="1"/>
  <c r="AI1117" i="1"/>
  <c r="AK1117" i="1" s="1"/>
  <c r="AH1117" i="1"/>
  <c r="AJ1117" i="1" s="1"/>
  <c r="AH1116" i="1"/>
  <c r="AJ1116" i="1" s="1"/>
  <c r="AI1116" i="1"/>
  <c r="AK1116" i="1" s="1"/>
  <c r="AI1115" i="1"/>
  <c r="AK1115" i="1" s="1"/>
  <c r="AH1115" i="1"/>
  <c r="AJ1115" i="1" s="1"/>
  <c r="AI1114" i="1"/>
  <c r="AK1114" i="1" s="1"/>
  <c r="AH1114" i="1"/>
  <c r="AJ1114" i="1" s="1"/>
  <c r="AI1113" i="1"/>
  <c r="AK1113" i="1" s="1"/>
  <c r="AH1113" i="1"/>
  <c r="AJ1113" i="1" s="1"/>
  <c r="AH1112" i="1"/>
  <c r="AJ1112" i="1" s="1"/>
  <c r="AI1112" i="1"/>
  <c r="AK1112" i="1" s="1"/>
  <c r="AI1111" i="1"/>
  <c r="AK1111" i="1" s="1"/>
  <c r="AH1111" i="1"/>
  <c r="AJ1111" i="1" s="1"/>
  <c r="AH1110" i="1"/>
  <c r="AJ1110" i="1" s="1"/>
  <c r="AI1110" i="1"/>
  <c r="AK1110" i="1" s="1"/>
  <c r="AI1109" i="1"/>
  <c r="AK1109" i="1" s="1"/>
  <c r="AH1109" i="1"/>
  <c r="AJ1109" i="1" s="1"/>
  <c r="AH1108" i="1"/>
  <c r="AJ1108" i="1" s="1"/>
  <c r="AI1108" i="1"/>
  <c r="AK1108" i="1" s="1"/>
  <c r="AH1107" i="1"/>
  <c r="AJ1107" i="1" s="1"/>
  <c r="AI1107" i="1"/>
  <c r="AK1107" i="1" s="1"/>
  <c r="AH1106" i="1"/>
  <c r="AJ1106" i="1" s="1"/>
  <c r="AI1106" i="1"/>
  <c r="AK1106" i="1" s="1"/>
  <c r="AI1105" i="1"/>
  <c r="AK1105" i="1" s="1"/>
  <c r="AH1105" i="1"/>
  <c r="AJ1105" i="1" s="1"/>
  <c r="AH1104" i="1"/>
  <c r="AJ1104" i="1" s="1"/>
  <c r="AI1104" i="1"/>
  <c r="AK1104" i="1" s="1"/>
  <c r="AI1103" i="1"/>
  <c r="AK1103" i="1" s="1"/>
  <c r="AH1103" i="1"/>
  <c r="AJ1103" i="1" s="1"/>
  <c r="AH1102" i="1"/>
  <c r="AJ1102" i="1" s="1"/>
  <c r="AI1102" i="1"/>
  <c r="AK1102" i="1" s="1"/>
  <c r="AI1101" i="1"/>
  <c r="AK1101" i="1" s="1"/>
  <c r="AH1101" i="1"/>
  <c r="AJ1101" i="1" s="1"/>
  <c r="AI1100" i="1"/>
  <c r="AK1100" i="1" s="1"/>
  <c r="AH1100" i="1"/>
  <c r="AJ1100" i="1" s="1"/>
  <c r="AH1099" i="1"/>
  <c r="AJ1099" i="1" s="1"/>
  <c r="AI1099" i="1"/>
  <c r="AK1099" i="1" s="1"/>
  <c r="AH1098" i="1"/>
  <c r="AJ1098" i="1" s="1"/>
  <c r="AI1098" i="1"/>
  <c r="AK1098" i="1" s="1"/>
  <c r="AH1097" i="1"/>
  <c r="AJ1097" i="1" s="1"/>
  <c r="AI1097" i="1"/>
  <c r="AK1097" i="1" s="1"/>
  <c r="AI1096" i="1"/>
  <c r="AK1096" i="1" s="1"/>
  <c r="AH1096" i="1"/>
  <c r="AJ1096" i="1" s="1"/>
  <c r="AH1095" i="1"/>
  <c r="AJ1095" i="1" s="1"/>
  <c r="AI1095" i="1"/>
  <c r="AK1095" i="1" s="1"/>
  <c r="AH1094" i="1"/>
  <c r="AJ1094" i="1" s="1"/>
  <c r="AI1094" i="1"/>
  <c r="AK1094" i="1" s="1"/>
  <c r="AH1093" i="1"/>
  <c r="AJ1093" i="1" s="1"/>
  <c r="AI1093" i="1"/>
  <c r="AK1093" i="1" s="1"/>
  <c r="AH1092" i="1"/>
  <c r="AJ1092" i="1" s="1"/>
  <c r="AI1092" i="1"/>
  <c r="AK1092" i="1" s="1"/>
  <c r="AH1091" i="1"/>
  <c r="AJ1091" i="1" s="1"/>
  <c r="AI1091" i="1"/>
  <c r="AK1091" i="1" s="1"/>
  <c r="AH1090" i="1"/>
  <c r="AJ1090" i="1" s="1"/>
  <c r="AI1090" i="1"/>
  <c r="AK1090" i="1" s="1"/>
  <c r="AI1089" i="1"/>
  <c r="AK1089" i="1" s="1"/>
  <c r="AH1089" i="1"/>
  <c r="AJ1089" i="1" s="1"/>
  <c r="AI1088" i="1"/>
  <c r="AK1088" i="1" s="1"/>
  <c r="AH1088" i="1"/>
  <c r="AJ1088" i="1" s="1"/>
  <c r="AH1087" i="1"/>
  <c r="AJ1087" i="1" s="1"/>
  <c r="AI1087" i="1"/>
  <c r="AK1087" i="1" s="1"/>
  <c r="AI1086" i="1"/>
  <c r="AK1086" i="1" s="1"/>
  <c r="AH1086" i="1"/>
  <c r="AJ1086" i="1" s="1"/>
  <c r="AH1085" i="1"/>
  <c r="AJ1085" i="1" s="1"/>
  <c r="AI1085" i="1"/>
  <c r="AK1085" i="1" s="1"/>
  <c r="AH1084" i="1"/>
  <c r="AJ1084" i="1" s="1"/>
  <c r="AI1084" i="1"/>
  <c r="AK1084" i="1" s="1"/>
  <c r="AI1083" i="1"/>
  <c r="AK1083" i="1" s="1"/>
  <c r="AH1083" i="1"/>
  <c r="AJ1083" i="1" s="1"/>
  <c r="AI1082" i="1"/>
  <c r="AK1082" i="1" s="1"/>
  <c r="AH1082" i="1"/>
  <c r="AJ1082" i="1" s="1"/>
  <c r="AH1081" i="1"/>
  <c r="AJ1081" i="1" s="1"/>
  <c r="AI1081" i="1"/>
  <c r="AK1081" i="1" s="1"/>
  <c r="AH1080" i="1"/>
  <c r="AJ1080" i="1" s="1"/>
  <c r="AI1080" i="1"/>
  <c r="AK1080" i="1" s="1"/>
  <c r="AI1079" i="1"/>
  <c r="AK1079" i="1" s="1"/>
  <c r="AH1079" i="1"/>
  <c r="AJ1079" i="1" s="1"/>
  <c r="AH1078" i="1"/>
  <c r="AJ1078" i="1" s="1"/>
  <c r="AI1078" i="1"/>
  <c r="AK1078" i="1" s="1"/>
  <c r="AI1077" i="1"/>
  <c r="AK1077" i="1" s="1"/>
  <c r="AH1077" i="1"/>
  <c r="AJ1077" i="1" s="1"/>
  <c r="AI1076" i="1"/>
  <c r="AK1076" i="1" s="1"/>
  <c r="AH1076" i="1"/>
  <c r="AJ1076" i="1" s="1"/>
  <c r="AI1075" i="1"/>
  <c r="AK1075" i="1" s="1"/>
  <c r="AH1075" i="1"/>
  <c r="AJ1075" i="1" s="1"/>
  <c r="AH1074" i="1"/>
  <c r="AJ1074" i="1" s="1"/>
  <c r="AI1074" i="1"/>
  <c r="AK1074" i="1" s="1"/>
  <c r="AI1073" i="1"/>
  <c r="AK1073" i="1" s="1"/>
  <c r="AH1073" i="1"/>
  <c r="AJ1073" i="1" s="1"/>
  <c r="AH1072" i="1"/>
  <c r="AJ1072" i="1" s="1"/>
  <c r="AI1072" i="1"/>
  <c r="AK1072" i="1" s="1"/>
  <c r="AH1071" i="1"/>
  <c r="AJ1071" i="1" s="1"/>
  <c r="AI1071" i="1"/>
  <c r="AK1071" i="1" s="1"/>
  <c r="AI1070" i="1"/>
  <c r="AK1070" i="1" s="1"/>
  <c r="AH1070" i="1"/>
  <c r="AJ1070" i="1" s="1"/>
  <c r="AI1069" i="1"/>
  <c r="AK1069" i="1" s="1"/>
  <c r="AH1069" i="1"/>
  <c r="AJ1069" i="1" s="1"/>
  <c r="AH1068" i="1"/>
  <c r="AJ1068" i="1" s="1"/>
  <c r="AI1068" i="1"/>
  <c r="AK1068" i="1" s="1"/>
  <c r="AH1067" i="1"/>
  <c r="AJ1067" i="1" s="1"/>
  <c r="AI1067" i="1"/>
  <c r="AK1067" i="1" s="1"/>
  <c r="AH1066" i="1"/>
  <c r="AJ1066" i="1" s="1"/>
  <c r="AI1066" i="1"/>
  <c r="AK1066" i="1" s="1"/>
  <c r="AI1065" i="1"/>
  <c r="AK1065" i="1" s="1"/>
  <c r="AH1065" i="1"/>
  <c r="AJ1065" i="1" s="1"/>
  <c r="AI1064" i="1"/>
  <c r="AK1064" i="1" s="1"/>
  <c r="AH1064" i="1"/>
  <c r="AJ1064" i="1" s="1"/>
  <c r="AI1063" i="1"/>
  <c r="AK1063" i="1" s="1"/>
  <c r="AH1063" i="1"/>
  <c r="AJ1063" i="1" s="1"/>
  <c r="AI1062" i="1"/>
  <c r="AK1062" i="1" s="1"/>
  <c r="AH1062" i="1"/>
  <c r="AJ1062" i="1" s="1"/>
  <c r="AI1061" i="1"/>
  <c r="AK1061" i="1" s="1"/>
  <c r="AH1061" i="1"/>
  <c r="AJ1061" i="1" s="1"/>
  <c r="AI1060" i="1"/>
  <c r="AK1060" i="1" s="1"/>
  <c r="AH1060" i="1"/>
  <c r="AJ1060" i="1" s="1"/>
  <c r="AI1059" i="1"/>
  <c r="AK1059" i="1" s="1"/>
  <c r="AH1059" i="1"/>
  <c r="AJ1059" i="1" s="1"/>
  <c r="AI1058" i="1"/>
  <c r="AK1058" i="1" s="1"/>
  <c r="AH1058" i="1"/>
  <c r="AJ1058" i="1" s="1"/>
  <c r="AH1057" i="1"/>
  <c r="AJ1057" i="1" s="1"/>
  <c r="AI1057" i="1"/>
  <c r="AK1057" i="1" s="1"/>
  <c r="AH1056" i="1"/>
  <c r="AJ1056" i="1" s="1"/>
  <c r="AI1056" i="1"/>
  <c r="AK1056" i="1" s="1"/>
  <c r="AH1055" i="1"/>
  <c r="AJ1055" i="1" s="1"/>
  <c r="AI1055" i="1"/>
  <c r="AK1055" i="1" s="1"/>
  <c r="AH1054" i="1"/>
  <c r="AJ1054" i="1" s="1"/>
  <c r="AI1054" i="1"/>
  <c r="AK1054" i="1" s="1"/>
  <c r="AH1053" i="1"/>
  <c r="AJ1053" i="1" s="1"/>
  <c r="AI1053" i="1"/>
  <c r="AK1053" i="1" s="1"/>
  <c r="AI1052" i="1"/>
  <c r="AK1052" i="1" s="1"/>
  <c r="AH1052" i="1"/>
  <c r="AJ1052" i="1" s="1"/>
  <c r="AH1051" i="1"/>
  <c r="AJ1051" i="1" s="1"/>
  <c r="AI1051" i="1"/>
  <c r="AK1051" i="1" s="1"/>
  <c r="AI1050" i="1"/>
  <c r="AK1050" i="1" s="1"/>
  <c r="AH1050" i="1"/>
  <c r="AJ1050" i="1" s="1"/>
  <c r="AI1049" i="1"/>
  <c r="AK1049" i="1" s="1"/>
  <c r="AH1049" i="1"/>
  <c r="AJ1049" i="1" s="1"/>
  <c r="AI1048" i="1"/>
  <c r="AK1048" i="1" s="1"/>
  <c r="AH1048" i="1"/>
  <c r="AJ1048" i="1" s="1"/>
  <c r="AI1047" i="1"/>
  <c r="AK1047" i="1" s="1"/>
  <c r="AH1047" i="1"/>
  <c r="AJ1047" i="1" s="1"/>
  <c r="AI1046" i="1"/>
  <c r="AK1046" i="1" s="1"/>
  <c r="AH1046" i="1"/>
  <c r="AJ1046" i="1" s="1"/>
  <c r="AH1045" i="1"/>
  <c r="AJ1045" i="1" s="1"/>
  <c r="AI1045" i="1"/>
  <c r="AK1045" i="1" s="1"/>
  <c r="AI1044" i="1"/>
  <c r="AK1044" i="1" s="1"/>
  <c r="AH1044" i="1"/>
  <c r="AJ1044" i="1" s="1"/>
  <c r="AI1043" i="1"/>
  <c r="AK1043" i="1" s="1"/>
  <c r="AH1043" i="1"/>
  <c r="AJ1043" i="1" s="1"/>
  <c r="AI1042" i="1"/>
  <c r="AK1042" i="1" s="1"/>
  <c r="AH1042" i="1"/>
  <c r="AJ1042" i="1" s="1"/>
  <c r="AI1395" i="1"/>
  <c r="AK1395" i="1" s="1"/>
  <c r="AH1395" i="1"/>
  <c r="AJ1395" i="1" s="1"/>
  <c r="AI1394" i="1"/>
  <c r="AK1394" i="1" s="1"/>
  <c r="AH1394" i="1"/>
  <c r="AJ1394" i="1" s="1"/>
  <c r="AI1393" i="1"/>
  <c r="AK1393" i="1" s="1"/>
  <c r="AH1393" i="1"/>
  <c r="AJ1393" i="1" s="1"/>
  <c r="AI1392" i="1"/>
  <c r="AK1392" i="1" s="1"/>
  <c r="AH1392" i="1"/>
  <c r="AJ1392" i="1" s="1"/>
  <c r="AI1391" i="1"/>
  <c r="AK1391" i="1" s="1"/>
  <c r="AH1391" i="1"/>
  <c r="AJ1391" i="1" s="1"/>
  <c r="AI1390" i="1"/>
  <c r="AK1390" i="1" s="1"/>
  <c r="AH1390" i="1"/>
  <c r="AJ1390" i="1" s="1"/>
  <c r="AI1389" i="1"/>
  <c r="AK1389" i="1" s="1"/>
  <c r="AH1389" i="1"/>
  <c r="AJ1389" i="1" s="1"/>
  <c r="AI1388" i="1"/>
  <c r="AK1388" i="1" s="1"/>
  <c r="AH1388" i="1"/>
  <c r="AJ1388" i="1" s="1"/>
  <c r="AH1387" i="1"/>
  <c r="AJ1387" i="1" s="1"/>
  <c r="AI1387" i="1"/>
  <c r="AK1387" i="1" s="1"/>
  <c r="AI1386" i="1"/>
  <c r="AK1386" i="1" s="1"/>
  <c r="AH1386" i="1"/>
  <c r="AJ1386" i="1" s="1"/>
  <c r="AI1385" i="1"/>
  <c r="AK1385" i="1" s="1"/>
  <c r="AH1385" i="1"/>
  <c r="AJ1385" i="1" s="1"/>
  <c r="AI1384" i="1"/>
  <c r="AK1384" i="1" s="1"/>
  <c r="AH1384" i="1"/>
  <c r="AJ1384" i="1" s="1"/>
  <c r="AI1383" i="1"/>
  <c r="AK1383" i="1" s="1"/>
  <c r="AH1383" i="1"/>
  <c r="AJ1383" i="1" s="1"/>
  <c r="AI1382" i="1"/>
  <c r="AK1382" i="1" s="1"/>
  <c r="AH1382" i="1"/>
  <c r="AJ1382" i="1" s="1"/>
  <c r="AI1381" i="1"/>
  <c r="AK1381" i="1" s="1"/>
  <c r="AH1381" i="1"/>
  <c r="AJ1381" i="1" s="1"/>
  <c r="AI1380" i="1"/>
  <c r="AK1380" i="1" s="1"/>
  <c r="AH1380" i="1"/>
  <c r="AJ1380" i="1" s="1"/>
  <c r="AI1379" i="1"/>
  <c r="AK1379" i="1" s="1"/>
  <c r="AH1379" i="1"/>
  <c r="AJ1379" i="1" s="1"/>
  <c r="AI1378" i="1"/>
  <c r="AK1378" i="1" s="1"/>
  <c r="AH1378" i="1"/>
  <c r="AJ1378" i="1" s="1"/>
  <c r="AI1377" i="1"/>
  <c r="AK1377" i="1" s="1"/>
  <c r="AH1377" i="1"/>
  <c r="AJ1377" i="1" s="1"/>
  <c r="AI1376" i="1"/>
  <c r="AK1376" i="1" s="1"/>
  <c r="AH1376" i="1"/>
  <c r="AJ1376" i="1" s="1"/>
  <c r="AI1375" i="1"/>
  <c r="AK1375" i="1" s="1"/>
  <c r="AH1375" i="1"/>
  <c r="AJ1375" i="1" s="1"/>
  <c r="AI1374" i="1"/>
  <c r="AK1374" i="1" s="1"/>
  <c r="AH1374" i="1"/>
  <c r="AJ1374" i="1" s="1"/>
  <c r="AI1373" i="1"/>
  <c r="AK1373" i="1" s="1"/>
  <c r="AH1373" i="1"/>
  <c r="AJ1373" i="1" s="1"/>
  <c r="AI1372" i="1"/>
  <c r="AK1372" i="1" s="1"/>
  <c r="AH1372" i="1"/>
  <c r="AJ1372" i="1" s="1"/>
  <c r="AI1371" i="1"/>
  <c r="AK1371" i="1" s="1"/>
  <c r="AH1371" i="1"/>
  <c r="AJ1371" i="1" s="1"/>
  <c r="AI1370" i="1"/>
  <c r="AK1370" i="1" s="1"/>
  <c r="AH1370" i="1"/>
  <c r="AJ1370" i="1" s="1"/>
  <c r="AI1369" i="1"/>
  <c r="AK1369" i="1" s="1"/>
  <c r="AH1369" i="1"/>
  <c r="AJ1369" i="1" s="1"/>
  <c r="AI1368" i="1"/>
  <c r="AK1368" i="1" s="1"/>
  <c r="AH1368" i="1"/>
  <c r="AJ1368" i="1" s="1"/>
  <c r="AI1367" i="1"/>
  <c r="AK1367" i="1" s="1"/>
  <c r="AH1367" i="1"/>
  <c r="AJ1367" i="1" s="1"/>
  <c r="AI1366" i="1"/>
  <c r="AK1366" i="1" s="1"/>
  <c r="AH1366" i="1"/>
  <c r="AJ1366" i="1" s="1"/>
  <c r="AI1365" i="1"/>
  <c r="AK1365" i="1" s="1"/>
  <c r="AH1365" i="1"/>
  <c r="AJ1365" i="1" s="1"/>
  <c r="AI1364" i="1"/>
  <c r="AK1364" i="1" s="1"/>
  <c r="AH1364" i="1"/>
  <c r="AJ1364" i="1" s="1"/>
  <c r="AI1363" i="1"/>
  <c r="AK1363" i="1" s="1"/>
  <c r="AH1363" i="1"/>
  <c r="AJ1363" i="1" s="1"/>
  <c r="AI1362" i="1"/>
  <c r="AK1362" i="1" s="1"/>
  <c r="AH1362" i="1"/>
  <c r="AJ1362" i="1" s="1"/>
  <c r="AH1361" i="1"/>
  <c r="AJ1361" i="1" s="1"/>
  <c r="AI1361" i="1"/>
  <c r="AK1361" i="1" s="1"/>
  <c r="AH1360" i="1"/>
  <c r="AJ1360" i="1" s="1"/>
  <c r="AI1360" i="1"/>
  <c r="AK1360" i="1" s="1"/>
  <c r="AI1359" i="1"/>
  <c r="AK1359" i="1" s="1"/>
  <c r="AH1359" i="1"/>
  <c r="AJ1359" i="1" s="1"/>
  <c r="AI1358" i="1"/>
  <c r="AK1358" i="1" s="1"/>
  <c r="AH1358" i="1"/>
  <c r="AJ1358" i="1" s="1"/>
  <c r="AI1357" i="1"/>
  <c r="AK1357" i="1" s="1"/>
  <c r="AH1357" i="1"/>
  <c r="AJ1357" i="1" s="1"/>
  <c r="AI1356" i="1"/>
  <c r="AK1356" i="1" s="1"/>
  <c r="AH1356" i="1"/>
  <c r="AJ1356" i="1" s="1"/>
  <c r="AI1355" i="1"/>
  <c r="AK1355" i="1" s="1"/>
  <c r="AH1355" i="1"/>
  <c r="AJ1355" i="1" s="1"/>
  <c r="AI1354" i="1"/>
  <c r="AK1354" i="1" s="1"/>
  <c r="AH1354" i="1"/>
  <c r="AJ1354" i="1" s="1"/>
  <c r="AI1353" i="1"/>
  <c r="AK1353" i="1" s="1"/>
  <c r="AH1353" i="1"/>
  <c r="AJ1353" i="1" s="1"/>
  <c r="AI1352" i="1"/>
  <c r="AK1352" i="1" s="1"/>
  <c r="AH1352" i="1"/>
  <c r="AJ1352" i="1" s="1"/>
  <c r="AI1351" i="1"/>
  <c r="AK1351" i="1" s="1"/>
  <c r="AH1351" i="1"/>
  <c r="AJ1351" i="1" s="1"/>
  <c r="AI1350" i="1"/>
  <c r="AK1350" i="1" s="1"/>
  <c r="AH1350" i="1"/>
  <c r="AJ1350" i="1" s="1"/>
  <c r="AI1349" i="1"/>
  <c r="AK1349" i="1" s="1"/>
  <c r="AH1349" i="1"/>
  <c r="AJ1349" i="1" s="1"/>
  <c r="AI1348" i="1"/>
  <c r="AK1348" i="1" s="1"/>
  <c r="AH1348" i="1"/>
  <c r="AJ1348" i="1" s="1"/>
  <c r="AI1347" i="1"/>
  <c r="AK1347" i="1" s="1"/>
  <c r="AH1347" i="1"/>
  <c r="AJ1347" i="1" s="1"/>
  <c r="AI1346" i="1"/>
  <c r="AK1346" i="1" s="1"/>
  <c r="AH1346" i="1"/>
  <c r="AJ1346" i="1" s="1"/>
  <c r="AI1345" i="1"/>
  <c r="AK1345" i="1" s="1"/>
  <c r="AH1345" i="1"/>
  <c r="AJ1345" i="1" s="1"/>
  <c r="AI1344" i="1"/>
  <c r="AK1344" i="1" s="1"/>
  <c r="AH1344" i="1"/>
  <c r="AJ1344" i="1" s="1"/>
  <c r="AI1343" i="1"/>
  <c r="AK1343" i="1" s="1"/>
  <c r="AH1343" i="1"/>
  <c r="AJ1343" i="1" s="1"/>
  <c r="AI1342" i="1"/>
  <c r="AK1342" i="1" s="1"/>
  <c r="AH1342" i="1"/>
  <c r="AJ1342" i="1" s="1"/>
  <c r="AI1341" i="1"/>
  <c r="AK1341" i="1" s="1"/>
  <c r="AH1341" i="1"/>
  <c r="AJ1341" i="1" s="1"/>
  <c r="AI1340" i="1"/>
  <c r="AK1340" i="1" s="1"/>
  <c r="AH1340" i="1"/>
  <c r="AJ1340" i="1" s="1"/>
  <c r="AI1339" i="1"/>
  <c r="AK1339" i="1" s="1"/>
  <c r="AH1339" i="1"/>
  <c r="AJ1339" i="1" s="1"/>
  <c r="AI1338" i="1"/>
  <c r="AK1338" i="1" s="1"/>
  <c r="AH1338" i="1"/>
  <c r="AJ1338" i="1" s="1"/>
  <c r="AI1337" i="1"/>
  <c r="AK1337" i="1" s="1"/>
  <c r="AH1337" i="1"/>
  <c r="AJ1337" i="1" s="1"/>
  <c r="AH1336" i="1"/>
  <c r="AJ1336" i="1" s="1"/>
  <c r="AI1336" i="1"/>
  <c r="AK1336" i="1" s="1"/>
  <c r="AI1335" i="1"/>
  <c r="AK1335" i="1" s="1"/>
  <c r="AH1335" i="1"/>
  <c r="AJ1335" i="1" s="1"/>
  <c r="AI1334" i="1"/>
  <c r="AK1334" i="1" s="1"/>
  <c r="AH1334" i="1"/>
  <c r="AJ1334" i="1" s="1"/>
  <c r="AI1333" i="1"/>
  <c r="AK1333" i="1" s="1"/>
  <c r="AH1333" i="1"/>
  <c r="AJ1333" i="1" s="1"/>
  <c r="AI1332" i="1"/>
  <c r="AK1332" i="1" s="1"/>
  <c r="AH1332" i="1"/>
  <c r="AJ1332" i="1" s="1"/>
  <c r="AI1331" i="1"/>
  <c r="AK1331" i="1" s="1"/>
  <c r="AH1331" i="1"/>
  <c r="AJ1331" i="1" s="1"/>
  <c r="AI1330" i="1"/>
  <c r="AK1330" i="1" s="1"/>
  <c r="AH1330" i="1"/>
  <c r="AJ1330" i="1" s="1"/>
  <c r="AI1329" i="1"/>
  <c r="AK1329" i="1" s="1"/>
  <c r="AH1329" i="1"/>
  <c r="AJ1329" i="1" s="1"/>
  <c r="AI1328" i="1"/>
  <c r="AK1328" i="1" s="1"/>
  <c r="AH1328" i="1"/>
  <c r="AJ1328" i="1" s="1"/>
  <c r="AH1327" i="1"/>
  <c r="AJ1327" i="1" s="1"/>
  <c r="AI1327" i="1"/>
  <c r="AK1327" i="1" s="1"/>
  <c r="AH1326" i="1"/>
  <c r="AJ1326" i="1" s="1"/>
  <c r="AI1326" i="1"/>
  <c r="AK1326" i="1" s="1"/>
  <c r="AI1325" i="1"/>
  <c r="AK1325" i="1" s="1"/>
  <c r="AH1325" i="1"/>
  <c r="AJ1325" i="1" s="1"/>
  <c r="AI1324" i="1"/>
  <c r="AK1324" i="1" s="1"/>
  <c r="AH1324" i="1"/>
  <c r="AJ1324" i="1" s="1"/>
  <c r="AI1323" i="1"/>
  <c r="AK1323" i="1" s="1"/>
  <c r="AH1323" i="1"/>
  <c r="AJ1323" i="1" s="1"/>
  <c r="AI1322" i="1"/>
  <c r="AK1322" i="1" s="1"/>
  <c r="AH1322" i="1"/>
  <c r="AJ1322" i="1" s="1"/>
  <c r="AI1321" i="1"/>
  <c r="AK1321" i="1" s="1"/>
  <c r="AH1321" i="1"/>
  <c r="AJ1321" i="1" s="1"/>
  <c r="AI1320" i="1"/>
  <c r="AK1320" i="1" s="1"/>
  <c r="AH1320" i="1"/>
  <c r="AJ1320" i="1" s="1"/>
  <c r="AI1319" i="1"/>
  <c r="AK1319" i="1" s="1"/>
  <c r="AH1319" i="1"/>
  <c r="AJ1319" i="1" s="1"/>
  <c r="AI1318" i="1"/>
  <c r="AK1318" i="1" s="1"/>
  <c r="AH1318" i="1"/>
  <c r="AJ1318" i="1" s="1"/>
  <c r="AH1317" i="1"/>
  <c r="AJ1317" i="1" s="1"/>
  <c r="AI1317" i="1"/>
  <c r="AK1317" i="1" s="1"/>
  <c r="AH1316" i="1"/>
  <c r="AJ1316" i="1" s="1"/>
  <c r="AI1316" i="1"/>
  <c r="AK1316" i="1" s="1"/>
  <c r="AH1315" i="1"/>
  <c r="AJ1315" i="1" s="1"/>
  <c r="AI1315" i="1"/>
  <c r="AK1315" i="1" s="1"/>
  <c r="AI1314" i="1"/>
  <c r="AK1314" i="1" s="1"/>
  <c r="AH1314" i="1"/>
  <c r="AJ1314" i="1" s="1"/>
  <c r="AI1313" i="1"/>
  <c r="AK1313" i="1" s="1"/>
  <c r="AH1313" i="1"/>
  <c r="AJ1313" i="1" s="1"/>
  <c r="AI1312" i="1"/>
  <c r="AK1312" i="1" s="1"/>
  <c r="AH1312" i="1"/>
  <c r="AJ1312" i="1" s="1"/>
  <c r="AI1311" i="1"/>
  <c r="AK1311" i="1" s="1"/>
  <c r="AH1311" i="1"/>
  <c r="AJ1311" i="1" s="1"/>
  <c r="AI1310" i="1"/>
  <c r="AK1310" i="1" s="1"/>
  <c r="AH1310" i="1"/>
  <c r="AJ1310" i="1" s="1"/>
  <c r="AH1309" i="1"/>
  <c r="AJ1309" i="1" s="1"/>
  <c r="AI1309" i="1"/>
  <c r="AK1309" i="1" s="1"/>
  <c r="AI1308" i="1"/>
  <c r="AK1308" i="1" s="1"/>
  <c r="AH1308" i="1"/>
  <c r="AJ1308" i="1" s="1"/>
  <c r="AH1307" i="1"/>
  <c r="AJ1307" i="1" s="1"/>
  <c r="AI1307" i="1"/>
  <c r="AK1307" i="1" s="1"/>
  <c r="AI1306" i="1"/>
  <c r="AK1306" i="1" s="1"/>
  <c r="AH1306" i="1"/>
  <c r="AJ1306" i="1" s="1"/>
  <c r="AI1305" i="1"/>
  <c r="AK1305" i="1" s="1"/>
  <c r="AH1305" i="1"/>
  <c r="AJ1305" i="1" s="1"/>
  <c r="AI1304" i="1"/>
  <c r="AK1304" i="1" s="1"/>
  <c r="AH1304" i="1"/>
  <c r="AJ1304" i="1" s="1"/>
  <c r="AI1303" i="1"/>
  <c r="AK1303" i="1" s="1"/>
  <c r="AH1303" i="1"/>
  <c r="AJ1303" i="1" s="1"/>
  <c r="AI1302" i="1"/>
  <c r="AK1302" i="1" s="1"/>
  <c r="AH1302" i="1"/>
  <c r="AJ1302" i="1" s="1"/>
  <c r="AI1301" i="1"/>
  <c r="AK1301" i="1" s="1"/>
  <c r="AH1301" i="1"/>
  <c r="AJ1301" i="1" s="1"/>
  <c r="AH1300" i="1"/>
  <c r="AJ1300" i="1" s="1"/>
  <c r="AI1300" i="1"/>
  <c r="AK1300" i="1" s="1"/>
  <c r="AI1299" i="1"/>
  <c r="AK1299" i="1" s="1"/>
  <c r="AH1299" i="1"/>
  <c r="AJ1299" i="1" s="1"/>
  <c r="AI1298" i="1"/>
  <c r="AK1298" i="1" s="1"/>
  <c r="AH1298" i="1"/>
  <c r="AJ1298" i="1" s="1"/>
  <c r="AI1297" i="1"/>
  <c r="AK1297" i="1" s="1"/>
  <c r="AH1297" i="1"/>
  <c r="AJ1297" i="1" s="1"/>
  <c r="AH1296" i="1"/>
  <c r="AJ1296" i="1" s="1"/>
  <c r="AI1296" i="1"/>
  <c r="AK1296" i="1" s="1"/>
  <c r="AI1295" i="1"/>
  <c r="AK1295" i="1" s="1"/>
  <c r="AH1295" i="1"/>
  <c r="AJ1295" i="1" s="1"/>
  <c r="AH1294" i="1"/>
  <c r="AJ1294" i="1" s="1"/>
  <c r="AI1294" i="1"/>
  <c r="AK1294" i="1" s="1"/>
  <c r="AH1293" i="1"/>
  <c r="AJ1293" i="1" s="1"/>
  <c r="AI1293" i="1"/>
  <c r="AK1293" i="1" s="1"/>
  <c r="AI1292" i="1"/>
  <c r="AK1292" i="1" s="1"/>
  <c r="AH1292" i="1"/>
  <c r="AJ1292" i="1" s="1"/>
  <c r="AH1291" i="1"/>
  <c r="AJ1291" i="1" s="1"/>
  <c r="AI1291" i="1"/>
  <c r="AK1291" i="1" s="1"/>
  <c r="AI1290" i="1"/>
  <c r="AK1290" i="1" s="1"/>
  <c r="AH1290" i="1"/>
  <c r="AJ1290" i="1" s="1"/>
  <c r="AI1289" i="1"/>
  <c r="AK1289" i="1" s="1"/>
  <c r="AH1289" i="1"/>
  <c r="AJ1289" i="1" s="1"/>
  <c r="AI1288" i="1"/>
  <c r="AK1288" i="1" s="1"/>
  <c r="AH1288" i="1"/>
  <c r="AJ1288" i="1" s="1"/>
  <c r="AI1287" i="1"/>
  <c r="AK1287" i="1" s="1"/>
  <c r="AH1287" i="1"/>
  <c r="AJ1287" i="1" s="1"/>
  <c r="AI1286" i="1"/>
  <c r="AK1286" i="1" s="1"/>
  <c r="AH1286" i="1"/>
  <c r="AJ1286" i="1" s="1"/>
  <c r="AI1285" i="1"/>
  <c r="AK1285" i="1" s="1"/>
  <c r="AH1285" i="1"/>
  <c r="AJ1285" i="1" s="1"/>
  <c r="AI1284" i="1"/>
  <c r="AK1284" i="1" s="1"/>
  <c r="AH1284" i="1"/>
  <c r="AJ1284" i="1" s="1"/>
  <c r="AH1283" i="1"/>
  <c r="AJ1283" i="1" s="1"/>
  <c r="AI1283" i="1"/>
  <c r="AK1283" i="1" s="1"/>
  <c r="AH1282" i="1"/>
  <c r="AJ1282" i="1" s="1"/>
  <c r="AI1282" i="1"/>
  <c r="AK1282" i="1" s="1"/>
  <c r="AI1281" i="1"/>
  <c r="AK1281" i="1" s="1"/>
  <c r="AH1281" i="1"/>
  <c r="AJ1281" i="1" s="1"/>
  <c r="AI1280" i="1"/>
  <c r="AK1280" i="1" s="1"/>
  <c r="AH1280" i="1"/>
  <c r="AJ1280" i="1" s="1"/>
  <c r="AI1279" i="1"/>
  <c r="AK1279" i="1" s="1"/>
  <c r="AH1279" i="1"/>
  <c r="AJ1279" i="1" s="1"/>
  <c r="AI1278" i="1"/>
  <c r="AK1278" i="1" s="1"/>
  <c r="AH1278" i="1"/>
  <c r="AJ1278" i="1" s="1"/>
  <c r="AH1277" i="1"/>
  <c r="AJ1277" i="1" s="1"/>
  <c r="AI1277" i="1"/>
  <c r="AK1277" i="1" s="1"/>
  <c r="AH1276" i="1"/>
  <c r="AJ1276" i="1" s="1"/>
  <c r="AI1276" i="1"/>
  <c r="AK1276" i="1" s="1"/>
  <c r="AH1275" i="1"/>
  <c r="AJ1275" i="1" s="1"/>
  <c r="AI1275" i="1"/>
  <c r="AK1275" i="1" s="1"/>
  <c r="AI1274" i="1"/>
  <c r="AK1274" i="1" s="1"/>
  <c r="AH1274" i="1"/>
  <c r="AJ1274" i="1" s="1"/>
  <c r="AH1273" i="1"/>
  <c r="AJ1273" i="1" s="1"/>
  <c r="AI1273" i="1"/>
  <c r="AK1273" i="1" s="1"/>
  <c r="AI1272" i="1"/>
  <c r="AK1272" i="1" s="1"/>
  <c r="AH1272" i="1"/>
  <c r="AJ1272" i="1" s="1"/>
  <c r="AI1271" i="1"/>
  <c r="AK1271" i="1" s="1"/>
  <c r="AH1271" i="1"/>
  <c r="AJ1271" i="1" s="1"/>
  <c r="AI1270" i="1"/>
  <c r="AK1270" i="1" s="1"/>
  <c r="AH1270" i="1"/>
  <c r="AJ1270" i="1" s="1"/>
  <c r="AI1269" i="1"/>
  <c r="AK1269" i="1" s="1"/>
  <c r="AH1269" i="1"/>
  <c r="AJ1269" i="1" s="1"/>
  <c r="AH1268" i="1"/>
  <c r="AJ1268" i="1" s="1"/>
  <c r="AI1268" i="1"/>
  <c r="AK1268" i="1" s="1"/>
  <c r="AH1267" i="1"/>
  <c r="AJ1267" i="1" s="1"/>
  <c r="AI1267" i="1"/>
  <c r="AK1267" i="1" s="1"/>
  <c r="AI1266" i="1"/>
  <c r="AK1266" i="1" s="1"/>
  <c r="AH1266" i="1"/>
  <c r="AJ1266" i="1" s="1"/>
  <c r="AI1265" i="1"/>
  <c r="AK1265" i="1" s="1"/>
  <c r="AH1265" i="1"/>
  <c r="AJ1265" i="1" s="1"/>
  <c r="AI1264" i="1"/>
  <c r="AK1264" i="1" s="1"/>
  <c r="AH1264" i="1"/>
  <c r="AJ1264" i="1" s="1"/>
  <c r="AI1263" i="1"/>
  <c r="AK1263" i="1" s="1"/>
  <c r="AH1263" i="1"/>
  <c r="AJ1263" i="1" s="1"/>
  <c r="AI1262" i="1"/>
  <c r="AK1262" i="1" s="1"/>
  <c r="AH1262" i="1"/>
  <c r="AJ1262" i="1" s="1"/>
  <c r="AH1261" i="1"/>
  <c r="AJ1261" i="1" s="1"/>
  <c r="AI1261" i="1"/>
  <c r="AK1261" i="1" s="1"/>
  <c r="AI1260" i="1"/>
  <c r="AK1260" i="1" s="1"/>
  <c r="AH1260" i="1"/>
  <c r="AJ1260" i="1" s="1"/>
  <c r="AI1259" i="1"/>
  <c r="AK1259" i="1" s="1"/>
  <c r="AH1259" i="1"/>
  <c r="AJ1259" i="1" s="1"/>
  <c r="AI1258" i="1"/>
  <c r="AK1258" i="1" s="1"/>
  <c r="AH1258" i="1"/>
  <c r="AJ1258" i="1" s="1"/>
  <c r="AI1257" i="1"/>
  <c r="AK1257" i="1" s="1"/>
  <c r="AH1257" i="1"/>
  <c r="AJ1257" i="1" s="1"/>
  <c r="AI1256" i="1"/>
  <c r="AK1256" i="1" s="1"/>
  <c r="AH1256" i="1"/>
  <c r="AJ1256" i="1" s="1"/>
  <c r="AI1255" i="1"/>
  <c r="AK1255" i="1" s="1"/>
  <c r="AH1255" i="1"/>
  <c r="AJ1255" i="1" s="1"/>
  <c r="AI1254" i="1"/>
  <c r="AK1254" i="1" s="1"/>
  <c r="AH1254" i="1"/>
  <c r="AJ1254" i="1" s="1"/>
  <c r="AI1253" i="1"/>
  <c r="AK1253" i="1" s="1"/>
  <c r="AH1253" i="1"/>
  <c r="AJ1253" i="1" s="1"/>
  <c r="AI1252" i="1"/>
  <c r="AK1252" i="1" s="1"/>
  <c r="AH1252" i="1"/>
  <c r="AJ1252" i="1" s="1"/>
  <c r="AI1251" i="1"/>
  <c r="AK1251" i="1" s="1"/>
  <c r="AH1251" i="1"/>
  <c r="AJ1251" i="1" s="1"/>
  <c r="AI1250" i="1"/>
  <c r="AK1250" i="1" s="1"/>
  <c r="AH1250" i="1"/>
  <c r="AJ1250" i="1" s="1"/>
  <c r="AI1249" i="1"/>
  <c r="AK1249" i="1" s="1"/>
  <c r="AH1249" i="1"/>
  <c r="AJ1249" i="1" s="1"/>
  <c r="AH1248" i="1"/>
  <c r="AJ1248" i="1" s="1"/>
  <c r="AI1248" i="1"/>
  <c r="AK1248" i="1" s="1"/>
  <c r="AH1247" i="1"/>
  <c r="AJ1247" i="1" s="1"/>
  <c r="AI1247" i="1"/>
  <c r="AK1247" i="1" s="1"/>
  <c r="AI1246" i="1"/>
  <c r="AK1246" i="1" s="1"/>
  <c r="AH1246" i="1"/>
  <c r="AJ1246" i="1" s="1"/>
  <c r="AI1245" i="1"/>
  <c r="AK1245" i="1" s="1"/>
  <c r="AH1245" i="1"/>
  <c r="AJ1245" i="1" s="1"/>
  <c r="AI1244" i="1"/>
  <c r="AK1244" i="1" s="1"/>
  <c r="AH1244" i="1"/>
  <c r="AJ1244" i="1" s="1"/>
  <c r="AI1243" i="1"/>
  <c r="AK1243" i="1" s="1"/>
  <c r="AH1243" i="1"/>
  <c r="AJ1243" i="1" s="1"/>
  <c r="AI1242" i="1"/>
  <c r="AK1242" i="1" s="1"/>
  <c r="AH1242" i="1"/>
  <c r="AJ1242" i="1" s="1"/>
  <c r="AH1241" i="1"/>
  <c r="AJ1241" i="1" s="1"/>
  <c r="AI1241" i="1"/>
  <c r="AK1241" i="1" s="1"/>
  <c r="AI1240" i="1"/>
  <c r="AK1240" i="1" s="1"/>
  <c r="AH1240" i="1"/>
  <c r="AJ1240" i="1" s="1"/>
  <c r="AH1239" i="1"/>
  <c r="AJ1239" i="1" s="1"/>
  <c r="AI1239" i="1"/>
  <c r="AK1239" i="1" s="1"/>
  <c r="AI1238" i="1"/>
  <c r="AK1238" i="1" s="1"/>
  <c r="AH1238" i="1"/>
  <c r="AJ1238" i="1" s="1"/>
  <c r="AI1237" i="1"/>
  <c r="AK1237" i="1" s="1"/>
  <c r="AH1237" i="1"/>
  <c r="AJ1237" i="1" s="1"/>
  <c r="AI1236" i="1"/>
  <c r="AK1236" i="1" s="1"/>
  <c r="AH1236" i="1"/>
  <c r="AJ1236" i="1" s="1"/>
  <c r="AI1235" i="1"/>
  <c r="AK1235" i="1" s="1"/>
  <c r="AH1235" i="1"/>
  <c r="AJ1235" i="1" s="1"/>
  <c r="AI1234" i="1"/>
  <c r="AK1234" i="1" s="1"/>
  <c r="AH1234" i="1"/>
  <c r="AJ1234" i="1" s="1"/>
  <c r="AI1233" i="1"/>
  <c r="AK1233" i="1" s="1"/>
  <c r="AH1233" i="1"/>
  <c r="AJ1233" i="1" s="1"/>
  <c r="AH1232" i="1"/>
  <c r="AJ1232" i="1" s="1"/>
  <c r="AI1232" i="1"/>
  <c r="AK1232" i="1" s="1"/>
  <c r="AI1231" i="1"/>
  <c r="AK1231" i="1" s="1"/>
  <c r="AH1231" i="1"/>
  <c r="AJ1231" i="1" s="1"/>
  <c r="AI1230" i="1"/>
  <c r="AK1230" i="1" s="1"/>
  <c r="AH1230" i="1"/>
  <c r="AJ1230" i="1" s="1"/>
  <c r="AI1229" i="1"/>
  <c r="AK1229" i="1" s="1"/>
  <c r="AH1229" i="1"/>
  <c r="AJ1229" i="1" s="1"/>
  <c r="AH1228" i="1"/>
  <c r="AJ1228" i="1" s="1"/>
  <c r="AI1228" i="1"/>
  <c r="AK1228" i="1" s="1"/>
  <c r="AI1227" i="1"/>
  <c r="AK1227" i="1" s="1"/>
  <c r="AH1227" i="1"/>
  <c r="AJ1227" i="1" s="1"/>
  <c r="AI1226" i="1"/>
  <c r="AK1226" i="1" s="1"/>
  <c r="AH1226" i="1"/>
  <c r="AJ1226" i="1" s="1"/>
  <c r="AH1225" i="1"/>
  <c r="AJ1225" i="1" s="1"/>
  <c r="AI1225" i="1"/>
  <c r="AK1225" i="1" s="1"/>
  <c r="AI1224" i="1"/>
  <c r="AK1224" i="1" s="1"/>
  <c r="AH1224" i="1"/>
  <c r="AJ1224" i="1" s="1"/>
  <c r="AH1223" i="1"/>
  <c r="AJ1223" i="1" s="1"/>
  <c r="AI1223" i="1"/>
  <c r="AK1223" i="1" s="1"/>
  <c r="AI1222" i="1"/>
  <c r="AK1222" i="1" s="1"/>
  <c r="AH1222" i="1"/>
  <c r="AJ1222" i="1" s="1"/>
  <c r="AI1221" i="1"/>
  <c r="AK1221" i="1" s="1"/>
  <c r="AH1221" i="1"/>
  <c r="AJ1221" i="1" s="1"/>
  <c r="AI1220" i="1"/>
  <c r="AK1220" i="1" s="1"/>
  <c r="AH1220" i="1"/>
  <c r="AJ1220" i="1" s="1"/>
  <c r="AI1219" i="1"/>
  <c r="AK1219" i="1" s="1"/>
  <c r="AH1219" i="1"/>
  <c r="AJ1219" i="1" s="1"/>
  <c r="AI1218" i="1"/>
  <c r="AK1218" i="1" s="1"/>
  <c r="AH1218" i="1"/>
  <c r="AJ1218" i="1" s="1"/>
  <c r="AI1217" i="1"/>
  <c r="AK1217" i="1" s="1"/>
  <c r="AH1217" i="1"/>
  <c r="AJ1217" i="1" s="1"/>
  <c r="AI1216" i="1"/>
  <c r="AK1216" i="1" s="1"/>
  <c r="AH1216" i="1"/>
  <c r="AJ1216" i="1" s="1"/>
  <c r="AH1215" i="1"/>
  <c r="AJ1215" i="1" s="1"/>
  <c r="AI1215" i="1"/>
  <c r="AK1215" i="1" s="1"/>
  <c r="AH1214" i="1"/>
  <c r="AJ1214" i="1" s="1"/>
  <c r="AI1214" i="1"/>
  <c r="AK1214" i="1" s="1"/>
  <c r="AI1213" i="1"/>
  <c r="AK1213" i="1" s="1"/>
  <c r="AH1213" i="1"/>
  <c r="AJ1213" i="1" s="1"/>
  <c r="AI1212" i="1"/>
  <c r="AK1212" i="1" s="1"/>
  <c r="AH1212" i="1"/>
  <c r="AJ1212" i="1" s="1"/>
  <c r="AI1211" i="1"/>
  <c r="AK1211" i="1" s="1"/>
  <c r="AH1211" i="1"/>
  <c r="AJ1211" i="1" s="1"/>
  <c r="AI1210" i="1"/>
  <c r="AK1210" i="1" s="1"/>
  <c r="AH1210" i="1"/>
  <c r="AJ1210" i="1" s="1"/>
  <c r="AI1209" i="1"/>
  <c r="AK1209" i="1" s="1"/>
  <c r="AH1209" i="1"/>
  <c r="AJ1209" i="1" s="1"/>
  <c r="AH1208" i="1"/>
  <c r="AJ1208" i="1" s="1"/>
  <c r="AI1208" i="1"/>
  <c r="AK1208" i="1" s="1"/>
  <c r="AH1207" i="1"/>
  <c r="AJ1207" i="1" s="1"/>
  <c r="AI1207" i="1"/>
  <c r="AK1207" i="1" s="1"/>
  <c r="AI1206" i="1"/>
  <c r="AK1206" i="1" s="1"/>
  <c r="AH1206" i="1"/>
  <c r="AJ1206" i="1" s="1"/>
  <c r="AH1205" i="1"/>
  <c r="AJ1205" i="1" s="1"/>
  <c r="AI1205" i="1"/>
  <c r="AK1205" i="1" s="1"/>
  <c r="AI1204" i="1"/>
  <c r="AK1204" i="1" s="1"/>
  <c r="AH1204" i="1"/>
  <c r="AJ1204" i="1" s="1"/>
  <c r="AI1203" i="1"/>
  <c r="AK1203" i="1" s="1"/>
  <c r="AH1203" i="1"/>
  <c r="AJ1203" i="1" s="1"/>
  <c r="AI1202" i="1"/>
  <c r="AK1202" i="1" s="1"/>
  <c r="AH1202" i="1"/>
  <c r="AJ1202" i="1" s="1"/>
  <c r="AI1201" i="1"/>
  <c r="AK1201" i="1" s="1"/>
  <c r="AH1201" i="1"/>
  <c r="AJ1201" i="1" s="1"/>
  <c r="AH1200" i="1"/>
  <c r="AJ1200" i="1" s="1"/>
  <c r="AI1200" i="1"/>
  <c r="AK1200" i="1" s="1"/>
  <c r="AH1199" i="1"/>
  <c r="AJ1199" i="1" s="1"/>
  <c r="AI1199" i="1"/>
  <c r="AK1199" i="1" s="1"/>
  <c r="AI1198" i="1"/>
  <c r="AK1198" i="1" s="1"/>
  <c r="AH1198" i="1"/>
  <c r="AJ1198" i="1" s="1"/>
  <c r="AI1197" i="1"/>
  <c r="AK1197" i="1" s="1"/>
  <c r="AH1197" i="1"/>
  <c r="AJ1197" i="1" s="1"/>
  <c r="AI1196" i="1"/>
  <c r="AK1196" i="1" s="1"/>
  <c r="AH1196" i="1"/>
  <c r="AJ1196" i="1" s="1"/>
  <c r="AI1195" i="1"/>
  <c r="AK1195" i="1" s="1"/>
  <c r="AH1195" i="1"/>
  <c r="AJ1195" i="1" s="1"/>
  <c r="AI1194" i="1"/>
  <c r="AK1194" i="1" s="1"/>
  <c r="AH1194" i="1"/>
  <c r="AJ1194" i="1" s="1"/>
  <c r="AH1193" i="1"/>
  <c r="AJ1193" i="1" s="1"/>
  <c r="AI1193" i="1"/>
  <c r="AK1193" i="1" s="1"/>
  <c r="AH1192" i="1"/>
  <c r="AJ1192" i="1" s="1"/>
  <c r="AI1192" i="1"/>
  <c r="AK1192" i="1" s="1"/>
  <c r="AH1191" i="1"/>
  <c r="AJ1191" i="1" s="1"/>
  <c r="AI1191" i="1"/>
  <c r="AK1191" i="1" s="1"/>
  <c r="AI1190" i="1"/>
  <c r="AK1190" i="1" s="1"/>
  <c r="AH1190" i="1"/>
  <c r="AJ1190" i="1" s="1"/>
  <c r="AI1189" i="1"/>
  <c r="AK1189" i="1" s="1"/>
  <c r="AH1189" i="1"/>
  <c r="AJ1189" i="1" s="1"/>
  <c r="AI1188" i="1"/>
  <c r="AK1188" i="1" s="1"/>
  <c r="AH1188" i="1"/>
  <c r="AJ1188" i="1" s="1"/>
  <c r="AI1187" i="1"/>
  <c r="AK1187" i="1" s="1"/>
  <c r="AH1187" i="1"/>
  <c r="AJ1187" i="1" s="1"/>
  <c r="AI1186" i="1"/>
  <c r="AK1186" i="1" s="1"/>
  <c r="AH1186" i="1"/>
  <c r="AJ1186" i="1" s="1"/>
  <c r="AI1185" i="1"/>
  <c r="AK1185" i="1" s="1"/>
  <c r="AH1185" i="1"/>
  <c r="AJ1185" i="1" s="1"/>
  <c r="AI1184" i="1"/>
  <c r="AK1184" i="1" s="1"/>
  <c r="AH1184" i="1"/>
  <c r="AJ1184" i="1" s="1"/>
  <c r="AI1183" i="1"/>
  <c r="AK1183" i="1" s="1"/>
  <c r="AH1183" i="1"/>
  <c r="AJ1183" i="1" s="1"/>
  <c r="AI1182" i="1"/>
  <c r="AK1182" i="1" s="1"/>
  <c r="AH1182" i="1"/>
  <c r="AJ1182" i="1" s="1"/>
  <c r="AH1181" i="1"/>
  <c r="AJ1181" i="1" s="1"/>
  <c r="AI1181" i="1"/>
  <c r="AK1181" i="1" s="1"/>
  <c r="AI1180" i="1"/>
  <c r="AK1180" i="1" s="1"/>
  <c r="AH1180" i="1"/>
  <c r="AJ1180" i="1" s="1"/>
  <c r="AI1179" i="1"/>
  <c r="AK1179" i="1" s="1"/>
  <c r="AH1179" i="1"/>
  <c r="AJ1179" i="1" s="1"/>
  <c r="AI1178" i="1"/>
  <c r="AK1178" i="1" s="1"/>
  <c r="AH1178" i="1"/>
  <c r="AJ1178" i="1" s="1"/>
  <c r="AI1177" i="1"/>
  <c r="AK1177" i="1" s="1"/>
  <c r="AH1177" i="1"/>
  <c r="AJ1177" i="1" s="1"/>
  <c r="AI1176" i="1"/>
  <c r="AK1176" i="1" s="1"/>
  <c r="AH1176" i="1"/>
  <c r="AJ1176" i="1" s="1"/>
  <c r="AI1175" i="1"/>
  <c r="AK1175" i="1" s="1"/>
  <c r="AH1175" i="1"/>
  <c r="AJ1175" i="1" s="1"/>
  <c r="AH1174" i="1"/>
  <c r="AJ1174" i="1" s="1"/>
  <c r="AI1174" i="1"/>
  <c r="AK1174" i="1" s="1"/>
  <c r="AI1173" i="1"/>
  <c r="AK1173" i="1" s="1"/>
  <c r="AH1173" i="1"/>
  <c r="AJ1173" i="1" s="1"/>
  <c r="AH1172" i="1"/>
  <c r="AJ1172" i="1" s="1"/>
  <c r="AI1172" i="1"/>
  <c r="AK1172" i="1" s="1"/>
  <c r="AI1171" i="1"/>
  <c r="AK1171" i="1" s="1"/>
  <c r="AH1171" i="1"/>
  <c r="AJ1171" i="1" s="1"/>
  <c r="AI1170" i="1"/>
  <c r="AK1170" i="1" s="1"/>
  <c r="AH1170" i="1"/>
  <c r="AJ1170" i="1" s="1"/>
  <c r="AI1169" i="1"/>
  <c r="AK1169" i="1" s="1"/>
  <c r="AH1169" i="1"/>
  <c r="AJ1169" i="1" s="1"/>
  <c r="AI1168" i="1"/>
  <c r="AK1168" i="1" s="1"/>
  <c r="AH1168" i="1"/>
  <c r="AJ1168" i="1" s="1"/>
  <c r="AH1167" i="1"/>
  <c r="AJ1167" i="1" s="1"/>
  <c r="AI1167" i="1"/>
  <c r="AK1167" i="1" s="1"/>
  <c r="AI1166" i="1"/>
  <c r="AK1166" i="1" s="1"/>
  <c r="AH1166" i="1"/>
  <c r="AJ1166" i="1" s="1"/>
  <c r="AI1165" i="1"/>
  <c r="AK1165" i="1" s="1"/>
  <c r="AH1165" i="1"/>
  <c r="AJ1165" i="1" s="1"/>
  <c r="AI1164" i="1"/>
  <c r="AK1164" i="1" s="1"/>
  <c r="AH1164" i="1"/>
  <c r="AJ1164" i="1" s="1"/>
  <c r="AI1163" i="1"/>
  <c r="AK1163" i="1" s="1"/>
  <c r="AH1163" i="1"/>
  <c r="AJ1163" i="1" s="1"/>
  <c r="AI1162" i="1"/>
  <c r="AK1162" i="1" s="1"/>
  <c r="AH1162" i="1"/>
  <c r="AJ1162" i="1" s="1"/>
  <c r="AI1161" i="1"/>
  <c r="AK1161" i="1" s="1"/>
  <c r="AH1161" i="1"/>
  <c r="AJ1161" i="1" s="1"/>
  <c r="AI1160" i="1"/>
  <c r="AK1160" i="1" s="1"/>
  <c r="AH1160" i="1"/>
  <c r="AJ1160" i="1" s="1"/>
  <c r="AH1159" i="1"/>
  <c r="AJ1159" i="1" s="1"/>
  <c r="AI1159" i="1"/>
  <c r="AK1159" i="1" s="1"/>
  <c r="AI1158" i="1"/>
  <c r="AK1158" i="1" s="1"/>
  <c r="AH1158" i="1"/>
  <c r="AJ1158" i="1" s="1"/>
  <c r="AI1157" i="1"/>
  <c r="AK1157" i="1" s="1"/>
  <c r="AH1157" i="1"/>
  <c r="AJ1157" i="1" s="1"/>
  <c r="AI1156" i="1"/>
  <c r="AK1156" i="1" s="1"/>
  <c r="AH1156" i="1"/>
  <c r="AJ1156" i="1" s="1"/>
  <c r="AI1155" i="1"/>
  <c r="AK1155" i="1" s="1"/>
  <c r="AH1155" i="1"/>
  <c r="AJ1155" i="1" s="1"/>
  <c r="AH1154" i="1"/>
  <c r="AJ1154" i="1" s="1"/>
  <c r="AI1154" i="1"/>
  <c r="AK1154" i="1" s="1"/>
  <c r="AI1153" i="1"/>
  <c r="AK1153" i="1" s="1"/>
  <c r="AH1153" i="1"/>
  <c r="AJ1153" i="1" s="1"/>
  <c r="AI1152" i="1"/>
  <c r="AK1152" i="1" s="1"/>
  <c r="AH1152" i="1"/>
  <c r="AJ1152" i="1" s="1"/>
  <c r="AI1151" i="1"/>
  <c r="AK1151" i="1" s="1"/>
  <c r="AH1151" i="1"/>
  <c r="AJ1151" i="1" s="1"/>
  <c r="AH1150" i="1"/>
  <c r="AJ1150" i="1" s="1"/>
  <c r="AI1150" i="1"/>
  <c r="AK1150" i="1" s="1"/>
  <c r="AI1149" i="1"/>
  <c r="AK1149" i="1" s="1"/>
  <c r="AH1149" i="1"/>
  <c r="AJ1149" i="1" s="1"/>
  <c r="AI1148" i="1"/>
  <c r="AK1148" i="1" s="1"/>
  <c r="AH1148" i="1"/>
  <c r="AJ1148" i="1" s="1"/>
  <c r="AI1147" i="1"/>
  <c r="AK1147" i="1" s="1"/>
  <c r="AH1147" i="1"/>
  <c r="AJ1147" i="1" s="1"/>
  <c r="AI1146" i="1"/>
  <c r="AK1146" i="1" s="1"/>
  <c r="AH1146" i="1"/>
  <c r="AJ1146" i="1" s="1"/>
  <c r="AI1145" i="1"/>
  <c r="AK1145" i="1" s="1"/>
  <c r="AH1145" i="1"/>
  <c r="AJ1145" i="1" s="1"/>
  <c r="AI1144" i="1"/>
  <c r="AK1144" i="1" s="1"/>
  <c r="AH1144" i="1"/>
  <c r="AJ1144" i="1" s="1"/>
  <c r="AH1143" i="1"/>
  <c r="AJ1143" i="1" s="1"/>
  <c r="AI1143" i="1"/>
  <c r="AK1143" i="1" s="1"/>
  <c r="AI1142" i="1"/>
  <c r="AK1142" i="1" s="1"/>
  <c r="AH1142" i="1"/>
  <c r="AJ1142" i="1" s="1"/>
  <c r="AH1141" i="1"/>
  <c r="AJ1141" i="1" s="1"/>
  <c r="AI1141" i="1"/>
  <c r="AK1141" i="1" s="1"/>
  <c r="AI1140" i="1"/>
  <c r="AK1140" i="1" s="1"/>
  <c r="AH1140" i="1"/>
  <c r="AJ1140" i="1" s="1"/>
  <c r="AH1139" i="1"/>
  <c r="AJ1139" i="1" s="1"/>
  <c r="AI1139" i="1"/>
  <c r="AK1139" i="1" s="1"/>
  <c r="AI1138" i="1"/>
  <c r="AK1138" i="1" s="1"/>
  <c r="AH1138" i="1"/>
  <c r="AJ1138" i="1" s="1"/>
  <c r="AH1137" i="1"/>
  <c r="AJ1137" i="1" s="1"/>
  <c r="AI1137" i="1"/>
  <c r="AK1137" i="1" s="1"/>
  <c r="AI1136" i="1"/>
  <c r="AK1136" i="1" s="1"/>
  <c r="AH1136" i="1"/>
  <c r="AJ1136" i="1" s="1"/>
  <c r="AI1135" i="1"/>
  <c r="AK1135" i="1" s="1"/>
  <c r="AH1135" i="1"/>
  <c r="AJ1135" i="1" s="1"/>
  <c r="AH1134" i="1"/>
  <c r="AJ1134" i="1" s="1"/>
  <c r="AI1134" i="1"/>
  <c r="AK1134" i="1" s="1"/>
  <c r="AI1133" i="1"/>
  <c r="AK1133" i="1" s="1"/>
  <c r="AH1133" i="1"/>
  <c r="AJ1133" i="1" s="1"/>
  <c r="AH1132" i="1"/>
  <c r="AJ1132" i="1" s="1"/>
  <c r="AI1132" i="1"/>
  <c r="AK1132" i="1" s="1"/>
  <c r="AI1131" i="1"/>
  <c r="AK1131" i="1" s="1"/>
  <c r="AH1131" i="1"/>
  <c r="AJ1131" i="1" s="1"/>
  <c r="AH1130" i="1"/>
  <c r="AJ1130" i="1" s="1"/>
  <c r="AI1130" i="1"/>
  <c r="AK1130" i="1" s="1"/>
  <c r="AI422" i="1"/>
  <c r="AK422" i="1" s="1"/>
  <c r="AH422" i="1"/>
  <c r="AJ422" i="1" s="1"/>
  <c r="AH421" i="1"/>
  <c r="AJ421" i="1" s="1"/>
  <c r="AI421" i="1"/>
  <c r="AK421" i="1" s="1"/>
  <c r="AI420" i="1"/>
  <c r="AK420" i="1" s="1"/>
  <c r="AH420" i="1"/>
  <c r="AJ420" i="1" s="1"/>
  <c r="AI419" i="1"/>
  <c r="AK419" i="1" s="1"/>
  <c r="AH419" i="1"/>
  <c r="AJ419" i="1" s="1"/>
  <c r="AI418" i="1"/>
  <c r="AK418" i="1" s="1"/>
  <c r="AH418" i="1"/>
  <c r="AJ418" i="1" s="1"/>
  <c r="AH417" i="1"/>
  <c r="AJ417" i="1" s="1"/>
  <c r="AI417" i="1"/>
  <c r="AK417" i="1" s="1"/>
  <c r="AI416" i="1"/>
  <c r="AK416" i="1" s="1"/>
  <c r="AH416" i="1"/>
  <c r="AJ416" i="1" s="1"/>
  <c r="AI415" i="1"/>
  <c r="AK415" i="1" s="1"/>
  <c r="AH415" i="1"/>
  <c r="AJ415" i="1" s="1"/>
  <c r="AH414" i="1"/>
  <c r="AJ414" i="1" s="1"/>
  <c r="AI414" i="1"/>
  <c r="AK414" i="1" s="1"/>
  <c r="AI413" i="1"/>
  <c r="AK413" i="1" s="1"/>
  <c r="AH413" i="1"/>
  <c r="AJ413" i="1" s="1"/>
  <c r="AH412" i="1"/>
  <c r="AJ412" i="1" s="1"/>
  <c r="AI412" i="1"/>
  <c r="AK412" i="1" s="1"/>
  <c r="AH411" i="1"/>
  <c r="AJ411" i="1" s="1"/>
  <c r="AI411" i="1"/>
  <c r="AK411" i="1" s="1"/>
  <c r="AI410" i="1"/>
  <c r="AK410" i="1" s="1"/>
  <c r="AH410" i="1"/>
  <c r="AJ410" i="1" s="1"/>
  <c r="AI409" i="1"/>
  <c r="AK409" i="1" s="1"/>
  <c r="AH409" i="1"/>
  <c r="AJ409" i="1" s="1"/>
  <c r="AH408" i="1"/>
  <c r="AJ408" i="1" s="1"/>
  <c r="AI408" i="1"/>
  <c r="AK408" i="1" s="1"/>
  <c r="AH407" i="1"/>
  <c r="AJ407" i="1" s="1"/>
  <c r="AI407" i="1"/>
  <c r="AK407" i="1" s="1"/>
  <c r="AH406" i="1"/>
  <c r="AJ406" i="1" s="1"/>
  <c r="AI406" i="1"/>
  <c r="AK406" i="1" s="1"/>
  <c r="AI405" i="1"/>
  <c r="AK405" i="1" s="1"/>
  <c r="AH405" i="1"/>
  <c r="AJ405" i="1" s="1"/>
  <c r="AI404" i="1"/>
  <c r="AK404" i="1" s="1"/>
  <c r="AH404" i="1"/>
  <c r="AJ404" i="1" s="1"/>
  <c r="AH403" i="1"/>
  <c r="AJ403" i="1" s="1"/>
  <c r="AI403" i="1"/>
  <c r="AK403" i="1" s="1"/>
  <c r="AI402" i="1"/>
  <c r="AK402" i="1" s="1"/>
  <c r="AH402" i="1"/>
  <c r="AJ402" i="1" s="1"/>
  <c r="AI401" i="1"/>
  <c r="AK401" i="1" s="1"/>
  <c r="AH401" i="1"/>
  <c r="AJ401" i="1" s="1"/>
  <c r="AI400" i="1"/>
  <c r="AK400" i="1" s="1"/>
  <c r="AH400" i="1"/>
  <c r="AJ400" i="1" s="1"/>
  <c r="AI399" i="1"/>
  <c r="AK399" i="1" s="1"/>
  <c r="AH399" i="1"/>
  <c r="AJ399" i="1" s="1"/>
  <c r="AH398" i="1"/>
  <c r="AJ398" i="1" s="1"/>
  <c r="AI398" i="1"/>
  <c r="AK398" i="1" s="1"/>
  <c r="AI397" i="1"/>
  <c r="AK397" i="1" s="1"/>
  <c r="AH397" i="1"/>
  <c r="AJ397" i="1" s="1"/>
  <c r="AH396" i="1"/>
  <c r="AJ396" i="1" s="1"/>
  <c r="AI396" i="1"/>
  <c r="AK396" i="1" s="1"/>
  <c r="AH395" i="1"/>
  <c r="AJ395" i="1" s="1"/>
  <c r="AI395" i="1"/>
  <c r="AK395" i="1" s="1"/>
  <c r="AH394" i="1"/>
  <c r="AJ394" i="1" s="1"/>
  <c r="AI394" i="1"/>
  <c r="AK394" i="1" s="1"/>
  <c r="AH393" i="1"/>
  <c r="AJ393" i="1" s="1"/>
  <c r="AI393" i="1"/>
  <c r="AK393" i="1" s="1"/>
  <c r="AI392" i="1"/>
  <c r="AK392" i="1" s="1"/>
  <c r="AH392" i="1"/>
  <c r="AJ392" i="1" s="1"/>
  <c r="AI391" i="1"/>
  <c r="AK391" i="1" s="1"/>
  <c r="AH391" i="1"/>
  <c r="AJ391" i="1" s="1"/>
  <c r="AI390" i="1"/>
  <c r="AK390" i="1" s="1"/>
  <c r="AH390" i="1"/>
  <c r="AJ390" i="1" s="1"/>
  <c r="AI389" i="1"/>
  <c r="AK389" i="1" s="1"/>
  <c r="AH389" i="1"/>
  <c r="AJ389" i="1" s="1"/>
  <c r="AI388" i="1"/>
  <c r="AK388" i="1" s="1"/>
  <c r="AH388" i="1"/>
  <c r="AJ388" i="1" s="1"/>
  <c r="AH387" i="1"/>
  <c r="AJ387" i="1" s="1"/>
  <c r="AI387" i="1"/>
  <c r="AK387" i="1" s="1"/>
  <c r="AI386" i="1"/>
  <c r="AK386" i="1" s="1"/>
  <c r="AH386" i="1"/>
  <c r="AJ386" i="1" s="1"/>
  <c r="AI385" i="1"/>
  <c r="AK385" i="1" s="1"/>
  <c r="AH385" i="1"/>
  <c r="AJ385" i="1" s="1"/>
  <c r="AH384" i="1"/>
  <c r="AJ384" i="1" s="1"/>
  <c r="AI384" i="1"/>
  <c r="AK384" i="1" s="1"/>
  <c r="AH383" i="1"/>
  <c r="AJ383" i="1" s="1"/>
  <c r="AI383" i="1"/>
  <c r="AK383" i="1" s="1"/>
  <c r="AI382" i="1"/>
  <c r="AK382" i="1" s="1"/>
  <c r="AH382" i="1"/>
  <c r="AJ382" i="1" s="1"/>
  <c r="AH381" i="1"/>
  <c r="AJ381" i="1" s="1"/>
  <c r="AI381" i="1"/>
  <c r="AK381" i="1" s="1"/>
  <c r="AH380" i="1"/>
  <c r="AJ380" i="1" s="1"/>
  <c r="AI380" i="1"/>
  <c r="AK380" i="1" s="1"/>
  <c r="AI379" i="1"/>
  <c r="AK379" i="1" s="1"/>
  <c r="AH379" i="1"/>
  <c r="AJ379" i="1" s="1"/>
  <c r="AI378" i="1"/>
  <c r="AK378" i="1" s="1"/>
  <c r="AH378" i="1"/>
  <c r="AJ378" i="1" s="1"/>
  <c r="AH377" i="1"/>
  <c r="AJ377" i="1" s="1"/>
  <c r="AI377" i="1"/>
  <c r="AK377" i="1" s="1"/>
  <c r="AH376" i="1"/>
  <c r="AJ376" i="1" s="1"/>
  <c r="AI376" i="1"/>
  <c r="AK376" i="1" s="1"/>
  <c r="AI375" i="1"/>
  <c r="AK375" i="1" s="1"/>
  <c r="AH375" i="1"/>
  <c r="AJ375" i="1" s="1"/>
  <c r="AI374" i="1"/>
  <c r="AK374" i="1" s="1"/>
  <c r="AH374" i="1"/>
  <c r="AJ374" i="1" s="1"/>
  <c r="AI373" i="1"/>
  <c r="AK373" i="1" s="1"/>
  <c r="AH373" i="1"/>
  <c r="AJ373" i="1" s="1"/>
  <c r="AI372" i="1"/>
  <c r="AK372" i="1" s="1"/>
  <c r="AH372" i="1"/>
  <c r="AJ372" i="1" s="1"/>
  <c r="AH371" i="1"/>
  <c r="AJ371" i="1" s="1"/>
  <c r="AI371" i="1"/>
  <c r="AK371" i="1" s="1"/>
  <c r="AH370" i="1"/>
  <c r="AJ370" i="1" s="1"/>
  <c r="AI370" i="1"/>
  <c r="AK370" i="1" s="1"/>
  <c r="AH369" i="1"/>
  <c r="AJ369" i="1" s="1"/>
  <c r="AI369" i="1"/>
  <c r="AK369" i="1" s="1"/>
  <c r="AI368" i="1"/>
  <c r="AK368" i="1" s="1"/>
  <c r="AH368" i="1"/>
  <c r="AJ368" i="1" s="1"/>
  <c r="AI367" i="1"/>
  <c r="AK367" i="1" s="1"/>
  <c r="AH367" i="1"/>
  <c r="AJ367" i="1" s="1"/>
  <c r="AI366" i="1"/>
  <c r="AK366" i="1" s="1"/>
  <c r="AH366" i="1"/>
  <c r="AJ366" i="1" s="1"/>
  <c r="AH365" i="1"/>
  <c r="AJ365" i="1" s="1"/>
  <c r="AI365" i="1"/>
  <c r="AK365" i="1" s="1"/>
  <c r="AH364" i="1"/>
  <c r="AJ364" i="1" s="1"/>
  <c r="AI364" i="1"/>
  <c r="AK364" i="1" s="1"/>
  <c r="AI363" i="1"/>
  <c r="AK363" i="1" s="1"/>
  <c r="AH363" i="1"/>
  <c r="AJ363" i="1" s="1"/>
  <c r="AI362" i="1"/>
  <c r="AK362" i="1" s="1"/>
  <c r="AH362" i="1"/>
  <c r="AJ362" i="1" s="1"/>
  <c r="AH361" i="1"/>
  <c r="AJ361" i="1" s="1"/>
  <c r="AI361" i="1"/>
  <c r="AK361" i="1" s="1"/>
  <c r="AI360" i="1"/>
  <c r="AK360" i="1" s="1"/>
  <c r="AH360" i="1"/>
  <c r="AJ360" i="1" s="1"/>
  <c r="AI359" i="1"/>
  <c r="AK359" i="1" s="1"/>
  <c r="AH359" i="1"/>
  <c r="AJ359" i="1" s="1"/>
  <c r="AI358" i="1"/>
  <c r="AK358" i="1" s="1"/>
  <c r="AH358" i="1"/>
  <c r="AJ358" i="1" s="1"/>
  <c r="AI357" i="1"/>
  <c r="AK357" i="1" s="1"/>
  <c r="AH357" i="1"/>
  <c r="AJ357" i="1" s="1"/>
  <c r="AI356" i="1"/>
  <c r="AK356" i="1" s="1"/>
  <c r="AH356" i="1"/>
  <c r="AJ356" i="1" s="1"/>
  <c r="AH355" i="1"/>
  <c r="AJ355" i="1" s="1"/>
  <c r="AI355" i="1"/>
  <c r="AK355" i="1" s="1"/>
  <c r="AI354" i="1"/>
  <c r="AK354" i="1" s="1"/>
  <c r="AH354" i="1"/>
  <c r="AJ354" i="1" s="1"/>
  <c r="AI353" i="1"/>
  <c r="AK353" i="1" s="1"/>
  <c r="AH353" i="1"/>
  <c r="AJ353" i="1" s="1"/>
  <c r="AI352" i="1"/>
  <c r="AK352" i="1" s="1"/>
  <c r="AH352" i="1"/>
  <c r="AJ352" i="1" s="1"/>
  <c r="AI351" i="1"/>
  <c r="AK351" i="1" s="1"/>
  <c r="AH351" i="1"/>
  <c r="AJ351" i="1" s="1"/>
  <c r="AH350" i="1"/>
  <c r="AJ350" i="1" s="1"/>
  <c r="AI350" i="1"/>
  <c r="AK350" i="1" s="1"/>
  <c r="AI349" i="1"/>
  <c r="AK349" i="1" s="1"/>
  <c r="AH349" i="1"/>
  <c r="AJ349" i="1" s="1"/>
  <c r="AH348" i="1"/>
  <c r="AJ348" i="1" s="1"/>
  <c r="AI348" i="1"/>
  <c r="AK348" i="1" s="1"/>
  <c r="AH347" i="1"/>
  <c r="AJ347" i="1" s="1"/>
  <c r="AI347" i="1"/>
  <c r="AK347" i="1" s="1"/>
  <c r="AI346" i="1"/>
  <c r="AK346" i="1" s="1"/>
  <c r="AH346" i="1"/>
  <c r="AJ346" i="1" s="1"/>
  <c r="AH345" i="1"/>
  <c r="AJ345" i="1" s="1"/>
  <c r="AI345" i="1"/>
  <c r="AK345" i="1" s="1"/>
  <c r="AI344" i="1"/>
  <c r="AK344" i="1" s="1"/>
  <c r="AH344" i="1"/>
  <c r="AJ344" i="1" s="1"/>
  <c r="AH343" i="1"/>
  <c r="AJ343" i="1" s="1"/>
  <c r="AI343" i="1"/>
  <c r="AK343" i="1" s="1"/>
  <c r="AH342" i="1"/>
  <c r="AJ342" i="1" s="1"/>
  <c r="AI342" i="1"/>
  <c r="AK342" i="1" s="1"/>
  <c r="AH341" i="1"/>
  <c r="AJ341" i="1" s="1"/>
  <c r="AI341" i="1"/>
  <c r="AK341" i="1" s="1"/>
  <c r="AI340" i="1"/>
  <c r="AK340" i="1" s="1"/>
  <c r="AH340" i="1"/>
  <c r="AJ340" i="1" s="1"/>
  <c r="AI339" i="1"/>
  <c r="AK339" i="1" s="1"/>
  <c r="AH339" i="1"/>
  <c r="AJ339" i="1" s="1"/>
  <c r="AH338" i="1"/>
  <c r="AJ338" i="1" s="1"/>
  <c r="AI338" i="1"/>
  <c r="AK338" i="1" s="1"/>
  <c r="AI337" i="1"/>
  <c r="AK337" i="1" s="1"/>
  <c r="AH337" i="1"/>
  <c r="AJ337" i="1" s="1"/>
  <c r="AI336" i="1"/>
  <c r="AK336" i="1" s="1"/>
  <c r="AH336" i="1"/>
  <c r="AJ336" i="1" s="1"/>
  <c r="AH335" i="1"/>
  <c r="AJ335" i="1" s="1"/>
  <c r="AI335" i="1"/>
  <c r="AK335" i="1" s="1"/>
  <c r="AH334" i="1"/>
  <c r="AJ334" i="1" s="1"/>
  <c r="AI334" i="1"/>
  <c r="AK334" i="1" s="1"/>
  <c r="AH333" i="1"/>
  <c r="AJ333" i="1" s="1"/>
  <c r="AI333" i="1"/>
  <c r="AK333" i="1" s="1"/>
  <c r="AI332" i="1"/>
  <c r="AK332" i="1" s="1"/>
  <c r="AH332" i="1"/>
  <c r="AJ332" i="1" s="1"/>
  <c r="AH331" i="1"/>
  <c r="AJ331" i="1" s="1"/>
  <c r="AI331" i="1"/>
  <c r="AK331" i="1" s="1"/>
  <c r="AI330" i="1"/>
  <c r="AK330" i="1" s="1"/>
  <c r="AH330" i="1"/>
  <c r="AJ330" i="1" s="1"/>
  <c r="AI329" i="1"/>
  <c r="AK329" i="1" s="1"/>
  <c r="AH329" i="1"/>
  <c r="AJ329" i="1" s="1"/>
  <c r="AH328" i="1"/>
  <c r="AJ328" i="1" s="1"/>
  <c r="AI328" i="1"/>
  <c r="AK328" i="1" s="1"/>
  <c r="AI327" i="1"/>
  <c r="AK327" i="1" s="1"/>
  <c r="AH327" i="1"/>
  <c r="AJ327" i="1" s="1"/>
  <c r="AI326" i="1"/>
  <c r="AK326" i="1" s="1"/>
  <c r="AH326" i="1"/>
  <c r="AJ326" i="1" s="1"/>
  <c r="AI325" i="1"/>
  <c r="AK325" i="1" s="1"/>
  <c r="AH325" i="1"/>
  <c r="AJ325" i="1" s="1"/>
  <c r="AH324" i="1"/>
  <c r="AJ324" i="1" s="1"/>
  <c r="AI324" i="1"/>
  <c r="AK324" i="1" s="1"/>
  <c r="AI323" i="1"/>
  <c r="AK323" i="1" s="1"/>
  <c r="AH323" i="1"/>
  <c r="AJ323" i="1" s="1"/>
  <c r="AI322" i="1"/>
  <c r="AK322" i="1" s="1"/>
  <c r="AH322" i="1"/>
  <c r="AJ322" i="1" s="1"/>
  <c r="AI321" i="1"/>
  <c r="AK321" i="1" s="1"/>
  <c r="AH321" i="1"/>
  <c r="AJ321" i="1" s="1"/>
  <c r="AH320" i="1"/>
  <c r="AJ320" i="1" s="1"/>
  <c r="AI320" i="1"/>
  <c r="AK320" i="1" s="1"/>
  <c r="AH319" i="1"/>
  <c r="AJ319" i="1" s="1"/>
  <c r="AI319" i="1"/>
  <c r="AK319" i="1" s="1"/>
  <c r="AH318" i="1"/>
  <c r="AJ318" i="1" s="1"/>
  <c r="AI318" i="1"/>
  <c r="AK318" i="1" s="1"/>
  <c r="AI317" i="1"/>
  <c r="AK317" i="1" s="1"/>
  <c r="AH317" i="1"/>
  <c r="AJ317" i="1" s="1"/>
  <c r="AH316" i="1"/>
  <c r="AJ316" i="1" s="1"/>
  <c r="AI316" i="1"/>
  <c r="AK316" i="1" s="1"/>
  <c r="AI315" i="1"/>
  <c r="AK315" i="1" s="1"/>
  <c r="AH315" i="1"/>
  <c r="AJ315" i="1" s="1"/>
  <c r="AH314" i="1"/>
  <c r="AJ314" i="1" s="1"/>
  <c r="AI314" i="1"/>
  <c r="AK314" i="1" s="1"/>
  <c r="AH313" i="1"/>
  <c r="AJ313" i="1" s="1"/>
  <c r="AI313" i="1"/>
  <c r="AK313" i="1" s="1"/>
  <c r="AI312" i="1"/>
  <c r="AK312" i="1" s="1"/>
  <c r="AH312" i="1"/>
  <c r="AJ312" i="1" s="1"/>
  <c r="AH311" i="1"/>
  <c r="AJ311" i="1" s="1"/>
  <c r="AI311" i="1"/>
  <c r="AK311" i="1" s="1"/>
  <c r="AI310" i="1"/>
  <c r="AK310" i="1" s="1"/>
  <c r="AH310" i="1"/>
  <c r="AJ310" i="1" s="1"/>
  <c r="AI309" i="1"/>
  <c r="AK309" i="1" s="1"/>
  <c r="AH309" i="1"/>
  <c r="AJ309" i="1" s="1"/>
  <c r="AH308" i="1"/>
  <c r="AJ308" i="1" s="1"/>
  <c r="AI308" i="1"/>
  <c r="AK308" i="1" s="1"/>
  <c r="AI307" i="1"/>
  <c r="AK307" i="1" s="1"/>
  <c r="AH307" i="1"/>
  <c r="AJ307" i="1" s="1"/>
  <c r="AI306" i="1"/>
  <c r="AK306" i="1" s="1"/>
  <c r="AH306" i="1"/>
  <c r="AJ306" i="1" s="1"/>
  <c r="AH305" i="1"/>
  <c r="AJ305" i="1" s="1"/>
  <c r="AI305" i="1"/>
  <c r="AK305" i="1" s="1"/>
  <c r="AH304" i="1"/>
  <c r="AJ304" i="1" s="1"/>
  <c r="AI304" i="1"/>
  <c r="AK304" i="1" s="1"/>
  <c r="AI303" i="1"/>
  <c r="AK303" i="1" s="1"/>
  <c r="AH303" i="1"/>
  <c r="AJ303" i="1" s="1"/>
  <c r="AH302" i="1"/>
  <c r="AJ302" i="1" s="1"/>
  <c r="AI302" i="1"/>
  <c r="AK302" i="1" s="1"/>
  <c r="AH301" i="1"/>
  <c r="AJ301" i="1" s="1"/>
  <c r="AI301" i="1"/>
  <c r="AK301" i="1" s="1"/>
  <c r="AI300" i="1"/>
  <c r="AK300" i="1" s="1"/>
  <c r="AH300" i="1"/>
  <c r="AJ300" i="1" s="1"/>
  <c r="AH299" i="1"/>
  <c r="AJ299" i="1" s="1"/>
  <c r="AI299" i="1"/>
  <c r="AK299" i="1" s="1"/>
  <c r="AH298" i="1"/>
  <c r="AJ298" i="1" s="1"/>
  <c r="AI298" i="1"/>
  <c r="AK298" i="1" s="1"/>
  <c r="AH297" i="1"/>
  <c r="AJ297" i="1" s="1"/>
  <c r="AI297" i="1"/>
  <c r="AK297" i="1" s="1"/>
  <c r="AH296" i="1"/>
  <c r="AJ296" i="1" s="1"/>
  <c r="AI296" i="1"/>
  <c r="AK296" i="1" s="1"/>
  <c r="AI295" i="1"/>
  <c r="AK295" i="1" s="1"/>
  <c r="AH295" i="1"/>
  <c r="AJ295" i="1" s="1"/>
  <c r="AH294" i="1"/>
  <c r="AJ294" i="1" s="1"/>
  <c r="AI294" i="1"/>
  <c r="AK294" i="1" s="1"/>
  <c r="AH293" i="1"/>
  <c r="AJ293" i="1" s="1"/>
  <c r="AI293" i="1"/>
  <c r="AK293" i="1" s="1"/>
  <c r="AI292" i="1"/>
  <c r="AK292" i="1" s="1"/>
  <c r="AH292" i="1"/>
  <c r="AJ292" i="1" s="1"/>
  <c r="AH291" i="1"/>
  <c r="AJ291" i="1" s="1"/>
  <c r="AI291" i="1"/>
  <c r="AK291" i="1" s="1"/>
  <c r="AH290" i="1"/>
  <c r="AJ290" i="1" s="1"/>
  <c r="AI290" i="1"/>
  <c r="AK290" i="1" s="1"/>
  <c r="AH289" i="1"/>
  <c r="AJ289" i="1" s="1"/>
  <c r="AI289" i="1"/>
  <c r="AK289" i="1" s="1"/>
  <c r="AH288" i="1"/>
  <c r="AJ288" i="1" s="1"/>
  <c r="AI288" i="1"/>
  <c r="AK288" i="1" s="1"/>
  <c r="AH287" i="1"/>
  <c r="AJ287" i="1" s="1"/>
  <c r="AI287" i="1"/>
  <c r="AK287" i="1" s="1"/>
  <c r="AH286" i="1"/>
  <c r="AJ286" i="1" s="1"/>
  <c r="AI286" i="1"/>
  <c r="AK286" i="1" s="1"/>
  <c r="AH285" i="1"/>
  <c r="AJ285" i="1" s="1"/>
  <c r="AI285" i="1"/>
  <c r="AK285" i="1" s="1"/>
  <c r="AI284" i="1"/>
  <c r="AK284" i="1" s="1"/>
  <c r="AH284" i="1"/>
  <c r="AJ284" i="1" s="1"/>
  <c r="AH283" i="1"/>
  <c r="AJ283" i="1" s="1"/>
  <c r="AI283" i="1"/>
  <c r="AK283" i="1" s="1"/>
  <c r="AH282" i="1"/>
  <c r="AJ282" i="1" s="1"/>
  <c r="AI282" i="1"/>
  <c r="AK282" i="1" s="1"/>
  <c r="AI281" i="1"/>
  <c r="AK281" i="1" s="1"/>
  <c r="AH281" i="1"/>
  <c r="AJ281" i="1" s="1"/>
  <c r="AH280" i="1"/>
  <c r="AJ280" i="1" s="1"/>
  <c r="AI280" i="1"/>
  <c r="AK280" i="1" s="1"/>
  <c r="AI279" i="1"/>
  <c r="AK279" i="1" s="1"/>
  <c r="AH279" i="1"/>
  <c r="AJ279" i="1" s="1"/>
  <c r="AH278" i="1"/>
  <c r="AJ278" i="1" s="1"/>
  <c r="AI278" i="1"/>
  <c r="AK278" i="1" s="1"/>
  <c r="AH277" i="1"/>
  <c r="AJ277" i="1" s="1"/>
  <c r="AI277" i="1"/>
  <c r="AK277" i="1" s="1"/>
  <c r="AI276" i="1"/>
  <c r="AK276" i="1" s="1"/>
  <c r="AH276" i="1"/>
  <c r="AJ276" i="1" s="1"/>
  <c r="AH275" i="1"/>
  <c r="AJ275" i="1" s="1"/>
  <c r="AI275" i="1"/>
  <c r="AK275" i="1" s="1"/>
  <c r="AI274" i="1"/>
  <c r="AK274" i="1" s="1"/>
  <c r="AH274" i="1"/>
  <c r="AJ274" i="1" s="1"/>
  <c r="AH273" i="1"/>
  <c r="AJ273" i="1" s="1"/>
  <c r="AI273" i="1"/>
  <c r="AK273" i="1" s="1"/>
  <c r="AH272" i="1"/>
  <c r="AJ272" i="1" s="1"/>
  <c r="AI272" i="1"/>
  <c r="AK272" i="1" s="1"/>
  <c r="AH271" i="1"/>
  <c r="AJ271" i="1" s="1"/>
  <c r="AI271" i="1"/>
  <c r="AK271" i="1" s="1"/>
  <c r="AI270" i="1"/>
  <c r="AK270" i="1" s="1"/>
  <c r="AH270" i="1"/>
  <c r="AJ270" i="1" s="1"/>
  <c r="AH269" i="1"/>
  <c r="AJ269" i="1" s="1"/>
  <c r="AI269" i="1"/>
  <c r="AK269" i="1" s="1"/>
  <c r="AH268" i="1"/>
  <c r="AJ268" i="1" s="1"/>
  <c r="AI268" i="1"/>
  <c r="AK268" i="1" s="1"/>
  <c r="AH267" i="1"/>
  <c r="AJ267" i="1" s="1"/>
  <c r="AI267" i="1"/>
  <c r="AK267" i="1" s="1"/>
  <c r="AI266" i="1"/>
  <c r="AK266" i="1" s="1"/>
  <c r="AH266" i="1"/>
  <c r="AJ266" i="1" s="1"/>
  <c r="AH265" i="1"/>
  <c r="AJ265" i="1" s="1"/>
  <c r="AI265" i="1"/>
  <c r="AK265" i="1" s="1"/>
  <c r="AH264" i="1"/>
  <c r="AJ264" i="1" s="1"/>
  <c r="AI264" i="1"/>
  <c r="AK264" i="1" s="1"/>
  <c r="AH263" i="1"/>
  <c r="AJ263" i="1" s="1"/>
  <c r="AI263" i="1"/>
  <c r="AK263" i="1" s="1"/>
  <c r="AH262" i="1"/>
  <c r="AJ262" i="1" s="1"/>
  <c r="AI262" i="1"/>
  <c r="AK262" i="1" s="1"/>
  <c r="AI261" i="1"/>
  <c r="AK261" i="1" s="1"/>
  <c r="AH261" i="1"/>
  <c r="AJ261" i="1" s="1"/>
  <c r="AI260" i="1"/>
  <c r="AK260" i="1" s="1"/>
  <c r="AH260" i="1"/>
  <c r="AJ260" i="1" s="1"/>
  <c r="AI259" i="1"/>
  <c r="AK259" i="1" s="1"/>
  <c r="AH259" i="1"/>
  <c r="AJ259" i="1" s="1"/>
  <c r="AH258" i="1"/>
  <c r="AJ258" i="1" s="1"/>
  <c r="AI258" i="1"/>
  <c r="AK258" i="1" s="1"/>
  <c r="AI257" i="1"/>
  <c r="AK257" i="1" s="1"/>
  <c r="AH257" i="1"/>
  <c r="AJ257" i="1" s="1"/>
  <c r="AH256" i="1"/>
  <c r="AJ256" i="1" s="1"/>
  <c r="AI256" i="1"/>
  <c r="AK256" i="1" s="1"/>
  <c r="AH255" i="1"/>
  <c r="AJ255" i="1" s="1"/>
  <c r="AI255" i="1"/>
  <c r="AK255" i="1" s="1"/>
  <c r="AH254" i="1"/>
  <c r="AJ254" i="1" s="1"/>
  <c r="AI254" i="1"/>
  <c r="AK254" i="1" s="1"/>
  <c r="AI253" i="1"/>
  <c r="AK253" i="1" s="1"/>
  <c r="AH253" i="1"/>
  <c r="AJ253" i="1" s="1"/>
  <c r="AI252" i="1"/>
  <c r="AK252" i="1" s="1"/>
  <c r="AH252" i="1"/>
  <c r="AJ252" i="1" s="1"/>
  <c r="AH251" i="1"/>
  <c r="AJ251" i="1" s="1"/>
  <c r="AI251" i="1"/>
  <c r="AK251" i="1" s="1"/>
  <c r="AI250" i="1"/>
  <c r="AK250" i="1" s="1"/>
  <c r="AH250" i="1"/>
  <c r="AJ250" i="1" s="1"/>
  <c r="AI249" i="1"/>
  <c r="AK249" i="1" s="1"/>
  <c r="AH249" i="1"/>
  <c r="AJ249" i="1" s="1"/>
  <c r="AI248" i="1"/>
  <c r="AK248" i="1" s="1"/>
  <c r="AH248" i="1"/>
  <c r="AJ248" i="1" s="1"/>
  <c r="AI247" i="1"/>
  <c r="AK247" i="1" s="1"/>
  <c r="AH247" i="1"/>
  <c r="AJ247" i="1" s="1"/>
  <c r="AI246" i="1"/>
  <c r="AK246" i="1" s="1"/>
  <c r="AH246" i="1"/>
  <c r="AJ246" i="1" s="1"/>
  <c r="AI245" i="1"/>
  <c r="AK245" i="1" s="1"/>
  <c r="AH245" i="1"/>
  <c r="AJ245" i="1" s="1"/>
  <c r="AH244" i="1"/>
  <c r="AJ244" i="1" s="1"/>
  <c r="AI244" i="1"/>
  <c r="AK244" i="1" s="1"/>
  <c r="AI243" i="1"/>
  <c r="AK243" i="1" s="1"/>
  <c r="AH243" i="1"/>
  <c r="AJ243" i="1" s="1"/>
  <c r="AI242" i="1"/>
  <c r="AK242" i="1" s="1"/>
  <c r="AH242" i="1"/>
  <c r="AJ242" i="1" s="1"/>
  <c r="AI241" i="1"/>
  <c r="AK241" i="1" s="1"/>
  <c r="AH241" i="1"/>
  <c r="AJ241" i="1" s="1"/>
  <c r="AH240" i="1"/>
  <c r="AJ240" i="1" s="1"/>
  <c r="AI240" i="1"/>
  <c r="AK240" i="1" s="1"/>
  <c r="AH239" i="1"/>
  <c r="AJ239" i="1" s="1"/>
  <c r="AI239" i="1"/>
  <c r="AK239" i="1" s="1"/>
  <c r="AI238" i="1"/>
  <c r="AK238" i="1" s="1"/>
  <c r="AH238" i="1"/>
  <c r="AJ238" i="1" s="1"/>
  <c r="AH237" i="1"/>
  <c r="AJ237" i="1" s="1"/>
  <c r="AI237" i="1"/>
  <c r="AK237" i="1" s="1"/>
  <c r="AI236" i="1"/>
  <c r="AK236" i="1" s="1"/>
  <c r="AH236" i="1"/>
  <c r="AJ236" i="1" s="1"/>
  <c r="AH235" i="1"/>
  <c r="AJ235" i="1" s="1"/>
  <c r="AI235" i="1"/>
  <c r="AK235" i="1" s="1"/>
  <c r="AI234" i="1"/>
  <c r="AK234" i="1" s="1"/>
  <c r="AH234" i="1"/>
  <c r="AJ234" i="1" s="1"/>
  <c r="AH233" i="1"/>
  <c r="AJ233" i="1" s="1"/>
  <c r="AI233" i="1"/>
  <c r="AK233" i="1" s="1"/>
  <c r="AH232" i="1"/>
  <c r="AJ232" i="1" s="1"/>
  <c r="AI232" i="1"/>
  <c r="AK232" i="1" s="1"/>
  <c r="AH231" i="1"/>
  <c r="AJ231" i="1" s="1"/>
  <c r="AI231" i="1"/>
  <c r="AK231" i="1" s="1"/>
  <c r="AH230" i="1"/>
  <c r="AJ230" i="1" s="1"/>
  <c r="AI230" i="1"/>
  <c r="AK230" i="1" s="1"/>
  <c r="AH229" i="1"/>
  <c r="AJ229" i="1" s="1"/>
  <c r="AI229" i="1"/>
  <c r="AK229" i="1" s="1"/>
  <c r="AH228" i="1"/>
  <c r="AJ228" i="1" s="1"/>
  <c r="AI228" i="1"/>
  <c r="AK228" i="1" s="1"/>
  <c r="AI227" i="1"/>
  <c r="AK227" i="1" s="1"/>
  <c r="AH227" i="1"/>
  <c r="AJ227" i="1" s="1"/>
  <c r="AI226" i="1"/>
  <c r="AK226" i="1" s="1"/>
  <c r="AH226" i="1"/>
  <c r="AJ226" i="1" s="1"/>
  <c r="AH225" i="1"/>
  <c r="AJ225" i="1" s="1"/>
  <c r="AI225" i="1"/>
  <c r="AK225" i="1" s="1"/>
  <c r="AH224" i="1"/>
  <c r="AJ224" i="1" s="1"/>
  <c r="AI224" i="1"/>
  <c r="AK224" i="1" s="1"/>
  <c r="AH223" i="1"/>
  <c r="AJ223" i="1" s="1"/>
  <c r="AI223" i="1"/>
  <c r="AK223" i="1" s="1"/>
  <c r="AH222" i="1"/>
  <c r="AJ222" i="1" s="1"/>
  <c r="AI222" i="1"/>
  <c r="AK222" i="1" s="1"/>
  <c r="AI221" i="1"/>
  <c r="AK221" i="1" s="1"/>
  <c r="AH221" i="1"/>
  <c r="AJ221" i="1" s="1"/>
  <c r="AI220" i="1"/>
  <c r="AK220" i="1" s="1"/>
  <c r="AH220" i="1"/>
  <c r="AJ220" i="1" s="1"/>
  <c r="AI219" i="1"/>
  <c r="AK219" i="1" s="1"/>
  <c r="AH219" i="1"/>
  <c r="AJ219" i="1" s="1"/>
  <c r="AI218" i="1"/>
  <c r="AK218" i="1" s="1"/>
  <c r="AH218" i="1"/>
  <c r="AJ218" i="1" s="1"/>
  <c r="AI217" i="1"/>
  <c r="AK217" i="1" s="1"/>
  <c r="AH217" i="1"/>
  <c r="AJ217" i="1" s="1"/>
  <c r="AH216" i="1"/>
  <c r="AJ216" i="1" s="1"/>
  <c r="AI216" i="1"/>
  <c r="AK216" i="1" s="1"/>
  <c r="AH215" i="1"/>
  <c r="AJ215" i="1" s="1"/>
  <c r="AI215" i="1"/>
  <c r="AK215" i="1" s="1"/>
  <c r="AI214" i="1"/>
  <c r="AK214" i="1" s="1"/>
  <c r="AH214" i="1"/>
  <c r="AJ214" i="1" s="1"/>
  <c r="AH213" i="1"/>
  <c r="AJ213" i="1" s="1"/>
  <c r="AI213" i="1"/>
  <c r="AK213" i="1" s="1"/>
  <c r="AI212" i="1"/>
  <c r="AK212" i="1" s="1"/>
  <c r="AH212" i="1"/>
  <c r="AJ212" i="1" s="1"/>
  <c r="AH211" i="1"/>
  <c r="AJ211" i="1" s="1"/>
  <c r="AI211" i="1"/>
  <c r="AK211" i="1" s="1"/>
  <c r="AI210" i="1"/>
  <c r="AK210" i="1" s="1"/>
  <c r="AH210" i="1"/>
  <c r="AJ210" i="1" s="1"/>
  <c r="AI209" i="1"/>
  <c r="AK209" i="1" s="1"/>
  <c r="AH209" i="1"/>
  <c r="AJ209" i="1" s="1"/>
  <c r="AI208" i="1"/>
  <c r="AK208" i="1" s="1"/>
  <c r="AH208" i="1"/>
  <c r="AJ208" i="1" s="1"/>
  <c r="AI207" i="1"/>
  <c r="AK207" i="1" s="1"/>
  <c r="AH207" i="1"/>
  <c r="AJ207" i="1" s="1"/>
  <c r="AI206" i="1"/>
  <c r="AK206" i="1" s="1"/>
  <c r="AH206" i="1"/>
  <c r="AJ206" i="1" s="1"/>
  <c r="AI205" i="1"/>
  <c r="AK205" i="1" s="1"/>
  <c r="AH205" i="1"/>
  <c r="AJ205" i="1" s="1"/>
  <c r="AH204" i="1"/>
  <c r="AJ204" i="1" s="1"/>
  <c r="AI204" i="1"/>
  <c r="AK204" i="1" s="1"/>
  <c r="AI203" i="1"/>
  <c r="AK203" i="1" s="1"/>
  <c r="AH203" i="1"/>
  <c r="AJ203" i="1" s="1"/>
  <c r="AI202" i="1"/>
  <c r="AK202" i="1" s="1"/>
  <c r="AH202" i="1"/>
  <c r="AJ202" i="1" s="1"/>
  <c r="AI201" i="1"/>
  <c r="AK201" i="1" s="1"/>
  <c r="AH201" i="1"/>
  <c r="AJ201" i="1" s="1"/>
  <c r="AI200" i="1"/>
  <c r="AK200" i="1" s="1"/>
  <c r="AH200" i="1"/>
  <c r="AJ200" i="1" s="1"/>
  <c r="AH199" i="1"/>
  <c r="AJ199" i="1" s="1"/>
  <c r="AI199" i="1"/>
  <c r="AK199" i="1" s="1"/>
  <c r="AH198" i="1"/>
  <c r="AJ198" i="1" s="1"/>
  <c r="AI198" i="1"/>
  <c r="AK198" i="1" s="1"/>
  <c r="AI197" i="1"/>
  <c r="AK197" i="1" s="1"/>
  <c r="AH197" i="1"/>
  <c r="AJ197" i="1" s="1"/>
  <c r="AH196" i="1"/>
  <c r="AJ196" i="1" s="1"/>
  <c r="AI196" i="1"/>
  <c r="AK196" i="1" s="1"/>
  <c r="AH195" i="1"/>
  <c r="AJ195" i="1" s="1"/>
  <c r="AI195" i="1"/>
  <c r="AK195" i="1" s="1"/>
  <c r="AH194" i="1"/>
  <c r="AJ194" i="1" s="1"/>
  <c r="AI194" i="1"/>
  <c r="AK194" i="1" s="1"/>
  <c r="AH193" i="1"/>
  <c r="AJ193" i="1" s="1"/>
  <c r="AI193" i="1"/>
  <c r="AK193" i="1" s="1"/>
  <c r="AH192" i="1"/>
  <c r="AJ192" i="1" s="1"/>
  <c r="AI192" i="1"/>
  <c r="AK192" i="1" s="1"/>
  <c r="AI191" i="1"/>
  <c r="AK191" i="1" s="1"/>
  <c r="AH191" i="1"/>
  <c r="AJ191" i="1" s="1"/>
  <c r="AH190" i="1"/>
  <c r="AJ190" i="1" s="1"/>
  <c r="AI190" i="1"/>
  <c r="AK190" i="1" s="1"/>
  <c r="AH189" i="1"/>
  <c r="AJ189" i="1" s="1"/>
  <c r="AI189" i="1"/>
  <c r="AK189" i="1" s="1"/>
  <c r="AI188" i="1"/>
  <c r="AK188" i="1" s="1"/>
  <c r="AH188" i="1"/>
  <c r="AJ188" i="1" s="1"/>
  <c r="AI187" i="1"/>
  <c r="AK187" i="1" s="1"/>
  <c r="AH187" i="1"/>
  <c r="AJ187" i="1" s="1"/>
  <c r="AI186" i="1"/>
  <c r="AK186" i="1" s="1"/>
  <c r="AH186" i="1"/>
  <c r="AJ186" i="1" s="1"/>
  <c r="AI185" i="1"/>
  <c r="AK185" i="1" s="1"/>
  <c r="AH185" i="1"/>
  <c r="AJ185" i="1" s="1"/>
  <c r="AI184" i="1"/>
  <c r="AK184" i="1" s="1"/>
  <c r="AH184" i="1"/>
  <c r="AJ184" i="1" s="1"/>
  <c r="AI183" i="1"/>
  <c r="AK183" i="1" s="1"/>
  <c r="AH183" i="1"/>
  <c r="AJ183" i="1" s="1"/>
  <c r="AI182" i="1"/>
  <c r="AK182" i="1" s="1"/>
  <c r="AH182" i="1"/>
  <c r="AJ182" i="1" s="1"/>
  <c r="AI181" i="1"/>
  <c r="AK181" i="1" s="1"/>
  <c r="AH181" i="1"/>
  <c r="AJ181" i="1" s="1"/>
  <c r="AH180" i="1"/>
  <c r="AJ180" i="1" s="1"/>
  <c r="AI180" i="1"/>
  <c r="AK180" i="1" s="1"/>
  <c r="AH179" i="1"/>
  <c r="AJ179" i="1" s="1"/>
  <c r="AI179" i="1"/>
  <c r="AK179" i="1" s="1"/>
  <c r="AI178" i="1"/>
  <c r="AK178" i="1" s="1"/>
  <c r="AH178" i="1"/>
  <c r="AJ178" i="1" s="1"/>
  <c r="AI177" i="1"/>
  <c r="AK177" i="1" s="1"/>
  <c r="AH177" i="1"/>
  <c r="AJ177" i="1" s="1"/>
  <c r="AI176" i="1"/>
  <c r="AK176" i="1" s="1"/>
  <c r="AH176" i="1"/>
  <c r="AJ176" i="1" s="1"/>
  <c r="AI175" i="1"/>
  <c r="AK175" i="1" s="1"/>
  <c r="AH175" i="1"/>
  <c r="AJ175" i="1" s="1"/>
  <c r="AI174" i="1"/>
  <c r="AK174" i="1" s="1"/>
  <c r="AH174" i="1"/>
  <c r="AJ174" i="1" s="1"/>
  <c r="AI173" i="1"/>
  <c r="AK173" i="1" s="1"/>
  <c r="AH173" i="1"/>
  <c r="AJ173" i="1" s="1"/>
  <c r="AH172" i="1"/>
  <c r="AJ172" i="1" s="1"/>
  <c r="AI172" i="1"/>
  <c r="AK172" i="1" s="1"/>
  <c r="AI171" i="1"/>
  <c r="AK171" i="1" s="1"/>
  <c r="AH171" i="1"/>
  <c r="AJ171" i="1" s="1"/>
  <c r="AI170" i="1"/>
  <c r="AK170" i="1" s="1"/>
  <c r="AH170" i="1"/>
  <c r="AJ170" i="1" s="1"/>
  <c r="AH169" i="1"/>
  <c r="AJ169" i="1" s="1"/>
  <c r="AI169" i="1"/>
  <c r="AK169" i="1" s="1"/>
  <c r="AH168" i="1"/>
  <c r="AJ168" i="1" s="1"/>
  <c r="AI168" i="1"/>
  <c r="AK168" i="1" s="1"/>
  <c r="AI167" i="1"/>
  <c r="AK167" i="1" s="1"/>
  <c r="AH167" i="1"/>
  <c r="AJ167" i="1" s="1"/>
  <c r="AI166" i="1"/>
  <c r="AK166" i="1" s="1"/>
  <c r="AH166" i="1"/>
  <c r="AJ166" i="1" s="1"/>
  <c r="AI165" i="1"/>
  <c r="AK165" i="1" s="1"/>
  <c r="AH165" i="1"/>
  <c r="AJ165" i="1" s="1"/>
  <c r="AI164" i="1"/>
  <c r="AK164" i="1" s="1"/>
  <c r="AH164" i="1"/>
  <c r="AJ164" i="1" s="1"/>
  <c r="AH163" i="1"/>
  <c r="AJ163" i="1" s="1"/>
  <c r="AI163" i="1"/>
  <c r="AK163" i="1" s="1"/>
  <c r="AI162" i="1"/>
  <c r="AK162" i="1" s="1"/>
  <c r="AH162" i="1"/>
  <c r="AJ162" i="1" s="1"/>
  <c r="AI161" i="1"/>
  <c r="AK161" i="1" s="1"/>
  <c r="AH161" i="1"/>
  <c r="AJ161" i="1" s="1"/>
  <c r="AI160" i="1"/>
  <c r="AK160" i="1" s="1"/>
  <c r="AH160" i="1"/>
  <c r="AJ160" i="1" s="1"/>
  <c r="AI159" i="1"/>
  <c r="AK159" i="1" s="1"/>
  <c r="AH159" i="1"/>
  <c r="AJ159" i="1" s="1"/>
  <c r="AI158" i="1"/>
  <c r="AK158" i="1" s="1"/>
  <c r="AH158" i="1"/>
  <c r="AJ158" i="1" s="1"/>
  <c r="AI157" i="1"/>
  <c r="AK157" i="1" s="1"/>
  <c r="AH157" i="1"/>
  <c r="AJ157" i="1" s="1"/>
  <c r="AI156" i="1"/>
  <c r="AK156" i="1" s="1"/>
  <c r="AH156" i="1"/>
  <c r="AJ156" i="1" s="1"/>
  <c r="AI155" i="1"/>
  <c r="AK155" i="1" s="1"/>
  <c r="AH155" i="1"/>
  <c r="AJ155" i="1" s="1"/>
  <c r="AH154" i="1"/>
  <c r="AJ154" i="1" s="1"/>
  <c r="AI154" i="1"/>
  <c r="AK154" i="1" s="1"/>
  <c r="AI153" i="1"/>
  <c r="AK153" i="1" s="1"/>
  <c r="AH153" i="1"/>
  <c r="AJ153" i="1" s="1"/>
  <c r="AI152" i="1"/>
  <c r="AK152" i="1" s="1"/>
  <c r="AH152" i="1"/>
  <c r="AJ152" i="1" s="1"/>
  <c r="AI151" i="1"/>
  <c r="AK151" i="1" s="1"/>
  <c r="AH151" i="1"/>
  <c r="AJ151" i="1" s="1"/>
  <c r="AH150" i="1"/>
  <c r="AJ150" i="1" s="1"/>
  <c r="AI150" i="1"/>
  <c r="AK150" i="1" s="1"/>
  <c r="AI149" i="1"/>
  <c r="AK149" i="1" s="1"/>
  <c r="AH149" i="1"/>
  <c r="AJ149" i="1" s="1"/>
  <c r="AH148" i="1"/>
  <c r="AJ148" i="1" s="1"/>
  <c r="AI148" i="1"/>
  <c r="AK148" i="1" s="1"/>
  <c r="AH147" i="1"/>
  <c r="AJ147" i="1" s="1"/>
  <c r="AI147" i="1"/>
  <c r="AK147" i="1" s="1"/>
  <c r="AH146" i="1"/>
  <c r="AJ146" i="1" s="1"/>
  <c r="AI146" i="1"/>
  <c r="AK146" i="1" s="1"/>
  <c r="AH145" i="1"/>
  <c r="AJ145" i="1" s="1"/>
  <c r="AI145" i="1"/>
  <c r="AK145" i="1" s="1"/>
  <c r="AH144" i="1"/>
  <c r="AJ144" i="1" s="1"/>
  <c r="AI144" i="1"/>
  <c r="AK144" i="1" s="1"/>
  <c r="AH143" i="1"/>
  <c r="AJ143" i="1" s="1"/>
  <c r="AI143" i="1"/>
  <c r="AK143" i="1" s="1"/>
  <c r="AH142" i="1"/>
  <c r="AJ142" i="1" s="1"/>
  <c r="AI142" i="1"/>
  <c r="AK142" i="1" s="1"/>
  <c r="AH141" i="1"/>
  <c r="AJ141" i="1" s="1"/>
  <c r="AI141" i="1"/>
  <c r="AK141" i="1" s="1"/>
  <c r="AI140" i="1"/>
  <c r="AK140" i="1" s="1"/>
  <c r="AH140" i="1"/>
  <c r="AJ140" i="1" s="1"/>
  <c r="AH139" i="1"/>
  <c r="AJ139" i="1" s="1"/>
  <c r="AI139" i="1"/>
  <c r="AK139" i="1" s="1"/>
  <c r="AH138" i="1"/>
  <c r="AJ138" i="1" s="1"/>
  <c r="AI138" i="1"/>
  <c r="AK138" i="1" s="1"/>
  <c r="AI137" i="1"/>
  <c r="AK137" i="1" s="1"/>
  <c r="AH137" i="1"/>
  <c r="AJ137" i="1" s="1"/>
  <c r="AH136" i="1"/>
  <c r="AJ136" i="1" s="1"/>
  <c r="AI136" i="1"/>
  <c r="AK136" i="1" s="1"/>
  <c r="AH135" i="1"/>
  <c r="AJ135" i="1" s="1"/>
  <c r="AI135" i="1"/>
  <c r="AK135" i="1" s="1"/>
  <c r="AI134" i="1"/>
  <c r="AK134" i="1" s="1"/>
  <c r="AH134" i="1"/>
  <c r="AJ134" i="1" s="1"/>
  <c r="AI133" i="1"/>
  <c r="AK133" i="1" s="1"/>
  <c r="AH133" i="1"/>
  <c r="AJ133" i="1" s="1"/>
  <c r="AI132" i="1"/>
  <c r="AK132" i="1" s="1"/>
  <c r="AH132" i="1"/>
  <c r="AJ132" i="1" s="1"/>
  <c r="AH131" i="1"/>
  <c r="AJ131" i="1" s="1"/>
  <c r="AI131" i="1"/>
  <c r="AK131" i="1" s="1"/>
  <c r="AH130" i="1"/>
  <c r="AJ130" i="1" s="1"/>
  <c r="AI130" i="1"/>
  <c r="AK130" i="1" s="1"/>
  <c r="AH129" i="1"/>
  <c r="AJ129" i="1" s="1"/>
  <c r="AI129" i="1"/>
  <c r="AK129" i="1" s="1"/>
  <c r="AH128" i="1"/>
  <c r="AJ128" i="1" s="1"/>
  <c r="AI128" i="1"/>
  <c r="AK128" i="1" s="1"/>
  <c r="AH127" i="1"/>
  <c r="AJ127" i="1" s="1"/>
  <c r="AI127" i="1"/>
  <c r="AK127" i="1" s="1"/>
  <c r="AH126" i="1"/>
  <c r="AJ126" i="1" s="1"/>
  <c r="AI126" i="1"/>
  <c r="AK126" i="1" s="1"/>
  <c r="AH125" i="1"/>
  <c r="AJ125" i="1" s="1"/>
  <c r="AI125" i="1"/>
  <c r="AK125" i="1" s="1"/>
  <c r="AI124" i="1"/>
  <c r="AK124" i="1" s="1"/>
  <c r="AH124" i="1"/>
  <c r="AJ124" i="1" s="1"/>
  <c r="AH123" i="1"/>
  <c r="AJ123" i="1" s="1"/>
  <c r="AI123" i="1"/>
  <c r="AK123" i="1" s="1"/>
  <c r="AI122" i="1"/>
  <c r="AK122" i="1" s="1"/>
  <c r="AH122" i="1"/>
  <c r="AJ122" i="1" s="1"/>
  <c r="AI121" i="1"/>
  <c r="AK121" i="1" s="1"/>
  <c r="AH121" i="1"/>
  <c r="AJ121" i="1" s="1"/>
  <c r="AI120" i="1"/>
  <c r="AK120" i="1" s="1"/>
  <c r="AH120" i="1"/>
  <c r="AJ120" i="1" s="1"/>
  <c r="AI119" i="1"/>
  <c r="AK119" i="1" s="1"/>
  <c r="AH119" i="1"/>
  <c r="AJ119" i="1" s="1"/>
  <c r="AI118" i="1"/>
  <c r="AK118" i="1" s="1"/>
  <c r="AH118" i="1"/>
  <c r="AJ118" i="1" s="1"/>
  <c r="AI117" i="1"/>
  <c r="AK117" i="1" s="1"/>
  <c r="AH117" i="1"/>
  <c r="AJ117" i="1" s="1"/>
  <c r="AI116" i="1"/>
  <c r="AK116" i="1" s="1"/>
  <c r="AH116" i="1"/>
  <c r="AJ116" i="1" s="1"/>
  <c r="AI115" i="1"/>
  <c r="AK115" i="1" s="1"/>
  <c r="AH115" i="1"/>
  <c r="AJ115" i="1" s="1"/>
  <c r="AI114" i="1"/>
  <c r="AK114" i="1" s="1"/>
  <c r="AH114" i="1"/>
  <c r="AJ114" i="1" s="1"/>
  <c r="AI113" i="1"/>
  <c r="AK113" i="1" s="1"/>
  <c r="AH113" i="1"/>
  <c r="AJ113" i="1" s="1"/>
  <c r="AI112" i="1"/>
  <c r="AK112" i="1" s="1"/>
  <c r="AH112" i="1"/>
  <c r="AJ112" i="1" s="1"/>
  <c r="AH111" i="1"/>
  <c r="AJ111" i="1" s="1"/>
  <c r="AI111" i="1"/>
  <c r="AK111" i="1" s="1"/>
  <c r="AI110" i="1"/>
  <c r="AK110" i="1" s="1"/>
  <c r="AH110" i="1"/>
  <c r="AJ110" i="1" s="1"/>
  <c r="AI109" i="1"/>
  <c r="AK109" i="1" s="1"/>
  <c r="AH109" i="1"/>
  <c r="AJ109" i="1" s="1"/>
  <c r="AI108" i="1"/>
  <c r="AK108" i="1" s="1"/>
  <c r="AH108" i="1"/>
  <c r="AJ108" i="1" s="1"/>
  <c r="AI107" i="1"/>
  <c r="AK107" i="1" s="1"/>
  <c r="AH107" i="1"/>
  <c r="AJ107" i="1" s="1"/>
  <c r="AI106" i="1"/>
  <c r="AK106" i="1" s="1"/>
  <c r="AH106" i="1"/>
  <c r="AJ106" i="1" s="1"/>
  <c r="AI105" i="1"/>
  <c r="AK105" i="1" s="1"/>
  <c r="AH105" i="1"/>
  <c r="AJ105" i="1" s="1"/>
  <c r="AH104" i="1"/>
  <c r="AJ104" i="1" s="1"/>
  <c r="AI104" i="1"/>
  <c r="AK104" i="1" s="1"/>
  <c r="AH103" i="1"/>
  <c r="AJ103" i="1" s="1"/>
  <c r="AI103" i="1"/>
  <c r="AK103" i="1" s="1"/>
  <c r="AH102" i="1"/>
  <c r="AJ102" i="1" s="1"/>
  <c r="AI102" i="1"/>
  <c r="AK102" i="1" s="1"/>
  <c r="AH101" i="1"/>
  <c r="AJ101" i="1" s="1"/>
  <c r="AI101" i="1"/>
  <c r="AK101" i="1" s="1"/>
  <c r="AH100" i="1"/>
  <c r="AJ100" i="1" s="1"/>
  <c r="AI100" i="1"/>
  <c r="AK100" i="1" s="1"/>
  <c r="AH99" i="1"/>
  <c r="AJ99" i="1" s="1"/>
  <c r="AI99" i="1"/>
  <c r="AK99" i="1" s="1"/>
  <c r="AH98" i="1"/>
  <c r="AJ98" i="1" s="1"/>
  <c r="AI98" i="1"/>
  <c r="AK98" i="1" s="1"/>
  <c r="AI97" i="1"/>
  <c r="AK97" i="1" s="1"/>
  <c r="AH97" i="1"/>
  <c r="AJ97" i="1" s="1"/>
  <c r="AH96" i="1"/>
  <c r="AJ96" i="1" s="1"/>
  <c r="AI96" i="1"/>
  <c r="AK96" i="1" s="1"/>
  <c r="AI95" i="1"/>
  <c r="AK95" i="1" s="1"/>
  <c r="AH95" i="1"/>
  <c r="AJ95" i="1" s="1"/>
  <c r="AI94" i="1"/>
  <c r="AK94" i="1" s="1"/>
  <c r="AH94" i="1"/>
  <c r="AJ94" i="1" s="1"/>
  <c r="AH93" i="1"/>
  <c r="AJ93" i="1" s="1"/>
  <c r="AI93" i="1"/>
  <c r="AK93" i="1" s="1"/>
  <c r="AI92" i="1"/>
  <c r="AK92" i="1" s="1"/>
  <c r="AH92" i="1"/>
  <c r="AJ92" i="1" s="1"/>
  <c r="AI91" i="1"/>
  <c r="AK91" i="1" s="1"/>
  <c r="AH91" i="1"/>
  <c r="AJ91" i="1" s="1"/>
  <c r="AH90" i="1"/>
  <c r="AJ90" i="1" s="1"/>
  <c r="AI90" i="1"/>
  <c r="AK90" i="1" s="1"/>
  <c r="AI89" i="1"/>
  <c r="AK89" i="1" s="1"/>
  <c r="AH89" i="1"/>
  <c r="AJ89" i="1" s="1"/>
  <c r="AI88" i="1"/>
  <c r="AK88" i="1" s="1"/>
  <c r="AH88" i="1"/>
  <c r="AJ88" i="1" s="1"/>
  <c r="AH87" i="1"/>
  <c r="AJ87" i="1" s="1"/>
  <c r="AI87" i="1"/>
  <c r="AK87" i="1" s="1"/>
  <c r="AI86" i="1"/>
  <c r="AK86" i="1" s="1"/>
  <c r="AH86" i="1"/>
  <c r="AJ86" i="1" s="1"/>
  <c r="AI85" i="1"/>
  <c r="AK85" i="1" s="1"/>
  <c r="AH85" i="1"/>
  <c r="AJ85" i="1" s="1"/>
  <c r="AH84" i="1"/>
  <c r="AJ84" i="1" s="1"/>
  <c r="AI84" i="1"/>
  <c r="AK84" i="1" s="1"/>
  <c r="AI83" i="1"/>
  <c r="AK83" i="1" s="1"/>
  <c r="AH83" i="1"/>
  <c r="AJ83" i="1" s="1"/>
  <c r="AI82" i="1"/>
  <c r="AK82" i="1" s="1"/>
  <c r="AH82" i="1"/>
  <c r="AJ82" i="1" s="1"/>
  <c r="AI81" i="1"/>
  <c r="AK81" i="1" s="1"/>
  <c r="AH81" i="1"/>
  <c r="AJ81" i="1" s="1"/>
  <c r="AI80" i="1"/>
  <c r="AK80" i="1" s="1"/>
  <c r="AH80" i="1"/>
  <c r="AJ80" i="1" s="1"/>
  <c r="AI79" i="1"/>
  <c r="AK79" i="1" s="1"/>
  <c r="AH79" i="1"/>
  <c r="AJ79" i="1" s="1"/>
  <c r="AI78" i="1"/>
  <c r="AK78" i="1" s="1"/>
  <c r="AH78" i="1"/>
  <c r="AJ78" i="1" s="1"/>
  <c r="AH77" i="1"/>
  <c r="AJ77" i="1" s="1"/>
  <c r="AI77" i="1"/>
  <c r="AK77" i="1" s="1"/>
  <c r="AI76" i="1"/>
  <c r="AK76" i="1" s="1"/>
  <c r="AH76" i="1"/>
  <c r="AJ76" i="1" s="1"/>
  <c r="AH75" i="1"/>
  <c r="AJ75" i="1" s="1"/>
  <c r="AI75" i="1"/>
  <c r="AK75" i="1" s="1"/>
  <c r="AI74" i="1"/>
  <c r="AK74" i="1" s="1"/>
  <c r="AH74" i="1"/>
  <c r="AJ74" i="1" s="1"/>
  <c r="AI73" i="1"/>
  <c r="AK73" i="1" s="1"/>
  <c r="AH73" i="1"/>
  <c r="AJ73" i="1" s="1"/>
  <c r="AI72" i="1"/>
  <c r="AK72" i="1" s="1"/>
  <c r="AH72" i="1"/>
  <c r="AJ72" i="1" s="1"/>
  <c r="AH71" i="1"/>
  <c r="AJ71" i="1" s="1"/>
  <c r="AI71" i="1"/>
  <c r="AK71" i="1" s="1"/>
  <c r="AI70" i="1"/>
  <c r="AK70" i="1" s="1"/>
  <c r="AH70" i="1"/>
  <c r="AJ70" i="1" s="1"/>
  <c r="AI69" i="1"/>
  <c r="AK69" i="1" s="1"/>
  <c r="AH69" i="1"/>
  <c r="AJ69" i="1" s="1"/>
  <c r="AH68" i="1"/>
  <c r="AJ68" i="1" s="1"/>
  <c r="AI68" i="1"/>
  <c r="AK68" i="1" s="1"/>
  <c r="AH67" i="1"/>
  <c r="AJ67" i="1" s="1"/>
  <c r="AI67" i="1"/>
  <c r="AK67" i="1" s="1"/>
  <c r="AI66" i="1"/>
  <c r="AK66" i="1" s="1"/>
  <c r="AH66" i="1"/>
  <c r="AJ66" i="1" s="1"/>
  <c r="AI65" i="1"/>
  <c r="AK65" i="1" s="1"/>
  <c r="AH65" i="1"/>
  <c r="AJ65" i="1" s="1"/>
  <c r="AI64" i="1"/>
  <c r="AK64" i="1" s="1"/>
  <c r="AH64" i="1"/>
  <c r="AJ64" i="1" s="1"/>
  <c r="AH63" i="1"/>
  <c r="AJ63" i="1" s="1"/>
  <c r="AI63" i="1"/>
  <c r="AK63" i="1" s="1"/>
  <c r="AI62" i="1"/>
  <c r="AK62" i="1" s="1"/>
  <c r="AH62" i="1"/>
  <c r="AJ62" i="1" s="1"/>
  <c r="AI61" i="1"/>
  <c r="AK61" i="1" s="1"/>
  <c r="AH61" i="1"/>
  <c r="AJ61" i="1" s="1"/>
  <c r="AH60" i="1"/>
  <c r="AJ60" i="1" s="1"/>
  <c r="AI60" i="1"/>
  <c r="AK60" i="1" s="1"/>
  <c r="AH59" i="1"/>
  <c r="AJ59" i="1" s="1"/>
  <c r="AI59" i="1"/>
  <c r="AK59" i="1" s="1"/>
  <c r="AH58" i="1"/>
  <c r="AJ58" i="1" s="1"/>
  <c r="AI58" i="1"/>
  <c r="AK58" i="1" s="1"/>
  <c r="AH57" i="1"/>
  <c r="AJ57" i="1" s="1"/>
  <c r="AI57" i="1"/>
  <c r="AK57" i="1" s="1"/>
  <c r="AH56" i="1"/>
  <c r="AJ56" i="1" s="1"/>
  <c r="AI56" i="1"/>
  <c r="AK56" i="1" s="1"/>
  <c r="AH55" i="1"/>
  <c r="AJ55" i="1" s="1"/>
  <c r="AI55" i="1"/>
  <c r="AK55" i="1" s="1"/>
  <c r="AH54" i="1"/>
  <c r="AJ54" i="1" s="1"/>
  <c r="AI54" i="1"/>
  <c r="AK54" i="1" s="1"/>
  <c r="AI53" i="1"/>
  <c r="AK53" i="1" s="1"/>
  <c r="AH53" i="1"/>
  <c r="AJ53" i="1" s="1"/>
  <c r="AI52" i="1"/>
  <c r="AK52" i="1" s="1"/>
  <c r="AH52" i="1"/>
  <c r="AJ52" i="1" s="1"/>
  <c r="AI51" i="1"/>
  <c r="AK51" i="1" s="1"/>
  <c r="AH51" i="1"/>
  <c r="AJ51" i="1" s="1"/>
  <c r="AI50" i="1"/>
  <c r="AK50" i="1" s="1"/>
  <c r="AH50" i="1"/>
  <c r="AJ50" i="1" s="1"/>
  <c r="AH49" i="1"/>
  <c r="AJ49" i="1" s="1"/>
  <c r="AI49" i="1"/>
  <c r="AK49" i="1" s="1"/>
  <c r="AH48" i="1"/>
  <c r="AJ48" i="1" s="1"/>
  <c r="AI48" i="1"/>
  <c r="AK48" i="1" s="1"/>
  <c r="AH47" i="1"/>
  <c r="AJ47" i="1" s="1"/>
  <c r="AI47" i="1"/>
  <c r="AK47" i="1" s="1"/>
  <c r="AH46" i="1"/>
  <c r="AJ46" i="1" s="1"/>
  <c r="AI46" i="1"/>
  <c r="AK46" i="1" s="1"/>
  <c r="AH45" i="1"/>
  <c r="AJ45" i="1" s="1"/>
  <c r="AI45" i="1"/>
  <c r="AK45" i="1" s="1"/>
  <c r="AH44" i="1"/>
  <c r="AJ44" i="1" s="1"/>
  <c r="AI44" i="1"/>
  <c r="AK44" i="1" s="1"/>
  <c r="AI43" i="1"/>
  <c r="AK43" i="1" s="1"/>
  <c r="AH43" i="1"/>
  <c r="AJ43" i="1" s="1"/>
  <c r="AI42" i="1"/>
  <c r="AK42" i="1" s="1"/>
  <c r="AH42" i="1"/>
  <c r="AJ42" i="1" s="1"/>
  <c r="AI41" i="1"/>
  <c r="AK41" i="1" s="1"/>
  <c r="AH41" i="1"/>
  <c r="AJ41" i="1" s="1"/>
  <c r="AH40" i="1"/>
  <c r="AJ40" i="1" s="1"/>
  <c r="AI40" i="1"/>
  <c r="AK40" i="1" s="1"/>
  <c r="AH39" i="1"/>
  <c r="AJ39" i="1" s="1"/>
  <c r="AI39" i="1"/>
  <c r="AK39" i="1" s="1"/>
  <c r="AH38" i="1"/>
  <c r="AJ38" i="1" s="1"/>
  <c r="AI38" i="1"/>
  <c r="AK38" i="1" s="1"/>
  <c r="AI37" i="1"/>
  <c r="AK37" i="1" s="1"/>
  <c r="AH37" i="1"/>
  <c r="AJ37" i="1" s="1"/>
  <c r="AH36" i="1"/>
  <c r="AJ36" i="1" s="1"/>
  <c r="AI36" i="1"/>
  <c r="AK36" i="1" s="1"/>
  <c r="AI35" i="1"/>
  <c r="AK35" i="1" s="1"/>
  <c r="AH35" i="1"/>
  <c r="AJ35" i="1" s="1"/>
  <c r="AI34" i="1"/>
  <c r="AK34" i="1" s="1"/>
  <c r="AH34" i="1"/>
  <c r="AJ34" i="1" s="1"/>
  <c r="AH33" i="1"/>
  <c r="AJ33" i="1" s="1"/>
  <c r="AI33" i="1"/>
  <c r="AK33" i="1" s="1"/>
  <c r="AI32" i="1"/>
  <c r="AK32" i="1" s="1"/>
  <c r="AH32" i="1"/>
  <c r="AJ32" i="1" s="1"/>
  <c r="AH31" i="1"/>
  <c r="AJ31" i="1" s="1"/>
  <c r="AI31" i="1"/>
  <c r="AK31" i="1" s="1"/>
  <c r="AH30" i="1"/>
  <c r="AJ30" i="1" s="1"/>
  <c r="AI30" i="1"/>
  <c r="AK30" i="1" s="1"/>
  <c r="AH29" i="1"/>
  <c r="AJ29" i="1" s="1"/>
  <c r="AI29" i="1"/>
  <c r="AK29" i="1" s="1"/>
  <c r="AI28" i="1"/>
  <c r="AH28" i="1"/>
  <c r="AH2198" i="1"/>
  <c r="AJ2198" i="1" s="1"/>
  <c r="AI2198" i="1"/>
  <c r="AK2198" i="1" s="1"/>
  <c r="AH2197" i="1"/>
  <c r="AJ2197" i="1" s="1"/>
  <c r="AI2197" i="1"/>
  <c r="AK2197" i="1" s="1"/>
  <c r="AH2196" i="1"/>
  <c r="AJ2196" i="1" s="1"/>
  <c r="AI2196" i="1"/>
  <c r="AK2196" i="1" s="1"/>
  <c r="AH2195" i="1"/>
  <c r="AJ2195" i="1" s="1"/>
  <c r="AI2195" i="1"/>
  <c r="AK2195" i="1" s="1"/>
  <c r="AH2194" i="1"/>
  <c r="AJ2194" i="1" s="1"/>
  <c r="AI2194" i="1"/>
  <c r="AK2194" i="1" s="1"/>
  <c r="AH2193" i="1"/>
  <c r="AJ2193" i="1" s="1"/>
  <c r="AI2193" i="1"/>
  <c r="AK2193" i="1" s="1"/>
  <c r="AI2192" i="1"/>
  <c r="AK2192" i="1" s="1"/>
  <c r="AH2192" i="1"/>
  <c r="AJ2192" i="1" s="1"/>
  <c r="AH2191" i="1"/>
  <c r="AJ2191" i="1" s="1"/>
  <c r="AI2191" i="1"/>
  <c r="AK2191" i="1" s="1"/>
  <c r="AI2190" i="1"/>
  <c r="AK2190" i="1" s="1"/>
  <c r="AH2190" i="1"/>
  <c r="AJ2190" i="1" s="1"/>
  <c r="AH2189" i="1"/>
  <c r="AJ2189" i="1" s="1"/>
  <c r="AI2189" i="1"/>
  <c r="AK2189" i="1" s="1"/>
  <c r="AH2188" i="1"/>
  <c r="AJ2188" i="1" s="1"/>
  <c r="AI2188" i="1"/>
  <c r="AK2188" i="1" s="1"/>
  <c r="AH2187" i="1"/>
  <c r="AJ2187" i="1" s="1"/>
  <c r="AI2187" i="1"/>
  <c r="AK2187" i="1" s="1"/>
  <c r="AI2186" i="1"/>
  <c r="AK2186" i="1" s="1"/>
  <c r="AH2186" i="1"/>
  <c r="AJ2186" i="1" s="1"/>
  <c r="AI2185" i="1"/>
  <c r="AK2185" i="1" s="1"/>
  <c r="AH2185" i="1"/>
  <c r="AJ2185" i="1" s="1"/>
  <c r="AH2184" i="1"/>
  <c r="AJ2184" i="1" s="1"/>
  <c r="AI2184" i="1"/>
  <c r="AK2184" i="1" s="1"/>
  <c r="AH2183" i="1"/>
  <c r="AJ2183" i="1" s="1"/>
  <c r="AI2183" i="1"/>
  <c r="AK2183" i="1" s="1"/>
  <c r="AI2182" i="1"/>
  <c r="AK2182" i="1" s="1"/>
  <c r="AH2182" i="1"/>
  <c r="AJ2182" i="1" s="1"/>
  <c r="AH2181" i="1"/>
  <c r="AJ2181" i="1" s="1"/>
  <c r="AI2181" i="1"/>
  <c r="AK2181" i="1" s="1"/>
  <c r="AI2180" i="1"/>
  <c r="AK2180" i="1" s="1"/>
  <c r="AH2180" i="1"/>
  <c r="AJ2180" i="1" s="1"/>
  <c r="AH2179" i="1"/>
  <c r="AJ2179" i="1" s="1"/>
  <c r="AI2179" i="1"/>
  <c r="AK2179" i="1" s="1"/>
  <c r="AH2178" i="1"/>
  <c r="AJ2178" i="1" s="1"/>
  <c r="AI2178" i="1"/>
  <c r="AK2178" i="1" s="1"/>
  <c r="AI2177" i="1"/>
  <c r="AK2177" i="1" s="1"/>
  <c r="AH2177" i="1"/>
  <c r="AJ2177" i="1" s="1"/>
  <c r="AI2176" i="1"/>
  <c r="AK2176" i="1" s="1"/>
  <c r="AH2176" i="1"/>
  <c r="AJ2176" i="1" s="1"/>
  <c r="AI2175" i="1"/>
  <c r="AK2175" i="1" s="1"/>
  <c r="AH2175" i="1"/>
  <c r="AJ2175" i="1" s="1"/>
  <c r="AI2174" i="1"/>
  <c r="AK2174" i="1" s="1"/>
  <c r="AH2174" i="1"/>
  <c r="AJ2174" i="1" s="1"/>
  <c r="AI2173" i="1"/>
  <c r="AK2173" i="1" s="1"/>
  <c r="AH2173" i="1"/>
  <c r="AJ2173" i="1" s="1"/>
  <c r="AH2172" i="1"/>
  <c r="AJ2172" i="1" s="1"/>
  <c r="AI2172" i="1"/>
  <c r="AK2172" i="1" s="1"/>
  <c r="AI2171" i="1"/>
  <c r="AK2171" i="1" s="1"/>
  <c r="AH2171" i="1"/>
  <c r="AJ2171" i="1" s="1"/>
  <c r="AI2170" i="1"/>
  <c r="AK2170" i="1" s="1"/>
  <c r="AH2170" i="1"/>
  <c r="AJ2170" i="1" s="1"/>
  <c r="AI2169" i="1"/>
  <c r="AK2169" i="1" s="1"/>
  <c r="AH2169" i="1"/>
  <c r="AJ2169" i="1" s="1"/>
  <c r="AI2168" i="1"/>
  <c r="AK2168" i="1" s="1"/>
  <c r="AH2168" i="1"/>
  <c r="AJ2168" i="1" s="1"/>
  <c r="AH2167" i="1"/>
  <c r="AJ2167" i="1" s="1"/>
  <c r="AI2167" i="1"/>
  <c r="AK2167" i="1" s="1"/>
  <c r="AI2166" i="1"/>
  <c r="AK2166" i="1" s="1"/>
  <c r="AH2166" i="1"/>
  <c r="AJ2166" i="1" s="1"/>
  <c r="AI2165" i="1"/>
  <c r="AK2165" i="1" s="1"/>
  <c r="AH2165" i="1"/>
  <c r="AJ2165" i="1" s="1"/>
  <c r="AH2164" i="1"/>
  <c r="AJ2164" i="1" s="1"/>
  <c r="AI2164" i="1"/>
  <c r="AK2164" i="1" s="1"/>
  <c r="AI2163" i="1"/>
  <c r="AK2163" i="1" s="1"/>
  <c r="AH2163" i="1"/>
  <c r="AJ2163" i="1" s="1"/>
  <c r="AH2162" i="1"/>
  <c r="AJ2162" i="1" s="1"/>
  <c r="AI2162" i="1"/>
  <c r="AK2162" i="1" s="1"/>
  <c r="AH2161" i="1"/>
  <c r="AJ2161" i="1" s="1"/>
  <c r="AI2161" i="1"/>
  <c r="AK2161" i="1" s="1"/>
  <c r="AI2160" i="1"/>
  <c r="AK2160" i="1" s="1"/>
  <c r="AH2160" i="1"/>
  <c r="AJ2160" i="1" s="1"/>
  <c r="AI2159" i="1"/>
  <c r="AK2159" i="1" s="1"/>
  <c r="AH2159" i="1"/>
  <c r="AJ2159" i="1" s="1"/>
  <c r="AI2158" i="1"/>
  <c r="AK2158" i="1" s="1"/>
  <c r="AH2158" i="1"/>
  <c r="AJ2158" i="1" s="1"/>
  <c r="AH2157" i="1"/>
  <c r="AJ2157" i="1" s="1"/>
  <c r="AI2157" i="1"/>
  <c r="AK2157" i="1" s="1"/>
  <c r="AI2156" i="1"/>
  <c r="AK2156" i="1" s="1"/>
  <c r="AH2156" i="1"/>
  <c r="AJ2156" i="1" s="1"/>
  <c r="AI2155" i="1"/>
  <c r="AK2155" i="1" s="1"/>
  <c r="AH2155" i="1"/>
  <c r="AJ2155" i="1" s="1"/>
  <c r="AH2154" i="1"/>
  <c r="AJ2154" i="1" s="1"/>
  <c r="AI2154" i="1"/>
  <c r="AK2154" i="1" s="1"/>
  <c r="AI2153" i="1"/>
  <c r="AK2153" i="1" s="1"/>
  <c r="AH2153" i="1"/>
  <c r="AJ2153" i="1" s="1"/>
  <c r="AH2152" i="1"/>
  <c r="AJ2152" i="1" s="1"/>
  <c r="AI2152" i="1"/>
  <c r="AK2152" i="1" s="1"/>
  <c r="AH2151" i="1"/>
  <c r="AJ2151" i="1" s="1"/>
  <c r="AI2151" i="1"/>
  <c r="AK2151" i="1" s="1"/>
  <c r="AH2150" i="1"/>
  <c r="AJ2150" i="1" s="1"/>
  <c r="AI2150" i="1"/>
  <c r="AK2150" i="1" s="1"/>
  <c r="AI2149" i="1"/>
  <c r="AK2149" i="1" s="1"/>
  <c r="AH2149" i="1"/>
  <c r="AJ2149" i="1" s="1"/>
  <c r="AI2148" i="1"/>
  <c r="AK2148" i="1" s="1"/>
  <c r="AH2148" i="1"/>
  <c r="AJ2148" i="1" s="1"/>
  <c r="AI2147" i="1"/>
  <c r="AK2147" i="1" s="1"/>
  <c r="AH2147" i="1"/>
  <c r="AJ2147" i="1" s="1"/>
  <c r="AH2146" i="1"/>
  <c r="AJ2146" i="1" s="1"/>
  <c r="AI2146" i="1"/>
  <c r="AK2146" i="1" s="1"/>
  <c r="AH2145" i="1"/>
  <c r="AJ2145" i="1" s="1"/>
  <c r="AI2145" i="1"/>
  <c r="AK2145" i="1" s="1"/>
  <c r="AH2144" i="1"/>
  <c r="AJ2144" i="1" s="1"/>
  <c r="AI2144" i="1"/>
  <c r="AK2144" i="1" s="1"/>
  <c r="AH2143" i="1"/>
  <c r="AJ2143" i="1" s="1"/>
  <c r="AI2143" i="1"/>
  <c r="AK2143" i="1" s="1"/>
  <c r="AH2142" i="1"/>
  <c r="AJ2142" i="1" s="1"/>
  <c r="AI2142" i="1"/>
  <c r="AK2142" i="1" s="1"/>
  <c r="AH2141" i="1"/>
  <c r="AJ2141" i="1" s="1"/>
  <c r="AI2141" i="1"/>
  <c r="AK2141" i="1" s="1"/>
  <c r="AI2140" i="1"/>
  <c r="AK2140" i="1" s="1"/>
  <c r="AH2140" i="1"/>
  <c r="AJ2140" i="1" s="1"/>
  <c r="AH2139" i="1"/>
  <c r="AJ2139" i="1" s="1"/>
  <c r="AI2139" i="1"/>
  <c r="AK2139" i="1" s="1"/>
  <c r="AH2138" i="1"/>
  <c r="AJ2138" i="1" s="1"/>
  <c r="AI2138" i="1"/>
  <c r="AK2138" i="1" s="1"/>
  <c r="AI2137" i="1"/>
  <c r="AK2137" i="1" s="1"/>
  <c r="AH2137" i="1"/>
  <c r="AJ2137" i="1" s="1"/>
  <c r="AH2136" i="1"/>
  <c r="AJ2136" i="1" s="1"/>
  <c r="AI2136" i="1"/>
  <c r="AK2136" i="1" s="1"/>
  <c r="AH2135" i="1"/>
  <c r="AJ2135" i="1" s="1"/>
  <c r="AI2135" i="1"/>
  <c r="AK2135" i="1" s="1"/>
  <c r="AI2134" i="1"/>
  <c r="AK2134" i="1" s="1"/>
  <c r="AH2134" i="1"/>
  <c r="AJ2134" i="1" s="1"/>
  <c r="AH2133" i="1"/>
  <c r="AJ2133" i="1" s="1"/>
  <c r="AI2133" i="1"/>
  <c r="AK2133" i="1" s="1"/>
  <c r="AI2132" i="1"/>
  <c r="AK2132" i="1" s="1"/>
  <c r="AH2132" i="1"/>
  <c r="AJ2132" i="1" s="1"/>
  <c r="AH2131" i="1"/>
  <c r="AJ2131" i="1" s="1"/>
  <c r="AI2131" i="1"/>
  <c r="AK2131" i="1" s="1"/>
  <c r="AH2130" i="1"/>
  <c r="AJ2130" i="1" s="1"/>
  <c r="AI2130" i="1"/>
  <c r="AK2130" i="1" s="1"/>
  <c r="AH2129" i="1"/>
  <c r="AJ2129" i="1" s="1"/>
  <c r="AI2129" i="1"/>
  <c r="AK2129" i="1" s="1"/>
  <c r="AH2128" i="1"/>
  <c r="AJ2128" i="1" s="1"/>
  <c r="AI2128" i="1"/>
  <c r="AK2128" i="1" s="1"/>
  <c r="AH2127" i="1"/>
  <c r="AJ2127" i="1" s="1"/>
  <c r="AI2127" i="1"/>
  <c r="AK2127" i="1" s="1"/>
  <c r="AI2485" i="1"/>
  <c r="AK2485" i="1" s="1"/>
  <c r="AH2485" i="1"/>
  <c r="AJ2485" i="1" s="1"/>
  <c r="AI2474" i="1"/>
  <c r="AK2474" i="1" s="1"/>
  <c r="AH2474" i="1"/>
  <c r="AJ2474" i="1" s="1"/>
  <c r="AH2469" i="1"/>
  <c r="AJ2469" i="1" s="1"/>
  <c r="AI2469" i="1"/>
  <c r="AK2469" i="1" s="1"/>
  <c r="AI2464" i="1"/>
  <c r="AK2464" i="1" s="1"/>
  <c r="AH2464" i="1"/>
  <c r="AJ2464" i="1" s="1"/>
  <c r="AH2459" i="1"/>
  <c r="AJ2459" i="1" s="1"/>
  <c r="AI2459" i="1"/>
  <c r="AK2459" i="1" s="1"/>
  <c r="AH2455" i="1"/>
  <c r="AJ2455" i="1" s="1"/>
  <c r="AI2455" i="1"/>
  <c r="AK2455" i="1" s="1"/>
  <c r="AH2451" i="1"/>
  <c r="AJ2451" i="1" s="1"/>
  <c r="AI2451" i="1"/>
  <c r="AK2451" i="1" s="1"/>
  <c r="AH2445" i="1"/>
  <c r="AJ2445" i="1" s="1"/>
  <c r="AI2445" i="1"/>
  <c r="AK2445" i="1" s="1"/>
  <c r="AH2440" i="1"/>
  <c r="AJ2440" i="1" s="1"/>
  <c r="AI2440" i="1"/>
  <c r="AK2440" i="1" s="1"/>
  <c r="AH2435" i="1"/>
  <c r="AJ2435" i="1" s="1"/>
  <c r="AI2435" i="1"/>
  <c r="AK2435" i="1" s="1"/>
  <c r="AI2431" i="1"/>
  <c r="AK2431" i="1" s="1"/>
  <c r="AH2431" i="1"/>
  <c r="AJ2431" i="1" s="1"/>
  <c r="AH2427" i="1"/>
  <c r="AJ2427" i="1" s="1"/>
  <c r="AI2427" i="1"/>
  <c r="AK2427" i="1" s="1"/>
  <c r="AI2421" i="1"/>
  <c r="AK2421" i="1" s="1"/>
  <c r="AH2421" i="1"/>
  <c r="AJ2421" i="1" s="1"/>
  <c r="AI2417" i="1"/>
  <c r="AK2417" i="1" s="1"/>
  <c r="AH2417" i="1"/>
  <c r="AJ2417" i="1" s="1"/>
  <c r="AI2413" i="1"/>
  <c r="AK2413" i="1" s="1"/>
  <c r="AH2413" i="1"/>
  <c r="AJ2413" i="1" s="1"/>
  <c r="AI2408" i="1"/>
  <c r="AK2408" i="1" s="1"/>
  <c r="AH2408" i="1"/>
  <c r="AJ2408" i="1" s="1"/>
  <c r="AI2403" i="1"/>
  <c r="AK2403" i="1" s="1"/>
  <c r="AH2403" i="1"/>
  <c r="AJ2403" i="1" s="1"/>
  <c r="AH2398" i="1"/>
  <c r="AJ2398" i="1" s="1"/>
  <c r="AI2398" i="1"/>
  <c r="AK2398" i="1" s="1"/>
  <c r="AH2392" i="1"/>
  <c r="AJ2392" i="1" s="1"/>
  <c r="AI2392" i="1"/>
  <c r="AK2392" i="1" s="1"/>
  <c r="AH2387" i="1"/>
  <c r="AJ2387" i="1" s="1"/>
  <c r="AI2387" i="1"/>
  <c r="AK2387" i="1" s="1"/>
  <c r="AI2383" i="1"/>
  <c r="AK2383" i="1" s="1"/>
  <c r="AH2383" i="1"/>
  <c r="AJ2383" i="1" s="1"/>
  <c r="AH2380" i="1"/>
  <c r="AJ2380" i="1" s="1"/>
  <c r="AI2380" i="1"/>
  <c r="AK2380" i="1" s="1"/>
  <c r="AI2375" i="1"/>
  <c r="AK2375" i="1" s="1"/>
  <c r="AH2375" i="1"/>
  <c r="AJ2375" i="1" s="1"/>
  <c r="AH2370" i="1"/>
  <c r="AJ2370" i="1" s="1"/>
  <c r="AI2370" i="1"/>
  <c r="AK2370" i="1" s="1"/>
  <c r="AH2365" i="1"/>
  <c r="AJ2365" i="1" s="1"/>
  <c r="AI2365" i="1"/>
  <c r="AK2365" i="1" s="1"/>
  <c r="AI2360" i="1"/>
  <c r="AK2360" i="1" s="1"/>
  <c r="AH2360" i="1"/>
  <c r="AJ2360" i="1" s="1"/>
  <c r="AI2355" i="1"/>
  <c r="AK2355" i="1" s="1"/>
  <c r="AH2355" i="1"/>
  <c r="AJ2355" i="1" s="1"/>
  <c r="AH2351" i="1"/>
  <c r="AJ2351" i="1" s="1"/>
  <c r="AI2351" i="1"/>
  <c r="AK2351" i="1" s="1"/>
  <c r="AH2346" i="1"/>
  <c r="AJ2346" i="1" s="1"/>
  <c r="AI2346" i="1"/>
  <c r="AK2346" i="1" s="1"/>
  <c r="AI2340" i="1"/>
  <c r="AK2340" i="1" s="1"/>
  <c r="AH2340" i="1"/>
  <c r="AJ2340" i="1" s="1"/>
  <c r="AH2335" i="1"/>
  <c r="AJ2335" i="1" s="1"/>
  <c r="AI2335" i="1"/>
  <c r="AK2335" i="1" s="1"/>
  <c r="AI2330" i="1"/>
  <c r="AK2330" i="1" s="1"/>
  <c r="AH2330" i="1"/>
  <c r="AJ2330" i="1" s="1"/>
  <c r="AH2325" i="1"/>
  <c r="AJ2325" i="1" s="1"/>
  <c r="AI2325" i="1"/>
  <c r="AK2325" i="1" s="1"/>
  <c r="AI2322" i="1"/>
  <c r="AK2322" i="1" s="1"/>
  <c r="AH2322" i="1"/>
  <c r="AJ2322" i="1" s="1"/>
  <c r="AH2316" i="1"/>
  <c r="AJ2316" i="1" s="1"/>
  <c r="AI2316" i="1"/>
  <c r="AK2316" i="1" s="1"/>
  <c r="AH2311" i="1"/>
  <c r="AJ2311" i="1" s="1"/>
  <c r="AI2311" i="1"/>
  <c r="AK2311" i="1" s="1"/>
  <c r="AI2306" i="1"/>
  <c r="AK2306" i="1" s="1"/>
  <c r="AH2306" i="1"/>
  <c r="AJ2306" i="1" s="1"/>
  <c r="AI2301" i="1"/>
  <c r="AK2301" i="1" s="1"/>
  <c r="AH2301" i="1"/>
  <c r="AJ2301" i="1" s="1"/>
  <c r="AH2295" i="1"/>
  <c r="AJ2295" i="1" s="1"/>
  <c r="AI2295" i="1"/>
  <c r="AK2295" i="1" s="1"/>
  <c r="AI2290" i="1"/>
  <c r="AK2290" i="1" s="1"/>
  <c r="AH2290" i="1"/>
  <c r="AJ2290" i="1" s="1"/>
  <c r="AH2286" i="1"/>
  <c r="AJ2286" i="1" s="1"/>
  <c r="AI2286" i="1"/>
  <c r="AK2286" i="1" s="1"/>
  <c r="AH2281" i="1"/>
  <c r="AJ2281" i="1" s="1"/>
  <c r="AI2281" i="1"/>
  <c r="AK2281" i="1" s="1"/>
  <c r="AI2276" i="1"/>
  <c r="AK2276" i="1" s="1"/>
  <c r="AH2276" i="1"/>
  <c r="AJ2276" i="1" s="1"/>
  <c r="AH2271" i="1"/>
  <c r="AJ2271" i="1" s="1"/>
  <c r="AI2271" i="1"/>
  <c r="AK2271" i="1" s="1"/>
  <c r="AH2266" i="1"/>
  <c r="AJ2266" i="1" s="1"/>
  <c r="AI2266" i="1"/>
  <c r="AK2266" i="1" s="1"/>
  <c r="AH2262" i="1"/>
  <c r="AJ2262" i="1" s="1"/>
  <c r="AI2262" i="1"/>
  <c r="AK2262" i="1" s="1"/>
  <c r="AI2259" i="1"/>
  <c r="AK2259" i="1" s="1"/>
  <c r="AH2259" i="1"/>
  <c r="AJ2259" i="1" s="1"/>
  <c r="AI2254" i="1"/>
  <c r="AK2254" i="1" s="1"/>
  <c r="AH2254" i="1"/>
  <c r="AJ2254" i="1" s="1"/>
  <c r="AI2249" i="1"/>
  <c r="AK2249" i="1" s="1"/>
  <c r="AH2249" i="1"/>
  <c r="AJ2249" i="1" s="1"/>
  <c r="AI2243" i="1"/>
  <c r="AK2243" i="1" s="1"/>
  <c r="AH2243" i="1"/>
  <c r="AJ2243" i="1" s="1"/>
  <c r="AH2237" i="1"/>
  <c r="AJ2237" i="1" s="1"/>
  <c r="AI2237" i="1"/>
  <c r="AK2237" i="1" s="1"/>
  <c r="AI2232" i="1"/>
  <c r="AK2232" i="1" s="1"/>
  <c r="AH2232" i="1"/>
  <c r="AJ2232" i="1" s="1"/>
  <c r="AI2227" i="1"/>
  <c r="AK2227" i="1" s="1"/>
  <c r="AH2227" i="1"/>
  <c r="AJ2227" i="1" s="1"/>
  <c r="AH2222" i="1"/>
  <c r="AJ2222" i="1" s="1"/>
  <c r="AI2222" i="1"/>
  <c r="AK2222" i="1" s="1"/>
  <c r="AI2217" i="1"/>
  <c r="AK2217" i="1" s="1"/>
  <c r="AH2217" i="1"/>
  <c r="AJ2217" i="1" s="1"/>
  <c r="AI2212" i="1"/>
  <c r="AK2212" i="1" s="1"/>
  <c r="AH2212" i="1"/>
  <c r="AJ2212" i="1" s="1"/>
  <c r="AH2207" i="1"/>
  <c r="AJ2207" i="1" s="1"/>
  <c r="AI2207" i="1"/>
  <c r="AK2207" i="1" s="1"/>
  <c r="AH2201" i="1"/>
  <c r="AJ2201" i="1" s="1"/>
  <c r="AI2201" i="1"/>
  <c r="AK2201" i="1" s="1"/>
  <c r="AI2495" i="1"/>
  <c r="AK2495" i="1" s="1"/>
  <c r="AH2495" i="1"/>
  <c r="AJ2495" i="1" s="1"/>
  <c r="AH2473" i="1"/>
  <c r="AJ2473" i="1" s="1"/>
  <c r="AI2473" i="1"/>
  <c r="AK2473" i="1" s="1"/>
  <c r="AH2467" i="1"/>
  <c r="AJ2467" i="1" s="1"/>
  <c r="AI2467" i="1"/>
  <c r="AK2467" i="1" s="1"/>
  <c r="AH2463" i="1"/>
  <c r="AJ2463" i="1" s="1"/>
  <c r="AI2463" i="1"/>
  <c r="AK2463" i="1" s="1"/>
  <c r="AI2458" i="1"/>
  <c r="AK2458" i="1" s="1"/>
  <c r="AH2458" i="1"/>
  <c r="AJ2458" i="1" s="1"/>
  <c r="AI2454" i="1"/>
  <c r="AK2454" i="1" s="1"/>
  <c r="AH2454" i="1"/>
  <c r="AJ2454" i="1" s="1"/>
  <c r="AI2447" i="1"/>
  <c r="AK2447" i="1" s="1"/>
  <c r="AH2447" i="1"/>
  <c r="AJ2447" i="1" s="1"/>
  <c r="AI2443" i="1"/>
  <c r="AK2443" i="1" s="1"/>
  <c r="AH2443" i="1"/>
  <c r="AJ2443" i="1" s="1"/>
  <c r="AI2438" i="1"/>
  <c r="AK2438" i="1" s="1"/>
  <c r="AH2438" i="1"/>
  <c r="AJ2438" i="1" s="1"/>
  <c r="AH2433" i="1"/>
  <c r="AJ2433" i="1" s="1"/>
  <c r="AI2433" i="1"/>
  <c r="AK2433" i="1" s="1"/>
  <c r="AI2426" i="1"/>
  <c r="AK2426" i="1" s="1"/>
  <c r="AH2426" i="1"/>
  <c r="AJ2426" i="1" s="1"/>
  <c r="AH2423" i="1"/>
  <c r="AJ2423" i="1" s="1"/>
  <c r="AI2423" i="1"/>
  <c r="AK2423" i="1" s="1"/>
  <c r="AI2420" i="1"/>
  <c r="AK2420" i="1" s="1"/>
  <c r="AH2420" i="1"/>
  <c r="AJ2420" i="1" s="1"/>
  <c r="AI2415" i="1"/>
  <c r="AK2415" i="1" s="1"/>
  <c r="AH2415" i="1"/>
  <c r="AJ2415" i="1" s="1"/>
  <c r="AH2412" i="1"/>
  <c r="AJ2412" i="1" s="1"/>
  <c r="AI2412" i="1"/>
  <c r="AK2412" i="1" s="1"/>
  <c r="AH2407" i="1"/>
  <c r="AJ2407" i="1" s="1"/>
  <c r="AI2407" i="1"/>
  <c r="AK2407" i="1" s="1"/>
  <c r="AI2402" i="1"/>
  <c r="AK2402" i="1" s="1"/>
  <c r="AH2402" i="1"/>
  <c r="AJ2402" i="1" s="1"/>
  <c r="AI2397" i="1"/>
  <c r="AK2397" i="1" s="1"/>
  <c r="AH2397" i="1"/>
  <c r="AJ2397" i="1" s="1"/>
  <c r="AI2393" i="1"/>
  <c r="AK2393" i="1" s="1"/>
  <c r="AH2393" i="1"/>
  <c r="AJ2393" i="1" s="1"/>
  <c r="AH2388" i="1"/>
  <c r="AJ2388" i="1" s="1"/>
  <c r="AI2388" i="1"/>
  <c r="AK2388" i="1" s="1"/>
  <c r="AH2384" i="1"/>
  <c r="AJ2384" i="1" s="1"/>
  <c r="AI2384" i="1"/>
  <c r="AK2384" i="1" s="1"/>
  <c r="AH2378" i="1"/>
  <c r="AJ2378" i="1" s="1"/>
  <c r="AI2378" i="1"/>
  <c r="AK2378" i="1" s="1"/>
  <c r="AI2374" i="1"/>
  <c r="AK2374" i="1" s="1"/>
  <c r="AH2374" i="1"/>
  <c r="AJ2374" i="1" s="1"/>
  <c r="AI2369" i="1"/>
  <c r="AK2369" i="1" s="1"/>
  <c r="AH2369" i="1"/>
  <c r="AJ2369" i="1" s="1"/>
  <c r="AI2364" i="1"/>
  <c r="AK2364" i="1" s="1"/>
  <c r="AH2364" i="1"/>
  <c r="AJ2364" i="1" s="1"/>
  <c r="AI2359" i="1"/>
  <c r="AK2359" i="1" s="1"/>
  <c r="AH2359" i="1"/>
  <c r="AJ2359" i="1" s="1"/>
  <c r="AI2354" i="1"/>
  <c r="AK2354" i="1" s="1"/>
  <c r="AH2354" i="1"/>
  <c r="AJ2354" i="1" s="1"/>
  <c r="AI2350" i="1"/>
  <c r="AK2350" i="1" s="1"/>
  <c r="AH2350" i="1"/>
  <c r="AJ2350" i="1" s="1"/>
  <c r="AI2345" i="1"/>
  <c r="AK2345" i="1" s="1"/>
  <c r="AH2345" i="1"/>
  <c r="AJ2345" i="1" s="1"/>
  <c r="AI2341" i="1"/>
  <c r="AK2341" i="1" s="1"/>
  <c r="AH2341" i="1"/>
  <c r="AJ2341" i="1" s="1"/>
  <c r="AH2336" i="1"/>
  <c r="AJ2336" i="1" s="1"/>
  <c r="AI2336" i="1"/>
  <c r="AK2336" i="1" s="1"/>
  <c r="AH2331" i="1"/>
  <c r="AJ2331" i="1" s="1"/>
  <c r="AI2331" i="1"/>
  <c r="AK2331" i="1" s="1"/>
  <c r="AH2327" i="1"/>
  <c r="AJ2327" i="1" s="1"/>
  <c r="AI2327" i="1"/>
  <c r="AK2327" i="1" s="1"/>
  <c r="AH2321" i="1"/>
  <c r="AJ2321" i="1" s="1"/>
  <c r="AI2321" i="1"/>
  <c r="AK2321" i="1" s="1"/>
  <c r="AI2317" i="1"/>
  <c r="AK2317" i="1" s="1"/>
  <c r="AH2317" i="1"/>
  <c r="AJ2317" i="1" s="1"/>
  <c r="AH2312" i="1"/>
  <c r="AJ2312" i="1" s="1"/>
  <c r="AI2312" i="1"/>
  <c r="AK2312" i="1" s="1"/>
  <c r="AH2307" i="1"/>
  <c r="AJ2307" i="1" s="1"/>
  <c r="AI2307" i="1"/>
  <c r="AK2307" i="1" s="1"/>
  <c r="AH2302" i="1"/>
  <c r="AJ2302" i="1" s="1"/>
  <c r="AI2302" i="1"/>
  <c r="AK2302" i="1" s="1"/>
  <c r="AI2297" i="1"/>
  <c r="AK2297" i="1" s="1"/>
  <c r="AH2297" i="1"/>
  <c r="AJ2297" i="1" s="1"/>
  <c r="AH2293" i="1"/>
  <c r="AJ2293" i="1" s="1"/>
  <c r="AI2293" i="1"/>
  <c r="AK2293" i="1" s="1"/>
  <c r="AH2287" i="1"/>
  <c r="AJ2287" i="1" s="1"/>
  <c r="AI2287" i="1"/>
  <c r="AK2287" i="1" s="1"/>
  <c r="AI2282" i="1"/>
  <c r="AK2282" i="1" s="1"/>
  <c r="AH2282" i="1"/>
  <c r="AJ2282" i="1" s="1"/>
  <c r="AH2277" i="1"/>
  <c r="AJ2277" i="1" s="1"/>
  <c r="AI2277" i="1"/>
  <c r="AK2277" i="1" s="1"/>
  <c r="AI2272" i="1"/>
  <c r="AK2272" i="1" s="1"/>
  <c r="AH2272" i="1"/>
  <c r="AJ2272" i="1" s="1"/>
  <c r="AH2268" i="1"/>
  <c r="AJ2268" i="1" s="1"/>
  <c r="AI2268" i="1"/>
  <c r="AK2268" i="1" s="1"/>
  <c r="AI2264" i="1"/>
  <c r="AK2264" i="1" s="1"/>
  <c r="AH2264" i="1"/>
  <c r="AJ2264" i="1" s="1"/>
  <c r="AI2258" i="1"/>
  <c r="AK2258" i="1" s="1"/>
  <c r="AH2258" i="1"/>
  <c r="AJ2258" i="1" s="1"/>
  <c r="AH2253" i="1"/>
  <c r="AJ2253" i="1" s="1"/>
  <c r="AI2253" i="1"/>
  <c r="AK2253" i="1" s="1"/>
  <c r="AI2248" i="1"/>
  <c r="AK2248" i="1" s="1"/>
  <c r="AH2248" i="1"/>
  <c r="AJ2248" i="1" s="1"/>
  <c r="AH2244" i="1"/>
  <c r="AJ2244" i="1" s="1"/>
  <c r="AI2244" i="1"/>
  <c r="AK2244" i="1" s="1"/>
  <c r="AH2239" i="1"/>
  <c r="AJ2239" i="1" s="1"/>
  <c r="AI2239" i="1"/>
  <c r="AK2239" i="1" s="1"/>
  <c r="AI2234" i="1"/>
  <c r="AK2234" i="1" s="1"/>
  <c r="AH2234" i="1"/>
  <c r="AJ2234" i="1" s="1"/>
  <c r="AI2228" i="1"/>
  <c r="AK2228" i="1" s="1"/>
  <c r="AH2228" i="1"/>
  <c r="AJ2228" i="1" s="1"/>
  <c r="AH2225" i="1"/>
  <c r="AJ2225" i="1" s="1"/>
  <c r="AI2225" i="1"/>
  <c r="AK2225" i="1" s="1"/>
  <c r="AH2220" i="1"/>
  <c r="AJ2220" i="1" s="1"/>
  <c r="AI2220" i="1"/>
  <c r="AK2220" i="1" s="1"/>
  <c r="AI2215" i="1"/>
  <c r="AK2215" i="1" s="1"/>
  <c r="AH2215" i="1"/>
  <c r="AJ2215" i="1" s="1"/>
  <c r="AH2211" i="1"/>
  <c r="AJ2211" i="1" s="1"/>
  <c r="AI2211" i="1"/>
  <c r="AK2211" i="1" s="1"/>
  <c r="AH2208" i="1"/>
  <c r="AJ2208" i="1" s="1"/>
  <c r="AI2208" i="1"/>
  <c r="AK2208" i="1" s="1"/>
  <c r="AH2203" i="1"/>
  <c r="AJ2203" i="1" s="1"/>
  <c r="AI2203" i="1"/>
  <c r="AK2203" i="1" s="1"/>
  <c r="AI2542" i="1"/>
  <c r="AK2542" i="1" s="1"/>
  <c r="AH2542" i="1"/>
  <c r="AJ2542" i="1" s="1"/>
  <c r="AI2539" i="1"/>
  <c r="AK2539" i="1" s="1"/>
  <c r="AH2539" i="1"/>
  <c r="AJ2539" i="1" s="1"/>
  <c r="AI2536" i="1"/>
  <c r="AK2536" i="1" s="1"/>
  <c r="AH2536" i="1"/>
  <c r="AJ2536" i="1" s="1"/>
  <c r="AH2533" i="1"/>
  <c r="AJ2533" i="1" s="1"/>
  <c r="AI2533" i="1"/>
  <c r="AK2533" i="1" s="1"/>
  <c r="AI2529" i="1"/>
  <c r="AK2529" i="1" s="1"/>
  <c r="AH2529" i="1"/>
  <c r="AJ2529" i="1" s="1"/>
  <c r="AI2527" i="1"/>
  <c r="AK2527" i="1" s="1"/>
  <c r="AH2527" i="1"/>
  <c r="AJ2527" i="1" s="1"/>
  <c r="AI2525" i="1"/>
  <c r="AK2525" i="1" s="1"/>
  <c r="AH2525" i="1"/>
  <c r="AJ2525" i="1" s="1"/>
  <c r="AI2522" i="1"/>
  <c r="AK2522" i="1" s="1"/>
  <c r="AH2522" i="1"/>
  <c r="AJ2522" i="1" s="1"/>
  <c r="AI2519" i="1"/>
  <c r="AK2519" i="1" s="1"/>
  <c r="AH2519" i="1"/>
  <c r="AJ2519" i="1" s="1"/>
  <c r="AI2517" i="1"/>
  <c r="AK2517" i="1" s="1"/>
  <c r="AH2517" i="1"/>
  <c r="AJ2517" i="1" s="1"/>
  <c r="AI2515" i="1"/>
  <c r="AK2515" i="1" s="1"/>
  <c r="AH2515" i="1"/>
  <c r="AJ2515" i="1" s="1"/>
  <c r="AH2512" i="1"/>
  <c r="AJ2512" i="1" s="1"/>
  <c r="AI2512" i="1"/>
  <c r="AK2512" i="1" s="1"/>
  <c r="AH2509" i="1"/>
  <c r="AJ2509" i="1" s="1"/>
  <c r="AI2509" i="1"/>
  <c r="AK2509" i="1" s="1"/>
  <c r="AH2506" i="1"/>
  <c r="AJ2506" i="1" s="1"/>
  <c r="AI2506" i="1"/>
  <c r="AK2506" i="1" s="1"/>
  <c r="AH2505" i="1"/>
  <c r="AJ2505" i="1" s="1"/>
  <c r="AI2505" i="1"/>
  <c r="AK2505" i="1" s="1"/>
  <c r="AI2502" i="1"/>
  <c r="AK2502" i="1" s="1"/>
  <c r="AH2502" i="1"/>
  <c r="AJ2502" i="1" s="1"/>
  <c r="AI2499" i="1"/>
  <c r="AK2499" i="1" s="1"/>
  <c r="AH2499" i="1"/>
  <c r="AJ2499" i="1" s="1"/>
  <c r="AH2496" i="1"/>
  <c r="AJ2496" i="1" s="1"/>
  <c r="AI2496" i="1"/>
  <c r="AK2496" i="1" s="1"/>
  <c r="AH2492" i="1"/>
  <c r="AJ2492" i="1" s="1"/>
  <c r="AI2492" i="1"/>
  <c r="AK2492" i="1" s="1"/>
  <c r="AH2489" i="1"/>
  <c r="AJ2489" i="1" s="1"/>
  <c r="AI2489" i="1"/>
  <c r="AK2489" i="1" s="1"/>
  <c r="AH2486" i="1"/>
  <c r="AJ2486" i="1" s="1"/>
  <c r="AI2486" i="1"/>
  <c r="AK2486" i="1" s="1"/>
  <c r="AI2482" i="1"/>
  <c r="AK2482" i="1" s="1"/>
  <c r="AH2482" i="1"/>
  <c r="AJ2482" i="1" s="1"/>
  <c r="AH2479" i="1"/>
  <c r="AJ2479" i="1" s="1"/>
  <c r="AI2479" i="1"/>
  <c r="AK2479" i="1" s="1"/>
  <c r="AH2477" i="1"/>
  <c r="AJ2477" i="1" s="1"/>
  <c r="AI2477" i="1"/>
  <c r="AK2477" i="1" s="1"/>
  <c r="AH2472" i="1"/>
  <c r="AJ2472" i="1" s="1"/>
  <c r="AI2472" i="1"/>
  <c r="AK2472" i="1" s="1"/>
  <c r="AI2468" i="1"/>
  <c r="AK2468" i="1" s="1"/>
  <c r="AH2468" i="1"/>
  <c r="AJ2468" i="1" s="1"/>
  <c r="AI2462" i="1"/>
  <c r="AK2462" i="1" s="1"/>
  <c r="AH2462" i="1"/>
  <c r="AJ2462" i="1" s="1"/>
  <c r="AH2457" i="1"/>
  <c r="AJ2457" i="1" s="1"/>
  <c r="AI2457" i="1"/>
  <c r="AK2457" i="1" s="1"/>
  <c r="AI2452" i="1"/>
  <c r="AK2452" i="1" s="1"/>
  <c r="AH2452" i="1"/>
  <c r="AJ2452" i="1" s="1"/>
  <c r="AI2449" i="1"/>
  <c r="AK2449" i="1" s="1"/>
  <c r="AH2449" i="1"/>
  <c r="AJ2449" i="1" s="1"/>
  <c r="AH2446" i="1"/>
  <c r="AJ2446" i="1" s="1"/>
  <c r="AI2446" i="1"/>
  <c r="AK2446" i="1" s="1"/>
  <c r="AH2441" i="1"/>
  <c r="AJ2441" i="1" s="1"/>
  <c r="AI2441" i="1"/>
  <c r="AK2441" i="1" s="1"/>
  <c r="AI2437" i="1"/>
  <c r="AK2437" i="1" s="1"/>
  <c r="AH2437" i="1"/>
  <c r="AJ2437" i="1" s="1"/>
  <c r="AH2432" i="1"/>
  <c r="AJ2432" i="1" s="1"/>
  <c r="AI2432" i="1"/>
  <c r="AK2432" i="1" s="1"/>
  <c r="AI2428" i="1"/>
  <c r="AK2428" i="1" s="1"/>
  <c r="AH2428" i="1"/>
  <c r="AJ2428" i="1" s="1"/>
  <c r="AI2424" i="1"/>
  <c r="AK2424" i="1" s="1"/>
  <c r="AH2424" i="1"/>
  <c r="AJ2424" i="1" s="1"/>
  <c r="AH2419" i="1"/>
  <c r="AJ2419" i="1" s="1"/>
  <c r="AI2419" i="1"/>
  <c r="AK2419" i="1" s="1"/>
  <c r="AH2414" i="1"/>
  <c r="AJ2414" i="1" s="1"/>
  <c r="AI2414" i="1"/>
  <c r="AK2414" i="1" s="1"/>
  <c r="AH2409" i="1"/>
  <c r="AJ2409" i="1" s="1"/>
  <c r="AI2409" i="1"/>
  <c r="AK2409" i="1" s="1"/>
  <c r="AI2404" i="1"/>
  <c r="AK2404" i="1" s="1"/>
  <c r="AH2404" i="1"/>
  <c r="AJ2404" i="1" s="1"/>
  <c r="AI2399" i="1"/>
  <c r="AK2399" i="1" s="1"/>
  <c r="AH2399" i="1"/>
  <c r="AJ2399" i="1" s="1"/>
  <c r="AH2394" i="1"/>
  <c r="AJ2394" i="1" s="1"/>
  <c r="AI2394" i="1"/>
  <c r="AK2394" i="1" s="1"/>
  <c r="AH2391" i="1"/>
  <c r="AJ2391" i="1" s="1"/>
  <c r="AI2391" i="1"/>
  <c r="AK2391" i="1" s="1"/>
  <c r="AH2386" i="1"/>
  <c r="AJ2386" i="1" s="1"/>
  <c r="AI2386" i="1"/>
  <c r="AK2386" i="1" s="1"/>
  <c r="AH2381" i="1"/>
  <c r="AJ2381" i="1" s="1"/>
  <c r="AI2381" i="1"/>
  <c r="AK2381" i="1" s="1"/>
  <c r="AH2376" i="1"/>
  <c r="AJ2376" i="1" s="1"/>
  <c r="AI2376" i="1"/>
  <c r="AK2376" i="1" s="1"/>
  <c r="AH2371" i="1"/>
  <c r="AJ2371" i="1" s="1"/>
  <c r="AI2371" i="1"/>
  <c r="AK2371" i="1" s="1"/>
  <c r="AH2366" i="1"/>
  <c r="AJ2366" i="1" s="1"/>
  <c r="AI2366" i="1"/>
  <c r="AK2366" i="1" s="1"/>
  <c r="AI2361" i="1"/>
  <c r="AK2361" i="1" s="1"/>
  <c r="AH2361" i="1"/>
  <c r="AJ2361" i="1" s="1"/>
  <c r="AI2358" i="1"/>
  <c r="AK2358" i="1" s="1"/>
  <c r="AH2358" i="1"/>
  <c r="AJ2358" i="1" s="1"/>
  <c r="AI2353" i="1"/>
  <c r="AK2353" i="1" s="1"/>
  <c r="AH2353" i="1"/>
  <c r="AJ2353" i="1" s="1"/>
  <c r="AH2348" i="1"/>
  <c r="AJ2348" i="1" s="1"/>
  <c r="AI2348" i="1"/>
  <c r="AK2348" i="1" s="1"/>
  <c r="AH2343" i="1"/>
  <c r="AJ2343" i="1" s="1"/>
  <c r="AI2343" i="1"/>
  <c r="AK2343" i="1" s="1"/>
  <c r="AH2338" i="1"/>
  <c r="AJ2338" i="1" s="1"/>
  <c r="AI2338" i="1"/>
  <c r="AK2338" i="1" s="1"/>
  <c r="AH2334" i="1"/>
  <c r="AJ2334" i="1" s="1"/>
  <c r="AI2334" i="1"/>
  <c r="AK2334" i="1" s="1"/>
  <c r="AH2329" i="1"/>
  <c r="AJ2329" i="1" s="1"/>
  <c r="AI2329" i="1"/>
  <c r="AK2329" i="1" s="1"/>
  <c r="AH2324" i="1"/>
  <c r="AJ2324" i="1" s="1"/>
  <c r="AI2324" i="1"/>
  <c r="AK2324" i="1" s="1"/>
  <c r="AI2319" i="1"/>
  <c r="AK2319" i="1" s="1"/>
  <c r="AH2319" i="1"/>
  <c r="AJ2319" i="1" s="1"/>
  <c r="AI2315" i="1"/>
  <c r="AK2315" i="1" s="1"/>
  <c r="AH2315" i="1"/>
  <c r="AJ2315" i="1" s="1"/>
  <c r="AH2310" i="1"/>
  <c r="AJ2310" i="1" s="1"/>
  <c r="AI2310" i="1"/>
  <c r="AK2310" i="1" s="1"/>
  <c r="AI2305" i="1"/>
  <c r="AK2305" i="1" s="1"/>
  <c r="AH2305" i="1"/>
  <c r="AJ2305" i="1" s="1"/>
  <c r="AI2300" i="1"/>
  <c r="AK2300" i="1" s="1"/>
  <c r="AH2300" i="1"/>
  <c r="AJ2300" i="1" s="1"/>
  <c r="AH2296" i="1"/>
  <c r="AJ2296" i="1" s="1"/>
  <c r="AI2296" i="1"/>
  <c r="AK2296" i="1" s="1"/>
  <c r="AH2292" i="1"/>
  <c r="AJ2292" i="1" s="1"/>
  <c r="AI2292" i="1"/>
  <c r="AK2292" i="1" s="1"/>
  <c r="AI2288" i="1"/>
  <c r="AK2288" i="1" s="1"/>
  <c r="AH2288" i="1"/>
  <c r="AJ2288" i="1" s="1"/>
  <c r="AH2283" i="1"/>
  <c r="AJ2283" i="1" s="1"/>
  <c r="AI2283" i="1"/>
  <c r="AK2283" i="1" s="1"/>
  <c r="AI2279" i="1"/>
  <c r="AK2279" i="1" s="1"/>
  <c r="AH2279" i="1"/>
  <c r="AJ2279" i="1" s="1"/>
  <c r="AH2275" i="1"/>
  <c r="AJ2275" i="1" s="1"/>
  <c r="AI2275" i="1"/>
  <c r="AK2275" i="1" s="1"/>
  <c r="AH2270" i="1"/>
  <c r="AJ2270" i="1" s="1"/>
  <c r="AI2270" i="1"/>
  <c r="AK2270" i="1" s="1"/>
  <c r="AH2265" i="1"/>
  <c r="AJ2265" i="1" s="1"/>
  <c r="AI2265" i="1"/>
  <c r="AK2265" i="1" s="1"/>
  <c r="AH2261" i="1"/>
  <c r="AJ2261" i="1" s="1"/>
  <c r="AI2261" i="1"/>
  <c r="AK2261" i="1" s="1"/>
  <c r="AH2256" i="1"/>
  <c r="AJ2256" i="1" s="1"/>
  <c r="AI2256" i="1"/>
  <c r="AK2256" i="1" s="1"/>
  <c r="AI2252" i="1"/>
  <c r="AK2252" i="1" s="1"/>
  <c r="AH2252" i="1"/>
  <c r="AJ2252" i="1" s="1"/>
  <c r="AH2247" i="1"/>
  <c r="AJ2247" i="1" s="1"/>
  <c r="AI2247" i="1"/>
  <c r="AK2247" i="1" s="1"/>
  <c r="AI2242" i="1"/>
  <c r="AK2242" i="1" s="1"/>
  <c r="AH2242" i="1"/>
  <c r="AJ2242" i="1" s="1"/>
  <c r="AH2238" i="1"/>
  <c r="AJ2238" i="1" s="1"/>
  <c r="AI2238" i="1"/>
  <c r="AK2238" i="1" s="1"/>
  <c r="AH2233" i="1"/>
  <c r="AJ2233" i="1" s="1"/>
  <c r="AI2233" i="1"/>
  <c r="AK2233" i="1" s="1"/>
  <c r="AH2229" i="1"/>
  <c r="AJ2229" i="1" s="1"/>
  <c r="AI2229" i="1"/>
  <c r="AK2229" i="1" s="1"/>
  <c r="AH2223" i="1"/>
  <c r="AJ2223" i="1" s="1"/>
  <c r="AI2223" i="1"/>
  <c r="AK2223" i="1" s="1"/>
  <c r="AH2218" i="1"/>
  <c r="AJ2218" i="1" s="1"/>
  <c r="AI2218" i="1"/>
  <c r="AK2218" i="1" s="1"/>
  <c r="AH2213" i="1"/>
  <c r="AJ2213" i="1" s="1"/>
  <c r="AI2213" i="1"/>
  <c r="AK2213" i="1" s="1"/>
  <c r="AH2206" i="1"/>
  <c r="AJ2206" i="1" s="1"/>
  <c r="AI2206" i="1"/>
  <c r="AK2206" i="1" s="1"/>
  <c r="AI2202" i="1"/>
  <c r="AK2202" i="1" s="1"/>
  <c r="AH2202" i="1"/>
  <c r="AJ2202" i="1" s="1"/>
  <c r="AH2543" i="1"/>
  <c r="AJ2543" i="1" s="1"/>
  <c r="AI2543" i="1"/>
  <c r="AK2543" i="1" s="1"/>
  <c r="AI2538" i="1"/>
  <c r="AK2538" i="1" s="1"/>
  <c r="AH2538" i="1"/>
  <c r="AJ2538" i="1" s="1"/>
  <c r="AH2535" i="1"/>
  <c r="AJ2535" i="1" s="1"/>
  <c r="AI2535" i="1"/>
  <c r="AK2535" i="1" s="1"/>
  <c r="AI2532" i="1"/>
  <c r="AK2532" i="1" s="1"/>
  <c r="AH2532" i="1"/>
  <c r="AJ2532" i="1" s="1"/>
  <c r="AH2530" i="1"/>
  <c r="AJ2530" i="1" s="1"/>
  <c r="AI2530" i="1"/>
  <c r="AK2530" i="1" s="1"/>
  <c r="AI2526" i="1"/>
  <c r="AK2526" i="1" s="1"/>
  <c r="AH2526" i="1"/>
  <c r="AJ2526" i="1" s="1"/>
  <c r="AH2524" i="1"/>
  <c r="AJ2524" i="1" s="1"/>
  <c r="AI2524" i="1"/>
  <c r="AK2524" i="1" s="1"/>
  <c r="AH2521" i="1"/>
  <c r="AJ2521" i="1" s="1"/>
  <c r="AI2521" i="1"/>
  <c r="AK2521" i="1" s="1"/>
  <c r="AI2518" i="1"/>
  <c r="AK2518" i="1" s="1"/>
  <c r="AH2518" i="1"/>
  <c r="AJ2518" i="1" s="1"/>
  <c r="AH2514" i="1"/>
  <c r="AJ2514" i="1" s="1"/>
  <c r="AI2514" i="1"/>
  <c r="AK2514" i="1" s="1"/>
  <c r="AI2511" i="1"/>
  <c r="AK2511" i="1" s="1"/>
  <c r="AH2511" i="1"/>
  <c r="AJ2511" i="1" s="1"/>
  <c r="AH2508" i="1"/>
  <c r="AJ2508" i="1" s="1"/>
  <c r="AI2508" i="1"/>
  <c r="AK2508" i="1" s="1"/>
  <c r="AH2504" i="1"/>
  <c r="AJ2504" i="1" s="1"/>
  <c r="AI2504" i="1"/>
  <c r="AK2504" i="1" s="1"/>
  <c r="AI2501" i="1"/>
  <c r="AK2501" i="1" s="1"/>
  <c r="AH2501" i="1"/>
  <c r="AJ2501" i="1" s="1"/>
  <c r="AH2498" i="1"/>
  <c r="AJ2498" i="1" s="1"/>
  <c r="AI2498" i="1"/>
  <c r="AK2498" i="1" s="1"/>
  <c r="AI2494" i="1"/>
  <c r="AK2494" i="1" s="1"/>
  <c r="AH2494" i="1"/>
  <c r="AJ2494" i="1" s="1"/>
  <c r="AI2491" i="1"/>
  <c r="AK2491" i="1" s="1"/>
  <c r="AH2491" i="1"/>
  <c r="AJ2491" i="1" s="1"/>
  <c r="AI2488" i="1"/>
  <c r="AK2488" i="1" s="1"/>
  <c r="AH2488" i="1"/>
  <c r="AJ2488" i="1" s="1"/>
  <c r="AI2484" i="1"/>
  <c r="AK2484" i="1" s="1"/>
  <c r="AH2484" i="1"/>
  <c r="AJ2484" i="1" s="1"/>
  <c r="AH2481" i="1"/>
  <c r="AJ2481" i="1" s="1"/>
  <c r="AI2481" i="1"/>
  <c r="AK2481" i="1" s="1"/>
  <c r="AH2478" i="1"/>
  <c r="AJ2478" i="1" s="1"/>
  <c r="AI2478" i="1"/>
  <c r="AK2478" i="1" s="1"/>
  <c r="AI2475" i="1"/>
  <c r="AK2475" i="1" s="1"/>
  <c r="AH2475" i="1"/>
  <c r="AJ2475" i="1" s="1"/>
  <c r="AI2470" i="1"/>
  <c r="AK2470" i="1" s="1"/>
  <c r="AH2470" i="1"/>
  <c r="AJ2470" i="1" s="1"/>
  <c r="AI2465" i="1"/>
  <c r="AK2465" i="1" s="1"/>
  <c r="AH2465" i="1"/>
  <c r="AJ2465" i="1" s="1"/>
  <c r="AH2460" i="1"/>
  <c r="AJ2460" i="1" s="1"/>
  <c r="AI2460" i="1"/>
  <c r="AK2460" i="1" s="1"/>
  <c r="AI2453" i="1"/>
  <c r="AK2453" i="1" s="1"/>
  <c r="AH2453" i="1"/>
  <c r="AJ2453" i="1" s="1"/>
  <c r="AI2448" i="1"/>
  <c r="AK2448" i="1" s="1"/>
  <c r="AH2448" i="1"/>
  <c r="AJ2448" i="1" s="1"/>
  <c r="AI2442" i="1"/>
  <c r="AK2442" i="1" s="1"/>
  <c r="AH2442" i="1"/>
  <c r="AJ2442" i="1" s="1"/>
  <c r="AH2436" i="1"/>
  <c r="AJ2436" i="1" s="1"/>
  <c r="AI2436" i="1"/>
  <c r="AK2436" i="1" s="1"/>
  <c r="AH2430" i="1"/>
  <c r="AJ2430" i="1" s="1"/>
  <c r="AI2430" i="1"/>
  <c r="AK2430" i="1" s="1"/>
  <c r="AI2422" i="1"/>
  <c r="AK2422" i="1" s="1"/>
  <c r="AH2422" i="1"/>
  <c r="AJ2422" i="1" s="1"/>
  <c r="AH2416" i="1"/>
  <c r="AJ2416" i="1" s="1"/>
  <c r="AI2416" i="1"/>
  <c r="AK2416" i="1" s="1"/>
  <c r="AI2410" i="1"/>
  <c r="AK2410" i="1" s="1"/>
  <c r="AH2410" i="1"/>
  <c r="AJ2410" i="1" s="1"/>
  <c r="AI2405" i="1"/>
  <c r="AK2405" i="1" s="1"/>
  <c r="AH2405" i="1"/>
  <c r="AJ2405" i="1" s="1"/>
  <c r="AI2400" i="1"/>
  <c r="AK2400" i="1" s="1"/>
  <c r="AH2400" i="1"/>
  <c r="AJ2400" i="1" s="1"/>
  <c r="AI2395" i="1"/>
  <c r="AK2395" i="1" s="1"/>
  <c r="AH2395" i="1"/>
  <c r="AJ2395" i="1" s="1"/>
  <c r="AI2389" i="1"/>
  <c r="AK2389" i="1" s="1"/>
  <c r="AH2389" i="1"/>
  <c r="AJ2389" i="1" s="1"/>
  <c r="AI2385" i="1"/>
  <c r="AK2385" i="1" s="1"/>
  <c r="AH2385" i="1"/>
  <c r="AJ2385" i="1" s="1"/>
  <c r="AH2379" i="1"/>
  <c r="AJ2379" i="1" s="1"/>
  <c r="AI2379" i="1"/>
  <c r="AK2379" i="1" s="1"/>
  <c r="AI2372" i="1"/>
  <c r="AK2372" i="1" s="1"/>
  <c r="AH2372" i="1"/>
  <c r="AJ2372" i="1" s="1"/>
  <c r="AI2367" i="1"/>
  <c r="AK2367" i="1" s="1"/>
  <c r="AH2367" i="1"/>
  <c r="AJ2367" i="1" s="1"/>
  <c r="AI2362" i="1"/>
  <c r="AK2362" i="1" s="1"/>
  <c r="AH2362" i="1"/>
  <c r="AJ2362" i="1" s="1"/>
  <c r="AH2356" i="1"/>
  <c r="AJ2356" i="1" s="1"/>
  <c r="AI2356" i="1"/>
  <c r="AK2356" i="1" s="1"/>
  <c r="AH2352" i="1"/>
  <c r="AJ2352" i="1" s="1"/>
  <c r="AI2352" i="1"/>
  <c r="AK2352" i="1" s="1"/>
  <c r="AH2347" i="1"/>
  <c r="AJ2347" i="1" s="1"/>
  <c r="AI2347" i="1"/>
  <c r="AK2347" i="1" s="1"/>
  <c r="AH2342" i="1"/>
  <c r="AJ2342" i="1" s="1"/>
  <c r="AI2342" i="1"/>
  <c r="AK2342" i="1" s="1"/>
  <c r="AI2337" i="1"/>
  <c r="AK2337" i="1" s="1"/>
  <c r="AH2337" i="1"/>
  <c r="AJ2337" i="1" s="1"/>
  <c r="AI2332" i="1"/>
  <c r="AK2332" i="1" s="1"/>
  <c r="AH2332" i="1"/>
  <c r="AJ2332" i="1" s="1"/>
  <c r="AH2326" i="1"/>
  <c r="AJ2326" i="1" s="1"/>
  <c r="AI2326" i="1"/>
  <c r="AK2326" i="1" s="1"/>
  <c r="AH2320" i="1"/>
  <c r="AJ2320" i="1" s="1"/>
  <c r="AI2320" i="1"/>
  <c r="AK2320" i="1" s="1"/>
  <c r="AI2314" i="1"/>
  <c r="AK2314" i="1" s="1"/>
  <c r="AH2314" i="1"/>
  <c r="AJ2314" i="1" s="1"/>
  <c r="AI2309" i="1"/>
  <c r="AK2309" i="1" s="1"/>
  <c r="AH2309" i="1"/>
  <c r="AJ2309" i="1" s="1"/>
  <c r="AH2304" i="1"/>
  <c r="AJ2304" i="1" s="1"/>
  <c r="AI2304" i="1"/>
  <c r="AK2304" i="1" s="1"/>
  <c r="AI2299" i="1"/>
  <c r="AK2299" i="1" s="1"/>
  <c r="AH2299" i="1"/>
  <c r="AJ2299" i="1" s="1"/>
  <c r="AH2291" i="1"/>
  <c r="AJ2291" i="1" s="1"/>
  <c r="AI2291" i="1"/>
  <c r="AK2291" i="1" s="1"/>
  <c r="AH2285" i="1"/>
  <c r="AJ2285" i="1" s="1"/>
  <c r="AI2285" i="1"/>
  <c r="AK2285" i="1" s="1"/>
  <c r="AI2280" i="1"/>
  <c r="AK2280" i="1" s="1"/>
  <c r="AH2280" i="1"/>
  <c r="AJ2280" i="1" s="1"/>
  <c r="AH2274" i="1"/>
  <c r="AJ2274" i="1" s="1"/>
  <c r="AI2274" i="1"/>
  <c r="AK2274" i="1" s="1"/>
  <c r="AI2267" i="1"/>
  <c r="AK2267" i="1" s="1"/>
  <c r="AH2267" i="1"/>
  <c r="AJ2267" i="1" s="1"/>
  <c r="AH2260" i="1"/>
  <c r="AJ2260" i="1" s="1"/>
  <c r="AI2260" i="1"/>
  <c r="AK2260" i="1" s="1"/>
  <c r="AI2255" i="1"/>
  <c r="AK2255" i="1" s="1"/>
  <c r="AH2255" i="1"/>
  <c r="AJ2255" i="1" s="1"/>
  <c r="AH2250" i="1"/>
  <c r="AJ2250" i="1" s="1"/>
  <c r="AI2250" i="1"/>
  <c r="AK2250" i="1" s="1"/>
  <c r="AH2245" i="1"/>
  <c r="AJ2245" i="1" s="1"/>
  <c r="AI2245" i="1"/>
  <c r="AK2245" i="1" s="1"/>
  <c r="AH2240" i="1"/>
  <c r="AJ2240" i="1" s="1"/>
  <c r="AI2240" i="1"/>
  <c r="AK2240" i="1" s="1"/>
  <c r="AH2236" i="1"/>
  <c r="AJ2236" i="1" s="1"/>
  <c r="AI2236" i="1"/>
  <c r="AK2236" i="1" s="1"/>
  <c r="AH2231" i="1"/>
  <c r="AJ2231" i="1" s="1"/>
  <c r="AI2231" i="1"/>
  <c r="AK2231" i="1" s="1"/>
  <c r="AH2226" i="1"/>
  <c r="AJ2226" i="1" s="1"/>
  <c r="AI2226" i="1"/>
  <c r="AK2226" i="1" s="1"/>
  <c r="AH2221" i="1"/>
  <c r="AJ2221" i="1" s="1"/>
  <c r="AI2221" i="1"/>
  <c r="AK2221" i="1" s="1"/>
  <c r="AI2216" i="1"/>
  <c r="AK2216" i="1" s="1"/>
  <c r="AH2216" i="1"/>
  <c r="AJ2216" i="1" s="1"/>
  <c r="AI2210" i="1"/>
  <c r="AK2210" i="1" s="1"/>
  <c r="AH2210" i="1"/>
  <c r="AJ2210" i="1" s="1"/>
  <c r="AI2205" i="1"/>
  <c r="AK2205" i="1" s="1"/>
  <c r="AH2205" i="1"/>
  <c r="AJ2205" i="1" s="1"/>
  <c r="AH2200" i="1"/>
  <c r="AJ2200" i="1" s="1"/>
  <c r="AI2200" i="1"/>
  <c r="AK2200" i="1" s="1"/>
  <c r="AI2544" i="1"/>
  <c r="AK2544" i="1" s="1"/>
  <c r="AH2544" i="1"/>
  <c r="AJ2544" i="1" s="1"/>
  <c r="AH2541" i="1"/>
  <c r="AJ2541" i="1" s="1"/>
  <c r="AI2541" i="1"/>
  <c r="AK2541" i="1" s="1"/>
  <c r="AH2540" i="1"/>
  <c r="AJ2540" i="1" s="1"/>
  <c r="AI2540" i="1"/>
  <c r="AK2540" i="1" s="1"/>
  <c r="AI2537" i="1"/>
  <c r="AK2537" i="1" s="1"/>
  <c r="AH2537" i="1"/>
  <c r="AJ2537" i="1" s="1"/>
  <c r="AH2534" i="1"/>
  <c r="AJ2534" i="1" s="1"/>
  <c r="AI2534" i="1"/>
  <c r="AK2534" i="1" s="1"/>
  <c r="AH2531" i="1"/>
  <c r="AJ2531" i="1" s="1"/>
  <c r="AI2531" i="1"/>
  <c r="AK2531" i="1" s="1"/>
  <c r="AH2528" i="1"/>
  <c r="AJ2528" i="1" s="1"/>
  <c r="AI2528" i="1"/>
  <c r="AK2528" i="1" s="1"/>
  <c r="AH2523" i="1"/>
  <c r="AJ2523" i="1" s="1"/>
  <c r="AI2523" i="1"/>
  <c r="AK2523" i="1" s="1"/>
  <c r="AH2520" i="1"/>
  <c r="AJ2520" i="1" s="1"/>
  <c r="AI2520" i="1"/>
  <c r="AK2520" i="1" s="1"/>
  <c r="AI2516" i="1"/>
  <c r="AK2516" i="1" s="1"/>
  <c r="AH2516" i="1"/>
  <c r="AJ2516" i="1" s="1"/>
  <c r="AH2513" i="1"/>
  <c r="AJ2513" i="1" s="1"/>
  <c r="AI2513" i="1"/>
  <c r="AK2513" i="1" s="1"/>
  <c r="AH2510" i="1"/>
  <c r="AJ2510" i="1" s="1"/>
  <c r="AI2510" i="1"/>
  <c r="AK2510" i="1" s="1"/>
  <c r="AI2507" i="1"/>
  <c r="AK2507" i="1" s="1"/>
  <c r="AH2507" i="1"/>
  <c r="AJ2507" i="1" s="1"/>
  <c r="AH2503" i="1"/>
  <c r="AJ2503" i="1" s="1"/>
  <c r="AI2503" i="1"/>
  <c r="AK2503" i="1" s="1"/>
  <c r="AI2500" i="1"/>
  <c r="AK2500" i="1" s="1"/>
  <c r="AH2500" i="1"/>
  <c r="AJ2500" i="1" s="1"/>
  <c r="AI2497" i="1"/>
  <c r="AK2497" i="1" s="1"/>
  <c r="AH2497" i="1"/>
  <c r="AJ2497" i="1" s="1"/>
  <c r="AH2493" i="1"/>
  <c r="AJ2493" i="1" s="1"/>
  <c r="AI2493" i="1"/>
  <c r="AK2493" i="1" s="1"/>
  <c r="AI2490" i="1"/>
  <c r="AK2490" i="1" s="1"/>
  <c r="AH2490" i="1"/>
  <c r="AJ2490" i="1" s="1"/>
  <c r="AH2487" i="1"/>
  <c r="AJ2487" i="1" s="1"/>
  <c r="AI2487" i="1"/>
  <c r="AK2487" i="1" s="1"/>
  <c r="AH2483" i="1"/>
  <c r="AJ2483" i="1" s="1"/>
  <c r="AI2483" i="1"/>
  <c r="AK2483" i="1" s="1"/>
  <c r="AI2480" i="1"/>
  <c r="AK2480" i="1" s="1"/>
  <c r="AH2480" i="1"/>
  <c r="AJ2480" i="1" s="1"/>
  <c r="AH2476" i="1"/>
  <c r="AJ2476" i="1" s="1"/>
  <c r="AI2476" i="1"/>
  <c r="AK2476" i="1" s="1"/>
  <c r="AH2471" i="1"/>
  <c r="AJ2471" i="1" s="1"/>
  <c r="AI2471" i="1"/>
  <c r="AK2471" i="1" s="1"/>
  <c r="AI2466" i="1"/>
  <c r="AK2466" i="1" s="1"/>
  <c r="AH2466" i="1"/>
  <c r="AJ2466" i="1" s="1"/>
  <c r="AI2461" i="1"/>
  <c r="AK2461" i="1" s="1"/>
  <c r="AH2461" i="1"/>
  <c r="AJ2461" i="1" s="1"/>
  <c r="AI2456" i="1"/>
  <c r="AK2456" i="1" s="1"/>
  <c r="AH2456" i="1"/>
  <c r="AJ2456" i="1" s="1"/>
  <c r="AI2450" i="1"/>
  <c r="AK2450" i="1" s="1"/>
  <c r="AH2450" i="1"/>
  <c r="AJ2450" i="1" s="1"/>
  <c r="AI2444" i="1"/>
  <c r="AK2444" i="1" s="1"/>
  <c r="AH2444" i="1"/>
  <c r="AJ2444" i="1" s="1"/>
  <c r="AH2439" i="1"/>
  <c r="AJ2439" i="1" s="1"/>
  <c r="AI2439" i="1"/>
  <c r="AK2439" i="1" s="1"/>
  <c r="AI2434" i="1"/>
  <c r="AK2434" i="1" s="1"/>
  <c r="AH2434" i="1"/>
  <c r="AJ2434" i="1" s="1"/>
  <c r="AH2429" i="1"/>
  <c r="AJ2429" i="1" s="1"/>
  <c r="AI2429" i="1"/>
  <c r="AK2429" i="1" s="1"/>
  <c r="AH2425" i="1"/>
  <c r="AJ2425" i="1" s="1"/>
  <c r="AI2425" i="1"/>
  <c r="AK2425" i="1" s="1"/>
  <c r="AI2418" i="1"/>
  <c r="AK2418" i="1" s="1"/>
  <c r="AH2418" i="1"/>
  <c r="AJ2418" i="1" s="1"/>
  <c r="AH2411" i="1"/>
  <c r="AJ2411" i="1" s="1"/>
  <c r="AI2411" i="1"/>
  <c r="AK2411" i="1" s="1"/>
  <c r="AH2406" i="1"/>
  <c r="AJ2406" i="1" s="1"/>
  <c r="AI2406" i="1"/>
  <c r="AK2406" i="1" s="1"/>
  <c r="AI2401" i="1"/>
  <c r="AK2401" i="1" s="1"/>
  <c r="AH2401" i="1"/>
  <c r="AJ2401" i="1" s="1"/>
  <c r="AI2396" i="1"/>
  <c r="AK2396" i="1" s="1"/>
  <c r="AH2396" i="1"/>
  <c r="AJ2396" i="1" s="1"/>
  <c r="AH2390" i="1"/>
  <c r="AJ2390" i="1" s="1"/>
  <c r="AI2390" i="1"/>
  <c r="AK2390" i="1" s="1"/>
  <c r="AH2382" i="1"/>
  <c r="AJ2382" i="1" s="1"/>
  <c r="AI2382" i="1"/>
  <c r="AK2382" i="1" s="1"/>
  <c r="AI2377" i="1"/>
  <c r="AK2377" i="1" s="1"/>
  <c r="AH2377" i="1"/>
  <c r="AJ2377" i="1" s="1"/>
  <c r="AI2373" i="1"/>
  <c r="AK2373" i="1" s="1"/>
  <c r="AH2373" i="1"/>
  <c r="AJ2373" i="1" s="1"/>
  <c r="AI2368" i="1"/>
  <c r="AK2368" i="1" s="1"/>
  <c r="AH2368" i="1"/>
  <c r="AJ2368" i="1" s="1"/>
  <c r="AH2363" i="1"/>
  <c r="AJ2363" i="1" s="1"/>
  <c r="AI2363" i="1"/>
  <c r="AK2363" i="1" s="1"/>
  <c r="AH2357" i="1"/>
  <c r="AJ2357" i="1" s="1"/>
  <c r="AI2357" i="1"/>
  <c r="AK2357" i="1" s="1"/>
  <c r="AI2349" i="1"/>
  <c r="AK2349" i="1" s="1"/>
  <c r="AH2349" i="1"/>
  <c r="AJ2349" i="1" s="1"/>
  <c r="AH2344" i="1"/>
  <c r="AJ2344" i="1" s="1"/>
  <c r="AI2344" i="1"/>
  <c r="AK2344" i="1" s="1"/>
  <c r="AH2339" i="1"/>
  <c r="AJ2339" i="1" s="1"/>
  <c r="AI2339" i="1"/>
  <c r="AK2339" i="1" s="1"/>
  <c r="AH2333" i="1"/>
  <c r="AJ2333" i="1" s="1"/>
  <c r="AI2333" i="1"/>
  <c r="AK2333" i="1" s="1"/>
  <c r="AI2328" i="1"/>
  <c r="AK2328" i="1" s="1"/>
  <c r="AH2328" i="1"/>
  <c r="AJ2328" i="1" s="1"/>
  <c r="AH2323" i="1"/>
  <c r="AJ2323" i="1" s="1"/>
  <c r="AI2323" i="1"/>
  <c r="AK2323" i="1" s="1"/>
  <c r="AI2318" i="1"/>
  <c r="AK2318" i="1" s="1"/>
  <c r="AH2318" i="1"/>
  <c r="AJ2318" i="1" s="1"/>
  <c r="AH2313" i="1"/>
  <c r="AJ2313" i="1" s="1"/>
  <c r="AI2313" i="1"/>
  <c r="AK2313" i="1" s="1"/>
  <c r="AI2308" i="1"/>
  <c r="AK2308" i="1" s="1"/>
  <c r="AH2308" i="1"/>
  <c r="AJ2308" i="1" s="1"/>
  <c r="AH2303" i="1"/>
  <c r="AJ2303" i="1" s="1"/>
  <c r="AI2303" i="1"/>
  <c r="AK2303" i="1" s="1"/>
  <c r="AH2298" i="1"/>
  <c r="AJ2298" i="1" s="1"/>
  <c r="AI2298" i="1"/>
  <c r="AK2298" i="1" s="1"/>
  <c r="AI2294" i="1"/>
  <c r="AK2294" i="1" s="1"/>
  <c r="AH2294" i="1"/>
  <c r="AJ2294" i="1" s="1"/>
  <c r="AH2289" i="1"/>
  <c r="AJ2289" i="1" s="1"/>
  <c r="AI2289" i="1"/>
  <c r="AK2289" i="1" s="1"/>
  <c r="AH2284" i="1"/>
  <c r="AJ2284" i="1" s="1"/>
  <c r="AI2284" i="1"/>
  <c r="AK2284" i="1" s="1"/>
  <c r="AH2278" i="1"/>
  <c r="AJ2278" i="1" s="1"/>
  <c r="AI2278" i="1"/>
  <c r="AK2278" i="1" s="1"/>
  <c r="AI2273" i="1"/>
  <c r="AK2273" i="1" s="1"/>
  <c r="AH2273" i="1"/>
  <c r="AJ2273" i="1" s="1"/>
  <c r="AI2269" i="1"/>
  <c r="AK2269" i="1" s="1"/>
  <c r="AH2269" i="1"/>
  <c r="AJ2269" i="1" s="1"/>
  <c r="AI2263" i="1"/>
  <c r="AK2263" i="1" s="1"/>
  <c r="AH2263" i="1"/>
  <c r="AJ2263" i="1" s="1"/>
  <c r="AI2257" i="1"/>
  <c r="AK2257" i="1" s="1"/>
  <c r="AH2257" i="1"/>
  <c r="AJ2257" i="1" s="1"/>
  <c r="AI2251" i="1"/>
  <c r="AK2251" i="1" s="1"/>
  <c r="AH2251" i="1"/>
  <c r="AJ2251" i="1" s="1"/>
  <c r="AH2246" i="1"/>
  <c r="AJ2246" i="1" s="1"/>
  <c r="AI2246" i="1"/>
  <c r="AK2246" i="1" s="1"/>
  <c r="AH2241" i="1"/>
  <c r="AJ2241" i="1" s="1"/>
  <c r="AI2241" i="1"/>
  <c r="AK2241" i="1" s="1"/>
  <c r="AI2235" i="1"/>
  <c r="AK2235" i="1" s="1"/>
  <c r="AH2235" i="1"/>
  <c r="AJ2235" i="1" s="1"/>
  <c r="AH2230" i="1"/>
  <c r="AJ2230" i="1" s="1"/>
  <c r="AI2230" i="1"/>
  <c r="AK2230" i="1" s="1"/>
  <c r="AI2224" i="1"/>
  <c r="AK2224" i="1" s="1"/>
  <c r="AH2224" i="1"/>
  <c r="AJ2224" i="1" s="1"/>
  <c r="AH2219" i="1"/>
  <c r="AJ2219" i="1" s="1"/>
  <c r="AI2219" i="1"/>
  <c r="AK2219" i="1" s="1"/>
  <c r="AH2214" i="1"/>
  <c r="AJ2214" i="1" s="1"/>
  <c r="AI2214" i="1"/>
  <c r="AK2214" i="1" s="1"/>
  <c r="AI2209" i="1"/>
  <c r="AK2209" i="1" s="1"/>
  <c r="AH2209" i="1"/>
  <c r="AJ2209" i="1" s="1"/>
  <c r="AH2204" i="1"/>
  <c r="AJ2204" i="1" s="1"/>
  <c r="AI2204" i="1"/>
  <c r="AK2204" i="1" s="1"/>
  <c r="AH2199" i="1"/>
  <c r="AJ2199" i="1" s="1"/>
  <c r="AI2199" i="1"/>
  <c r="AK2199" i="1" s="1"/>
  <c r="P2563" i="1"/>
  <c r="AL1796" i="1" l="1"/>
  <c r="AD1796" i="1"/>
  <c r="AF1796" i="1" s="1"/>
  <c r="AC1796" i="1"/>
  <c r="AE1796" i="1" s="1"/>
  <c r="G128" i="1"/>
  <c r="AL264" i="1"/>
  <c r="G39" i="1"/>
  <c r="AC264" i="1"/>
  <c r="AE264" i="1" s="1"/>
  <c r="AD264" i="1"/>
  <c r="AF264" i="1" s="1"/>
  <c r="AL2079" i="1"/>
  <c r="AD2079" i="1"/>
  <c r="AF2079" i="1" s="1"/>
  <c r="G144" i="1"/>
  <c r="AC2079" i="1"/>
  <c r="AE2079" i="1" s="1"/>
  <c r="AL2271" i="1"/>
  <c r="AC2271" i="1"/>
  <c r="AE2271" i="1" s="1"/>
  <c r="G156" i="1"/>
  <c r="AD2271" i="1"/>
  <c r="AF2271" i="1" s="1"/>
  <c r="AL714" i="1"/>
  <c r="G66" i="1"/>
  <c r="AD714" i="1"/>
  <c r="AF714" i="1" s="1"/>
  <c r="AC714" i="1"/>
  <c r="AE714" i="1" s="1"/>
  <c r="AL176" i="1"/>
  <c r="G35" i="1"/>
  <c r="AD176" i="1"/>
  <c r="AF176" i="1" s="1"/>
  <c r="AC176" i="1"/>
  <c r="AE176" i="1" s="1"/>
  <c r="AL758" i="1"/>
  <c r="G68" i="1"/>
  <c r="AC758" i="1"/>
  <c r="AE758" i="1" s="1"/>
  <c r="AD758" i="1"/>
  <c r="AF758" i="1" s="1"/>
  <c r="AL564" i="1"/>
  <c r="G59" i="1"/>
  <c r="AC564" i="1"/>
  <c r="AE564" i="1" s="1"/>
  <c r="AD564" i="1"/>
  <c r="AF564" i="1" s="1"/>
  <c r="AL2227" i="1"/>
  <c r="G154" i="1"/>
  <c r="AD2227" i="1"/>
  <c r="AF2227" i="1" s="1"/>
  <c r="AC2227" i="1"/>
  <c r="AE2227" i="1" s="1"/>
  <c r="AL90" i="1"/>
  <c r="G31" i="1"/>
  <c r="AD90" i="1"/>
  <c r="AF90" i="1" s="1"/>
  <c r="AC90" i="1"/>
  <c r="AE90" i="1" s="1"/>
  <c r="AL412" i="1"/>
  <c r="AC412" i="1"/>
  <c r="AE412" i="1" s="1"/>
  <c r="G49" i="1"/>
  <c r="AD412" i="1"/>
  <c r="AF412" i="1" s="1"/>
  <c r="AL692" i="1"/>
  <c r="AC692" i="1"/>
  <c r="AE692" i="1" s="1"/>
  <c r="G65" i="1"/>
  <c r="AD692" i="1"/>
  <c r="AF692" i="1" s="1"/>
  <c r="AL2358" i="1"/>
  <c r="G160" i="1"/>
  <c r="AD2358" i="1"/>
  <c r="AF2358" i="1" s="1"/>
  <c r="AC2358" i="1"/>
  <c r="AE2358" i="1" s="1"/>
  <c r="AL2035" i="1"/>
  <c r="AD2035" i="1"/>
  <c r="AF2035" i="1" s="1"/>
  <c r="AC2035" i="1"/>
  <c r="AE2035" i="1" s="1"/>
  <c r="G142" i="1"/>
  <c r="AL1187" i="1"/>
  <c r="G94" i="1"/>
  <c r="AC1187" i="1"/>
  <c r="AE1187" i="1" s="1"/>
  <c r="AD1187" i="1"/>
  <c r="AF1187" i="1" s="1"/>
  <c r="AL2184" i="1"/>
  <c r="AD2184" i="1"/>
  <c r="AF2184" i="1" s="1"/>
  <c r="G152" i="1"/>
  <c r="AC2184" i="1"/>
  <c r="AE2184" i="1" s="1"/>
  <c r="AL1165" i="1"/>
  <c r="AD1165" i="1"/>
  <c r="AF1165" i="1" s="1"/>
  <c r="AC1165" i="1"/>
  <c r="AE1165" i="1" s="1"/>
  <c r="G93" i="1"/>
  <c r="AL2100" i="1"/>
  <c r="AD2100" i="1"/>
  <c r="AF2100" i="1" s="1"/>
  <c r="AC2100" i="1"/>
  <c r="AE2100" i="1" s="1"/>
  <c r="G145" i="1"/>
  <c r="AL2142" i="1"/>
  <c r="AD2142" i="1"/>
  <c r="AF2142" i="1" s="1"/>
  <c r="G150" i="1"/>
  <c r="AC2142" i="1"/>
  <c r="AE2142" i="1" s="1"/>
  <c r="AL1144" i="1"/>
  <c r="AD1144" i="1"/>
  <c r="AF1144" i="1" s="1"/>
  <c r="G92" i="1"/>
  <c r="AC1144" i="1"/>
  <c r="AE1144" i="1" s="1"/>
  <c r="AL1253" i="1"/>
  <c r="AC1253" i="1"/>
  <c r="AE1253" i="1" s="1"/>
  <c r="AD1253" i="1"/>
  <c r="AF1253" i="1" s="1"/>
  <c r="G97" i="1"/>
  <c r="AL885" i="1"/>
  <c r="AD885" i="1"/>
  <c r="AF885" i="1" s="1"/>
  <c r="AC885" i="1"/>
  <c r="AE885" i="1" s="1"/>
  <c r="G77" i="1"/>
  <c r="AC2316" i="1"/>
  <c r="AE2316" i="1" s="1"/>
  <c r="AD2316" i="1"/>
  <c r="AF2316" i="1" s="1"/>
  <c r="G158" i="1"/>
  <c r="AL2014" i="1"/>
  <c r="AC2014" i="1"/>
  <c r="AE2014" i="1" s="1"/>
  <c r="AD2014" i="1"/>
  <c r="AF2014" i="1" s="1"/>
  <c r="G141" i="1"/>
  <c r="AL2250" i="1"/>
  <c r="G155" i="1"/>
  <c r="AD2250" i="1"/>
  <c r="AF2250" i="1" s="1"/>
  <c r="AC2250" i="1"/>
  <c r="AE2250" i="1" s="1"/>
  <c r="AL457" i="1"/>
  <c r="AD457" i="1"/>
  <c r="AF457" i="1" s="1"/>
  <c r="AC457" i="1"/>
  <c r="AE457" i="1" s="1"/>
  <c r="G51" i="1"/>
  <c r="AL735" i="1"/>
  <c r="AC735" i="1"/>
  <c r="AE735" i="1" s="1"/>
  <c r="AD735" i="1"/>
  <c r="AF735" i="1" s="1"/>
  <c r="G67" i="1"/>
  <c r="AL522" i="1"/>
  <c r="AD522" i="1"/>
  <c r="AF522" i="1" s="1"/>
  <c r="AC522" i="1"/>
  <c r="AE522" i="1" s="1"/>
  <c r="G54" i="1"/>
  <c r="AL500" i="1"/>
  <c r="AD500" i="1"/>
  <c r="AF500" i="1" s="1"/>
  <c r="AC500" i="1"/>
  <c r="AE500" i="1" s="1"/>
  <c r="G53" i="1"/>
  <c r="AL477" i="1"/>
  <c r="G52" i="1"/>
  <c r="AC477" i="1"/>
  <c r="AE477" i="1" s="1"/>
  <c r="AD477" i="1"/>
  <c r="AF477" i="1" s="1"/>
  <c r="AL434" i="1"/>
  <c r="AD434" i="1"/>
  <c r="AF434" i="1" s="1"/>
  <c r="G50" i="1"/>
  <c r="AC434" i="1"/>
  <c r="AE434" i="1" s="1"/>
  <c r="AL391" i="1"/>
  <c r="G48" i="1"/>
  <c r="AD391" i="1"/>
  <c r="AF391" i="1" s="1"/>
  <c r="AC391" i="1"/>
  <c r="AE391" i="1" s="1"/>
  <c r="AL1231" i="1"/>
  <c r="G96" i="1"/>
  <c r="AC1231" i="1"/>
  <c r="AE1231" i="1" s="1"/>
  <c r="AD1231" i="1"/>
  <c r="AF1231" i="1" s="1"/>
  <c r="AL1949" i="1"/>
  <c r="AC1949" i="1"/>
  <c r="AE1949" i="1" s="1"/>
  <c r="G138" i="1"/>
  <c r="AD1949" i="1"/>
  <c r="AF1949" i="1" s="1"/>
  <c r="AL347" i="1"/>
  <c r="AD347" i="1"/>
  <c r="AF347" i="1" s="1"/>
  <c r="G46" i="1"/>
  <c r="AC347" i="1"/>
  <c r="AE347" i="1" s="1"/>
  <c r="AL1209" i="1"/>
  <c r="G95" i="1"/>
  <c r="AD1209" i="1"/>
  <c r="AF1209" i="1" s="1"/>
  <c r="AC1209" i="1"/>
  <c r="AE1209" i="1" s="1"/>
  <c r="AL864" i="1"/>
  <c r="AD864" i="1"/>
  <c r="AF864" i="1" s="1"/>
  <c r="G76" i="1"/>
  <c r="AC864" i="1"/>
  <c r="AE864" i="1" s="1"/>
  <c r="AL199" i="1"/>
  <c r="AC199" i="1"/>
  <c r="AE199" i="1" s="1"/>
  <c r="G36" i="1"/>
  <c r="AD199" i="1"/>
  <c r="AF199" i="1" s="1"/>
  <c r="AL1122" i="1"/>
  <c r="AD1122" i="1"/>
  <c r="AF1122" i="1" s="1"/>
  <c r="G91" i="1"/>
  <c r="AC1122" i="1"/>
  <c r="AE1122" i="1" s="1"/>
  <c r="AL67" i="1"/>
  <c r="AC67" i="1"/>
  <c r="AE67" i="1" s="1"/>
  <c r="G30" i="1"/>
  <c r="AD67" i="1"/>
  <c r="AF67" i="1" s="1"/>
  <c r="AO2552" i="1"/>
  <c r="AP2552" i="1"/>
  <c r="AL2316" i="1"/>
  <c r="AA2562" i="1"/>
  <c r="H16" i="1" s="1"/>
  <c r="AP906" i="1"/>
  <c r="AO906" i="1"/>
  <c r="AO110" i="1"/>
  <c r="AP110" i="1"/>
  <c r="AO1862" i="1"/>
  <c r="AP1862" i="1"/>
  <c r="AO1818" i="1"/>
  <c r="AP1818" i="1"/>
  <c r="AO1730" i="1"/>
  <c r="AP1730" i="1"/>
  <c r="AP1709" i="1"/>
  <c r="AO1709" i="1"/>
  <c r="AO1621" i="1"/>
  <c r="AP1621" i="1"/>
  <c r="AP669" i="1"/>
  <c r="AO669" i="1"/>
  <c r="AP368" i="1"/>
  <c r="AO368" i="1"/>
  <c r="AO1557" i="1"/>
  <c r="AP1557" i="1"/>
  <c r="AO1340" i="1"/>
  <c r="AP1340" i="1"/>
  <c r="AO1296" i="1"/>
  <c r="AP1296" i="1"/>
  <c r="AP1274" i="1"/>
  <c r="AO1274" i="1"/>
  <c r="AP1059" i="1"/>
  <c r="AO1059" i="1"/>
  <c r="AO994" i="1"/>
  <c r="AP994" i="1"/>
  <c r="AO2122" i="1"/>
  <c r="AP2122" i="1"/>
  <c r="AP2336" i="1"/>
  <c r="AO2336" i="1"/>
  <c r="AP306" i="1"/>
  <c r="AO306" i="1"/>
  <c r="AP1492" i="1"/>
  <c r="AO1492" i="1"/>
  <c r="AP1319" i="1"/>
  <c r="AO1319" i="1"/>
  <c r="AP2421" i="1"/>
  <c r="AO2421" i="1"/>
  <c r="AP1016" i="1"/>
  <c r="AO1016" i="1"/>
  <c r="AO1469" i="1"/>
  <c r="AP1469" i="1"/>
  <c r="AO1687" i="1"/>
  <c r="AP1687" i="1"/>
  <c r="AO1926" i="1"/>
  <c r="AP1926" i="1"/>
  <c r="AO1579" i="1"/>
  <c r="AP1579" i="1"/>
  <c r="AO2486" i="1"/>
  <c r="AP2486" i="1"/>
  <c r="AO1664" i="1"/>
  <c r="AP1664" i="1"/>
  <c r="AO1883" i="1"/>
  <c r="AP1883" i="1"/>
  <c r="AP1774" i="1"/>
  <c r="AO1774" i="1"/>
  <c r="AP928" i="1"/>
  <c r="AO928" i="1"/>
  <c r="AP1383" i="1"/>
  <c r="AO1383" i="1"/>
  <c r="AO2464" i="1"/>
  <c r="AP2464" i="1"/>
  <c r="AO2399" i="1"/>
  <c r="AP2399" i="1"/>
  <c r="AP1969" i="1"/>
  <c r="AO1969" i="1"/>
  <c r="AP951" i="1"/>
  <c r="AO951" i="1"/>
  <c r="AP1403" i="1"/>
  <c r="AO1403" i="1"/>
  <c r="AO972" i="1"/>
  <c r="AP972" i="1"/>
  <c r="AP1426" i="1"/>
  <c r="AO1426" i="1"/>
  <c r="AP1535" i="1"/>
  <c r="AO1535" i="1"/>
  <c r="AO2443" i="1"/>
  <c r="AP2443" i="1"/>
  <c r="AO1904" i="1"/>
  <c r="AP1904" i="1"/>
  <c r="AO1839" i="1"/>
  <c r="AP1839" i="1"/>
  <c r="AP1514" i="1"/>
  <c r="AO1514" i="1"/>
  <c r="AP1360" i="1"/>
  <c r="AO1360" i="1"/>
  <c r="AO2379" i="1"/>
  <c r="AP2379" i="1"/>
  <c r="AP2509" i="1"/>
  <c r="AO2509" i="1"/>
  <c r="AO1753" i="1"/>
  <c r="AP1753" i="1"/>
  <c r="AO1644" i="1"/>
  <c r="AP1644" i="1"/>
  <c r="AP1992" i="1"/>
  <c r="AO1992" i="1"/>
  <c r="AP1601" i="1"/>
  <c r="AO1601" i="1"/>
  <c r="AP1448" i="1"/>
  <c r="AO1448" i="1"/>
  <c r="AP1079" i="1"/>
  <c r="AO1079" i="1"/>
  <c r="AL47" i="1"/>
  <c r="AB2558" i="1"/>
  <c r="G159" i="1"/>
  <c r="AD2336" i="1"/>
  <c r="AF2336" i="1" s="1"/>
  <c r="AC2336" i="1"/>
  <c r="AE2336" i="1" s="1"/>
  <c r="G44" i="1"/>
  <c r="AD306" i="1"/>
  <c r="AF306" i="1" s="1"/>
  <c r="AC306" i="1"/>
  <c r="AE306" i="1" s="1"/>
  <c r="G111" i="1"/>
  <c r="AD1492" i="1"/>
  <c r="AF1492" i="1" s="1"/>
  <c r="AC1492" i="1"/>
  <c r="AE1492" i="1" s="1"/>
  <c r="G100" i="1"/>
  <c r="AC1319" i="1"/>
  <c r="AE1319" i="1" s="1"/>
  <c r="AD1319" i="1"/>
  <c r="AF1319" i="1" s="1"/>
  <c r="G166" i="1"/>
  <c r="AC2421" i="1"/>
  <c r="AE2421" i="1" s="1"/>
  <c r="AD2421" i="1"/>
  <c r="AF2421" i="1" s="1"/>
  <c r="G83" i="1"/>
  <c r="AD1016" i="1"/>
  <c r="AF1016" i="1" s="1"/>
  <c r="AC1016" i="1"/>
  <c r="AE1016" i="1" s="1"/>
  <c r="G110" i="1"/>
  <c r="AC1469" i="1"/>
  <c r="AE1469" i="1" s="1"/>
  <c r="AD1469" i="1"/>
  <c r="AF1469" i="1" s="1"/>
  <c r="G123" i="1"/>
  <c r="AD1687" i="1"/>
  <c r="AF1687" i="1" s="1"/>
  <c r="AC1687" i="1"/>
  <c r="AE1687" i="1" s="1"/>
  <c r="G137" i="1"/>
  <c r="AD1926" i="1"/>
  <c r="AF1926" i="1" s="1"/>
  <c r="AC1926" i="1"/>
  <c r="AE1926" i="1" s="1"/>
  <c r="G115" i="1"/>
  <c r="AD1579" i="1"/>
  <c r="AF1579" i="1" s="1"/>
  <c r="AC1579" i="1"/>
  <c r="AE1579" i="1" s="1"/>
  <c r="G169" i="1"/>
  <c r="AD2486" i="1"/>
  <c r="AF2486" i="1" s="1"/>
  <c r="AC2486" i="1"/>
  <c r="AE2486" i="1" s="1"/>
  <c r="G122" i="1"/>
  <c r="AD1664" i="1"/>
  <c r="AF1664" i="1" s="1"/>
  <c r="AC1664" i="1"/>
  <c r="AE1664" i="1" s="1"/>
  <c r="G135" i="1"/>
  <c r="AD1883" i="1"/>
  <c r="AF1883" i="1" s="1"/>
  <c r="AC1883" i="1"/>
  <c r="AE1883" i="1" s="1"/>
  <c r="G127" i="1"/>
  <c r="AC1774" i="1"/>
  <c r="AE1774" i="1" s="1"/>
  <c r="AD1774" i="1"/>
  <c r="AF1774" i="1" s="1"/>
  <c r="G79" i="1"/>
  <c r="AD928" i="1"/>
  <c r="AF928" i="1" s="1"/>
  <c r="AC928" i="1"/>
  <c r="AE928" i="1" s="1"/>
  <c r="G106" i="1"/>
  <c r="AC1383" i="1"/>
  <c r="AE1383" i="1" s="1"/>
  <c r="AD1383" i="1"/>
  <c r="AF1383" i="1" s="1"/>
  <c r="G168" i="1"/>
  <c r="AD2464" i="1"/>
  <c r="AF2464" i="1" s="1"/>
  <c r="AC2464" i="1"/>
  <c r="AE2464" i="1" s="1"/>
  <c r="G165" i="1"/>
  <c r="AD2399" i="1"/>
  <c r="AF2399" i="1" s="1"/>
  <c r="AC2399" i="1"/>
  <c r="AE2399" i="1" s="1"/>
  <c r="G139" i="1"/>
  <c r="AC1969" i="1"/>
  <c r="AE1969" i="1" s="1"/>
  <c r="AD1969" i="1"/>
  <c r="AF1969" i="1" s="1"/>
  <c r="G80" i="1"/>
  <c r="AD951" i="1"/>
  <c r="AF951" i="1" s="1"/>
  <c r="AC951" i="1"/>
  <c r="AE951" i="1" s="1"/>
  <c r="G107" i="1"/>
  <c r="AC1403" i="1"/>
  <c r="AE1403" i="1" s="1"/>
  <c r="AD1403" i="1"/>
  <c r="AF1403" i="1" s="1"/>
  <c r="G81" i="1"/>
  <c r="AD972" i="1"/>
  <c r="AF972" i="1" s="1"/>
  <c r="AC972" i="1"/>
  <c r="AE972" i="1" s="1"/>
  <c r="G108" i="1"/>
  <c r="AC1426" i="1"/>
  <c r="AE1426" i="1" s="1"/>
  <c r="AD1426" i="1"/>
  <c r="AF1426" i="1" s="1"/>
  <c r="G113" i="1"/>
  <c r="AD1535" i="1"/>
  <c r="AF1535" i="1" s="1"/>
  <c r="AC1535" i="1"/>
  <c r="AE1535" i="1" s="1"/>
  <c r="G167" i="1"/>
  <c r="AD2443" i="1"/>
  <c r="AF2443" i="1" s="1"/>
  <c r="AC2443" i="1"/>
  <c r="AE2443" i="1" s="1"/>
  <c r="G136" i="1"/>
  <c r="AC1904" i="1"/>
  <c r="AE1904" i="1" s="1"/>
  <c r="AD1904" i="1"/>
  <c r="AF1904" i="1" s="1"/>
  <c r="G130" i="1"/>
  <c r="AC1839" i="1"/>
  <c r="AE1839" i="1" s="1"/>
  <c r="AD1839" i="1"/>
  <c r="AF1839" i="1" s="1"/>
  <c r="G112" i="1"/>
  <c r="AD1514" i="1"/>
  <c r="AF1514" i="1" s="1"/>
  <c r="AC1514" i="1"/>
  <c r="AE1514" i="1" s="1"/>
  <c r="G105" i="1"/>
  <c r="AC1360" i="1"/>
  <c r="AE1360" i="1" s="1"/>
  <c r="AD1360" i="1"/>
  <c r="AF1360" i="1" s="1"/>
  <c r="G164" i="1"/>
  <c r="AD2379" i="1"/>
  <c r="AF2379" i="1" s="1"/>
  <c r="AC2379" i="1"/>
  <c r="AE2379" i="1" s="1"/>
  <c r="G170" i="1"/>
  <c r="AD2509" i="1"/>
  <c r="AF2509" i="1" s="1"/>
  <c r="AC2509" i="1"/>
  <c r="AE2509" i="1" s="1"/>
  <c r="G126" i="1"/>
  <c r="AC1753" i="1"/>
  <c r="AE1753" i="1" s="1"/>
  <c r="AD1753" i="1"/>
  <c r="AF1753" i="1" s="1"/>
  <c r="G121" i="1"/>
  <c r="AD1644" i="1"/>
  <c r="AF1644" i="1" s="1"/>
  <c r="AC1644" i="1"/>
  <c r="AE1644" i="1" s="1"/>
  <c r="G140" i="1"/>
  <c r="AD1992" i="1"/>
  <c r="AF1992" i="1" s="1"/>
  <c r="AC1992" i="1"/>
  <c r="AE1992" i="1" s="1"/>
  <c r="G119" i="1"/>
  <c r="AC1601" i="1"/>
  <c r="AE1601" i="1" s="1"/>
  <c r="AD1601" i="1"/>
  <c r="AF1601" i="1" s="1"/>
  <c r="G109" i="1"/>
  <c r="AC1448" i="1"/>
  <c r="AE1448" i="1" s="1"/>
  <c r="AD1448" i="1"/>
  <c r="AF1448" i="1" s="1"/>
  <c r="G89" i="1"/>
  <c r="AD1079" i="1"/>
  <c r="AF1079" i="1" s="1"/>
  <c r="AC1079" i="1"/>
  <c r="AE1079" i="1" s="1"/>
  <c r="AD47" i="1"/>
  <c r="AC47" i="1"/>
  <c r="G29" i="1"/>
  <c r="AJ28" i="1"/>
  <c r="AA2566" i="1" s="1"/>
  <c r="D11" i="1" s="1"/>
  <c r="BG41" i="1" s="1"/>
  <c r="AA2569" i="1"/>
  <c r="D14" i="1" s="1"/>
  <c r="BG43" i="1" s="1"/>
  <c r="AA2567" i="1"/>
  <c r="D12" i="1" s="1"/>
  <c r="AA2574" i="1"/>
  <c r="D18" i="1" s="1"/>
  <c r="BG46" i="1" s="1"/>
  <c r="AA2572" i="1"/>
  <c r="D16" i="1" s="1"/>
  <c r="AK28" i="1"/>
  <c r="AA2571" i="1" s="1"/>
  <c r="D15" i="1" s="1"/>
  <c r="BG44" i="1" s="1"/>
  <c r="F24" i="1"/>
  <c r="AO1796" i="1" l="1"/>
  <c r="AP1796" i="1"/>
  <c r="AO264" i="1"/>
  <c r="AP264" i="1"/>
  <c r="AO2079" i="1"/>
  <c r="AP2079" i="1"/>
  <c r="AO2271" i="1"/>
  <c r="AP2271" i="1"/>
  <c r="AP714" i="1"/>
  <c r="AO714" i="1"/>
  <c r="AO176" i="1"/>
  <c r="AP176" i="1"/>
  <c r="AO758" i="1"/>
  <c r="AP758" i="1"/>
  <c r="AP90" i="1"/>
  <c r="AO90" i="1"/>
  <c r="AP564" i="1"/>
  <c r="AO564" i="1"/>
  <c r="AO434" i="1"/>
  <c r="AP434" i="1"/>
  <c r="AO391" i="1"/>
  <c r="AP391" i="1"/>
  <c r="AO1231" i="1"/>
  <c r="AP1231" i="1"/>
  <c r="AO347" i="1"/>
  <c r="AP347" i="1"/>
  <c r="AO1209" i="1"/>
  <c r="AP1209" i="1"/>
  <c r="AP199" i="1"/>
  <c r="AO199" i="1"/>
  <c r="AO1122" i="1"/>
  <c r="AP1122" i="1"/>
  <c r="AO67" i="1"/>
  <c r="AP67" i="1"/>
  <c r="AP2227" i="1"/>
  <c r="AO2227" i="1"/>
  <c r="G42" i="1"/>
  <c r="AP692" i="1"/>
  <c r="AO692" i="1"/>
  <c r="AO2358" i="1"/>
  <c r="AP2358" i="1"/>
  <c r="AP1187" i="1"/>
  <c r="AO1187" i="1"/>
  <c r="AO2184" i="1"/>
  <c r="AP2184" i="1"/>
  <c r="AO1165" i="1"/>
  <c r="AP1165" i="1"/>
  <c r="AP2100" i="1"/>
  <c r="AO2100" i="1"/>
  <c r="AP2142" i="1"/>
  <c r="AO2142" i="1"/>
  <c r="AO1144" i="1"/>
  <c r="AP1144" i="1"/>
  <c r="AP1253" i="1"/>
  <c r="AO1253" i="1"/>
  <c r="AO2014" i="1"/>
  <c r="AP2014" i="1"/>
  <c r="AP2250" i="1"/>
  <c r="AO2250" i="1"/>
  <c r="AP457" i="1"/>
  <c r="AO457" i="1"/>
  <c r="AP735" i="1"/>
  <c r="AO735" i="1"/>
  <c r="AP522" i="1"/>
  <c r="AO522" i="1"/>
  <c r="AP500" i="1"/>
  <c r="AO500" i="1"/>
  <c r="AO477" i="1"/>
  <c r="AP477" i="1"/>
  <c r="AP885" i="1"/>
  <c r="AO885" i="1"/>
  <c r="AP1949" i="1"/>
  <c r="AO1949" i="1"/>
  <c r="AO412" i="1"/>
  <c r="AP412" i="1"/>
  <c r="AO2035" i="1"/>
  <c r="AP2035" i="1"/>
  <c r="AP864" i="1"/>
  <c r="AO864" i="1"/>
  <c r="G57" i="1"/>
  <c r="G162" i="1"/>
  <c r="G72" i="1"/>
  <c r="AO2316" i="1"/>
  <c r="AP2316" i="1"/>
  <c r="H24" i="1"/>
  <c r="H22" i="1"/>
  <c r="H20" i="1"/>
  <c r="H18" i="1"/>
  <c r="AP47" i="1"/>
  <c r="AO47" i="1"/>
  <c r="P2564" i="1"/>
  <c r="G87" i="1"/>
  <c r="G147" i="1"/>
  <c r="G117" i="1"/>
  <c r="G174" i="1"/>
  <c r="G132" i="1"/>
  <c r="G102" i="1"/>
  <c r="AF47" i="1"/>
  <c r="AF2568" i="1"/>
  <c r="D23" i="1" s="1"/>
  <c r="BI44" i="1" s="1"/>
  <c r="AE47" i="1"/>
  <c r="AF2563" i="1"/>
  <c r="D20" i="1" s="1"/>
  <c r="BI41" i="1" s="1"/>
  <c r="AA2564" i="1"/>
  <c r="AA2568" i="1"/>
  <c r="D13" i="1" s="1"/>
  <c r="BG42" i="1" s="1"/>
  <c r="AA2573" i="1"/>
  <c r="D17" i="1" s="1"/>
  <c r="BG45" i="1" s="1"/>
  <c r="F44" i="1" l="1"/>
  <c r="E44" i="1"/>
  <c r="E59" i="1"/>
  <c r="F59" i="1"/>
  <c r="E164" i="1"/>
  <c r="F164" i="1"/>
  <c r="F74" i="1"/>
  <c r="E74" i="1"/>
  <c r="D19" i="1"/>
  <c r="BI40" i="1" s="1"/>
  <c r="F89" i="1"/>
  <c r="E89" i="1"/>
  <c r="E149" i="1"/>
  <c r="F149" i="1"/>
  <c r="F119" i="1"/>
  <c r="E119" i="1"/>
  <c r="F134" i="1"/>
  <c r="E134" i="1"/>
  <c r="F104" i="1"/>
  <c r="E104" i="1"/>
  <c r="AF2571" i="1"/>
  <c r="D25" i="1" s="1"/>
  <c r="BI46" i="1" s="1"/>
  <c r="AF2569" i="1"/>
  <c r="AF2570" i="1" s="1"/>
  <c r="D24" i="1" s="1"/>
  <c r="BI45" i="1" s="1"/>
  <c r="AF2566" i="1"/>
  <c r="D22" i="1" s="1"/>
  <c r="BI43" i="1" s="1"/>
  <c r="AF2564" i="1"/>
  <c r="AF2565" i="1" s="1"/>
  <c r="D21" i="1" s="1"/>
  <c r="BI42" i="1" s="1"/>
  <c r="D10" i="1"/>
  <c r="BG40" i="1" s="1"/>
  <c r="AN29" i="1" l="1"/>
  <c r="M29" i="1" s="1"/>
  <c r="L28" i="1"/>
  <c r="M28" i="1" s="1"/>
  <c r="N28" i="1" s="1"/>
  <c r="N29" i="1" l="1"/>
  <c r="L29" i="1"/>
  <c r="AN30" i="1"/>
  <c r="M30" i="1" s="1"/>
  <c r="N30" i="1" s="1"/>
  <c r="AN31" i="1" l="1"/>
  <c r="M31" i="1" s="1"/>
  <c r="N31" i="1" s="1"/>
  <c r="L30" i="1"/>
  <c r="AN32" i="1" l="1"/>
  <c r="L31" i="1"/>
  <c r="AN33" i="1" l="1"/>
  <c r="L32" i="1"/>
  <c r="M32" i="1"/>
  <c r="N32" i="1" s="1"/>
  <c r="M33" i="1" l="1"/>
  <c r="N33" i="1" s="1"/>
  <c r="AN34" i="1"/>
  <c r="L33" i="1"/>
  <c r="M34" i="1" l="1"/>
  <c r="N34" i="1" s="1"/>
  <c r="AN35" i="1"/>
  <c r="M35" i="1" s="1"/>
  <c r="L34" i="1"/>
  <c r="AN36" i="1" l="1"/>
  <c r="L35" i="1"/>
  <c r="N35" i="1"/>
  <c r="L36" i="1" l="1"/>
  <c r="AN37" i="1"/>
  <c r="M36" i="1"/>
  <c r="N36" i="1" s="1"/>
  <c r="L37" i="1" l="1"/>
  <c r="AN38" i="1"/>
  <c r="M38" i="1" s="1"/>
  <c r="N38" i="1" s="1"/>
  <c r="M37" i="1"/>
  <c r="N37" i="1" s="1"/>
  <c r="AN39" i="1" l="1"/>
  <c r="M39" i="1" s="1"/>
  <c r="L38" i="1"/>
  <c r="N39" i="1" l="1"/>
  <c r="L39" i="1"/>
  <c r="AN40" i="1"/>
  <c r="M40" i="1" l="1"/>
  <c r="N40" i="1" s="1"/>
  <c r="AN41" i="1"/>
  <c r="L40" i="1"/>
  <c r="AN42" i="1" l="1"/>
  <c r="M41" i="1"/>
  <c r="N41" i="1" s="1"/>
  <c r="L41" i="1"/>
  <c r="AN43" i="1" l="1"/>
  <c r="L42" i="1"/>
  <c r="M42" i="1"/>
  <c r="N42" i="1" s="1"/>
  <c r="M43" i="1" l="1"/>
  <c r="N43" i="1" s="1"/>
  <c r="AN44" i="1"/>
  <c r="L43" i="1"/>
  <c r="L44" i="1" l="1"/>
  <c r="M44" i="1"/>
  <c r="N44" i="1" s="1"/>
  <c r="AN45" i="1"/>
  <c r="M45" i="1" s="1"/>
  <c r="N45" i="1" s="1"/>
  <c r="L45" i="1" l="1"/>
  <c r="AN46" i="1"/>
  <c r="M46" i="1" s="1"/>
  <c r="N46" i="1" s="1"/>
  <c r="L46" i="1" l="1"/>
  <c r="AN47" i="1"/>
  <c r="L47" i="1" l="1"/>
  <c r="AN48" i="1"/>
  <c r="M48" i="1" s="1"/>
  <c r="M47" i="1"/>
  <c r="N47" i="1" s="1"/>
  <c r="AN49" i="1" l="1"/>
  <c r="M49" i="1" s="1"/>
  <c r="N48" i="1"/>
  <c r="L48" i="1"/>
  <c r="N49" i="1" l="1"/>
  <c r="L49" i="1"/>
  <c r="AN50" i="1"/>
  <c r="M50" i="1" l="1"/>
  <c r="N50" i="1" s="1"/>
  <c r="L50" i="1"/>
  <c r="AN51" i="1"/>
  <c r="M51" i="1" l="1"/>
  <c r="N51" i="1" s="1"/>
  <c r="AN52" i="1"/>
  <c r="L51" i="1"/>
  <c r="L52" i="1" l="1"/>
  <c r="AN53" i="1"/>
  <c r="M53" i="1" s="1"/>
  <c r="M52" i="1"/>
  <c r="N52" i="1" s="1"/>
  <c r="N53" i="1" l="1"/>
  <c r="AN54" i="1"/>
  <c r="L53" i="1"/>
  <c r="M54" i="1" l="1"/>
  <c r="N54" i="1" s="1"/>
  <c r="AN55" i="1"/>
  <c r="M55" i="1" s="1"/>
  <c r="L54" i="1"/>
  <c r="N55" i="1" l="1"/>
  <c r="AN56" i="1"/>
  <c r="M56" i="1" s="1"/>
  <c r="L55" i="1"/>
  <c r="L56" i="1" l="1"/>
  <c r="N56" i="1"/>
  <c r="AN57" i="1"/>
  <c r="M57" i="1" s="1"/>
  <c r="AN58" i="1" l="1"/>
  <c r="M58" i="1" s="1"/>
  <c r="L57" i="1"/>
  <c r="N57" i="1"/>
  <c r="L58" i="1" l="1"/>
  <c r="AN59" i="1"/>
  <c r="N58" i="1"/>
  <c r="M59" i="1" l="1"/>
  <c r="N59" i="1" s="1"/>
  <c r="L59" i="1"/>
  <c r="AN60" i="1"/>
  <c r="M60" i="1" l="1"/>
  <c r="N60" i="1" s="1"/>
  <c r="L60" i="1"/>
  <c r="AN61" i="1"/>
  <c r="M61" i="1" s="1"/>
  <c r="N61" i="1" s="1"/>
  <c r="AN62" i="1" l="1"/>
  <c r="L61" i="1"/>
  <c r="L62" i="1" l="1"/>
  <c r="AN63" i="1"/>
  <c r="M62" i="1"/>
  <c r="N62" i="1" s="1"/>
  <c r="AN64" i="1" l="1"/>
  <c r="M63" i="1"/>
  <c r="N63" i="1" s="1"/>
  <c r="L63" i="1"/>
  <c r="M64" i="1" l="1"/>
  <c r="N64" i="1" s="1"/>
  <c r="L64" i="1"/>
  <c r="AN65" i="1"/>
  <c r="M65" i="1" s="1"/>
  <c r="L65" i="1" l="1"/>
  <c r="AN66" i="1"/>
  <c r="M66" i="1" s="1"/>
  <c r="N66" i="1" s="1"/>
  <c r="N65" i="1"/>
  <c r="L66" i="1" l="1"/>
  <c r="AN67" i="1"/>
  <c r="AN68" i="1" l="1"/>
  <c r="M68" i="1" s="1"/>
  <c r="L67" i="1"/>
  <c r="M67" i="1"/>
  <c r="N67" i="1" s="1"/>
  <c r="L68" i="1" l="1"/>
  <c r="AN69" i="1"/>
  <c r="N68" i="1"/>
  <c r="M69" i="1" l="1"/>
  <c r="N69" i="1" s="1"/>
  <c r="L69" i="1"/>
  <c r="AN70" i="1"/>
  <c r="M70" i="1" s="1"/>
  <c r="AN71" i="1" l="1"/>
  <c r="N70" i="1"/>
  <c r="L70" i="1"/>
  <c r="M71" i="1" l="1"/>
  <c r="N71" i="1" s="1"/>
  <c r="AN72" i="1"/>
  <c r="L71" i="1"/>
  <c r="L72" i="1" l="1"/>
  <c r="M72" i="1"/>
  <c r="N72" i="1" s="1"/>
  <c r="AN73" i="1"/>
  <c r="M73" i="1" l="1"/>
  <c r="N73" i="1" s="1"/>
  <c r="AN74" i="1"/>
  <c r="M74" i="1" s="1"/>
  <c r="N74" i="1" s="1"/>
  <c r="L73" i="1"/>
  <c r="L74" i="1" l="1"/>
  <c r="AN75" i="1"/>
  <c r="M75" i="1" s="1"/>
  <c r="N75" i="1" s="1"/>
  <c r="AN76" i="1" l="1"/>
  <c r="M76" i="1" s="1"/>
  <c r="N76" i="1" s="1"/>
  <c r="L75" i="1"/>
  <c r="L76" i="1" l="1"/>
  <c r="AN77" i="1"/>
  <c r="L77" i="1" l="1"/>
  <c r="AN78" i="1"/>
  <c r="M77" i="1"/>
  <c r="N77" i="1" s="1"/>
  <c r="AN79" i="1" l="1"/>
  <c r="L78" i="1"/>
  <c r="M78" i="1"/>
  <c r="N78" i="1" s="1"/>
  <c r="L79" i="1" l="1"/>
  <c r="M79" i="1"/>
  <c r="N79" i="1" s="1"/>
  <c r="AN80" i="1"/>
  <c r="M80" i="1" s="1"/>
  <c r="N80" i="1" s="1"/>
  <c r="L80" i="1" l="1"/>
  <c r="AN81" i="1"/>
  <c r="AN82" i="1" l="1"/>
  <c r="L81" i="1"/>
  <c r="M81" i="1"/>
  <c r="N81" i="1" s="1"/>
  <c r="AN83" i="1" l="1"/>
  <c r="L82" i="1"/>
  <c r="M82" i="1"/>
  <c r="N82" i="1" s="1"/>
  <c r="M83" i="1" l="1"/>
  <c r="N83" i="1" s="1"/>
  <c r="L83" i="1"/>
  <c r="AN84" i="1"/>
  <c r="AN85" i="1" l="1"/>
  <c r="L84" i="1"/>
  <c r="M84" i="1"/>
  <c r="N84" i="1" s="1"/>
  <c r="AN86" i="1" l="1"/>
  <c r="M86" i="1" s="1"/>
  <c r="N86" i="1" s="1"/>
  <c r="L85" i="1"/>
  <c r="M85" i="1"/>
  <c r="N85" i="1" s="1"/>
  <c r="L86" i="1" l="1"/>
  <c r="AN87" i="1"/>
  <c r="L87" i="1" l="1"/>
  <c r="AN88" i="1"/>
  <c r="M87" i="1"/>
  <c r="N87" i="1" s="1"/>
  <c r="M88" i="1" l="1"/>
  <c r="N88" i="1" s="1"/>
  <c r="L88" i="1"/>
  <c r="AN89" i="1"/>
  <c r="L89" i="1" l="1"/>
  <c r="AN90" i="1"/>
  <c r="M89" i="1"/>
  <c r="N89" i="1" s="1"/>
  <c r="L90" i="1" l="1"/>
  <c r="AN91" i="1"/>
  <c r="M91" i="1" s="1"/>
  <c r="M90" i="1"/>
  <c r="N90" i="1" s="1"/>
  <c r="AN92" i="1" l="1"/>
  <c r="N91" i="1"/>
  <c r="L91" i="1"/>
  <c r="AN93" i="1" l="1"/>
  <c r="M93" i="1" s="1"/>
  <c r="N93" i="1" s="1"/>
  <c r="M92" i="1"/>
  <c r="N92" i="1" s="1"/>
  <c r="L92" i="1"/>
  <c r="AN94" i="1" l="1"/>
  <c r="L93" i="1"/>
  <c r="L94" i="1" l="1"/>
  <c r="AN95" i="1"/>
  <c r="M94" i="1"/>
  <c r="N94" i="1" s="1"/>
  <c r="AN96" i="1" l="1"/>
  <c r="L95" i="1"/>
  <c r="M95" i="1"/>
  <c r="N95" i="1" s="1"/>
  <c r="M96" i="1" l="1"/>
  <c r="N96" i="1" s="1"/>
  <c r="L96" i="1"/>
  <c r="AN97" i="1"/>
  <c r="M97" i="1" s="1"/>
  <c r="N97" i="1" s="1"/>
  <c r="L97" i="1" l="1"/>
  <c r="AN98" i="1"/>
  <c r="AN99" i="1" l="1"/>
  <c r="M99" i="1" s="1"/>
  <c r="N99" i="1" s="1"/>
  <c r="L98" i="1"/>
  <c r="M98" i="1"/>
  <c r="N98" i="1" s="1"/>
  <c r="AN100" i="1" l="1"/>
  <c r="M100" i="1" s="1"/>
  <c r="N100" i="1" s="1"/>
  <c r="L99" i="1"/>
  <c r="AN101" i="1" l="1"/>
  <c r="L100" i="1"/>
  <c r="L101" i="1" l="1"/>
  <c r="AN102" i="1"/>
  <c r="M102" i="1" s="1"/>
  <c r="M101" i="1"/>
  <c r="N101" i="1" s="1"/>
  <c r="L102" i="1" l="1"/>
  <c r="AN103" i="1"/>
  <c r="N102" i="1"/>
  <c r="L103" i="1" l="1"/>
  <c r="AN104" i="1"/>
  <c r="M103" i="1"/>
  <c r="N103" i="1" s="1"/>
  <c r="L104" i="1" l="1"/>
  <c r="AN105" i="1"/>
  <c r="M105" i="1" s="1"/>
  <c r="N105" i="1" s="1"/>
  <c r="M104" i="1"/>
  <c r="N104" i="1" s="1"/>
  <c r="AN106" i="1" l="1"/>
  <c r="M106" i="1" s="1"/>
  <c r="L105" i="1"/>
  <c r="AN107" i="1" l="1"/>
  <c r="N106" i="1"/>
  <c r="L106" i="1"/>
  <c r="L107" i="1" l="1"/>
  <c r="AN108" i="1"/>
  <c r="M107" i="1"/>
  <c r="N107" i="1" s="1"/>
  <c r="L108" i="1" l="1"/>
  <c r="AN109" i="1"/>
  <c r="M109" i="1" s="1"/>
  <c r="M108" i="1"/>
  <c r="N108" i="1" s="1"/>
  <c r="N109" i="1" l="1"/>
  <c r="AN110" i="1"/>
  <c r="M110" i="1"/>
  <c r="N110" i="1" s="1"/>
  <c r="L109" i="1"/>
  <c r="AN111" i="1" l="1"/>
  <c r="L110" i="1"/>
  <c r="M111" i="1" l="1"/>
  <c r="N111" i="1" s="1"/>
  <c r="AN112" i="1"/>
  <c r="M112" i="1" s="1"/>
  <c r="L111" i="1"/>
  <c r="N112" i="1" l="1"/>
  <c r="L112" i="1"/>
  <c r="AN113" i="1"/>
  <c r="AN114" i="1" l="1"/>
  <c r="M114" i="1" s="1"/>
  <c r="L113" i="1"/>
  <c r="M113" i="1"/>
  <c r="N113" i="1" s="1"/>
  <c r="L114" i="1" l="1"/>
  <c r="N114" i="1"/>
  <c r="AN115" i="1"/>
  <c r="AN116" i="1" l="1"/>
  <c r="M116" i="1" s="1"/>
  <c r="L115" i="1"/>
  <c r="M115" i="1"/>
  <c r="N115" i="1" s="1"/>
  <c r="AN117" i="1" l="1"/>
  <c r="M117" i="1" s="1"/>
  <c r="N117" i="1" s="1"/>
  <c r="L116" i="1"/>
  <c r="N116" i="1"/>
  <c r="L117" i="1" l="1"/>
  <c r="AN118" i="1"/>
  <c r="M118" i="1"/>
  <c r="AN119" i="1" l="1"/>
  <c r="M119" i="1" s="1"/>
  <c r="N118" i="1"/>
  <c r="L118" i="1"/>
  <c r="N119" i="1" l="1"/>
  <c r="L119" i="1"/>
  <c r="AN120" i="1"/>
  <c r="M120" i="1" s="1"/>
  <c r="AN121" i="1" l="1"/>
  <c r="M121" i="1" s="1"/>
  <c r="N121" i="1" s="1"/>
  <c r="N120" i="1"/>
  <c r="L120" i="1"/>
  <c r="AN122" i="1" l="1"/>
  <c r="L121" i="1"/>
  <c r="M122" i="1" l="1"/>
  <c r="N122" i="1" s="1"/>
  <c r="AN123" i="1"/>
  <c r="M123" i="1" s="1"/>
  <c r="L122" i="1"/>
  <c r="AN124" i="1" l="1"/>
  <c r="M124" i="1" s="1"/>
  <c r="N123" i="1"/>
  <c r="L123" i="1"/>
  <c r="AN125" i="1" l="1"/>
  <c r="M125" i="1" s="1"/>
  <c r="L124" i="1"/>
  <c r="N124" i="1"/>
  <c r="N125" i="1" l="1"/>
  <c r="AN126" i="1"/>
  <c r="M126" i="1" s="1"/>
  <c r="L125" i="1"/>
  <c r="N126" i="1" l="1"/>
  <c r="AN127" i="1"/>
  <c r="M127" i="1" s="1"/>
  <c r="L126" i="1"/>
  <c r="AN128" i="1" l="1"/>
  <c r="L127" i="1"/>
  <c r="N127" i="1"/>
  <c r="AN129" i="1" l="1"/>
  <c r="M129" i="1" s="1"/>
  <c r="N129" i="1" s="1"/>
  <c r="L128" i="1"/>
  <c r="M128" i="1"/>
  <c r="N128" i="1" s="1"/>
  <c r="L129" i="1" l="1"/>
  <c r="AN130" i="1"/>
  <c r="M130" i="1" s="1"/>
  <c r="N130" i="1" l="1"/>
  <c r="AN131" i="1"/>
  <c r="M131" i="1" s="1"/>
  <c r="L130" i="1"/>
  <c r="N131" i="1" l="1"/>
  <c r="AN132" i="1"/>
  <c r="M132" i="1"/>
  <c r="L131" i="1"/>
  <c r="L132" i="1" l="1"/>
  <c r="AN133" i="1"/>
  <c r="N132" i="1"/>
  <c r="M133" i="1" l="1"/>
  <c r="N133" i="1" s="1"/>
  <c r="AN134" i="1"/>
  <c r="L133" i="1"/>
  <c r="M134" i="1" l="1"/>
  <c r="N134" i="1" s="1"/>
  <c r="L134" i="1"/>
  <c r="AN135" i="1"/>
  <c r="AN136" i="1" l="1"/>
  <c r="L135" i="1"/>
  <c r="M135" i="1"/>
  <c r="N135" i="1" s="1"/>
  <c r="L136" i="1" l="1"/>
  <c r="M136" i="1"/>
  <c r="N136" i="1" s="1"/>
  <c r="AN137" i="1"/>
  <c r="M137" i="1" l="1"/>
  <c r="N137" i="1" s="1"/>
  <c r="L137" i="1"/>
  <c r="AN138" i="1"/>
  <c r="M138" i="1" l="1"/>
  <c r="N138" i="1" s="1"/>
  <c r="AN139" i="1"/>
  <c r="M139" i="1" s="1"/>
  <c r="N139" i="1" s="1"/>
  <c r="L138" i="1"/>
  <c r="AN140" i="1" l="1"/>
  <c r="L139" i="1"/>
  <c r="L140" i="1" l="1"/>
  <c r="AN141" i="1"/>
  <c r="M141" i="1" s="1"/>
  <c r="M140" i="1"/>
  <c r="N140" i="1" s="1"/>
  <c r="L141" i="1" l="1"/>
  <c r="AN142" i="1"/>
  <c r="N141" i="1"/>
  <c r="L142" i="1" l="1"/>
  <c r="M142" i="1"/>
  <c r="N142" i="1" s="1"/>
  <c r="AN143" i="1"/>
  <c r="M143" i="1" s="1"/>
  <c r="N143" i="1" l="1"/>
  <c r="L143" i="1"/>
  <c r="AN144" i="1"/>
  <c r="M144" i="1" s="1"/>
  <c r="N144" i="1" s="1"/>
  <c r="L144" i="1" l="1"/>
  <c r="AN145" i="1"/>
  <c r="M145" i="1" l="1"/>
  <c r="N145" i="1" s="1"/>
  <c r="AN146" i="1"/>
  <c r="L145" i="1"/>
  <c r="M146" i="1" l="1"/>
  <c r="N146" i="1" s="1"/>
  <c r="AN147" i="1"/>
  <c r="L146" i="1"/>
  <c r="M147" i="1"/>
  <c r="AN148" i="1" l="1"/>
  <c r="M148" i="1"/>
  <c r="N147" i="1"/>
  <c r="L147" i="1"/>
  <c r="AN149" i="1" l="1"/>
  <c r="M149" i="1" s="1"/>
  <c r="N148" i="1"/>
  <c r="L148" i="1"/>
  <c r="AN150" i="1" l="1"/>
  <c r="N149" i="1"/>
  <c r="L149" i="1"/>
  <c r="L150" i="1" l="1"/>
  <c r="AN151" i="1"/>
  <c r="M151" i="1" s="1"/>
  <c r="M150" i="1"/>
  <c r="N150" i="1" s="1"/>
  <c r="N151" i="1" l="1"/>
  <c r="AN152" i="1"/>
  <c r="L151" i="1"/>
  <c r="M152" i="1"/>
  <c r="N152" i="1" l="1"/>
  <c r="AN153" i="1"/>
  <c r="M153" i="1" s="1"/>
  <c r="L152" i="1"/>
  <c r="AN154" i="1" l="1"/>
  <c r="L153" i="1"/>
  <c r="N153" i="1"/>
  <c r="M154" i="1" l="1"/>
  <c r="N154" i="1" s="1"/>
  <c r="L154" i="1"/>
  <c r="AN155" i="1"/>
  <c r="AN156" i="1" l="1"/>
  <c r="M156" i="1" s="1"/>
  <c r="L155" i="1"/>
  <c r="M155" i="1"/>
  <c r="N155" i="1" s="1"/>
  <c r="L156" i="1" l="1"/>
  <c r="N156" i="1"/>
  <c r="AN157" i="1"/>
  <c r="M157" i="1" s="1"/>
  <c r="N157" i="1" l="1"/>
  <c r="L157" i="1"/>
  <c r="AN158" i="1"/>
  <c r="M158" i="1" s="1"/>
  <c r="AN159" i="1" l="1"/>
  <c r="M159" i="1" s="1"/>
  <c r="N158" i="1"/>
  <c r="L158" i="1"/>
  <c r="N159" i="1" l="1"/>
  <c r="AN160" i="1"/>
  <c r="M160" i="1" s="1"/>
  <c r="L159" i="1"/>
  <c r="N160" i="1" l="1"/>
  <c r="L160" i="1"/>
  <c r="AN161" i="1"/>
  <c r="M161" i="1" s="1"/>
  <c r="N161" i="1" l="1"/>
  <c r="AN162" i="1"/>
  <c r="M162" i="1" s="1"/>
  <c r="L161" i="1"/>
  <c r="AN163" i="1" l="1"/>
  <c r="M163" i="1" s="1"/>
  <c r="N162" i="1"/>
  <c r="L162" i="1"/>
  <c r="AN164" i="1" l="1"/>
  <c r="M164" i="1" s="1"/>
  <c r="N164" i="1" s="1"/>
  <c r="L163" i="1"/>
  <c r="N163" i="1"/>
  <c r="L164" i="1" l="1"/>
  <c r="AN165" i="1"/>
  <c r="M165" i="1" s="1"/>
  <c r="N165" i="1" l="1"/>
  <c r="L165" i="1"/>
  <c r="AN166" i="1"/>
  <c r="M166" i="1" s="1"/>
  <c r="N166" i="1" s="1"/>
  <c r="L166" i="1" l="1"/>
  <c r="AN167" i="1"/>
  <c r="M167" i="1"/>
  <c r="L167" i="1" l="1"/>
  <c r="AN168" i="1"/>
  <c r="N167" i="1"/>
  <c r="M168" i="1"/>
  <c r="N168" i="1" l="1"/>
  <c r="L168" i="1"/>
  <c r="M169" i="1"/>
  <c r="N169" i="1" s="1"/>
  <c r="AN169" i="1"/>
  <c r="L169" i="1" l="1"/>
  <c r="AN170" i="1"/>
  <c r="M170" i="1"/>
  <c r="N170" i="1" s="1"/>
  <c r="AN171" i="1" l="1"/>
  <c r="M171" i="1" s="1"/>
  <c r="N171" i="1" s="1"/>
  <c r="L170" i="1"/>
  <c r="L171" i="1" l="1"/>
  <c r="AN172" i="1"/>
  <c r="L172" i="1" l="1"/>
  <c r="AN173" i="1"/>
  <c r="M173" i="1" s="1"/>
  <c r="N173" i="1" s="1"/>
  <c r="M172" i="1"/>
  <c r="N172" i="1" s="1"/>
  <c r="M174" i="1" l="1"/>
  <c r="L173" i="1"/>
  <c r="AN174" i="1"/>
  <c r="N174" i="1" l="1"/>
  <c r="AN175" i="1"/>
  <c r="L174" i="1"/>
  <c r="M175" i="1" l="1"/>
  <c r="N175" i="1" s="1"/>
  <c r="AN176" i="1"/>
  <c r="L175" i="1"/>
  <c r="M176" i="1" l="1"/>
  <c r="N176" i="1" s="1"/>
  <c r="L176" i="1"/>
  <c r="AN177" i="1"/>
  <c r="M177" i="1" s="1"/>
  <c r="AN178" i="1" l="1"/>
  <c r="M178" i="1" s="1"/>
  <c r="L177" i="1"/>
  <c r="N177" i="1"/>
  <c r="AN179" i="1" l="1"/>
  <c r="M179" i="1" s="1"/>
  <c r="N179" i="1" s="1"/>
  <c r="N178" i="1"/>
  <c r="L178" i="1"/>
  <c r="AN180" i="1" l="1"/>
  <c r="L179" i="1"/>
  <c r="L180" i="1" l="1"/>
  <c r="AN181" i="1"/>
  <c r="M180" i="1"/>
  <c r="N180" i="1" s="1"/>
  <c r="L181" i="1" l="1"/>
  <c r="M181" i="1"/>
  <c r="N181" i="1" s="1"/>
  <c r="AN182" i="1"/>
  <c r="M182" i="1" s="1"/>
  <c r="N182" i="1" l="1"/>
  <c r="L182" i="1"/>
  <c r="AN183" i="1"/>
  <c r="M183" i="1"/>
  <c r="AN184" i="1" l="1"/>
  <c r="L183" i="1"/>
  <c r="N183" i="1"/>
  <c r="M184" i="1"/>
  <c r="AN185" i="1" l="1"/>
  <c r="N184" i="1"/>
  <c r="L184" i="1"/>
  <c r="AN186" i="1" l="1"/>
  <c r="M186" i="1" s="1"/>
  <c r="L185" i="1"/>
  <c r="M185" i="1"/>
  <c r="N185" i="1" s="1"/>
  <c r="N186" i="1" l="1"/>
  <c r="AN187" i="1"/>
  <c r="L186" i="1"/>
  <c r="M187" i="1" l="1"/>
  <c r="N187" i="1" s="1"/>
  <c r="L187" i="1"/>
  <c r="AN188" i="1"/>
  <c r="M188" i="1" s="1"/>
  <c r="M189" i="1" l="1"/>
  <c r="L188" i="1"/>
  <c r="AN189" i="1"/>
  <c r="N188" i="1"/>
  <c r="AN190" i="1" l="1"/>
  <c r="L189" i="1"/>
  <c r="N189" i="1"/>
  <c r="M190" i="1"/>
  <c r="N190" i="1" s="1"/>
  <c r="AN191" i="1" l="1"/>
  <c r="M191" i="1"/>
  <c r="L190" i="1"/>
  <c r="N191" i="1" l="1"/>
  <c r="AN192" i="1"/>
  <c r="M192" i="1" s="1"/>
  <c r="L191" i="1"/>
  <c r="AN193" i="1" l="1"/>
  <c r="N192" i="1"/>
  <c r="L192" i="1"/>
  <c r="M194" i="1" l="1"/>
  <c r="M193" i="1"/>
  <c r="N193" i="1" s="1"/>
  <c r="L193" i="1"/>
  <c r="AN194" i="1"/>
  <c r="AN195" i="1" l="1"/>
  <c r="L194" i="1"/>
  <c r="N194" i="1"/>
  <c r="M195" i="1"/>
  <c r="AN196" i="1" l="1"/>
  <c r="L195" i="1"/>
  <c r="N195" i="1"/>
  <c r="M196" i="1"/>
  <c r="M197" i="1" l="1"/>
  <c r="AN197" i="1"/>
  <c r="L196" i="1"/>
  <c r="N196" i="1"/>
  <c r="AN198" i="1" l="1"/>
  <c r="L197" i="1"/>
  <c r="M198" i="1"/>
  <c r="N197" i="1"/>
  <c r="L198" i="1" l="1"/>
  <c r="N198" i="1"/>
  <c r="M199" i="1"/>
  <c r="AN199" i="1"/>
  <c r="M200" i="1" l="1"/>
  <c r="AN200" i="1"/>
  <c r="L199" i="1"/>
  <c r="N199" i="1"/>
  <c r="M201" i="1" l="1"/>
  <c r="AN201" i="1"/>
  <c r="L200" i="1"/>
  <c r="N200" i="1"/>
  <c r="AN202" i="1" l="1"/>
  <c r="N201" i="1"/>
  <c r="L201" i="1"/>
  <c r="M202" i="1"/>
  <c r="L202" i="1" l="1"/>
  <c r="AN203" i="1"/>
  <c r="N202" i="1"/>
  <c r="M203" i="1"/>
  <c r="N203" i="1" l="1"/>
  <c r="AN204" i="1"/>
  <c r="M204" i="1"/>
  <c r="L203" i="1"/>
  <c r="AN205" i="1" l="1"/>
  <c r="M205" i="1" s="1"/>
  <c r="L204" i="1"/>
  <c r="N204" i="1"/>
  <c r="N205" i="1" l="1"/>
  <c r="L205" i="1"/>
  <c r="AN206" i="1"/>
  <c r="M206" i="1"/>
  <c r="L206" i="1" l="1"/>
  <c r="AN207" i="1"/>
  <c r="N206" i="1"/>
  <c r="M207" i="1"/>
  <c r="N207" i="1" l="1"/>
  <c r="L207" i="1"/>
  <c r="AN208" i="1"/>
  <c r="M208" i="1"/>
  <c r="AN209" i="1" l="1"/>
  <c r="L208" i="1"/>
  <c r="N208" i="1"/>
  <c r="M209" i="1"/>
  <c r="AN210" i="1" l="1"/>
  <c r="M210" i="1" s="1"/>
  <c r="N210" i="1" s="1"/>
  <c r="L209" i="1"/>
  <c r="N209" i="1"/>
  <c r="L210" i="1" l="1"/>
  <c r="AN211" i="1"/>
  <c r="M211" i="1"/>
  <c r="N211" i="1" s="1"/>
  <c r="L211" i="1" l="1"/>
  <c r="AN212" i="1"/>
  <c r="M212" i="1"/>
  <c r="AN213" i="1" l="1"/>
  <c r="L212" i="1"/>
  <c r="N212" i="1"/>
  <c r="AN214" i="1" l="1"/>
  <c r="L213" i="1"/>
  <c r="M213" i="1"/>
  <c r="N213" i="1" s="1"/>
  <c r="M214" i="1"/>
  <c r="L214" i="1" l="1"/>
  <c r="N214" i="1"/>
  <c r="AN215" i="1"/>
  <c r="M215" i="1" l="1"/>
  <c r="N215" i="1" s="1"/>
  <c r="L215" i="1"/>
  <c r="AN216" i="1"/>
  <c r="M216" i="1" l="1"/>
  <c r="N216" i="1" s="1"/>
  <c r="AN217" i="1"/>
  <c r="M217" i="1"/>
  <c r="L216" i="1"/>
  <c r="N217" i="1" l="1"/>
  <c r="AN218" i="1"/>
  <c r="L217" i="1"/>
  <c r="L218" i="1" l="1"/>
  <c r="AN219" i="1"/>
  <c r="M219" i="1"/>
  <c r="M218" i="1"/>
  <c r="N218" i="1" s="1"/>
  <c r="N219" i="1" l="1"/>
  <c r="M220" i="1"/>
  <c r="L219" i="1"/>
  <c r="AN220" i="1"/>
  <c r="N220" i="1" l="1"/>
  <c r="AN221" i="1"/>
  <c r="M221" i="1" s="1"/>
  <c r="L220" i="1"/>
  <c r="L221" i="1" l="1"/>
  <c r="M222" i="1"/>
  <c r="AN222" i="1"/>
  <c r="N221" i="1"/>
  <c r="AN223" i="1" l="1"/>
  <c r="N222" i="1"/>
  <c r="L222" i="1"/>
  <c r="M223" i="1"/>
  <c r="N223" i="1" l="1"/>
  <c r="M224" i="1"/>
  <c r="AN224" i="1"/>
  <c r="L223" i="1"/>
  <c r="N224" i="1" l="1"/>
  <c r="AN225" i="1"/>
  <c r="L224" i="1"/>
  <c r="M225" i="1"/>
  <c r="AN226" i="1" l="1"/>
  <c r="L225" i="1"/>
  <c r="N225" i="1"/>
  <c r="M226" i="1"/>
  <c r="N226" i="1" l="1"/>
  <c r="M227" i="1"/>
  <c r="L226" i="1"/>
  <c r="AN227" i="1"/>
  <c r="N227" i="1" l="1"/>
  <c r="L227" i="1"/>
  <c r="AN228" i="1"/>
  <c r="M228" i="1"/>
  <c r="N228" i="1" l="1"/>
  <c r="L228" i="1"/>
  <c r="M229" i="1"/>
  <c r="AN229" i="1"/>
  <c r="N229" i="1" l="1"/>
  <c r="AN230" i="1"/>
  <c r="M230" i="1" s="1"/>
  <c r="L229" i="1"/>
  <c r="M231" i="1" l="1"/>
  <c r="L230" i="1"/>
  <c r="AN231" i="1"/>
  <c r="N230" i="1"/>
  <c r="N231" i="1" l="1"/>
  <c r="L231" i="1"/>
  <c r="M232" i="1"/>
  <c r="AN232" i="1"/>
  <c r="L232" i="1" l="1"/>
  <c r="AN233" i="1"/>
  <c r="N232" i="1"/>
  <c r="AN234" i="1" l="1"/>
  <c r="M234" i="1" s="1"/>
  <c r="L233" i="1"/>
  <c r="M233" i="1"/>
  <c r="N233" i="1" s="1"/>
  <c r="N234" i="1" l="1"/>
  <c r="AN235" i="1"/>
  <c r="L234" i="1"/>
  <c r="M235" i="1"/>
  <c r="L235" i="1" l="1"/>
  <c r="N235" i="1"/>
  <c r="AN236" i="1"/>
  <c r="M236" i="1" s="1"/>
  <c r="N236" i="1" s="1"/>
  <c r="AN237" i="1" l="1"/>
  <c r="L236" i="1"/>
  <c r="M237" i="1"/>
  <c r="N237" i="1" l="1"/>
  <c r="AN238" i="1"/>
  <c r="L237" i="1"/>
  <c r="M238" i="1"/>
  <c r="N238" i="1" l="1"/>
  <c r="AN239" i="1"/>
  <c r="M239" i="1" s="1"/>
  <c r="N239" i="1" s="1"/>
  <c r="L238" i="1"/>
  <c r="M240" i="1" l="1"/>
  <c r="N240" i="1" s="1"/>
  <c r="L239" i="1"/>
  <c r="AN240" i="1"/>
  <c r="AN241" i="1" l="1"/>
  <c r="L240" i="1"/>
  <c r="M241" i="1"/>
  <c r="N241" i="1" s="1"/>
  <c r="L241" i="1" l="1"/>
  <c r="M242" i="1"/>
  <c r="N242" i="1" s="1"/>
  <c r="AN242" i="1"/>
  <c r="L242" i="1" l="1"/>
  <c r="AN243" i="1"/>
  <c r="M243" i="1"/>
  <c r="L243" i="1" l="1"/>
  <c r="N243" i="1"/>
  <c r="AN244" i="1"/>
  <c r="M244" i="1" s="1"/>
  <c r="N244" i="1" l="1"/>
  <c r="L244" i="1"/>
  <c r="AN245" i="1"/>
  <c r="M245" i="1" s="1"/>
  <c r="M246" i="1" l="1"/>
  <c r="AN246" i="1"/>
  <c r="L245" i="1"/>
  <c r="N245" i="1"/>
  <c r="N246" i="1" l="1"/>
  <c r="L246" i="1"/>
  <c r="AN247" i="1"/>
  <c r="M247" i="1"/>
  <c r="N247" i="1" l="1"/>
  <c r="AN248" i="1"/>
  <c r="M248" i="1" s="1"/>
  <c r="L247" i="1"/>
  <c r="L248" i="1" l="1"/>
  <c r="AN249" i="1"/>
  <c r="N248" i="1"/>
  <c r="M249" i="1"/>
  <c r="N249" i="1" l="1"/>
  <c r="AN250" i="1"/>
  <c r="M250" i="1" s="1"/>
  <c r="L249" i="1"/>
  <c r="AN251" i="1" l="1"/>
  <c r="L250" i="1"/>
  <c r="N250" i="1"/>
  <c r="M251" i="1"/>
  <c r="N251" i="1" l="1"/>
  <c r="AN252" i="1"/>
  <c r="M252" i="1" s="1"/>
  <c r="L251" i="1"/>
  <c r="N252" i="1" l="1"/>
  <c r="L252" i="1"/>
  <c r="AN253" i="1"/>
  <c r="M253" i="1"/>
  <c r="L253" i="1" l="1"/>
  <c r="AN254" i="1"/>
  <c r="N253" i="1"/>
  <c r="M254" i="1"/>
  <c r="L254" i="1" l="1"/>
  <c r="N254" i="1"/>
  <c r="M255" i="1"/>
  <c r="AN255" i="1"/>
  <c r="N255" i="1" l="1"/>
  <c r="AN256" i="1"/>
  <c r="L255" i="1"/>
  <c r="M256" i="1"/>
  <c r="N256" i="1" l="1"/>
  <c r="AN257" i="1"/>
  <c r="M257" i="1" s="1"/>
  <c r="L256" i="1"/>
  <c r="AN258" i="1" l="1"/>
  <c r="M258" i="1" s="1"/>
  <c r="L257" i="1"/>
  <c r="N257" i="1"/>
  <c r="M259" i="1" l="1"/>
  <c r="L258" i="1"/>
  <c r="N258" i="1"/>
  <c r="AN259" i="1"/>
  <c r="L259" i="1" l="1"/>
  <c r="N259" i="1"/>
  <c r="AN260" i="1"/>
  <c r="M260" i="1" l="1"/>
  <c r="N260" i="1" s="1"/>
  <c r="L260" i="1"/>
  <c r="AN261" i="1"/>
  <c r="M261" i="1" s="1"/>
  <c r="AN262" i="1" l="1"/>
  <c r="L261" i="1"/>
  <c r="N261" i="1"/>
  <c r="AN263" i="1" l="1"/>
  <c r="M263" i="1"/>
  <c r="M262" i="1"/>
  <c r="N262" i="1" s="1"/>
  <c r="L262" i="1"/>
  <c r="N263" i="1" l="1"/>
  <c r="L263" i="1"/>
  <c r="AN264" i="1"/>
  <c r="M264" i="1"/>
  <c r="AN265" i="1" l="1"/>
  <c r="M265" i="1" s="1"/>
  <c r="L264" i="1"/>
  <c r="N264" i="1"/>
  <c r="L265" i="1" l="1"/>
  <c r="N265" i="1"/>
  <c r="AN266" i="1"/>
  <c r="M267" i="1" l="1"/>
  <c r="L266" i="1"/>
  <c r="AN267" i="1"/>
  <c r="M266" i="1"/>
  <c r="N266" i="1" s="1"/>
  <c r="N267" i="1" l="1"/>
  <c r="L267" i="1"/>
  <c r="AN268" i="1"/>
  <c r="M268" i="1" s="1"/>
  <c r="N268" i="1" l="1"/>
  <c r="AN269" i="1"/>
  <c r="M269" i="1" s="1"/>
  <c r="L268" i="1"/>
  <c r="L269" i="1" l="1"/>
  <c r="AN270" i="1"/>
  <c r="N269" i="1"/>
  <c r="M270" i="1"/>
  <c r="M271" i="1" l="1"/>
  <c r="AN271" i="1"/>
  <c r="N270" i="1"/>
  <c r="L270" i="1"/>
  <c r="L271" i="1" l="1"/>
  <c r="N271" i="1"/>
  <c r="AN272" i="1"/>
  <c r="M272" i="1"/>
  <c r="L272" i="1" l="1"/>
  <c r="AN273" i="1"/>
  <c r="M273" i="1"/>
  <c r="N272" i="1"/>
  <c r="N273" i="1" l="1"/>
  <c r="AN274" i="1"/>
  <c r="L273" i="1"/>
  <c r="M274" i="1"/>
  <c r="L274" i="1" l="1"/>
  <c r="N274" i="1"/>
  <c r="AN275" i="1"/>
  <c r="M275" i="1"/>
  <c r="N275" i="1" l="1"/>
  <c r="AN276" i="1"/>
  <c r="M276" i="1" s="1"/>
  <c r="L275" i="1"/>
  <c r="L276" i="1" l="1"/>
  <c r="M277" i="1"/>
  <c r="N276" i="1"/>
  <c r="AN277" i="1"/>
  <c r="L277" i="1" l="1"/>
  <c r="N277" i="1"/>
  <c r="AN278" i="1"/>
  <c r="M278" i="1"/>
  <c r="N278" i="1" l="1"/>
  <c r="M279" i="1"/>
  <c r="AN279" i="1"/>
  <c r="L278" i="1"/>
  <c r="AN280" i="1" l="1"/>
  <c r="N279" i="1"/>
  <c r="L279" i="1"/>
  <c r="M280" i="1"/>
  <c r="L280" i="1" l="1"/>
  <c r="AN281" i="1"/>
  <c r="M281" i="1" s="1"/>
  <c r="N280" i="1"/>
  <c r="M282" i="1" l="1"/>
  <c r="N282" i="1" s="1"/>
  <c r="L281" i="1"/>
  <c r="N281" i="1"/>
  <c r="AN282" i="1"/>
  <c r="L282" i="1" l="1"/>
  <c r="AN283" i="1"/>
  <c r="M283" i="1" s="1"/>
  <c r="N283" i="1" l="1"/>
  <c r="L283" i="1"/>
  <c r="AN284" i="1"/>
  <c r="M284" i="1"/>
  <c r="N284" i="1" l="1"/>
  <c r="AN285" i="1"/>
  <c r="M285" i="1" s="1"/>
  <c r="L284" i="1"/>
  <c r="N285" i="1" l="1"/>
  <c r="L285" i="1"/>
  <c r="AN286" i="1"/>
  <c r="AN287" i="1" l="1"/>
  <c r="M287" i="1" s="1"/>
  <c r="M286" i="1"/>
  <c r="N286" i="1" s="1"/>
  <c r="L286" i="1"/>
  <c r="AN288" i="1" l="1"/>
  <c r="N287" i="1"/>
  <c r="M288" i="1"/>
  <c r="L287" i="1"/>
  <c r="N288" i="1" l="1"/>
  <c r="L288" i="1"/>
  <c r="AN289" i="1"/>
  <c r="M289" i="1" s="1"/>
  <c r="N289" i="1" l="1"/>
  <c r="M290" i="1"/>
  <c r="AN290" i="1"/>
  <c r="L289" i="1"/>
  <c r="N290" i="1" l="1"/>
  <c r="L290" i="1"/>
  <c r="AN291" i="1"/>
  <c r="M291" i="1" s="1"/>
  <c r="N291" i="1" s="1"/>
  <c r="L291" i="1" l="1"/>
  <c r="AN292" i="1"/>
  <c r="M292" i="1"/>
  <c r="N292" i="1" l="1"/>
  <c r="M293" i="1"/>
  <c r="L292" i="1"/>
  <c r="AN293" i="1"/>
  <c r="N293" i="1" l="1"/>
  <c r="AN294" i="1"/>
  <c r="L293" i="1"/>
  <c r="M294" i="1"/>
  <c r="L294" i="1" l="1"/>
  <c r="N294" i="1"/>
  <c r="AN295" i="1"/>
  <c r="M295" i="1" s="1"/>
  <c r="N295" i="1" s="1"/>
  <c r="AN296" i="1" l="1"/>
  <c r="M296" i="1" s="1"/>
  <c r="L295" i="1"/>
  <c r="AN297" i="1" l="1"/>
  <c r="M297" i="1"/>
  <c r="N296" i="1"/>
  <c r="L296" i="1"/>
  <c r="N297" i="1" l="1"/>
  <c r="AN298" i="1"/>
  <c r="L297" i="1"/>
  <c r="M298" i="1"/>
  <c r="AN299" i="1" l="1"/>
  <c r="M299" i="1" s="1"/>
  <c r="L298" i="1"/>
  <c r="N298" i="1"/>
  <c r="M300" i="1" l="1"/>
  <c r="AN300" i="1"/>
  <c r="N299" i="1"/>
  <c r="L299" i="1"/>
  <c r="AN301" i="1" l="1"/>
  <c r="M301" i="1" s="1"/>
  <c r="N300" i="1"/>
  <c r="L300" i="1"/>
  <c r="L301" i="1" l="1"/>
  <c r="AN302" i="1"/>
  <c r="N301" i="1"/>
  <c r="M302" i="1"/>
  <c r="N302" i="1" s="1"/>
  <c r="L302" i="1" l="1"/>
  <c r="AN303" i="1"/>
  <c r="M303" i="1" s="1"/>
  <c r="AN304" i="1" l="1"/>
  <c r="L303" i="1"/>
  <c r="M304" i="1"/>
  <c r="N303" i="1"/>
  <c r="AN305" i="1" l="1"/>
  <c r="M305" i="1" s="1"/>
  <c r="N305" i="1" s="1"/>
  <c r="N304" i="1"/>
  <c r="L304" i="1"/>
  <c r="AN306" i="1" l="1"/>
  <c r="L305" i="1"/>
  <c r="M306" i="1" l="1"/>
  <c r="N306" i="1" s="1"/>
  <c r="AN307" i="1"/>
  <c r="M307" i="1" s="1"/>
  <c r="N307" i="1" s="1"/>
  <c r="L306" i="1"/>
  <c r="AN308" i="1" l="1"/>
  <c r="L307" i="1"/>
  <c r="M308" i="1"/>
  <c r="N308" i="1" l="1"/>
  <c r="AN309" i="1"/>
  <c r="L308" i="1"/>
  <c r="M309" i="1"/>
  <c r="AN310" i="1" l="1"/>
  <c r="N309" i="1"/>
  <c r="L309" i="1"/>
  <c r="M310" i="1"/>
  <c r="L310" i="1" l="1"/>
  <c r="AN311" i="1"/>
  <c r="M311" i="1" s="1"/>
  <c r="N311" i="1" s="1"/>
  <c r="N310" i="1"/>
  <c r="M312" i="1" l="1"/>
  <c r="L311" i="1"/>
  <c r="AN312" i="1"/>
  <c r="N312" i="1" l="1"/>
  <c r="L312" i="1"/>
  <c r="AN313" i="1"/>
  <c r="M313" i="1" s="1"/>
  <c r="AN314" i="1" l="1"/>
  <c r="M314" i="1" s="1"/>
  <c r="L313" i="1"/>
  <c r="N313" i="1"/>
  <c r="L314" i="1" l="1"/>
  <c r="N314" i="1"/>
  <c r="AN315" i="1"/>
  <c r="M315" i="1" s="1"/>
  <c r="AN316" i="1" l="1"/>
  <c r="M316" i="1" s="1"/>
  <c r="L315" i="1"/>
  <c r="N315" i="1"/>
  <c r="N316" i="1" l="1"/>
  <c r="AN317" i="1"/>
  <c r="L316" i="1"/>
  <c r="M317" i="1"/>
  <c r="N317" i="1" l="1"/>
  <c r="L317" i="1"/>
  <c r="AN318" i="1"/>
  <c r="M318" i="1" s="1"/>
  <c r="N318" i="1" s="1"/>
  <c r="L318" i="1" l="1"/>
  <c r="AN319" i="1"/>
  <c r="M319" i="1"/>
  <c r="N319" i="1" l="1"/>
  <c r="AN320" i="1"/>
  <c r="L319" i="1"/>
  <c r="M320" i="1"/>
  <c r="N320" i="1" l="1"/>
  <c r="L320" i="1"/>
  <c r="AN321" i="1"/>
  <c r="M321" i="1"/>
  <c r="AN322" i="1" l="1"/>
  <c r="M322" i="1" s="1"/>
  <c r="L321" i="1"/>
  <c r="N321" i="1"/>
  <c r="M323" i="1" l="1"/>
  <c r="N322" i="1"/>
  <c r="L322" i="1"/>
  <c r="AN323" i="1"/>
  <c r="N323" i="1" l="1"/>
  <c r="AN324" i="1"/>
  <c r="M324" i="1" s="1"/>
  <c r="N324" i="1" s="1"/>
  <c r="L323" i="1"/>
  <c r="L324" i="1" l="1"/>
  <c r="AN325" i="1"/>
  <c r="M325" i="1" s="1"/>
  <c r="N325" i="1" l="1"/>
  <c r="AN326" i="1"/>
  <c r="M326" i="1" s="1"/>
  <c r="N326" i="1" s="1"/>
  <c r="L325" i="1"/>
  <c r="AN327" i="1" l="1"/>
  <c r="M327" i="1" s="1"/>
  <c r="L326" i="1"/>
  <c r="L327" i="1" l="1"/>
  <c r="AN328" i="1"/>
  <c r="M328" i="1" s="1"/>
  <c r="N327" i="1"/>
  <c r="N328" i="1" l="1"/>
  <c r="AN329" i="1"/>
  <c r="M329" i="1" s="1"/>
  <c r="N329" i="1" s="1"/>
  <c r="L328" i="1"/>
  <c r="AN330" i="1" l="1"/>
  <c r="L329" i="1"/>
  <c r="M330" i="1" l="1"/>
  <c r="N330" i="1" s="1"/>
  <c r="L330" i="1"/>
  <c r="AN331" i="1"/>
  <c r="M331" i="1" s="1"/>
  <c r="N331" i="1" s="1"/>
  <c r="M332" i="1" l="1"/>
  <c r="L331" i="1"/>
  <c r="AN332" i="1"/>
  <c r="N332" i="1" l="1"/>
  <c r="L332" i="1"/>
  <c r="AN333" i="1"/>
  <c r="M333" i="1"/>
  <c r="N333" i="1" l="1"/>
  <c r="AN334" i="1"/>
  <c r="L333" i="1"/>
  <c r="AN335" i="1" l="1"/>
  <c r="M335" i="1" s="1"/>
  <c r="M334" i="1"/>
  <c r="N334" i="1" s="1"/>
  <c r="L334" i="1"/>
  <c r="L335" i="1" l="1"/>
  <c r="AN336" i="1"/>
  <c r="N335" i="1"/>
  <c r="M336" i="1"/>
  <c r="N336" i="1" l="1"/>
  <c r="AN337" i="1"/>
  <c r="M337" i="1" s="1"/>
  <c r="L336" i="1"/>
  <c r="AN338" i="1" l="1"/>
  <c r="M338" i="1" s="1"/>
  <c r="N338" i="1" s="1"/>
  <c r="N337" i="1"/>
  <c r="L337" i="1"/>
  <c r="AN339" i="1" l="1"/>
  <c r="M339" i="1" s="1"/>
  <c r="L338" i="1"/>
  <c r="AN340" i="1" l="1"/>
  <c r="M340" i="1" s="1"/>
  <c r="N339" i="1"/>
  <c r="L339" i="1"/>
  <c r="N340" i="1" l="1"/>
  <c r="AN341" i="1"/>
  <c r="L340" i="1"/>
  <c r="M341" i="1"/>
  <c r="N341" i="1" l="1"/>
  <c r="AN342" i="1"/>
  <c r="M342" i="1" s="1"/>
  <c r="L341" i="1"/>
  <c r="N342" i="1" l="1"/>
  <c r="AN343" i="1"/>
  <c r="M343" i="1" s="1"/>
  <c r="L342" i="1"/>
  <c r="L343" i="1" l="1"/>
  <c r="N343" i="1"/>
  <c r="AN344" i="1"/>
  <c r="M344" i="1" s="1"/>
  <c r="N344" i="1" l="1"/>
  <c r="L344" i="1"/>
  <c r="AN345" i="1"/>
  <c r="M345" i="1" s="1"/>
  <c r="N345" i="1" l="1"/>
  <c r="L345" i="1"/>
  <c r="AN346" i="1"/>
  <c r="M346" i="1" s="1"/>
  <c r="N346" i="1" s="1"/>
  <c r="AN347" i="1" l="1"/>
  <c r="M347" i="1" s="1"/>
  <c r="L346" i="1"/>
  <c r="AN348" i="1" l="1"/>
  <c r="L347" i="1"/>
  <c r="N347" i="1"/>
  <c r="M349" i="1" l="1"/>
  <c r="AN349" i="1"/>
  <c r="L348" i="1"/>
  <c r="M348" i="1"/>
  <c r="N348" i="1" s="1"/>
  <c r="N349" i="1" l="1"/>
  <c r="L349" i="1"/>
  <c r="AN350" i="1"/>
  <c r="M350" i="1" s="1"/>
  <c r="AN351" i="1" l="1"/>
  <c r="M351" i="1" s="1"/>
  <c r="N350" i="1"/>
  <c r="L350" i="1"/>
  <c r="N351" i="1" l="1"/>
  <c r="L351" i="1"/>
  <c r="AN352" i="1"/>
  <c r="M352" i="1"/>
  <c r="M353" i="1" l="1"/>
  <c r="AN353" i="1"/>
  <c r="L352" i="1"/>
  <c r="N352" i="1"/>
  <c r="N353" i="1" l="1"/>
  <c r="AN354" i="1"/>
  <c r="M354" i="1" s="1"/>
  <c r="L353" i="1"/>
  <c r="AN355" i="1" l="1"/>
  <c r="M355" i="1" s="1"/>
  <c r="N355" i="1" s="1"/>
  <c r="N354" i="1"/>
  <c r="L354" i="1"/>
  <c r="L355" i="1" l="1"/>
  <c r="AN356" i="1"/>
  <c r="M356" i="1" s="1"/>
  <c r="N356" i="1" l="1"/>
  <c r="AN357" i="1"/>
  <c r="M357" i="1" s="1"/>
  <c r="N357" i="1" s="1"/>
  <c r="L356" i="1"/>
  <c r="AN358" i="1" l="1"/>
  <c r="M358" i="1"/>
  <c r="N358" i="1" s="1"/>
  <c r="L357" i="1"/>
  <c r="L358" i="1" l="1"/>
  <c r="AN359" i="1"/>
  <c r="M359" i="1" s="1"/>
  <c r="N359" i="1" s="1"/>
  <c r="AN360" i="1" l="1"/>
  <c r="M360" i="1"/>
  <c r="L359" i="1"/>
  <c r="AN361" i="1" l="1"/>
  <c r="M361" i="1" s="1"/>
  <c r="L360" i="1"/>
  <c r="N360" i="1"/>
  <c r="N361" i="1" l="1"/>
  <c r="L361" i="1"/>
  <c r="AN362" i="1"/>
  <c r="M362" i="1" s="1"/>
  <c r="N362" i="1" l="1"/>
  <c r="AN363" i="1"/>
  <c r="M363" i="1" s="1"/>
  <c r="L362" i="1"/>
  <c r="N363" i="1" l="1"/>
  <c r="L363" i="1"/>
  <c r="AN364" i="1"/>
  <c r="M364" i="1" s="1"/>
  <c r="L364" i="1" l="1"/>
  <c r="N364" i="1"/>
  <c r="AN365" i="1"/>
  <c r="M365" i="1" s="1"/>
  <c r="AN366" i="1" l="1"/>
  <c r="M366" i="1" s="1"/>
  <c r="N366" i="1" s="1"/>
  <c r="L365" i="1"/>
  <c r="N365" i="1"/>
  <c r="L366" i="1" l="1"/>
  <c r="AN367" i="1"/>
  <c r="M367" i="1" s="1"/>
  <c r="N367" i="1" l="1"/>
  <c r="L367" i="1"/>
  <c r="AN368" i="1"/>
  <c r="M368" i="1" s="1"/>
  <c r="N368" i="1" l="1"/>
  <c r="L368" i="1"/>
  <c r="AN369" i="1"/>
  <c r="M369" i="1" s="1"/>
  <c r="N369" i="1" l="1"/>
  <c r="L369" i="1"/>
  <c r="AN370" i="1"/>
  <c r="M370" i="1" s="1"/>
  <c r="L370" i="1" l="1"/>
  <c r="AN371" i="1"/>
  <c r="M371" i="1" s="1"/>
  <c r="N370" i="1"/>
  <c r="L371" i="1" l="1"/>
  <c r="AN372" i="1"/>
  <c r="M372" i="1" s="1"/>
  <c r="N371" i="1"/>
  <c r="AN373" i="1" l="1"/>
  <c r="M373" i="1" s="1"/>
  <c r="L372" i="1"/>
  <c r="N372" i="1"/>
  <c r="L373" i="1" l="1"/>
  <c r="N373" i="1"/>
  <c r="AN374" i="1"/>
  <c r="M374" i="1" s="1"/>
  <c r="AN375" i="1" l="1"/>
  <c r="M375" i="1" s="1"/>
  <c r="L374" i="1"/>
  <c r="N374" i="1"/>
  <c r="L375" i="1" l="1"/>
  <c r="AN376" i="1"/>
  <c r="M376" i="1"/>
  <c r="N375" i="1"/>
  <c r="AN377" i="1" l="1"/>
  <c r="M377" i="1" s="1"/>
  <c r="N376" i="1"/>
  <c r="L376" i="1"/>
  <c r="AN378" i="1" l="1"/>
  <c r="M378" i="1" s="1"/>
  <c r="N378" i="1" s="1"/>
  <c r="N377" i="1"/>
  <c r="L377" i="1"/>
  <c r="AN379" i="1" l="1"/>
  <c r="L378" i="1"/>
  <c r="M379" i="1"/>
  <c r="L379" i="1" l="1"/>
  <c r="AN380" i="1"/>
  <c r="M380" i="1" s="1"/>
  <c r="N379" i="1"/>
  <c r="AN381" i="1" l="1"/>
  <c r="M381" i="1" s="1"/>
  <c r="N380" i="1"/>
  <c r="L380" i="1"/>
  <c r="M382" i="1" l="1"/>
  <c r="N381" i="1"/>
  <c r="L381" i="1"/>
  <c r="AN382" i="1"/>
  <c r="L382" i="1" l="1"/>
  <c r="N382" i="1"/>
  <c r="M383" i="1"/>
  <c r="AN383" i="1"/>
  <c r="M384" i="1" l="1"/>
  <c r="N383" i="1"/>
  <c r="L383" i="1"/>
  <c r="AN384" i="1"/>
  <c r="L384" i="1" l="1"/>
  <c r="N384" i="1"/>
  <c r="AN385" i="1"/>
  <c r="L385" i="1" l="1"/>
  <c r="AN386" i="1"/>
  <c r="M386" i="1"/>
  <c r="N386" i="1" s="1"/>
  <c r="M385" i="1"/>
  <c r="N385" i="1" s="1"/>
  <c r="M387" i="1" l="1"/>
  <c r="L386" i="1"/>
  <c r="AN387" i="1"/>
  <c r="M388" i="1" l="1"/>
  <c r="L387" i="1"/>
  <c r="AN388" i="1"/>
  <c r="N387" i="1"/>
  <c r="AN389" i="1" l="1"/>
  <c r="M389" i="1"/>
  <c r="N388" i="1"/>
  <c r="L388" i="1"/>
  <c r="AN390" i="1" l="1"/>
  <c r="M390" i="1" s="1"/>
  <c r="L389" i="1"/>
  <c r="N389" i="1"/>
  <c r="L390" i="1" l="1"/>
  <c r="AN391" i="1"/>
  <c r="M391" i="1" s="1"/>
  <c r="N390" i="1"/>
  <c r="N391" i="1" l="1"/>
  <c r="L391" i="1"/>
  <c r="AN392" i="1"/>
  <c r="M392" i="1" s="1"/>
  <c r="L392" i="1" l="1"/>
  <c r="AN393" i="1"/>
  <c r="M393" i="1" s="1"/>
  <c r="N392" i="1"/>
  <c r="N393" i="1" l="1"/>
  <c r="AN394" i="1"/>
  <c r="M394" i="1" s="1"/>
  <c r="L393" i="1"/>
  <c r="L394" i="1" l="1"/>
  <c r="AN395" i="1"/>
  <c r="M395" i="1" s="1"/>
  <c r="N394" i="1"/>
  <c r="AN396" i="1" l="1"/>
  <c r="M396" i="1" s="1"/>
  <c r="N395" i="1"/>
  <c r="L395" i="1"/>
  <c r="AN397" i="1" l="1"/>
  <c r="N396" i="1"/>
  <c r="L396" i="1"/>
  <c r="AN398" i="1" l="1"/>
  <c r="M398" i="1" s="1"/>
  <c r="L397" i="1"/>
  <c r="M397" i="1"/>
  <c r="N397" i="1" s="1"/>
  <c r="N398" i="1" l="1"/>
  <c r="L398" i="1"/>
  <c r="AN399" i="1"/>
  <c r="M399" i="1" s="1"/>
  <c r="AN400" i="1" l="1"/>
  <c r="M400" i="1" s="1"/>
  <c r="L399" i="1"/>
  <c r="N399" i="1"/>
  <c r="N400" i="1" l="1"/>
  <c r="L400" i="1"/>
  <c r="AN401" i="1"/>
  <c r="M401" i="1" s="1"/>
  <c r="N401" i="1" s="1"/>
  <c r="L401" i="1" l="1"/>
  <c r="AN402" i="1"/>
  <c r="M402" i="1" s="1"/>
  <c r="L402" i="1" l="1"/>
  <c r="N402" i="1"/>
  <c r="AN403" i="1"/>
  <c r="M403" i="1" s="1"/>
  <c r="AN404" i="1" l="1"/>
  <c r="M404" i="1" s="1"/>
  <c r="L403" i="1"/>
  <c r="N403" i="1"/>
  <c r="L404" i="1" l="1"/>
  <c r="AN405" i="1"/>
  <c r="M405" i="1" s="1"/>
  <c r="N404" i="1"/>
  <c r="AN406" i="1" l="1"/>
  <c r="M406" i="1" s="1"/>
  <c r="L405" i="1"/>
  <c r="N405" i="1"/>
  <c r="N406" i="1" l="1"/>
  <c r="L406" i="1"/>
  <c r="AN407" i="1"/>
  <c r="M407" i="1" s="1"/>
  <c r="AN408" i="1" l="1"/>
  <c r="M408" i="1" s="1"/>
  <c r="N407" i="1"/>
  <c r="L407" i="1"/>
  <c r="AN409" i="1" l="1"/>
  <c r="M409" i="1" s="1"/>
  <c r="N408" i="1"/>
  <c r="L408" i="1"/>
  <c r="AN410" i="1" l="1"/>
  <c r="M410" i="1" s="1"/>
  <c r="N409" i="1"/>
  <c r="L409" i="1"/>
  <c r="L410" i="1" l="1"/>
  <c r="AN411" i="1"/>
  <c r="M411" i="1"/>
  <c r="N410" i="1"/>
  <c r="N411" i="1" l="1"/>
  <c r="AN412" i="1"/>
  <c r="M412" i="1" s="1"/>
  <c r="L411" i="1"/>
  <c r="N412" i="1" l="1"/>
  <c r="L412" i="1"/>
  <c r="AN413" i="1"/>
  <c r="M413" i="1" s="1"/>
  <c r="N413" i="1" l="1"/>
  <c r="L413" i="1"/>
  <c r="AN414" i="1"/>
  <c r="M414" i="1" s="1"/>
  <c r="AN415" i="1" l="1"/>
  <c r="M415" i="1" s="1"/>
  <c r="L414" i="1"/>
  <c r="N414" i="1"/>
  <c r="N415" i="1" l="1"/>
  <c r="L415" i="1"/>
  <c r="AN416" i="1"/>
  <c r="M416" i="1" s="1"/>
  <c r="N416" i="1" l="1"/>
  <c r="L416" i="1"/>
  <c r="AN417" i="1"/>
  <c r="M417" i="1" s="1"/>
  <c r="L417" i="1" l="1"/>
  <c r="AN418" i="1"/>
  <c r="M418" i="1" s="1"/>
  <c r="N417" i="1"/>
  <c r="N418" i="1" l="1"/>
  <c r="AN419" i="1"/>
  <c r="M419" i="1" s="1"/>
  <c r="L418" i="1"/>
  <c r="L419" i="1" l="1"/>
  <c r="AN420" i="1"/>
  <c r="M420" i="1" s="1"/>
  <c r="N419" i="1"/>
  <c r="L420" i="1" l="1"/>
  <c r="N420" i="1"/>
  <c r="AN421" i="1"/>
  <c r="M421" i="1" s="1"/>
  <c r="L421" i="1" l="1"/>
  <c r="AN422" i="1"/>
  <c r="M422" i="1" s="1"/>
  <c r="N421" i="1"/>
  <c r="AN423" i="1" l="1"/>
  <c r="M423" i="1" s="1"/>
  <c r="L422" i="1"/>
  <c r="N422" i="1"/>
  <c r="AN424" i="1" l="1"/>
  <c r="M424" i="1" s="1"/>
  <c r="N423" i="1"/>
  <c r="L423" i="1"/>
  <c r="M425" i="1" l="1"/>
  <c r="L424" i="1"/>
  <c r="AN425" i="1"/>
  <c r="N424" i="1"/>
  <c r="N425" i="1" l="1"/>
  <c r="L425" i="1"/>
  <c r="AN426" i="1"/>
  <c r="M426" i="1" l="1"/>
  <c r="N426" i="1" s="1"/>
  <c r="L426" i="1"/>
  <c r="AN427" i="1"/>
  <c r="M427" i="1" s="1"/>
  <c r="AN428" i="1" l="1"/>
  <c r="M428" i="1" s="1"/>
  <c r="L427" i="1"/>
  <c r="N427" i="1"/>
  <c r="N428" i="1" l="1"/>
  <c r="L428" i="1"/>
  <c r="AN429" i="1"/>
  <c r="M429" i="1"/>
  <c r="AN430" i="1" l="1"/>
  <c r="M430" i="1" s="1"/>
  <c r="N429" i="1"/>
  <c r="L429" i="1"/>
  <c r="L430" i="1" l="1"/>
  <c r="AN431" i="1"/>
  <c r="N430" i="1"/>
  <c r="M431" i="1"/>
  <c r="N431" i="1" s="1"/>
  <c r="AN432" i="1" l="1"/>
  <c r="M432" i="1" s="1"/>
  <c r="L431" i="1"/>
  <c r="AN433" i="1" l="1"/>
  <c r="M433" i="1" s="1"/>
  <c r="N432" i="1"/>
  <c r="L432" i="1"/>
  <c r="AN434" i="1" l="1"/>
  <c r="L433" i="1"/>
  <c r="N433" i="1"/>
  <c r="M434" i="1"/>
  <c r="N434" i="1" l="1"/>
  <c r="AN435" i="1"/>
  <c r="M435" i="1" s="1"/>
  <c r="L434" i="1"/>
  <c r="N435" i="1" l="1"/>
  <c r="L435" i="1"/>
  <c r="AN436" i="1"/>
  <c r="M436" i="1"/>
  <c r="L436" i="1" l="1"/>
  <c r="N436" i="1"/>
  <c r="AN437" i="1"/>
  <c r="M437" i="1"/>
  <c r="L437" i="1" l="1"/>
  <c r="AN438" i="1"/>
  <c r="N437" i="1"/>
  <c r="M438" i="1"/>
  <c r="AN439" i="1" l="1"/>
  <c r="L438" i="1"/>
  <c r="N438" i="1"/>
  <c r="M439" i="1"/>
  <c r="AN440" i="1" l="1"/>
  <c r="M440" i="1"/>
  <c r="L439" i="1"/>
  <c r="N439" i="1"/>
  <c r="AN441" i="1" l="1"/>
  <c r="L440" i="1"/>
  <c r="N440" i="1"/>
  <c r="M441" i="1"/>
  <c r="M442" i="1" l="1"/>
  <c r="N441" i="1"/>
  <c r="L441" i="1"/>
  <c r="AN442" i="1"/>
  <c r="L442" i="1" l="1"/>
  <c r="AN443" i="1"/>
  <c r="N442" i="1"/>
  <c r="M443" i="1"/>
  <c r="L443" i="1" l="1"/>
  <c r="N443" i="1"/>
  <c r="AN444" i="1"/>
  <c r="M444" i="1"/>
  <c r="AN445" i="1" l="1"/>
  <c r="M445" i="1" s="1"/>
  <c r="N444" i="1"/>
  <c r="L444" i="1"/>
  <c r="M446" i="1" l="1"/>
  <c r="N445" i="1"/>
  <c r="L445" i="1"/>
  <c r="AN446" i="1"/>
  <c r="AN447" i="1" l="1"/>
  <c r="M447" i="1" s="1"/>
  <c r="L446" i="1"/>
  <c r="N446" i="1"/>
  <c r="N447" i="1" l="1"/>
  <c r="L447" i="1"/>
  <c r="AN448" i="1"/>
  <c r="M448" i="1" s="1"/>
  <c r="L448" i="1" l="1"/>
  <c r="N448" i="1"/>
  <c r="AN449" i="1"/>
  <c r="M449" i="1" s="1"/>
  <c r="L449" i="1" l="1"/>
  <c r="N449" i="1"/>
  <c r="AN450" i="1"/>
  <c r="M450" i="1" s="1"/>
  <c r="L450" i="1" l="1"/>
  <c r="N450" i="1"/>
  <c r="M451" i="1"/>
  <c r="AN451" i="1"/>
  <c r="L451" i="1" l="1"/>
  <c r="N451" i="1"/>
  <c r="AN452" i="1"/>
  <c r="M452" i="1" s="1"/>
  <c r="AN453" i="1" l="1"/>
  <c r="M453" i="1" s="1"/>
  <c r="L452" i="1"/>
  <c r="N452" i="1"/>
  <c r="N453" i="1" l="1"/>
  <c r="L453" i="1"/>
  <c r="AN454" i="1"/>
  <c r="M454" i="1" s="1"/>
  <c r="AN455" i="1" l="1"/>
  <c r="N454" i="1"/>
  <c r="L454" i="1"/>
  <c r="AN456" i="1" l="1"/>
  <c r="L455" i="1"/>
  <c r="M456" i="1"/>
  <c r="M455" i="1"/>
  <c r="N455" i="1" s="1"/>
  <c r="N456" i="1" l="1"/>
  <c r="L456" i="1"/>
  <c r="AN457" i="1"/>
  <c r="L457" i="1" l="1"/>
  <c r="AN458" i="1"/>
  <c r="M458" i="1" s="1"/>
  <c r="M457" i="1"/>
  <c r="N457" i="1" s="1"/>
  <c r="N458" i="1" l="1"/>
  <c r="L458" i="1"/>
  <c r="AN459" i="1"/>
  <c r="M459" i="1" s="1"/>
  <c r="L459" i="1" l="1"/>
  <c r="N459" i="1"/>
  <c r="M460" i="1"/>
  <c r="AN460" i="1"/>
  <c r="AN461" i="1" l="1"/>
  <c r="M461" i="1" s="1"/>
  <c r="L460" i="1"/>
  <c r="N460" i="1"/>
  <c r="AN462" i="1" l="1"/>
  <c r="M462" i="1" s="1"/>
  <c r="L461" i="1"/>
  <c r="N461" i="1"/>
  <c r="N462" i="1" l="1"/>
  <c r="L462" i="1"/>
  <c r="AN463" i="1"/>
  <c r="M463" i="1" s="1"/>
  <c r="N463" i="1" l="1"/>
  <c r="L463" i="1"/>
  <c r="M464" i="1"/>
  <c r="AN464" i="1"/>
  <c r="M465" i="1" l="1"/>
  <c r="N464" i="1"/>
  <c r="L464" i="1"/>
  <c r="AN465" i="1"/>
  <c r="AN466" i="1" l="1"/>
  <c r="M466" i="1" s="1"/>
  <c r="L465" i="1"/>
  <c r="N465" i="1"/>
  <c r="AN467" i="1" l="1"/>
  <c r="M467" i="1"/>
  <c r="N466" i="1"/>
  <c r="L466" i="1"/>
  <c r="M468" i="1" l="1"/>
  <c r="AN468" i="1"/>
  <c r="N467" i="1"/>
  <c r="L467" i="1"/>
  <c r="N468" i="1" l="1"/>
  <c r="AN469" i="1"/>
  <c r="L468" i="1"/>
  <c r="M469" i="1"/>
  <c r="N469" i="1" l="1"/>
  <c r="L469" i="1"/>
  <c r="AN470" i="1"/>
  <c r="M470" i="1"/>
  <c r="L470" i="1" l="1"/>
  <c r="AN471" i="1"/>
  <c r="M471" i="1" s="1"/>
  <c r="N470" i="1"/>
  <c r="N471" i="1" l="1"/>
  <c r="L471" i="1"/>
  <c r="AN472" i="1"/>
  <c r="M472" i="1" s="1"/>
  <c r="N472" i="1" l="1"/>
  <c r="L472" i="1"/>
  <c r="AN473" i="1"/>
  <c r="M473" i="1"/>
  <c r="AN474" i="1" l="1"/>
  <c r="M474" i="1" s="1"/>
  <c r="L473" i="1"/>
  <c r="N473" i="1"/>
  <c r="AN475" i="1" l="1"/>
  <c r="M475" i="1" s="1"/>
  <c r="L474" i="1"/>
  <c r="N474" i="1"/>
  <c r="AN476" i="1" l="1"/>
  <c r="M476" i="1" s="1"/>
  <c r="N475" i="1"/>
  <c r="L475" i="1"/>
  <c r="AN477" i="1" l="1"/>
  <c r="M477" i="1" s="1"/>
  <c r="L476" i="1"/>
  <c r="N476" i="1"/>
  <c r="N477" i="1" l="1"/>
  <c r="AN478" i="1"/>
  <c r="M478" i="1" s="1"/>
  <c r="L477" i="1"/>
  <c r="L478" i="1" l="1"/>
  <c r="AN479" i="1"/>
  <c r="N478" i="1"/>
  <c r="M479" i="1"/>
  <c r="AN480" i="1" l="1"/>
  <c r="M480" i="1" s="1"/>
  <c r="N479" i="1"/>
  <c r="L479" i="1"/>
  <c r="AN481" i="1" l="1"/>
  <c r="M481" i="1" s="1"/>
  <c r="N480" i="1"/>
  <c r="L480" i="1"/>
  <c r="AN482" i="1" l="1"/>
  <c r="M482" i="1" s="1"/>
  <c r="L481" i="1"/>
  <c r="N481" i="1"/>
  <c r="N482" i="1" l="1"/>
  <c r="L482" i="1"/>
  <c r="M483" i="1"/>
  <c r="AN483" i="1"/>
  <c r="AN484" i="1" l="1"/>
  <c r="M484" i="1" s="1"/>
  <c r="L483" i="1"/>
  <c r="N483" i="1"/>
  <c r="M485" i="1" l="1"/>
  <c r="L484" i="1"/>
  <c r="N484" i="1"/>
  <c r="AN485" i="1"/>
  <c r="M486" i="1" l="1"/>
  <c r="N485" i="1"/>
  <c r="AN486" i="1"/>
  <c r="L485" i="1"/>
  <c r="L486" i="1" l="1"/>
  <c r="N486" i="1"/>
  <c r="AN487" i="1"/>
  <c r="M487" i="1" s="1"/>
  <c r="L487" i="1" l="1"/>
  <c r="N487" i="1"/>
  <c r="AN488" i="1"/>
  <c r="M488" i="1" s="1"/>
  <c r="AN489" i="1" l="1"/>
  <c r="L488" i="1"/>
  <c r="N488" i="1"/>
  <c r="M489" i="1"/>
  <c r="AN490" i="1" l="1"/>
  <c r="M490" i="1" s="1"/>
  <c r="N489" i="1"/>
  <c r="L489" i="1"/>
  <c r="M491" i="1" l="1"/>
  <c r="AN491" i="1"/>
  <c r="L490" i="1"/>
  <c r="N490" i="1"/>
  <c r="AN492" i="1" l="1"/>
  <c r="N491" i="1"/>
  <c r="L491" i="1"/>
  <c r="M492" i="1"/>
  <c r="AN493" i="1" l="1"/>
  <c r="M493" i="1" s="1"/>
  <c r="L492" i="1"/>
  <c r="N492" i="1"/>
  <c r="AN494" i="1" l="1"/>
  <c r="M494" i="1" s="1"/>
  <c r="L493" i="1"/>
  <c r="N493" i="1"/>
  <c r="N494" i="1" l="1"/>
  <c r="L494" i="1"/>
  <c r="AN495" i="1"/>
  <c r="M495" i="1" s="1"/>
  <c r="L495" i="1" l="1"/>
  <c r="AN496" i="1"/>
  <c r="M496" i="1"/>
  <c r="N495" i="1"/>
  <c r="L496" i="1" l="1"/>
  <c r="AN497" i="1"/>
  <c r="N496" i="1"/>
  <c r="M497" i="1"/>
  <c r="M498" i="1" l="1"/>
  <c r="L497" i="1"/>
  <c r="AN498" i="1"/>
  <c r="N497" i="1"/>
  <c r="L498" i="1" l="1"/>
  <c r="N498" i="1"/>
  <c r="AN499" i="1"/>
  <c r="M499" i="1" s="1"/>
  <c r="L499" i="1" l="1"/>
  <c r="N499" i="1"/>
  <c r="AN500" i="1"/>
  <c r="M500" i="1" s="1"/>
  <c r="AN501" i="1" l="1"/>
  <c r="M501" i="1" s="1"/>
  <c r="N500" i="1"/>
  <c r="L500" i="1"/>
  <c r="AN502" i="1" l="1"/>
  <c r="M502" i="1" s="1"/>
  <c r="L501" i="1"/>
  <c r="N501" i="1"/>
  <c r="AN503" i="1" l="1"/>
  <c r="M503" i="1" s="1"/>
  <c r="N502" i="1"/>
  <c r="L502" i="1"/>
  <c r="N503" i="1" l="1"/>
  <c r="L503" i="1"/>
  <c r="AN504" i="1"/>
  <c r="M504" i="1"/>
  <c r="N504" i="1" l="1"/>
  <c r="AN505" i="1"/>
  <c r="M505" i="1" s="1"/>
  <c r="L504" i="1"/>
  <c r="AN506" i="1" l="1"/>
  <c r="L505" i="1"/>
  <c r="N505" i="1"/>
  <c r="M506" i="1"/>
  <c r="N506" i="1" l="1"/>
  <c r="AN507" i="1"/>
  <c r="M507" i="1" s="1"/>
  <c r="L506" i="1"/>
  <c r="N507" i="1" l="1"/>
  <c r="AN508" i="1"/>
  <c r="L507" i="1"/>
  <c r="M508" i="1"/>
  <c r="N508" i="1" s="1"/>
  <c r="L508" i="1" l="1"/>
  <c r="AN509" i="1"/>
  <c r="M509" i="1"/>
  <c r="N509" i="1" l="1"/>
  <c r="AN510" i="1"/>
  <c r="M510" i="1"/>
  <c r="L509" i="1"/>
  <c r="N510" i="1" l="1"/>
  <c r="M511" i="1"/>
  <c r="AN511" i="1"/>
  <c r="L510" i="1"/>
  <c r="N511" i="1" l="1"/>
  <c r="L511" i="1"/>
  <c r="AN512" i="1"/>
  <c r="M512" i="1"/>
  <c r="L512" i="1" l="1"/>
  <c r="AN513" i="1"/>
  <c r="N512" i="1"/>
  <c r="AN514" i="1" l="1"/>
  <c r="M514" i="1" s="1"/>
  <c r="L513" i="1"/>
  <c r="M513" i="1"/>
  <c r="N513" i="1" s="1"/>
  <c r="AN515" i="1" l="1"/>
  <c r="M515" i="1" s="1"/>
  <c r="L514" i="1"/>
  <c r="N514" i="1"/>
  <c r="L515" i="1" l="1"/>
  <c r="AN516" i="1"/>
  <c r="M516" i="1" s="1"/>
  <c r="N515" i="1"/>
  <c r="AN517" i="1" l="1"/>
  <c r="N516" i="1"/>
  <c r="L516" i="1"/>
  <c r="M517" i="1"/>
  <c r="AN518" i="1" l="1"/>
  <c r="L517" i="1"/>
  <c r="N517" i="1"/>
  <c r="M518" i="1"/>
  <c r="M519" i="1" l="1"/>
  <c r="AN519" i="1"/>
  <c r="L518" i="1"/>
  <c r="N518" i="1"/>
  <c r="L519" i="1" l="1"/>
  <c r="M520" i="1"/>
  <c r="AN520" i="1"/>
  <c r="N519" i="1"/>
  <c r="N520" i="1" l="1"/>
  <c r="L520" i="1"/>
  <c r="AN521" i="1"/>
  <c r="M521" i="1" s="1"/>
  <c r="M522" i="1" l="1"/>
  <c r="AN522" i="1"/>
  <c r="N521" i="1"/>
  <c r="L521" i="1"/>
  <c r="N522" i="1" l="1"/>
  <c r="L522" i="1"/>
  <c r="AN523" i="1"/>
  <c r="M523" i="1" l="1"/>
  <c r="N523" i="1" s="1"/>
  <c r="AN524" i="1"/>
  <c r="M524" i="1" s="1"/>
  <c r="L523" i="1"/>
  <c r="L524" i="1" l="1"/>
  <c r="AN525" i="1"/>
  <c r="N524" i="1"/>
  <c r="AN526" i="1" l="1"/>
  <c r="M526" i="1" s="1"/>
  <c r="L525" i="1"/>
  <c r="M525" i="1"/>
  <c r="N525" i="1" s="1"/>
  <c r="L526" i="1" l="1"/>
  <c r="AN527" i="1"/>
  <c r="M527" i="1" s="1"/>
  <c r="N526" i="1"/>
  <c r="AN528" i="1" l="1"/>
  <c r="M528" i="1" s="1"/>
  <c r="N527" i="1"/>
  <c r="L527" i="1"/>
  <c r="N528" i="1" l="1"/>
  <c r="L528" i="1"/>
  <c r="AN529" i="1"/>
  <c r="M529" i="1"/>
  <c r="M530" i="1" l="1"/>
  <c r="L529" i="1"/>
  <c r="N529" i="1"/>
  <c r="AN530" i="1"/>
  <c r="M531" i="1" l="1"/>
  <c r="N530" i="1"/>
  <c r="AN531" i="1"/>
  <c r="L530" i="1"/>
  <c r="AN532" i="1" l="1"/>
  <c r="N531" i="1"/>
  <c r="L531" i="1"/>
  <c r="M532" i="1"/>
  <c r="AN533" i="1" l="1"/>
  <c r="M533" i="1"/>
  <c r="L532" i="1"/>
  <c r="N532" i="1"/>
  <c r="AN534" i="1" l="1"/>
  <c r="N533" i="1"/>
  <c r="M534" i="1"/>
  <c r="L533" i="1"/>
  <c r="L534" i="1" l="1"/>
  <c r="AN535" i="1"/>
  <c r="M535" i="1" s="1"/>
  <c r="N534" i="1"/>
  <c r="M536" i="1" l="1"/>
  <c r="N535" i="1"/>
  <c r="AN536" i="1"/>
  <c r="L535" i="1"/>
  <c r="M537" i="1" l="1"/>
  <c r="L536" i="1"/>
  <c r="N536" i="1"/>
  <c r="AN537" i="1"/>
  <c r="L537" i="1" l="1"/>
  <c r="M538" i="1"/>
  <c r="AN538" i="1"/>
  <c r="N537" i="1"/>
  <c r="N538" i="1" l="1"/>
  <c r="L538" i="1"/>
  <c r="AN539" i="1"/>
  <c r="M539" i="1" s="1"/>
  <c r="L539" i="1" l="1"/>
  <c r="AN540" i="1"/>
  <c r="N539" i="1"/>
  <c r="M540" i="1"/>
  <c r="N540" i="1" l="1"/>
  <c r="L540" i="1"/>
  <c r="AN541" i="1"/>
  <c r="M541" i="1" s="1"/>
  <c r="M542" i="1" l="1"/>
  <c r="AN542" i="1"/>
  <c r="L541" i="1"/>
  <c r="N541" i="1"/>
  <c r="AN543" i="1" l="1"/>
  <c r="L542" i="1"/>
  <c r="N542" i="1"/>
  <c r="M543" i="1"/>
  <c r="N543" i="1" l="1"/>
  <c r="L543" i="1"/>
  <c r="AN544" i="1"/>
  <c r="M544" i="1"/>
  <c r="L544" i="1" l="1"/>
  <c r="N544" i="1"/>
  <c r="AN545" i="1"/>
  <c r="M545" i="1"/>
  <c r="N545" i="1" l="1"/>
  <c r="M546" i="1"/>
  <c r="L545" i="1"/>
  <c r="AN546" i="1"/>
  <c r="N546" i="1" l="1"/>
  <c r="AN547" i="1"/>
  <c r="M547" i="1"/>
  <c r="L546" i="1"/>
  <c r="AN548" i="1" l="1"/>
  <c r="N547" i="1"/>
  <c r="L547" i="1"/>
  <c r="M548" i="1"/>
  <c r="N548" i="1" l="1"/>
  <c r="M549" i="1"/>
  <c r="L548" i="1"/>
  <c r="AN549" i="1"/>
  <c r="N549" i="1" l="1"/>
  <c r="L549" i="1"/>
  <c r="AN550" i="1"/>
  <c r="M550" i="1" s="1"/>
  <c r="L550" i="1" l="1"/>
  <c r="AN551" i="1"/>
  <c r="M551" i="1" s="1"/>
  <c r="N550" i="1"/>
  <c r="L551" i="1" l="1"/>
  <c r="N551" i="1"/>
  <c r="AN552" i="1"/>
  <c r="M552" i="1"/>
  <c r="L552" i="1" l="1"/>
  <c r="N552" i="1"/>
  <c r="AN553" i="1"/>
  <c r="M553" i="1" s="1"/>
  <c r="N553" i="1" s="1"/>
  <c r="L553" i="1" l="1"/>
  <c r="AN554" i="1"/>
  <c r="M554" i="1" s="1"/>
  <c r="L554" i="1" l="1"/>
  <c r="AN555" i="1"/>
  <c r="M555" i="1" s="1"/>
  <c r="N554" i="1"/>
  <c r="N555" i="1" l="1"/>
  <c r="AN556" i="1"/>
  <c r="L555" i="1"/>
  <c r="M556" i="1"/>
  <c r="N556" i="1" l="1"/>
  <c r="AN557" i="1"/>
  <c r="L556" i="1"/>
  <c r="M557" i="1"/>
  <c r="L557" i="1" l="1"/>
  <c r="M558" i="1"/>
  <c r="AN558" i="1"/>
  <c r="N557" i="1"/>
  <c r="L558" i="1" l="1"/>
  <c r="N558" i="1"/>
  <c r="AN559" i="1"/>
  <c r="M559" i="1"/>
  <c r="AN560" i="1" l="1"/>
  <c r="L559" i="1"/>
  <c r="N559" i="1"/>
  <c r="M560" i="1"/>
  <c r="N560" i="1" l="1"/>
  <c r="L560" i="1"/>
  <c r="AN561" i="1"/>
  <c r="M561" i="1"/>
  <c r="N561" i="1" l="1"/>
  <c r="L561" i="1"/>
  <c r="AN562" i="1"/>
  <c r="M562" i="1"/>
  <c r="L562" i="1" l="1"/>
  <c r="N562" i="1"/>
  <c r="AN563" i="1"/>
  <c r="M563" i="1"/>
  <c r="AN564" i="1" l="1"/>
  <c r="M564" i="1" s="1"/>
  <c r="L563" i="1"/>
  <c r="N563" i="1"/>
  <c r="N564" i="1" l="1"/>
  <c r="AN565" i="1"/>
  <c r="M565" i="1" s="1"/>
  <c r="L564" i="1"/>
  <c r="N565" i="1" l="1"/>
  <c r="AN566" i="1"/>
  <c r="M566" i="1" s="1"/>
  <c r="L565" i="1"/>
  <c r="N566" i="1" l="1"/>
  <c r="L566" i="1"/>
  <c r="AN567" i="1"/>
  <c r="M567" i="1"/>
  <c r="AN568" i="1" l="1"/>
  <c r="L567" i="1"/>
  <c r="N567" i="1"/>
  <c r="M568" i="1"/>
  <c r="N568" i="1" l="1"/>
  <c r="AN569" i="1"/>
  <c r="M569" i="1" s="1"/>
  <c r="L568" i="1"/>
  <c r="L569" i="1" l="1"/>
  <c r="N569" i="1"/>
  <c r="AN570" i="1"/>
  <c r="M570" i="1" s="1"/>
  <c r="L570" i="1" l="1"/>
  <c r="AN571" i="1"/>
  <c r="M571" i="1" s="1"/>
  <c r="N570" i="1"/>
  <c r="AN572" i="1" l="1"/>
  <c r="N571" i="1"/>
  <c r="L571" i="1"/>
  <c r="M572" i="1"/>
  <c r="N572" i="1" s="1"/>
  <c r="L572" i="1" l="1"/>
  <c r="AN573" i="1"/>
  <c r="M573" i="1"/>
  <c r="AN574" i="1" l="1"/>
  <c r="L573" i="1"/>
  <c r="N573" i="1"/>
  <c r="M574" i="1"/>
  <c r="N574" i="1" l="1"/>
  <c r="L574" i="1"/>
  <c r="AN575" i="1"/>
  <c r="M575" i="1"/>
  <c r="AN576" i="1" l="1"/>
  <c r="M576" i="1" s="1"/>
  <c r="L575" i="1"/>
  <c r="N575" i="1"/>
  <c r="N576" i="1" l="1"/>
  <c r="AN577" i="1"/>
  <c r="M577" i="1" s="1"/>
  <c r="N577" i="1" s="1"/>
  <c r="L576" i="1"/>
  <c r="L577" i="1" l="1"/>
  <c r="AN578" i="1"/>
  <c r="M578" i="1" s="1"/>
  <c r="L578" i="1" l="1"/>
  <c r="AN579" i="1"/>
  <c r="M579" i="1" s="1"/>
  <c r="N578" i="1"/>
  <c r="L579" i="1" l="1"/>
  <c r="AN580" i="1"/>
  <c r="N579" i="1"/>
  <c r="M580" i="1"/>
  <c r="AN581" i="1" l="1"/>
  <c r="L580" i="1"/>
  <c r="N580" i="1"/>
  <c r="M581" i="1"/>
  <c r="AN582" i="1" l="1"/>
  <c r="L581" i="1"/>
  <c r="N581" i="1"/>
  <c r="M582" i="1"/>
  <c r="M583" i="1" l="1"/>
  <c r="N582" i="1"/>
  <c r="L582" i="1"/>
  <c r="AN583" i="1"/>
  <c r="AN584" i="1" l="1"/>
  <c r="M584" i="1"/>
  <c r="N583" i="1"/>
  <c r="L583" i="1"/>
  <c r="AN585" i="1" l="1"/>
  <c r="N584" i="1"/>
  <c r="L584" i="1"/>
  <c r="M585" i="1"/>
  <c r="AN586" i="1" l="1"/>
  <c r="M586" i="1" s="1"/>
  <c r="N585" i="1"/>
  <c r="L585" i="1"/>
  <c r="L586" i="1" l="1"/>
  <c r="AN587" i="1"/>
  <c r="N586" i="1"/>
  <c r="M587" i="1"/>
  <c r="AN588" i="1" l="1"/>
  <c r="M588" i="1"/>
  <c r="L587" i="1"/>
  <c r="N587" i="1"/>
  <c r="L588" i="1" l="1"/>
  <c r="M589" i="1"/>
  <c r="N588" i="1"/>
  <c r="AN589" i="1"/>
  <c r="AN590" i="1" l="1"/>
  <c r="M590" i="1" s="1"/>
  <c r="L589" i="1"/>
  <c r="N589" i="1"/>
  <c r="L590" i="1" l="1"/>
  <c r="AN591" i="1"/>
  <c r="M591" i="1"/>
  <c r="N590" i="1"/>
  <c r="L591" i="1" l="1"/>
  <c r="N591" i="1"/>
  <c r="AN592" i="1"/>
  <c r="M592" i="1"/>
  <c r="N592" i="1" l="1"/>
  <c r="AN593" i="1"/>
  <c r="M593" i="1"/>
  <c r="L592" i="1"/>
  <c r="L593" i="1" l="1"/>
  <c r="AN594" i="1"/>
  <c r="N593" i="1"/>
  <c r="M594" i="1"/>
  <c r="N594" i="1" l="1"/>
  <c r="AN595" i="1"/>
  <c r="M595" i="1" s="1"/>
  <c r="L594" i="1"/>
  <c r="L595" i="1" l="1"/>
  <c r="AN596" i="1"/>
  <c r="N595" i="1"/>
  <c r="M596" i="1" l="1"/>
  <c r="N596" i="1" s="1"/>
  <c r="AN597" i="1"/>
  <c r="M597" i="1" s="1"/>
  <c r="L596" i="1"/>
  <c r="L597" i="1" l="1"/>
  <c r="N597" i="1"/>
  <c r="M598" i="1"/>
  <c r="AN598" i="1"/>
  <c r="N598" i="1" l="1"/>
  <c r="L598" i="1"/>
  <c r="M599" i="1"/>
  <c r="AN599" i="1"/>
  <c r="AN600" i="1" l="1"/>
  <c r="M600" i="1"/>
  <c r="N599" i="1"/>
  <c r="L599" i="1"/>
  <c r="N600" i="1" l="1"/>
  <c r="L600" i="1"/>
  <c r="AN601" i="1"/>
  <c r="M601" i="1"/>
  <c r="AN602" i="1" l="1"/>
  <c r="M602" i="1" s="1"/>
  <c r="N601" i="1"/>
  <c r="L601" i="1"/>
  <c r="L602" i="1" l="1"/>
  <c r="M603" i="1"/>
  <c r="AN603" i="1"/>
  <c r="N602" i="1"/>
  <c r="L603" i="1" l="1"/>
  <c r="AN604" i="1"/>
  <c r="N603" i="1"/>
  <c r="M604" i="1"/>
  <c r="AN605" i="1" l="1"/>
  <c r="L604" i="1"/>
  <c r="M605" i="1"/>
  <c r="N604" i="1"/>
  <c r="N605" i="1" l="1"/>
  <c r="L605" i="1"/>
  <c r="AN606" i="1"/>
  <c r="M606" i="1"/>
  <c r="AN607" i="1" l="1"/>
  <c r="L606" i="1"/>
  <c r="N606" i="1"/>
  <c r="M607" i="1"/>
  <c r="AN608" i="1" l="1"/>
  <c r="M608" i="1" s="1"/>
  <c r="L607" i="1"/>
  <c r="N607" i="1"/>
  <c r="M609" i="1" l="1"/>
  <c r="L608" i="1"/>
  <c r="AN609" i="1"/>
  <c r="N608" i="1"/>
  <c r="AN610" i="1" l="1"/>
  <c r="L609" i="1"/>
  <c r="N609" i="1"/>
  <c r="M610" i="1"/>
  <c r="N610" i="1" l="1"/>
  <c r="L610" i="1"/>
  <c r="AN611" i="1"/>
  <c r="M611" i="1" s="1"/>
  <c r="N611" i="1" l="1"/>
  <c r="AN612" i="1"/>
  <c r="M612" i="1"/>
  <c r="L611" i="1"/>
  <c r="AN613" i="1" l="1"/>
  <c r="L612" i="1"/>
  <c r="N612" i="1"/>
  <c r="L613" i="1" l="1"/>
  <c r="AN614" i="1"/>
  <c r="M614" i="1" s="1"/>
  <c r="M613" i="1"/>
  <c r="N613" i="1" s="1"/>
  <c r="AN615" i="1" l="1"/>
  <c r="M615" i="1" s="1"/>
  <c r="L614" i="1"/>
  <c r="N614" i="1"/>
  <c r="L615" i="1" l="1"/>
  <c r="AN616" i="1"/>
  <c r="M616" i="1"/>
  <c r="N615" i="1"/>
  <c r="L616" i="1" l="1"/>
  <c r="AN617" i="1"/>
  <c r="N616" i="1"/>
  <c r="M617" i="1"/>
  <c r="L617" i="1" l="1"/>
  <c r="AN618" i="1"/>
  <c r="M618" i="1" s="1"/>
  <c r="N617" i="1"/>
  <c r="N618" i="1" l="1"/>
  <c r="AN619" i="1"/>
  <c r="L618" i="1"/>
  <c r="M619" i="1"/>
  <c r="N619" i="1" l="1"/>
  <c r="AN620" i="1"/>
  <c r="L619" i="1"/>
  <c r="M620" i="1"/>
  <c r="AN621" i="1" l="1"/>
  <c r="M621" i="1" s="1"/>
  <c r="N620" i="1"/>
  <c r="L620" i="1"/>
  <c r="M622" i="1" l="1"/>
  <c r="L621" i="1"/>
  <c r="AN622" i="1"/>
  <c r="N621" i="1"/>
  <c r="AN623" i="1" l="1"/>
  <c r="M623" i="1" s="1"/>
  <c r="N622" i="1"/>
  <c r="L622" i="1"/>
  <c r="L623" i="1" l="1"/>
  <c r="N623" i="1"/>
  <c r="AN624" i="1"/>
  <c r="M624" i="1"/>
  <c r="L624" i="1" l="1"/>
  <c r="AN625" i="1"/>
  <c r="N624" i="1"/>
  <c r="M625" i="1"/>
  <c r="N625" i="1" l="1"/>
  <c r="L625" i="1"/>
  <c r="AN626" i="1"/>
  <c r="M626" i="1" s="1"/>
  <c r="L626" i="1" l="1"/>
  <c r="N626" i="1"/>
  <c r="AN627" i="1"/>
  <c r="M627" i="1" s="1"/>
  <c r="AN628" i="1" l="1"/>
  <c r="L627" i="1"/>
  <c r="M628" i="1"/>
  <c r="N627" i="1"/>
  <c r="L628" i="1" l="1"/>
  <c r="AN629" i="1"/>
  <c r="M629" i="1" s="1"/>
  <c r="N628" i="1"/>
  <c r="AN630" i="1" l="1"/>
  <c r="L629" i="1"/>
  <c r="N629" i="1"/>
  <c r="M630" i="1"/>
  <c r="N630" i="1" l="1"/>
  <c r="L630" i="1"/>
  <c r="AN631" i="1"/>
  <c r="M631" i="1"/>
  <c r="AN632" i="1" l="1"/>
  <c r="M632" i="1" s="1"/>
  <c r="N631" i="1"/>
  <c r="L631" i="1"/>
  <c r="L632" i="1" l="1"/>
  <c r="N632" i="1"/>
  <c r="AN633" i="1"/>
  <c r="M633" i="1" s="1"/>
  <c r="N633" i="1" l="1"/>
  <c r="AN634" i="1"/>
  <c r="M634" i="1" s="1"/>
  <c r="L633" i="1"/>
  <c r="L634" i="1" l="1"/>
  <c r="N634" i="1"/>
  <c r="AN635" i="1"/>
  <c r="M635" i="1" s="1"/>
  <c r="N635" i="1" l="1"/>
  <c r="AN636" i="1"/>
  <c r="L635" i="1"/>
  <c r="M636" i="1"/>
  <c r="N636" i="1" l="1"/>
  <c r="M637" i="1"/>
  <c r="L636" i="1"/>
  <c r="AN637" i="1"/>
  <c r="N637" i="1" l="1"/>
  <c r="L637" i="1"/>
  <c r="AN638" i="1"/>
  <c r="M638" i="1" s="1"/>
  <c r="AN639" i="1" l="1"/>
  <c r="M639" i="1" s="1"/>
  <c r="N638" i="1"/>
  <c r="L638" i="1"/>
  <c r="L639" i="1" l="1"/>
  <c r="AN640" i="1"/>
  <c r="M640" i="1" s="1"/>
  <c r="N639" i="1"/>
  <c r="N640" i="1" l="1"/>
  <c r="AN641" i="1"/>
  <c r="M641" i="1" s="1"/>
  <c r="L640" i="1"/>
  <c r="L641" i="1" l="1"/>
  <c r="AN642" i="1"/>
  <c r="M642" i="1" s="1"/>
  <c r="N641" i="1"/>
  <c r="AN643" i="1" l="1"/>
  <c r="M643" i="1" s="1"/>
  <c r="N642" i="1"/>
  <c r="L642" i="1"/>
  <c r="N643" i="1" l="1"/>
  <c r="L643" i="1"/>
  <c r="AN644" i="1"/>
  <c r="M644" i="1" s="1"/>
  <c r="N644" i="1" l="1"/>
  <c r="L644" i="1"/>
  <c r="M645" i="1"/>
  <c r="AN645" i="1"/>
  <c r="AN646" i="1" l="1"/>
  <c r="M646" i="1" s="1"/>
  <c r="N645" i="1"/>
  <c r="L645" i="1"/>
  <c r="L646" i="1" l="1"/>
  <c r="AN647" i="1"/>
  <c r="N646" i="1"/>
  <c r="M647" i="1"/>
  <c r="N647" i="1" l="1"/>
  <c r="AN648" i="1"/>
  <c r="M648" i="1" s="1"/>
  <c r="L647" i="1"/>
  <c r="L648" i="1" l="1"/>
  <c r="N648" i="1"/>
  <c r="AN649" i="1"/>
  <c r="M649" i="1"/>
  <c r="L649" i="1" l="1"/>
  <c r="N649" i="1"/>
  <c r="AN650" i="1"/>
  <c r="M650" i="1"/>
  <c r="N650" i="1" l="1"/>
  <c r="AN651" i="1"/>
  <c r="M651" i="1" s="1"/>
  <c r="L650" i="1"/>
  <c r="AN652" i="1" l="1"/>
  <c r="M652" i="1" s="1"/>
  <c r="L651" i="1"/>
  <c r="N651" i="1"/>
  <c r="N652" i="1" l="1"/>
  <c r="L652" i="1"/>
  <c r="AN653" i="1"/>
  <c r="M653" i="1" s="1"/>
  <c r="N653" i="1" l="1"/>
  <c r="AN654" i="1"/>
  <c r="M654" i="1" s="1"/>
  <c r="L653" i="1"/>
  <c r="N654" i="1" l="1"/>
  <c r="L654" i="1"/>
  <c r="AN655" i="1"/>
  <c r="M655" i="1"/>
  <c r="AN656" i="1" l="1"/>
  <c r="M656" i="1" s="1"/>
  <c r="N655" i="1"/>
  <c r="L655" i="1"/>
  <c r="AN657" i="1" l="1"/>
  <c r="M657" i="1" s="1"/>
  <c r="L656" i="1"/>
  <c r="N656" i="1"/>
  <c r="AN658" i="1" l="1"/>
  <c r="M658" i="1" s="1"/>
  <c r="N657" i="1"/>
  <c r="L657" i="1"/>
  <c r="AN659" i="1" l="1"/>
  <c r="N658" i="1"/>
  <c r="L658" i="1"/>
  <c r="L659" i="1" l="1"/>
  <c r="AN660" i="1"/>
  <c r="M659" i="1"/>
  <c r="N659" i="1" s="1"/>
  <c r="M660" i="1"/>
  <c r="AN661" i="1" l="1"/>
  <c r="M661" i="1"/>
  <c r="N660" i="1"/>
  <c r="L660" i="1"/>
  <c r="L661" i="1" l="1"/>
  <c r="N661" i="1"/>
  <c r="AN662" i="1"/>
  <c r="M662" i="1"/>
  <c r="L662" i="1" l="1"/>
  <c r="N662" i="1"/>
  <c r="AN663" i="1"/>
  <c r="M663" i="1"/>
  <c r="L663" i="1" l="1"/>
  <c r="AN664" i="1"/>
  <c r="M664" i="1" s="1"/>
  <c r="N663" i="1"/>
  <c r="L664" i="1" l="1"/>
  <c r="AN665" i="1"/>
  <c r="M665" i="1" s="1"/>
  <c r="N664" i="1"/>
  <c r="N665" i="1" l="1"/>
  <c r="AN666" i="1"/>
  <c r="L665" i="1"/>
  <c r="M666" i="1"/>
  <c r="N666" i="1" l="1"/>
  <c r="AN667" i="1"/>
  <c r="L666" i="1"/>
  <c r="M667" i="1"/>
  <c r="L667" i="1" l="1"/>
  <c r="AN668" i="1"/>
  <c r="M668" i="1" s="1"/>
  <c r="N667" i="1"/>
  <c r="AN669" i="1" l="1"/>
  <c r="N668" i="1"/>
  <c r="L668" i="1"/>
  <c r="M669" i="1"/>
  <c r="AN670" i="1" l="1"/>
  <c r="N669" i="1"/>
  <c r="M670" i="1"/>
  <c r="L669" i="1"/>
  <c r="L670" i="1" l="1"/>
  <c r="AN671" i="1"/>
  <c r="M671" i="1" s="1"/>
  <c r="N670" i="1"/>
  <c r="N671" i="1" l="1"/>
  <c r="AN672" i="1"/>
  <c r="M672" i="1" s="1"/>
  <c r="L671" i="1"/>
  <c r="N672" i="1" l="1"/>
  <c r="L672" i="1"/>
  <c r="AN673" i="1"/>
  <c r="M673" i="1"/>
  <c r="M674" i="1" l="1"/>
  <c r="N673" i="1"/>
  <c r="L673" i="1"/>
  <c r="AN674" i="1"/>
  <c r="AN675" i="1" l="1"/>
  <c r="M675" i="1" s="1"/>
  <c r="L674" i="1"/>
  <c r="N674" i="1"/>
  <c r="AN676" i="1" l="1"/>
  <c r="M676" i="1" s="1"/>
  <c r="N675" i="1"/>
  <c r="L675" i="1"/>
  <c r="L676" i="1" l="1"/>
  <c r="N676" i="1"/>
  <c r="AN677" i="1"/>
  <c r="M677" i="1" s="1"/>
  <c r="AN678" i="1" l="1"/>
  <c r="N677" i="1"/>
  <c r="L677" i="1"/>
  <c r="M678" i="1"/>
  <c r="N678" i="1" l="1"/>
  <c r="L678" i="1"/>
  <c r="M679" i="1"/>
  <c r="AN679" i="1"/>
  <c r="AN680" i="1" l="1"/>
  <c r="M680" i="1" s="1"/>
  <c r="L679" i="1"/>
  <c r="N679" i="1"/>
  <c r="L680" i="1" l="1"/>
  <c r="N680" i="1"/>
  <c r="AN681" i="1"/>
  <c r="M681" i="1"/>
  <c r="AN682" i="1" l="1"/>
  <c r="L681" i="1"/>
  <c r="N681" i="1"/>
  <c r="M682" i="1"/>
  <c r="AN683" i="1" l="1"/>
  <c r="M683" i="1" s="1"/>
  <c r="N682" i="1"/>
  <c r="L682" i="1"/>
  <c r="N683" i="1" l="1"/>
  <c r="AN684" i="1"/>
  <c r="M684" i="1"/>
  <c r="L683" i="1"/>
  <c r="AN685" i="1" l="1"/>
  <c r="L684" i="1"/>
  <c r="N684" i="1"/>
  <c r="M685" i="1"/>
  <c r="M686" i="1" l="1"/>
  <c r="N685" i="1"/>
  <c r="L685" i="1"/>
  <c r="AN686" i="1"/>
  <c r="N686" i="1" l="1"/>
  <c r="AN687" i="1"/>
  <c r="M687" i="1" s="1"/>
  <c r="L686" i="1"/>
  <c r="AN688" i="1" l="1"/>
  <c r="M688" i="1" s="1"/>
  <c r="N687" i="1"/>
  <c r="L687" i="1"/>
  <c r="AN689" i="1" l="1"/>
  <c r="M689" i="1" s="1"/>
  <c r="N688" i="1"/>
  <c r="L688" i="1"/>
  <c r="AN690" i="1" l="1"/>
  <c r="L689" i="1"/>
  <c r="N689" i="1"/>
  <c r="M690" i="1"/>
  <c r="L690" i="1" l="1"/>
  <c r="AN691" i="1"/>
  <c r="N690" i="1"/>
  <c r="L691" i="1" l="1"/>
  <c r="AN692" i="1"/>
  <c r="M692" i="1" s="1"/>
  <c r="M691" i="1"/>
  <c r="N691" i="1" s="1"/>
  <c r="N692" i="1" l="1"/>
  <c r="L692" i="1"/>
  <c r="AN693" i="1"/>
  <c r="M694" i="1" l="1"/>
  <c r="L693" i="1"/>
  <c r="M693" i="1"/>
  <c r="N693" i="1" s="1"/>
  <c r="AN694" i="1"/>
  <c r="N694" i="1" l="1"/>
  <c r="AN695" i="1"/>
  <c r="L694" i="1"/>
  <c r="M695" i="1"/>
  <c r="L695" i="1" l="1"/>
  <c r="AN696" i="1"/>
  <c r="M696" i="1" s="1"/>
  <c r="N695" i="1"/>
  <c r="AN697" i="1" l="1"/>
  <c r="M697" i="1" s="1"/>
  <c r="N696" i="1"/>
  <c r="L696" i="1"/>
  <c r="AN698" i="1" l="1"/>
  <c r="L697" i="1"/>
  <c r="N697" i="1"/>
  <c r="L698" i="1" l="1"/>
  <c r="AN699" i="1"/>
  <c r="M699" i="1" s="1"/>
  <c r="M698" i="1"/>
  <c r="N698" i="1" s="1"/>
  <c r="AN700" i="1" l="1"/>
  <c r="L699" i="1"/>
  <c r="N699" i="1"/>
  <c r="M700" i="1"/>
  <c r="L700" i="1" l="1"/>
  <c r="AN701" i="1"/>
  <c r="N700" i="1"/>
  <c r="M701" i="1"/>
  <c r="AN702" i="1" l="1"/>
  <c r="N701" i="1"/>
  <c r="L701" i="1"/>
  <c r="M702" i="1"/>
  <c r="L702" i="1" l="1"/>
  <c r="AN703" i="1"/>
  <c r="M703" i="1"/>
  <c r="N702" i="1"/>
  <c r="N703" i="1" l="1"/>
  <c r="AN704" i="1"/>
  <c r="M704" i="1" s="1"/>
  <c r="L703" i="1"/>
  <c r="AN705" i="1" l="1"/>
  <c r="M705" i="1" s="1"/>
  <c r="N704" i="1"/>
  <c r="L704" i="1"/>
  <c r="AN706" i="1" l="1"/>
  <c r="M706" i="1" s="1"/>
  <c r="L705" i="1"/>
  <c r="N705" i="1"/>
  <c r="AN707" i="1" l="1"/>
  <c r="M707" i="1" s="1"/>
  <c r="N706" i="1"/>
  <c r="L706" i="1"/>
  <c r="L707" i="1" l="1"/>
  <c r="AN708" i="1"/>
  <c r="N707" i="1"/>
  <c r="M708" i="1"/>
  <c r="N708" i="1" l="1"/>
  <c r="AN709" i="1"/>
  <c r="M709" i="1"/>
  <c r="L708" i="1"/>
  <c r="AN710" i="1" l="1"/>
  <c r="L709" i="1"/>
  <c r="M710" i="1"/>
  <c r="N709" i="1"/>
  <c r="AN711" i="1" l="1"/>
  <c r="M711" i="1"/>
  <c r="N711" i="1" s="1"/>
  <c r="N710" i="1"/>
  <c r="L710" i="1"/>
  <c r="L711" i="1" l="1"/>
  <c r="AN712" i="1"/>
  <c r="M712" i="1" s="1"/>
  <c r="L712" i="1" l="1"/>
  <c r="N712" i="1"/>
  <c r="AN713" i="1"/>
  <c r="M713" i="1"/>
  <c r="M714" i="1" l="1"/>
  <c r="AN714" i="1"/>
  <c r="L713" i="1"/>
  <c r="N713" i="1"/>
  <c r="L714" i="1" l="1"/>
  <c r="AN715" i="1"/>
  <c r="M715" i="1" s="1"/>
  <c r="N714" i="1"/>
  <c r="AN716" i="1" l="1"/>
  <c r="M716" i="1" s="1"/>
  <c r="N715" i="1"/>
  <c r="L715" i="1"/>
  <c r="L716" i="1" l="1"/>
  <c r="N716" i="1"/>
  <c r="AN717" i="1"/>
  <c r="M717" i="1" s="1"/>
  <c r="AN718" i="1" l="1"/>
  <c r="M718" i="1" s="1"/>
  <c r="L717" i="1"/>
  <c r="N717" i="1"/>
  <c r="L718" i="1" l="1"/>
  <c r="N718" i="1"/>
  <c r="AN719" i="1"/>
  <c r="M719" i="1"/>
  <c r="AN720" i="1" l="1"/>
  <c r="N719" i="1"/>
  <c r="L719" i="1"/>
  <c r="M720" i="1"/>
  <c r="M721" i="1" l="1"/>
  <c r="AN721" i="1"/>
  <c r="N720" i="1"/>
  <c r="L720" i="1"/>
  <c r="L721" i="1" l="1"/>
  <c r="AN722" i="1"/>
  <c r="M722" i="1" s="1"/>
  <c r="N721" i="1"/>
  <c r="N722" i="1" l="1"/>
  <c r="AN723" i="1"/>
  <c r="M723" i="1" s="1"/>
  <c r="L722" i="1"/>
  <c r="N723" i="1" l="1"/>
  <c r="AN724" i="1"/>
  <c r="M724" i="1" s="1"/>
  <c r="L723" i="1"/>
  <c r="L724" i="1" l="1"/>
  <c r="AN725" i="1"/>
  <c r="M725" i="1" s="1"/>
  <c r="N724" i="1"/>
  <c r="N725" i="1" l="1"/>
  <c r="L725" i="1"/>
  <c r="AN726" i="1"/>
  <c r="M727" i="1" l="1"/>
  <c r="L726" i="1"/>
  <c r="AN727" i="1"/>
  <c r="M726" i="1"/>
  <c r="N726" i="1" s="1"/>
  <c r="N727" i="1" l="1"/>
  <c r="L727" i="1"/>
  <c r="AN728" i="1"/>
  <c r="M728" i="1" s="1"/>
  <c r="AN729" i="1" l="1"/>
  <c r="N728" i="1"/>
  <c r="L728" i="1"/>
  <c r="M729" i="1"/>
  <c r="M730" i="1" l="1"/>
  <c r="N729" i="1"/>
  <c r="AN730" i="1"/>
  <c r="L729" i="1"/>
  <c r="AN731" i="1" l="1"/>
  <c r="M731" i="1" s="1"/>
  <c r="N730" i="1"/>
  <c r="L730" i="1"/>
  <c r="L731" i="1" l="1"/>
  <c r="N731" i="1"/>
  <c r="AN732" i="1"/>
  <c r="M732" i="1"/>
  <c r="L732" i="1" l="1"/>
  <c r="N732" i="1"/>
  <c r="AN733" i="1"/>
  <c r="M733" i="1"/>
  <c r="AN734" i="1" l="1"/>
  <c r="N733" i="1"/>
  <c r="L733" i="1"/>
  <c r="M734" i="1"/>
  <c r="N734" i="1" l="1"/>
  <c r="L734" i="1"/>
  <c r="AN735" i="1"/>
  <c r="M735" i="1"/>
  <c r="AN736" i="1" l="1"/>
  <c r="L735" i="1"/>
  <c r="N735" i="1"/>
  <c r="M736" i="1"/>
  <c r="M737" i="1" l="1"/>
  <c r="L736" i="1"/>
  <c r="AN737" i="1"/>
  <c r="N736" i="1"/>
  <c r="N737" i="1" l="1"/>
  <c r="AN738" i="1"/>
  <c r="M738" i="1" s="1"/>
  <c r="L737" i="1"/>
  <c r="AN739" i="1" l="1"/>
  <c r="L738" i="1"/>
  <c r="M739" i="1"/>
  <c r="N738" i="1"/>
  <c r="AN740" i="1" l="1"/>
  <c r="M740" i="1" s="1"/>
  <c r="N739" i="1"/>
  <c r="L739" i="1"/>
  <c r="L740" i="1" l="1"/>
  <c r="AN741" i="1"/>
  <c r="M741" i="1" s="1"/>
  <c r="N740" i="1"/>
  <c r="L741" i="1" l="1"/>
  <c r="N741" i="1"/>
  <c r="AN742" i="1"/>
  <c r="M742" i="1"/>
  <c r="AN743" i="1" l="1"/>
  <c r="M743" i="1"/>
  <c r="L742" i="1"/>
  <c r="N742" i="1"/>
  <c r="L743" i="1" l="1"/>
  <c r="N743" i="1"/>
  <c r="AN744" i="1"/>
  <c r="M744" i="1" s="1"/>
  <c r="L744" i="1" l="1"/>
  <c r="M745" i="1"/>
  <c r="AN745" i="1"/>
  <c r="N744" i="1"/>
  <c r="N745" i="1" l="1"/>
  <c r="M746" i="1"/>
  <c r="L745" i="1"/>
  <c r="AN746" i="1"/>
  <c r="AN747" i="1" l="1"/>
  <c r="N746" i="1"/>
  <c r="L746" i="1"/>
  <c r="M747" i="1"/>
  <c r="N747" i="1" l="1"/>
  <c r="L747" i="1"/>
  <c r="AN748" i="1"/>
  <c r="M748" i="1"/>
  <c r="AN749" i="1" l="1"/>
  <c r="N748" i="1"/>
  <c r="L748" i="1"/>
  <c r="M749" i="1"/>
  <c r="L749" i="1" l="1"/>
  <c r="AN750" i="1"/>
  <c r="N749" i="1"/>
  <c r="M750" i="1"/>
  <c r="L750" i="1" l="1"/>
  <c r="AN751" i="1"/>
  <c r="N750" i="1"/>
  <c r="M751" i="1"/>
  <c r="L751" i="1" l="1"/>
  <c r="AN752" i="1"/>
  <c r="M752" i="1" s="1"/>
  <c r="N751" i="1"/>
  <c r="L752" i="1" l="1"/>
  <c r="N752" i="1"/>
  <c r="AN753" i="1"/>
  <c r="M753" i="1" l="1"/>
  <c r="N753" i="1" s="1"/>
  <c r="L753" i="1"/>
  <c r="AN754" i="1"/>
  <c r="M754" i="1" s="1"/>
  <c r="M755" i="1" l="1"/>
  <c r="L754" i="1"/>
  <c r="AN755" i="1"/>
  <c r="N754" i="1"/>
  <c r="N755" i="1" l="1"/>
  <c r="AN756" i="1"/>
  <c r="M756" i="1"/>
  <c r="L755" i="1"/>
  <c r="N756" i="1" l="1"/>
  <c r="AN757" i="1"/>
  <c r="M757" i="1" s="1"/>
  <c r="L756" i="1"/>
  <c r="M758" i="1" l="1"/>
  <c r="N757" i="1"/>
  <c r="L757" i="1"/>
  <c r="AN758" i="1"/>
  <c r="L758" i="1" l="1"/>
  <c r="M759" i="1"/>
  <c r="N758" i="1"/>
  <c r="AN759" i="1"/>
  <c r="L759" i="1" l="1"/>
  <c r="AN760" i="1"/>
  <c r="N759" i="1"/>
  <c r="M760" i="1"/>
  <c r="N760" i="1" l="1"/>
  <c r="M761" i="1"/>
  <c r="AN761" i="1"/>
  <c r="L760" i="1"/>
  <c r="N761" i="1" l="1"/>
  <c r="L761" i="1"/>
  <c r="AN762" i="1"/>
  <c r="M762" i="1"/>
  <c r="AN763" i="1" l="1"/>
  <c r="N762" i="1"/>
  <c r="L762" i="1"/>
  <c r="M763" i="1"/>
  <c r="AN764" i="1" l="1"/>
  <c r="M764" i="1" s="1"/>
  <c r="L763" i="1"/>
  <c r="N763" i="1"/>
  <c r="AN765" i="1" l="1"/>
  <c r="N764" i="1"/>
  <c r="L764" i="1"/>
  <c r="M765" i="1"/>
  <c r="N765" i="1" l="1"/>
  <c r="AN766" i="1"/>
  <c r="L765" i="1"/>
  <c r="M766" i="1"/>
  <c r="N766" i="1" l="1"/>
  <c r="L766" i="1"/>
  <c r="M767" i="1"/>
  <c r="AN767" i="1"/>
  <c r="L767" i="1" l="1"/>
  <c r="AN768" i="1"/>
  <c r="N767" i="1"/>
  <c r="M768" i="1"/>
  <c r="N768" i="1" l="1"/>
  <c r="L768" i="1"/>
  <c r="AN769" i="1"/>
  <c r="M769" i="1"/>
  <c r="L769" i="1" l="1"/>
  <c r="AN770" i="1"/>
  <c r="M770" i="1" s="1"/>
  <c r="N769" i="1"/>
  <c r="AN771" i="1" l="1"/>
  <c r="M771" i="1"/>
  <c r="N770" i="1"/>
  <c r="L770" i="1"/>
  <c r="AN772" i="1" l="1"/>
  <c r="M772" i="1"/>
  <c r="N771" i="1"/>
  <c r="L771" i="1"/>
  <c r="AN773" i="1" l="1"/>
  <c r="L772" i="1"/>
  <c r="M773" i="1"/>
  <c r="N772" i="1"/>
  <c r="N773" i="1" l="1"/>
  <c r="L773" i="1"/>
  <c r="AN774" i="1"/>
  <c r="M774" i="1"/>
  <c r="AN775" i="1" l="1"/>
  <c r="M775" i="1" s="1"/>
  <c r="N774" i="1"/>
  <c r="L774" i="1"/>
  <c r="AN776" i="1" l="1"/>
  <c r="M776" i="1" s="1"/>
  <c r="N775" i="1"/>
  <c r="L775" i="1"/>
  <c r="N776" i="1" l="1"/>
  <c r="AN777" i="1"/>
  <c r="M777" i="1"/>
  <c r="L776" i="1"/>
  <c r="L777" i="1" l="1"/>
  <c r="N777" i="1"/>
  <c r="AN778" i="1"/>
  <c r="M778" i="1" s="1"/>
  <c r="N778" i="1" l="1"/>
  <c r="AN779" i="1"/>
  <c r="M779" i="1" s="1"/>
  <c r="L778" i="1"/>
  <c r="AN780" i="1" l="1"/>
  <c r="M780" i="1" s="1"/>
  <c r="L779" i="1"/>
  <c r="N779" i="1"/>
  <c r="N780" i="1" l="1"/>
  <c r="L780" i="1"/>
  <c r="M781" i="1"/>
  <c r="AN781" i="1"/>
  <c r="AN782" i="1" l="1"/>
  <c r="N781" i="1"/>
  <c r="L781" i="1"/>
  <c r="M782" i="1" l="1"/>
  <c r="N782" i="1" s="1"/>
  <c r="L782" i="1"/>
  <c r="AN783" i="1"/>
  <c r="M783" i="1" s="1"/>
  <c r="N783" i="1" l="1"/>
  <c r="L783" i="1"/>
  <c r="AN784" i="1"/>
  <c r="M784" i="1"/>
  <c r="AN785" i="1" l="1"/>
  <c r="L784" i="1"/>
  <c r="N784" i="1"/>
  <c r="M785" i="1" l="1"/>
  <c r="N785" i="1" s="1"/>
  <c r="AN786" i="1"/>
  <c r="M786" i="1" s="1"/>
  <c r="L785" i="1"/>
  <c r="AN787" i="1" l="1"/>
  <c r="L786" i="1"/>
  <c r="N786" i="1"/>
  <c r="M787" i="1"/>
  <c r="N787" i="1" l="1"/>
  <c r="L787" i="1"/>
  <c r="AN788" i="1"/>
  <c r="M788" i="1"/>
  <c r="M789" i="1" l="1"/>
  <c r="L788" i="1"/>
  <c r="N788" i="1"/>
  <c r="AN789" i="1"/>
  <c r="L789" i="1" l="1"/>
  <c r="AN790" i="1"/>
  <c r="M790" i="1" s="1"/>
  <c r="N789" i="1"/>
  <c r="L790" i="1" l="1"/>
  <c r="N790" i="1"/>
  <c r="AN791" i="1"/>
  <c r="M791" i="1" s="1"/>
  <c r="L791" i="1" l="1"/>
  <c r="N791" i="1"/>
  <c r="AN792" i="1"/>
  <c r="M792" i="1"/>
  <c r="L792" i="1" l="1"/>
  <c r="AN793" i="1"/>
  <c r="N792" i="1"/>
  <c r="M793" i="1"/>
  <c r="M794" i="1" l="1"/>
  <c r="N793" i="1"/>
  <c r="L793" i="1"/>
  <c r="AN794" i="1"/>
  <c r="N794" i="1" l="1"/>
  <c r="AN795" i="1"/>
  <c r="M795" i="1" s="1"/>
  <c r="L794" i="1"/>
  <c r="L795" i="1" l="1"/>
  <c r="AN796" i="1"/>
  <c r="M796" i="1"/>
  <c r="N795" i="1"/>
  <c r="N796" i="1" l="1"/>
  <c r="L796" i="1"/>
  <c r="M797" i="1"/>
  <c r="AN797" i="1"/>
  <c r="L797" i="1" l="1"/>
  <c r="AN798" i="1"/>
  <c r="N797" i="1"/>
  <c r="M798" i="1"/>
  <c r="L798" i="1" l="1"/>
  <c r="M799" i="1"/>
  <c r="AN799" i="1"/>
  <c r="N798" i="1"/>
  <c r="AN800" i="1" l="1"/>
  <c r="L799" i="1"/>
  <c r="N799" i="1"/>
  <c r="AN801" i="1" l="1"/>
  <c r="M801" i="1" s="1"/>
  <c r="L800" i="1"/>
  <c r="M800" i="1"/>
  <c r="N800" i="1" s="1"/>
  <c r="M802" i="1" l="1"/>
  <c r="L801" i="1"/>
  <c r="AN802" i="1"/>
  <c r="N801" i="1"/>
  <c r="N802" i="1" l="1"/>
  <c r="AN803" i="1"/>
  <c r="L802" i="1"/>
  <c r="M803" i="1"/>
  <c r="N803" i="1" l="1"/>
  <c r="AN804" i="1"/>
  <c r="M804" i="1"/>
  <c r="L803" i="1"/>
  <c r="M805" i="1" l="1"/>
  <c r="N804" i="1"/>
  <c r="L804" i="1"/>
  <c r="AN805" i="1"/>
  <c r="L805" i="1" l="1"/>
  <c r="N805" i="1"/>
  <c r="AN806" i="1"/>
  <c r="M806" i="1"/>
  <c r="N806" i="1" l="1"/>
  <c r="L806" i="1"/>
  <c r="M807" i="1"/>
  <c r="AN807" i="1"/>
  <c r="AN808" i="1" l="1"/>
  <c r="N807" i="1"/>
  <c r="L807" i="1"/>
  <c r="M808" i="1"/>
  <c r="AN809" i="1" l="1"/>
  <c r="L808" i="1"/>
  <c r="N808" i="1"/>
  <c r="M809" i="1"/>
  <c r="L809" i="1" l="1"/>
  <c r="AN810" i="1"/>
  <c r="N809" i="1"/>
  <c r="M810" i="1"/>
  <c r="M811" i="1" l="1"/>
  <c r="L810" i="1"/>
  <c r="AN811" i="1"/>
  <c r="N810" i="1"/>
  <c r="N811" i="1" l="1"/>
  <c r="L811" i="1"/>
  <c r="AN812" i="1"/>
  <c r="M812" i="1"/>
  <c r="L812" i="1" l="1"/>
  <c r="N812" i="1"/>
  <c r="M813" i="1"/>
  <c r="AN813" i="1"/>
  <c r="L813" i="1" l="1"/>
  <c r="AN814" i="1"/>
  <c r="M814" i="1" s="1"/>
  <c r="N813" i="1"/>
  <c r="N814" i="1" l="1"/>
  <c r="AN815" i="1"/>
  <c r="L814" i="1"/>
  <c r="M815" i="1"/>
  <c r="AN816" i="1" l="1"/>
  <c r="M816" i="1"/>
  <c r="L815" i="1"/>
  <c r="N815" i="1"/>
  <c r="M817" i="1" l="1"/>
  <c r="L816" i="1"/>
  <c r="N816" i="1"/>
  <c r="AN817" i="1"/>
  <c r="N817" i="1" l="1"/>
  <c r="L817" i="1"/>
  <c r="AN818" i="1"/>
  <c r="M818" i="1" s="1"/>
  <c r="L818" i="1" l="1"/>
  <c r="AN819" i="1"/>
  <c r="N818" i="1"/>
  <c r="M819" i="1"/>
  <c r="L819" i="1" l="1"/>
  <c r="AN820" i="1"/>
  <c r="N819" i="1"/>
  <c r="M820" i="1"/>
  <c r="N820" i="1" l="1"/>
  <c r="AN821" i="1"/>
  <c r="L820" i="1"/>
  <c r="M821" i="1"/>
  <c r="AN822" i="1" l="1"/>
  <c r="L821" i="1"/>
  <c r="N821" i="1"/>
  <c r="M822" i="1"/>
  <c r="L822" i="1" l="1"/>
  <c r="N822" i="1"/>
  <c r="AN823" i="1"/>
  <c r="M823" i="1"/>
  <c r="L823" i="1" l="1"/>
  <c r="N823" i="1"/>
  <c r="AN824" i="1"/>
  <c r="M824" i="1" s="1"/>
  <c r="AN825" i="1" l="1"/>
  <c r="N824" i="1"/>
  <c r="L824" i="1"/>
  <c r="M825" i="1"/>
  <c r="N825" i="1" l="1"/>
  <c r="M826" i="1"/>
  <c r="L825" i="1"/>
  <c r="AN826" i="1"/>
  <c r="N826" i="1" l="1"/>
  <c r="M827" i="1"/>
  <c r="L826" i="1"/>
  <c r="AN827" i="1"/>
  <c r="N827" i="1" l="1"/>
  <c r="L827" i="1"/>
  <c r="AN828" i="1"/>
  <c r="M828" i="1" s="1"/>
  <c r="AN829" i="1" l="1"/>
  <c r="M829" i="1"/>
  <c r="L828" i="1"/>
  <c r="N828" i="1"/>
  <c r="AN830" i="1" l="1"/>
  <c r="M830" i="1" s="1"/>
  <c r="L829" i="1"/>
  <c r="N829" i="1"/>
  <c r="AN831" i="1" l="1"/>
  <c r="M831" i="1"/>
  <c r="L830" i="1"/>
  <c r="N830" i="1"/>
  <c r="AN832" i="1" l="1"/>
  <c r="L831" i="1"/>
  <c r="N831" i="1"/>
  <c r="M832" i="1"/>
  <c r="M833" i="1" l="1"/>
  <c r="N832" i="1"/>
  <c r="L832" i="1"/>
  <c r="AN833" i="1"/>
  <c r="N833" i="1" l="1"/>
  <c r="M834" i="1"/>
  <c r="L833" i="1"/>
  <c r="AN834" i="1"/>
  <c r="L834" i="1" l="1"/>
  <c r="N834" i="1"/>
  <c r="AN835" i="1"/>
  <c r="M835" i="1"/>
  <c r="L835" i="1" l="1"/>
  <c r="N835" i="1"/>
  <c r="AN836" i="1"/>
  <c r="M836" i="1"/>
  <c r="L836" i="1" l="1"/>
  <c r="AN837" i="1"/>
  <c r="M837" i="1" s="1"/>
  <c r="N836" i="1"/>
  <c r="L837" i="1" l="1"/>
  <c r="AN838" i="1"/>
  <c r="M838" i="1"/>
  <c r="N837" i="1"/>
  <c r="L838" i="1" l="1"/>
  <c r="AN839" i="1"/>
  <c r="M839" i="1"/>
  <c r="N838" i="1"/>
  <c r="N839" i="1" l="1"/>
  <c r="AN840" i="1"/>
  <c r="L839" i="1"/>
  <c r="L840" i="1" l="1"/>
  <c r="AN841" i="1"/>
  <c r="M841" i="1" s="1"/>
  <c r="M840" i="1"/>
  <c r="N840" i="1" s="1"/>
  <c r="L841" i="1" l="1"/>
  <c r="N841" i="1"/>
  <c r="M842" i="1"/>
  <c r="AN842" i="1"/>
  <c r="L842" i="1" l="1"/>
  <c r="AN843" i="1"/>
  <c r="M843" i="1"/>
  <c r="N842" i="1"/>
  <c r="N843" i="1" l="1"/>
  <c r="AN844" i="1"/>
  <c r="M844" i="1"/>
  <c r="L843" i="1"/>
  <c r="AN845" i="1" l="1"/>
  <c r="L844" i="1"/>
  <c r="N844" i="1"/>
  <c r="M845" i="1"/>
  <c r="L845" i="1" l="1"/>
  <c r="N845" i="1"/>
  <c r="AN846" i="1"/>
  <c r="M846" i="1"/>
  <c r="N846" i="1" l="1"/>
  <c r="AN847" i="1"/>
  <c r="L846" i="1"/>
  <c r="M847" i="1"/>
  <c r="AN848" i="1" l="1"/>
  <c r="L847" i="1"/>
  <c r="N847" i="1"/>
  <c r="M848" i="1"/>
  <c r="L848" i="1" l="1"/>
  <c r="AN849" i="1"/>
  <c r="N848" i="1"/>
  <c r="M849" i="1"/>
  <c r="L849" i="1" l="1"/>
  <c r="AN850" i="1"/>
  <c r="N849" i="1"/>
  <c r="M850" i="1"/>
  <c r="N850" i="1" l="1"/>
  <c r="L850" i="1"/>
  <c r="AN851" i="1"/>
  <c r="AN852" i="1" l="1"/>
  <c r="M852" i="1" s="1"/>
  <c r="L851" i="1"/>
  <c r="M851" i="1"/>
  <c r="N851" i="1" s="1"/>
  <c r="N852" i="1" l="1"/>
  <c r="M853" i="1"/>
  <c r="L852" i="1"/>
  <c r="AN853" i="1"/>
  <c r="M854" i="1" l="1"/>
  <c r="AN854" i="1"/>
  <c r="L853" i="1"/>
  <c r="N853" i="1"/>
  <c r="L854" i="1" l="1"/>
  <c r="N854" i="1"/>
  <c r="AN855" i="1"/>
  <c r="M855" i="1"/>
  <c r="N855" i="1" l="1"/>
  <c r="L855" i="1"/>
  <c r="AN856" i="1"/>
  <c r="M856" i="1"/>
  <c r="AN857" i="1" l="1"/>
  <c r="M857" i="1" s="1"/>
  <c r="N856" i="1"/>
  <c r="L856" i="1"/>
  <c r="N857" i="1" l="1"/>
  <c r="L857" i="1"/>
  <c r="AN858" i="1"/>
  <c r="M858" i="1"/>
  <c r="N858" i="1" l="1"/>
  <c r="AN859" i="1"/>
  <c r="L858" i="1"/>
  <c r="M859" i="1"/>
  <c r="AN860" i="1" l="1"/>
  <c r="M860" i="1"/>
  <c r="N859" i="1"/>
  <c r="L859" i="1"/>
  <c r="AN861" i="1" l="1"/>
  <c r="L860" i="1"/>
  <c r="N860" i="1"/>
  <c r="M861" i="1"/>
  <c r="AN862" i="1" l="1"/>
  <c r="M862" i="1"/>
  <c r="N861" i="1"/>
  <c r="L861" i="1"/>
  <c r="AN863" i="1" l="1"/>
  <c r="L862" i="1"/>
  <c r="N862" i="1"/>
  <c r="AN864" i="1" l="1"/>
  <c r="M864" i="1" s="1"/>
  <c r="L863" i="1"/>
  <c r="M863" i="1"/>
  <c r="N863" i="1" s="1"/>
  <c r="AN865" i="1" l="1"/>
  <c r="L864" i="1"/>
  <c r="N864" i="1"/>
  <c r="M865" i="1" l="1"/>
  <c r="N865" i="1" s="1"/>
  <c r="AN866" i="1"/>
  <c r="L865" i="1"/>
  <c r="M866" i="1"/>
  <c r="L866" i="1" l="1"/>
  <c r="AN867" i="1"/>
  <c r="M867" i="1" s="1"/>
  <c r="N866" i="1"/>
  <c r="L867" i="1" l="1"/>
  <c r="N867" i="1"/>
  <c r="AN868" i="1"/>
  <c r="M868" i="1"/>
  <c r="AN869" i="1" l="1"/>
  <c r="N868" i="1"/>
  <c r="L868" i="1"/>
  <c r="M869" i="1"/>
  <c r="L869" i="1" l="1"/>
  <c r="M870" i="1"/>
  <c r="N869" i="1"/>
  <c r="AN870" i="1"/>
  <c r="N870" i="1" l="1"/>
  <c r="M871" i="1"/>
  <c r="L870" i="1"/>
  <c r="AN871" i="1"/>
  <c r="L871" i="1" l="1"/>
  <c r="AN872" i="1"/>
  <c r="N871" i="1"/>
  <c r="M872" i="1"/>
  <c r="M873" i="1" l="1"/>
  <c r="AN873" i="1"/>
  <c r="L872" i="1"/>
  <c r="N872" i="1"/>
  <c r="N873" i="1" l="1"/>
  <c r="AN874" i="1"/>
  <c r="L873" i="1"/>
  <c r="M874" i="1"/>
  <c r="AN875" i="1" l="1"/>
  <c r="M875" i="1"/>
  <c r="N874" i="1"/>
  <c r="L874" i="1"/>
  <c r="L875" i="1" l="1"/>
  <c r="N875" i="1"/>
  <c r="AN876" i="1"/>
  <c r="M876" i="1"/>
  <c r="M877" i="1" l="1"/>
  <c r="N876" i="1"/>
  <c r="L876" i="1"/>
  <c r="AN877" i="1"/>
  <c r="N877" i="1" l="1"/>
  <c r="AN878" i="1"/>
  <c r="M878" i="1" s="1"/>
  <c r="L877" i="1"/>
  <c r="AN879" i="1" l="1"/>
  <c r="L878" i="1"/>
  <c r="N878" i="1"/>
  <c r="M879" i="1"/>
  <c r="L879" i="1" l="1"/>
  <c r="N879" i="1"/>
  <c r="AN880" i="1"/>
  <c r="M880" i="1"/>
  <c r="L880" i="1" l="1"/>
  <c r="N880" i="1"/>
  <c r="AN881" i="1"/>
  <c r="M881" i="1"/>
  <c r="AN882" i="1" l="1"/>
  <c r="N881" i="1"/>
  <c r="M882" i="1"/>
  <c r="L881" i="1"/>
  <c r="M883" i="1" l="1"/>
  <c r="N882" i="1"/>
  <c r="AN883" i="1"/>
  <c r="L882" i="1"/>
  <c r="N883" i="1" l="1"/>
  <c r="AN884" i="1"/>
  <c r="M884" i="1"/>
  <c r="L883" i="1"/>
  <c r="N884" i="1" l="1"/>
  <c r="L884" i="1"/>
  <c r="AN885" i="1"/>
  <c r="M885" i="1"/>
  <c r="AN886" i="1" l="1"/>
  <c r="M886" i="1"/>
  <c r="L885" i="1"/>
  <c r="N885" i="1"/>
  <c r="AN887" i="1" l="1"/>
  <c r="M887" i="1"/>
  <c r="N886" i="1"/>
  <c r="L886" i="1"/>
  <c r="L887" i="1" l="1"/>
  <c r="N887" i="1"/>
  <c r="M888" i="1"/>
  <c r="AN888" i="1"/>
  <c r="L888" i="1" l="1"/>
  <c r="AN889" i="1"/>
  <c r="M889" i="1"/>
  <c r="N888" i="1"/>
  <c r="L889" i="1" l="1"/>
  <c r="AN890" i="1"/>
  <c r="M890" i="1" s="1"/>
  <c r="N889" i="1"/>
  <c r="M891" i="1" l="1"/>
  <c r="AN891" i="1"/>
  <c r="N890" i="1"/>
  <c r="L890" i="1"/>
  <c r="N891" i="1" l="1"/>
  <c r="L891" i="1"/>
  <c r="AN892" i="1"/>
  <c r="M892" i="1"/>
  <c r="AN893" i="1" l="1"/>
  <c r="L892" i="1"/>
  <c r="N892" i="1"/>
  <c r="M893" i="1"/>
  <c r="L893" i="1" l="1"/>
  <c r="N893" i="1"/>
  <c r="AN894" i="1"/>
  <c r="AN895" i="1" l="1"/>
  <c r="M895" i="1" s="1"/>
  <c r="M894" i="1"/>
  <c r="N894" i="1" s="1"/>
  <c r="L894" i="1"/>
  <c r="M896" i="1" l="1"/>
  <c r="N895" i="1"/>
  <c r="AN896" i="1"/>
  <c r="L895" i="1"/>
  <c r="AN897" i="1" l="1"/>
  <c r="N896" i="1"/>
  <c r="L896" i="1"/>
  <c r="M897" i="1" l="1"/>
  <c r="N897" i="1" s="1"/>
  <c r="L897" i="1"/>
  <c r="AN898" i="1"/>
  <c r="M898" i="1"/>
  <c r="AN899" i="1" l="1"/>
  <c r="L898" i="1"/>
  <c r="N898" i="1"/>
  <c r="L899" i="1" l="1"/>
  <c r="M899" i="1"/>
  <c r="N899" i="1" s="1"/>
  <c r="AN900" i="1"/>
  <c r="M901" i="1" l="1"/>
  <c r="AN901" i="1"/>
  <c r="L900" i="1"/>
  <c r="M900" i="1"/>
  <c r="N900" i="1" s="1"/>
  <c r="AN902" i="1" l="1"/>
  <c r="N901" i="1"/>
  <c r="L901" i="1"/>
  <c r="M902" i="1"/>
  <c r="L902" i="1" l="1"/>
  <c r="N902" i="1"/>
  <c r="AN903" i="1"/>
  <c r="AN904" i="1" l="1"/>
  <c r="L903" i="1"/>
  <c r="M904" i="1"/>
  <c r="M903" i="1"/>
  <c r="N903" i="1" s="1"/>
  <c r="AN905" i="1" l="1"/>
  <c r="L904" i="1"/>
  <c r="N904" i="1"/>
  <c r="M905" i="1"/>
  <c r="AN906" i="1" l="1"/>
  <c r="M906" i="1"/>
  <c r="N905" i="1"/>
  <c r="L905" i="1"/>
  <c r="M907" i="1" l="1"/>
  <c r="N906" i="1"/>
  <c r="AN907" i="1"/>
  <c r="L906" i="1"/>
  <c r="AN908" i="1" l="1"/>
  <c r="L907" i="1"/>
  <c r="N907" i="1"/>
  <c r="M908" i="1"/>
  <c r="M909" i="1" l="1"/>
  <c r="N908" i="1"/>
  <c r="AN909" i="1"/>
  <c r="L908" i="1"/>
  <c r="AN910" i="1" l="1"/>
  <c r="N909" i="1"/>
  <c r="L909" i="1"/>
  <c r="M910" i="1"/>
  <c r="L910" i="1" l="1"/>
  <c r="AN911" i="1"/>
  <c r="M911" i="1" s="1"/>
  <c r="N910" i="1"/>
  <c r="N911" i="1" l="1"/>
  <c r="AN912" i="1"/>
  <c r="M912" i="1" s="1"/>
  <c r="L911" i="1"/>
  <c r="AN913" i="1" l="1"/>
  <c r="M913" i="1"/>
  <c r="L912" i="1"/>
  <c r="N912" i="1"/>
  <c r="AN914" i="1" l="1"/>
  <c r="N913" i="1"/>
  <c r="L913" i="1"/>
  <c r="M914" i="1"/>
  <c r="L914" i="1" l="1"/>
  <c r="AN915" i="1"/>
  <c r="N914" i="1"/>
  <c r="M915" i="1"/>
  <c r="AN916" i="1" l="1"/>
  <c r="M916" i="1" s="1"/>
  <c r="L915" i="1"/>
  <c r="N915" i="1"/>
  <c r="N916" i="1" l="1"/>
  <c r="L916" i="1"/>
  <c r="AN917" i="1"/>
  <c r="M917" i="1" s="1"/>
  <c r="N917" i="1" l="1"/>
  <c r="L917" i="1"/>
  <c r="AN918" i="1"/>
  <c r="M918" i="1"/>
  <c r="N918" i="1" l="1"/>
  <c r="L918" i="1"/>
  <c r="AN919" i="1"/>
  <c r="M919" i="1"/>
  <c r="M920" i="1" l="1"/>
  <c r="L919" i="1"/>
  <c r="AN920" i="1"/>
  <c r="N919" i="1"/>
  <c r="N920" i="1" l="1"/>
  <c r="L920" i="1"/>
  <c r="AN921" i="1"/>
  <c r="M921" i="1"/>
  <c r="N921" i="1" l="1"/>
  <c r="L921" i="1"/>
  <c r="AN922" i="1"/>
  <c r="M922" i="1" s="1"/>
  <c r="AN923" i="1" l="1"/>
  <c r="N922" i="1"/>
  <c r="L922" i="1"/>
  <c r="M923" i="1"/>
  <c r="N923" i="1" l="1"/>
  <c r="L923" i="1"/>
  <c r="M924" i="1"/>
  <c r="AN924" i="1"/>
  <c r="N924" i="1" l="1"/>
  <c r="L924" i="1"/>
  <c r="M925" i="1"/>
  <c r="AN925" i="1"/>
  <c r="L925" i="1" l="1"/>
  <c r="N925" i="1"/>
  <c r="AN926" i="1"/>
  <c r="M926" i="1" s="1"/>
  <c r="N926" i="1" l="1"/>
  <c r="L926" i="1"/>
  <c r="AN927" i="1"/>
  <c r="M927" i="1" s="1"/>
  <c r="L927" i="1" l="1"/>
  <c r="AN928" i="1"/>
  <c r="M928" i="1" s="1"/>
  <c r="N927" i="1"/>
  <c r="N928" i="1" l="1"/>
  <c r="L928" i="1"/>
  <c r="AN929" i="1"/>
  <c r="M929" i="1" s="1"/>
  <c r="N929" i="1" l="1"/>
  <c r="AN930" i="1"/>
  <c r="L929" i="1"/>
  <c r="M930" i="1"/>
  <c r="AN931" i="1" l="1"/>
  <c r="N930" i="1"/>
  <c r="L930" i="1"/>
  <c r="M931" i="1"/>
  <c r="N931" i="1" l="1"/>
  <c r="AN932" i="1"/>
  <c r="L931" i="1"/>
  <c r="L932" i="1" l="1"/>
  <c r="M932" i="1"/>
  <c r="N932" i="1" s="1"/>
  <c r="AN933" i="1"/>
  <c r="M933" i="1" s="1"/>
  <c r="N933" i="1" l="1"/>
  <c r="AN934" i="1"/>
  <c r="M934" i="1" s="1"/>
  <c r="L933" i="1"/>
  <c r="L934" i="1" l="1"/>
  <c r="N934" i="1"/>
  <c r="AN935" i="1"/>
  <c r="M935" i="1"/>
  <c r="AN936" i="1" l="1"/>
  <c r="M936" i="1"/>
  <c r="L935" i="1"/>
  <c r="N935" i="1"/>
  <c r="N936" i="1" l="1"/>
  <c r="L936" i="1"/>
  <c r="AN937" i="1"/>
  <c r="M937" i="1"/>
  <c r="N937" i="1" l="1"/>
  <c r="L937" i="1"/>
  <c r="AN938" i="1"/>
  <c r="M938" i="1" s="1"/>
  <c r="AN939" i="1" l="1"/>
  <c r="M939" i="1"/>
  <c r="N938" i="1"/>
  <c r="L938" i="1"/>
  <c r="AN940" i="1" l="1"/>
  <c r="L939" i="1"/>
  <c r="N939" i="1"/>
  <c r="M940" i="1"/>
  <c r="AN941" i="1" l="1"/>
  <c r="L940" i="1"/>
  <c r="N940" i="1"/>
  <c r="M941" i="1"/>
  <c r="N941" i="1" l="1"/>
  <c r="L941" i="1"/>
  <c r="AN942" i="1"/>
  <c r="M942" i="1" s="1"/>
  <c r="AN943" i="1" l="1"/>
  <c r="L942" i="1"/>
  <c r="M943" i="1"/>
  <c r="N942" i="1"/>
  <c r="N943" i="1" l="1"/>
  <c r="M944" i="1"/>
  <c r="L943" i="1"/>
  <c r="AN944" i="1"/>
  <c r="M945" i="1" l="1"/>
  <c r="L944" i="1"/>
  <c r="AN945" i="1"/>
  <c r="N944" i="1"/>
  <c r="AN946" i="1" l="1"/>
  <c r="L945" i="1"/>
  <c r="N945" i="1"/>
  <c r="M946" i="1"/>
  <c r="AN947" i="1" l="1"/>
  <c r="N946" i="1"/>
  <c r="L946" i="1"/>
  <c r="M947" i="1"/>
  <c r="M948" i="1" l="1"/>
  <c r="L947" i="1"/>
  <c r="N947" i="1"/>
  <c r="AN948" i="1"/>
  <c r="AN949" i="1" l="1"/>
  <c r="M949" i="1"/>
  <c r="N948" i="1"/>
  <c r="L948" i="1"/>
  <c r="L949" i="1" l="1"/>
  <c r="N949" i="1"/>
  <c r="AN950" i="1"/>
  <c r="M950" i="1"/>
  <c r="M951" i="1" l="1"/>
  <c r="L950" i="1"/>
  <c r="N950" i="1"/>
  <c r="AN951" i="1"/>
  <c r="AN952" i="1" l="1"/>
  <c r="N951" i="1"/>
  <c r="L951" i="1"/>
  <c r="M952" i="1"/>
  <c r="AN953" i="1" l="1"/>
  <c r="L952" i="1"/>
  <c r="N952" i="1"/>
  <c r="M953" i="1"/>
  <c r="M954" i="1" l="1"/>
  <c r="N953" i="1"/>
  <c r="AN954" i="1"/>
  <c r="L953" i="1"/>
  <c r="L954" i="1" l="1"/>
  <c r="AN955" i="1"/>
  <c r="N954" i="1"/>
  <c r="M955" i="1"/>
  <c r="L955" i="1" l="1"/>
  <c r="AN956" i="1"/>
  <c r="N955" i="1"/>
  <c r="M956" i="1"/>
  <c r="M957" i="1" l="1"/>
  <c r="L956" i="1"/>
  <c r="N956" i="1"/>
  <c r="AN957" i="1"/>
  <c r="AN958" i="1" l="1"/>
  <c r="L957" i="1"/>
  <c r="N957" i="1"/>
  <c r="M958" i="1"/>
  <c r="N958" i="1" l="1"/>
  <c r="AN959" i="1"/>
  <c r="L958" i="1"/>
  <c r="M959" i="1"/>
  <c r="M960" i="1" l="1"/>
  <c r="N959" i="1"/>
  <c r="AN960" i="1"/>
  <c r="L959" i="1"/>
  <c r="N960" i="1" l="1"/>
  <c r="L960" i="1"/>
  <c r="AN961" i="1"/>
  <c r="M961" i="1"/>
  <c r="AN962" i="1" l="1"/>
  <c r="L961" i="1"/>
  <c r="N961" i="1"/>
  <c r="M962" i="1"/>
  <c r="AN963" i="1" l="1"/>
  <c r="N962" i="1"/>
  <c r="L962" i="1"/>
  <c r="M963" i="1"/>
  <c r="L963" i="1" l="1"/>
  <c r="AN964" i="1"/>
  <c r="N963" i="1"/>
  <c r="M964" i="1"/>
  <c r="AN965" i="1" l="1"/>
  <c r="N964" i="1"/>
  <c r="L964" i="1"/>
  <c r="M965" i="1"/>
  <c r="N965" i="1" l="1"/>
  <c r="AN966" i="1"/>
  <c r="L965" i="1"/>
  <c r="M966" i="1"/>
  <c r="AN967" i="1" l="1"/>
  <c r="M967" i="1"/>
  <c r="L966" i="1"/>
  <c r="N966" i="1"/>
  <c r="L967" i="1" l="1"/>
  <c r="AN968" i="1"/>
  <c r="N967" i="1"/>
  <c r="M968" i="1"/>
  <c r="AN969" i="1" l="1"/>
  <c r="M969" i="1" s="1"/>
  <c r="N968" i="1"/>
  <c r="L968" i="1"/>
  <c r="M970" i="1" l="1"/>
  <c r="AN970" i="1"/>
  <c r="L969" i="1"/>
  <c r="N969" i="1"/>
  <c r="M971" i="1" l="1"/>
  <c r="L970" i="1"/>
  <c r="AN971" i="1"/>
  <c r="N970" i="1"/>
  <c r="N971" i="1" l="1"/>
  <c r="L971" i="1"/>
  <c r="AN972" i="1"/>
  <c r="M972" i="1"/>
  <c r="AN973" i="1" l="1"/>
  <c r="N972" i="1"/>
  <c r="L972" i="1"/>
  <c r="M973" i="1"/>
  <c r="AN974" i="1" l="1"/>
  <c r="N973" i="1"/>
  <c r="L973" i="1"/>
  <c r="M974" i="1"/>
  <c r="N974" i="1" l="1"/>
  <c r="M975" i="1"/>
  <c r="AN975" i="1"/>
  <c r="L974" i="1"/>
  <c r="M976" i="1" l="1"/>
  <c r="N975" i="1"/>
  <c r="AN976" i="1"/>
  <c r="L975" i="1"/>
  <c r="N976" i="1" l="1"/>
  <c r="AN977" i="1"/>
  <c r="M977" i="1"/>
  <c r="L976" i="1"/>
  <c r="L977" i="1" l="1"/>
  <c r="AN978" i="1"/>
  <c r="N977" i="1"/>
  <c r="M979" i="1" l="1"/>
  <c r="M978" i="1"/>
  <c r="N978" i="1" s="1"/>
  <c r="AN979" i="1"/>
  <c r="L978" i="1"/>
  <c r="N979" i="1" l="1"/>
  <c r="L979" i="1"/>
  <c r="M980" i="1"/>
  <c r="AN980" i="1"/>
  <c r="N980" i="1" l="1"/>
  <c r="M981" i="1"/>
  <c r="L980" i="1"/>
  <c r="AN981" i="1"/>
  <c r="N981" i="1" l="1"/>
  <c r="AN982" i="1"/>
  <c r="L981" i="1"/>
  <c r="M982" i="1"/>
  <c r="N982" i="1" l="1"/>
  <c r="L982" i="1"/>
  <c r="AN983" i="1"/>
  <c r="M983" i="1" s="1"/>
  <c r="AN984" i="1" l="1"/>
  <c r="N983" i="1"/>
  <c r="L983" i="1"/>
  <c r="M984" i="1"/>
  <c r="AN985" i="1" l="1"/>
  <c r="N984" i="1"/>
  <c r="M985" i="1"/>
  <c r="L984" i="1"/>
  <c r="N985" i="1" l="1"/>
  <c r="AN986" i="1"/>
  <c r="L985" i="1"/>
  <c r="M986" i="1"/>
  <c r="M987" i="1" l="1"/>
  <c r="N986" i="1"/>
  <c r="AN987" i="1"/>
  <c r="L986" i="1"/>
  <c r="L987" i="1" l="1"/>
  <c r="N987" i="1"/>
  <c r="AN988" i="1"/>
  <c r="M988" i="1"/>
  <c r="M989" i="1" l="1"/>
  <c r="N988" i="1"/>
  <c r="AN989" i="1"/>
  <c r="L988" i="1"/>
  <c r="N989" i="1" l="1"/>
  <c r="L989" i="1"/>
  <c r="AN990" i="1"/>
  <c r="M990" i="1"/>
  <c r="N990" i="1" l="1"/>
  <c r="L990" i="1"/>
  <c r="M991" i="1"/>
  <c r="AN991" i="1"/>
  <c r="L991" i="1" l="1"/>
  <c r="N991" i="1"/>
  <c r="AN992" i="1"/>
  <c r="M992" i="1"/>
  <c r="N992" i="1" l="1"/>
  <c r="L992" i="1"/>
  <c r="AN993" i="1"/>
  <c r="M993" i="1"/>
  <c r="N993" i="1" l="1"/>
  <c r="M994" i="1"/>
  <c r="N994" i="1" s="1"/>
  <c r="L993" i="1"/>
  <c r="AN994" i="1"/>
  <c r="AN995" i="1" l="1"/>
  <c r="L994" i="1"/>
  <c r="L995" i="1" l="1"/>
  <c r="M995" i="1"/>
  <c r="N995" i="1" s="1"/>
  <c r="M996" i="1"/>
  <c r="AN996" i="1"/>
  <c r="N996" i="1" l="1"/>
  <c r="AN997" i="1"/>
  <c r="L996" i="1"/>
  <c r="M997" i="1"/>
  <c r="L997" i="1" l="1"/>
  <c r="N997" i="1"/>
  <c r="AN998" i="1"/>
  <c r="M998" i="1"/>
  <c r="M999" i="1" l="1"/>
  <c r="N998" i="1"/>
  <c r="AN999" i="1"/>
  <c r="L998" i="1"/>
  <c r="N999" i="1" l="1"/>
  <c r="M1000" i="1"/>
  <c r="L999" i="1"/>
  <c r="AN1000" i="1"/>
  <c r="AN1001" i="1" l="1"/>
  <c r="M1001" i="1" s="1"/>
  <c r="N1000" i="1"/>
  <c r="L1000" i="1"/>
  <c r="M1002" i="1" l="1"/>
  <c r="L1001" i="1"/>
  <c r="N1001" i="1"/>
  <c r="AN1002" i="1"/>
  <c r="N1002" i="1" l="1"/>
  <c r="AN1003" i="1"/>
  <c r="L1002" i="1"/>
  <c r="M1003" i="1"/>
  <c r="AN1004" i="1" l="1"/>
  <c r="N1003" i="1"/>
  <c r="L1003" i="1"/>
  <c r="M1004" i="1"/>
  <c r="L1004" i="1" l="1"/>
  <c r="N1004" i="1"/>
  <c r="AN1005" i="1"/>
  <c r="M1005" i="1"/>
  <c r="AN1006" i="1" l="1"/>
  <c r="M1006" i="1" s="1"/>
  <c r="L1005" i="1"/>
  <c r="N1005" i="1"/>
  <c r="AN1007" i="1" l="1"/>
  <c r="M1007" i="1"/>
  <c r="N1006" i="1"/>
  <c r="L1006" i="1"/>
  <c r="N1007" i="1" l="1"/>
  <c r="L1007" i="1"/>
  <c r="AN1008" i="1"/>
  <c r="M1008" i="1"/>
  <c r="L1008" i="1" l="1"/>
  <c r="N1008" i="1"/>
  <c r="M1009" i="1"/>
  <c r="AN1009" i="1"/>
  <c r="M1010" i="1" l="1"/>
  <c r="L1009" i="1"/>
  <c r="N1009" i="1"/>
  <c r="AN1010" i="1"/>
  <c r="L1010" i="1" l="1"/>
  <c r="N1010" i="1"/>
  <c r="AN1011" i="1"/>
  <c r="M1011" i="1"/>
  <c r="L1011" i="1" l="1"/>
  <c r="AN1012" i="1"/>
  <c r="M1012" i="1" s="1"/>
  <c r="N1011" i="1"/>
  <c r="M1013" i="1" l="1"/>
  <c r="N1012" i="1"/>
  <c r="L1012" i="1"/>
  <c r="AN1013" i="1"/>
  <c r="M1014" i="1" l="1"/>
  <c r="AN1014" i="1"/>
  <c r="N1013" i="1"/>
  <c r="L1013" i="1"/>
  <c r="AN1015" i="1" l="1"/>
  <c r="L1014" i="1"/>
  <c r="N1014" i="1"/>
  <c r="M1015" i="1"/>
  <c r="AN1016" i="1" l="1"/>
  <c r="N1015" i="1"/>
  <c r="M1016" i="1"/>
  <c r="L1015" i="1"/>
  <c r="N1016" i="1" l="1"/>
  <c r="L1016" i="1"/>
  <c r="AN1017" i="1"/>
  <c r="M1017" i="1"/>
  <c r="AN1018" i="1" l="1"/>
  <c r="N1017" i="1"/>
  <c r="L1017" i="1"/>
  <c r="M1018" i="1"/>
  <c r="L1018" i="1" l="1"/>
  <c r="AN1019" i="1"/>
  <c r="N1018" i="1"/>
  <c r="M1019" i="1"/>
  <c r="AN1020" i="1" l="1"/>
  <c r="N1019" i="1"/>
  <c r="L1019" i="1"/>
  <c r="M1020" i="1"/>
  <c r="M1021" i="1" l="1"/>
  <c r="L1020" i="1"/>
  <c r="AN1021" i="1"/>
  <c r="N1020" i="1"/>
  <c r="L1021" i="1" l="1"/>
  <c r="N1021" i="1"/>
  <c r="M1022" i="1"/>
  <c r="AN1022" i="1"/>
  <c r="AN1023" i="1" l="1"/>
  <c r="L1022" i="1"/>
  <c r="N1022" i="1"/>
  <c r="M1023" i="1"/>
  <c r="M1024" i="1" l="1"/>
  <c r="N1023" i="1"/>
  <c r="L1023" i="1"/>
  <c r="AN1024" i="1"/>
  <c r="L1024" i="1" l="1"/>
  <c r="AN1025" i="1"/>
  <c r="M1025" i="1" s="1"/>
  <c r="N1024" i="1"/>
  <c r="AN1026" i="1" l="1"/>
  <c r="M1026" i="1" s="1"/>
  <c r="L1025" i="1"/>
  <c r="N1025" i="1"/>
  <c r="L1026" i="1" l="1"/>
  <c r="M1027" i="1"/>
  <c r="N1026" i="1"/>
  <c r="AN1027" i="1"/>
  <c r="L1027" i="1" l="1"/>
  <c r="M1028" i="1"/>
  <c r="N1027" i="1"/>
  <c r="AN1028" i="1"/>
  <c r="AN1029" i="1" l="1"/>
  <c r="L1028" i="1"/>
  <c r="N1028" i="1"/>
  <c r="M1029" i="1"/>
  <c r="AN1030" i="1" l="1"/>
  <c r="N1029" i="1"/>
  <c r="M1030" i="1"/>
  <c r="L1029" i="1"/>
  <c r="AN1031" i="1" l="1"/>
  <c r="L1030" i="1"/>
  <c r="M1031" i="1"/>
  <c r="N1030" i="1"/>
  <c r="N1031" i="1" l="1"/>
  <c r="AN1032" i="1"/>
  <c r="L1031" i="1"/>
  <c r="M1032" i="1"/>
  <c r="AN1033" i="1" l="1"/>
  <c r="L1032" i="1"/>
  <c r="N1032" i="1"/>
  <c r="M1033" i="1"/>
  <c r="N1033" i="1" l="1"/>
  <c r="AN1034" i="1"/>
  <c r="M1034" i="1"/>
  <c r="L1033" i="1"/>
  <c r="AN1035" i="1" l="1"/>
  <c r="N1034" i="1"/>
  <c r="L1034" i="1"/>
  <c r="M1035" i="1"/>
  <c r="L1035" i="1" l="1"/>
  <c r="M1036" i="1"/>
  <c r="N1035" i="1"/>
  <c r="AN1036" i="1"/>
  <c r="L1036" i="1" l="1"/>
  <c r="AN1037" i="1"/>
  <c r="M1037" i="1"/>
  <c r="N1036" i="1"/>
  <c r="L1037" i="1" l="1"/>
  <c r="N1037" i="1"/>
  <c r="AN1038" i="1"/>
  <c r="M1038" i="1"/>
  <c r="N1038" i="1" l="1"/>
  <c r="L1038" i="1"/>
  <c r="AN1039" i="1"/>
  <c r="M1039" i="1"/>
  <c r="AN1040" i="1" l="1"/>
  <c r="L1039" i="1"/>
  <c r="M1040" i="1"/>
  <c r="N1039" i="1"/>
  <c r="L1040" i="1" l="1"/>
  <c r="M1041" i="1"/>
  <c r="N1040" i="1"/>
  <c r="AN1041" i="1"/>
  <c r="AN1042" i="1" l="1"/>
  <c r="M1042" i="1" s="1"/>
  <c r="L1041" i="1"/>
  <c r="N1041" i="1"/>
  <c r="M1043" i="1" l="1"/>
  <c r="N1042" i="1"/>
  <c r="L1042" i="1"/>
  <c r="AN1043" i="1"/>
  <c r="L1043" i="1" l="1"/>
  <c r="N1043" i="1"/>
  <c r="AN1044" i="1"/>
  <c r="M1044" i="1"/>
  <c r="M1045" i="1" l="1"/>
  <c r="AN1045" i="1"/>
  <c r="N1044" i="1"/>
  <c r="L1044" i="1"/>
  <c r="L1045" i="1" l="1"/>
  <c r="M1046" i="1"/>
  <c r="N1045" i="1"/>
  <c r="AN1046" i="1"/>
  <c r="AN1047" i="1" l="1"/>
  <c r="M1047" i="1" s="1"/>
  <c r="L1046" i="1"/>
  <c r="N1046" i="1"/>
  <c r="N1047" i="1" l="1"/>
  <c r="AN1048" i="1"/>
  <c r="L1047" i="1"/>
  <c r="M1048" i="1"/>
  <c r="L1048" i="1" l="1"/>
  <c r="N1048" i="1"/>
  <c r="M1049" i="1"/>
  <c r="AN1049" i="1"/>
  <c r="N1049" i="1" l="1"/>
  <c r="AN1050" i="1"/>
  <c r="M1050" i="1" s="1"/>
  <c r="L1049" i="1"/>
  <c r="N1050" i="1" l="1"/>
  <c r="L1050" i="1"/>
  <c r="AN1051" i="1"/>
  <c r="M1051" i="1"/>
  <c r="AN1052" i="1" l="1"/>
  <c r="M1052" i="1"/>
  <c r="N1052" i="1" s="1"/>
  <c r="L1051" i="1"/>
  <c r="N1051" i="1"/>
  <c r="L1052" i="1" l="1"/>
  <c r="AN1053" i="1"/>
  <c r="M1053" i="1" s="1"/>
  <c r="N1053" i="1" l="1"/>
  <c r="AN1054" i="1"/>
  <c r="L1053" i="1"/>
  <c r="M1054" i="1"/>
  <c r="AN1055" i="1" l="1"/>
  <c r="L1054" i="1"/>
  <c r="N1054" i="1"/>
  <c r="M1055" i="1"/>
  <c r="M1056" i="1" l="1"/>
  <c r="N1055" i="1"/>
  <c r="AN1056" i="1"/>
  <c r="L1055" i="1"/>
  <c r="N1056" i="1" l="1"/>
  <c r="L1056" i="1"/>
  <c r="AN1057" i="1"/>
  <c r="M1057" i="1"/>
  <c r="AN1058" i="1" l="1"/>
  <c r="N1057" i="1"/>
  <c r="L1057" i="1"/>
  <c r="M1058" i="1"/>
  <c r="N1058" i="1" l="1"/>
  <c r="L1058" i="1"/>
  <c r="AN1059" i="1"/>
  <c r="M1059" i="1"/>
  <c r="M1060" i="1" l="1"/>
  <c r="L1059" i="1"/>
  <c r="AN1060" i="1"/>
  <c r="N1059" i="1"/>
  <c r="N1060" i="1" l="1"/>
  <c r="AN1061" i="1"/>
  <c r="L1060" i="1"/>
  <c r="M1061" i="1"/>
  <c r="L1061" i="1" l="1"/>
  <c r="AN1062" i="1"/>
  <c r="N1061" i="1"/>
  <c r="M1062" i="1"/>
  <c r="N1062" i="1" l="1"/>
  <c r="AN1063" i="1"/>
  <c r="L1062" i="1"/>
  <c r="M1063" i="1"/>
  <c r="L1063" i="1" l="1"/>
  <c r="AN1064" i="1"/>
  <c r="M1064" i="1"/>
  <c r="N1063" i="1"/>
  <c r="L1064" i="1" l="1"/>
  <c r="M1065" i="1"/>
  <c r="AN1065" i="1"/>
  <c r="N1064" i="1"/>
  <c r="N1065" i="1" l="1"/>
  <c r="L1065" i="1"/>
  <c r="AN1066" i="1"/>
  <c r="M1066" i="1"/>
  <c r="N1066" i="1" l="1"/>
  <c r="AN1067" i="1"/>
  <c r="L1066" i="1"/>
  <c r="M1067" i="1"/>
  <c r="N1067" i="1" l="1"/>
  <c r="AN1068" i="1"/>
  <c r="L1067" i="1"/>
  <c r="M1068" i="1"/>
  <c r="AN1069" i="1" l="1"/>
  <c r="L1068" i="1"/>
  <c r="N1068" i="1"/>
  <c r="M1069" i="1"/>
  <c r="N1069" i="1" l="1"/>
  <c r="L1069" i="1"/>
  <c r="AN1070" i="1"/>
  <c r="M1070" i="1" s="1"/>
  <c r="N1070" i="1" l="1"/>
  <c r="L1070" i="1"/>
  <c r="AN1071" i="1"/>
  <c r="M1071" i="1"/>
  <c r="M1072" i="1" l="1"/>
  <c r="N1071" i="1"/>
  <c r="L1071" i="1"/>
  <c r="AN1072" i="1"/>
  <c r="AN1073" i="1" l="1"/>
  <c r="M1073" i="1" s="1"/>
  <c r="N1072" i="1"/>
  <c r="L1072" i="1"/>
  <c r="M1074" i="1" l="1"/>
  <c r="N1073" i="1"/>
  <c r="AN1074" i="1"/>
  <c r="L1073" i="1"/>
  <c r="L1074" i="1" l="1"/>
  <c r="N1074" i="1"/>
  <c r="AN1075" i="1"/>
  <c r="M1075" i="1"/>
  <c r="AN1076" i="1" l="1"/>
  <c r="M1076" i="1"/>
  <c r="N1075" i="1"/>
  <c r="L1075" i="1"/>
  <c r="AN1077" i="1" l="1"/>
  <c r="L1076" i="1"/>
  <c r="N1076" i="1"/>
  <c r="M1077" i="1"/>
  <c r="AN1078" i="1" l="1"/>
  <c r="N1077" i="1"/>
  <c r="L1077" i="1"/>
  <c r="M1078" i="1"/>
  <c r="AN1079" i="1" l="1"/>
  <c r="L1078" i="1"/>
  <c r="N1078" i="1"/>
  <c r="M1079" i="1"/>
  <c r="N1079" i="1" l="1"/>
  <c r="L1079" i="1"/>
  <c r="AN1080" i="1"/>
  <c r="M1080" i="1"/>
  <c r="L1080" i="1" l="1"/>
  <c r="N1080" i="1"/>
  <c r="AN1081" i="1"/>
  <c r="M1081" i="1" s="1"/>
  <c r="L1081" i="1" l="1"/>
  <c r="AN1082" i="1"/>
  <c r="N1081" i="1"/>
  <c r="M1082" i="1"/>
  <c r="N1082" i="1" l="1"/>
  <c r="L1082" i="1"/>
  <c r="AN1083" i="1"/>
  <c r="M1083" i="1"/>
  <c r="L1083" i="1" l="1"/>
  <c r="AN1084" i="1"/>
  <c r="N1083" i="1"/>
  <c r="M1084" i="1"/>
  <c r="M1085" i="1" l="1"/>
  <c r="L1084" i="1"/>
  <c r="AN1085" i="1"/>
  <c r="N1084" i="1"/>
  <c r="M1086" i="1" l="1"/>
  <c r="N1085" i="1"/>
  <c r="AN1086" i="1"/>
  <c r="L1085" i="1"/>
  <c r="L1086" i="1" l="1"/>
  <c r="AN1087" i="1"/>
  <c r="M1087" i="1"/>
  <c r="N1086" i="1"/>
  <c r="AN1088" i="1" l="1"/>
  <c r="N1087" i="1"/>
  <c r="L1087" i="1"/>
  <c r="M1088" i="1"/>
  <c r="N1088" i="1" l="1"/>
  <c r="L1088" i="1"/>
  <c r="AN1089" i="1"/>
  <c r="M1089" i="1" l="1"/>
  <c r="N1089" i="1" s="1"/>
  <c r="AN1090" i="1"/>
  <c r="L1089" i="1"/>
  <c r="AN1091" i="1" l="1"/>
  <c r="M1090" i="1"/>
  <c r="N1090" i="1" s="1"/>
  <c r="L1090" i="1"/>
  <c r="L1091" i="1" l="1"/>
  <c r="M1092" i="1"/>
  <c r="M1091" i="1"/>
  <c r="N1091" i="1" s="1"/>
  <c r="AN1092" i="1"/>
  <c r="N1092" i="1" l="1"/>
  <c r="L1092" i="1"/>
  <c r="AN1093" i="1"/>
  <c r="M1093" i="1"/>
  <c r="L1093" i="1" l="1"/>
  <c r="AN1094" i="1"/>
  <c r="M1094" i="1"/>
  <c r="N1093" i="1"/>
  <c r="N1094" i="1" l="1"/>
  <c r="AN1095" i="1"/>
  <c r="L1094" i="1"/>
  <c r="M1095" i="1"/>
  <c r="AN1096" i="1" l="1"/>
  <c r="N1095" i="1"/>
  <c r="L1095" i="1"/>
  <c r="M1096" i="1"/>
  <c r="N1096" i="1" l="1"/>
  <c r="AN1097" i="1"/>
  <c r="L1096" i="1"/>
  <c r="M1097" i="1"/>
  <c r="N1097" i="1" l="1"/>
  <c r="M1098" i="1"/>
  <c r="AN1098" i="1"/>
  <c r="L1097" i="1"/>
  <c r="AN1099" i="1" l="1"/>
  <c r="N1098" i="1"/>
  <c r="L1098" i="1"/>
  <c r="M1099" i="1"/>
  <c r="M1100" i="1" l="1"/>
  <c r="N1099" i="1"/>
  <c r="AN1100" i="1"/>
  <c r="L1099" i="1"/>
  <c r="AN1101" i="1" l="1"/>
  <c r="M1101" i="1"/>
  <c r="L1100" i="1"/>
  <c r="N1100" i="1"/>
  <c r="M1102" i="1" l="1"/>
  <c r="N1101" i="1"/>
  <c r="L1101" i="1"/>
  <c r="AN1102" i="1"/>
  <c r="L1102" i="1" l="1"/>
  <c r="M1103" i="1"/>
  <c r="AN1103" i="1"/>
  <c r="N1102" i="1"/>
  <c r="L1103" i="1" l="1"/>
  <c r="AN1104" i="1"/>
  <c r="N1103" i="1"/>
  <c r="M1104" i="1"/>
  <c r="AN1105" i="1" l="1"/>
  <c r="M1105" i="1" s="1"/>
  <c r="L1104" i="1"/>
  <c r="N1104" i="1"/>
  <c r="N1105" i="1" l="1"/>
  <c r="AN1106" i="1"/>
  <c r="L1105" i="1"/>
  <c r="M1106" i="1"/>
  <c r="N1106" i="1" l="1"/>
  <c r="AN1107" i="1"/>
  <c r="M1107" i="1"/>
  <c r="L1106" i="1"/>
  <c r="N1107" i="1" l="1"/>
  <c r="M1108" i="1"/>
  <c r="L1107" i="1"/>
  <c r="AN1108" i="1"/>
  <c r="AN1109" i="1" l="1"/>
  <c r="N1108" i="1"/>
  <c r="M1109" i="1"/>
  <c r="L1108" i="1"/>
  <c r="N1109" i="1" l="1"/>
  <c r="L1109" i="1"/>
  <c r="AN1110" i="1"/>
  <c r="M1110" i="1"/>
  <c r="L1110" i="1" l="1"/>
  <c r="M1111" i="1"/>
  <c r="AN1111" i="1"/>
  <c r="N1110" i="1"/>
  <c r="AN1112" i="1" l="1"/>
  <c r="N1111" i="1"/>
  <c r="L1111" i="1"/>
  <c r="M1112" i="1"/>
  <c r="L1112" i="1" l="1"/>
  <c r="M1113" i="1"/>
  <c r="N1112" i="1"/>
  <c r="AN1113" i="1"/>
  <c r="N1113" i="1" l="1"/>
  <c r="AN1114" i="1"/>
  <c r="L1113" i="1"/>
  <c r="M1114" i="1"/>
  <c r="N1114" i="1" l="1"/>
  <c r="L1114" i="1"/>
  <c r="AN1115" i="1"/>
  <c r="M1115" i="1"/>
  <c r="N1115" i="1" l="1"/>
  <c r="L1115" i="1"/>
  <c r="AN1116" i="1"/>
  <c r="M1116" i="1" s="1"/>
  <c r="N1116" i="1" l="1"/>
  <c r="AN1117" i="1"/>
  <c r="L1116" i="1"/>
  <c r="M1117" i="1"/>
  <c r="N1117" i="1" l="1"/>
  <c r="L1117" i="1"/>
  <c r="AN1118" i="1"/>
  <c r="M1118" i="1"/>
  <c r="N1118" i="1" l="1"/>
  <c r="L1118" i="1"/>
  <c r="AN1119" i="1"/>
  <c r="M1119" i="1"/>
  <c r="N1119" i="1" l="1"/>
  <c r="M1120" i="1"/>
  <c r="AN1120" i="1"/>
  <c r="L1119" i="1"/>
  <c r="L1120" i="1" l="1"/>
  <c r="M1121" i="1"/>
  <c r="N1120" i="1"/>
  <c r="AN1121" i="1"/>
  <c r="AN1122" i="1" l="1"/>
  <c r="L1121" i="1"/>
  <c r="N1121" i="1"/>
  <c r="M1122" i="1"/>
  <c r="AN1123" i="1" l="1"/>
  <c r="M1123" i="1"/>
  <c r="L1122" i="1"/>
  <c r="N1122" i="1"/>
  <c r="N1123" i="1" l="1"/>
  <c r="M1124" i="1"/>
  <c r="AN1124" i="1"/>
  <c r="L1123" i="1"/>
  <c r="L1124" i="1" l="1"/>
  <c r="N1124" i="1"/>
  <c r="AN1125" i="1"/>
  <c r="M1125" i="1"/>
  <c r="M1126" i="1" l="1"/>
  <c r="N1125" i="1"/>
  <c r="AN1126" i="1"/>
  <c r="L1125" i="1"/>
  <c r="AN1127" i="1" l="1"/>
  <c r="L1126" i="1"/>
  <c r="N1126" i="1"/>
  <c r="M1127" i="1"/>
  <c r="L1127" i="1" l="1"/>
  <c r="AN1128" i="1"/>
  <c r="N1127" i="1"/>
  <c r="M1128" i="1"/>
  <c r="N1128" i="1" l="1"/>
  <c r="AN1129" i="1"/>
  <c r="L1128" i="1"/>
  <c r="M1129" i="1"/>
  <c r="L1129" i="1" l="1"/>
  <c r="N1129" i="1"/>
  <c r="AN1130" i="1"/>
  <c r="M1130" i="1"/>
  <c r="AN1131" i="1" l="1"/>
  <c r="M1131" i="1"/>
  <c r="L1130" i="1"/>
  <c r="N1130" i="1"/>
  <c r="L1131" i="1" l="1"/>
  <c r="N1131" i="1"/>
  <c r="AN1132" i="1"/>
  <c r="AN1133" i="1" l="1"/>
  <c r="L1132" i="1"/>
  <c r="M1133" i="1"/>
  <c r="M1132" i="1"/>
  <c r="N1132" i="1" s="1"/>
  <c r="L1133" i="1" l="1"/>
  <c r="N1133" i="1"/>
  <c r="AN1134" i="1"/>
  <c r="M1134" i="1"/>
  <c r="L1134" i="1" l="1"/>
  <c r="AN1135" i="1"/>
  <c r="M1135" i="1"/>
  <c r="N1134" i="1"/>
  <c r="L1135" i="1" l="1"/>
  <c r="N1135" i="1"/>
  <c r="AN1136" i="1"/>
  <c r="M1136" i="1"/>
  <c r="L1136" i="1" l="1"/>
  <c r="N1136" i="1"/>
  <c r="AN1137" i="1"/>
  <c r="M1137" i="1"/>
  <c r="L1137" i="1" l="1"/>
  <c r="AN1138" i="1"/>
  <c r="M1138" i="1"/>
  <c r="N1137" i="1"/>
  <c r="AN1139" i="1" l="1"/>
  <c r="L1138" i="1"/>
  <c r="M1139" i="1"/>
  <c r="N1138" i="1"/>
  <c r="N1139" i="1" l="1"/>
  <c r="AN1140" i="1"/>
  <c r="L1139" i="1"/>
  <c r="AN1141" i="1" l="1"/>
  <c r="L1140" i="1"/>
  <c r="M1140" i="1"/>
  <c r="N1140" i="1" s="1"/>
  <c r="M1141" i="1"/>
  <c r="L1141" i="1" l="1"/>
  <c r="M1142" i="1"/>
  <c r="N1141" i="1"/>
  <c r="AN1142" i="1"/>
  <c r="M1143" i="1" l="1"/>
  <c r="N1142" i="1"/>
  <c r="L1142" i="1"/>
  <c r="AN1143" i="1"/>
  <c r="AN1144" i="1" l="1"/>
  <c r="N1143" i="1"/>
  <c r="L1143" i="1"/>
  <c r="M1144" i="1"/>
  <c r="N1144" i="1" l="1"/>
  <c r="M1145" i="1"/>
  <c r="L1144" i="1"/>
  <c r="AN1145" i="1"/>
  <c r="AN1146" i="1" l="1"/>
  <c r="N1145" i="1"/>
  <c r="L1145" i="1"/>
  <c r="M1146" i="1"/>
  <c r="M1147" i="1" l="1"/>
  <c r="N1146" i="1"/>
  <c r="L1146" i="1"/>
  <c r="AN1147" i="1"/>
  <c r="AN1148" i="1" l="1"/>
  <c r="N1147" i="1"/>
  <c r="L1147" i="1"/>
  <c r="M1148" i="1"/>
  <c r="L1148" i="1" l="1"/>
  <c r="N1148" i="1"/>
  <c r="AN1149" i="1"/>
  <c r="M1149" i="1"/>
  <c r="AN1150" i="1" l="1"/>
  <c r="N1149" i="1"/>
  <c r="M1150" i="1"/>
  <c r="L1149" i="1"/>
  <c r="L1150" i="1" l="1"/>
  <c r="AN1151" i="1"/>
  <c r="N1150" i="1"/>
  <c r="M1151" i="1"/>
  <c r="M1152" i="1" l="1"/>
  <c r="AN1152" i="1"/>
  <c r="N1151" i="1"/>
  <c r="L1151" i="1"/>
  <c r="N1152" i="1" l="1"/>
  <c r="AN1153" i="1"/>
  <c r="L1152" i="1"/>
  <c r="M1153" i="1"/>
  <c r="N1153" i="1" l="1"/>
  <c r="AN1154" i="1"/>
  <c r="L1153" i="1"/>
  <c r="M1154" i="1"/>
  <c r="N1154" i="1" l="1"/>
  <c r="AN1155" i="1"/>
  <c r="L1154" i="1"/>
  <c r="M1155" i="1"/>
  <c r="N1155" i="1" l="1"/>
  <c r="L1155" i="1"/>
  <c r="AN1156" i="1"/>
  <c r="M1156" i="1" s="1"/>
  <c r="AN1157" i="1" l="1"/>
  <c r="N1156" i="1"/>
  <c r="L1156" i="1"/>
  <c r="M1157" i="1"/>
  <c r="AN1158" i="1" l="1"/>
  <c r="M1158" i="1"/>
  <c r="N1157" i="1"/>
  <c r="L1157" i="1"/>
  <c r="N1158" i="1" l="1"/>
  <c r="M1159" i="1"/>
  <c r="AN1159" i="1"/>
  <c r="L1158" i="1"/>
  <c r="AN1160" i="1" l="1"/>
  <c r="N1159" i="1"/>
  <c r="M1160" i="1"/>
  <c r="L1159" i="1"/>
  <c r="N1160" i="1" l="1"/>
  <c r="L1160" i="1"/>
  <c r="AN1161" i="1"/>
  <c r="M1161" i="1"/>
  <c r="L1161" i="1" l="1"/>
  <c r="N1161" i="1"/>
  <c r="AN1162" i="1"/>
  <c r="M1162" i="1"/>
  <c r="AN1163" i="1" l="1"/>
  <c r="N1162" i="1"/>
  <c r="L1162" i="1"/>
  <c r="M1163" i="1"/>
  <c r="L1163" i="1" l="1"/>
  <c r="AN1164" i="1"/>
  <c r="N1163" i="1"/>
  <c r="M1164" i="1"/>
  <c r="N1164" i="1" l="1"/>
  <c r="M1165" i="1"/>
  <c r="AN1165" i="1"/>
  <c r="L1164" i="1"/>
  <c r="N1165" i="1" l="1"/>
  <c r="M1166" i="1"/>
  <c r="L1165" i="1"/>
  <c r="AN1166" i="1"/>
  <c r="L1166" i="1" l="1"/>
  <c r="M1167" i="1"/>
  <c r="AN1167" i="1"/>
  <c r="N1166" i="1"/>
  <c r="N1167" i="1" l="1"/>
  <c r="L1167" i="1"/>
  <c r="M1168" i="1"/>
  <c r="AN1168" i="1"/>
  <c r="L1168" i="1" l="1"/>
  <c r="N1168" i="1"/>
  <c r="M1169" i="1"/>
  <c r="AN1169" i="1"/>
  <c r="AN1170" i="1" l="1"/>
  <c r="L1169" i="1"/>
  <c r="N1169" i="1"/>
  <c r="M1170" i="1"/>
  <c r="AN1171" i="1" l="1"/>
  <c r="L1170" i="1"/>
  <c r="M1171" i="1"/>
  <c r="N1170" i="1"/>
  <c r="M1172" i="1" l="1"/>
  <c r="N1171" i="1"/>
  <c r="AN1172" i="1"/>
  <c r="L1171" i="1"/>
  <c r="N1172" i="1" l="1"/>
  <c r="L1172" i="1"/>
  <c r="AN1173" i="1"/>
  <c r="M1173" i="1" s="1"/>
  <c r="L1173" i="1" l="1"/>
  <c r="N1173" i="1"/>
  <c r="AN1174" i="1"/>
  <c r="M1174" i="1" s="1"/>
  <c r="N1174" i="1" l="1"/>
  <c r="L1174" i="1"/>
  <c r="M1175" i="1"/>
  <c r="AN1175" i="1"/>
  <c r="AN1176" i="1" l="1"/>
  <c r="L1175" i="1"/>
  <c r="N1175" i="1"/>
  <c r="M1176" i="1"/>
  <c r="M1177" i="1" l="1"/>
  <c r="AN1177" i="1"/>
  <c r="N1176" i="1"/>
  <c r="L1176" i="1"/>
  <c r="AN1178" i="1" l="1"/>
  <c r="N1177" i="1"/>
  <c r="L1177" i="1"/>
  <c r="M1178" i="1"/>
  <c r="L1178" i="1" l="1"/>
  <c r="N1178" i="1"/>
  <c r="AN1179" i="1"/>
  <c r="M1179" i="1"/>
  <c r="M1180" i="1" l="1"/>
  <c r="N1179" i="1"/>
  <c r="AN1180" i="1"/>
  <c r="L1179" i="1"/>
  <c r="N1180" i="1" l="1"/>
  <c r="L1180" i="1"/>
  <c r="AN1181" i="1"/>
  <c r="M1181" i="1"/>
  <c r="L1181" i="1" l="1"/>
  <c r="AN1182" i="1"/>
  <c r="M1182" i="1"/>
  <c r="N1181" i="1"/>
  <c r="L1182" i="1" l="1"/>
  <c r="N1182" i="1"/>
  <c r="AN1183" i="1"/>
  <c r="M1183" i="1"/>
  <c r="L1183" i="1" l="1"/>
  <c r="N1183" i="1"/>
  <c r="AN1184" i="1"/>
  <c r="M1184" i="1"/>
  <c r="L1184" i="1" l="1"/>
  <c r="AN1185" i="1"/>
  <c r="M1185" i="1"/>
  <c r="N1184" i="1"/>
  <c r="L1185" i="1" l="1"/>
  <c r="N1185" i="1"/>
  <c r="AN1186" i="1"/>
  <c r="M1186" i="1"/>
  <c r="N1186" i="1" l="1"/>
  <c r="AN1187" i="1"/>
  <c r="L1186" i="1"/>
  <c r="M1187" i="1"/>
  <c r="N1187" i="1" l="1"/>
  <c r="AN1188" i="1"/>
  <c r="M1188" i="1" s="1"/>
  <c r="L1187" i="1"/>
  <c r="N1188" i="1" l="1"/>
  <c r="AN1189" i="1"/>
  <c r="M1189" i="1" s="1"/>
  <c r="L1188" i="1"/>
  <c r="L1189" i="1" l="1"/>
  <c r="N1189" i="1"/>
  <c r="M1190" i="1"/>
  <c r="AN1190" i="1"/>
  <c r="AN1191" i="1" l="1"/>
  <c r="M1191" i="1"/>
  <c r="N1190" i="1"/>
  <c r="L1190" i="1"/>
  <c r="N1191" i="1" l="1"/>
  <c r="AN1192" i="1"/>
  <c r="M1192" i="1" s="1"/>
  <c r="L1191" i="1"/>
  <c r="AN1193" i="1" l="1"/>
  <c r="M1193" i="1" s="1"/>
  <c r="N1192" i="1"/>
  <c r="L1192" i="1"/>
  <c r="AN1194" i="1" l="1"/>
  <c r="L1193" i="1"/>
  <c r="M1194" i="1"/>
  <c r="N1193" i="1"/>
  <c r="M1195" i="1" l="1"/>
  <c r="L1194" i="1"/>
  <c r="AN1195" i="1"/>
  <c r="N1194" i="1"/>
  <c r="AN1196" i="1" l="1"/>
  <c r="M1196" i="1" s="1"/>
  <c r="N1195" i="1"/>
  <c r="L1195" i="1"/>
  <c r="M1197" i="1" l="1"/>
  <c r="AN1197" i="1"/>
  <c r="L1196" i="1"/>
  <c r="N1196" i="1"/>
  <c r="N1197" i="1" l="1"/>
  <c r="L1197" i="1"/>
  <c r="AN1198" i="1"/>
  <c r="M1198" i="1"/>
  <c r="M1199" i="1" l="1"/>
  <c r="N1198" i="1"/>
  <c r="L1198" i="1"/>
  <c r="AN1199" i="1"/>
  <c r="L1199" i="1" l="1"/>
  <c r="AN1200" i="1"/>
  <c r="N1199" i="1"/>
  <c r="M1200" i="1"/>
  <c r="L1200" i="1" l="1"/>
  <c r="N1200" i="1"/>
  <c r="AN1201" i="1"/>
  <c r="M1201" i="1" s="1"/>
  <c r="M1202" i="1" l="1"/>
  <c r="N1201" i="1"/>
  <c r="AN1202" i="1"/>
  <c r="L1201" i="1"/>
  <c r="N1202" i="1" l="1"/>
  <c r="AN1203" i="1"/>
  <c r="M1203" i="1"/>
  <c r="L1202" i="1"/>
  <c r="M1204" i="1" l="1"/>
  <c r="AN1204" i="1"/>
  <c r="N1203" i="1"/>
  <c r="L1203" i="1"/>
  <c r="N1204" i="1" l="1"/>
  <c r="M1205" i="1"/>
  <c r="AN1205" i="1"/>
  <c r="L1204" i="1"/>
  <c r="L1205" i="1" l="1"/>
  <c r="N1205" i="1"/>
  <c r="AN1206" i="1"/>
  <c r="M1206" i="1"/>
  <c r="AN1207" i="1" l="1"/>
  <c r="N1206" i="1"/>
  <c r="L1206" i="1"/>
  <c r="M1207" i="1"/>
  <c r="AN1208" i="1" l="1"/>
  <c r="L1207" i="1"/>
  <c r="N1207" i="1"/>
  <c r="M1208" i="1"/>
  <c r="N1208" i="1" l="1"/>
  <c r="L1208" i="1"/>
  <c r="M1209" i="1"/>
  <c r="AN1209" i="1"/>
  <c r="M1210" i="1" l="1"/>
  <c r="AN1210" i="1"/>
  <c r="N1209" i="1"/>
  <c r="L1209" i="1"/>
  <c r="L1210" i="1" l="1"/>
  <c r="N1210" i="1"/>
  <c r="M1211" i="1"/>
  <c r="AN1211" i="1"/>
  <c r="M1212" i="1" l="1"/>
  <c r="N1211" i="1"/>
  <c r="L1211" i="1"/>
  <c r="AN1212" i="1"/>
  <c r="AN1213" i="1" l="1"/>
  <c r="M1213" i="1"/>
  <c r="L1212" i="1"/>
  <c r="N1212" i="1"/>
  <c r="L1213" i="1" l="1"/>
  <c r="AN1214" i="1"/>
  <c r="N1213" i="1"/>
  <c r="M1214" i="1"/>
  <c r="L1214" i="1" l="1"/>
  <c r="AN1215" i="1"/>
  <c r="N1214" i="1"/>
  <c r="M1215" i="1"/>
  <c r="AN1216" i="1" l="1"/>
  <c r="N1215" i="1"/>
  <c r="L1215" i="1"/>
  <c r="M1216" i="1"/>
  <c r="M1217" i="1" l="1"/>
  <c r="N1216" i="1"/>
  <c r="AN1217" i="1"/>
  <c r="L1216" i="1"/>
  <c r="L1217" i="1" l="1"/>
  <c r="AN1218" i="1"/>
  <c r="N1217" i="1"/>
  <c r="M1218" i="1"/>
  <c r="N1218" i="1" l="1"/>
  <c r="L1218" i="1"/>
  <c r="AN1219" i="1"/>
  <c r="M1219" i="1"/>
  <c r="N1219" i="1" l="1"/>
  <c r="L1219" i="1"/>
  <c r="AN1220" i="1"/>
  <c r="M1220" i="1"/>
  <c r="AN1221" i="1" l="1"/>
  <c r="N1220" i="1"/>
  <c r="M1221" i="1"/>
  <c r="L1220" i="1"/>
  <c r="M1222" i="1" l="1"/>
  <c r="L1221" i="1"/>
  <c r="N1221" i="1"/>
  <c r="AN1222" i="1"/>
  <c r="M1223" i="1" l="1"/>
  <c r="AN1223" i="1"/>
  <c r="N1222" i="1"/>
  <c r="L1222" i="1"/>
  <c r="L1223" i="1" l="1"/>
  <c r="N1223" i="1"/>
  <c r="AN1224" i="1"/>
  <c r="M1224" i="1"/>
  <c r="AN1225" i="1" l="1"/>
  <c r="N1224" i="1"/>
  <c r="L1224" i="1"/>
  <c r="M1225" i="1"/>
  <c r="N1225" i="1" l="1"/>
  <c r="AN1226" i="1"/>
  <c r="L1225" i="1"/>
  <c r="M1226" i="1"/>
  <c r="AN1227" i="1" l="1"/>
  <c r="M1227" i="1" s="1"/>
  <c r="N1226" i="1"/>
  <c r="L1226" i="1"/>
  <c r="L1227" i="1" l="1"/>
  <c r="AN1228" i="1"/>
  <c r="M1228" i="1"/>
  <c r="N1227" i="1"/>
  <c r="AN1229" i="1" l="1"/>
  <c r="M1229" i="1"/>
  <c r="L1228" i="1"/>
  <c r="N1228" i="1"/>
  <c r="N1229" i="1" l="1"/>
  <c r="L1229" i="1"/>
  <c r="AN1230" i="1"/>
  <c r="M1230" i="1"/>
  <c r="L1230" i="1" l="1"/>
  <c r="M1231" i="1"/>
  <c r="N1230" i="1"/>
  <c r="AN1231" i="1"/>
  <c r="AN1232" i="1" l="1"/>
  <c r="N1231" i="1"/>
  <c r="L1231" i="1"/>
  <c r="L1232" i="1" l="1"/>
  <c r="M1233" i="1"/>
  <c r="M1232" i="1"/>
  <c r="N1232" i="1" s="1"/>
  <c r="AN1233" i="1"/>
  <c r="AN1234" i="1" l="1"/>
  <c r="M1234" i="1"/>
  <c r="N1233" i="1"/>
  <c r="L1233" i="1"/>
  <c r="L1234" i="1" l="1"/>
  <c r="N1234" i="1"/>
  <c r="AN1235" i="1"/>
  <c r="M1235" i="1"/>
  <c r="N1235" i="1" l="1"/>
  <c r="L1235" i="1"/>
  <c r="M1236" i="1"/>
  <c r="AN1236" i="1"/>
  <c r="L1236" i="1" l="1"/>
  <c r="N1236" i="1"/>
  <c r="AN1237" i="1"/>
  <c r="M1237" i="1"/>
  <c r="M1238" i="1" l="1"/>
  <c r="N1237" i="1"/>
  <c r="AN1238" i="1"/>
  <c r="L1237" i="1"/>
  <c r="N1238" i="1" l="1"/>
  <c r="L1238" i="1"/>
  <c r="AN1239" i="1"/>
  <c r="M1239" i="1"/>
  <c r="L1239" i="1" l="1"/>
  <c r="N1239" i="1"/>
  <c r="AN1240" i="1"/>
  <c r="M1240" i="1"/>
  <c r="L1240" i="1" l="1"/>
  <c r="AN1241" i="1"/>
  <c r="N1240" i="1"/>
  <c r="M1241" i="1"/>
  <c r="N1241" i="1" l="1"/>
  <c r="L1241" i="1"/>
  <c r="AN1242" i="1"/>
  <c r="M1242" i="1"/>
  <c r="AN1243" i="1" l="1"/>
  <c r="L1242" i="1"/>
  <c r="M1243" i="1"/>
  <c r="N1242" i="1"/>
  <c r="AN1244" i="1" l="1"/>
  <c r="L1243" i="1"/>
  <c r="M1244" i="1"/>
  <c r="N1243" i="1"/>
  <c r="L1244" i="1" l="1"/>
  <c r="AN1245" i="1"/>
  <c r="M1245" i="1"/>
  <c r="N1244" i="1"/>
  <c r="AN1246" i="1" l="1"/>
  <c r="L1245" i="1"/>
  <c r="N1245" i="1"/>
  <c r="M1246" i="1"/>
  <c r="N1246" i="1" l="1"/>
  <c r="M1247" i="1"/>
  <c r="L1246" i="1"/>
  <c r="AN1247" i="1"/>
  <c r="N1247" i="1" l="1"/>
  <c r="M1248" i="1"/>
  <c r="AN1248" i="1"/>
  <c r="L1247" i="1"/>
  <c r="AN1249" i="1" l="1"/>
  <c r="L1248" i="1"/>
  <c r="N1248" i="1"/>
  <c r="M1249" i="1"/>
  <c r="AN1250" i="1" l="1"/>
  <c r="M1250" i="1"/>
  <c r="L1249" i="1"/>
  <c r="N1249" i="1"/>
  <c r="N1250" i="1" l="1"/>
  <c r="L1250" i="1"/>
  <c r="AN1251" i="1"/>
  <c r="M1251" i="1"/>
  <c r="N1251" i="1" l="1"/>
  <c r="AN1252" i="1"/>
  <c r="L1251" i="1"/>
  <c r="M1252" i="1"/>
  <c r="L1252" i="1" l="1"/>
  <c r="AN1253" i="1"/>
  <c r="M1253" i="1"/>
  <c r="N1252" i="1"/>
  <c r="L1253" i="1" l="1"/>
  <c r="AN1254" i="1"/>
  <c r="M1254" i="1"/>
  <c r="N1253" i="1"/>
  <c r="AN1255" i="1" l="1"/>
  <c r="M1255" i="1" s="1"/>
  <c r="L1254" i="1"/>
  <c r="N1254" i="1"/>
  <c r="L1255" i="1" l="1"/>
  <c r="AN1256" i="1"/>
  <c r="N1255" i="1"/>
  <c r="M1256" i="1"/>
  <c r="N1256" i="1" l="1"/>
  <c r="AN1257" i="1"/>
  <c r="M1257" i="1"/>
  <c r="L1256" i="1"/>
  <c r="L1257" i="1" l="1"/>
  <c r="AN1258" i="1"/>
  <c r="M1258" i="1"/>
  <c r="N1257" i="1"/>
  <c r="L1258" i="1" l="1"/>
  <c r="M1259" i="1"/>
  <c r="AN1259" i="1"/>
  <c r="N1258" i="1"/>
  <c r="N1259" i="1" l="1"/>
  <c r="L1259" i="1"/>
  <c r="AN1260" i="1"/>
  <c r="M1260" i="1"/>
  <c r="N1260" i="1" l="1"/>
  <c r="AN1261" i="1"/>
  <c r="L1260" i="1"/>
  <c r="M1261" i="1"/>
  <c r="N1261" i="1" l="1"/>
  <c r="AN1262" i="1"/>
  <c r="M1262" i="1"/>
  <c r="L1261" i="1"/>
  <c r="AN1263" i="1" l="1"/>
  <c r="L1262" i="1"/>
  <c r="N1262" i="1"/>
  <c r="M1263" i="1"/>
  <c r="M1264" i="1" l="1"/>
  <c r="L1263" i="1"/>
  <c r="N1263" i="1"/>
  <c r="AN1264" i="1"/>
  <c r="AN1265" i="1" l="1"/>
  <c r="L1264" i="1"/>
  <c r="N1264" i="1"/>
  <c r="M1265" i="1"/>
  <c r="AN1266" i="1" l="1"/>
  <c r="M1266" i="1" s="1"/>
  <c r="N1265" i="1"/>
  <c r="L1265" i="1"/>
  <c r="M1267" i="1" l="1"/>
  <c r="L1266" i="1"/>
  <c r="AN1267" i="1"/>
  <c r="N1266" i="1"/>
  <c r="N1267" i="1" l="1"/>
  <c r="M1268" i="1"/>
  <c r="L1267" i="1"/>
  <c r="AN1268" i="1"/>
  <c r="N1268" i="1" l="1"/>
  <c r="AN1269" i="1"/>
  <c r="L1268" i="1"/>
  <c r="M1269" i="1"/>
  <c r="M1270" i="1" l="1"/>
  <c r="L1269" i="1"/>
  <c r="AN1270" i="1"/>
  <c r="N1269" i="1"/>
  <c r="M1271" i="1" l="1"/>
  <c r="AN1271" i="1"/>
  <c r="L1270" i="1"/>
  <c r="N1270" i="1"/>
  <c r="AN1272" i="1" l="1"/>
  <c r="L1271" i="1"/>
  <c r="N1271" i="1"/>
  <c r="M1272" i="1"/>
  <c r="M1273" i="1" l="1"/>
  <c r="L1272" i="1"/>
  <c r="AN1273" i="1"/>
  <c r="N1272" i="1"/>
  <c r="N1273" i="1" l="1"/>
  <c r="M1274" i="1"/>
  <c r="AN1274" i="1"/>
  <c r="L1273" i="1"/>
  <c r="AN1275" i="1" l="1"/>
  <c r="L1274" i="1"/>
  <c r="M1275" i="1"/>
  <c r="N1274" i="1"/>
  <c r="N1275" i="1" l="1"/>
  <c r="L1275" i="1"/>
  <c r="AN1276" i="1"/>
  <c r="M1276" i="1"/>
  <c r="N1276" i="1" l="1"/>
  <c r="L1276" i="1"/>
  <c r="AN1277" i="1"/>
  <c r="M1277" i="1"/>
  <c r="M1278" i="1" l="1"/>
  <c r="N1277" i="1"/>
  <c r="L1277" i="1"/>
  <c r="AN1278" i="1"/>
  <c r="N1278" i="1" l="1"/>
  <c r="L1278" i="1"/>
  <c r="AN1279" i="1"/>
  <c r="M1279" i="1"/>
  <c r="L1279" i="1" l="1"/>
  <c r="AN1280" i="1"/>
  <c r="N1279" i="1"/>
  <c r="M1280" i="1"/>
  <c r="M1281" i="1" l="1"/>
  <c r="N1280" i="1"/>
  <c r="L1280" i="1"/>
  <c r="AN1281" i="1"/>
  <c r="M1282" i="1" l="1"/>
  <c r="AN1282" i="1"/>
  <c r="N1281" i="1"/>
  <c r="L1281" i="1"/>
  <c r="AN1283" i="1" l="1"/>
  <c r="M1283" i="1"/>
  <c r="L1282" i="1"/>
  <c r="N1282" i="1"/>
  <c r="AN1284" i="1" l="1"/>
  <c r="N1283" i="1"/>
  <c r="L1283" i="1"/>
  <c r="M1284" i="1"/>
  <c r="AN1285" i="1" l="1"/>
  <c r="L1284" i="1"/>
  <c r="N1284" i="1"/>
  <c r="M1285" i="1"/>
  <c r="N1285" i="1" l="1"/>
  <c r="L1285" i="1"/>
  <c r="M1286" i="1"/>
  <c r="AN1286" i="1"/>
  <c r="N1286" i="1" l="1"/>
  <c r="L1286" i="1"/>
  <c r="AN1287" i="1"/>
  <c r="M1287" i="1"/>
  <c r="M1288" i="1" l="1"/>
  <c r="L1287" i="1"/>
  <c r="AN1288" i="1"/>
  <c r="N1287" i="1"/>
  <c r="N1288" i="1" l="1"/>
  <c r="L1288" i="1"/>
  <c r="AN1289" i="1"/>
  <c r="M1289" i="1"/>
  <c r="N1289" i="1" l="1"/>
  <c r="L1289" i="1"/>
  <c r="AN1290" i="1"/>
  <c r="M1290" i="1" s="1"/>
  <c r="AN1291" i="1" l="1"/>
  <c r="N1290" i="1"/>
  <c r="L1290" i="1"/>
  <c r="M1291" i="1"/>
  <c r="AN1292" i="1" l="1"/>
  <c r="M1292" i="1"/>
  <c r="L1291" i="1"/>
  <c r="N1291" i="1"/>
  <c r="N1292" i="1" l="1"/>
  <c r="AN1293" i="1"/>
  <c r="L1292" i="1"/>
  <c r="M1293" i="1"/>
  <c r="M1294" i="1" l="1"/>
  <c r="N1293" i="1"/>
  <c r="AN1294" i="1"/>
  <c r="L1293" i="1"/>
  <c r="AN1295" i="1" l="1"/>
  <c r="L1294" i="1"/>
  <c r="N1294" i="1"/>
  <c r="M1295" i="1"/>
  <c r="L1295" i="1" l="1"/>
  <c r="AN1296" i="1"/>
  <c r="N1295" i="1"/>
  <c r="M1296" i="1"/>
  <c r="AN1297" i="1" l="1"/>
  <c r="L1296" i="1"/>
  <c r="N1296" i="1"/>
  <c r="M1297" i="1"/>
  <c r="N1297" i="1" l="1"/>
  <c r="AN1298" i="1"/>
  <c r="M1298" i="1"/>
  <c r="L1297" i="1"/>
  <c r="AN1299" i="1" l="1"/>
  <c r="N1298" i="1"/>
  <c r="M1299" i="1"/>
  <c r="L1298" i="1"/>
  <c r="L1299" i="1" l="1"/>
  <c r="AN1300" i="1"/>
  <c r="N1299" i="1"/>
  <c r="M1300" i="1"/>
  <c r="AN1301" i="1" l="1"/>
  <c r="L1300" i="1"/>
  <c r="N1300" i="1"/>
  <c r="M1301" i="1"/>
  <c r="M1302" i="1" l="1"/>
  <c r="N1301" i="1"/>
  <c r="L1301" i="1"/>
  <c r="AN1302" i="1"/>
  <c r="M1303" i="1" l="1"/>
  <c r="L1302" i="1"/>
  <c r="AN1303" i="1"/>
  <c r="N1302" i="1"/>
  <c r="N1303" i="1" l="1"/>
  <c r="AN1304" i="1"/>
  <c r="M1304" i="1" s="1"/>
  <c r="L1303" i="1"/>
  <c r="L1304" i="1" l="1"/>
  <c r="N1304" i="1"/>
  <c r="AN1305" i="1"/>
  <c r="M1305" i="1"/>
  <c r="L1305" i="1" l="1"/>
  <c r="N1305" i="1"/>
  <c r="AN1306" i="1"/>
  <c r="M1306" i="1"/>
  <c r="N1306" i="1" l="1"/>
  <c r="L1306" i="1"/>
  <c r="AN1307" i="1"/>
  <c r="M1308" i="1" l="1"/>
  <c r="AN1308" i="1"/>
  <c r="M1307" i="1"/>
  <c r="N1307" i="1" s="1"/>
  <c r="L1307" i="1"/>
  <c r="L1308" i="1" l="1"/>
  <c r="AN1309" i="1"/>
  <c r="N1308" i="1"/>
  <c r="M1309" i="1"/>
  <c r="AN1310" i="1" l="1"/>
  <c r="L1309" i="1"/>
  <c r="N1309" i="1"/>
  <c r="M1310" i="1"/>
  <c r="L1310" i="1" l="1"/>
  <c r="N1310" i="1"/>
  <c r="AN1311" i="1"/>
  <c r="M1311" i="1"/>
  <c r="AN1312" i="1" l="1"/>
  <c r="N1311" i="1"/>
  <c r="L1311" i="1"/>
  <c r="M1312" i="1"/>
  <c r="M1313" i="1" l="1"/>
  <c r="L1312" i="1"/>
  <c r="AN1313" i="1"/>
  <c r="N1312" i="1"/>
  <c r="L1313" i="1" l="1"/>
  <c r="AN1314" i="1"/>
  <c r="N1313" i="1"/>
  <c r="M1314" i="1"/>
  <c r="N1314" i="1" l="1"/>
  <c r="AN1315" i="1"/>
  <c r="L1314" i="1"/>
  <c r="M1315" i="1"/>
  <c r="N1315" i="1" l="1"/>
  <c r="AN1316" i="1"/>
  <c r="L1315" i="1"/>
  <c r="M1316" i="1"/>
  <c r="M1317" i="1" l="1"/>
  <c r="N1316" i="1"/>
  <c r="AN1317" i="1"/>
  <c r="L1316" i="1"/>
  <c r="L1317" i="1" l="1"/>
  <c r="M1318" i="1"/>
  <c r="N1317" i="1"/>
  <c r="AN1318" i="1"/>
  <c r="AN1319" i="1" l="1"/>
  <c r="M1319" i="1"/>
  <c r="N1318" i="1"/>
  <c r="L1318" i="1"/>
  <c r="AN1320" i="1" l="1"/>
  <c r="N1319" i="1"/>
  <c r="L1319" i="1"/>
  <c r="M1320" i="1"/>
  <c r="AN1321" i="1" l="1"/>
  <c r="N1320" i="1"/>
  <c r="L1320" i="1"/>
  <c r="M1321" i="1"/>
  <c r="N1321" i="1" l="1"/>
  <c r="AN1322" i="1"/>
  <c r="L1321" i="1"/>
  <c r="M1322" i="1"/>
  <c r="N1322" i="1" l="1"/>
  <c r="L1322" i="1"/>
  <c r="M1323" i="1"/>
  <c r="AN1323" i="1"/>
  <c r="M1324" i="1" l="1"/>
  <c r="AN1324" i="1"/>
  <c r="N1323" i="1"/>
  <c r="L1323" i="1"/>
  <c r="L1324" i="1" l="1"/>
  <c r="AN1325" i="1"/>
  <c r="N1324" i="1"/>
  <c r="M1325" i="1"/>
  <c r="N1325" i="1" l="1"/>
  <c r="AN1326" i="1"/>
  <c r="L1325" i="1"/>
  <c r="M1326" i="1"/>
  <c r="L1326" i="1" l="1"/>
  <c r="AN1327" i="1"/>
  <c r="M1327" i="1"/>
  <c r="N1326" i="1"/>
  <c r="AN1328" i="1" l="1"/>
  <c r="L1327" i="1"/>
  <c r="M1328" i="1"/>
  <c r="N1327" i="1"/>
  <c r="AN1329" i="1" l="1"/>
  <c r="N1328" i="1"/>
  <c r="L1328" i="1"/>
  <c r="M1329" i="1"/>
  <c r="M1330" i="1" l="1"/>
  <c r="L1329" i="1"/>
  <c r="AN1330" i="1"/>
  <c r="N1329" i="1"/>
  <c r="L1330" i="1" l="1"/>
  <c r="N1330" i="1"/>
  <c r="AN1331" i="1"/>
  <c r="M1331" i="1"/>
  <c r="AN1332" i="1" l="1"/>
  <c r="M1332" i="1"/>
  <c r="L1331" i="1"/>
  <c r="N1331" i="1"/>
  <c r="AN1333" i="1" l="1"/>
  <c r="N1332" i="1"/>
  <c r="L1332" i="1"/>
  <c r="M1333" i="1"/>
  <c r="AN1334" i="1" l="1"/>
  <c r="N1333" i="1"/>
  <c r="M1334" i="1"/>
  <c r="L1333" i="1"/>
  <c r="N1334" i="1" l="1"/>
  <c r="L1334" i="1"/>
  <c r="AN1335" i="1"/>
  <c r="M1335" i="1"/>
  <c r="N1335" i="1" l="1"/>
  <c r="L1335" i="1"/>
  <c r="AN1336" i="1"/>
  <c r="M1336" i="1"/>
  <c r="N1336" i="1" l="1"/>
  <c r="M1337" i="1"/>
  <c r="AN1337" i="1"/>
  <c r="L1336" i="1"/>
  <c r="M1338" i="1" l="1"/>
  <c r="AN1338" i="1"/>
  <c r="L1337" i="1"/>
  <c r="N1337" i="1"/>
  <c r="AN1339" i="1" l="1"/>
  <c r="N1338" i="1"/>
  <c r="L1338" i="1"/>
  <c r="M1339" i="1"/>
  <c r="AN1340" i="1" l="1"/>
  <c r="N1339" i="1"/>
  <c r="L1339" i="1"/>
  <c r="M1340" i="1"/>
  <c r="N1340" i="1" l="1"/>
  <c r="AN1341" i="1"/>
  <c r="L1340" i="1"/>
  <c r="M1341" i="1"/>
  <c r="N1341" i="1" l="1"/>
  <c r="AN1342" i="1"/>
  <c r="L1341" i="1"/>
  <c r="M1342" i="1"/>
  <c r="AN1343" i="1" l="1"/>
  <c r="L1342" i="1"/>
  <c r="N1342" i="1"/>
  <c r="M1343" i="1"/>
  <c r="AN1344" i="1" l="1"/>
  <c r="L1343" i="1"/>
  <c r="M1344" i="1"/>
  <c r="N1343" i="1"/>
  <c r="AN1345" i="1" l="1"/>
  <c r="L1344" i="1"/>
  <c r="N1344" i="1"/>
  <c r="M1345" i="1"/>
  <c r="AN1346" i="1" l="1"/>
  <c r="N1345" i="1"/>
  <c r="L1345" i="1"/>
  <c r="M1346" i="1"/>
  <c r="AN1347" i="1" l="1"/>
  <c r="L1346" i="1"/>
  <c r="N1346" i="1"/>
  <c r="M1347" i="1"/>
  <c r="L1347" i="1" l="1"/>
  <c r="AN1348" i="1"/>
  <c r="M1348" i="1"/>
  <c r="N1347" i="1"/>
  <c r="N1348" i="1" l="1"/>
  <c r="AN1349" i="1"/>
  <c r="L1348" i="1"/>
  <c r="M1349" i="1"/>
  <c r="N1349" i="1" l="1"/>
  <c r="AN1350" i="1"/>
  <c r="M1350" i="1"/>
  <c r="L1349" i="1"/>
  <c r="L1350" i="1" l="1"/>
  <c r="N1350" i="1"/>
  <c r="AN1351" i="1"/>
  <c r="M1351" i="1"/>
  <c r="AN1352" i="1" l="1"/>
  <c r="N1351" i="1"/>
  <c r="L1351" i="1"/>
  <c r="M1352" i="1" l="1"/>
  <c r="N1352" i="1" s="1"/>
  <c r="L1352" i="1"/>
  <c r="AN1353" i="1"/>
  <c r="M1353" i="1"/>
  <c r="M1354" i="1" l="1"/>
  <c r="AN1354" i="1"/>
  <c r="N1353" i="1"/>
  <c r="L1353" i="1"/>
  <c r="N1354" i="1" l="1"/>
  <c r="AN1355" i="1"/>
  <c r="L1354" i="1"/>
  <c r="M1355" i="1"/>
  <c r="AN1356" i="1" l="1"/>
  <c r="N1355" i="1"/>
  <c r="L1355" i="1"/>
  <c r="M1356" i="1"/>
  <c r="N1356" i="1" l="1"/>
  <c r="L1356" i="1"/>
  <c r="AN1357" i="1"/>
  <c r="M1357" i="1"/>
  <c r="AN1358" i="1" l="1"/>
  <c r="N1357" i="1"/>
  <c r="L1357" i="1"/>
  <c r="M1358" i="1"/>
  <c r="AN1359" i="1" l="1"/>
  <c r="M1359" i="1" s="1"/>
  <c r="L1358" i="1"/>
  <c r="N1358" i="1"/>
  <c r="L1359" i="1" l="1"/>
  <c r="N1359" i="1"/>
  <c r="AN1360" i="1"/>
  <c r="M1360" i="1"/>
  <c r="N1360" i="1" l="1"/>
  <c r="AN1361" i="1"/>
  <c r="L1360" i="1"/>
  <c r="M1361" i="1"/>
  <c r="AN1362" i="1" l="1"/>
  <c r="L1361" i="1"/>
  <c r="M1362" i="1"/>
  <c r="N1361" i="1"/>
  <c r="N1362" i="1" l="1"/>
  <c r="L1362" i="1"/>
  <c r="M1363" i="1"/>
  <c r="AN1363" i="1"/>
  <c r="M1364" i="1" l="1"/>
  <c r="AN1364" i="1"/>
  <c r="N1363" i="1"/>
  <c r="L1363" i="1"/>
  <c r="L1364" i="1" l="1"/>
  <c r="N1364" i="1"/>
  <c r="AN1365" i="1"/>
  <c r="M1365" i="1"/>
  <c r="N1365" i="1" l="1"/>
  <c r="M1366" i="1"/>
  <c r="AN1366" i="1"/>
  <c r="L1365" i="1"/>
  <c r="AN1367" i="1" l="1"/>
  <c r="L1366" i="1"/>
  <c r="M1367" i="1"/>
  <c r="N1366" i="1"/>
  <c r="AN1368" i="1" l="1"/>
  <c r="L1367" i="1"/>
  <c r="M1368" i="1"/>
  <c r="N1367" i="1"/>
  <c r="N1368" i="1" l="1"/>
  <c r="M1369" i="1"/>
  <c r="L1368" i="1"/>
  <c r="AN1369" i="1"/>
  <c r="M1370" i="1" l="1"/>
  <c r="N1369" i="1"/>
  <c r="L1369" i="1"/>
  <c r="AN1370" i="1"/>
  <c r="M1371" i="1" l="1"/>
  <c r="AN1371" i="1"/>
  <c r="N1370" i="1"/>
  <c r="L1370" i="1"/>
  <c r="AN1372" i="1" l="1"/>
  <c r="L1371" i="1"/>
  <c r="N1371" i="1"/>
  <c r="M1372" i="1"/>
  <c r="AN1373" i="1" l="1"/>
  <c r="M1373" i="1" s="1"/>
  <c r="L1372" i="1"/>
  <c r="N1372" i="1"/>
  <c r="M1374" i="1" l="1"/>
  <c r="AN1374" i="1"/>
  <c r="L1373" i="1"/>
  <c r="N1373" i="1"/>
  <c r="AN1375" i="1" l="1"/>
  <c r="N1374" i="1"/>
  <c r="M1375" i="1"/>
  <c r="L1374" i="1"/>
  <c r="AN1376" i="1" l="1"/>
  <c r="N1375" i="1"/>
  <c r="L1375" i="1"/>
  <c r="L1376" i="1" l="1"/>
  <c r="AN1377" i="1"/>
  <c r="M1376" i="1"/>
  <c r="N1376" i="1" s="1"/>
  <c r="M1377" i="1"/>
  <c r="M1378" i="1" l="1"/>
  <c r="L1377" i="1"/>
  <c r="N1377" i="1"/>
  <c r="AN1378" i="1"/>
  <c r="L1378" i="1" l="1"/>
  <c r="AN1379" i="1"/>
  <c r="M1379" i="1"/>
  <c r="N1378" i="1"/>
  <c r="N1379" i="1" l="1"/>
  <c r="L1379" i="1"/>
  <c r="AN1380" i="1"/>
  <c r="M1380" i="1"/>
  <c r="AN1381" i="1" l="1"/>
  <c r="N1380" i="1"/>
  <c r="L1380" i="1"/>
  <c r="M1381" i="1"/>
  <c r="M1382" i="1" l="1"/>
  <c r="AN1382" i="1"/>
  <c r="N1381" i="1"/>
  <c r="L1381" i="1"/>
  <c r="L1382" i="1" l="1"/>
  <c r="M1383" i="1"/>
  <c r="AN1383" i="1"/>
  <c r="N1382" i="1"/>
  <c r="L1383" i="1" l="1"/>
  <c r="AN1384" i="1"/>
  <c r="M1384" i="1"/>
  <c r="N1383" i="1"/>
  <c r="M1385" i="1" l="1"/>
  <c r="L1384" i="1"/>
  <c r="AN1385" i="1"/>
  <c r="N1384" i="1"/>
  <c r="N1385" i="1" l="1"/>
  <c r="AN1386" i="1"/>
  <c r="L1385" i="1"/>
  <c r="M1386" i="1"/>
  <c r="AN1387" i="1" l="1"/>
  <c r="M1387" i="1"/>
  <c r="N1386" i="1"/>
  <c r="L1386" i="1"/>
  <c r="AN1388" i="1" l="1"/>
  <c r="L1387" i="1"/>
  <c r="M1388" i="1"/>
  <c r="N1387" i="1"/>
  <c r="N1388" i="1" l="1"/>
  <c r="M1389" i="1"/>
  <c r="AN1389" i="1"/>
  <c r="L1388" i="1"/>
  <c r="M1390" i="1" l="1"/>
  <c r="L1389" i="1"/>
  <c r="AN1390" i="1"/>
  <c r="N1389" i="1"/>
  <c r="N1390" i="1" l="1"/>
  <c r="AN1391" i="1"/>
  <c r="L1390" i="1"/>
  <c r="M1391" i="1"/>
  <c r="AN1392" i="1" l="1"/>
  <c r="L1391" i="1"/>
  <c r="N1391" i="1"/>
  <c r="M1392" i="1"/>
  <c r="L1392" i="1" l="1"/>
  <c r="AN1393" i="1"/>
  <c r="N1392" i="1"/>
  <c r="M1393" i="1"/>
  <c r="AN1394" i="1" l="1"/>
  <c r="L1393" i="1"/>
  <c r="N1393" i="1"/>
  <c r="M1394" i="1"/>
  <c r="N1394" i="1" l="1"/>
  <c r="AN1395" i="1"/>
  <c r="M1395" i="1"/>
  <c r="L1394" i="1"/>
  <c r="N1395" i="1" l="1"/>
  <c r="AN1396" i="1"/>
  <c r="M1396" i="1"/>
  <c r="L1395" i="1"/>
  <c r="N1396" i="1" l="1"/>
  <c r="L1396" i="1"/>
  <c r="AN1397" i="1"/>
  <c r="M1397" i="1"/>
  <c r="N1397" i="1" l="1"/>
  <c r="L1397" i="1"/>
  <c r="AN1398" i="1"/>
  <c r="M1398" i="1"/>
  <c r="N1398" i="1" l="1"/>
  <c r="L1398" i="1"/>
  <c r="AN1399" i="1"/>
  <c r="M1399" i="1"/>
  <c r="L1399" i="1" l="1"/>
  <c r="N1399" i="1"/>
  <c r="AN1400" i="1"/>
  <c r="M1400" i="1"/>
  <c r="N1400" i="1" l="1"/>
  <c r="AN1401" i="1"/>
  <c r="L1400" i="1"/>
  <c r="AN1402" i="1" l="1"/>
  <c r="L1401" i="1"/>
  <c r="M1402" i="1"/>
  <c r="M1401" i="1"/>
  <c r="N1401" i="1" s="1"/>
  <c r="N1402" i="1" l="1"/>
  <c r="M1403" i="1"/>
  <c r="AN1403" i="1"/>
  <c r="L1402" i="1"/>
  <c r="AN1404" i="1" l="1"/>
  <c r="L1403" i="1"/>
  <c r="N1403" i="1"/>
  <c r="M1404" i="1"/>
  <c r="AN1405" i="1" l="1"/>
  <c r="L1404" i="1"/>
  <c r="N1404" i="1"/>
  <c r="M1405" i="1"/>
  <c r="AN1406" i="1" l="1"/>
  <c r="N1405" i="1"/>
  <c r="M1406" i="1"/>
  <c r="L1405" i="1"/>
  <c r="N1406" i="1" l="1"/>
  <c r="L1406" i="1"/>
  <c r="AN1407" i="1"/>
  <c r="M1407" i="1"/>
  <c r="N1407" i="1" l="1"/>
  <c r="AN1408" i="1"/>
  <c r="L1407" i="1"/>
  <c r="M1408" i="1"/>
  <c r="M1409" i="1" l="1"/>
  <c r="N1408" i="1"/>
  <c r="L1408" i="1"/>
  <c r="AN1409" i="1"/>
  <c r="M1410" i="1" l="1"/>
  <c r="L1409" i="1"/>
  <c r="AN1410" i="1"/>
  <c r="N1409" i="1"/>
  <c r="M1411" i="1" l="1"/>
  <c r="L1410" i="1"/>
  <c r="N1410" i="1"/>
  <c r="AN1411" i="1"/>
  <c r="L1411" i="1" l="1"/>
  <c r="AN1412" i="1"/>
  <c r="N1411" i="1"/>
  <c r="M1412" i="1"/>
  <c r="N1412" i="1" l="1"/>
  <c r="L1412" i="1"/>
  <c r="AN1413" i="1"/>
  <c r="M1413" i="1"/>
  <c r="N1413" i="1" l="1"/>
  <c r="AN1414" i="1"/>
  <c r="L1413" i="1"/>
  <c r="M1414" i="1"/>
  <c r="M1415" i="1" l="1"/>
  <c r="L1414" i="1"/>
  <c r="AN1415" i="1"/>
  <c r="N1414" i="1"/>
  <c r="N1415" i="1" l="1"/>
  <c r="AN1416" i="1"/>
  <c r="L1415" i="1"/>
  <c r="M1416" i="1"/>
  <c r="N1416" i="1" l="1"/>
  <c r="L1416" i="1"/>
  <c r="M1417" i="1"/>
  <c r="AN1417" i="1"/>
  <c r="AN1418" i="1" l="1"/>
  <c r="M1418" i="1" s="1"/>
  <c r="N1417" i="1"/>
  <c r="L1417" i="1"/>
  <c r="N1418" i="1" l="1"/>
  <c r="AN1419" i="1"/>
  <c r="L1418" i="1"/>
  <c r="M1419" i="1" l="1"/>
  <c r="N1419" i="1" s="1"/>
  <c r="L1419" i="1"/>
  <c r="M1420" i="1"/>
  <c r="AN1420" i="1"/>
  <c r="M1421" i="1" l="1"/>
  <c r="N1420" i="1"/>
  <c r="AN1421" i="1"/>
  <c r="L1420" i="1"/>
  <c r="N1421" i="1" l="1"/>
  <c r="L1421" i="1"/>
  <c r="AN1422" i="1"/>
  <c r="M1422" i="1"/>
  <c r="L1422" i="1" l="1"/>
  <c r="AN1423" i="1"/>
  <c r="M1423" i="1"/>
  <c r="N1422" i="1"/>
  <c r="L1423" i="1" l="1"/>
  <c r="AN1424" i="1"/>
  <c r="N1423" i="1"/>
  <c r="M1424" i="1"/>
  <c r="AN1425" i="1" l="1"/>
  <c r="L1424" i="1"/>
  <c r="N1424" i="1"/>
  <c r="M1425" i="1"/>
  <c r="N1425" i="1" l="1"/>
  <c r="AN1426" i="1"/>
  <c r="M1426" i="1"/>
  <c r="L1425" i="1"/>
  <c r="N1426" i="1" l="1"/>
  <c r="M1427" i="1"/>
  <c r="L1426" i="1"/>
  <c r="AN1427" i="1"/>
  <c r="L1427" i="1" l="1"/>
  <c r="M1428" i="1"/>
  <c r="N1427" i="1"/>
  <c r="AN1428" i="1"/>
  <c r="M1429" i="1" l="1"/>
  <c r="AN1429" i="1"/>
  <c r="N1428" i="1"/>
  <c r="L1428" i="1"/>
  <c r="N1429" i="1" l="1"/>
  <c r="L1429" i="1"/>
  <c r="AN1430" i="1"/>
  <c r="M1430" i="1"/>
  <c r="AN1431" i="1" l="1"/>
  <c r="L1430" i="1"/>
  <c r="N1430" i="1"/>
  <c r="M1431" i="1"/>
  <c r="N1431" i="1" l="1"/>
  <c r="AN1432" i="1"/>
  <c r="M1432" i="1"/>
  <c r="L1431" i="1"/>
  <c r="L1432" i="1" l="1"/>
  <c r="AN1433" i="1"/>
  <c r="M1433" i="1" s="1"/>
  <c r="N1432" i="1"/>
  <c r="N1433" i="1" l="1"/>
  <c r="L1433" i="1"/>
  <c r="AN1434" i="1"/>
  <c r="M1434" i="1"/>
  <c r="M1435" i="1" l="1"/>
  <c r="N1434" i="1"/>
  <c r="L1434" i="1"/>
  <c r="AN1435" i="1"/>
  <c r="AN1436" i="1" l="1"/>
  <c r="N1435" i="1"/>
  <c r="L1435" i="1"/>
  <c r="M1436" i="1"/>
  <c r="L1436" i="1" l="1"/>
  <c r="N1436" i="1"/>
  <c r="AN1437" i="1"/>
  <c r="M1437" i="1" s="1"/>
  <c r="L1437" i="1" l="1"/>
  <c r="N1437" i="1"/>
  <c r="AN1438" i="1"/>
  <c r="M1438" i="1"/>
  <c r="AN1439" i="1" l="1"/>
  <c r="M1439" i="1"/>
  <c r="L1438" i="1"/>
  <c r="N1438" i="1"/>
  <c r="M1440" i="1" l="1"/>
  <c r="L1439" i="1"/>
  <c r="AN1440" i="1"/>
  <c r="N1439" i="1"/>
  <c r="AN1441" i="1" l="1"/>
  <c r="L1440" i="1"/>
  <c r="N1440" i="1"/>
  <c r="M1441" i="1"/>
  <c r="L1441" i="1" l="1"/>
  <c r="N1441" i="1"/>
  <c r="AN1442" i="1"/>
  <c r="M1442" i="1"/>
  <c r="N1442" i="1" l="1"/>
  <c r="AN1443" i="1"/>
  <c r="L1442" i="1"/>
  <c r="M1443" i="1"/>
  <c r="AN1444" i="1" l="1"/>
  <c r="L1443" i="1"/>
  <c r="N1443" i="1"/>
  <c r="M1444" i="1"/>
  <c r="AN1445" i="1" l="1"/>
  <c r="N1444" i="1"/>
  <c r="L1444" i="1"/>
  <c r="M1445" i="1"/>
  <c r="N1445" i="1" l="1"/>
  <c r="L1445" i="1"/>
  <c r="AN1446" i="1"/>
  <c r="M1446" i="1"/>
  <c r="L1446" i="1" l="1"/>
  <c r="N1446" i="1"/>
  <c r="AN1447" i="1"/>
  <c r="M1447" i="1"/>
  <c r="N1447" i="1" l="1"/>
  <c r="AN1448" i="1"/>
  <c r="L1447" i="1"/>
  <c r="M1448" i="1"/>
  <c r="AN1449" i="1" l="1"/>
  <c r="M1449" i="1" s="1"/>
  <c r="L1448" i="1"/>
  <c r="N1448" i="1"/>
  <c r="N1449" i="1" l="1"/>
  <c r="AN1450" i="1"/>
  <c r="L1449" i="1"/>
  <c r="M1450" i="1"/>
  <c r="M1451" i="1" l="1"/>
  <c r="L1450" i="1"/>
  <c r="AN1451" i="1"/>
  <c r="N1450" i="1"/>
  <c r="N1451" i="1" l="1"/>
  <c r="L1451" i="1"/>
  <c r="AN1452" i="1"/>
  <c r="M1452" i="1"/>
  <c r="AN1453" i="1" l="1"/>
  <c r="M1453" i="1"/>
  <c r="L1452" i="1"/>
  <c r="N1452" i="1"/>
  <c r="L1453" i="1" l="1"/>
  <c r="M1454" i="1"/>
  <c r="AN1454" i="1"/>
  <c r="N1453" i="1"/>
  <c r="L1454" i="1" l="1"/>
  <c r="AN1455" i="1"/>
  <c r="M1455" i="1"/>
  <c r="N1454" i="1"/>
  <c r="N1455" i="1" l="1"/>
  <c r="L1455" i="1"/>
  <c r="M1456" i="1"/>
  <c r="AN1456" i="1"/>
  <c r="N1456" i="1" l="1"/>
  <c r="AN1457" i="1"/>
  <c r="M1457" i="1"/>
  <c r="L1456" i="1"/>
  <c r="AN1458" i="1" l="1"/>
  <c r="M1458" i="1"/>
  <c r="L1457" i="1"/>
  <c r="N1457" i="1"/>
  <c r="L1458" i="1" l="1"/>
  <c r="AN1459" i="1"/>
  <c r="N1458" i="1"/>
  <c r="M1459" i="1"/>
  <c r="N1459" i="1" l="1"/>
  <c r="L1459" i="1"/>
  <c r="M1460" i="1"/>
  <c r="AN1460" i="1"/>
  <c r="AN1461" i="1" l="1"/>
  <c r="N1460" i="1"/>
  <c r="M1461" i="1"/>
  <c r="L1460" i="1"/>
  <c r="L1461" i="1" l="1"/>
  <c r="N1461" i="1"/>
  <c r="AN1462" i="1"/>
  <c r="M1462" i="1"/>
  <c r="L1462" i="1" l="1"/>
  <c r="N1462" i="1"/>
  <c r="AN1463" i="1"/>
  <c r="M1463" i="1"/>
  <c r="AN1464" i="1" l="1"/>
  <c r="L1463" i="1"/>
  <c r="N1463" i="1"/>
  <c r="M1464" i="1"/>
  <c r="M1465" i="1" l="1"/>
  <c r="L1464" i="1"/>
  <c r="N1464" i="1"/>
  <c r="AN1465" i="1"/>
  <c r="M1466" i="1" l="1"/>
  <c r="L1465" i="1"/>
  <c r="AN1466" i="1"/>
  <c r="N1465" i="1"/>
  <c r="L1466" i="1" l="1"/>
  <c r="N1466" i="1"/>
  <c r="AN1467" i="1"/>
  <c r="M1467" i="1"/>
  <c r="M1468" i="1" l="1"/>
  <c r="L1467" i="1"/>
  <c r="N1467" i="1"/>
  <c r="AN1468" i="1"/>
  <c r="N1468" i="1" l="1"/>
  <c r="AN1469" i="1"/>
  <c r="L1468" i="1"/>
  <c r="M1469" i="1"/>
  <c r="L1469" i="1" l="1"/>
  <c r="AN1470" i="1"/>
  <c r="N1469" i="1"/>
  <c r="M1470" i="1"/>
  <c r="N1470" i="1" l="1"/>
  <c r="AN1471" i="1"/>
  <c r="M1471" i="1"/>
  <c r="L1470" i="1"/>
  <c r="L1471" i="1" l="1"/>
  <c r="N1471" i="1"/>
  <c r="M1472" i="1"/>
  <c r="AN1472" i="1"/>
  <c r="L1472" i="1" l="1"/>
  <c r="N1472" i="1"/>
  <c r="AN1473" i="1"/>
  <c r="M1473" i="1"/>
  <c r="AN1474" i="1" l="1"/>
  <c r="L1473" i="1"/>
  <c r="N1473" i="1"/>
  <c r="M1474" i="1"/>
  <c r="L1474" i="1" l="1"/>
  <c r="M1475" i="1"/>
  <c r="N1474" i="1"/>
  <c r="AN1475" i="1"/>
  <c r="M1476" i="1" l="1"/>
  <c r="N1475" i="1"/>
  <c r="AN1476" i="1"/>
  <c r="L1475" i="1"/>
  <c r="L1476" i="1" l="1"/>
  <c r="N1476" i="1"/>
  <c r="AN1477" i="1"/>
  <c r="M1477" i="1"/>
  <c r="L1477" i="1" l="1"/>
  <c r="AN1478" i="1"/>
  <c r="M1478" i="1" s="1"/>
  <c r="N1477" i="1"/>
  <c r="N1478" i="1" l="1"/>
  <c r="L1478" i="1"/>
  <c r="AN1479" i="1"/>
  <c r="M1479" i="1"/>
  <c r="L1479" i="1" l="1"/>
  <c r="N1479" i="1"/>
  <c r="M1480" i="1"/>
  <c r="AN1480" i="1"/>
  <c r="AN1481" i="1" l="1"/>
  <c r="N1480" i="1"/>
  <c r="M1481" i="1"/>
  <c r="L1480" i="1"/>
  <c r="AN1482" i="1" l="1"/>
  <c r="N1481" i="1"/>
  <c r="M1482" i="1"/>
  <c r="L1481" i="1"/>
  <c r="AN1483" i="1" l="1"/>
  <c r="L1482" i="1"/>
  <c r="M1483" i="1"/>
  <c r="N1482" i="1"/>
  <c r="AN1484" i="1" l="1"/>
  <c r="L1483" i="1"/>
  <c r="M1484" i="1"/>
  <c r="N1483" i="1"/>
  <c r="N1484" i="1" l="1"/>
  <c r="AN1485" i="1"/>
  <c r="M1485" i="1" s="1"/>
  <c r="L1484" i="1"/>
  <c r="AN1486" i="1" l="1"/>
  <c r="L1485" i="1"/>
  <c r="N1485" i="1"/>
  <c r="M1486" i="1"/>
  <c r="M1487" i="1" l="1"/>
  <c r="AN1487" i="1"/>
  <c r="L1486" i="1"/>
  <c r="N1486" i="1"/>
  <c r="L1487" i="1" l="1"/>
  <c r="AN1488" i="1"/>
  <c r="M1488" i="1" s="1"/>
  <c r="N1487" i="1"/>
  <c r="L1488" i="1" l="1"/>
  <c r="M1489" i="1"/>
  <c r="AN1489" i="1"/>
  <c r="N1488" i="1"/>
  <c r="M1490" i="1" l="1"/>
  <c r="AN1490" i="1"/>
  <c r="N1489" i="1"/>
  <c r="L1489" i="1"/>
  <c r="AN1491" i="1" l="1"/>
  <c r="N1490" i="1"/>
  <c r="L1490" i="1"/>
  <c r="M1491" i="1"/>
  <c r="N1491" i="1" l="1"/>
  <c r="M1492" i="1"/>
  <c r="AN1492" i="1"/>
  <c r="L1491" i="1"/>
  <c r="M1493" i="1" l="1"/>
  <c r="AN1493" i="1"/>
  <c r="L1492" i="1"/>
  <c r="N1492" i="1"/>
  <c r="N1493" i="1" l="1"/>
  <c r="AN1494" i="1"/>
  <c r="L1493" i="1"/>
  <c r="M1494" i="1"/>
  <c r="N1494" i="1" l="1"/>
  <c r="M1495" i="1"/>
  <c r="AN1495" i="1"/>
  <c r="L1494" i="1"/>
  <c r="AN1496" i="1" l="1"/>
  <c r="L1495" i="1"/>
  <c r="M1496" i="1"/>
  <c r="N1495" i="1"/>
  <c r="AN1497" i="1" l="1"/>
  <c r="L1496" i="1"/>
  <c r="N1496" i="1"/>
  <c r="M1497" i="1"/>
  <c r="AN1498" i="1" l="1"/>
  <c r="L1497" i="1"/>
  <c r="N1497" i="1"/>
  <c r="M1498" i="1"/>
  <c r="AN1499" i="1" l="1"/>
  <c r="L1498" i="1"/>
  <c r="N1498" i="1"/>
  <c r="M1499" i="1"/>
  <c r="AN1500" i="1" l="1"/>
  <c r="N1499" i="1"/>
  <c r="L1499" i="1"/>
  <c r="M1500" i="1"/>
  <c r="AN1501" i="1" l="1"/>
  <c r="L1500" i="1"/>
  <c r="N1500" i="1"/>
  <c r="M1501" i="1"/>
  <c r="AN1502" i="1" l="1"/>
  <c r="N1501" i="1"/>
  <c r="L1501" i="1"/>
  <c r="M1502" i="1"/>
  <c r="M1503" i="1" l="1"/>
  <c r="AN1503" i="1"/>
  <c r="N1502" i="1"/>
  <c r="L1502" i="1"/>
  <c r="AN1504" i="1" l="1"/>
  <c r="N1503" i="1"/>
  <c r="L1503" i="1"/>
  <c r="M1504" i="1"/>
  <c r="N1504" i="1" l="1"/>
  <c r="AN1505" i="1"/>
  <c r="L1504" i="1"/>
  <c r="M1505" i="1"/>
  <c r="N1505" i="1" l="1"/>
  <c r="L1505" i="1"/>
  <c r="AN1506" i="1"/>
  <c r="M1506" i="1"/>
  <c r="L1506" i="1" l="1"/>
  <c r="N1506" i="1"/>
  <c r="AN1507" i="1"/>
  <c r="M1507" i="1"/>
  <c r="L1507" i="1" l="1"/>
  <c r="AN1508" i="1"/>
  <c r="M1508" i="1"/>
  <c r="N1507" i="1"/>
  <c r="N1508" i="1" l="1"/>
  <c r="L1508" i="1"/>
  <c r="AN1509" i="1"/>
  <c r="M1509" i="1"/>
  <c r="AN1510" i="1" l="1"/>
  <c r="M1510" i="1"/>
  <c r="L1509" i="1"/>
  <c r="N1509" i="1"/>
  <c r="L1510" i="1" l="1"/>
  <c r="AN1511" i="1"/>
  <c r="N1510" i="1"/>
  <c r="M1511" i="1"/>
  <c r="L1511" i="1" l="1"/>
  <c r="N1511" i="1"/>
  <c r="AN1512" i="1"/>
  <c r="M1512" i="1"/>
  <c r="N1512" i="1" l="1"/>
  <c r="L1512" i="1"/>
  <c r="M1513" i="1"/>
  <c r="AN1513" i="1"/>
  <c r="M1514" i="1" l="1"/>
  <c r="L1513" i="1"/>
  <c r="N1513" i="1"/>
  <c r="AN1514" i="1"/>
  <c r="L1514" i="1" l="1"/>
  <c r="N1514" i="1"/>
  <c r="M1515" i="1"/>
  <c r="AN1515" i="1"/>
  <c r="L1515" i="1" l="1"/>
  <c r="N1515" i="1"/>
  <c r="AN1516" i="1"/>
  <c r="M1516" i="1"/>
  <c r="L1516" i="1" l="1"/>
  <c r="N1516" i="1"/>
  <c r="AN1517" i="1"/>
  <c r="M1517" i="1"/>
  <c r="L1517" i="1" l="1"/>
  <c r="N1517" i="1"/>
  <c r="AN1518" i="1"/>
  <c r="M1518" i="1"/>
  <c r="M1519" i="1" l="1"/>
  <c r="AN1519" i="1"/>
  <c r="L1518" i="1"/>
  <c r="N1518" i="1"/>
  <c r="N1519" i="1" l="1"/>
  <c r="AN1520" i="1"/>
  <c r="L1519" i="1"/>
  <c r="M1520" i="1"/>
  <c r="M1521" i="1" l="1"/>
  <c r="AN1521" i="1"/>
  <c r="L1520" i="1"/>
  <c r="N1520" i="1"/>
  <c r="AN1522" i="1" l="1"/>
  <c r="L1521" i="1"/>
  <c r="N1521" i="1"/>
  <c r="M1522" i="1"/>
  <c r="N1522" i="1" l="1"/>
  <c r="AN1523" i="1"/>
  <c r="L1522" i="1"/>
  <c r="M1523" i="1"/>
  <c r="AN1524" i="1" l="1"/>
  <c r="M1524" i="1"/>
  <c r="N1523" i="1"/>
  <c r="L1523" i="1"/>
  <c r="L1524" i="1" l="1"/>
  <c r="N1524" i="1"/>
  <c r="AN1525" i="1"/>
  <c r="M1525" i="1"/>
  <c r="M1526" i="1" l="1"/>
  <c r="AN1526" i="1"/>
  <c r="N1525" i="1"/>
  <c r="L1525" i="1"/>
  <c r="N1526" i="1" l="1"/>
  <c r="AN1527" i="1"/>
  <c r="L1526" i="1"/>
  <c r="M1527" i="1"/>
  <c r="L1527" i="1" l="1"/>
  <c r="N1527" i="1"/>
  <c r="AN1528" i="1"/>
  <c r="M1528" i="1"/>
  <c r="L1528" i="1" l="1"/>
  <c r="AN1529" i="1"/>
  <c r="N1528" i="1"/>
  <c r="M1529" i="1"/>
  <c r="L1529" i="1" l="1"/>
  <c r="AN1530" i="1"/>
  <c r="M1530" i="1"/>
  <c r="N1529" i="1"/>
  <c r="AN1531" i="1" l="1"/>
  <c r="L1530" i="1"/>
  <c r="M1531" i="1"/>
  <c r="N1530" i="1"/>
  <c r="AN1532" i="1" l="1"/>
  <c r="L1531" i="1"/>
  <c r="M1532" i="1"/>
  <c r="N1531" i="1"/>
  <c r="AN1533" i="1" l="1"/>
  <c r="L1532" i="1"/>
  <c r="M1533" i="1"/>
  <c r="N1532" i="1"/>
  <c r="L1533" i="1" l="1"/>
  <c r="M1534" i="1"/>
  <c r="AN1534" i="1"/>
  <c r="N1533" i="1"/>
  <c r="L1534" i="1" l="1"/>
  <c r="N1534" i="1"/>
  <c r="AN1535" i="1"/>
  <c r="M1535" i="1"/>
  <c r="N1535" i="1" l="1"/>
  <c r="AN1536" i="1"/>
  <c r="M1536" i="1" s="1"/>
  <c r="L1535" i="1"/>
  <c r="L1536" i="1" l="1"/>
  <c r="N1536" i="1"/>
  <c r="AN1537" i="1"/>
  <c r="M1537" i="1"/>
  <c r="AN1538" i="1" l="1"/>
  <c r="N1537" i="1"/>
  <c r="M1538" i="1"/>
  <c r="L1537" i="1"/>
  <c r="N1538" i="1" l="1"/>
  <c r="L1538" i="1"/>
  <c r="M1539" i="1"/>
  <c r="AN1539" i="1"/>
  <c r="L1539" i="1" l="1"/>
  <c r="AN1540" i="1"/>
  <c r="N1539" i="1"/>
  <c r="M1540" i="1"/>
  <c r="AN1541" i="1" l="1"/>
  <c r="N1540" i="1"/>
  <c r="L1540" i="1"/>
  <c r="M1541" i="1"/>
  <c r="N1541" i="1" l="1"/>
  <c r="L1541" i="1"/>
  <c r="AN1542" i="1"/>
  <c r="M1542" i="1"/>
  <c r="M1543" i="1" l="1"/>
  <c r="AN1543" i="1"/>
  <c r="L1542" i="1"/>
  <c r="N1542" i="1"/>
  <c r="M1544" i="1" l="1"/>
  <c r="AN1544" i="1"/>
  <c r="N1543" i="1"/>
  <c r="L1543" i="1"/>
  <c r="AN1545" i="1" l="1"/>
  <c r="M1545" i="1" s="1"/>
  <c r="N1544" i="1"/>
  <c r="L1544" i="1"/>
  <c r="M1546" i="1" l="1"/>
  <c r="AN1546" i="1"/>
  <c r="N1545" i="1"/>
  <c r="L1545" i="1"/>
  <c r="L1546" i="1" l="1"/>
  <c r="AN1547" i="1"/>
  <c r="N1546" i="1"/>
  <c r="M1547" i="1"/>
  <c r="L1547" i="1" l="1"/>
  <c r="AN1548" i="1"/>
  <c r="M1548" i="1"/>
  <c r="N1547" i="1"/>
  <c r="L1548" i="1" l="1"/>
  <c r="M1549" i="1"/>
  <c r="AN1549" i="1"/>
  <c r="N1548" i="1"/>
  <c r="L1549" i="1" l="1"/>
  <c r="M1550" i="1"/>
  <c r="N1549" i="1"/>
  <c r="AN1550" i="1"/>
  <c r="N1550" i="1" l="1"/>
  <c r="M1551" i="1"/>
  <c r="AN1551" i="1"/>
  <c r="L1550" i="1"/>
  <c r="M1552" i="1" l="1"/>
  <c r="N1551" i="1"/>
  <c r="AN1552" i="1"/>
  <c r="L1551" i="1"/>
  <c r="N1552" i="1" l="1"/>
  <c r="L1552" i="1"/>
  <c r="AN1553" i="1"/>
  <c r="M1553" i="1"/>
  <c r="AN1554" i="1" l="1"/>
  <c r="M1554" i="1"/>
  <c r="N1553" i="1"/>
  <c r="L1553" i="1"/>
  <c r="AN1555" i="1" l="1"/>
  <c r="L1554" i="1"/>
  <c r="N1554" i="1"/>
  <c r="M1555" i="1"/>
  <c r="N1555" i="1" l="1"/>
  <c r="L1555" i="1"/>
  <c r="AN1556" i="1"/>
  <c r="M1556" i="1"/>
  <c r="N1556" i="1" l="1"/>
  <c r="AN1557" i="1"/>
  <c r="M1557" i="1" s="1"/>
  <c r="L1556" i="1"/>
  <c r="L1557" i="1" l="1"/>
  <c r="N1557" i="1"/>
  <c r="AN1558" i="1"/>
  <c r="M1558" i="1"/>
  <c r="AN1559" i="1" l="1"/>
  <c r="L1558" i="1"/>
  <c r="N1558" i="1"/>
  <c r="M1559" i="1"/>
  <c r="N1559" i="1" l="1"/>
  <c r="AN1560" i="1"/>
  <c r="L1559" i="1"/>
  <c r="M1560" i="1"/>
  <c r="N1560" i="1" l="1"/>
  <c r="AN1561" i="1"/>
  <c r="L1560" i="1"/>
  <c r="M1561" i="1"/>
  <c r="AN1562" i="1" l="1"/>
  <c r="L1561" i="1"/>
  <c r="N1561" i="1"/>
  <c r="M1562" i="1"/>
  <c r="AN1563" i="1" l="1"/>
  <c r="L1562" i="1"/>
  <c r="N1562" i="1"/>
  <c r="M1563" i="1"/>
  <c r="M1564" i="1" l="1"/>
  <c r="AN1564" i="1"/>
  <c r="N1563" i="1"/>
  <c r="L1563" i="1"/>
  <c r="M1565" i="1" l="1"/>
  <c r="L1564" i="1"/>
  <c r="N1564" i="1"/>
  <c r="AN1565" i="1"/>
  <c r="AN1566" i="1" l="1"/>
  <c r="L1565" i="1"/>
  <c r="M1566" i="1"/>
  <c r="N1565" i="1"/>
  <c r="AN1567" i="1" l="1"/>
  <c r="L1566" i="1"/>
  <c r="M1567" i="1"/>
  <c r="N1566" i="1"/>
  <c r="L1567" i="1" l="1"/>
  <c r="N1567" i="1"/>
  <c r="AN1568" i="1"/>
  <c r="M1568" i="1" s="1"/>
  <c r="M1569" i="1" l="1"/>
  <c r="L1568" i="1"/>
  <c r="N1568" i="1"/>
  <c r="AN1569" i="1"/>
  <c r="N1569" i="1" l="1"/>
  <c r="M1570" i="1"/>
  <c r="AN1570" i="1"/>
  <c r="L1569" i="1"/>
  <c r="N1570" i="1" l="1"/>
  <c r="L1570" i="1"/>
  <c r="AN1571" i="1"/>
  <c r="M1571" i="1"/>
  <c r="N1571" i="1" l="1"/>
  <c r="AN1572" i="1"/>
  <c r="L1571" i="1"/>
  <c r="M1572" i="1"/>
  <c r="N1572" i="1" l="1"/>
  <c r="L1572" i="1"/>
  <c r="M1573" i="1"/>
  <c r="AN1573" i="1"/>
  <c r="AN1574" i="1" l="1"/>
  <c r="N1573" i="1"/>
  <c r="L1573" i="1"/>
  <c r="M1574" i="1"/>
  <c r="M1575" i="1" l="1"/>
  <c r="AN1575" i="1"/>
  <c r="N1574" i="1"/>
  <c r="L1574" i="1"/>
  <c r="AN1576" i="1" l="1"/>
  <c r="M1576" i="1"/>
  <c r="L1575" i="1"/>
  <c r="N1575" i="1"/>
  <c r="AN1577" i="1" l="1"/>
  <c r="N1576" i="1"/>
  <c r="L1576" i="1"/>
  <c r="M1577" i="1"/>
  <c r="L1577" i="1" l="1"/>
  <c r="AN1578" i="1"/>
  <c r="N1577" i="1"/>
  <c r="M1578" i="1"/>
  <c r="AN1579" i="1" l="1"/>
  <c r="N1578" i="1"/>
  <c r="L1578" i="1"/>
  <c r="M1579" i="1"/>
  <c r="N1579" i="1" l="1"/>
  <c r="L1579" i="1"/>
  <c r="AN1580" i="1"/>
  <c r="M1580" i="1"/>
  <c r="N1580" i="1" l="1"/>
  <c r="AN1581" i="1"/>
  <c r="M1581" i="1"/>
  <c r="L1580" i="1"/>
  <c r="AN1582" i="1" l="1"/>
  <c r="M1582" i="1"/>
  <c r="N1581" i="1"/>
  <c r="L1581" i="1"/>
  <c r="M1583" i="1" l="1"/>
  <c r="N1582" i="1"/>
  <c r="AN1583" i="1"/>
  <c r="L1582" i="1"/>
  <c r="AN1584" i="1" l="1"/>
  <c r="N1583" i="1"/>
  <c r="L1583" i="1"/>
  <c r="M1584" i="1"/>
  <c r="L1584" i="1" l="1"/>
  <c r="AN1585" i="1"/>
  <c r="M1585" i="1"/>
  <c r="N1584" i="1"/>
  <c r="M1586" i="1" l="1"/>
  <c r="AN1586" i="1"/>
  <c r="L1585" i="1"/>
  <c r="N1585" i="1"/>
  <c r="M1587" i="1" l="1"/>
  <c r="AN1587" i="1"/>
  <c r="N1586" i="1"/>
  <c r="L1586" i="1"/>
  <c r="M1588" i="1" l="1"/>
  <c r="AN1588" i="1"/>
  <c r="N1587" i="1"/>
  <c r="L1587" i="1"/>
  <c r="L1588" i="1" l="1"/>
  <c r="N1588" i="1"/>
  <c r="M1589" i="1"/>
  <c r="AN1589" i="1"/>
  <c r="M1590" i="1" l="1"/>
  <c r="AN1590" i="1"/>
  <c r="L1589" i="1"/>
  <c r="N1589" i="1"/>
  <c r="AN1591" i="1" l="1"/>
  <c r="N1590" i="1"/>
  <c r="L1590" i="1"/>
  <c r="M1591" i="1"/>
  <c r="AN1592" i="1" l="1"/>
  <c r="M1592" i="1"/>
  <c r="L1591" i="1"/>
  <c r="N1591" i="1"/>
  <c r="AN1593" i="1" l="1"/>
  <c r="L1592" i="1"/>
  <c r="N1592" i="1"/>
  <c r="M1593" i="1"/>
  <c r="M1594" i="1" l="1"/>
  <c r="AN1594" i="1"/>
  <c r="L1593" i="1"/>
  <c r="N1593" i="1"/>
  <c r="L1594" i="1" l="1"/>
  <c r="AN1595" i="1"/>
  <c r="N1594" i="1"/>
  <c r="M1595" i="1"/>
  <c r="M1596" i="1" l="1"/>
  <c r="AN1596" i="1"/>
  <c r="L1595" i="1"/>
  <c r="N1595" i="1"/>
  <c r="N1596" i="1" l="1"/>
  <c r="AN1597" i="1"/>
  <c r="M1597" i="1" s="1"/>
  <c r="L1596" i="1"/>
  <c r="N1597" i="1" l="1"/>
  <c r="AN1598" i="1"/>
  <c r="M1598" i="1"/>
  <c r="L1597" i="1"/>
  <c r="M1599" i="1" l="1"/>
  <c r="N1598" i="1"/>
  <c r="AN1599" i="1"/>
  <c r="L1598" i="1"/>
  <c r="N1599" i="1" l="1"/>
  <c r="L1599" i="1"/>
  <c r="AN1600" i="1"/>
  <c r="M1600" i="1"/>
  <c r="M1601" i="1" l="1"/>
  <c r="N1600" i="1"/>
  <c r="L1600" i="1"/>
  <c r="AN1601" i="1"/>
  <c r="M1602" i="1" l="1"/>
  <c r="N1601" i="1"/>
  <c r="L1601" i="1"/>
  <c r="AN1602" i="1"/>
  <c r="L1602" i="1" l="1"/>
  <c r="AN1603" i="1"/>
  <c r="M1603" i="1"/>
  <c r="N1602" i="1"/>
  <c r="L1603" i="1" l="1"/>
  <c r="AN1604" i="1"/>
  <c r="N1603" i="1"/>
  <c r="M1604" i="1"/>
  <c r="L1604" i="1" l="1"/>
  <c r="AN1605" i="1"/>
  <c r="M1605" i="1"/>
  <c r="N1604" i="1"/>
  <c r="AN1606" i="1" l="1"/>
  <c r="N1605" i="1"/>
  <c r="L1605" i="1"/>
  <c r="M1606" i="1"/>
  <c r="AN1607" i="1" l="1"/>
  <c r="L1606" i="1"/>
  <c r="N1606" i="1"/>
  <c r="M1607" i="1"/>
  <c r="AN1608" i="1" l="1"/>
  <c r="M1608" i="1"/>
  <c r="N1607" i="1"/>
  <c r="L1607" i="1"/>
  <c r="AN1609" i="1" l="1"/>
  <c r="L1608" i="1"/>
  <c r="N1608" i="1"/>
  <c r="M1609" i="1"/>
  <c r="AN1610" i="1" l="1"/>
  <c r="L1609" i="1"/>
  <c r="M1610" i="1"/>
  <c r="N1609" i="1"/>
  <c r="N1610" i="1" l="1"/>
  <c r="AN1611" i="1"/>
  <c r="L1610" i="1"/>
  <c r="M1611" i="1"/>
  <c r="M1612" i="1" l="1"/>
  <c r="L1611" i="1"/>
  <c r="AN1612" i="1"/>
  <c r="N1611" i="1"/>
  <c r="M1613" i="1" l="1"/>
  <c r="N1612" i="1"/>
  <c r="L1612" i="1"/>
  <c r="AN1613" i="1"/>
  <c r="N1613" i="1" l="1"/>
  <c r="AN1614" i="1"/>
  <c r="L1613" i="1"/>
  <c r="M1614" i="1"/>
  <c r="L1614" i="1" l="1"/>
  <c r="AN1615" i="1"/>
  <c r="N1614" i="1"/>
  <c r="M1615" i="1"/>
  <c r="L1615" i="1" l="1"/>
  <c r="N1615" i="1"/>
  <c r="M1616" i="1"/>
  <c r="AN1616" i="1"/>
  <c r="L1616" i="1" l="1"/>
  <c r="N1616" i="1"/>
  <c r="AN1617" i="1"/>
  <c r="M1617" i="1"/>
  <c r="N1617" i="1" l="1"/>
  <c r="L1617" i="1"/>
  <c r="AN1618" i="1"/>
  <c r="M1618" i="1"/>
  <c r="N1618" i="1" l="1"/>
  <c r="AN1619" i="1"/>
  <c r="L1618" i="1"/>
  <c r="M1619" i="1"/>
  <c r="AN1620" i="1" l="1"/>
  <c r="L1619" i="1"/>
  <c r="M1620" i="1"/>
  <c r="N1619" i="1"/>
  <c r="N1620" i="1" l="1"/>
  <c r="AN1621" i="1"/>
  <c r="L1620" i="1"/>
  <c r="M1621" i="1"/>
  <c r="AN1622" i="1" l="1"/>
  <c r="M1622" i="1"/>
  <c r="L1621" i="1"/>
  <c r="N1621" i="1"/>
  <c r="L1622" i="1" l="1"/>
  <c r="AN1623" i="1"/>
  <c r="N1622" i="1"/>
  <c r="M1623" i="1"/>
  <c r="L1623" i="1" l="1"/>
  <c r="N1623" i="1"/>
  <c r="AN1624" i="1"/>
  <c r="M1624" i="1"/>
  <c r="AN1625" i="1" l="1"/>
  <c r="N1624" i="1"/>
  <c r="L1624" i="1"/>
  <c r="M1625" i="1"/>
  <c r="N1625" i="1" l="1"/>
  <c r="AN1626" i="1"/>
  <c r="M1626" i="1"/>
  <c r="L1625" i="1"/>
  <c r="M1627" i="1" l="1"/>
  <c r="N1626" i="1"/>
  <c r="L1626" i="1"/>
  <c r="AN1627" i="1"/>
  <c r="L1627" i="1" l="1"/>
  <c r="AN1628" i="1"/>
  <c r="N1627" i="1"/>
  <c r="M1628" i="1"/>
  <c r="AN1629" i="1" l="1"/>
  <c r="N1628" i="1"/>
  <c r="L1628" i="1"/>
  <c r="M1629" i="1"/>
  <c r="N1629" i="1" l="1"/>
  <c r="M1630" i="1"/>
  <c r="AN1630" i="1"/>
  <c r="L1629" i="1"/>
  <c r="AN1631" i="1" l="1"/>
  <c r="N1630" i="1"/>
  <c r="M1631" i="1"/>
  <c r="L1630" i="1"/>
  <c r="L1631" i="1" l="1"/>
  <c r="AN1632" i="1"/>
  <c r="N1631" i="1"/>
  <c r="M1632" i="1"/>
  <c r="M1633" i="1" l="1"/>
  <c r="L1632" i="1"/>
  <c r="N1632" i="1"/>
  <c r="AN1633" i="1"/>
  <c r="AN1634" i="1" l="1"/>
  <c r="L1633" i="1"/>
  <c r="N1633" i="1"/>
  <c r="M1634" i="1"/>
  <c r="L1634" i="1" l="1"/>
  <c r="N1634" i="1"/>
  <c r="AN1635" i="1"/>
  <c r="M1635" i="1"/>
  <c r="N1635" i="1" l="1"/>
  <c r="AN1636" i="1"/>
  <c r="L1635" i="1"/>
  <c r="M1636" i="1"/>
  <c r="AN1637" i="1" l="1"/>
  <c r="L1636" i="1"/>
  <c r="N1636" i="1"/>
  <c r="M1637" i="1"/>
  <c r="L1637" i="1" l="1"/>
  <c r="AN1638" i="1"/>
  <c r="N1637" i="1"/>
  <c r="M1638" i="1"/>
  <c r="L1638" i="1" l="1"/>
  <c r="AN1639" i="1"/>
  <c r="M1639" i="1"/>
  <c r="N1638" i="1"/>
  <c r="N1639" i="1" l="1"/>
  <c r="AN1640" i="1"/>
  <c r="M1640" i="1"/>
  <c r="L1639" i="1"/>
  <c r="AN1641" i="1" l="1"/>
  <c r="M1641" i="1"/>
  <c r="N1640" i="1"/>
  <c r="L1640" i="1"/>
  <c r="N1641" i="1" l="1"/>
  <c r="AN1642" i="1"/>
  <c r="L1641" i="1"/>
  <c r="M1642" i="1"/>
  <c r="M1643" i="1" l="1"/>
  <c r="AN1643" i="1"/>
  <c r="N1642" i="1"/>
  <c r="L1642" i="1"/>
  <c r="AN1644" i="1" l="1"/>
  <c r="N1643" i="1"/>
  <c r="M1644" i="1"/>
  <c r="L1643" i="1"/>
  <c r="L1644" i="1" l="1"/>
  <c r="N1644" i="1"/>
  <c r="AN1645" i="1"/>
  <c r="M1645" i="1"/>
  <c r="AN1646" i="1" l="1"/>
  <c r="L1645" i="1"/>
  <c r="N1645" i="1"/>
  <c r="M1646" i="1"/>
  <c r="N1646" i="1" l="1"/>
  <c r="L1646" i="1"/>
  <c r="AN1647" i="1"/>
  <c r="M1647" i="1" s="1"/>
  <c r="L1647" i="1" l="1"/>
  <c r="N1647" i="1"/>
  <c r="AN1648" i="1"/>
  <c r="M1648" i="1"/>
  <c r="M1649" i="1" l="1"/>
  <c r="AN1649" i="1"/>
  <c r="L1648" i="1"/>
  <c r="N1648" i="1"/>
  <c r="L1649" i="1" l="1"/>
  <c r="N1649" i="1"/>
  <c r="AN1650" i="1"/>
  <c r="M1650" i="1"/>
  <c r="AN1651" i="1" l="1"/>
  <c r="N1650" i="1"/>
  <c r="L1650" i="1"/>
  <c r="M1651" i="1"/>
  <c r="L1651" i="1" l="1"/>
  <c r="N1651" i="1"/>
  <c r="AN1652" i="1"/>
  <c r="M1652" i="1"/>
  <c r="M1653" i="1" l="1"/>
  <c r="N1652" i="1"/>
  <c r="AN1653" i="1"/>
  <c r="L1652" i="1"/>
  <c r="N1653" i="1" l="1"/>
  <c r="AN1654" i="1"/>
  <c r="M1654" i="1"/>
  <c r="L1653" i="1"/>
  <c r="M1655" i="1" l="1"/>
  <c r="N1654" i="1"/>
  <c r="AN1655" i="1"/>
  <c r="L1654" i="1"/>
  <c r="N1655" i="1" l="1"/>
  <c r="AN1656" i="1"/>
  <c r="M1656" i="1"/>
  <c r="L1655" i="1"/>
  <c r="M1657" i="1" l="1"/>
  <c r="N1656" i="1"/>
  <c r="L1656" i="1"/>
  <c r="AN1657" i="1"/>
  <c r="N1657" i="1" l="1"/>
  <c r="AN1658" i="1"/>
  <c r="L1657" i="1"/>
  <c r="M1658" i="1"/>
  <c r="AN1659" i="1" l="1"/>
  <c r="N1658" i="1"/>
  <c r="L1658" i="1"/>
  <c r="M1659" i="1"/>
  <c r="AN1660" i="1" l="1"/>
  <c r="N1659" i="1"/>
  <c r="L1659" i="1"/>
  <c r="M1660" i="1"/>
  <c r="M1661" i="1" l="1"/>
  <c r="N1660" i="1"/>
  <c r="L1660" i="1"/>
  <c r="AN1661" i="1"/>
  <c r="N1661" i="1" l="1"/>
  <c r="AN1662" i="1"/>
  <c r="L1661" i="1"/>
  <c r="M1662" i="1"/>
  <c r="AN1663" i="1" l="1"/>
  <c r="N1662" i="1"/>
  <c r="L1662" i="1"/>
  <c r="M1663" i="1"/>
  <c r="L1663" i="1" l="1"/>
  <c r="AN1664" i="1"/>
  <c r="N1663" i="1"/>
  <c r="M1664" i="1"/>
  <c r="N1664" i="1" l="1"/>
  <c r="L1664" i="1"/>
  <c r="M1665" i="1"/>
  <c r="AN1665" i="1"/>
  <c r="L1665" i="1" l="1"/>
  <c r="N1665" i="1"/>
  <c r="AN1666" i="1"/>
  <c r="M1666" i="1"/>
  <c r="L1666" i="1" l="1"/>
  <c r="N1666" i="1"/>
  <c r="AN1667" i="1"/>
  <c r="M1667" i="1"/>
  <c r="M1668" i="1" l="1"/>
  <c r="N1667" i="1"/>
  <c r="L1667" i="1"/>
  <c r="AN1668" i="1"/>
  <c r="L1668" i="1" l="1"/>
  <c r="N1668" i="1"/>
  <c r="AN1669" i="1"/>
  <c r="M1669" i="1"/>
  <c r="N1669" i="1" l="1"/>
  <c r="L1669" i="1"/>
  <c r="AN1670" i="1"/>
  <c r="M1670" i="1"/>
  <c r="L1670" i="1" l="1"/>
  <c r="AN1671" i="1"/>
  <c r="M1671" i="1"/>
  <c r="N1670" i="1"/>
  <c r="L1671" i="1" l="1"/>
  <c r="N1671" i="1"/>
  <c r="M1672" i="1"/>
  <c r="AN1672" i="1"/>
  <c r="AN1673" i="1" l="1"/>
  <c r="M1673" i="1" s="1"/>
  <c r="N1672" i="1"/>
  <c r="L1672" i="1"/>
  <c r="AN1674" i="1" l="1"/>
  <c r="N1673" i="1"/>
  <c r="M1674" i="1"/>
  <c r="L1673" i="1"/>
  <c r="M1675" i="1" l="1"/>
  <c r="AN1675" i="1"/>
  <c r="N1674" i="1"/>
  <c r="L1674" i="1"/>
  <c r="L1675" i="1" l="1"/>
  <c r="AN1676" i="1"/>
  <c r="N1675" i="1"/>
  <c r="M1676" i="1"/>
  <c r="AN1677" i="1" l="1"/>
  <c r="L1676" i="1"/>
  <c r="N1676" i="1"/>
  <c r="M1677" i="1"/>
  <c r="M1678" i="1" l="1"/>
  <c r="N1677" i="1"/>
  <c r="AN1678" i="1"/>
  <c r="L1677" i="1"/>
  <c r="L1678" i="1" l="1"/>
  <c r="N1678" i="1"/>
  <c r="AN1679" i="1"/>
  <c r="M1679" i="1"/>
  <c r="AN1680" i="1" l="1"/>
  <c r="M1680" i="1"/>
  <c r="N1679" i="1"/>
  <c r="L1679" i="1"/>
  <c r="M1681" i="1" l="1"/>
  <c r="AN1681" i="1"/>
  <c r="N1680" i="1"/>
  <c r="L1680" i="1"/>
  <c r="L1681" i="1" l="1"/>
  <c r="N1681" i="1"/>
  <c r="AN1682" i="1"/>
  <c r="M1682" i="1"/>
  <c r="L1682" i="1" l="1"/>
  <c r="N1682" i="1"/>
  <c r="AN1683" i="1"/>
  <c r="M1683" i="1"/>
  <c r="AN1684" i="1" l="1"/>
  <c r="L1683" i="1"/>
  <c r="N1683" i="1"/>
  <c r="M1684" i="1"/>
  <c r="L1684" i="1" l="1"/>
  <c r="AN1685" i="1"/>
  <c r="N1684" i="1"/>
  <c r="M1685" i="1"/>
  <c r="AN1686" i="1" l="1"/>
  <c r="N1685" i="1"/>
  <c r="L1685" i="1"/>
  <c r="M1686" i="1"/>
  <c r="L1686" i="1" l="1"/>
  <c r="AN1687" i="1"/>
  <c r="M1687" i="1"/>
  <c r="N1686" i="1"/>
  <c r="N1687" i="1" l="1"/>
  <c r="AN1688" i="1"/>
  <c r="L1687" i="1"/>
  <c r="M1688" i="1"/>
  <c r="L1688" i="1" l="1"/>
  <c r="AN1689" i="1"/>
  <c r="N1688" i="1"/>
  <c r="M1689" i="1"/>
  <c r="AN1690" i="1" l="1"/>
  <c r="L1689" i="1"/>
  <c r="M1690" i="1"/>
  <c r="N1689" i="1"/>
  <c r="M1691" i="1" l="1"/>
  <c r="N1690" i="1"/>
  <c r="L1690" i="1"/>
  <c r="AN1691" i="1"/>
  <c r="L1691" i="1" l="1"/>
  <c r="M1692" i="1"/>
  <c r="AN1692" i="1"/>
  <c r="N1691" i="1"/>
  <c r="L1692" i="1" l="1"/>
  <c r="N1692" i="1"/>
  <c r="M1693" i="1"/>
  <c r="AN1693" i="1"/>
  <c r="M1694" i="1" l="1"/>
  <c r="L1693" i="1"/>
  <c r="N1693" i="1"/>
  <c r="AN1694" i="1"/>
  <c r="AN1695" i="1" l="1"/>
  <c r="L1694" i="1"/>
  <c r="N1694" i="1"/>
  <c r="M1695" i="1"/>
  <c r="N1695" i="1" l="1"/>
  <c r="AN1696" i="1"/>
  <c r="L1695" i="1"/>
  <c r="M1696" i="1"/>
  <c r="AN1697" i="1" l="1"/>
  <c r="N1696" i="1"/>
  <c r="L1696" i="1"/>
  <c r="M1697" i="1"/>
  <c r="M1698" i="1" l="1"/>
  <c r="N1697" i="1"/>
  <c r="L1697" i="1"/>
  <c r="AN1698" i="1"/>
  <c r="M1699" i="1" l="1"/>
  <c r="N1698" i="1"/>
  <c r="L1698" i="1"/>
  <c r="AN1699" i="1"/>
  <c r="N1699" i="1" l="1"/>
  <c r="L1699" i="1"/>
  <c r="AN1700" i="1"/>
  <c r="M1700" i="1" s="1"/>
  <c r="M1701" i="1" l="1"/>
  <c r="N1700" i="1"/>
  <c r="L1700" i="1"/>
  <c r="AN1701" i="1"/>
  <c r="N1701" i="1" l="1"/>
  <c r="L1701" i="1"/>
  <c r="M1702" i="1"/>
  <c r="AN1702" i="1"/>
  <c r="M1703" i="1" l="1"/>
  <c r="AN1703" i="1"/>
  <c r="L1702" i="1"/>
  <c r="N1702" i="1"/>
  <c r="AN1704" i="1" l="1"/>
  <c r="L1703" i="1"/>
  <c r="N1703" i="1"/>
  <c r="M1704" i="1"/>
  <c r="N1704" i="1" l="1"/>
  <c r="L1704" i="1"/>
  <c r="M1705" i="1"/>
  <c r="AN1705" i="1"/>
  <c r="N1705" i="1" l="1"/>
  <c r="L1705" i="1"/>
  <c r="M1706" i="1"/>
  <c r="AN1706" i="1"/>
  <c r="M1707" i="1" l="1"/>
  <c r="AN1707" i="1"/>
  <c r="L1706" i="1"/>
  <c r="N1706" i="1"/>
  <c r="N1707" i="1" l="1"/>
  <c r="M1708" i="1"/>
  <c r="AN1708" i="1"/>
  <c r="L1707" i="1"/>
  <c r="N1708" i="1" l="1"/>
  <c r="L1708" i="1"/>
  <c r="AN1709" i="1"/>
  <c r="M1709" i="1"/>
  <c r="AN1710" i="1" l="1"/>
  <c r="N1709" i="1"/>
  <c r="L1709" i="1"/>
  <c r="M1710" i="1"/>
  <c r="N1710" i="1" l="1"/>
  <c r="AN1711" i="1"/>
  <c r="L1710" i="1"/>
  <c r="M1711" i="1"/>
  <c r="N1711" i="1" l="1"/>
  <c r="L1711" i="1"/>
  <c r="AN1712" i="1"/>
  <c r="M1712" i="1"/>
  <c r="M1713" i="1" l="1"/>
  <c r="AN1713" i="1"/>
  <c r="N1712" i="1"/>
  <c r="L1712" i="1"/>
  <c r="N1713" i="1" l="1"/>
  <c r="L1713" i="1"/>
  <c r="AN1714" i="1"/>
  <c r="M1714" i="1"/>
  <c r="AN1715" i="1" l="1"/>
  <c r="N1714" i="1"/>
  <c r="L1714" i="1"/>
  <c r="M1715" i="1"/>
  <c r="M1716" i="1" l="1"/>
  <c r="L1715" i="1"/>
  <c r="N1715" i="1"/>
  <c r="AN1716" i="1"/>
  <c r="M1717" i="1" l="1"/>
  <c r="L1716" i="1"/>
  <c r="AN1717" i="1"/>
  <c r="N1716" i="1"/>
  <c r="N1717" i="1" l="1"/>
  <c r="M1718" i="1"/>
  <c r="AN1718" i="1"/>
  <c r="L1717" i="1"/>
  <c r="AN1719" i="1" l="1"/>
  <c r="N1718" i="1"/>
  <c r="L1718" i="1"/>
  <c r="M1719" i="1"/>
  <c r="L1719" i="1" l="1"/>
  <c r="AN1720" i="1"/>
  <c r="M1720" i="1"/>
  <c r="N1719" i="1"/>
  <c r="L1720" i="1" l="1"/>
  <c r="N1720" i="1"/>
  <c r="AN1721" i="1"/>
  <c r="M1721" i="1"/>
  <c r="M1722" i="1" l="1"/>
  <c r="L1721" i="1"/>
  <c r="AN1722" i="1"/>
  <c r="N1721" i="1"/>
  <c r="N1722" i="1" l="1"/>
  <c r="AN1723" i="1"/>
  <c r="L1722" i="1"/>
  <c r="M1723" i="1"/>
  <c r="M1724" i="1" l="1"/>
  <c r="N1723" i="1"/>
  <c r="AN1724" i="1"/>
  <c r="L1723" i="1"/>
  <c r="AN1725" i="1" l="1"/>
  <c r="N1724" i="1"/>
  <c r="M1725" i="1"/>
  <c r="L1724" i="1"/>
  <c r="L1725" i="1" l="1"/>
  <c r="N1725" i="1"/>
  <c r="M1726" i="1"/>
  <c r="AN1726" i="1"/>
  <c r="AN1727" i="1" l="1"/>
  <c r="N1726" i="1"/>
  <c r="L1726" i="1"/>
  <c r="M1727" i="1"/>
  <c r="L1727" i="1" l="1"/>
  <c r="AN1728" i="1"/>
  <c r="N1727" i="1"/>
  <c r="M1728" i="1"/>
  <c r="N1728" i="1" l="1"/>
  <c r="L1728" i="1"/>
  <c r="AN1729" i="1"/>
  <c r="M1729" i="1"/>
  <c r="L1729" i="1" l="1"/>
  <c r="N1729" i="1"/>
  <c r="AN1730" i="1"/>
  <c r="M1730" i="1"/>
  <c r="L1730" i="1" l="1"/>
  <c r="N1730" i="1"/>
  <c r="AN1731" i="1"/>
  <c r="M1731" i="1"/>
  <c r="N1731" i="1" l="1"/>
  <c r="L1731" i="1"/>
  <c r="AN1732" i="1"/>
  <c r="M1732" i="1"/>
  <c r="M1733" i="1" l="1"/>
  <c r="L1732" i="1"/>
  <c r="N1732" i="1"/>
  <c r="AN1733" i="1"/>
  <c r="AN1734" i="1" l="1"/>
  <c r="M1734" i="1" s="1"/>
  <c r="N1733" i="1"/>
  <c r="L1733" i="1"/>
  <c r="L1734" i="1" l="1"/>
  <c r="AN1735" i="1"/>
  <c r="N1734" i="1"/>
  <c r="M1735" i="1"/>
  <c r="N1735" i="1" l="1"/>
  <c r="M1736" i="1"/>
  <c r="AN1736" i="1"/>
  <c r="L1735" i="1"/>
  <c r="AN1737" i="1" l="1"/>
  <c r="L1736" i="1"/>
  <c r="N1736" i="1"/>
  <c r="M1737" i="1"/>
  <c r="M1738" i="1" l="1"/>
  <c r="L1737" i="1"/>
  <c r="AN1738" i="1"/>
  <c r="N1737" i="1"/>
  <c r="L1738" i="1" l="1"/>
  <c r="AN1739" i="1"/>
  <c r="N1738" i="1"/>
  <c r="M1739" i="1"/>
  <c r="N1739" i="1" l="1"/>
  <c r="AN1740" i="1"/>
  <c r="L1739" i="1"/>
  <c r="M1740" i="1"/>
  <c r="L1740" i="1" l="1"/>
  <c r="AN1741" i="1"/>
  <c r="N1740" i="1"/>
  <c r="M1741" i="1"/>
  <c r="N1741" i="1" l="1"/>
  <c r="AN1742" i="1"/>
  <c r="L1741" i="1"/>
  <c r="M1742" i="1"/>
  <c r="N1742" i="1" l="1"/>
  <c r="AN1743" i="1"/>
  <c r="L1742" i="1"/>
  <c r="M1743" i="1"/>
  <c r="L1743" i="1" l="1"/>
  <c r="N1743" i="1"/>
  <c r="M1744" i="1"/>
  <c r="AN1744" i="1"/>
  <c r="AN1745" i="1" l="1"/>
  <c r="M1745" i="1" s="1"/>
  <c r="L1744" i="1"/>
  <c r="N1744" i="1"/>
  <c r="M1746" i="1" l="1"/>
  <c r="L1745" i="1"/>
  <c r="AN1746" i="1"/>
  <c r="N1745" i="1"/>
  <c r="AN1747" i="1" l="1"/>
  <c r="L1746" i="1"/>
  <c r="M1747" i="1"/>
  <c r="N1746" i="1"/>
  <c r="L1747" i="1" l="1"/>
  <c r="N1747" i="1"/>
  <c r="AN1748" i="1"/>
  <c r="M1748" i="1"/>
  <c r="AN1749" i="1" l="1"/>
  <c r="N1748" i="1"/>
  <c r="L1748" i="1"/>
  <c r="M1749" i="1"/>
  <c r="AN1750" i="1" l="1"/>
  <c r="L1749" i="1"/>
  <c r="M1750" i="1"/>
  <c r="N1749" i="1"/>
  <c r="AN1751" i="1" l="1"/>
  <c r="L1750" i="1"/>
  <c r="N1750" i="1"/>
  <c r="M1751" i="1"/>
  <c r="N1751" i="1" l="1"/>
  <c r="AN1752" i="1"/>
  <c r="L1751" i="1"/>
  <c r="M1752" i="1"/>
  <c r="N1752" i="1" l="1"/>
  <c r="L1752" i="1"/>
  <c r="AN1753" i="1"/>
  <c r="M1753" i="1"/>
  <c r="M1754" i="1" l="1"/>
  <c r="L1753" i="1"/>
  <c r="N1753" i="1"/>
  <c r="AN1754" i="1"/>
  <c r="L1754" i="1" l="1"/>
  <c r="AN1755" i="1"/>
  <c r="N1754" i="1"/>
  <c r="M1755" i="1"/>
  <c r="M1756" i="1" l="1"/>
  <c r="N1755" i="1"/>
  <c r="AN1756" i="1"/>
  <c r="L1755" i="1"/>
  <c r="L1756" i="1" l="1"/>
  <c r="N1756" i="1"/>
  <c r="AN1757" i="1"/>
  <c r="M1757" i="1"/>
  <c r="AN1758" i="1" l="1"/>
  <c r="L1757" i="1"/>
  <c r="N1757" i="1"/>
  <c r="M1758" i="1"/>
  <c r="AN1759" i="1" l="1"/>
  <c r="M1759" i="1"/>
  <c r="L1758" i="1"/>
  <c r="N1758" i="1"/>
  <c r="M1760" i="1" l="1"/>
  <c r="N1759" i="1"/>
  <c r="AN1760" i="1"/>
  <c r="L1759" i="1"/>
  <c r="AN1761" i="1" l="1"/>
  <c r="M1761" i="1"/>
  <c r="L1760" i="1"/>
  <c r="N1760" i="1"/>
  <c r="AN1762" i="1" l="1"/>
  <c r="N1761" i="1"/>
  <c r="L1761" i="1"/>
  <c r="M1762" i="1"/>
  <c r="AN1763" i="1" l="1"/>
  <c r="N1762" i="1"/>
  <c r="L1762" i="1"/>
  <c r="M1763" i="1"/>
  <c r="L1763" i="1" l="1"/>
  <c r="AN1764" i="1"/>
  <c r="N1763" i="1"/>
  <c r="M1764" i="1"/>
  <c r="AN1765" i="1" l="1"/>
  <c r="L1764" i="1"/>
  <c r="N1764" i="1"/>
  <c r="M1765" i="1"/>
  <c r="N1765" i="1" l="1"/>
  <c r="M1766" i="1"/>
  <c r="AN1766" i="1"/>
  <c r="L1765" i="1"/>
  <c r="N1766" i="1" l="1"/>
  <c r="AN1767" i="1"/>
  <c r="L1766" i="1"/>
  <c r="M1767" i="1"/>
  <c r="AN1768" i="1" l="1"/>
  <c r="L1767" i="1"/>
  <c r="N1767" i="1"/>
  <c r="M1768" i="1"/>
  <c r="N1768" i="1" l="1"/>
  <c r="L1768" i="1"/>
  <c r="M1769" i="1"/>
  <c r="AN1769" i="1"/>
  <c r="AN1770" i="1" l="1"/>
  <c r="L1769" i="1"/>
  <c r="N1769" i="1"/>
  <c r="M1770" i="1"/>
  <c r="AN1771" i="1" l="1"/>
  <c r="L1770" i="1"/>
  <c r="M1771" i="1"/>
  <c r="N1770" i="1"/>
  <c r="L1771" i="1" l="1"/>
  <c r="N1771" i="1"/>
  <c r="AN1772" i="1"/>
  <c r="M1772" i="1"/>
  <c r="M1773" i="1" l="1"/>
  <c r="N1772" i="1"/>
  <c r="L1772" i="1"/>
  <c r="AN1773" i="1"/>
  <c r="L1773" i="1" l="1"/>
  <c r="M1774" i="1"/>
  <c r="AN1774" i="1"/>
  <c r="N1773" i="1"/>
  <c r="M1775" i="1" l="1"/>
  <c r="N1774" i="1"/>
  <c r="L1774" i="1"/>
  <c r="AN1775" i="1"/>
  <c r="N1775" i="1" l="1"/>
  <c r="AN1776" i="1"/>
  <c r="L1775" i="1"/>
  <c r="M1776" i="1"/>
  <c r="N1776" i="1" l="1"/>
  <c r="L1776" i="1"/>
  <c r="AN1777" i="1"/>
  <c r="M1777" i="1"/>
  <c r="L1777" i="1" l="1"/>
  <c r="M1778" i="1"/>
  <c r="N1777" i="1"/>
  <c r="AN1778" i="1"/>
  <c r="N1778" i="1" l="1"/>
  <c r="M1779" i="1"/>
  <c r="L1778" i="1"/>
  <c r="AN1779" i="1"/>
  <c r="N1779" i="1" l="1"/>
  <c r="L1779" i="1"/>
  <c r="AN1780" i="1"/>
  <c r="M1780" i="1"/>
  <c r="N1780" i="1" l="1"/>
  <c r="L1780" i="1"/>
  <c r="AN1781" i="1"/>
  <c r="M1781" i="1"/>
  <c r="N1781" i="1" l="1"/>
  <c r="AN1782" i="1"/>
  <c r="L1781" i="1"/>
  <c r="M1782" i="1"/>
  <c r="M1783" i="1" l="1"/>
  <c r="L1782" i="1"/>
  <c r="AN1783" i="1"/>
  <c r="N1782" i="1"/>
  <c r="L1783" i="1" l="1"/>
  <c r="N1783" i="1"/>
  <c r="AN1784" i="1"/>
  <c r="M1784" i="1"/>
  <c r="N1784" i="1" l="1"/>
  <c r="M1785" i="1"/>
  <c r="AN1785" i="1"/>
  <c r="L1784" i="1"/>
  <c r="N1785" i="1" l="1"/>
  <c r="L1785" i="1"/>
  <c r="AN1786" i="1"/>
  <c r="M1786" i="1"/>
  <c r="L1786" i="1" l="1"/>
  <c r="AN1787" i="1"/>
  <c r="N1786" i="1"/>
  <c r="M1787" i="1"/>
  <c r="AN1788" i="1" l="1"/>
  <c r="N1787" i="1"/>
  <c r="L1787" i="1"/>
  <c r="M1788" i="1"/>
  <c r="N1788" i="1" l="1"/>
  <c r="L1788" i="1"/>
  <c r="AN1789" i="1"/>
  <c r="M1789" i="1"/>
  <c r="L1789" i="1" l="1"/>
  <c r="N1789" i="1"/>
  <c r="AN1790" i="1"/>
  <c r="M1790" i="1"/>
  <c r="L1790" i="1" l="1"/>
  <c r="N1790" i="1"/>
  <c r="AN1791" i="1"/>
  <c r="M1791" i="1" s="1"/>
  <c r="AN1792" i="1" l="1"/>
  <c r="N1791" i="1"/>
  <c r="L1791" i="1"/>
  <c r="M1792" i="1"/>
  <c r="N1792" i="1" l="1"/>
  <c r="L1792" i="1"/>
  <c r="AN1793" i="1"/>
  <c r="M1793" i="1"/>
  <c r="M1794" i="1" l="1"/>
  <c r="L1793" i="1"/>
  <c r="N1793" i="1"/>
  <c r="AN1794" i="1"/>
  <c r="AN1795" i="1" l="1"/>
  <c r="M1795" i="1"/>
  <c r="L1794" i="1"/>
  <c r="N1794" i="1"/>
  <c r="N1795" i="1" l="1"/>
  <c r="AN1796" i="1"/>
  <c r="L1795" i="1"/>
  <c r="M1796" i="1"/>
  <c r="M1797" i="1" l="1"/>
  <c r="L1796" i="1"/>
  <c r="AN1797" i="1"/>
  <c r="N1796" i="1"/>
  <c r="AN1798" i="1" l="1"/>
  <c r="N1797" i="1"/>
  <c r="L1797" i="1"/>
  <c r="M1798" i="1"/>
  <c r="AN1799" i="1" l="1"/>
  <c r="N1798" i="1"/>
  <c r="M1799" i="1"/>
  <c r="L1798" i="1"/>
  <c r="N1799" i="1" l="1"/>
  <c r="L1799" i="1"/>
  <c r="M1800" i="1"/>
  <c r="AN1800" i="1"/>
  <c r="N1800" i="1" l="1"/>
  <c r="L1800" i="1"/>
  <c r="AN1801" i="1"/>
  <c r="M1801" i="1"/>
  <c r="N1801" i="1" l="1"/>
  <c r="AN1802" i="1"/>
  <c r="L1801" i="1"/>
  <c r="M1802" i="1"/>
  <c r="M1803" i="1" l="1"/>
  <c r="N1802" i="1"/>
  <c r="AN1803" i="1"/>
  <c r="L1802" i="1"/>
  <c r="N1803" i="1" l="1"/>
  <c r="AN1804" i="1"/>
  <c r="L1803" i="1"/>
  <c r="M1804" i="1"/>
  <c r="N1804" i="1" l="1"/>
  <c r="L1804" i="1"/>
  <c r="M1805" i="1"/>
  <c r="AN1805" i="1"/>
  <c r="L1805" i="1" l="1"/>
  <c r="AN1806" i="1"/>
  <c r="N1805" i="1"/>
  <c r="M1806" i="1"/>
  <c r="AN1807" i="1" l="1"/>
  <c r="L1806" i="1"/>
  <c r="N1806" i="1"/>
  <c r="M1807" i="1"/>
  <c r="M1808" i="1" l="1"/>
  <c r="AN1808" i="1"/>
  <c r="L1807" i="1"/>
  <c r="N1807" i="1"/>
  <c r="M1809" i="1" l="1"/>
  <c r="N1808" i="1"/>
  <c r="AN1809" i="1"/>
  <c r="L1808" i="1"/>
  <c r="N1809" i="1" l="1"/>
  <c r="L1809" i="1"/>
  <c r="AN1810" i="1"/>
  <c r="M1810" i="1"/>
  <c r="N1810" i="1" l="1"/>
  <c r="L1810" i="1"/>
  <c r="M1811" i="1"/>
  <c r="AN1811" i="1"/>
  <c r="N1811" i="1" l="1"/>
  <c r="AN1812" i="1"/>
  <c r="M1812" i="1"/>
  <c r="L1811" i="1"/>
  <c r="AN1813" i="1" l="1"/>
  <c r="L1812" i="1"/>
  <c r="N1812" i="1"/>
  <c r="M1813" i="1"/>
  <c r="M1814" i="1" l="1"/>
  <c r="N1813" i="1"/>
  <c r="AN1814" i="1"/>
  <c r="L1813" i="1"/>
  <c r="M1815" i="1" l="1"/>
  <c r="L1814" i="1"/>
  <c r="AN1815" i="1"/>
  <c r="N1814" i="1"/>
  <c r="AN1816" i="1" l="1"/>
  <c r="N1815" i="1"/>
  <c r="L1815" i="1"/>
  <c r="M1816" i="1"/>
  <c r="AN1817" i="1" l="1"/>
  <c r="M1817" i="1"/>
  <c r="L1816" i="1"/>
  <c r="N1816" i="1"/>
  <c r="M1818" i="1" l="1"/>
  <c r="N1817" i="1"/>
  <c r="AN1818" i="1"/>
  <c r="L1817" i="1"/>
  <c r="M1819" i="1" l="1"/>
  <c r="L1818" i="1"/>
  <c r="AN1819" i="1"/>
  <c r="N1818" i="1"/>
  <c r="AN1820" i="1" l="1"/>
  <c r="M1820" i="1"/>
  <c r="N1819" i="1"/>
  <c r="L1819" i="1"/>
  <c r="L1820" i="1" l="1"/>
  <c r="AN1821" i="1"/>
  <c r="M1821" i="1" s="1"/>
  <c r="N1820" i="1"/>
  <c r="N1821" i="1" l="1"/>
  <c r="AN1822" i="1"/>
  <c r="L1821" i="1"/>
  <c r="M1822" i="1"/>
  <c r="N1822" i="1" l="1"/>
  <c r="AN1823" i="1"/>
  <c r="M1823" i="1"/>
  <c r="L1822" i="1"/>
  <c r="N1823" i="1" l="1"/>
  <c r="AN1824" i="1"/>
  <c r="L1823" i="1"/>
  <c r="M1824" i="1"/>
  <c r="N1824" i="1" l="1"/>
  <c r="L1824" i="1"/>
  <c r="AN1825" i="1"/>
  <c r="M1825" i="1"/>
  <c r="L1825" i="1" l="1"/>
  <c r="M1826" i="1"/>
  <c r="N1825" i="1"/>
  <c r="AN1826" i="1"/>
  <c r="N1826" i="1" l="1"/>
  <c r="M1827" i="1"/>
  <c r="AN1827" i="1"/>
  <c r="L1826" i="1"/>
  <c r="M1828" i="1" l="1"/>
  <c r="N1827" i="1"/>
  <c r="L1827" i="1"/>
  <c r="AN1828" i="1"/>
  <c r="N1828" i="1" l="1"/>
  <c r="M1829" i="1"/>
  <c r="L1828" i="1"/>
  <c r="AN1829" i="1"/>
  <c r="M1830" i="1" l="1"/>
  <c r="L1829" i="1"/>
  <c r="N1829" i="1"/>
  <c r="AN1830" i="1"/>
  <c r="N1830" i="1" l="1"/>
  <c r="AN1831" i="1"/>
  <c r="L1830" i="1"/>
  <c r="M1831" i="1"/>
  <c r="M1832" i="1" l="1"/>
  <c r="AN1832" i="1"/>
  <c r="L1831" i="1"/>
  <c r="N1831" i="1"/>
  <c r="AN1833" i="1" l="1"/>
  <c r="N1832" i="1"/>
  <c r="L1832" i="1"/>
  <c r="M1833" i="1"/>
  <c r="L1833" i="1" l="1"/>
  <c r="N1833" i="1"/>
  <c r="AN1834" i="1"/>
  <c r="M1834" i="1"/>
  <c r="M1835" i="1" l="1"/>
  <c r="AN1835" i="1"/>
  <c r="L1834" i="1"/>
  <c r="N1834" i="1"/>
  <c r="AN1836" i="1" l="1"/>
  <c r="L1835" i="1"/>
  <c r="N1835" i="1"/>
  <c r="M1836" i="1"/>
  <c r="N1836" i="1" l="1"/>
  <c r="L1836" i="1"/>
  <c r="AN1837" i="1"/>
  <c r="M1837" i="1"/>
  <c r="AN1838" i="1" l="1"/>
  <c r="N1837" i="1"/>
  <c r="L1837" i="1"/>
  <c r="M1838" i="1"/>
  <c r="L1838" i="1" l="1"/>
  <c r="M1839" i="1"/>
  <c r="N1838" i="1"/>
  <c r="AN1839" i="1"/>
  <c r="L1839" i="1" l="1"/>
  <c r="AN1840" i="1"/>
  <c r="M1840" i="1"/>
  <c r="N1839" i="1"/>
  <c r="AN1841" i="1" l="1"/>
  <c r="N1840" i="1"/>
  <c r="L1840" i="1"/>
  <c r="M1841" i="1"/>
  <c r="AN1842" i="1" l="1"/>
  <c r="L1841" i="1"/>
  <c r="M1842" i="1"/>
  <c r="N1841" i="1"/>
  <c r="N1842" i="1" l="1"/>
  <c r="M1843" i="1"/>
  <c r="AN1843" i="1"/>
  <c r="L1842" i="1"/>
  <c r="AN1844" i="1" l="1"/>
  <c r="M1844" i="1"/>
  <c r="N1843" i="1"/>
  <c r="L1843" i="1"/>
  <c r="L1844" i="1" l="1"/>
  <c r="AN1845" i="1"/>
  <c r="N1844" i="1"/>
  <c r="M1845" i="1"/>
  <c r="AN1846" i="1" l="1"/>
  <c r="M1846" i="1"/>
  <c r="N1845" i="1"/>
  <c r="L1845" i="1"/>
  <c r="AN1847" i="1" l="1"/>
  <c r="L1846" i="1"/>
  <c r="M1847" i="1"/>
  <c r="N1846" i="1"/>
  <c r="AN1848" i="1" l="1"/>
  <c r="N1847" i="1"/>
  <c r="M1848" i="1"/>
  <c r="L1847" i="1"/>
  <c r="L1848" i="1" l="1"/>
  <c r="N1848" i="1"/>
  <c r="M1849" i="1"/>
  <c r="AN1849" i="1"/>
  <c r="AN1850" i="1" l="1"/>
  <c r="N1849" i="1"/>
  <c r="L1849" i="1"/>
  <c r="M1850" i="1"/>
  <c r="AN1851" i="1" l="1"/>
  <c r="L1850" i="1"/>
  <c r="M1851" i="1"/>
  <c r="N1850" i="1"/>
  <c r="AN1852" i="1" l="1"/>
  <c r="M1852" i="1" s="1"/>
  <c r="N1851" i="1"/>
  <c r="L1851" i="1"/>
  <c r="N1852" i="1" l="1"/>
  <c r="AN1853" i="1"/>
  <c r="L1852" i="1"/>
  <c r="M1853" i="1"/>
  <c r="M1854" i="1" l="1"/>
  <c r="AN1854" i="1"/>
  <c r="L1853" i="1"/>
  <c r="N1853" i="1"/>
  <c r="M1855" i="1" l="1"/>
  <c r="N1854" i="1"/>
  <c r="AN1855" i="1"/>
  <c r="L1854" i="1"/>
  <c r="M1856" i="1" l="1"/>
  <c r="AN1856" i="1"/>
  <c r="L1855" i="1"/>
  <c r="N1855" i="1"/>
  <c r="AN1857" i="1" l="1"/>
  <c r="L1856" i="1"/>
  <c r="M1857" i="1"/>
  <c r="N1856" i="1"/>
  <c r="L1857" i="1" l="1"/>
  <c r="AN1858" i="1"/>
  <c r="N1857" i="1"/>
  <c r="M1858" i="1"/>
  <c r="N1858" i="1" l="1"/>
  <c r="L1858" i="1"/>
  <c r="M1859" i="1"/>
  <c r="AN1859" i="1"/>
  <c r="N1859" i="1" l="1"/>
  <c r="AN1860" i="1"/>
  <c r="L1859" i="1"/>
  <c r="M1860" i="1"/>
  <c r="M1861" i="1" l="1"/>
  <c r="N1860" i="1"/>
  <c r="L1860" i="1"/>
  <c r="AN1861" i="1"/>
  <c r="M1862" i="1" l="1"/>
  <c r="N1861" i="1"/>
  <c r="L1861" i="1"/>
  <c r="AN1862" i="1"/>
  <c r="M1863" i="1" l="1"/>
  <c r="AN1863" i="1"/>
  <c r="L1862" i="1"/>
  <c r="N1862" i="1"/>
  <c r="N1863" i="1" l="1"/>
  <c r="AN1864" i="1"/>
  <c r="L1863" i="1"/>
  <c r="M1864" i="1"/>
  <c r="N1864" i="1" l="1"/>
  <c r="L1864" i="1"/>
  <c r="AN1865" i="1"/>
  <c r="M1865" i="1"/>
  <c r="AN1866" i="1" l="1"/>
  <c r="N1865" i="1"/>
  <c r="L1865" i="1"/>
  <c r="M1866" i="1"/>
  <c r="N1866" i="1" l="1"/>
  <c r="L1866" i="1"/>
  <c r="AN1867" i="1"/>
  <c r="M1867" i="1"/>
  <c r="L1867" i="1" l="1"/>
  <c r="N1867" i="1"/>
  <c r="AN1868" i="1"/>
  <c r="M1868" i="1"/>
  <c r="AN1869" i="1" l="1"/>
  <c r="M1869" i="1"/>
  <c r="L1868" i="1"/>
  <c r="N1868" i="1"/>
  <c r="AN1870" i="1" l="1"/>
  <c r="N1869" i="1"/>
  <c r="L1869" i="1"/>
  <c r="M1870" i="1"/>
  <c r="N1870" i="1" l="1"/>
  <c r="M1871" i="1"/>
  <c r="AN1871" i="1"/>
  <c r="L1870" i="1"/>
  <c r="L1871" i="1" l="1"/>
  <c r="AN1872" i="1"/>
  <c r="N1871" i="1"/>
  <c r="M1872" i="1"/>
  <c r="L1872" i="1" l="1"/>
  <c r="N1872" i="1"/>
  <c r="AN1873" i="1"/>
  <c r="M1873" i="1"/>
  <c r="M1874" i="1" l="1"/>
  <c r="N1873" i="1"/>
  <c r="AN1874" i="1"/>
  <c r="L1873" i="1"/>
  <c r="N1874" i="1" l="1"/>
  <c r="M1875" i="1"/>
  <c r="AN1875" i="1"/>
  <c r="L1874" i="1"/>
  <c r="AN1876" i="1" l="1"/>
  <c r="L1875" i="1"/>
  <c r="M1876" i="1"/>
  <c r="N1875" i="1"/>
  <c r="L1876" i="1" l="1"/>
  <c r="N1876" i="1"/>
  <c r="AN1877" i="1"/>
  <c r="M1877" i="1"/>
  <c r="N1877" i="1" l="1"/>
  <c r="M1878" i="1"/>
  <c r="AN1878" i="1"/>
  <c r="L1877" i="1"/>
  <c r="AN1879" i="1" l="1"/>
  <c r="L1878" i="1"/>
  <c r="N1878" i="1"/>
  <c r="M1879" i="1"/>
  <c r="N1879" i="1" l="1"/>
  <c r="L1879" i="1"/>
  <c r="AN1880" i="1"/>
  <c r="M1880" i="1"/>
  <c r="N1880" i="1" l="1"/>
  <c r="M1881" i="1"/>
  <c r="L1880" i="1"/>
  <c r="AN1881" i="1"/>
  <c r="N1881" i="1" l="1"/>
  <c r="L1881" i="1"/>
  <c r="AN1882" i="1"/>
  <c r="M1882" i="1"/>
  <c r="M1883" i="1" l="1"/>
  <c r="N1882" i="1"/>
  <c r="L1882" i="1"/>
  <c r="AN1883" i="1"/>
  <c r="M1884" i="1" l="1"/>
  <c r="AN1884" i="1"/>
  <c r="N1883" i="1"/>
  <c r="L1883" i="1"/>
  <c r="AN1885" i="1" l="1"/>
  <c r="M1885" i="1" s="1"/>
  <c r="N1884" i="1"/>
  <c r="L1884" i="1"/>
  <c r="N1885" i="1" l="1"/>
  <c r="L1885" i="1"/>
  <c r="AN1886" i="1"/>
  <c r="M1886" i="1"/>
  <c r="AN1887" i="1" l="1"/>
  <c r="N1886" i="1"/>
  <c r="L1886" i="1"/>
  <c r="M1887" i="1"/>
  <c r="L1887" i="1" l="1"/>
  <c r="AN1888" i="1"/>
  <c r="N1887" i="1"/>
  <c r="M1888" i="1"/>
  <c r="M1889" i="1" l="1"/>
  <c r="L1888" i="1"/>
  <c r="AN1889" i="1"/>
  <c r="N1888" i="1"/>
  <c r="L1889" i="1" l="1"/>
  <c r="AN1890" i="1"/>
  <c r="N1889" i="1"/>
  <c r="M1890" i="1"/>
  <c r="AN1891" i="1" l="1"/>
  <c r="N1890" i="1"/>
  <c r="L1890" i="1"/>
  <c r="M1891" i="1"/>
  <c r="AN1892" i="1" l="1"/>
  <c r="N1891" i="1"/>
  <c r="L1891" i="1"/>
  <c r="M1892" i="1"/>
  <c r="N1892" i="1" l="1"/>
  <c r="L1892" i="1"/>
  <c r="AN1893" i="1"/>
  <c r="M1893" i="1"/>
  <c r="M1894" i="1" l="1"/>
  <c r="AN1894" i="1"/>
  <c r="N1893" i="1"/>
  <c r="L1893" i="1"/>
  <c r="M1895" i="1" l="1"/>
  <c r="N1894" i="1"/>
  <c r="AN1895" i="1"/>
  <c r="L1894" i="1"/>
  <c r="L1895" i="1" l="1"/>
  <c r="M1896" i="1"/>
  <c r="N1895" i="1"/>
  <c r="AN1896" i="1"/>
  <c r="AN1897" i="1" l="1"/>
  <c r="L1896" i="1"/>
  <c r="N1896" i="1"/>
  <c r="M1897" i="1"/>
  <c r="L1897" i="1" l="1"/>
  <c r="AN1898" i="1"/>
  <c r="N1897" i="1"/>
  <c r="M1898" i="1"/>
  <c r="N1898" i="1" l="1"/>
  <c r="AN1899" i="1"/>
  <c r="M1899" i="1"/>
  <c r="L1898" i="1"/>
  <c r="M1900" i="1" l="1"/>
  <c r="N1899" i="1"/>
  <c r="L1899" i="1"/>
  <c r="AN1900" i="1"/>
  <c r="M1901" i="1" l="1"/>
  <c r="L1900" i="1"/>
  <c r="AN1901" i="1"/>
  <c r="N1900" i="1"/>
  <c r="L1901" i="1" l="1"/>
  <c r="AN1902" i="1"/>
  <c r="N1901" i="1"/>
  <c r="M1902" i="1"/>
  <c r="N1902" i="1" l="1"/>
  <c r="L1902" i="1"/>
  <c r="AN1903" i="1"/>
  <c r="M1903" i="1"/>
  <c r="M1904" i="1" l="1"/>
  <c r="AN1904" i="1"/>
  <c r="L1903" i="1"/>
  <c r="N1903" i="1"/>
  <c r="AN1905" i="1" l="1"/>
  <c r="N1904" i="1"/>
  <c r="M1905" i="1"/>
  <c r="L1904" i="1"/>
  <c r="AN1906" i="1" l="1"/>
  <c r="L1905" i="1"/>
  <c r="N1905" i="1"/>
  <c r="M1906" i="1"/>
  <c r="AN1907" i="1" l="1"/>
  <c r="N1906" i="1"/>
  <c r="M1907" i="1"/>
  <c r="L1906" i="1"/>
  <c r="N1907" i="1" l="1"/>
  <c r="AN1908" i="1"/>
  <c r="L1907" i="1"/>
  <c r="M1908" i="1"/>
  <c r="M1909" i="1" l="1"/>
  <c r="L1908" i="1"/>
  <c r="AN1909" i="1"/>
  <c r="N1908" i="1"/>
  <c r="M1910" i="1" l="1"/>
  <c r="L1909" i="1"/>
  <c r="AN1910" i="1"/>
  <c r="N1909" i="1"/>
  <c r="N1910" i="1" l="1"/>
  <c r="AN1911" i="1"/>
  <c r="L1910" i="1"/>
  <c r="M1911" i="1"/>
  <c r="N1911" i="1" l="1"/>
  <c r="AN1912" i="1"/>
  <c r="L1911" i="1"/>
  <c r="M1912" i="1"/>
  <c r="L1912" i="1" l="1"/>
  <c r="M1913" i="1"/>
  <c r="AN1913" i="1"/>
  <c r="N1912" i="1"/>
  <c r="L1913" i="1" l="1"/>
  <c r="N1913" i="1"/>
  <c r="AN1914" i="1"/>
  <c r="M1914" i="1"/>
  <c r="M1915" i="1" l="1"/>
  <c r="L1914" i="1"/>
  <c r="AN1915" i="1"/>
  <c r="N1914" i="1"/>
  <c r="N1915" i="1" l="1"/>
  <c r="AN1916" i="1"/>
  <c r="L1915" i="1"/>
  <c r="M1916" i="1"/>
  <c r="L1916" i="1" l="1"/>
  <c r="N1916" i="1"/>
  <c r="AN1917" i="1"/>
  <c r="M1917" i="1"/>
  <c r="N1917" i="1" l="1"/>
  <c r="L1917" i="1"/>
  <c r="AN1918" i="1"/>
  <c r="M1918" i="1"/>
  <c r="L1918" i="1" l="1"/>
  <c r="N1918" i="1"/>
  <c r="AN1919" i="1"/>
  <c r="M1919" i="1"/>
  <c r="N1919" i="1" l="1"/>
  <c r="M1920" i="1"/>
  <c r="L1919" i="1"/>
  <c r="AN1920" i="1"/>
  <c r="AN1921" i="1" l="1"/>
  <c r="M1921" i="1" s="1"/>
  <c r="N1920" i="1"/>
  <c r="L1920" i="1"/>
  <c r="AN1922" i="1" l="1"/>
  <c r="M1922" i="1"/>
  <c r="N1921" i="1"/>
  <c r="L1921" i="1"/>
  <c r="N1922" i="1" l="1"/>
  <c r="L1922" i="1"/>
  <c r="M1923" i="1"/>
  <c r="AN1923" i="1"/>
  <c r="L1923" i="1" l="1"/>
  <c r="M1924" i="1"/>
  <c r="AN1924" i="1"/>
  <c r="N1923" i="1"/>
  <c r="N1924" i="1" l="1"/>
  <c r="AN1925" i="1"/>
  <c r="M1925" i="1" s="1"/>
  <c r="L1924" i="1"/>
  <c r="N1925" i="1" l="1"/>
  <c r="AN1926" i="1"/>
  <c r="L1925" i="1"/>
  <c r="M1926" i="1"/>
  <c r="N1926" i="1" l="1"/>
  <c r="L1926" i="1"/>
  <c r="AN1927" i="1"/>
  <c r="M1927" i="1"/>
  <c r="N1927" i="1" l="1"/>
  <c r="L1927" i="1"/>
  <c r="AN1928" i="1"/>
  <c r="M1928" i="1"/>
  <c r="AN1929" i="1" l="1"/>
  <c r="M1929" i="1" s="1"/>
  <c r="L1928" i="1"/>
  <c r="N1928" i="1"/>
  <c r="AN1930" i="1" l="1"/>
  <c r="L1929" i="1"/>
  <c r="N1929" i="1"/>
  <c r="M1930" i="1"/>
  <c r="L1930" i="1" l="1"/>
  <c r="AN1931" i="1"/>
  <c r="N1930" i="1"/>
  <c r="M1931" i="1"/>
  <c r="L1931" i="1" l="1"/>
  <c r="N1931" i="1"/>
  <c r="AN1932" i="1"/>
  <c r="M1932" i="1"/>
  <c r="L1932" i="1" l="1"/>
  <c r="AN1933" i="1"/>
  <c r="N1932" i="1"/>
  <c r="M1933" i="1"/>
  <c r="M1934" i="1" l="1"/>
  <c r="N1933" i="1"/>
  <c r="AN1934" i="1"/>
  <c r="L1933" i="1"/>
  <c r="M1935" i="1" l="1"/>
  <c r="N1934" i="1"/>
  <c r="AN1935" i="1"/>
  <c r="L1934" i="1"/>
  <c r="L1935" i="1" l="1"/>
  <c r="M1936" i="1"/>
  <c r="N1935" i="1"/>
  <c r="AN1936" i="1"/>
  <c r="N1936" i="1" l="1"/>
  <c r="L1936" i="1"/>
  <c r="AN1937" i="1"/>
  <c r="M1937" i="1"/>
  <c r="M1938" i="1" l="1"/>
  <c r="N1937" i="1"/>
  <c r="AN1938" i="1"/>
  <c r="L1937" i="1"/>
  <c r="AN1939" i="1" l="1"/>
  <c r="L1938" i="1"/>
  <c r="N1938" i="1"/>
  <c r="M1939" i="1"/>
  <c r="N1939" i="1" l="1"/>
  <c r="L1939" i="1"/>
  <c r="M1940" i="1"/>
  <c r="AN1940" i="1"/>
  <c r="M1941" i="1" l="1"/>
  <c r="L1940" i="1"/>
  <c r="AN1941" i="1"/>
  <c r="N1940" i="1"/>
  <c r="AN1942" i="1" l="1"/>
  <c r="L1941" i="1"/>
  <c r="M1942" i="1"/>
  <c r="N1941" i="1"/>
  <c r="N1942" i="1" l="1"/>
  <c r="L1942" i="1"/>
  <c r="AN1943" i="1"/>
  <c r="M1943" i="1"/>
  <c r="N1943" i="1" l="1"/>
  <c r="L1943" i="1"/>
  <c r="AN1944" i="1"/>
  <c r="M1944" i="1"/>
  <c r="N1944" i="1" l="1"/>
  <c r="L1944" i="1"/>
  <c r="M1945" i="1"/>
  <c r="AN1945" i="1"/>
  <c r="L1945" i="1" l="1"/>
  <c r="N1945" i="1"/>
  <c r="AN1946" i="1"/>
  <c r="M1946" i="1"/>
  <c r="M1947" i="1" l="1"/>
  <c r="AN1947" i="1"/>
  <c r="N1946" i="1"/>
  <c r="L1946" i="1"/>
  <c r="AN1948" i="1" l="1"/>
  <c r="L1947" i="1"/>
  <c r="N1947" i="1"/>
  <c r="M1948" i="1"/>
  <c r="AN1949" i="1" l="1"/>
  <c r="N1948" i="1"/>
  <c r="M1949" i="1"/>
  <c r="L1948" i="1"/>
  <c r="AN1950" i="1" l="1"/>
  <c r="L1949" i="1"/>
  <c r="N1949" i="1"/>
  <c r="M1950" i="1"/>
  <c r="AN1951" i="1" l="1"/>
  <c r="N1950" i="1"/>
  <c r="M1951" i="1"/>
  <c r="L1950" i="1"/>
  <c r="N1951" i="1" l="1"/>
  <c r="L1951" i="1"/>
  <c r="AN1952" i="1"/>
  <c r="M1952" i="1"/>
  <c r="N1952" i="1" l="1"/>
  <c r="L1952" i="1"/>
  <c r="AN1953" i="1"/>
  <c r="M1953" i="1"/>
  <c r="M1954" i="1" l="1"/>
  <c r="L1953" i="1"/>
  <c r="N1953" i="1"/>
  <c r="AN1954" i="1"/>
  <c r="M1955" i="1" l="1"/>
  <c r="L1954" i="1"/>
  <c r="N1954" i="1"/>
  <c r="AN1955" i="1"/>
  <c r="N1955" i="1" l="1"/>
  <c r="AN1956" i="1"/>
  <c r="M1956" i="1"/>
  <c r="L1955" i="1"/>
  <c r="AN1957" i="1" l="1"/>
  <c r="M1957" i="1" s="1"/>
  <c r="N1956" i="1"/>
  <c r="L1956" i="1"/>
  <c r="AN1958" i="1" l="1"/>
  <c r="M1958" i="1"/>
  <c r="N1957" i="1"/>
  <c r="L1957" i="1"/>
  <c r="AN1959" i="1" l="1"/>
  <c r="L1958" i="1"/>
  <c r="N1958" i="1"/>
  <c r="M1959" i="1"/>
  <c r="L1959" i="1" l="1"/>
  <c r="N1959" i="1"/>
  <c r="AN1960" i="1"/>
  <c r="M1960" i="1"/>
  <c r="M1961" i="1" l="1"/>
  <c r="N1960" i="1"/>
  <c r="AN1961" i="1"/>
  <c r="L1960" i="1"/>
  <c r="L1961" i="1" l="1"/>
  <c r="AN1962" i="1"/>
  <c r="M1962" i="1"/>
  <c r="N1961" i="1"/>
  <c r="AN1963" i="1" l="1"/>
  <c r="M1963" i="1"/>
  <c r="N1962" i="1"/>
  <c r="L1962" i="1"/>
  <c r="N1963" i="1" l="1"/>
  <c r="M1964" i="1"/>
  <c r="L1963" i="1"/>
  <c r="AN1964" i="1"/>
  <c r="N1964" i="1" l="1"/>
  <c r="M1965" i="1"/>
  <c r="L1964" i="1"/>
  <c r="AN1965" i="1"/>
  <c r="AN1966" i="1" l="1"/>
  <c r="N1965" i="1"/>
  <c r="L1965" i="1"/>
  <c r="M1966" i="1"/>
  <c r="M1967" i="1" l="1"/>
  <c r="N1966" i="1"/>
  <c r="L1966" i="1"/>
  <c r="AN1967" i="1"/>
  <c r="L1967" i="1" l="1"/>
  <c r="AN1968" i="1"/>
  <c r="N1967" i="1"/>
  <c r="M1968" i="1"/>
  <c r="AN1969" i="1" l="1"/>
  <c r="L1968" i="1"/>
  <c r="N1968" i="1"/>
  <c r="M1969" i="1"/>
  <c r="AN1970" i="1" l="1"/>
  <c r="N1969" i="1"/>
  <c r="L1969" i="1"/>
  <c r="M1970" i="1"/>
  <c r="AN1971" i="1" l="1"/>
  <c r="N1970" i="1"/>
  <c r="L1970" i="1"/>
  <c r="M1971" i="1"/>
  <c r="L1971" i="1" l="1"/>
  <c r="N1971" i="1"/>
  <c r="AN1972" i="1"/>
  <c r="M1972" i="1" s="1"/>
  <c r="AN1973" i="1" l="1"/>
  <c r="L1972" i="1"/>
  <c r="N1972" i="1"/>
  <c r="M1973" i="1"/>
  <c r="AN1974" i="1" l="1"/>
  <c r="M1974" i="1"/>
  <c r="L1973" i="1"/>
  <c r="N1973" i="1"/>
  <c r="N1974" i="1" l="1"/>
  <c r="AN1975" i="1"/>
  <c r="M1975" i="1"/>
  <c r="L1974" i="1"/>
  <c r="N1975" i="1" l="1"/>
  <c r="AN1976" i="1"/>
  <c r="L1975" i="1"/>
  <c r="M1976" i="1"/>
  <c r="AN1977" i="1" l="1"/>
  <c r="L1976" i="1"/>
  <c r="N1976" i="1"/>
  <c r="M1977" i="1"/>
  <c r="L1977" i="1" l="1"/>
  <c r="N1977" i="1"/>
  <c r="AN1978" i="1"/>
  <c r="M1978" i="1"/>
  <c r="AN1979" i="1" l="1"/>
  <c r="M1979" i="1" s="1"/>
  <c r="L1978" i="1"/>
  <c r="N1978" i="1"/>
  <c r="M1980" i="1" l="1"/>
  <c r="N1979" i="1"/>
  <c r="AN1980" i="1"/>
  <c r="L1979" i="1"/>
  <c r="L1980" i="1" l="1"/>
  <c r="AN1981" i="1"/>
  <c r="M1981" i="1"/>
  <c r="N1980" i="1"/>
  <c r="N1981" i="1" l="1"/>
  <c r="M1982" i="1"/>
  <c r="L1981" i="1"/>
  <c r="AN1982" i="1"/>
  <c r="M1983" i="1" l="1"/>
  <c r="AN1983" i="1"/>
  <c r="N1982" i="1"/>
  <c r="L1982" i="1"/>
  <c r="L1983" i="1" l="1"/>
  <c r="AN1984" i="1"/>
  <c r="N1983" i="1"/>
  <c r="M1984" i="1"/>
  <c r="N1984" i="1" l="1"/>
  <c r="M1985" i="1"/>
  <c r="L1984" i="1"/>
  <c r="AN1985" i="1"/>
  <c r="M1986" i="1" l="1"/>
  <c r="L1985" i="1"/>
  <c r="AN1986" i="1"/>
  <c r="N1985" i="1"/>
  <c r="N1986" i="1" l="1"/>
  <c r="AN1987" i="1"/>
  <c r="L1986" i="1"/>
  <c r="M1987" i="1"/>
  <c r="AN1988" i="1" l="1"/>
  <c r="N1987" i="1"/>
  <c r="L1987" i="1"/>
  <c r="M1988" i="1"/>
  <c r="M1989" i="1" l="1"/>
  <c r="L1988" i="1"/>
  <c r="AN1989" i="1"/>
  <c r="N1988" i="1"/>
  <c r="N1989" i="1" l="1"/>
  <c r="L1989" i="1"/>
  <c r="AN1990" i="1"/>
  <c r="M1990" i="1"/>
  <c r="M1991" i="1" l="1"/>
  <c r="N1990" i="1"/>
  <c r="AN1991" i="1"/>
  <c r="L1990" i="1"/>
  <c r="N1991" i="1" l="1"/>
  <c r="AN1992" i="1"/>
  <c r="L1991" i="1"/>
  <c r="M1992" i="1"/>
  <c r="M1993" i="1" l="1"/>
  <c r="N1992" i="1"/>
  <c r="L1992" i="1"/>
  <c r="AN1993" i="1"/>
  <c r="N1993" i="1" l="1"/>
  <c r="AN1994" i="1"/>
  <c r="L1993" i="1"/>
  <c r="M1994" i="1"/>
  <c r="AN1995" i="1" l="1"/>
  <c r="L1994" i="1"/>
  <c r="M1995" i="1"/>
  <c r="N1994" i="1"/>
  <c r="L1995" i="1" l="1"/>
  <c r="AN1996" i="1"/>
  <c r="M1996" i="1"/>
  <c r="N1995" i="1"/>
  <c r="M1997" i="1" l="1"/>
  <c r="L1996" i="1"/>
  <c r="AN1997" i="1"/>
  <c r="N1996" i="1"/>
  <c r="AN1998" i="1" l="1"/>
  <c r="N1997" i="1"/>
  <c r="L1997" i="1"/>
  <c r="M1998" i="1"/>
  <c r="L1998" i="1" l="1"/>
  <c r="N1998" i="1"/>
  <c r="M1999" i="1"/>
  <c r="AN1999" i="1"/>
  <c r="L1999" i="1" l="1"/>
  <c r="AN2000" i="1"/>
  <c r="N1999" i="1"/>
  <c r="M2000" i="1"/>
  <c r="AN2001" i="1" l="1"/>
  <c r="L2000" i="1"/>
  <c r="N2000" i="1"/>
  <c r="M2001" i="1"/>
  <c r="AN2002" i="1" l="1"/>
  <c r="N2001" i="1"/>
  <c r="L2001" i="1"/>
  <c r="M2002" i="1"/>
  <c r="L2002" i="1" l="1"/>
  <c r="AN2003" i="1"/>
  <c r="N2002" i="1"/>
  <c r="M2003" i="1"/>
  <c r="AN2004" i="1" l="1"/>
  <c r="L2003" i="1"/>
  <c r="M2004" i="1"/>
  <c r="N2003" i="1"/>
  <c r="M2005" i="1" l="1"/>
  <c r="L2004" i="1"/>
  <c r="AN2005" i="1"/>
  <c r="N2004" i="1"/>
  <c r="N2005" i="1" l="1"/>
  <c r="AN2006" i="1"/>
  <c r="L2005" i="1"/>
  <c r="M2006" i="1"/>
  <c r="AN2007" i="1" l="1"/>
  <c r="L2006" i="1"/>
  <c r="N2006" i="1"/>
  <c r="M2007" i="1"/>
  <c r="AN2008" i="1" l="1"/>
  <c r="N2007" i="1"/>
  <c r="L2007" i="1"/>
  <c r="M2008" i="1"/>
  <c r="AN2009" i="1" l="1"/>
  <c r="M2009" i="1"/>
  <c r="L2008" i="1"/>
  <c r="N2008" i="1"/>
  <c r="L2009" i="1" l="1"/>
  <c r="N2009" i="1"/>
  <c r="AN2010" i="1"/>
  <c r="M2010" i="1"/>
  <c r="N2010" i="1" l="1"/>
  <c r="M2011" i="1"/>
  <c r="L2010" i="1"/>
  <c r="AN2011" i="1"/>
  <c r="M2012" i="1" l="1"/>
  <c r="AN2012" i="1"/>
  <c r="N2011" i="1"/>
  <c r="L2011" i="1"/>
  <c r="AN2013" i="1" l="1"/>
  <c r="M2013" i="1"/>
  <c r="L2012" i="1"/>
  <c r="N2012" i="1"/>
  <c r="AN2014" i="1" l="1"/>
  <c r="N2013" i="1"/>
  <c r="L2013" i="1"/>
  <c r="M2014" i="1"/>
  <c r="L2014" i="1" l="1"/>
  <c r="AN2015" i="1"/>
  <c r="N2014" i="1"/>
  <c r="M2015" i="1"/>
  <c r="AN2016" i="1" l="1"/>
  <c r="N2015" i="1"/>
  <c r="L2015" i="1"/>
  <c r="M2016" i="1"/>
  <c r="N2016" i="1" l="1"/>
  <c r="AN2017" i="1"/>
  <c r="L2016" i="1"/>
  <c r="M2017" i="1"/>
  <c r="AN2018" i="1" l="1"/>
  <c r="L2017" i="1"/>
  <c r="M2018" i="1"/>
  <c r="N2017" i="1"/>
  <c r="L2018" i="1" l="1"/>
  <c r="AN2019" i="1"/>
  <c r="N2018" i="1"/>
  <c r="M2019" i="1"/>
  <c r="M2020" i="1" l="1"/>
  <c r="AN2020" i="1"/>
  <c r="N2019" i="1"/>
  <c r="L2019" i="1"/>
  <c r="L2020" i="1" l="1"/>
  <c r="AN2021" i="1"/>
  <c r="N2020" i="1"/>
  <c r="M2021" i="1"/>
  <c r="M2022" i="1" l="1"/>
  <c r="AN2022" i="1"/>
  <c r="L2021" i="1"/>
  <c r="N2021" i="1"/>
  <c r="M2023" i="1" l="1"/>
  <c r="AN2023" i="1"/>
  <c r="N2022" i="1"/>
  <c r="L2022" i="1"/>
  <c r="L2023" i="1" l="1"/>
  <c r="N2023" i="1"/>
  <c r="AN2024" i="1"/>
  <c r="M2024" i="1"/>
  <c r="AN2025" i="1" l="1"/>
  <c r="L2024" i="1"/>
  <c r="M2025" i="1"/>
  <c r="N2024" i="1"/>
  <c r="AN2026" i="1" l="1"/>
  <c r="N2025" i="1"/>
  <c r="L2025" i="1"/>
  <c r="M2026" i="1"/>
  <c r="N2026" i="1" l="1"/>
  <c r="AN2027" i="1"/>
  <c r="L2026" i="1"/>
  <c r="M2027" i="1"/>
  <c r="M2028" i="1" l="1"/>
  <c r="N2027" i="1"/>
  <c r="AN2028" i="1"/>
  <c r="L2027" i="1"/>
  <c r="AN2029" i="1" l="1"/>
  <c r="N2028" i="1"/>
  <c r="L2028" i="1"/>
  <c r="M2029" i="1"/>
  <c r="N2029" i="1" l="1"/>
  <c r="M2030" i="1"/>
  <c r="L2029" i="1"/>
  <c r="AN2030" i="1"/>
  <c r="M2031" i="1" l="1"/>
  <c r="L2030" i="1"/>
  <c r="N2030" i="1"/>
  <c r="AN2031" i="1"/>
  <c r="N2031" i="1" l="1"/>
  <c r="L2031" i="1"/>
  <c r="AN2032" i="1"/>
  <c r="M2032" i="1"/>
  <c r="N2032" i="1" l="1"/>
  <c r="L2032" i="1"/>
  <c r="AN2033" i="1"/>
  <c r="M2033" i="1"/>
  <c r="M2034" i="1" l="1"/>
  <c r="L2033" i="1"/>
  <c r="N2033" i="1"/>
  <c r="AN2034" i="1"/>
  <c r="AN2035" i="1" l="1"/>
  <c r="L2034" i="1"/>
  <c r="N2034" i="1"/>
  <c r="M2035" i="1"/>
  <c r="AN2036" i="1" l="1"/>
  <c r="M2036" i="1"/>
  <c r="L2035" i="1"/>
  <c r="N2035" i="1"/>
  <c r="L2036" i="1" l="1"/>
  <c r="AN2037" i="1"/>
  <c r="M2037" i="1"/>
  <c r="N2036" i="1"/>
  <c r="AN2038" i="1" l="1"/>
  <c r="L2037" i="1"/>
  <c r="N2037" i="1"/>
  <c r="M2038" i="1"/>
  <c r="M2039" i="1" l="1"/>
  <c r="N2038" i="1"/>
  <c r="AN2039" i="1"/>
  <c r="L2038" i="1"/>
  <c r="N2039" i="1" l="1"/>
  <c r="AN2040" i="1"/>
  <c r="L2039" i="1"/>
  <c r="M2040" i="1"/>
  <c r="M2041" i="1" l="1"/>
  <c r="L2040" i="1"/>
  <c r="AN2041" i="1"/>
  <c r="N2040" i="1"/>
  <c r="N2041" i="1" l="1"/>
  <c r="AN2042" i="1"/>
  <c r="L2041" i="1"/>
  <c r="M2042" i="1"/>
  <c r="AN2043" i="1" l="1"/>
  <c r="M2043" i="1"/>
  <c r="L2042" i="1"/>
  <c r="N2042" i="1"/>
  <c r="AN2044" i="1" l="1"/>
  <c r="N2043" i="1"/>
  <c r="L2043" i="1"/>
  <c r="M2044" i="1"/>
  <c r="AN2045" i="1" l="1"/>
  <c r="N2044" i="1"/>
  <c r="M2045" i="1"/>
  <c r="L2044" i="1"/>
  <c r="M2046" i="1" l="1"/>
  <c r="L2045" i="1"/>
  <c r="N2045" i="1"/>
  <c r="AN2046" i="1"/>
  <c r="AN2047" i="1" l="1"/>
  <c r="L2046" i="1"/>
  <c r="M2047" i="1"/>
  <c r="N2046" i="1"/>
  <c r="N2047" i="1" l="1"/>
  <c r="L2047" i="1"/>
  <c r="AN2048" i="1"/>
  <c r="M2048" i="1"/>
  <c r="N2048" i="1" l="1"/>
  <c r="L2048" i="1"/>
  <c r="AN2049" i="1"/>
  <c r="M2049" i="1"/>
  <c r="N2049" i="1" l="1"/>
  <c r="AN2050" i="1"/>
  <c r="L2049" i="1"/>
  <c r="M2050" i="1"/>
  <c r="N2050" i="1" l="1"/>
  <c r="L2050" i="1"/>
  <c r="AN2051" i="1"/>
  <c r="M2051" i="1"/>
  <c r="N2051" i="1" l="1"/>
  <c r="AN2052" i="1"/>
  <c r="M2052" i="1" s="1"/>
  <c r="L2051" i="1"/>
  <c r="N2052" i="1" l="1"/>
  <c r="L2052" i="1"/>
  <c r="M2053" i="1"/>
  <c r="AN2053" i="1"/>
  <c r="AN2054" i="1" l="1"/>
  <c r="N2053" i="1"/>
  <c r="L2053" i="1"/>
  <c r="M2054" i="1"/>
  <c r="M2055" i="1" l="1"/>
  <c r="AN2055" i="1"/>
  <c r="N2054" i="1"/>
  <c r="L2054" i="1"/>
  <c r="AN2056" i="1" l="1"/>
  <c r="L2055" i="1"/>
  <c r="N2055" i="1"/>
  <c r="M2056" i="1"/>
  <c r="L2056" i="1" l="1"/>
  <c r="N2056" i="1"/>
  <c r="AN2057" i="1"/>
  <c r="M2057" i="1"/>
  <c r="M2058" i="1" l="1"/>
  <c r="L2057" i="1"/>
  <c r="N2057" i="1"/>
  <c r="AN2058" i="1"/>
  <c r="L2058" i="1" l="1"/>
  <c r="N2058" i="1"/>
  <c r="AN2059" i="1"/>
  <c r="M2059" i="1"/>
  <c r="AN2060" i="1" l="1"/>
  <c r="L2059" i="1"/>
  <c r="N2059" i="1"/>
  <c r="M2060" i="1"/>
  <c r="N2060" i="1" l="1"/>
  <c r="AN2061" i="1"/>
  <c r="M2061" i="1"/>
  <c r="L2060" i="1"/>
  <c r="AN2062" i="1" l="1"/>
  <c r="N2061" i="1"/>
  <c r="M2062" i="1"/>
  <c r="L2061" i="1"/>
  <c r="L2062" i="1" l="1"/>
  <c r="N2062" i="1"/>
  <c r="AN2063" i="1"/>
  <c r="M2063" i="1"/>
  <c r="M2064" i="1" l="1"/>
  <c r="N2063" i="1"/>
  <c r="L2063" i="1"/>
  <c r="AN2064" i="1"/>
  <c r="N2064" i="1" l="1"/>
  <c r="AN2065" i="1"/>
  <c r="M2065" i="1"/>
  <c r="L2064" i="1"/>
  <c r="N2065" i="1" l="1"/>
  <c r="L2065" i="1"/>
  <c r="AN2066" i="1"/>
  <c r="M2066" i="1"/>
  <c r="N2066" i="1" l="1"/>
  <c r="M2067" i="1"/>
  <c r="L2066" i="1"/>
  <c r="AN2067" i="1"/>
  <c r="M2068" i="1" l="1"/>
  <c r="AN2068" i="1"/>
  <c r="L2067" i="1"/>
  <c r="N2067" i="1"/>
  <c r="L2068" i="1" l="1"/>
  <c r="N2068" i="1"/>
  <c r="AN2069" i="1"/>
  <c r="M2069" i="1"/>
  <c r="L2069" i="1" l="1"/>
  <c r="AN2070" i="1"/>
  <c r="N2069" i="1"/>
  <c r="M2070" i="1"/>
  <c r="L2070" i="1" l="1"/>
  <c r="M2071" i="1"/>
  <c r="N2070" i="1"/>
  <c r="AN2071" i="1"/>
  <c r="M2072" i="1" l="1"/>
  <c r="N2071" i="1"/>
  <c r="AN2072" i="1"/>
  <c r="L2071" i="1"/>
  <c r="L2072" i="1" l="1"/>
  <c r="M2073" i="1"/>
  <c r="N2072" i="1"/>
  <c r="AN2073" i="1"/>
  <c r="AN2074" i="1" l="1"/>
  <c r="M2074" i="1"/>
  <c r="L2073" i="1"/>
  <c r="N2073" i="1"/>
  <c r="L2074" i="1" l="1"/>
  <c r="N2074" i="1"/>
  <c r="AN2075" i="1"/>
  <c r="M2075" i="1"/>
  <c r="L2075" i="1" l="1"/>
  <c r="M2076" i="1"/>
  <c r="AN2076" i="1"/>
  <c r="N2075" i="1"/>
  <c r="N2076" i="1" l="1"/>
  <c r="AN2077" i="1"/>
  <c r="L2076" i="1"/>
  <c r="M2077" i="1"/>
  <c r="L2077" i="1" l="1"/>
  <c r="N2077" i="1"/>
  <c r="AN2078" i="1"/>
  <c r="M2078" i="1"/>
  <c r="N2078" i="1" l="1"/>
  <c r="AN2079" i="1"/>
  <c r="M2079" i="1"/>
  <c r="L2078" i="1"/>
  <c r="N2079" i="1" l="1"/>
  <c r="AN2080" i="1"/>
  <c r="L2079" i="1"/>
  <c r="M2080" i="1"/>
  <c r="M2081" i="1" l="1"/>
  <c r="AN2081" i="1"/>
  <c r="L2080" i="1"/>
  <c r="N2080" i="1"/>
  <c r="AN2082" i="1" l="1"/>
  <c r="L2081" i="1"/>
  <c r="N2081" i="1"/>
  <c r="M2082" i="1"/>
  <c r="N2082" i="1" l="1"/>
  <c r="AN2083" i="1"/>
  <c r="M2083" i="1"/>
  <c r="L2082" i="1"/>
  <c r="M2084" i="1" l="1"/>
  <c r="N2083" i="1"/>
  <c r="AN2084" i="1"/>
  <c r="L2083" i="1"/>
  <c r="N2084" i="1" l="1"/>
  <c r="L2084" i="1"/>
  <c r="AN2085" i="1"/>
  <c r="M2085" i="1"/>
  <c r="L2085" i="1" l="1"/>
  <c r="M2086" i="1"/>
  <c r="AN2086" i="1"/>
  <c r="N2085" i="1"/>
  <c r="AN2087" i="1" l="1"/>
  <c r="N2086" i="1"/>
  <c r="L2086" i="1"/>
  <c r="M2087" i="1"/>
  <c r="L2087" i="1" l="1"/>
  <c r="AN2088" i="1"/>
  <c r="N2087" i="1"/>
  <c r="M2088" i="1"/>
  <c r="N2088" i="1" l="1"/>
  <c r="L2088" i="1"/>
  <c r="AN2089" i="1"/>
  <c r="M2089" i="1"/>
  <c r="AN2090" i="1" l="1"/>
  <c r="N2089" i="1"/>
  <c r="L2089" i="1"/>
  <c r="M2090" i="1"/>
  <c r="L2090" i="1" l="1"/>
  <c r="N2090" i="1"/>
  <c r="AN2091" i="1"/>
  <c r="M2091" i="1"/>
  <c r="N2091" i="1" l="1"/>
  <c r="AN2092" i="1"/>
  <c r="M2092" i="1"/>
  <c r="L2091" i="1"/>
  <c r="N2092" i="1" l="1"/>
  <c r="M2093" i="1"/>
  <c r="AN2093" i="1"/>
  <c r="L2092" i="1"/>
  <c r="AN2094" i="1" l="1"/>
  <c r="M2094" i="1"/>
  <c r="L2093" i="1"/>
  <c r="N2093" i="1"/>
  <c r="N2094" i="1" l="1"/>
  <c r="L2094" i="1"/>
  <c r="AN2095" i="1"/>
  <c r="M2095" i="1"/>
  <c r="AN2096" i="1" l="1"/>
  <c r="L2095" i="1"/>
  <c r="N2095" i="1"/>
  <c r="M2096" i="1"/>
  <c r="L2096" i="1" l="1"/>
  <c r="N2096" i="1"/>
  <c r="AN2097" i="1"/>
  <c r="M2097" i="1"/>
  <c r="L2097" i="1" l="1"/>
  <c r="AN2098" i="1"/>
  <c r="N2097" i="1"/>
  <c r="M2098" i="1"/>
  <c r="L2098" i="1" l="1"/>
  <c r="AN2099" i="1"/>
  <c r="N2098" i="1"/>
  <c r="M2099" i="1"/>
  <c r="N2099" i="1" l="1"/>
  <c r="L2099" i="1"/>
  <c r="AN2100" i="1"/>
  <c r="M2100" i="1"/>
  <c r="L2100" i="1" l="1"/>
  <c r="N2100" i="1"/>
  <c r="AN2101" i="1"/>
  <c r="M2101" i="1"/>
  <c r="AN2102" i="1" l="1"/>
  <c r="L2101" i="1"/>
  <c r="M2102" i="1"/>
  <c r="N2101" i="1"/>
  <c r="AN2103" i="1" l="1"/>
  <c r="L2102" i="1"/>
  <c r="N2102" i="1"/>
  <c r="M2103" i="1"/>
  <c r="L2103" i="1" l="1"/>
  <c r="N2103" i="1"/>
  <c r="AN2104" i="1"/>
  <c r="M2104" i="1"/>
  <c r="AN2105" i="1" l="1"/>
  <c r="L2104" i="1"/>
  <c r="N2104" i="1"/>
  <c r="M2105" i="1"/>
  <c r="L2105" i="1" l="1"/>
  <c r="N2105" i="1"/>
  <c r="AN2106" i="1"/>
  <c r="M2106" i="1"/>
  <c r="N2106" i="1" l="1"/>
  <c r="L2106" i="1"/>
  <c r="AN2107" i="1"/>
  <c r="M2107" i="1"/>
  <c r="M2108" i="1" l="1"/>
  <c r="N2107" i="1"/>
  <c r="L2107" i="1"/>
  <c r="AN2108" i="1"/>
  <c r="M2109" i="1" l="1"/>
  <c r="AN2109" i="1"/>
  <c r="L2108" i="1"/>
  <c r="N2108" i="1"/>
  <c r="AN2110" i="1" l="1"/>
  <c r="N2109" i="1"/>
  <c r="M2110" i="1"/>
  <c r="L2109" i="1"/>
  <c r="M2111" i="1" l="1"/>
  <c r="N2110" i="1"/>
  <c r="AN2111" i="1"/>
  <c r="L2110" i="1"/>
  <c r="L2111" i="1" l="1"/>
  <c r="AN2112" i="1"/>
  <c r="N2111" i="1"/>
  <c r="M2112" i="1"/>
  <c r="M2113" i="1" l="1"/>
  <c r="AN2113" i="1"/>
  <c r="N2112" i="1"/>
  <c r="L2112" i="1"/>
  <c r="M2114" i="1" l="1"/>
  <c r="N2113" i="1"/>
  <c r="L2113" i="1"/>
  <c r="AN2114" i="1"/>
  <c r="L2114" i="1" l="1"/>
  <c r="AN2115" i="1"/>
  <c r="N2114" i="1"/>
  <c r="M2115" i="1"/>
  <c r="M2116" i="1" l="1"/>
  <c r="AN2116" i="1"/>
  <c r="N2115" i="1"/>
  <c r="L2115" i="1"/>
  <c r="L2116" i="1" l="1"/>
  <c r="AN2117" i="1"/>
  <c r="M2117" i="1"/>
  <c r="N2116" i="1"/>
  <c r="L2117" i="1" l="1"/>
  <c r="M2118" i="1"/>
  <c r="N2117" i="1"/>
  <c r="AN2118" i="1"/>
  <c r="M2119" i="1" l="1"/>
  <c r="N2118" i="1"/>
  <c r="L2118" i="1"/>
  <c r="AN2119" i="1"/>
  <c r="M2120" i="1" l="1"/>
  <c r="N2119" i="1"/>
  <c r="L2119" i="1"/>
  <c r="AN2120" i="1"/>
  <c r="L2120" i="1" l="1"/>
  <c r="N2120" i="1"/>
  <c r="AN2121" i="1"/>
  <c r="M2121" i="1"/>
  <c r="M2122" i="1" l="1"/>
  <c r="N2121" i="1"/>
  <c r="AN2122" i="1"/>
  <c r="L2121" i="1"/>
  <c r="AN2123" i="1" l="1"/>
  <c r="N2122" i="1"/>
  <c r="L2122" i="1"/>
  <c r="M2123" i="1"/>
  <c r="L2123" i="1" l="1"/>
  <c r="N2123" i="1"/>
  <c r="AN2124" i="1"/>
  <c r="M2124" i="1"/>
  <c r="M2125" i="1" l="1"/>
  <c r="AN2125" i="1"/>
  <c r="L2124" i="1"/>
  <c r="N2124" i="1"/>
  <c r="L2125" i="1" l="1"/>
  <c r="N2125" i="1"/>
  <c r="AN2126" i="1"/>
  <c r="M2126" i="1" s="1"/>
  <c r="AN2127" i="1" l="1"/>
  <c r="N2126" i="1"/>
  <c r="M2127" i="1"/>
  <c r="L2126" i="1"/>
  <c r="L2127" i="1" l="1"/>
  <c r="AN2128" i="1"/>
  <c r="N2127" i="1"/>
  <c r="M2128" i="1"/>
  <c r="L2128" i="1" l="1"/>
  <c r="AN2129" i="1"/>
  <c r="M2129" i="1" s="1"/>
  <c r="N2128" i="1"/>
  <c r="AN2130" i="1" l="1"/>
  <c r="M2130" i="1"/>
  <c r="L2129" i="1"/>
  <c r="N2129" i="1"/>
  <c r="AN2131" i="1" l="1"/>
  <c r="N2130" i="1"/>
  <c r="L2130" i="1"/>
  <c r="M2131" i="1"/>
  <c r="L2131" i="1" l="1"/>
  <c r="M2132" i="1"/>
  <c r="N2131" i="1"/>
  <c r="AN2132" i="1"/>
  <c r="AN2133" i="1" l="1"/>
  <c r="N2132" i="1"/>
  <c r="L2132" i="1"/>
  <c r="M2133" i="1"/>
  <c r="AN2134" i="1" l="1"/>
  <c r="N2133" i="1"/>
  <c r="L2133" i="1"/>
  <c r="M2134" i="1"/>
  <c r="AN2135" i="1" l="1"/>
  <c r="N2134" i="1"/>
  <c r="L2134" i="1"/>
  <c r="M2135" i="1"/>
  <c r="AN2136" i="1" l="1"/>
  <c r="L2135" i="1"/>
  <c r="N2135" i="1"/>
  <c r="M2136" i="1"/>
  <c r="L2136" i="1" l="1"/>
  <c r="M2137" i="1"/>
  <c r="AN2137" i="1"/>
  <c r="N2136" i="1"/>
  <c r="L2137" i="1" l="1"/>
  <c r="M2138" i="1"/>
  <c r="AN2138" i="1"/>
  <c r="N2137" i="1"/>
  <c r="N2138" i="1" l="1"/>
  <c r="AN2139" i="1"/>
  <c r="M2139" i="1"/>
  <c r="L2138" i="1"/>
  <c r="L2139" i="1" l="1"/>
  <c r="N2139" i="1"/>
  <c r="AN2140" i="1"/>
  <c r="M2140" i="1"/>
  <c r="L2140" i="1" l="1"/>
  <c r="M2141" i="1"/>
  <c r="AN2141" i="1"/>
  <c r="N2140" i="1"/>
  <c r="M2142" i="1" l="1"/>
  <c r="N2141" i="1"/>
  <c r="AN2142" i="1"/>
  <c r="L2141" i="1"/>
  <c r="M2143" i="1" l="1"/>
  <c r="N2142" i="1"/>
  <c r="L2142" i="1"/>
  <c r="AN2143" i="1"/>
  <c r="N2143" i="1" l="1"/>
  <c r="AN2144" i="1"/>
  <c r="L2143" i="1"/>
  <c r="M2144" i="1"/>
  <c r="N2144" i="1" l="1"/>
  <c r="L2144" i="1"/>
  <c r="AN2145" i="1"/>
  <c r="M2145" i="1"/>
  <c r="M2146" i="1" l="1"/>
  <c r="L2145" i="1"/>
  <c r="N2145" i="1"/>
  <c r="AN2146" i="1"/>
  <c r="M2147" i="1" l="1"/>
  <c r="N2146" i="1"/>
  <c r="L2146" i="1"/>
  <c r="AN2147" i="1"/>
  <c r="N2147" i="1" l="1"/>
  <c r="L2147" i="1"/>
  <c r="AN2148" i="1"/>
  <c r="M2148" i="1"/>
  <c r="M2149" i="1" l="1"/>
  <c r="N2148" i="1"/>
  <c r="L2148" i="1"/>
  <c r="AN2149" i="1"/>
  <c r="M2150" i="1" l="1"/>
  <c r="L2149" i="1"/>
  <c r="N2149" i="1"/>
  <c r="AN2150" i="1"/>
  <c r="N2150" i="1" l="1"/>
  <c r="L2150" i="1"/>
  <c r="AN2151" i="1"/>
  <c r="M2151" i="1"/>
  <c r="L2151" i="1" l="1"/>
  <c r="N2151" i="1"/>
  <c r="M2152" i="1"/>
  <c r="AN2152" i="1"/>
  <c r="M2153" i="1" l="1"/>
  <c r="L2152" i="1"/>
  <c r="AN2153" i="1"/>
  <c r="N2152" i="1"/>
  <c r="M2154" i="1" l="1"/>
  <c r="N2153" i="1"/>
  <c r="AN2154" i="1"/>
  <c r="L2153" i="1"/>
  <c r="AN2155" i="1" l="1"/>
  <c r="N2154" i="1"/>
  <c r="L2154" i="1"/>
  <c r="M2155" i="1"/>
  <c r="M2156" i="1" l="1"/>
  <c r="L2155" i="1"/>
  <c r="N2155" i="1"/>
  <c r="AN2156" i="1"/>
  <c r="AN2157" i="1" l="1"/>
  <c r="N2156" i="1"/>
  <c r="L2156" i="1"/>
  <c r="M2157" i="1"/>
  <c r="M2158" i="1" l="1"/>
  <c r="L2157" i="1"/>
  <c r="N2157" i="1"/>
  <c r="AN2158" i="1"/>
  <c r="M2159" i="1" l="1"/>
  <c r="N2158" i="1"/>
  <c r="AN2159" i="1"/>
  <c r="L2158" i="1"/>
  <c r="N2159" i="1" l="1"/>
  <c r="AN2160" i="1"/>
  <c r="L2159" i="1"/>
  <c r="M2160" i="1"/>
  <c r="N2160" i="1" l="1"/>
  <c r="M2161" i="1"/>
  <c r="L2160" i="1"/>
  <c r="AN2161" i="1"/>
  <c r="L2161" i="1" l="1"/>
  <c r="N2161" i="1"/>
  <c r="AN2162" i="1"/>
  <c r="M2162" i="1"/>
  <c r="AN2163" i="1" l="1"/>
  <c r="N2162" i="1"/>
  <c r="M2163" i="1"/>
  <c r="L2162" i="1"/>
  <c r="L2163" i="1" l="1"/>
  <c r="N2163" i="1"/>
  <c r="M2164" i="1"/>
  <c r="AN2164" i="1"/>
  <c r="M2165" i="1" l="1"/>
  <c r="N2164" i="1"/>
  <c r="AN2165" i="1"/>
  <c r="L2164" i="1"/>
  <c r="L2165" i="1" l="1"/>
  <c r="M2166" i="1"/>
  <c r="AN2166" i="1"/>
  <c r="N2165" i="1"/>
  <c r="M2167" i="1" l="1"/>
  <c r="AN2167" i="1"/>
  <c r="N2166" i="1"/>
  <c r="L2166" i="1"/>
  <c r="AN2168" i="1" l="1"/>
  <c r="L2167" i="1"/>
  <c r="N2167" i="1"/>
  <c r="M2168" i="1"/>
  <c r="L2168" i="1" l="1"/>
  <c r="N2168" i="1"/>
  <c r="M2169" i="1"/>
  <c r="AN2169" i="1"/>
  <c r="L2169" i="1" l="1"/>
  <c r="M2170" i="1"/>
  <c r="AN2170" i="1"/>
  <c r="N2169" i="1"/>
  <c r="L2170" i="1" l="1"/>
  <c r="M2171" i="1"/>
  <c r="AN2171" i="1"/>
  <c r="N2170" i="1"/>
  <c r="N2171" i="1" l="1"/>
  <c r="L2171" i="1"/>
  <c r="AN2172" i="1"/>
  <c r="M2172" i="1"/>
  <c r="N2172" i="1" l="1"/>
  <c r="AN2173" i="1"/>
  <c r="L2172" i="1"/>
  <c r="M2173" i="1"/>
  <c r="L2173" i="1" l="1"/>
  <c r="N2173" i="1"/>
  <c r="M2174" i="1"/>
  <c r="AN2174" i="1"/>
  <c r="M2175" i="1" l="1"/>
  <c r="AN2175" i="1"/>
  <c r="N2174" i="1"/>
  <c r="L2174" i="1"/>
  <c r="N2175" i="1" l="1"/>
  <c r="M2176" i="1"/>
  <c r="L2175" i="1"/>
  <c r="AN2176" i="1"/>
  <c r="AN2177" i="1" l="1"/>
  <c r="L2176" i="1"/>
  <c r="N2176" i="1"/>
  <c r="M2177" i="1"/>
  <c r="AN2178" i="1" l="1"/>
  <c r="L2177" i="1"/>
  <c r="N2177" i="1"/>
  <c r="M2178" i="1"/>
  <c r="L2178" i="1" l="1"/>
  <c r="N2178" i="1"/>
  <c r="AN2179" i="1"/>
  <c r="M2179" i="1"/>
  <c r="L2179" i="1" l="1"/>
  <c r="AN2180" i="1"/>
  <c r="N2179" i="1"/>
  <c r="M2180" i="1"/>
  <c r="AN2181" i="1" l="1"/>
  <c r="L2180" i="1"/>
  <c r="M2181" i="1"/>
  <c r="N2180" i="1"/>
  <c r="AN2182" i="1" l="1"/>
  <c r="L2181" i="1"/>
  <c r="N2181" i="1"/>
  <c r="M2182" i="1"/>
  <c r="L2182" i="1" l="1"/>
  <c r="N2182" i="1"/>
  <c r="AN2183" i="1"/>
  <c r="M2183" i="1"/>
  <c r="AN2184" i="1" l="1"/>
  <c r="N2183" i="1"/>
  <c r="L2183" i="1"/>
  <c r="M2184" i="1"/>
  <c r="M2185" i="1" l="1"/>
  <c r="L2184" i="1"/>
  <c r="N2184" i="1"/>
  <c r="AN2185" i="1"/>
  <c r="M2186" i="1" l="1"/>
  <c r="AN2186" i="1"/>
  <c r="L2185" i="1"/>
  <c r="N2185" i="1"/>
  <c r="L2186" i="1" l="1"/>
  <c r="AN2187" i="1"/>
  <c r="N2186" i="1"/>
  <c r="M2187" i="1"/>
  <c r="N2187" i="1" l="1"/>
  <c r="M2188" i="1"/>
  <c r="AN2188" i="1"/>
  <c r="L2187" i="1"/>
  <c r="M2189" i="1" l="1"/>
  <c r="N2188" i="1"/>
  <c r="L2188" i="1"/>
  <c r="AN2189" i="1"/>
  <c r="L2189" i="1" l="1"/>
  <c r="N2189" i="1"/>
  <c r="M2190" i="1"/>
  <c r="AN2190" i="1"/>
  <c r="L2190" i="1" l="1"/>
  <c r="N2190" i="1"/>
  <c r="M2191" i="1"/>
  <c r="AN2191" i="1"/>
  <c r="M2192" i="1" l="1"/>
  <c r="L2191" i="1"/>
  <c r="AN2192" i="1"/>
  <c r="N2191" i="1"/>
  <c r="N2192" i="1" l="1"/>
  <c r="AN2193" i="1"/>
  <c r="L2192" i="1"/>
  <c r="M2193" i="1"/>
  <c r="N2193" i="1" l="1"/>
  <c r="L2193" i="1"/>
  <c r="AN2194" i="1"/>
  <c r="M2194" i="1"/>
  <c r="M2195" i="1" l="1"/>
  <c r="AN2195" i="1"/>
  <c r="L2194" i="1"/>
  <c r="N2194" i="1"/>
  <c r="AN2196" i="1" l="1"/>
  <c r="M2196" i="1"/>
  <c r="N2195" i="1"/>
  <c r="L2195" i="1"/>
  <c r="N2196" i="1" l="1"/>
  <c r="AN2197" i="1"/>
  <c r="M2197" i="1"/>
  <c r="L2196" i="1"/>
  <c r="N2197" i="1" l="1"/>
  <c r="AN2198" i="1"/>
  <c r="L2197" i="1"/>
  <c r="M2198" i="1"/>
  <c r="L2198" i="1" l="1"/>
  <c r="AN2199" i="1"/>
  <c r="N2198" i="1"/>
  <c r="M2199" i="1"/>
  <c r="M2200" i="1" l="1"/>
  <c r="N2199" i="1"/>
  <c r="L2199" i="1"/>
  <c r="AN2200" i="1"/>
  <c r="AN2201" i="1" l="1"/>
  <c r="N2200" i="1"/>
  <c r="M2201" i="1"/>
  <c r="L2200" i="1"/>
  <c r="L2201" i="1" l="1"/>
  <c r="M2202" i="1"/>
  <c r="AN2202" i="1"/>
  <c r="N2201" i="1"/>
  <c r="AN2203" i="1" l="1"/>
  <c r="L2202" i="1"/>
  <c r="N2202" i="1"/>
  <c r="M2203" i="1"/>
  <c r="N2203" i="1" l="1"/>
  <c r="M2204" i="1"/>
  <c r="L2203" i="1"/>
  <c r="AN2204" i="1"/>
  <c r="AN2205" i="1" l="1"/>
  <c r="L2204" i="1"/>
  <c r="M2205" i="1"/>
  <c r="N2204" i="1"/>
  <c r="N2205" i="1" l="1"/>
  <c r="AN2206" i="1"/>
  <c r="L2205" i="1"/>
  <c r="M2206" i="1"/>
  <c r="L2206" i="1" l="1"/>
  <c r="AN2207" i="1"/>
  <c r="M2207" i="1"/>
  <c r="N2206" i="1"/>
  <c r="N2207" i="1" l="1"/>
  <c r="L2207" i="1"/>
  <c r="M2208" i="1"/>
  <c r="AN2208" i="1"/>
  <c r="M2209" i="1" l="1"/>
  <c r="AN2209" i="1"/>
  <c r="L2208" i="1"/>
  <c r="N2208" i="1"/>
  <c r="M2210" i="1" l="1"/>
  <c r="AN2210" i="1"/>
  <c r="N2209" i="1"/>
  <c r="L2209" i="1"/>
  <c r="AN2211" i="1" l="1"/>
  <c r="N2210" i="1"/>
  <c r="M2211" i="1"/>
  <c r="L2210" i="1"/>
  <c r="AN2212" i="1" l="1"/>
  <c r="M2212" i="1"/>
  <c r="N2211" i="1"/>
  <c r="L2211" i="1"/>
  <c r="AN2213" i="1" l="1"/>
  <c r="L2212" i="1"/>
  <c r="N2212" i="1"/>
  <c r="M2213" i="1"/>
  <c r="AN2214" i="1" l="1"/>
  <c r="L2213" i="1"/>
  <c r="N2213" i="1"/>
  <c r="M2214" i="1"/>
  <c r="L2214" i="1" l="1"/>
  <c r="AN2215" i="1"/>
  <c r="M2215" i="1" s="1"/>
  <c r="N2214" i="1"/>
  <c r="AN2216" i="1" l="1"/>
  <c r="L2215" i="1"/>
  <c r="N2215" i="1"/>
  <c r="M2216" i="1"/>
  <c r="M2217" i="1" l="1"/>
  <c r="AN2217" i="1"/>
  <c r="L2216" i="1"/>
  <c r="N2216" i="1"/>
  <c r="N2217" i="1" l="1"/>
  <c r="M2218" i="1"/>
  <c r="AN2218" i="1"/>
  <c r="L2217" i="1"/>
  <c r="L2218" i="1" l="1"/>
  <c r="AN2219" i="1"/>
  <c r="N2218" i="1"/>
  <c r="M2219" i="1"/>
  <c r="L2219" i="1" l="1"/>
  <c r="AN2220" i="1"/>
  <c r="N2219" i="1"/>
  <c r="M2220" i="1"/>
  <c r="M2221" i="1" l="1"/>
  <c r="AN2221" i="1"/>
  <c r="L2220" i="1"/>
  <c r="N2220" i="1"/>
  <c r="M2222" i="1" l="1"/>
  <c r="AN2222" i="1"/>
  <c r="L2221" i="1"/>
  <c r="N2221" i="1"/>
  <c r="N2222" i="1" l="1"/>
  <c r="L2222" i="1"/>
  <c r="AN2223" i="1"/>
  <c r="M2223" i="1"/>
  <c r="AN2224" i="1" l="1"/>
  <c r="N2223" i="1"/>
  <c r="L2223" i="1"/>
  <c r="M2224" i="1"/>
  <c r="L2224" i="1" l="1"/>
  <c r="AN2225" i="1"/>
  <c r="N2224" i="1"/>
  <c r="M2225" i="1"/>
  <c r="M2226" i="1" l="1"/>
  <c r="N2225" i="1"/>
  <c r="AN2226" i="1"/>
  <c r="L2225" i="1"/>
  <c r="N2226" i="1" l="1"/>
  <c r="AN2227" i="1"/>
  <c r="M2227" i="1"/>
  <c r="L2226" i="1"/>
  <c r="M2228" i="1" l="1"/>
  <c r="L2227" i="1"/>
  <c r="N2227" i="1"/>
  <c r="AN2228" i="1"/>
  <c r="N2228" i="1" l="1"/>
  <c r="AN2229" i="1"/>
  <c r="M2229" i="1"/>
  <c r="L2228" i="1"/>
  <c r="L2229" i="1" l="1"/>
  <c r="M2230" i="1"/>
  <c r="AN2230" i="1"/>
  <c r="N2229" i="1"/>
  <c r="M2231" i="1" l="1"/>
  <c r="N2230" i="1"/>
  <c r="L2230" i="1"/>
  <c r="AN2231" i="1"/>
  <c r="M2232" i="1" l="1"/>
  <c r="N2231" i="1"/>
  <c r="AN2232" i="1"/>
  <c r="L2231" i="1"/>
  <c r="L2232" i="1" l="1"/>
  <c r="AN2233" i="1"/>
  <c r="N2232" i="1"/>
  <c r="M2233" i="1"/>
  <c r="AN2234" i="1" l="1"/>
  <c r="M2234" i="1" s="1"/>
  <c r="L2233" i="1"/>
  <c r="N2233" i="1"/>
  <c r="AN2235" i="1" l="1"/>
  <c r="N2234" i="1"/>
  <c r="M2235" i="1"/>
  <c r="L2234" i="1"/>
  <c r="AN2236" i="1" l="1"/>
  <c r="L2235" i="1"/>
  <c r="M2236" i="1"/>
  <c r="N2235" i="1"/>
  <c r="AN2237" i="1" l="1"/>
  <c r="L2236" i="1"/>
  <c r="N2236" i="1"/>
  <c r="M2237" i="1"/>
  <c r="N2237" i="1" l="1"/>
  <c r="L2237" i="1"/>
  <c r="AN2238" i="1"/>
  <c r="M2238" i="1"/>
  <c r="L2238" i="1" l="1"/>
  <c r="M2239" i="1"/>
  <c r="AN2239" i="1"/>
  <c r="N2238" i="1"/>
  <c r="L2239" i="1" l="1"/>
  <c r="M2240" i="1"/>
  <c r="AN2240" i="1"/>
  <c r="N2239" i="1"/>
  <c r="N2240" i="1" l="1"/>
  <c r="AN2241" i="1"/>
  <c r="L2240" i="1"/>
  <c r="M2241" i="1"/>
  <c r="M2242" i="1" l="1"/>
  <c r="AN2242" i="1"/>
  <c r="L2241" i="1"/>
  <c r="N2241" i="1"/>
  <c r="M2243" i="1" l="1"/>
  <c r="N2242" i="1"/>
  <c r="L2242" i="1"/>
  <c r="AN2243" i="1"/>
  <c r="L2243" i="1" l="1"/>
  <c r="AN2244" i="1"/>
  <c r="N2243" i="1"/>
  <c r="M2244" i="1"/>
  <c r="N2244" i="1" l="1"/>
  <c r="L2244" i="1"/>
  <c r="AN2245" i="1"/>
  <c r="M2245" i="1"/>
  <c r="L2245" i="1" l="1"/>
  <c r="N2245" i="1"/>
  <c r="M2246" i="1"/>
  <c r="AN2246" i="1"/>
  <c r="L2246" i="1" l="1"/>
  <c r="AN2247" i="1"/>
  <c r="N2246" i="1"/>
  <c r="M2247" i="1"/>
  <c r="L2247" i="1" l="1"/>
  <c r="AN2248" i="1"/>
  <c r="N2247" i="1"/>
  <c r="M2248" i="1"/>
  <c r="L2248" i="1" l="1"/>
  <c r="N2248" i="1"/>
  <c r="M2249" i="1"/>
  <c r="AN2249" i="1"/>
  <c r="M2250" i="1" l="1"/>
  <c r="N2249" i="1"/>
  <c r="L2249" i="1"/>
  <c r="AN2250" i="1"/>
  <c r="AN2251" i="1" l="1"/>
  <c r="N2250" i="1"/>
  <c r="L2250" i="1"/>
  <c r="M2251" i="1"/>
  <c r="L2251" i="1" l="1"/>
  <c r="AN2252" i="1"/>
  <c r="M2252" i="1"/>
  <c r="N2251" i="1"/>
  <c r="M2253" i="1" l="1"/>
  <c r="AN2253" i="1"/>
  <c r="N2252" i="1"/>
  <c r="L2252" i="1"/>
  <c r="M2254" i="1" l="1"/>
  <c r="AN2254" i="1"/>
  <c r="L2253" i="1"/>
  <c r="N2253" i="1"/>
  <c r="AN2255" i="1" l="1"/>
  <c r="N2254" i="1"/>
  <c r="L2254" i="1"/>
  <c r="M2255" i="1"/>
  <c r="N2255" i="1" l="1"/>
  <c r="L2255" i="1"/>
  <c r="AN2256" i="1"/>
  <c r="M2256" i="1"/>
  <c r="N2256" i="1" l="1"/>
  <c r="L2256" i="1"/>
  <c r="AN2257" i="1"/>
  <c r="M2257" i="1"/>
  <c r="M2258" i="1" l="1"/>
  <c r="N2257" i="1"/>
  <c r="AN2258" i="1"/>
  <c r="L2257" i="1"/>
  <c r="L2258" i="1" l="1"/>
  <c r="M2259" i="1"/>
  <c r="N2258" i="1"/>
  <c r="AN2259" i="1"/>
  <c r="AN2260" i="1" l="1"/>
  <c r="N2259" i="1"/>
  <c r="L2259" i="1"/>
  <c r="M2260" i="1"/>
  <c r="L2260" i="1" l="1"/>
  <c r="AN2261" i="1"/>
  <c r="N2260" i="1"/>
  <c r="M2261" i="1"/>
  <c r="M2262" i="1" l="1"/>
  <c r="L2261" i="1"/>
  <c r="N2261" i="1"/>
  <c r="AN2262" i="1"/>
  <c r="L2262" i="1" l="1"/>
  <c r="N2262" i="1"/>
  <c r="AN2263" i="1"/>
  <c r="M2263" i="1"/>
  <c r="N2263" i="1" l="1"/>
  <c r="L2263" i="1"/>
  <c r="AN2264" i="1"/>
  <c r="M2264" i="1"/>
  <c r="AN2265" i="1" l="1"/>
  <c r="M2265" i="1"/>
  <c r="L2264" i="1"/>
  <c r="N2264" i="1"/>
  <c r="M2266" i="1" l="1"/>
  <c r="AN2266" i="1"/>
  <c r="N2265" i="1"/>
  <c r="L2265" i="1"/>
  <c r="AN2267" i="1" l="1"/>
  <c r="N2266" i="1"/>
  <c r="M2267" i="1"/>
  <c r="L2266" i="1"/>
  <c r="AN2268" i="1" l="1"/>
  <c r="M2268" i="1"/>
  <c r="N2267" i="1"/>
  <c r="L2267" i="1"/>
  <c r="L2268" i="1" l="1"/>
  <c r="AN2269" i="1"/>
  <c r="M2269" i="1"/>
  <c r="N2268" i="1"/>
  <c r="AN2270" i="1" l="1"/>
  <c r="L2269" i="1"/>
  <c r="M2270" i="1"/>
  <c r="N2269" i="1"/>
  <c r="L2270" i="1" l="1"/>
  <c r="M2271" i="1"/>
  <c r="AN2271" i="1"/>
  <c r="N2270" i="1"/>
  <c r="L2271" i="1" l="1"/>
  <c r="N2271" i="1"/>
  <c r="AN2272" i="1"/>
  <c r="M2272" i="1"/>
  <c r="N2272" i="1" l="1"/>
  <c r="L2272" i="1"/>
  <c r="AN2273" i="1"/>
  <c r="M2273" i="1"/>
  <c r="M2274" i="1" l="1"/>
  <c r="AN2274" i="1"/>
  <c r="N2273" i="1"/>
  <c r="L2273" i="1"/>
  <c r="L2274" i="1" l="1"/>
  <c r="N2274" i="1"/>
  <c r="M2275" i="1"/>
  <c r="AN2275" i="1"/>
  <c r="AN2276" i="1" l="1"/>
  <c r="N2275" i="1"/>
  <c r="L2275" i="1"/>
  <c r="M2276" i="1"/>
  <c r="M2277" i="1" l="1"/>
  <c r="L2276" i="1"/>
  <c r="N2276" i="1"/>
  <c r="AN2277" i="1"/>
  <c r="L2277" i="1" l="1"/>
  <c r="AN2278" i="1"/>
  <c r="M2278" i="1"/>
  <c r="N2277" i="1"/>
  <c r="AN2279" i="1" l="1"/>
  <c r="M2279" i="1"/>
  <c r="L2278" i="1"/>
  <c r="N2278" i="1"/>
  <c r="N2279" i="1" l="1"/>
  <c r="M2280" i="1"/>
  <c r="L2279" i="1"/>
  <c r="AN2280" i="1"/>
  <c r="AN2281" i="1" l="1"/>
  <c r="L2280" i="1"/>
  <c r="M2281" i="1"/>
  <c r="N2280" i="1"/>
  <c r="AN2282" i="1" l="1"/>
  <c r="N2281" i="1"/>
  <c r="M2282" i="1"/>
  <c r="L2281" i="1"/>
  <c r="AN2283" i="1" l="1"/>
  <c r="N2282" i="1"/>
  <c r="M2283" i="1"/>
  <c r="L2282" i="1"/>
  <c r="M2284" i="1" l="1"/>
  <c r="AN2284" i="1"/>
  <c r="L2283" i="1"/>
  <c r="N2283" i="1"/>
  <c r="L2284" i="1" l="1"/>
  <c r="N2284" i="1"/>
  <c r="AN2285" i="1"/>
  <c r="M2285" i="1"/>
  <c r="M2286" i="1" l="1"/>
  <c r="L2285" i="1"/>
  <c r="N2285" i="1"/>
  <c r="AN2286" i="1"/>
  <c r="N2286" i="1" l="1"/>
  <c r="L2286" i="1"/>
  <c r="M2287" i="1"/>
  <c r="AN2287" i="1"/>
  <c r="M2288" i="1" l="1"/>
  <c r="AN2288" i="1"/>
  <c r="L2287" i="1"/>
  <c r="N2287" i="1"/>
  <c r="L2288" i="1" l="1"/>
  <c r="N2288" i="1"/>
  <c r="AN2289" i="1"/>
  <c r="M2289" i="1"/>
  <c r="L2289" i="1" l="1"/>
  <c r="AN2290" i="1"/>
  <c r="N2289" i="1"/>
  <c r="M2290" i="1"/>
  <c r="L2290" i="1" l="1"/>
  <c r="M2291" i="1"/>
  <c r="N2290" i="1"/>
  <c r="AN2291" i="1"/>
  <c r="M2292" i="1" l="1"/>
  <c r="N2291" i="1"/>
  <c r="L2291" i="1"/>
  <c r="AN2292" i="1"/>
  <c r="L2292" i="1" l="1"/>
  <c r="N2292" i="1"/>
  <c r="AN2293" i="1"/>
  <c r="M2293" i="1"/>
  <c r="AN2294" i="1" l="1"/>
  <c r="N2293" i="1"/>
  <c r="L2293" i="1"/>
  <c r="M2294" i="1"/>
  <c r="L2294" i="1" l="1"/>
  <c r="M2295" i="1"/>
  <c r="AN2295" i="1"/>
  <c r="N2294" i="1"/>
  <c r="AN2296" i="1" l="1"/>
  <c r="N2295" i="1"/>
  <c r="L2295" i="1"/>
  <c r="M2296" i="1"/>
  <c r="N2296" i="1" l="1"/>
  <c r="AN2297" i="1"/>
  <c r="M2297" i="1"/>
  <c r="L2296" i="1"/>
  <c r="N2297" i="1" l="1"/>
  <c r="AN2298" i="1"/>
  <c r="L2297" i="1"/>
  <c r="M2298" i="1"/>
  <c r="M2299" i="1" l="1"/>
  <c r="N2298" i="1"/>
  <c r="AN2299" i="1"/>
  <c r="L2298" i="1"/>
  <c r="L2299" i="1" l="1"/>
  <c r="N2299" i="1"/>
  <c r="M2300" i="1"/>
  <c r="AN2300" i="1"/>
  <c r="N2300" i="1" l="1"/>
  <c r="AN2301" i="1"/>
  <c r="L2300" i="1"/>
  <c r="M2301" i="1"/>
  <c r="N2301" i="1" l="1"/>
  <c r="M2302" i="1"/>
  <c r="AN2302" i="1"/>
  <c r="L2301" i="1"/>
  <c r="N2302" i="1" l="1"/>
  <c r="AN2303" i="1"/>
  <c r="L2302" i="1"/>
  <c r="M2303" i="1"/>
  <c r="L2303" i="1" l="1"/>
  <c r="M2304" i="1"/>
  <c r="N2303" i="1"/>
  <c r="AN2304" i="1"/>
  <c r="AN2305" i="1" l="1"/>
  <c r="N2304" i="1"/>
  <c r="L2304" i="1"/>
  <c r="M2305" i="1"/>
  <c r="M2306" i="1" l="1"/>
  <c r="N2305" i="1"/>
  <c r="L2305" i="1"/>
  <c r="AN2306" i="1"/>
  <c r="AN2307" i="1" l="1"/>
  <c r="L2306" i="1"/>
  <c r="N2306" i="1"/>
  <c r="M2307" i="1"/>
  <c r="L2307" i="1" l="1"/>
  <c r="N2307" i="1"/>
  <c r="AN2308" i="1"/>
  <c r="M2308" i="1"/>
  <c r="AN2309" i="1" l="1"/>
  <c r="L2308" i="1"/>
  <c r="N2308" i="1"/>
  <c r="M2309" i="1"/>
  <c r="M2310" i="1" l="1"/>
  <c r="AN2310" i="1"/>
  <c r="L2309" i="1"/>
  <c r="N2309" i="1"/>
  <c r="M2311" i="1" l="1"/>
  <c r="AN2311" i="1"/>
  <c r="N2310" i="1"/>
  <c r="L2310" i="1"/>
  <c r="L2311" i="1" l="1"/>
  <c r="AN2312" i="1"/>
  <c r="N2311" i="1"/>
  <c r="M2312" i="1"/>
  <c r="L2312" i="1" l="1"/>
  <c r="N2312" i="1"/>
  <c r="AN2313" i="1"/>
  <c r="M2313" i="1"/>
  <c r="AN2314" i="1" l="1"/>
  <c r="L2313" i="1"/>
  <c r="N2313" i="1"/>
  <c r="M2314" i="1"/>
  <c r="L2314" i="1" l="1"/>
  <c r="AN2315" i="1"/>
  <c r="M2315" i="1"/>
  <c r="N2314" i="1"/>
  <c r="AN2316" i="1" l="1"/>
  <c r="L2315" i="1"/>
  <c r="N2315" i="1"/>
  <c r="M2316" i="1"/>
  <c r="AN2317" i="1" l="1"/>
  <c r="N2316" i="1"/>
  <c r="L2316" i="1"/>
  <c r="M2317" i="1"/>
  <c r="L2317" i="1" l="1"/>
  <c r="AN2318" i="1"/>
  <c r="N2317" i="1"/>
  <c r="M2318" i="1"/>
  <c r="N2318" i="1" l="1"/>
  <c r="L2318" i="1"/>
  <c r="AN2319" i="1"/>
  <c r="M2319" i="1"/>
  <c r="M2320" i="1" l="1"/>
  <c r="AN2320" i="1"/>
  <c r="N2319" i="1"/>
  <c r="L2319" i="1"/>
  <c r="AN2321" i="1" l="1"/>
  <c r="N2320" i="1"/>
  <c r="L2320" i="1"/>
  <c r="M2321" i="1"/>
  <c r="M2322" i="1" l="1"/>
  <c r="AN2322" i="1"/>
  <c r="N2321" i="1"/>
  <c r="L2321" i="1"/>
  <c r="AN2323" i="1" l="1"/>
  <c r="L2322" i="1"/>
  <c r="N2322" i="1"/>
  <c r="M2323" i="1"/>
  <c r="L2323" i="1" l="1"/>
  <c r="N2323" i="1"/>
  <c r="AN2324" i="1"/>
  <c r="M2324" i="1"/>
  <c r="M2325" i="1" l="1"/>
  <c r="AN2325" i="1"/>
  <c r="N2324" i="1"/>
  <c r="L2324" i="1"/>
  <c r="N2325" i="1" l="1"/>
  <c r="L2325" i="1"/>
  <c r="AN2326" i="1"/>
  <c r="M2326" i="1"/>
  <c r="N2326" i="1" l="1"/>
  <c r="M2327" i="1"/>
  <c r="L2326" i="1"/>
  <c r="AN2327" i="1"/>
  <c r="N2327" i="1" l="1"/>
  <c r="AN2328" i="1"/>
  <c r="L2327" i="1"/>
  <c r="M2328" i="1"/>
  <c r="AN2329" i="1" l="1"/>
  <c r="N2328" i="1"/>
  <c r="L2328" i="1"/>
  <c r="M2329" i="1"/>
  <c r="N2329" i="1" l="1"/>
  <c r="AN2330" i="1"/>
  <c r="L2329" i="1"/>
  <c r="M2330" i="1"/>
  <c r="L2330" i="1" l="1"/>
  <c r="AN2331" i="1"/>
  <c r="M2331" i="1"/>
  <c r="N2330" i="1"/>
  <c r="M2332" i="1" l="1"/>
  <c r="N2331" i="1"/>
  <c r="AN2332" i="1"/>
  <c r="L2331" i="1"/>
  <c r="L2332" i="1" l="1"/>
  <c r="N2332" i="1"/>
  <c r="AN2333" i="1"/>
  <c r="M2333" i="1"/>
  <c r="L2333" i="1" l="1"/>
  <c r="N2333" i="1"/>
  <c r="AN2334" i="1"/>
  <c r="M2334" i="1"/>
  <c r="AN2335" i="1" l="1"/>
  <c r="N2334" i="1"/>
  <c r="M2335" i="1"/>
  <c r="L2334" i="1"/>
  <c r="N2335" i="1" l="1"/>
  <c r="L2335" i="1"/>
  <c r="M2336" i="1"/>
  <c r="AN2336" i="1"/>
  <c r="L2336" i="1" l="1"/>
  <c r="N2336" i="1"/>
  <c r="AN2337" i="1"/>
  <c r="M2337" i="1"/>
  <c r="L2337" i="1" l="1"/>
  <c r="N2337" i="1"/>
  <c r="AN2338" i="1"/>
  <c r="M2338" i="1"/>
  <c r="AN2339" i="1" l="1"/>
  <c r="N2338" i="1"/>
  <c r="M2339" i="1"/>
  <c r="L2338" i="1"/>
  <c r="L2339" i="1" l="1"/>
  <c r="N2339" i="1"/>
  <c r="AN2340" i="1"/>
  <c r="M2340" i="1"/>
  <c r="M2341" i="1" l="1"/>
  <c r="L2340" i="1"/>
  <c r="AN2341" i="1"/>
  <c r="N2340" i="1"/>
  <c r="M2342" i="1" l="1"/>
  <c r="AN2342" i="1"/>
  <c r="L2341" i="1"/>
  <c r="N2341" i="1"/>
  <c r="N2342" i="1" l="1"/>
  <c r="L2342" i="1"/>
  <c r="AN2343" i="1"/>
  <c r="M2343" i="1"/>
  <c r="L2343" i="1" l="1"/>
  <c r="N2343" i="1"/>
  <c r="M2344" i="1"/>
  <c r="AN2344" i="1"/>
  <c r="L2344" i="1" l="1"/>
  <c r="M2345" i="1"/>
  <c r="N2344" i="1"/>
  <c r="AN2345" i="1"/>
  <c r="L2345" i="1" l="1"/>
  <c r="M2346" i="1"/>
  <c r="AN2346" i="1"/>
  <c r="N2345" i="1"/>
  <c r="M2347" i="1" l="1"/>
  <c r="N2346" i="1"/>
  <c r="L2346" i="1"/>
  <c r="AN2347" i="1"/>
  <c r="N2347" i="1" l="1"/>
  <c r="AN2348" i="1"/>
  <c r="L2347" i="1"/>
  <c r="M2348" i="1"/>
  <c r="AN2349" i="1" l="1"/>
  <c r="N2348" i="1"/>
  <c r="M2349" i="1"/>
  <c r="L2348" i="1"/>
  <c r="M2350" i="1" l="1"/>
  <c r="L2349" i="1"/>
  <c r="AN2350" i="1"/>
  <c r="N2349" i="1"/>
  <c r="M2351" i="1" l="1"/>
  <c r="AN2351" i="1"/>
  <c r="L2350" i="1"/>
  <c r="N2350" i="1"/>
  <c r="M2352" i="1" l="1"/>
  <c r="N2351" i="1"/>
  <c r="AN2352" i="1"/>
  <c r="L2351" i="1"/>
  <c r="L2352" i="1" l="1"/>
  <c r="M2353" i="1"/>
  <c r="N2352" i="1"/>
  <c r="AN2353" i="1"/>
  <c r="N2353" i="1" l="1"/>
  <c r="L2353" i="1"/>
  <c r="AN2354" i="1"/>
  <c r="M2354" i="1"/>
  <c r="L2354" i="1" l="1"/>
  <c r="M2355" i="1"/>
  <c r="N2354" i="1"/>
  <c r="AN2355" i="1"/>
  <c r="L2355" i="1" l="1"/>
  <c r="AN2356" i="1"/>
  <c r="N2355" i="1"/>
  <c r="M2356" i="1"/>
  <c r="N2356" i="1" l="1"/>
  <c r="L2356" i="1"/>
  <c r="AN2357" i="1"/>
  <c r="M2357" i="1"/>
  <c r="AN2358" i="1" l="1"/>
  <c r="L2357" i="1"/>
  <c r="N2357" i="1"/>
  <c r="M2358" i="1"/>
  <c r="AN2359" i="1" l="1"/>
  <c r="N2358" i="1"/>
  <c r="L2358" i="1"/>
  <c r="M2359" i="1"/>
  <c r="AN2360" i="1" l="1"/>
  <c r="N2359" i="1"/>
  <c r="M2360" i="1"/>
  <c r="L2359" i="1"/>
  <c r="N2360" i="1" l="1"/>
  <c r="L2360" i="1"/>
  <c r="M2361" i="1"/>
  <c r="AN2361" i="1"/>
  <c r="L2361" i="1" l="1"/>
  <c r="N2361" i="1"/>
  <c r="AN2362" i="1"/>
  <c r="M2362" i="1"/>
  <c r="M2363" i="1" l="1"/>
  <c r="L2362" i="1"/>
  <c r="N2362" i="1"/>
  <c r="AN2363" i="1"/>
  <c r="N2363" i="1" l="1"/>
  <c r="L2363" i="1"/>
  <c r="M2364" i="1"/>
  <c r="AN2364" i="1"/>
  <c r="L2364" i="1" l="1"/>
  <c r="N2364" i="1"/>
  <c r="AN2365" i="1"/>
  <c r="M2365" i="1"/>
  <c r="L2365" i="1" l="1"/>
  <c r="AN2366" i="1"/>
  <c r="N2365" i="1"/>
  <c r="M2366" i="1"/>
  <c r="AN2367" i="1" l="1"/>
  <c r="N2366" i="1"/>
  <c r="L2366" i="1"/>
  <c r="M2367" i="1"/>
  <c r="N2367" i="1" l="1"/>
  <c r="L2367" i="1"/>
  <c r="AN2368" i="1"/>
  <c r="M2368" i="1"/>
  <c r="AN2369" i="1" l="1"/>
  <c r="N2368" i="1"/>
  <c r="L2368" i="1"/>
  <c r="M2369" i="1"/>
  <c r="AN2370" i="1" l="1"/>
  <c r="N2369" i="1"/>
  <c r="M2370" i="1"/>
  <c r="L2369" i="1"/>
  <c r="AN2371" i="1" l="1"/>
  <c r="L2370" i="1"/>
  <c r="M2371" i="1"/>
  <c r="N2370" i="1"/>
  <c r="L2371" i="1" l="1"/>
  <c r="N2371" i="1"/>
  <c r="AN2372" i="1"/>
  <c r="M2372" i="1"/>
  <c r="AN2373" i="1" l="1"/>
  <c r="L2372" i="1"/>
  <c r="M2373" i="1"/>
  <c r="N2372" i="1"/>
  <c r="L2373" i="1" l="1"/>
  <c r="AN2374" i="1"/>
  <c r="N2373" i="1"/>
  <c r="M2374" i="1"/>
  <c r="L2374" i="1" l="1"/>
  <c r="M2375" i="1"/>
  <c r="N2374" i="1"/>
  <c r="AN2375" i="1"/>
  <c r="N2375" i="1" l="1"/>
  <c r="L2375" i="1"/>
  <c r="AN2376" i="1"/>
  <c r="M2376" i="1"/>
  <c r="AN2377" i="1" l="1"/>
  <c r="M2377" i="1"/>
  <c r="L2376" i="1"/>
  <c r="N2376" i="1"/>
  <c r="N2377" i="1" l="1"/>
  <c r="M2378" i="1"/>
  <c r="L2377" i="1"/>
  <c r="AN2378" i="1"/>
  <c r="AN2379" i="1" l="1"/>
  <c r="M2379" i="1"/>
  <c r="L2378" i="1"/>
  <c r="N2378" i="1"/>
  <c r="N2379" i="1" l="1"/>
  <c r="L2379" i="1"/>
  <c r="AN2380" i="1"/>
  <c r="M2380" i="1"/>
  <c r="AN2381" i="1" l="1"/>
  <c r="L2380" i="1"/>
  <c r="M2381" i="1"/>
  <c r="N2380" i="1"/>
  <c r="N2381" i="1" l="1"/>
  <c r="L2381" i="1"/>
  <c r="M2382" i="1"/>
  <c r="AN2382" i="1"/>
  <c r="M2383" i="1" l="1"/>
  <c r="AN2383" i="1"/>
  <c r="N2382" i="1"/>
  <c r="L2382" i="1"/>
  <c r="N2383" i="1" l="1"/>
  <c r="M2384" i="1"/>
  <c r="L2383" i="1"/>
  <c r="AN2384" i="1"/>
  <c r="M2385" i="1" l="1"/>
  <c r="N2384" i="1"/>
  <c r="L2384" i="1"/>
  <c r="AN2385" i="1"/>
  <c r="AN2386" i="1" l="1"/>
  <c r="N2385" i="1"/>
  <c r="L2385" i="1"/>
  <c r="M2386" i="1"/>
  <c r="L2386" i="1" l="1"/>
  <c r="M2387" i="1"/>
  <c r="N2386" i="1"/>
  <c r="AN2387" i="1"/>
  <c r="AN2388" i="1" l="1"/>
  <c r="L2387" i="1"/>
  <c r="M2388" i="1"/>
  <c r="N2387" i="1"/>
  <c r="N2388" i="1" l="1"/>
  <c r="L2388" i="1"/>
  <c r="AN2389" i="1"/>
  <c r="M2389" i="1"/>
  <c r="L2389" i="1" l="1"/>
  <c r="AN2390" i="1"/>
  <c r="N2389" i="1"/>
  <c r="M2390" i="1"/>
  <c r="L2390" i="1" l="1"/>
  <c r="N2390" i="1"/>
  <c r="AN2391" i="1"/>
  <c r="M2391" i="1"/>
  <c r="M2392" i="1" l="1"/>
  <c r="L2391" i="1"/>
  <c r="AN2392" i="1"/>
  <c r="N2391" i="1"/>
  <c r="AN2393" i="1" l="1"/>
  <c r="M2393" i="1"/>
  <c r="N2392" i="1"/>
  <c r="L2392" i="1"/>
  <c r="M2394" i="1" l="1"/>
  <c r="L2393" i="1"/>
  <c r="AN2394" i="1"/>
  <c r="N2393" i="1"/>
  <c r="N2394" i="1" l="1"/>
  <c r="AN2395" i="1"/>
  <c r="M2395" i="1"/>
  <c r="L2394" i="1"/>
  <c r="L2395" i="1" l="1"/>
  <c r="AN2396" i="1"/>
  <c r="M2396" i="1"/>
  <c r="N2395" i="1"/>
  <c r="L2396" i="1" l="1"/>
  <c r="M2397" i="1"/>
  <c r="N2396" i="1"/>
  <c r="AN2397" i="1"/>
  <c r="AN2398" i="1" l="1"/>
  <c r="M2398" i="1"/>
  <c r="N2397" i="1"/>
  <c r="L2397" i="1"/>
  <c r="M2399" i="1" l="1"/>
  <c r="AN2399" i="1"/>
  <c r="N2398" i="1"/>
  <c r="L2398" i="1"/>
  <c r="AN2400" i="1" l="1"/>
  <c r="M2400" i="1"/>
  <c r="L2399" i="1"/>
  <c r="N2399" i="1"/>
  <c r="AN2401" i="1" l="1"/>
  <c r="N2400" i="1"/>
  <c r="L2400" i="1"/>
  <c r="M2401" i="1"/>
  <c r="L2401" i="1" l="1"/>
  <c r="AN2402" i="1"/>
  <c r="N2401" i="1"/>
  <c r="M2402" i="1"/>
  <c r="AN2403" i="1" l="1"/>
  <c r="N2402" i="1"/>
  <c r="M2403" i="1"/>
  <c r="L2402" i="1"/>
  <c r="N2403" i="1" l="1"/>
  <c r="AN2404" i="1"/>
  <c r="L2403" i="1"/>
  <c r="M2404" i="1"/>
  <c r="M2405" i="1" l="1"/>
  <c r="AN2405" i="1"/>
  <c r="L2404" i="1"/>
  <c r="N2404" i="1"/>
  <c r="AN2406" i="1" l="1"/>
  <c r="N2405" i="1"/>
  <c r="M2406" i="1"/>
  <c r="L2405" i="1"/>
  <c r="M2407" i="1" l="1"/>
  <c r="AN2407" i="1"/>
  <c r="N2406" i="1"/>
  <c r="L2406" i="1"/>
  <c r="N2407" i="1" l="1"/>
  <c r="L2407" i="1"/>
  <c r="M2408" i="1"/>
  <c r="AN2408" i="1"/>
  <c r="L2408" i="1" l="1"/>
  <c r="N2408" i="1"/>
  <c r="AN2409" i="1"/>
  <c r="M2409" i="1"/>
  <c r="N2409" i="1" l="1"/>
  <c r="AN2410" i="1"/>
  <c r="M2410" i="1"/>
  <c r="L2409" i="1"/>
  <c r="L2410" i="1" l="1"/>
  <c r="N2410" i="1"/>
  <c r="AN2411" i="1"/>
  <c r="M2411" i="1"/>
  <c r="M2412" i="1" l="1"/>
  <c r="L2411" i="1"/>
  <c r="AN2412" i="1"/>
  <c r="N2411" i="1"/>
  <c r="M2413" i="1" l="1"/>
  <c r="AN2413" i="1"/>
  <c r="L2412" i="1"/>
  <c r="N2412" i="1"/>
  <c r="M2414" i="1" l="1"/>
  <c r="AN2414" i="1"/>
  <c r="L2413" i="1"/>
  <c r="N2413" i="1"/>
  <c r="N2414" i="1" l="1"/>
  <c r="M2415" i="1"/>
  <c r="AN2415" i="1"/>
  <c r="L2414" i="1"/>
  <c r="L2415" i="1" l="1"/>
  <c r="N2415" i="1"/>
  <c r="AN2416" i="1"/>
  <c r="M2416" i="1"/>
  <c r="AN2417" i="1" l="1"/>
  <c r="L2416" i="1"/>
  <c r="N2416" i="1"/>
  <c r="M2417" i="1"/>
  <c r="AN2418" i="1" l="1"/>
  <c r="L2417" i="1"/>
  <c r="M2418" i="1"/>
  <c r="N2417" i="1"/>
  <c r="M2419" i="1" l="1"/>
  <c r="AN2419" i="1"/>
  <c r="N2418" i="1"/>
  <c r="L2418" i="1"/>
  <c r="L2419" i="1" l="1"/>
  <c r="N2419" i="1"/>
  <c r="AN2420" i="1"/>
  <c r="M2420" i="1"/>
  <c r="AN2421" i="1" l="1"/>
  <c r="N2420" i="1"/>
  <c r="L2420" i="1"/>
  <c r="M2421" i="1"/>
  <c r="M2422" i="1" l="1"/>
  <c r="AN2422" i="1"/>
  <c r="N2421" i="1"/>
  <c r="L2421" i="1"/>
  <c r="M2423" i="1" l="1"/>
  <c r="L2422" i="1"/>
  <c r="N2422" i="1"/>
  <c r="AN2423" i="1"/>
  <c r="N2423" i="1" l="1"/>
  <c r="AN2424" i="1"/>
  <c r="M2424" i="1"/>
  <c r="L2423" i="1"/>
  <c r="N2424" i="1" l="1"/>
  <c r="L2424" i="1"/>
  <c r="AN2425" i="1"/>
  <c r="M2425" i="1"/>
  <c r="L2425" i="1" l="1"/>
  <c r="N2425" i="1"/>
  <c r="AN2426" i="1"/>
  <c r="M2426" i="1"/>
  <c r="M2427" i="1" l="1"/>
  <c r="L2426" i="1"/>
  <c r="AN2427" i="1"/>
  <c r="N2426" i="1"/>
  <c r="AN2428" i="1" l="1"/>
  <c r="N2427" i="1"/>
  <c r="L2427" i="1"/>
  <c r="M2428" i="1"/>
  <c r="AN2429" i="1" l="1"/>
  <c r="N2428" i="1"/>
  <c r="L2428" i="1"/>
  <c r="M2429" i="1"/>
  <c r="N2429" i="1" l="1"/>
  <c r="L2429" i="1"/>
  <c r="M2430" i="1"/>
  <c r="AN2430" i="1"/>
  <c r="AN2431" i="1" l="1"/>
  <c r="L2430" i="1"/>
  <c r="N2430" i="1"/>
  <c r="M2431" i="1"/>
  <c r="N2431" i="1" l="1"/>
  <c r="AN2432" i="1"/>
  <c r="L2431" i="1"/>
  <c r="M2432" i="1"/>
  <c r="L2432" i="1" l="1"/>
  <c r="AN2433" i="1"/>
  <c r="N2432" i="1"/>
  <c r="M2433" i="1"/>
  <c r="L2433" i="1" l="1"/>
  <c r="AN2434" i="1"/>
  <c r="N2433" i="1"/>
  <c r="M2434" i="1"/>
  <c r="AN2435" i="1" l="1"/>
  <c r="L2434" i="1"/>
  <c r="N2434" i="1"/>
  <c r="M2435" i="1"/>
  <c r="N2435" i="1" l="1"/>
  <c r="AN2436" i="1"/>
  <c r="L2435" i="1"/>
  <c r="M2436" i="1"/>
  <c r="AN2437" i="1" l="1"/>
  <c r="N2436" i="1"/>
  <c r="M2437" i="1"/>
  <c r="L2436" i="1"/>
  <c r="AN2438" i="1" l="1"/>
  <c r="L2437" i="1"/>
  <c r="M2438" i="1"/>
  <c r="N2437" i="1"/>
  <c r="N2438" i="1" l="1"/>
  <c r="L2438" i="1"/>
  <c r="AN2439" i="1"/>
  <c r="M2439" i="1"/>
  <c r="M2440" i="1" l="1"/>
  <c r="L2439" i="1"/>
  <c r="N2439" i="1"/>
  <c r="AN2440" i="1"/>
  <c r="AN2441" i="1" l="1"/>
  <c r="N2440" i="1"/>
  <c r="L2440" i="1"/>
  <c r="M2441" i="1"/>
  <c r="AN2442" i="1" l="1"/>
  <c r="N2441" i="1"/>
  <c r="L2441" i="1"/>
  <c r="M2442" i="1"/>
  <c r="N2442" i="1" l="1"/>
  <c r="AN2443" i="1"/>
  <c r="L2442" i="1"/>
  <c r="M2443" i="1"/>
  <c r="L2443" i="1" l="1"/>
  <c r="M2444" i="1"/>
  <c r="AN2444" i="1"/>
  <c r="N2443" i="1"/>
  <c r="L2444" i="1" l="1"/>
  <c r="N2444" i="1"/>
  <c r="M2445" i="1"/>
  <c r="AN2445" i="1"/>
  <c r="AN2446" i="1" l="1"/>
  <c r="M2446" i="1"/>
  <c r="N2445" i="1"/>
  <c r="L2445" i="1"/>
  <c r="M2447" i="1" l="1"/>
  <c r="L2446" i="1"/>
  <c r="AN2447" i="1"/>
  <c r="N2446" i="1"/>
  <c r="N2447" i="1" l="1"/>
  <c r="M2448" i="1"/>
  <c r="AN2448" i="1"/>
  <c r="L2447" i="1"/>
  <c r="AN2449" i="1" l="1"/>
  <c r="L2448" i="1"/>
  <c r="M2449" i="1"/>
  <c r="N2448" i="1"/>
  <c r="N2449" i="1" l="1"/>
  <c r="L2449" i="1"/>
  <c r="M2450" i="1"/>
  <c r="AN2450" i="1"/>
  <c r="L2450" i="1" l="1"/>
  <c r="N2450" i="1"/>
  <c r="AN2451" i="1"/>
  <c r="M2451" i="1"/>
  <c r="L2451" i="1" l="1"/>
  <c r="M2452" i="1"/>
  <c r="AN2452" i="1"/>
  <c r="N2451" i="1"/>
  <c r="N2452" i="1" l="1"/>
  <c r="AN2453" i="1"/>
  <c r="L2452" i="1"/>
  <c r="M2453" i="1"/>
  <c r="M2454" i="1" l="1"/>
  <c r="AN2454" i="1"/>
  <c r="N2453" i="1"/>
  <c r="L2453" i="1"/>
  <c r="AN2455" i="1" l="1"/>
  <c r="N2454" i="1"/>
  <c r="L2454" i="1"/>
  <c r="M2455" i="1"/>
  <c r="L2455" i="1" l="1"/>
  <c r="AN2456" i="1"/>
  <c r="N2455" i="1"/>
  <c r="M2456" i="1"/>
  <c r="L2456" i="1" l="1"/>
  <c r="AN2457" i="1"/>
  <c r="M2457" i="1"/>
  <c r="N2456" i="1"/>
  <c r="M2458" i="1" l="1"/>
  <c r="AN2458" i="1"/>
  <c r="L2457" i="1"/>
  <c r="N2457" i="1"/>
  <c r="N2458" i="1" l="1"/>
  <c r="M2459" i="1"/>
  <c r="L2458" i="1"/>
  <c r="AN2459" i="1"/>
  <c r="AN2460" i="1" l="1"/>
  <c r="L2459" i="1"/>
  <c r="N2459" i="1"/>
  <c r="M2460" i="1"/>
  <c r="L2460" i="1" l="1"/>
  <c r="AN2461" i="1"/>
  <c r="N2460" i="1"/>
  <c r="M2461" i="1"/>
  <c r="N2461" i="1" l="1"/>
  <c r="L2461" i="1"/>
  <c r="AN2462" i="1"/>
  <c r="M2462" i="1"/>
  <c r="AN2463" i="1" l="1"/>
  <c r="N2462" i="1"/>
  <c r="L2462" i="1"/>
  <c r="M2463" i="1"/>
  <c r="AN2464" i="1" l="1"/>
  <c r="L2463" i="1"/>
  <c r="N2463" i="1"/>
  <c r="M2464" i="1"/>
  <c r="N2464" i="1" l="1"/>
  <c r="AN2465" i="1"/>
  <c r="L2464" i="1"/>
  <c r="M2465" i="1"/>
  <c r="AN2466" i="1" l="1"/>
  <c r="N2465" i="1"/>
  <c r="L2465" i="1"/>
  <c r="M2466" i="1"/>
  <c r="L2466" i="1" l="1"/>
  <c r="N2466" i="1"/>
  <c r="M2467" i="1"/>
  <c r="AN2467" i="1"/>
  <c r="AN2468" i="1" l="1"/>
  <c r="M2468" i="1"/>
  <c r="L2467" i="1"/>
  <c r="N2467" i="1"/>
  <c r="M2469" i="1" l="1"/>
  <c r="AN2469" i="1"/>
  <c r="N2468" i="1"/>
  <c r="L2468" i="1"/>
  <c r="AN2470" i="1" l="1"/>
  <c r="M2470" i="1"/>
  <c r="N2469" i="1"/>
  <c r="L2469" i="1"/>
  <c r="N2470" i="1" l="1"/>
  <c r="AN2471" i="1"/>
  <c r="L2470" i="1"/>
  <c r="M2471" i="1"/>
  <c r="AN2472" i="1" l="1"/>
  <c r="L2471" i="1"/>
  <c r="N2471" i="1"/>
  <c r="M2472" i="1"/>
  <c r="AN2473" i="1" l="1"/>
  <c r="N2472" i="1"/>
  <c r="M2473" i="1"/>
  <c r="L2472" i="1"/>
  <c r="AN2474" i="1" l="1"/>
  <c r="N2473" i="1"/>
  <c r="M2474" i="1"/>
  <c r="L2473" i="1"/>
  <c r="L2474" i="1" l="1"/>
  <c r="N2474" i="1"/>
  <c r="M2475" i="1"/>
  <c r="AN2475" i="1"/>
  <c r="M2476" i="1" l="1"/>
  <c r="AN2476" i="1"/>
  <c r="N2475" i="1"/>
  <c r="L2475" i="1"/>
  <c r="AN2477" i="1" l="1"/>
  <c r="M2477" i="1"/>
  <c r="L2476" i="1"/>
  <c r="N2476" i="1"/>
  <c r="N2477" i="1" l="1"/>
  <c r="L2477" i="1"/>
  <c r="AN2478" i="1"/>
  <c r="M2478" i="1"/>
  <c r="AN2479" i="1" l="1"/>
  <c r="N2478" i="1"/>
  <c r="L2478" i="1"/>
  <c r="M2479" i="1"/>
  <c r="M2480" i="1" l="1"/>
  <c r="L2479" i="1"/>
  <c r="AN2480" i="1"/>
  <c r="N2479" i="1"/>
  <c r="L2480" i="1" l="1"/>
  <c r="N2480" i="1"/>
  <c r="AN2481" i="1"/>
  <c r="M2481" i="1"/>
  <c r="AN2482" i="1" l="1"/>
  <c r="M2482" i="1"/>
  <c r="N2481" i="1"/>
  <c r="L2481" i="1"/>
  <c r="M2483" i="1" l="1"/>
  <c r="AN2483" i="1"/>
  <c r="N2482" i="1"/>
  <c r="L2482" i="1"/>
  <c r="L2483" i="1" l="1"/>
  <c r="N2483" i="1"/>
  <c r="AN2484" i="1"/>
  <c r="M2484" i="1"/>
  <c r="M2485" i="1" l="1"/>
  <c r="AN2485" i="1"/>
  <c r="L2484" i="1"/>
  <c r="N2484" i="1"/>
  <c r="AN2486" i="1" l="1"/>
  <c r="N2485" i="1"/>
  <c r="M2486" i="1"/>
  <c r="L2485" i="1"/>
  <c r="L2486" i="1" l="1"/>
  <c r="N2486" i="1"/>
  <c r="M2487" i="1"/>
  <c r="AN2487" i="1"/>
  <c r="M2488" i="1" l="1"/>
  <c r="L2487" i="1"/>
  <c r="AN2488" i="1"/>
  <c r="N2487" i="1"/>
  <c r="AN2489" i="1" l="1"/>
  <c r="N2488" i="1"/>
  <c r="L2488" i="1"/>
  <c r="M2489" i="1"/>
  <c r="L2489" i="1" l="1"/>
  <c r="AN2490" i="1"/>
  <c r="N2489" i="1"/>
  <c r="M2490" i="1"/>
  <c r="N2490" i="1" l="1"/>
  <c r="L2490" i="1"/>
  <c r="AN2491" i="1"/>
  <c r="M2491" i="1"/>
  <c r="M2492" i="1" l="1"/>
  <c r="L2491" i="1"/>
  <c r="N2491" i="1"/>
  <c r="AN2492" i="1"/>
  <c r="M2493" i="1" l="1"/>
  <c r="AN2493" i="1"/>
  <c r="N2492" i="1"/>
  <c r="L2492" i="1"/>
  <c r="N2493" i="1" l="1"/>
  <c r="L2493" i="1"/>
  <c r="AN2494" i="1"/>
  <c r="M2494" i="1"/>
  <c r="N2494" i="1" l="1"/>
  <c r="AN2495" i="1"/>
  <c r="L2494" i="1"/>
  <c r="M2495" i="1"/>
  <c r="M2496" i="1" l="1"/>
  <c r="AN2496" i="1"/>
  <c r="N2495" i="1"/>
  <c r="L2495" i="1"/>
  <c r="AN2497" i="1" l="1"/>
  <c r="L2496" i="1"/>
  <c r="N2496" i="1"/>
  <c r="M2497" i="1"/>
  <c r="N2497" i="1" l="1"/>
  <c r="AN2498" i="1"/>
  <c r="L2497" i="1"/>
  <c r="M2498" i="1"/>
  <c r="N2498" i="1" l="1"/>
  <c r="L2498" i="1"/>
  <c r="M2499" i="1"/>
  <c r="AN2499" i="1"/>
  <c r="M2500" i="1" l="1"/>
  <c r="N2499" i="1"/>
  <c r="AN2500" i="1"/>
  <c r="L2499" i="1"/>
  <c r="N2500" i="1" l="1"/>
  <c r="L2500" i="1"/>
  <c r="M2501" i="1"/>
  <c r="AN2501" i="1"/>
  <c r="AN2502" i="1" l="1"/>
  <c r="N2501" i="1"/>
  <c r="L2501" i="1"/>
  <c r="M2502" i="1"/>
  <c r="M2503" i="1" l="1"/>
  <c r="N2502" i="1"/>
  <c r="L2502" i="1"/>
  <c r="AN2503" i="1"/>
  <c r="AN2504" i="1" l="1"/>
  <c r="M2504" i="1"/>
  <c r="L2503" i="1"/>
  <c r="N2503" i="1"/>
  <c r="N2504" i="1" l="1"/>
  <c r="AN2505" i="1"/>
  <c r="L2504" i="1"/>
  <c r="M2505" i="1"/>
  <c r="L2505" i="1" l="1"/>
  <c r="N2505" i="1"/>
  <c r="AN2506" i="1"/>
  <c r="M2506" i="1"/>
  <c r="N2506" i="1" l="1"/>
  <c r="M2507" i="1"/>
  <c r="AN2507" i="1"/>
  <c r="L2506" i="1"/>
  <c r="L2507" i="1" l="1"/>
  <c r="N2507" i="1"/>
  <c r="AN2508" i="1"/>
  <c r="M2508" i="1"/>
  <c r="AN2509" i="1" l="1"/>
  <c r="L2508" i="1"/>
  <c r="M2509" i="1"/>
  <c r="N2508" i="1"/>
  <c r="M2510" i="1" l="1"/>
  <c r="L2509" i="1"/>
  <c r="N2509" i="1"/>
  <c r="AN2510" i="1"/>
  <c r="N2510" i="1" l="1"/>
  <c r="AN2511" i="1"/>
  <c r="L2510" i="1"/>
  <c r="M2511" i="1"/>
  <c r="AN2512" i="1" l="1"/>
  <c r="L2511" i="1"/>
  <c r="N2511" i="1"/>
  <c r="M2512" i="1"/>
  <c r="AN2513" i="1" l="1"/>
  <c r="L2512" i="1"/>
  <c r="N2512" i="1"/>
  <c r="M2513" i="1"/>
  <c r="L2513" i="1" l="1"/>
  <c r="AN2514" i="1"/>
  <c r="N2513" i="1"/>
  <c r="M2514" i="1"/>
  <c r="N2514" i="1" l="1"/>
  <c r="AN2515" i="1"/>
  <c r="L2514" i="1"/>
  <c r="M2515" i="1"/>
  <c r="N2515" i="1" l="1"/>
  <c r="M2516" i="1"/>
  <c r="AN2516" i="1"/>
  <c r="L2515" i="1"/>
  <c r="M2517" i="1" l="1"/>
  <c r="N2516" i="1"/>
  <c r="AN2517" i="1"/>
  <c r="L2516" i="1"/>
  <c r="N2517" i="1" l="1"/>
  <c r="L2517" i="1"/>
  <c r="AN2518" i="1"/>
  <c r="M2518" i="1"/>
  <c r="AN2519" i="1" l="1"/>
  <c r="L2518" i="1"/>
  <c r="N2518" i="1"/>
  <c r="M2519" i="1"/>
  <c r="N2519" i="1" l="1"/>
  <c r="AN2520" i="1"/>
  <c r="L2519" i="1"/>
  <c r="M2520" i="1"/>
  <c r="N2520" i="1" l="1"/>
  <c r="L2520" i="1"/>
  <c r="AN2521" i="1"/>
  <c r="M2521" i="1"/>
  <c r="M2522" i="1" l="1"/>
  <c r="AN2522" i="1"/>
  <c r="L2521" i="1"/>
  <c r="N2521" i="1"/>
  <c r="M2523" i="1" l="1"/>
  <c r="AN2523" i="1"/>
  <c r="L2522" i="1"/>
  <c r="N2522" i="1"/>
  <c r="M2524" i="1" l="1"/>
  <c r="L2523" i="1"/>
  <c r="N2523" i="1"/>
  <c r="AN2524" i="1"/>
  <c r="AN2525" i="1" l="1"/>
  <c r="L2524" i="1"/>
  <c r="N2524" i="1"/>
  <c r="M2525" i="1"/>
  <c r="AN2526" i="1" l="1"/>
  <c r="N2525" i="1"/>
  <c r="L2525" i="1"/>
  <c r="M2526" i="1"/>
  <c r="M2527" i="1" l="1"/>
  <c r="L2526" i="1"/>
  <c r="AN2527" i="1"/>
  <c r="N2526" i="1"/>
  <c r="L2527" i="1" l="1"/>
  <c r="AN2528" i="1"/>
  <c r="N2527" i="1"/>
  <c r="M2528" i="1"/>
  <c r="L2528" i="1" l="1"/>
  <c r="N2528" i="1"/>
  <c r="M2529" i="1"/>
  <c r="AN2529" i="1"/>
  <c r="AN2530" i="1" l="1"/>
  <c r="L2529" i="1"/>
  <c r="N2529" i="1"/>
  <c r="M2530" i="1"/>
  <c r="AN2531" i="1" l="1"/>
  <c r="M2531" i="1"/>
  <c r="L2530" i="1"/>
  <c r="N2530" i="1"/>
  <c r="AN2532" i="1" l="1"/>
  <c r="N2531" i="1"/>
  <c r="L2531" i="1"/>
  <c r="M2532" i="1"/>
  <c r="N2532" i="1" l="1"/>
  <c r="AN2533" i="1"/>
  <c r="L2532" i="1"/>
  <c r="M2533" i="1"/>
  <c r="AN2534" i="1" l="1"/>
  <c r="L2533" i="1"/>
  <c r="N2533" i="1"/>
  <c r="M2534" i="1"/>
  <c r="L2534" i="1" l="1"/>
  <c r="N2534" i="1"/>
  <c r="AN2535" i="1"/>
  <c r="M2535" i="1"/>
  <c r="AN2536" i="1" l="1"/>
  <c r="N2535" i="1"/>
  <c r="L2535" i="1"/>
  <c r="M2536" i="1"/>
  <c r="N2536" i="1" l="1"/>
  <c r="L2536" i="1"/>
  <c r="M2537" i="1"/>
  <c r="AN2537" i="1"/>
  <c r="AN2538" i="1" l="1"/>
  <c r="L2537" i="1"/>
  <c r="N2537" i="1"/>
  <c r="M2538" i="1"/>
  <c r="L2538" i="1" l="1"/>
  <c r="M2539" i="1"/>
  <c r="N2538" i="1"/>
  <c r="AN2539" i="1"/>
  <c r="AN2540" i="1" l="1"/>
  <c r="N2539" i="1"/>
  <c r="L2539" i="1"/>
  <c r="M2540" i="1"/>
  <c r="L2540" i="1" l="1"/>
  <c r="N2540" i="1"/>
  <c r="M2541" i="1"/>
  <c r="AN2541" i="1"/>
  <c r="N2541" i="1" l="1"/>
  <c r="M2542" i="1"/>
  <c r="AN2542" i="1"/>
  <c r="L2541" i="1"/>
  <c r="AN2543" i="1" l="1"/>
  <c r="L2542" i="1"/>
  <c r="N2542" i="1"/>
  <c r="M2543" i="1"/>
  <c r="L2543" i="1" l="1"/>
  <c r="AN2544" i="1"/>
  <c r="AN2545" i="1" s="1"/>
  <c r="N2543" i="1"/>
  <c r="AN2546" i="1" l="1"/>
  <c r="L2545" i="1"/>
  <c r="M2545" i="1"/>
  <c r="N2545" i="1" s="1"/>
  <c r="M2546" i="1"/>
  <c r="M2544" i="1"/>
  <c r="N2544" i="1" s="1"/>
  <c r="L2544" i="1"/>
  <c r="N2546" i="1" l="1"/>
  <c r="AN2547" i="1"/>
  <c r="L2546" i="1"/>
  <c r="M2548" i="1" l="1"/>
  <c r="N2548" i="1" s="1"/>
  <c r="M2547" i="1"/>
  <c r="N2547" i="1" s="1"/>
  <c r="AN2548" i="1"/>
  <c r="L2547" i="1"/>
  <c r="AN2549" i="1" l="1"/>
  <c r="L2548" i="1"/>
  <c r="M2550" i="1" l="1"/>
  <c r="N2550" i="1" s="1"/>
  <c r="M2549" i="1"/>
  <c r="N2549" i="1" s="1"/>
  <c r="AN2550" i="1"/>
  <c r="L2549" i="1"/>
  <c r="AN2551" i="1" l="1"/>
  <c r="AN2552" i="1" s="1"/>
  <c r="L2550" i="1"/>
  <c r="M2551" i="1" l="1"/>
  <c r="N2551" i="1" s="1"/>
  <c r="D5" i="1" s="1"/>
  <c r="C9" i="1" s="1"/>
  <c r="M2552" i="1"/>
  <c r="N2552" i="1" s="1"/>
  <c r="L2552" i="1"/>
  <c r="L2551" i="1"/>
  <c r="BE42" i="1" l="1"/>
  <c r="D7" i="1"/>
  <c r="D8" i="1"/>
  <c r="BE46" i="1" s="1"/>
  <c r="BE45" i="1" l="1"/>
  <c r="H17" i="1" l="1"/>
  <c r="H25" i="1"/>
  <c r="H23" i="1"/>
  <c r="H21" i="1"/>
  <c r="H19" i="1"/>
  <c r="E29" i="1"/>
  <c r="BE43" i="1"/>
  <c r="I57" i="1" l="1"/>
  <c r="D44" i="1"/>
  <c r="I29" i="1"/>
  <c r="H29" i="1"/>
  <c r="I42" i="1"/>
  <c r="I44" i="1"/>
  <c r="H44" i="1" l="1"/>
  <c r="I59" i="1"/>
  <c r="D59" i="1"/>
  <c r="I30" i="1"/>
  <c r="D30" i="1"/>
  <c r="H30" i="1" s="1"/>
  <c r="I45" i="1" l="1"/>
  <c r="D45" i="1"/>
  <c r="H45" i="1"/>
  <c r="H59" i="1"/>
  <c r="D74" i="1"/>
  <c r="I72" i="1"/>
  <c r="I74" i="1"/>
  <c r="D31" i="1"/>
  <c r="H31" i="1" s="1"/>
  <c r="I31" i="1"/>
  <c r="D46" i="1" l="1"/>
  <c r="H46" i="1"/>
  <c r="I46" i="1"/>
  <c r="D60" i="1"/>
  <c r="I60" i="1"/>
  <c r="H60" i="1"/>
  <c r="I87" i="1"/>
  <c r="H74" i="1"/>
  <c r="I89" i="1"/>
  <c r="D89" i="1"/>
  <c r="I32" i="1"/>
  <c r="D32" i="1"/>
  <c r="H32" i="1" s="1"/>
  <c r="I47" i="1" l="1"/>
  <c r="D47" i="1"/>
  <c r="H47" i="1"/>
  <c r="H61" i="1"/>
  <c r="I61" i="1"/>
  <c r="D61" i="1"/>
  <c r="D75" i="1"/>
  <c r="I75" i="1"/>
  <c r="H75" i="1"/>
  <c r="I102" i="1"/>
  <c r="D104" i="1"/>
  <c r="I104" i="1"/>
  <c r="H89" i="1"/>
  <c r="D33" i="1"/>
  <c r="H33" i="1" s="1"/>
  <c r="I33" i="1"/>
  <c r="D48" i="1" l="1"/>
  <c r="H48" i="1"/>
  <c r="I48" i="1"/>
  <c r="I62" i="1"/>
  <c r="H62" i="1"/>
  <c r="D62" i="1"/>
  <c r="I76" i="1"/>
  <c r="H76" i="1"/>
  <c r="D76" i="1"/>
  <c r="I119" i="1"/>
  <c r="H104" i="1"/>
  <c r="D119" i="1"/>
  <c r="I117" i="1"/>
  <c r="H90" i="1"/>
  <c r="D90" i="1"/>
  <c r="I90" i="1"/>
  <c r="D34" i="1"/>
  <c r="H34" i="1" s="1"/>
  <c r="I34" i="1"/>
  <c r="H49" i="1" l="1"/>
  <c r="I49" i="1"/>
  <c r="D49" i="1"/>
  <c r="I63" i="1"/>
  <c r="D63" i="1"/>
  <c r="H63" i="1"/>
  <c r="I77" i="1"/>
  <c r="D77" i="1"/>
  <c r="H77" i="1"/>
  <c r="D105" i="1"/>
  <c r="H105" i="1"/>
  <c r="I105" i="1"/>
  <c r="I132" i="1"/>
  <c r="D134" i="1"/>
  <c r="H119" i="1"/>
  <c r="I134" i="1"/>
  <c r="D91" i="1"/>
  <c r="I91" i="1"/>
  <c r="H91" i="1"/>
  <c r="I35" i="1"/>
  <c r="D35" i="1"/>
  <c r="H35" i="1" s="1"/>
  <c r="I50" i="1" l="1"/>
  <c r="H50" i="1"/>
  <c r="D50" i="1"/>
  <c r="I64" i="1"/>
  <c r="D64" i="1"/>
  <c r="H64" i="1"/>
  <c r="D78" i="1"/>
  <c r="H78" i="1"/>
  <c r="I78" i="1"/>
  <c r="D106" i="1"/>
  <c r="H106" i="1"/>
  <c r="I106" i="1"/>
  <c r="H134" i="1"/>
  <c r="D149" i="1"/>
  <c r="I149" i="1"/>
  <c r="I147" i="1"/>
  <c r="H120" i="1"/>
  <c r="D120" i="1"/>
  <c r="I120" i="1"/>
  <c r="D92" i="1"/>
  <c r="H92" i="1"/>
  <c r="I92" i="1"/>
  <c r="I36" i="1"/>
  <c r="D36" i="1"/>
  <c r="H36" i="1" s="1"/>
  <c r="I51" i="1" l="1"/>
  <c r="H51" i="1"/>
  <c r="D51" i="1"/>
  <c r="I65" i="1"/>
  <c r="H65" i="1"/>
  <c r="D65" i="1"/>
  <c r="I79" i="1"/>
  <c r="D79" i="1"/>
  <c r="H79" i="1"/>
  <c r="I107" i="1"/>
  <c r="D107" i="1"/>
  <c r="H107" i="1"/>
  <c r="D135" i="1"/>
  <c r="I135" i="1"/>
  <c r="H135" i="1"/>
  <c r="D164" i="1"/>
  <c r="H149" i="1"/>
  <c r="I164" i="1"/>
  <c r="I162" i="1"/>
  <c r="D121" i="1"/>
  <c r="I121" i="1"/>
  <c r="H121" i="1"/>
  <c r="H93" i="1"/>
  <c r="I93" i="1"/>
  <c r="D93" i="1"/>
  <c r="I37" i="1"/>
  <c r="D37" i="1"/>
  <c r="H37" i="1" s="1"/>
  <c r="H52" i="1" l="1"/>
  <c r="I52" i="1"/>
  <c r="D52" i="1"/>
  <c r="D66" i="1"/>
  <c r="H66" i="1"/>
  <c r="I66" i="1"/>
  <c r="I80" i="1"/>
  <c r="H80" i="1"/>
  <c r="D80" i="1"/>
  <c r="I108" i="1"/>
  <c r="D108" i="1"/>
  <c r="H108" i="1"/>
  <c r="I136" i="1"/>
  <c r="D136" i="1"/>
  <c r="H136" i="1"/>
  <c r="I174" i="1"/>
  <c r="H164" i="1"/>
  <c r="H150" i="1"/>
  <c r="D150" i="1"/>
  <c r="I150" i="1"/>
  <c r="I122" i="1"/>
  <c r="H122" i="1"/>
  <c r="D122" i="1"/>
  <c r="D94" i="1"/>
  <c r="I94" i="1"/>
  <c r="H94" i="1"/>
  <c r="D38" i="1"/>
  <c r="H38" i="1" s="1"/>
  <c r="I38" i="1"/>
  <c r="H53" i="1" l="1"/>
  <c r="I53" i="1"/>
  <c r="D53" i="1"/>
  <c r="H67" i="1"/>
  <c r="I67" i="1"/>
  <c r="D67" i="1"/>
  <c r="D81" i="1"/>
  <c r="H81" i="1"/>
  <c r="I81" i="1"/>
  <c r="D109" i="1"/>
  <c r="H109" i="1"/>
  <c r="I109" i="1"/>
  <c r="D137" i="1"/>
  <c r="H137" i="1"/>
  <c r="I137" i="1"/>
  <c r="H165" i="1"/>
  <c r="I165" i="1"/>
  <c r="D165" i="1"/>
  <c r="H151" i="1"/>
  <c r="D151" i="1"/>
  <c r="I151" i="1"/>
  <c r="I123" i="1"/>
  <c r="D123" i="1"/>
  <c r="H123" i="1"/>
  <c r="H95" i="1"/>
  <c r="D95" i="1"/>
  <c r="I95" i="1"/>
  <c r="D39" i="1"/>
  <c r="H39" i="1" s="1"/>
  <c r="I39" i="1"/>
  <c r="H54" i="1" l="1"/>
  <c r="D54" i="1"/>
  <c r="I54" i="1"/>
  <c r="D68" i="1"/>
  <c r="I68" i="1"/>
  <c r="H68" i="1"/>
  <c r="D82" i="1"/>
  <c r="H82" i="1"/>
  <c r="I82" i="1"/>
  <c r="H110" i="1"/>
  <c r="I110" i="1"/>
  <c r="D110" i="1"/>
  <c r="D138" i="1"/>
  <c r="I138" i="1"/>
  <c r="H138" i="1"/>
  <c r="D166" i="1"/>
  <c r="H166" i="1"/>
  <c r="I166" i="1"/>
  <c r="H152" i="1"/>
  <c r="D152" i="1"/>
  <c r="I152" i="1"/>
  <c r="I124" i="1"/>
  <c r="D124" i="1"/>
  <c r="H124" i="1"/>
  <c r="D96" i="1"/>
  <c r="H96" i="1"/>
  <c r="I96" i="1"/>
  <c r="D40" i="1"/>
  <c r="H40" i="1" s="1"/>
  <c r="I40" i="1"/>
  <c r="I55" i="1" l="1"/>
  <c r="H55" i="1"/>
  <c r="D55" i="1"/>
  <c r="H69" i="1"/>
  <c r="I69" i="1"/>
  <c r="D69" i="1"/>
  <c r="H83" i="1"/>
  <c r="D83" i="1"/>
  <c r="I83" i="1"/>
  <c r="H111" i="1"/>
  <c r="I111" i="1"/>
  <c r="D111" i="1"/>
  <c r="I139" i="1"/>
  <c r="D139" i="1"/>
  <c r="H139" i="1"/>
  <c r="D167" i="1"/>
  <c r="I167" i="1"/>
  <c r="H167" i="1"/>
  <c r="H153" i="1"/>
  <c r="D153" i="1"/>
  <c r="I153" i="1"/>
  <c r="H125" i="1"/>
  <c r="I125" i="1"/>
  <c r="D125" i="1"/>
  <c r="D97" i="1"/>
  <c r="H97" i="1"/>
  <c r="I97" i="1"/>
  <c r="I70" i="1" l="1"/>
  <c r="D70" i="1"/>
  <c r="H70" i="1"/>
  <c r="H84" i="1"/>
  <c r="D84" i="1"/>
  <c r="I84" i="1"/>
  <c r="I112" i="1"/>
  <c r="H112" i="1"/>
  <c r="D112" i="1"/>
  <c r="I140" i="1"/>
  <c r="D140" i="1"/>
  <c r="H140" i="1"/>
  <c r="H168" i="1"/>
  <c r="I168" i="1"/>
  <c r="D168" i="1"/>
  <c r="H154" i="1"/>
  <c r="D154" i="1"/>
  <c r="I154" i="1"/>
  <c r="H126" i="1"/>
  <c r="D126" i="1"/>
  <c r="I126" i="1"/>
  <c r="D98" i="1"/>
  <c r="I98" i="1"/>
  <c r="H98" i="1"/>
  <c r="H85" i="1" l="1"/>
  <c r="D85" i="1"/>
  <c r="I85" i="1"/>
  <c r="D113" i="1"/>
  <c r="I113" i="1"/>
  <c r="H113" i="1"/>
  <c r="D141" i="1"/>
  <c r="I141" i="1"/>
  <c r="H141" i="1"/>
  <c r="H169" i="1"/>
  <c r="D169" i="1"/>
  <c r="I169" i="1"/>
  <c r="H155" i="1"/>
  <c r="D155" i="1"/>
  <c r="I155" i="1"/>
  <c r="H127" i="1"/>
  <c r="I127" i="1"/>
  <c r="D127" i="1"/>
  <c r="I99" i="1"/>
  <c r="D99" i="1"/>
  <c r="H99" i="1"/>
  <c r="I114" i="1" l="1"/>
  <c r="H114" i="1"/>
  <c r="D114" i="1"/>
  <c r="H142" i="1"/>
  <c r="I142" i="1"/>
  <c r="D142" i="1"/>
  <c r="I170" i="1"/>
  <c r="H170" i="1"/>
  <c r="D170" i="1"/>
  <c r="I156" i="1"/>
  <c r="H156" i="1"/>
  <c r="D156" i="1"/>
  <c r="D128" i="1"/>
  <c r="I128" i="1"/>
  <c r="H128" i="1"/>
  <c r="H100" i="1"/>
  <c r="D100" i="1"/>
  <c r="I100" i="1"/>
  <c r="D115" i="1" l="1"/>
  <c r="I115" i="1"/>
  <c r="H115" i="1"/>
  <c r="H143" i="1"/>
  <c r="I143" i="1"/>
  <c r="D143" i="1"/>
  <c r="H171" i="1"/>
  <c r="I171" i="1"/>
  <c r="D171" i="1"/>
  <c r="I157" i="1"/>
  <c r="D157" i="1"/>
  <c r="H157" i="1"/>
  <c r="D129" i="1"/>
  <c r="H129" i="1"/>
  <c r="I129" i="1"/>
  <c r="D144" i="1" l="1"/>
  <c r="H144" i="1"/>
  <c r="I144" i="1"/>
  <c r="D172" i="1"/>
  <c r="I172" i="1"/>
  <c r="H172" i="1"/>
  <c r="D158" i="1"/>
  <c r="H158" i="1"/>
  <c r="I158" i="1"/>
  <c r="H130" i="1"/>
  <c r="I130" i="1"/>
  <c r="D130" i="1"/>
  <c r="I145" i="1" l="1"/>
  <c r="D145" i="1"/>
  <c r="H145" i="1"/>
  <c r="D159" i="1"/>
  <c r="I159" i="1"/>
  <c r="H159" i="1"/>
  <c r="I160" i="1" l="1"/>
  <c r="H160" i="1"/>
  <c r="D160" i="1"/>
</calcChain>
</file>

<file path=xl/sharedStrings.xml><?xml version="1.0" encoding="utf-8"?>
<sst xmlns="http://schemas.openxmlformats.org/spreadsheetml/2006/main" count="122" uniqueCount="85">
  <si>
    <t>Date</t>
  </si>
  <si>
    <t>Total</t>
  </si>
  <si>
    <t>Net Daily</t>
  </si>
  <si>
    <t>HH</t>
  </si>
  <si>
    <t>C- Draw</t>
  </si>
  <si>
    <t>Net</t>
  </si>
  <si>
    <t>Annual</t>
  </si>
  <si>
    <t>Net Per Unit</t>
  </si>
  <si>
    <t>GC 4-21</t>
  </si>
  <si>
    <t>Maximum Draw</t>
  </si>
  <si>
    <t>Reward Risk</t>
  </si>
  <si>
    <t>Total Days</t>
  </si>
  <si>
    <t>GC 100 4-21</t>
  </si>
  <si>
    <t>NQ Micro</t>
  </si>
  <si>
    <t>ES Micro</t>
  </si>
  <si>
    <t>ES</t>
  </si>
  <si>
    <t>YM</t>
  </si>
  <si>
    <t xml:space="preserve">YM Micro </t>
  </si>
  <si>
    <t>GC 50 4-21</t>
  </si>
  <si>
    <t>GC 10 4-21</t>
  </si>
  <si>
    <t>GC 100 8-25</t>
  </si>
  <si>
    <t>GC 50 8-25</t>
  </si>
  <si>
    <t>GC 10 8-25</t>
  </si>
  <si>
    <t>NQ</t>
  </si>
  <si>
    <t>Up</t>
  </si>
  <si>
    <t>Down</t>
  </si>
  <si>
    <t>U-D</t>
  </si>
  <si>
    <t>D-D</t>
  </si>
  <si>
    <t>YM#</t>
  </si>
  <si>
    <t>ES#</t>
  </si>
  <si>
    <t>NQ#</t>
  </si>
  <si>
    <t>GC1#</t>
  </si>
  <si>
    <t>GC2#</t>
  </si>
  <si>
    <t>Average</t>
  </si>
  <si>
    <t>Largest</t>
  </si>
  <si>
    <t xml:space="preserve">Largest </t>
  </si>
  <si>
    <t>Up Days</t>
  </si>
  <si>
    <t>Down Days</t>
  </si>
  <si>
    <t>Day</t>
  </si>
  <si>
    <t>Additions</t>
  </si>
  <si>
    <t>-----------</t>
  </si>
  <si>
    <t>Performance Summary</t>
  </si>
  <si>
    <t xml:space="preserve">Positions </t>
  </si>
  <si>
    <t xml:space="preserve">Monthly </t>
  </si>
  <si>
    <t>Risk Tolerance</t>
  </si>
  <si>
    <t>Minimum</t>
  </si>
  <si>
    <t xml:space="preserve">Margin </t>
  </si>
  <si>
    <t>-------------</t>
  </si>
  <si>
    <t>Up Months</t>
  </si>
  <si>
    <t>Down Months</t>
  </si>
  <si>
    <t>D</t>
  </si>
  <si>
    <t>U</t>
  </si>
  <si>
    <t>U=$</t>
  </si>
  <si>
    <t>D=$</t>
  </si>
  <si>
    <t xml:space="preserve">  </t>
  </si>
  <si>
    <t>Total Months</t>
  </si>
  <si>
    <t>Monthly</t>
  </si>
  <si>
    <t>Cumulative Net Profit Per Unit</t>
  </si>
  <si>
    <t>UP-Months</t>
  </si>
  <si>
    <t>Down-Months</t>
  </si>
  <si>
    <t>YM 7-69</t>
  </si>
  <si>
    <t xml:space="preserve">ES 9-29 </t>
  </si>
  <si>
    <t xml:space="preserve">NQ 4-145 </t>
  </si>
  <si>
    <t xml:space="preserve"> Margin</t>
  </si>
  <si>
    <t xml:space="preserve"> Net</t>
  </si>
  <si>
    <t>Beginning      Equity</t>
  </si>
  <si>
    <t>Monthly          Net</t>
  </si>
  <si>
    <t>Ending                   Equity</t>
  </si>
  <si>
    <t>Percent       Change</t>
  </si>
  <si>
    <t>Last 12</t>
  </si>
  <si>
    <t>GC 8-125</t>
  </si>
  <si>
    <t xml:space="preserve"> Last 12</t>
  </si>
  <si>
    <t xml:space="preserve"> Last 12 %</t>
  </si>
  <si>
    <t xml:space="preserve"> Maximum</t>
  </si>
  <si>
    <t xml:space="preserve"> Max %</t>
  </si>
  <si>
    <t xml:space="preserve"> Minimum</t>
  </si>
  <si>
    <t xml:space="preserve"> Min %</t>
  </si>
  <si>
    <t xml:space="preserve"> Average</t>
  </si>
  <si>
    <t xml:space="preserve"> Avg %</t>
  </si>
  <si>
    <t xml:space="preserve"> Median</t>
  </si>
  <si>
    <t>Specs</t>
  </si>
  <si>
    <t xml:space="preserve"> Median %</t>
  </si>
  <si>
    <t>Period                         Ending</t>
  </si>
  <si>
    <t>With                             -drawals</t>
  </si>
  <si>
    <t>Disclosure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</si>
</sst>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_);[Red]\(#,##0.0\)"/>
    <numFmt numFmtId="166" formatCode="0.0"/>
    <numFmt numFmtId="167" formatCode="m/yyyy"/>
    <numFmt numFmtId="168" formatCode="mm/yyyy"/>
    <numFmt numFmtId="169" formatCode="0.00%;[Red]\-0.00%"/>
  </numFmts>
  <fonts count="3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9"/>
      <name val="Aptos Narrow"/>
      <family val="2"/>
      <scheme val="minor"/>
    </font>
    <font>
      <b/>
      <u/>
      <sz val="12"/>
      <color rgb="FF0000FF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2"/>
      <color rgb="FF002060"/>
      <name val="Aptos Narrow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FFCC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6B9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ck">
        <color theme="1"/>
      </left>
      <right/>
      <top/>
      <bottom style="thin">
        <color theme="0"/>
      </bottom>
      <diagonal/>
    </border>
    <border>
      <left style="thick">
        <color theme="1"/>
      </left>
      <right/>
      <top style="medium">
        <color theme="1"/>
      </top>
      <bottom/>
      <diagonal/>
    </border>
    <border>
      <left style="thick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ck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1"/>
      </left>
      <right style="thick">
        <color theme="1"/>
      </right>
      <top/>
      <bottom style="medium">
        <color theme="1"/>
      </bottom>
      <diagonal/>
    </border>
    <border>
      <left style="thin">
        <color theme="1"/>
      </left>
      <right style="thick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ck">
        <color theme="1"/>
      </right>
      <top style="medium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medium">
        <color theme="1"/>
      </bottom>
      <diagonal/>
    </border>
    <border>
      <left style="thick">
        <color theme="1"/>
      </left>
      <right style="thin">
        <color theme="1"/>
      </right>
      <top/>
      <bottom/>
      <diagonal/>
    </border>
    <border>
      <left style="thin">
        <color theme="1"/>
      </left>
      <right style="thick">
        <color theme="1"/>
      </right>
      <top/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 style="thick">
        <color theme="1"/>
      </bottom>
      <diagonal/>
    </border>
    <border>
      <left/>
      <right/>
      <top style="thick">
        <color theme="1"/>
      </top>
      <bottom style="medium">
        <color theme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medium">
        <color theme="1"/>
      </top>
      <bottom/>
      <diagonal/>
    </border>
    <border>
      <left style="thick">
        <color theme="1"/>
      </left>
      <right/>
      <top style="medium">
        <color theme="1"/>
      </top>
      <bottom style="medium">
        <color theme="1"/>
      </bottom>
      <diagonal/>
    </border>
    <border>
      <left style="thick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/>
      <bottom style="thick">
        <color theme="1"/>
      </bottom>
      <diagonal/>
    </border>
    <border>
      <left/>
      <right/>
      <top/>
      <bottom style="thin">
        <color theme="0"/>
      </bottom>
      <diagonal/>
    </border>
    <border>
      <left style="medium">
        <color theme="1"/>
      </left>
      <right style="thick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ck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ck">
        <color theme="1"/>
      </right>
      <top/>
      <bottom style="medium">
        <color theme="1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ck">
        <color theme="1"/>
      </right>
      <top style="medium">
        <color theme="1"/>
      </top>
      <bottom style="thick">
        <color theme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77">
    <xf numFmtId="0" fontId="0" fillId="0" borderId="0" xfId="0"/>
    <xf numFmtId="0" fontId="0" fillId="34" borderId="0" xfId="0" applyFill="1"/>
    <xf numFmtId="0" fontId="16" fillId="34" borderId="0" xfId="0" applyFont="1" applyFill="1"/>
    <xf numFmtId="0" fontId="16" fillId="0" borderId="0" xfId="0" applyFont="1"/>
    <xf numFmtId="0" fontId="0" fillId="0" borderId="12" xfId="0" applyBorder="1"/>
    <xf numFmtId="0" fontId="17" fillId="35" borderId="13" xfId="0" applyFont="1" applyFill="1" applyBorder="1" applyAlignment="1">
      <alignment horizontal="left" vertical="justify"/>
    </xf>
    <xf numFmtId="0" fontId="17" fillId="34" borderId="0" xfId="0" applyFont="1" applyFill="1" applyAlignment="1">
      <alignment horizontal="left" vertical="justify"/>
    </xf>
    <xf numFmtId="168" fontId="22" fillId="36" borderId="0" xfId="0" applyNumberFormat="1" applyFont="1" applyFill="1" applyAlignment="1">
      <alignment horizontal="left" indent="1"/>
    </xf>
    <xf numFmtId="6" fontId="22" fillId="36" borderId="0" xfId="0" applyNumberFormat="1" applyFont="1" applyFill="1" applyAlignment="1">
      <alignment horizontal="left"/>
    </xf>
    <xf numFmtId="6" fontId="21" fillId="36" borderId="0" xfId="0" applyNumberFormat="1" applyFont="1" applyFill="1" applyAlignment="1">
      <alignment horizontal="left"/>
    </xf>
    <xf numFmtId="0" fontId="22" fillId="36" borderId="0" xfId="0" applyFont="1" applyFill="1"/>
    <xf numFmtId="0" fontId="17" fillId="35" borderId="16" xfId="0" applyFont="1" applyFill="1" applyBorder="1" applyAlignment="1">
      <alignment horizontal="left" vertical="justify"/>
    </xf>
    <xf numFmtId="0" fontId="21" fillId="34" borderId="0" xfId="0" applyFont="1" applyFill="1"/>
    <xf numFmtId="0" fontId="21" fillId="34" borderId="0" xfId="0" applyFont="1" applyFill="1" applyAlignment="1">
      <alignment horizontal="left"/>
    </xf>
    <xf numFmtId="6" fontId="21" fillId="34" borderId="0" xfId="0" applyNumberFormat="1" applyFont="1" applyFill="1" applyAlignment="1">
      <alignment horizontal="left"/>
    </xf>
    <xf numFmtId="0" fontId="18" fillId="36" borderId="0" xfId="0" applyFont="1" applyFill="1" applyAlignment="1">
      <alignment horizontal="left" vertical="justify"/>
    </xf>
    <xf numFmtId="6" fontId="18" fillId="36" borderId="0" xfId="0" applyNumberFormat="1" applyFont="1" applyFill="1" applyAlignment="1">
      <alignment horizontal="left" vertical="justify"/>
    </xf>
    <xf numFmtId="0" fontId="21" fillId="36" borderId="0" xfId="0" applyFont="1" applyFill="1" applyAlignment="1">
      <alignment horizontal="left"/>
    </xf>
    <xf numFmtId="1" fontId="21" fillId="36" borderId="0" xfId="0" applyNumberFormat="1" applyFont="1" applyFill="1" applyAlignment="1">
      <alignment horizontal="left"/>
    </xf>
    <xf numFmtId="0" fontId="21" fillId="36" borderId="0" xfId="0" applyFont="1" applyFill="1"/>
    <xf numFmtId="38" fontId="21" fillId="36" borderId="0" xfId="0" applyNumberFormat="1" applyFont="1" applyFill="1" applyAlignment="1">
      <alignment horizontal="left"/>
    </xf>
    <xf numFmtId="6" fontId="21" fillId="0" borderId="0" xfId="0" applyNumberFormat="1" applyFont="1" applyAlignment="1">
      <alignment horizontal="left"/>
    </xf>
    <xf numFmtId="8" fontId="21" fillId="38" borderId="42" xfId="0" applyNumberFormat="1" applyFont="1" applyFill="1" applyBorder="1" applyAlignment="1">
      <alignment horizontal="left"/>
    </xf>
    <xf numFmtId="166" fontId="21" fillId="38" borderId="43" xfId="0" applyNumberFormat="1" applyFont="1" applyFill="1" applyBorder="1" applyAlignment="1">
      <alignment horizontal="left"/>
    </xf>
    <xf numFmtId="0" fontId="22" fillId="38" borderId="32" xfId="0" applyFont="1" applyFill="1" applyBorder="1"/>
    <xf numFmtId="0" fontId="22" fillId="38" borderId="33" xfId="0" applyFont="1" applyFill="1" applyBorder="1"/>
    <xf numFmtId="6" fontId="21" fillId="38" borderId="17" xfId="0" applyNumberFormat="1" applyFont="1" applyFill="1" applyBorder="1" applyAlignment="1">
      <alignment horizontal="left"/>
    </xf>
    <xf numFmtId="164" fontId="22" fillId="38" borderId="18" xfId="0" applyNumberFormat="1" applyFont="1" applyFill="1" applyBorder="1" applyAlignment="1">
      <alignment horizontal="left" indent="1"/>
    </xf>
    <xf numFmtId="0" fontId="22" fillId="36" borderId="0" xfId="0" applyFont="1" applyFill="1" applyAlignment="1">
      <alignment horizontal="left"/>
    </xf>
    <xf numFmtId="6" fontId="20" fillId="0" borderId="29" xfId="0" applyNumberFormat="1" applyFont="1" applyBorder="1" applyAlignment="1">
      <alignment horizontal="left" vertical="center"/>
    </xf>
    <xf numFmtId="0" fontId="22" fillId="34" borderId="0" xfId="0" applyFont="1" applyFill="1"/>
    <xf numFmtId="0" fontId="22" fillId="34" borderId="0" xfId="0" applyFont="1" applyFill="1" applyAlignment="1">
      <alignment horizontal="left"/>
    </xf>
    <xf numFmtId="6" fontId="22" fillId="34" borderId="0" xfId="0" applyNumberFormat="1" applyFont="1" applyFill="1" applyAlignment="1">
      <alignment horizontal="left"/>
    </xf>
    <xf numFmtId="166" fontId="22" fillId="34" borderId="0" xfId="0" applyNumberFormat="1" applyFont="1" applyFill="1" applyAlignment="1">
      <alignment horizontal="center"/>
    </xf>
    <xf numFmtId="6" fontId="22" fillId="34" borderId="0" xfId="0" applyNumberFormat="1" applyFont="1" applyFill="1" applyAlignment="1">
      <alignment horizontal="left" indent="1"/>
    </xf>
    <xf numFmtId="0" fontId="22" fillId="34" borderId="0" xfId="0" applyFont="1" applyFill="1" applyAlignment="1">
      <alignment horizontal="center"/>
    </xf>
    <xf numFmtId="165" fontId="22" fillId="34" borderId="0" xfId="0" applyNumberFormat="1" applyFont="1" applyFill="1" applyAlignment="1">
      <alignment horizontal="left" indent="1"/>
    </xf>
    <xf numFmtId="1" fontId="22" fillId="34" borderId="0" xfId="0" applyNumberFormat="1" applyFont="1" applyFill="1"/>
    <xf numFmtId="38" fontId="22" fillId="34" borderId="0" xfId="0" applyNumberFormat="1" applyFont="1" applyFill="1" applyAlignment="1">
      <alignment horizontal="center"/>
    </xf>
    <xf numFmtId="38" fontId="22" fillId="34" borderId="0" xfId="0" applyNumberFormat="1" applyFont="1" applyFill="1" applyAlignment="1">
      <alignment horizontal="left" indent="1"/>
    </xf>
    <xf numFmtId="0" fontId="22" fillId="34" borderId="0" xfId="0" applyFont="1" applyFill="1" applyAlignment="1">
      <alignment horizontal="left" indent="1"/>
    </xf>
    <xf numFmtId="1" fontId="21" fillId="34" borderId="0" xfId="0" applyNumberFormat="1" applyFont="1" applyFill="1" applyAlignment="1">
      <alignment horizontal="center"/>
    </xf>
    <xf numFmtId="6" fontId="22" fillId="34" borderId="0" xfId="0" applyNumberFormat="1" applyFont="1" applyFill="1"/>
    <xf numFmtId="0" fontId="22" fillId="35" borderId="52" xfId="0" applyFont="1" applyFill="1" applyBorder="1"/>
    <xf numFmtId="0" fontId="22" fillId="38" borderId="0" xfId="0" applyFont="1" applyFill="1"/>
    <xf numFmtId="165" fontId="22" fillId="38" borderId="0" xfId="0" applyNumberFormat="1" applyFont="1" applyFill="1" applyAlignment="1">
      <alignment horizontal="left" indent="1"/>
    </xf>
    <xf numFmtId="6" fontId="22" fillId="38" borderId="0" xfId="0" applyNumberFormat="1" applyFont="1" applyFill="1" applyAlignment="1">
      <alignment horizontal="left" indent="1"/>
    </xf>
    <xf numFmtId="1" fontId="22" fillId="38" borderId="0" xfId="0" applyNumberFormat="1" applyFont="1" applyFill="1"/>
    <xf numFmtId="6" fontId="22" fillId="38" borderId="0" xfId="0" applyNumberFormat="1" applyFont="1" applyFill="1" applyAlignment="1">
      <alignment horizontal="left"/>
    </xf>
    <xf numFmtId="38" fontId="22" fillId="38" borderId="0" xfId="0" applyNumberFormat="1" applyFont="1" applyFill="1" applyAlignment="1">
      <alignment horizontal="center"/>
    </xf>
    <xf numFmtId="38" fontId="22" fillId="38" borderId="0" xfId="0" applyNumberFormat="1" applyFont="1" applyFill="1" applyAlignment="1">
      <alignment horizontal="left" indent="1"/>
    </xf>
    <xf numFmtId="0" fontId="22" fillId="38" borderId="27" xfId="0" applyFont="1" applyFill="1" applyBorder="1" applyAlignment="1">
      <alignment horizontal="left"/>
    </xf>
    <xf numFmtId="0" fontId="22" fillId="38" borderId="0" xfId="0" applyFont="1" applyFill="1" applyAlignment="1">
      <alignment horizontal="left" indent="1"/>
    </xf>
    <xf numFmtId="0" fontId="21" fillId="38" borderId="0" xfId="0" applyFont="1" applyFill="1"/>
    <xf numFmtId="1" fontId="21" fillId="38" borderId="0" xfId="0" applyNumberFormat="1" applyFont="1" applyFill="1" applyAlignment="1">
      <alignment horizontal="center"/>
    </xf>
    <xf numFmtId="6" fontId="21" fillId="38" borderId="0" xfId="0" applyNumberFormat="1" applyFont="1" applyFill="1" applyAlignment="1">
      <alignment horizontal="left"/>
    </xf>
    <xf numFmtId="0" fontId="21" fillId="36" borderId="40" xfId="0" applyFont="1" applyFill="1" applyBorder="1"/>
    <xf numFmtId="6" fontId="21" fillId="0" borderId="28" xfId="0" applyNumberFormat="1" applyFont="1" applyBorder="1" applyAlignment="1">
      <alignment horizontal="left" vertical="center"/>
    </xf>
    <xf numFmtId="1" fontId="21" fillId="0" borderId="47" xfId="0" applyNumberFormat="1" applyFont="1" applyBorder="1" applyAlignment="1">
      <alignment horizontal="center" vertical="center"/>
    </xf>
    <xf numFmtId="0" fontId="21" fillId="38" borderId="17" xfId="0" applyFont="1" applyFill="1" applyBorder="1"/>
    <xf numFmtId="0" fontId="21" fillId="38" borderId="0" xfId="0" applyFont="1" applyFill="1" applyAlignment="1">
      <alignment horizontal="left" indent="1"/>
    </xf>
    <xf numFmtId="6" fontId="21" fillId="38" borderId="0" xfId="0" applyNumberFormat="1" applyFont="1" applyFill="1" applyAlignment="1">
      <alignment horizontal="left" indent="1"/>
    </xf>
    <xf numFmtId="1" fontId="21" fillId="38" borderId="0" xfId="0" applyNumberFormat="1" applyFont="1" applyFill="1" applyAlignment="1">
      <alignment horizontal="left"/>
    </xf>
    <xf numFmtId="38" fontId="21" fillId="38" borderId="0" xfId="0" applyNumberFormat="1" applyFont="1" applyFill="1" applyAlignment="1">
      <alignment horizontal="center"/>
    </xf>
    <xf numFmtId="38" fontId="21" fillId="38" borderId="0" xfId="0" applyNumberFormat="1" applyFont="1" applyFill="1" applyAlignment="1">
      <alignment horizontal="left" indent="1"/>
    </xf>
    <xf numFmtId="6" fontId="21" fillId="38" borderId="27" xfId="0" applyNumberFormat="1" applyFont="1" applyFill="1" applyBorder="1" applyAlignment="1">
      <alignment horizontal="left"/>
    </xf>
    <xf numFmtId="6" fontId="21" fillId="34" borderId="0" xfId="0" applyNumberFormat="1" applyFont="1" applyFill="1"/>
    <xf numFmtId="0" fontId="21" fillId="34" borderId="0" xfId="0" applyFont="1" applyFill="1" applyAlignment="1">
      <alignment horizontal="center"/>
    </xf>
    <xf numFmtId="0" fontId="22" fillId="36" borderId="39" xfId="0" applyFont="1" applyFill="1" applyBorder="1"/>
    <xf numFmtId="164" fontId="21" fillId="0" borderId="28" xfId="0" applyNumberFormat="1" applyFont="1" applyBorder="1" applyAlignment="1">
      <alignment horizontal="left" vertical="center"/>
    </xf>
    <xf numFmtId="1" fontId="21" fillId="0" borderId="23" xfId="0" applyNumberFormat="1" applyFont="1" applyBorder="1" applyAlignment="1">
      <alignment horizontal="center" vertical="center"/>
    </xf>
    <xf numFmtId="0" fontId="22" fillId="38" borderId="17" xfId="0" applyFont="1" applyFill="1" applyBorder="1" applyAlignment="1">
      <alignment horizontal="center"/>
    </xf>
    <xf numFmtId="0" fontId="22" fillId="38" borderId="0" xfId="0" applyFont="1" applyFill="1" applyAlignment="1">
      <alignment horizontal="center"/>
    </xf>
    <xf numFmtId="1" fontId="22" fillId="38" borderId="0" xfId="0" applyNumberFormat="1" applyFont="1" applyFill="1" applyAlignment="1">
      <alignment horizontal="left"/>
    </xf>
    <xf numFmtId="6" fontId="22" fillId="38" borderId="27" xfId="0" applyNumberFormat="1" applyFont="1" applyFill="1" applyBorder="1" applyAlignment="1">
      <alignment horizontal="left"/>
    </xf>
    <xf numFmtId="6" fontId="21" fillId="0" borderId="29" xfId="0" applyNumberFormat="1" applyFont="1" applyBorder="1" applyAlignment="1">
      <alignment horizontal="left" vertical="center"/>
    </xf>
    <xf numFmtId="8" fontId="21" fillId="38" borderId="0" xfId="0" applyNumberFormat="1" applyFont="1" applyFill="1" applyAlignment="1">
      <alignment horizontal="left"/>
    </xf>
    <xf numFmtId="40" fontId="21" fillId="0" borderId="29" xfId="0" applyNumberFormat="1" applyFont="1" applyBorder="1" applyAlignment="1">
      <alignment horizontal="left" vertical="center"/>
    </xf>
    <xf numFmtId="0" fontId="22" fillId="35" borderId="38" xfId="0" applyFont="1" applyFill="1" applyBorder="1"/>
    <xf numFmtId="0" fontId="22" fillId="37" borderId="40" xfId="0" applyFont="1" applyFill="1" applyBorder="1"/>
    <xf numFmtId="0" fontId="22" fillId="40" borderId="39" xfId="0" applyFont="1" applyFill="1" applyBorder="1"/>
    <xf numFmtId="6" fontId="22" fillId="38" borderId="17" xfId="0" applyNumberFormat="1" applyFont="1" applyFill="1" applyBorder="1" applyAlignment="1">
      <alignment horizontal="center"/>
    </xf>
    <xf numFmtId="6" fontId="22" fillId="38" borderId="0" xfId="0" applyNumberFormat="1" applyFont="1" applyFill="1" applyAlignment="1">
      <alignment horizontal="center"/>
    </xf>
    <xf numFmtId="0" fontId="22" fillId="38" borderId="22" xfId="0" applyFont="1" applyFill="1" applyBorder="1"/>
    <xf numFmtId="6" fontId="22" fillId="38" borderId="21" xfId="0" applyNumberFormat="1" applyFont="1" applyFill="1" applyBorder="1" applyAlignment="1">
      <alignment horizontal="center"/>
    </xf>
    <xf numFmtId="38" fontId="22" fillId="38" borderId="44" xfId="0" applyNumberFormat="1" applyFont="1" applyFill="1" applyBorder="1" applyAlignment="1">
      <alignment horizontal="left" indent="1"/>
    </xf>
    <xf numFmtId="6" fontId="22" fillId="38" borderId="37" xfId="0" applyNumberFormat="1" applyFont="1" applyFill="1" applyBorder="1" applyAlignment="1">
      <alignment horizontal="left"/>
    </xf>
    <xf numFmtId="0" fontId="24" fillId="34" borderId="0" xfId="0" applyFont="1" applyFill="1" applyAlignment="1">
      <alignment horizontal="left" vertical="justify"/>
    </xf>
    <xf numFmtId="0" fontId="24" fillId="35" borderId="17" xfId="0" applyFont="1" applyFill="1" applyBorder="1" applyAlignment="1">
      <alignment horizontal="left" vertical="justify"/>
    </xf>
    <xf numFmtId="0" fontId="18" fillId="35" borderId="13" xfId="0" applyFont="1" applyFill="1" applyBorder="1" applyAlignment="1">
      <alignment horizontal="left" vertical="center"/>
    </xf>
    <xf numFmtId="0" fontId="18" fillId="35" borderId="15" xfId="0" applyFont="1" applyFill="1" applyBorder="1" applyAlignment="1">
      <alignment horizontal="left" vertical="justify"/>
    </xf>
    <xf numFmtId="0" fontId="18" fillId="34" borderId="0" xfId="0" applyFont="1" applyFill="1" applyAlignment="1">
      <alignment horizontal="left" vertical="justify"/>
    </xf>
    <xf numFmtId="6" fontId="22" fillId="0" borderId="0" xfId="0" applyNumberFormat="1" applyFont="1" applyAlignment="1">
      <alignment horizontal="left" indent="1"/>
    </xf>
    <xf numFmtId="166" fontId="22" fillId="0" borderId="0" xfId="0" applyNumberFormat="1" applyFont="1" applyAlignment="1">
      <alignment horizontal="center"/>
    </xf>
    <xf numFmtId="1" fontId="21" fillId="0" borderId="0" xfId="0" applyNumberFormat="1" applyFont="1" applyAlignment="1">
      <alignment horizontal="center"/>
    </xf>
    <xf numFmtId="6" fontId="22" fillId="0" borderId="0" xfId="0" applyNumberFormat="1" applyFont="1" applyAlignment="1">
      <alignment horizontal="left"/>
    </xf>
    <xf numFmtId="38" fontId="22" fillId="0" borderId="0" xfId="0" applyNumberFormat="1" applyFont="1" applyAlignment="1">
      <alignment horizontal="center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22" fillId="34" borderId="12" xfId="0" applyFont="1" applyFill="1" applyBorder="1"/>
    <xf numFmtId="0" fontId="22" fillId="36" borderId="12" xfId="0" applyFont="1" applyFill="1" applyBorder="1"/>
    <xf numFmtId="0" fontId="22" fillId="0" borderId="12" xfId="0" applyFont="1" applyBorder="1"/>
    <xf numFmtId="6" fontId="22" fillId="0" borderId="0" xfId="0" applyNumberFormat="1" applyFont="1"/>
    <xf numFmtId="165" fontId="22" fillId="0" borderId="0" xfId="0" applyNumberFormat="1" applyFont="1" applyAlignment="1">
      <alignment horizontal="left" indent="1"/>
    </xf>
    <xf numFmtId="38" fontId="22" fillId="0" borderId="0" xfId="0" applyNumberFormat="1" applyFont="1" applyAlignment="1">
      <alignment horizontal="left" indent="1"/>
    </xf>
    <xf numFmtId="0" fontId="22" fillId="0" borderId="0" xfId="0" applyFont="1" applyAlignment="1">
      <alignment horizontal="left" indent="1"/>
    </xf>
    <xf numFmtId="0" fontId="22" fillId="0" borderId="0" xfId="0" applyFont="1" applyAlignment="1">
      <alignment horizontal="left"/>
    </xf>
    <xf numFmtId="1" fontId="22" fillId="0" borderId="0" xfId="0" applyNumberFormat="1" applyFont="1"/>
    <xf numFmtId="0" fontId="25" fillId="35" borderId="20" xfId="0" applyFont="1" applyFill="1" applyBorder="1" applyAlignment="1">
      <alignment horizontal="left" vertical="justify"/>
    </xf>
    <xf numFmtId="6" fontId="25" fillId="35" borderId="13" xfId="0" applyNumberFormat="1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center" vertical="center"/>
    </xf>
    <xf numFmtId="1" fontId="25" fillId="35" borderId="13" xfId="0" applyNumberFormat="1" applyFont="1" applyFill="1" applyBorder="1" applyAlignment="1">
      <alignment horizontal="center" vertical="center"/>
    </xf>
    <xf numFmtId="6" fontId="25" fillId="35" borderId="13" xfId="0" applyNumberFormat="1" applyFont="1" applyFill="1" applyBorder="1" applyAlignment="1">
      <alignment horizontal="left" vertical="center"/>
    </xf>
    <xf numFmtId="38" fontId="25" fillId="35" borderId="13" xfId="0" applyNumberFormat="1" applyFont="1" applyFill="1" applyBorder="1" applyAlignment="1">
      <alignment horizontal="center" vertical="center"/>
    </xf>
    <xf numFmtId="0" fontId="25" fillId="34" borderId="26" xfId="0" applyFont="1" applyFill="1" applyBorder="1" applyAlignment="1">
      <alignment horizontal="center" vertical="center"/>
    </xf>
    <xf numFmtId="0" fontId="25" fillId="34" borderId="27" xfId="0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left" vertical="center"/>
    </xf>
    <xf numFmtId="0" fontId="26" fillId="36" borderId="0" xfId="0" applyFont="1" applyFill="1" applyAlignment="1">
      <alignment horizontal="left"/>
    </xf>
    <xf numFmtId="6" fontId="26" fillId="0" borderId="0" xfId="0" applyNumberFormat="1" applyFont="1" applyAlignment="1">
      <alignment horizontal="center"/>
    </xf>
    <xf numFmtId="6" fontId="26" fillId="0" borderId="0" xfId="0" applyNumberFormat="1" applyFont="1" applyAlignment="1">
      <alignment horizontal="left" indent="1"/>
    </xf>
    <xf numFmtId="166" fontId="26" fillId="0" borderId="0" xfId="0" applyNumberFormat="1" applyFont="1" applyAlignment="1">
      <alignment horizontal="center"/>
    </xf>
    <xf numFmtId="166" fontId="26" fillId="0" borderId="0" xfId="0" applyNumberFormat="1" applyFont="1" applyAlignment="1">
      <alignment horizontal="left"/>
    </xf>
    <xf numFmtId="8" fontId="26" fillId="0" borderId="0" xfId="0" applyNumberFormat="1" applyFont="1" applyAlignment="1">
      <alignment horizontal="left" indent="1"/>
    </xf>
    <xf numFmtId="165" fontId="26" fillId="0" borderId="0" xfId="0" applyNumberFormat="1" applyFont="1" applyAlignment="1">
      <alignment horizontal="left"/>
    </xf>
    <xf numFmtId="1" fontId="26" fillId="0" borderId="0" xfId="0" applyNumberFormat="1" applyFont="1" applyAlignment="1">
      <alignment horizontal="left" indent="1"/>
    </xf>
    <xf numFmtId="14" fontId="26" fillId="0" borderId="0" xfId="0" applyNumberFormat="1" applyFont="1" applyAlignment="1">
      <alignment horizontal="left"/>
    </xf>
    <xf numFmtId="14" fontId="27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center"/>
    </xf>
    <xf numFmtId="6" fontId="27" fillId="0" borderId="0" xfId="0" applyNumberFormat="1" applyFont="1" applyAlignment="1">
      <alignment horizontal="left"/>
    </xf>
    <xf numFmtId="6" fontId="26" fillId="0" borderId="0" xfId="0" applyNumberFormat="1" applyFont="1" applyAlignment="1">
      <alignment horizontal="left"/>
    </xf>
    <xf numFmtId="38" fontId="26" fillId="0" borderId="0" xfId="0" applyNumberFormat="1" applyFont="1" applyAlignment="1">
      <alignment horizontal="center"/>
    </xf>
    <xf numFmtId="0" fontId="26" fillId="34" borderId="0" xfId="0" applyFont="1" applyFill="1"/>
    <xf numFmtId="0" fontId="26" fillId="0" borderId="0" xfId="0" applyFont="1"/>
    <xf numFmtId="10" fontId="26" fillId="36" borderId="0" xfId="0" applyNumberFormat="1" applyFont="1" applyFill="1" applyAlignment="1">
      <alignment horizontal="left" indent="1"/>
    </xf>
    <xf numFmtId="10" fontId="27" fillId="36" borderId="0" xfId="0" quotePrefix="1" applyNumberFormat="1" applyFont="1" applyFill="1" applyAlignment="1">
      <alignment horizontal="left" indent="1"/>
    </xf>
    <xf numFmtId="10" fontId="27" fillId="36" borderId="0" xfId="0" applyNumberFormat="1" applyFont="1" applyFill="1" applyAlignment="1">
      <alignment horizontal="left" indent="1"/>
    </xf>
    <xf numFmtId="0" fontId="26" fillId="36" borderId="0" xfId="0" applyFont="1" applyFill="1"/>
    <xf numFmtId="14" fontId="26" fillId="0" borderId="10" xfId="0" applyNumberFormat="1" applyFont="1" applyBorder="1" applyAlignment="1">
      <alignment horizontal="left" indent="1"/>
    </xf>
    <xf numFmtId="0" fontId="27" fillId="0" borderId="0" xfId="0" applyFont="1"/>
    <xf numFmtId="14" fontId="26" fillId="0" borderId="10" xfId="0" applyNumberFormat="1" applyFont="1" applyBorder="1" applyAlignment="1">
      <alignment horizontal="left" indent="2"/>
    </xf>
    <xf numFmtId="0" fontId="26" fillId="0" borderId="0" xfId="0" applyFont="1" applyAlignment="1">
      <alignment horizontal="center"/>
    </xf>
    <xf numFmtId="0" fontId="26" fillId="36" borderId="12" xfId="0" applyFont="1" applyFill="1" applyBorder="1"/>
    <xf numFmtId="14" fontId="26" fillId="0" borderId="14" xfId="0" applyNumberFormat="1" applyFont="1" applyBorder="1" applyAlignment="1">
      <alignment horizontal="left" indent="1"/>
    </xf>
    <xf numFmtId="6" fontId="26" fillId="0" borderId="12" xfId="0" applyNumberFormat="1" applyFont="1" applyBorder="1" applyAlignment="1">
      <alignment horizontal="center"/>
    </xf>
    <xf numFmtId="6" fontId="26" fillId="0" borderId="12" xfId="0" applyNumberFormat="1" applyFont="1" applyBorder="1" applyAlignment="1">
      <alignment horizontal="left" indent="1"/>
    </xf>
    <xf numFmtId="166" fontId="26" fillId="0" borderId="12" xfId="0" applyNumberFormat="1" applyFont="1" applyBorder="1" applyAlignment="1">
      <alignment horizontal="center"/>
    </xf>
    <xf numFmtId="166" fontId="26" fillId="0" borderId="12" xfId="0" applyNumberFormat="1" applyFont="1" applyBorder="1" applyAlignment="1">
      <alignment horizontal="left"/>
    </xf>
    <xf numFmtId="8" fontId="26" fillId="0" borderId="12" xfId="0" applyNumberFormat="1" applyFont="1" applyBorder="1" applyAlignment="1">
      <alignment horizontal="left" indent="1"/>
    </xf>
    <xf numFmtId="165" fontId="26" fillId="0" borderId="12" xfId="0" applyNumberFormat="1" applyFont="1" applyBorder="1" applyAlignment="1">
      <alignment horizontal="left"/>
    </xf>
    <xf numFmtId="1" fontId="26" fillId="0" borderId="12" xfId="0" applyNumberFormat="1" applyFont="1" applyBorder="1" applyAlignment="1">
      <alignment horizontal="left" indent="1"/>
    </xf>
    <xf numFmtId="14" fontId="26" fillId="0" borderId="12" xfId="0" applyNumberFormat="1" applyFont="1" applyBorder="1" applyAlignment="1">
      <alignment horizontal="left"/>
    </xf>
    <xf numFmtId="6" fontId="27" fillId="0" borderId="12" xfId="0" applyNumberFormat="1" applyFont="1" applyBorder="1" applyAlignment="1">
      <alignment horizontal="left" indent="1"/>
    </xf>
    <xf numFmtId="1" fontId="27" fillId="0" borderId="12" xfId="0" applyNumberFormat="1" applyFont="1" applyBorder="1" applyAlignment="1">
      <alignment horizontal="center"/>
    </xf>
    <xf numFmtId="6" fontId="27" fillId="0" borderId="12" xfId="0" applyNumberFormat="1" applyFont="1" applyBorder="1" applyAlignment="1">
      <alignment horizontal="left"/>
    </xf>
    <xf numFmtId="6" fontId="26" fillId="0" borderId="12" xfId="0" applyNumberFormat="1" applyFont="1" applyBorder="1" applyAlignment="1">
      <alignment horizontal="left"/>
    </xf>
    <xf numFmtId="38" fontId="26" fillId="0" borderId="12" xfId="0" applyNumberFormat="1" applyFont="1" applyBorder="1" applyAlignment="1">
      <alignment horizontal="center"/>
    </xf>
    <xf numFmtId="0" fontId="26" fillId="34" borderId="12" xfId="0" applyFont="1" applyFill="1" applyBorder="1"/>
    <xf numFmtId="0" fontId="26" fillId="0" borderId="12" xfId="0" applyFont="1" applyBorder="1"/>
    <xf numFmtId="0" fontId="26" fillId="0" borderId="12" xfId="0" applyFont="1" applyBorder="1" applyAlignment="1">
      <alignment horizontal="center"/>
    </xf>
    <xf numFmtId="8" fontId="26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left" indent="1"/>
    </xf>
    <xf numFmtId="6" fontId="27" fillId="0" borderId="0" xfId="0" applyNumberFormat="1" applyFont="1" applyAlignment="1">
      <alignment horizontal="left" indent="1"/>
    </xf>
    <xf numFmtId="0" fontId="16" fillId="0" borderId="34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6" fontId="16" fillId="0" borderId="24" xfId="0" applyNumberFormat="1" applyFont="1" applyBorder="1" applyAlignment="1">
      <alignment horizontal="left" vertical="center"/>
    </xf>
    <xf numFmtId="0" fontId="13" fillId="35" borderId="37" xfId="0" applyFont="1" applyFill="1" applyBorder="1" applyAlignment="1">
      <alignment horizontal="left" vertical="justify" indent="1"/>
    </xf>
    <xf numFmtId="0" fontId="13" fillId="35" borderId="20" xfId="0" applyFont="1" applyFill="1" applyBorder="1" applyAlignment="1">
      <alignment horizontal="left" vertical="justify" indent="1"/>
    </xf>
    <xf numFmtId="0" fontId="13" fillId="35" borderId="20" xfId="0" applyFont="1" applyFill="1" applyBorder="1" applyAlignment="1">
      <alignment vertical="center"/>
    </xf>
    <xf numFmtId="0" fontId="22" fillId="36" borderId="39" xfId="0" applyFont="1" applyFill="1" applyBorder="1" applyAlignment="1">
      <alignment horizontal="left" vertical="center"/>
    </xf>
    <xf numFmtId="0" fontId="22" fillId="35" borderId="39" xfId="0" applyFont="1" applyFill="1" applyBorder="1" applyAlignment="1">
      <alignment horizontal="left" vertical="center"/>
    </xf>
    <xf numFmtId="0" fontId="22" fillId="37" borderId="39" xfId="0" applyFont="1" applyFill="1" applyBorder="1" applyAlignment="1">
      <alignment horizontal="left" vertical="center"/>
    </xf>
    <xf numFmtId="0" fontId="22" fillId="40" borderId="39" xfId="0" applyFont="1" applyFill="1" applyBorder="1" applyAlignment="1">
      <alignment horizontal="left" vertical="center"/>
    </xf>
    <xf numFmtId="6" fontId="21" fillId="0" borderId="48" xfId="0" applyNumberFormat="1" applyFont="1" applyBorder="1" applyAlignment="1">
      <alignment horizontal="center" vertical="center"/>
    </xf>
    <xf numFmtId="6" fontId="21" fillId="0" borderId="46" xfId="0" applyNumberFormat="1" applyFont="1" applyBorder="1" applyAlignment="1">
      <alignment horizontal="center" vertical="center"/>
    </xf>
    <xf numFmtId="6" fontId="28" fillId="0" borderId="46" xfId="0" applyNumberFormat="1" applyFont="1" applyBorder="1" applyAlignment="1">
      <alignment horizontal="left" vertical="center"/>
    </xf>
    <xf numFmtId="164" fontId="28" fillId="0" borderId="45" xfId="0" applyNumberFormat="1" applyFont="1" applyBorder="1" applyAlignment="1">
      <alignment horizontal="left" vertical="center"/>
    </xf>
    <xf numFmtId="6" fontId="28" fillId="0" borderId="48" xfId="0" applyNumberFormat="1" applyFont="1" applyBorder="1" applyAlignment="1">
      <alignment horizontal="left" vertical="center"/>
    </xf>
    <xf numFmtId="164" fontId="28" fillId="0" borderId="49" xfId="0" applyNumberFormat="1" applyFont="1" applyBorder="1" applyAlignment="1">
      <alignment horizontal="left" vertical="center"/>
    </xf>
    <xf numFmtId="38" fontId="20" fillId="0" borderId="31" xfId="0" applyNumberFormat="1" applyFont="1" applyBorder="1" applyAlignment="1">
      <alignment horizontal="left" vertical="center"/>
    </xf>
    <xf numFmtId="6" fontId="28" fillId="37" borderId="41" xfId="0" applyNumberFormat="1" applyFont="1" applyFill="1" applyBorder="1" applyAlignment="1">
      <alignment horizontal="left" vertical="center"/>
    </xf>
    <xf numFmtId="38" fontId="20" fillId="0" borderId="29" xfId="0" applyNumberFormat="1" applyFont="1" applyBorder="1" applyAlignment="1">
      <alignment horizontal="left" vertical="center"/>
    </xf>
    <xf numFmtId="6" fontId="20" fillId="0" borderId="41" xfId="0" applyNumberFormat="1" applyFont="1" applyBorder="1" applyAlignment="1">
      <alignment horizontal="left" vertical="center"/>
    </xf>
    <xf numFmtId="6" fontId="20" fillId="0" borderId="30" xfId="0" applyNumberFormat="1" applyFont="1" applyBorder="1" applyAlignment="1">
      <alignment horizontal="left" vertical="center"/>
    </xf>
    <xf numFmtId="1" fontId="28" fillId="37" borderId="41" xfId="0" applyNumberFormat="1" applyFont="1" applyFill="1" applyBorder="1" applyAlignment="1">
      <alignment horizontal="left" vertical="center"/>
    </xf>
    <xf numFmtId="1" fontId="20" fillId="0" borderId="41" xfId="0" applyNumberFormat="1" applyFont="1" applyBorder="1" applyAlignment="1">
      <alignment horizontal="left" vertical="center"/>
    </xf>
    <xf numFmtId="164" fontId="20" fillId="0" borderId="30" xfId="0" applyNumberFormat="1" applyFont="1" applyBorder="1" applyAlignment="1">
      <alignment horizontal="left" vertical="center"/>
    </xf>
    <xf numFmtId="1" fontId="28" fillId="40" borderId="41" xfId="0" applyNumberFormat="1" applyFont="1" applyFill="1" applyBorder="1" applyAlignment="1">
      <alignment horizontal="left" vertical="center"/>
    </xf>
    <xf numFmtId="3" fontId="20" fillId="0" borderId="31" xfId="0" applyNumberFormat="1" applyFont="1" applyBorder="1" applyAlignment="1">
      <alignment horizontal="left" vertical="center"/>
    </xf>
    <xf numFmtId="6" fontId="20" fillId="0" borderId="48" xfId="0" applyNumberFormat="1" applyFont="1" applyBorder="1" applyAlignment="1">
      <alignment horizontal="center" vertical="center"/>
    </xf>
    <xf numFmtId="164" fontId="20" fillId="0" borderId="49" xfId="0" applyNumberFormat="1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10" fontId="20" fillId="0" borderId="45" xfId="0" applyNumberFormat="1" applyFont="1" applyBorder="1" applyAlignment="1">
      <alignment horizontal="center" vertical="center"/>
    </xf>
    <xf numFmtId="6" fontId="20" fillId="0" borderId="46" xfId="0" applyNumberFormat="1" applyFont="1" applyBorder="1" applyAlignment="1">
      <alignment horizontal="center" vertical="center"/>
    </xf>
    <xf numFmtId="164" fontId="20" fillId="0" borderId="45" xfId="0" applyNumberFormat="1" applyFont="1" applyBorder="1" applyAlignment="1">
      <alignment horizontal="center" vertical="center"/>
    </xf>
    <xf numFmtId="6" fontId="20" fillId="0" borderId="45" xfId="0" applyNumberFormat="1" applyFont="1" applyBorder="1" applyAlignment="1">
      <alignment horizontal="center" vertical="center"/>
    </xf>
    <xf numFmtId="168" fontId="0" fillId="36" borderId="0" xfId="0" applyNumberFormat="1" applyFill="1" applyAlignment="1">
      <alignment horizontal="left" indent="1"/>
    </xf>
    <xf numFmtId="6" fontId="0" fillId="36" borderId="0" xfId="0" applyNumberFormat="1" applyFill="1" applyAlignment="1">
      <alignment horizontal="left"/>
    </xf>
    <xf numFmtId="6" fontId="16" fillId="36" borderId="0" xfId="0" applyNumberFormat="1" applyFont="1" applyFill="1" applyAlignment="1">
      <alignment horizontal="left"/>
    </xf>
    <xf numFmtId="167" fontId="0" fillId="36" borderId="0" xfId="0" applyNumberFormat="1" applyFill="1" applyAlignment="1">
      <alignment horizontal="left" indent="1"/>
    </xf>
    <xf numFmtId="6" fontId="16" fillId="36" borderId="0" xfId="0" quotePrefix="1" applyNumberFormat="1" applyFont="1" applyFill="1"/>
    <xf numFmtId="6" fontId="16" fillId="36" borderId="0" xfId="0" applyNumberFormat="1" applyFont="1" applyFill="1"/>
    <xf numFmtId="0" fontId="0" fillId="36" borderId="0" xfId="0" applyFill="1"/>
    <xf numFmtId="6" fontId="0" fillId="36" borderId="0" xfId="0" applyNumberFormat="1" applyFill="1"/>
    <xf numFmtId="168" fontId="0" fillId="36" borderId="19" xfId="0" applyNumberFormat="1" applyFill="1" applyBorder="1" applyAlignment="1">
      <alignment horizontal="left" indent="1"/>
    </xf>
    <xf numFmtId="169" fontId="0" fillId="36" borderId="0" xfId="0" applyNumberFormat="1" applyFill="1" applyAlignment="1">
      <alignment horizontal="left" indent="1"/>
    </xf>
    <xf numFmtId="169" fontId="16" fillId="36" borderId="0" xfId="0" quotePrefix="1" applyNumberFormat="1" applyFont="1" applyFill="1" applyAlignment="1">
      <alignment horizontal="left" indent="1"/>
    </xf>
    <xf numFmtId="169" fontId="16" fillId="36" borderId="0" xfId="0" applyNumberFormat="1" applyFont="1" applyFill="1" applyAlignment="1">
      <alignment horizontal="left" indent="1"/>
    </xf>
    <xf numFmtId="169" fontId="0" fillId="36" borderId="0" xfId="0" applyNumberFormat="1" applyFill="1"/>
    <xf numFmtId="0" fontId="23" fillId="35" borderId="20" xfId="0" applyFont="1" applyFill="1" applyBorder="1" applyAlignment="1">
      <alignment horizontal="left" vertical="center" indent="1"/>
    </xf>
    <xf numFmtId="6" fontId="23" fillId="35" borderId="13" xfId="0" applyNumberFormat="1" applyFont="1" applyFill="1" applyBorder="1" applyAlignment="1">
      <alignment horizontal="center" vertical="center"/>
    </xf>
    <xf numFmtId="6" fontId="23" fillId="35" borderId="13" xfId="0" applyNumberFormat="1" applyFont="1" applyFill="1" applyBorder="1" applyAlignment="1">
      <alignment horizontal="left" vertical="center" indent="1"/>
    </xf>
    <xf numFmtId="166" fontId="23" fillId="35" borderId="13" xfId="0" applyNumberFormat="1" applyFont="1" applyFill="1" applyBorder="1" applyAlignment="1">
      <alignment horizontal="center" vertical="center"/>
    </xf>
    <xf numFmtId="0" fontId="23" fillId="35" borderId="13" xfId="0" applyFont="1" applyFill="1" applyBorder="1" applyAlignment="1">
      <alignment horizontal="left" vertical="center"/>
    </xf>
    <xf numFmtId="165" fontId="23" fillId="35" borderId="13" xfId="0" applyNumberFormat="1" applyFont="1" applyFill="1" applyBorder="1" applyAlignment="1">
      <alignment horizontal="left" vertical="center"/>
    </xf>
    <xf numFmtId="1" fontId="23" fillId="35" borderId="13" xfId="0" applyNumberFormat="1" applyFont="1" applyFill="1" applyBorder="1" applyAlignment="1">
      <alignment horizontal="left" vertical="center" indent="1"/>
    </xf>
    <xf numFmtId="6" fontId="29" fillId="39" borderId="13" xfId="0" applyNumberFormat="1" applyFont="1" applyFill="1" applyBorder="1" applyAlignment="1">
      <alignment horizontal="center" vertical="justify"/>
    </xf>
    <xf numFmtId="1" fontId="27" fillId="0" borderId="0" xfId="0" applyNumberFormat="1" applyFont="1" applyAlignment="1">
      <alignment horizontal="center" vertical="justify"/>
    </xf>
    <xf numFmtId="6" fontId="0" fillId="0" borderId="53" xfId="0" applyNumberFormat="1" applyBorder="1" applyAlignment="1">
      <alignment horizontal="left" vertical="center"/>
    </xf>
    <xf numFmtId="6" fontId="30" fillId="0" borderId="48" xfId="42" applyNumberFormat="1" applyFont="1" applyBorder="1" applyAlignment="1">
      <alignment horizontal="left" vertical="center"/>
    </xf>
    <xf numFmtId="6" fontId="30" fillId="0" borderId="46" xfId="42" applyNumberFormat="1" applyFont="1" applyBorder="1" applyAlignment="1">
      <alignment horizontal="left" vertical="center"/>
    </xf>
    <xf numFmtId="1" fontId="21" fillId="0" borderId="25" xfId="0" applyNumberFormat="1" applyFont="1" applyBorder="1" applyAlignment="1">
      <alignment horizontal="center" vertical="center"/>
    </xf>
    <xf numFmtId="0" fontId="18" fillId="35" borderId="50" xfId="0" applyFont="1" applyFill="1" applyBorder="1" applyAlignment="1">
      <alignment vertical="center"/>
    </xf>
    <xf numFmtId="1" fontId="18" fillId="35" borderId="50" xfId="0" applyNumberFormat="1" applyFont="1" applyFill="1" applyBorder="1" applyAlignment="1">
      <alignment horizontal="center" vertical="center"/>
    </xf>
    <xf numFmtId="6" fontId="18" fillId="35" borderId="50" xfId="0" applyNumberFormat="1" applyFont="1" applyFill="1" applyBorder="1" applyAlignment="1">
      <alignment vertical="center"/>
    </xf>
    <xf numFmtId="164" fontId="18" fillId="35" borderId="51" xfId="0" applyNumberFormat="1" applyFont="1" applyFill="1" applyBorder="1" applyAlignment="1">
      <alignment vertical="center"/>
    </xf>
    <xf numFmtId="6" fontId="13" fillId="35" borderId="36" xfId="0" applyNumberFormat="1" applyFont="1" applyFill="1" applyBorder="1" applyAlignment="1">
      <alignment horizontal="left" vertical="center"/>
    </xf>
    <xf numFmtId="6" fontId="31" fillId="40" borderId="41" xfId="0" applyNumberFormat="1" applyFont="1" applyFill="1" applyBorder="1" applyAlignment="1">
      <alignment horizontal="left" vertical="center"/>
    </xf>
    <xf numFmtId="6" fontId="13" fillId="35" borderId="41" xfId="0" applyNumberFormat="1" applyFont="1" applyFill="1" applyBorder="1" applyAlignment="1">
      <alignment horizontal="left" vertical="center"/>
    </xf>
    <xf numFmtId="14" fontId="27" fillId="0" borderId="11" xfId="0" applyNumberFormat="1" applyFont="1" applyBorder="1" applyAlignment="1">
      <alignment horizontal="left" indent="1"/>
    </xf>
    <xf numFmtId="6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left"/>
    </xf>
    <xf numFmtId="165" fontId="27" fillId="0" borderId="0" xfId="0" applyNumberFormat="1" applyFont="1" applyAlignment="1">
      <alignment horizontal="left"/>
    </xf>
    <xf numFmtId="38" fontId="27" fillId="0" borderId="0" xfId="0" applyNumberFormat="1" applyFont="1" applyAlignment="1">
      <alignment horizontal="center"/>
    </xf>
    <xf numFmtId="0" fontId="27" fillId="34" borderId="0" xfId="0" applyFont="1" applyFill="1"/>
    <xf numFmtId="14" fontId="27" fillId="0" borderId="0" xfId="0" applyNumberFormat="1" applyFont="1"/>
    <xf numFmtId="8" fontId="27" fillId="0" borderId="0" xfId="0" applyNumberFormat="1" applyFont="1" applyAlignment="1">
      <alignment horizontal="center"/>
    </xf>
    <xf numFmtId="14" fontId="27" fillId="38" borderId="0" xfId="0" applyNumberFormat="1" applyFont="1" applyFill="1" applyAlignment="1">
      <alignment horizontal="left"/>
    </xf>
    <xf numFmtId="14" fontId="27" fillId="33" borderId="11" xfId="0" applyNumberFormat="1" applyFont="1" applyFill="1" applyBorder="1" applyAlignment="1">
      <alignment horizontal="left" indent="1"/>
    </xf>
    <xf numFmtId="14" fontId="27" fillId="0" borderId="10" xfId="0" applyNumberFormat="1" applyFont="1" applyBorder="1" applyAlignment="1">
      <alignment horizontal="left" indent="1"/>
    </xf>
    <xf numFmtId="14" fontId="27" fillId="33" borderId="10" xfId="0" applyNumberFormat="1" applyFont="1" applyFill="1" applyBorder="1" applyAlignment="1">
      <alignment horizontal="left" indent="1"/>
    </xf>
    <xf numFmtId="8" fontId="27" fillId="0" borderId="0" xfId="0" applyNumberFormat="1" applyFont="1" applyAlignment="1">
      <alignment horizontal="left" indent="1"/>
    </xf>
    <xf numFmtId="14" fontId="27" fillId="39" borderId="0" xfId="0" applyNumberFormat="1" applyFont="1" applyFill="1" applyAlignment="1">
      <alignment horizontal="left"/>
    </xf>
    <xf numFmtId="14" fontId="26" fillId="34" borderId="0" xfId="0" applyNumberFormat="1" applyFont="1" applyFill="1" applyAlignment="1">
      <alignment horizontal="left"/>
    </xf>
    <xf numFmtId="6" fontId="26" fillId="34" borderId="0" xfId="0" applyNumberFormat="1" applyFont="1" applyFill="1" applyAlignment="1">
      <alignment horizontal="left"/>
    </xf>
    <xf numFmtId="166" fontId="26" fillId="34" borderId="0" xfId="0" applyNumberFormat="1" applyFont="1" applyFill="1" applyAlignment="1">
      <alignment horizontal="center"/>
    </xf>
    <xf numFmtId="8" fontId="26" fillId="34" borderId="0" xfId="0" applyNumberFormat="1" applyFont="1" applyFill="1" applyAlignment="1">
      <alignment horizontal="left"/>
    </xf>
    <xf numFmtId="6" fontId="26" fillId="34" borderId="0" xfId="0" applyNumberFormat="1" applyFont="1" applyFill="1" applyAlignment="1">
      <alignment horizontal="left" indent="1"/>
    </xf>
    <xf numFmtId="165" fontId="26" fillId="34" borderId="0" xfId="0" applyNumberFormat="1" applyFont="1" applyFill="1" applyAlignment="1">
      <alignment horizontal="center"/>
    </xf>
    <xf numFmtId="165" fontId="26" fillId="34" borderId="0" xfId="0" applyNumberFormat="1" applyFont="1" applyFill="1" applyAlignment="1">
      <alignment horizontal="left" indent="1"/>
    </xf>
    <xf numFmtId="1" fontId="26" fillId="34" borderId="0" xfId="0" applyNumberFormat="1" applyFont="1" applyFill="1" applyAlignment="1">
      <alignment horizontal="left"/>
    </xf>
    <xf numFmtId="38" fontId="26" fillId="34" borderId="0" xfId="0" applyNumberFormat="1" applyFont="1" applyFill="1" applyAlignment="1">
      <alignment horizontal="center"/>
    </xf>
    <xf numFmtId="38" fontId="26" fillId="34" borderId="0" xfId="0" applyNumberFormat="1" applyFont="1" applyFill="1" applyAlignment="1">
      <alignment horizontal="left" indent="1"/>
    </xf>
    <xf numFmtId="0" fontId="26" fillId="34" borderId="0" xfId="0" applyFont="1" applyFill="1" applyAlignment="1">
      <alignment horizontal="left" indent="1"/>
    </xf>
    <xf numFmtId="1" fontId="27" fillId="34" borderId="0" xfId="0" applyNumberFormat="1" applyFont="1" applyFill="1" applyAlignment="1">
      <alignment horizontal="center"/>
    </xf>
    <xf numFmtId="6" fontId="27" fillId="34" borderId="0" xfId="0" applyNumberFormat="1" applyFont="1" applyFill="1" applyAlignment="1">
      <alignment horizontal="left"/>
    </xf>
    <xf numFmtId="6" fontId="26" fillId="34" borderId="0" xfId="0" applyNumberFormat="1" applyFont="1" applyFill="1"/>
    <xf numFmtId="0" fontId="26" fillId="34" borderId="0" xfId="0" applyFont="1" applyFill="1" applyAlignment="1">
      <alignment horizontal="center"/>
    </xf>
    <xf numFmtId="0" fontId="26" fillId="34" borderId="0" xfId="0" applyFont="1" applyFill="1" applyAlignment="1">
      <alignment horizontal="left"/>
    </xf>
    <xf numFmtId="0" fontId="27" fillId="34" borderId="0" xfId="0" applyFont="1" applyFill="1" applyAlignment="1">
      <alignment horizontal="left"/>
    </xf>
    <xf numFmtId="1" fontId="26" fillId="34" borderId="0" xfId="0" applyNumberFormat="1" applyFont="1" applyFill="1"/>
    <xf numFmtId="1" fontId="27" fillId="34" borderId="0" xfId="0" applyNumberFormat="1" applyFont="1" applyFill="1"/>
    <xf numFmtId="3" fontId="27" fillId="34" borderId="0" xfId="0" applyNumberFormat="1" applyFont="1" applyFill="1" applyAlignment="1">
      <alignment horizontal="left"/>
    </xf>
    <xf numFmtId="1" fontId="27" fillId="34" borderId="0" xfId="0" applyNumberFormat="1" applyFont="1" applyFill="1" applyAlignment="1">
      <alignment horizontal="left" indent="1"/>
    </xf>
    <xf numFmtId="6" fontId="27" fillId="34" borderId="0" xfId="0" applyNumberFormat="1" applyFont="1" applyFill="1"/>
    <xf numFmtId="40" fontId="26" fillId="34" borderId="0" xfId="0" applyNumberFormat="1" applyFont="1" applyFill="1" applyAlignment="1">
      <alignment horizontal="left"/>
    </xf>
    <xf numFmtId="164" fontId="27" fillId="34" borderId="0" xfId="0" applyNumberFormat="1" applyFont="1" applyFill="1" applyAlignment="1">
      <alignment horizontal="left"/>
    </xf>
    <xf numFmtId="6" fontId="27" fillId="34" borderId="0" xfId="0" applyNumberFormat="1" applyFont="1" applyFill="1" applyAlignment="1">
      <alignment horizontal="left" indent="1"/>
    </xf>
    <xf numFmtId="6" fontId="26" fillId="34" borderId="0" xfId="0" applyNumberFormat="1" applyFont="1" applyFill="1" applyAlignment="1">
      <alignment horizontal="center"/>
    </xf>
    <xf numFmtId="0" fontId="27" fillId="34" borderId="0" xfId="0" applyFont="1" applyFill="1" applyAlignment="1">
      <alignment horizontal="left" indent="1"/>
    </xf>
    <xf numFmtId="165" fontId="22" fillId="34" borderId="0" xfId="0" applyNumberFormat="1" applyFont="1" applyFill="1" applyAlignment="1">
      <alignment horizontal="center"/>
    </xf>
    <xf numFmtId="6" fontId="18" fillId="35" borderId="17" xfId="0" applyNumberFormat="1" applyFont="1" applyFill="1" applyBorder="1" applyAlignment="1">
      <alignment horizontal="center" vertical="center"/>
    </xf>
    <xf numFmtId="6" fontId="18" fillId="35" borderId="0" xfId="0" applyNumberFormat="1" applyFont="1" applyFill="1" applyAlignment="1">
      <alignment horizontal="center" vertical="center"/>
    </xf>
    <xf numFmtId="6" fontId="18" fillId="35" borderId="18" xfId="0" applyNumberFormat="1" applyFont="1" applyFill="1" applyBorder="1" applyAlignment="1">
      <alignment horizontal="center" vertical="center"/>
    </xf>
    <xf numFmtId="0" fontId="32" fillId="36" borderId="0" xfId="42" applyFont="1" applyFill="1" applyAlignment="1">
      <alignment horizontal="center" vertical="center"/>
    </xf>
    <xf numFmtId="8" fontId="17" fillId="0" borderId="35" xfId="0" applyNumberFormat="1" applyFont="1" applyBorder="1" applyAlignment="1">
      <alignment horizontal="left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6B9"/>
      <color rgb="FF0000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</a:rPr>
              <a:t>Trading the EMA's in Indices &amp; Gold Jan. 2017 - Sep. 2026</a:t>
            </a:r>
          </a:p>
        </c:rich>
      </c:tx>
      <c:layout>
        <c:manualLayout>
          <c:xMode val="edge"/>
          <c:yMode val="edge"/>
          <c:x val="0.20503615619476137"/>
          <c:y val="7.898996548261047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732783402074741"/>
          <c:y val="9.6846173971018898E-2"/>
          <c:w val="0.69659060474583545"/>
          <c:h val="0.81405170012912376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Sheet1!$AO$27</c:f>
              <c:strCache>
                <c:ptCount val="1"/>
                <c:pt idx="0">
                  <c:v>UP-Months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905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Sheet1!$AO$28:$AO$2557</c:f>
              <c:numCache>
                <c:formatCode>"$"#,##0_);[Red]\("$"#,##0\)</c:formatCode>
                <c:ptCount val="253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2340.2800000000002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642.71000000000026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542.52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1034.6399999999999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2078.1000000000004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648.29000000000008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295.40000000000015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4753.18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326.88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1265.9899999999996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1159.17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2659.2199999999993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5176.4200000000019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420.15000000000043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925.81999999999948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596.04999999999984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1977.6100000000001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1740.2200000000012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2484.9499999999994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1369.9500000000003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3077.1299999999997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2654.4800000000005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3455.78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9132.0700000000015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4538.1000000000013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1674.6999999999998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2766.6200000000017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8752.3700000000008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7332.9500000000016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4790.16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19.840000000000146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28.770000000000437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4698.76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1246.4400000000005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2159.0099999999998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2585.6200000000003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577.67000000000041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3140.3200000000006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195.9800000000003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136.33999999999992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7539.6200000000008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7825.4500000000007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7698.2400000000016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2018.7600000000004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4232.869999999999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907.1400000000001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4231.6600000000008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1766.8200000000013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4723.1100000000015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811.16000000000076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2217.77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3337.3500000000008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2973.5099999999998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4680.76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6535.3700000000008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2260.0599999999995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9588.91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3924.7200000000012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1157.9700000000003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8460.52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679.55000000000064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6442.090000000002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5876.7800000000025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7956.7400000000016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5730.2900000000018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15994.970000000001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21765.760000000002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3115.7700000000004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8213.5700000000015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2428.9700000000021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1841.9100000000014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14482.660000000002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10917.51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3051.05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22620.080000000005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18528.8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3074.6900000000019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10451.369999999999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23591.199999999997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3920.6200000000003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12725.190000000002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6102.6600000000008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D3-405D-ADB8-B429AAAE1F13}"/>
            </c:ext>
          </c:extLst>
        </c:ser>
        <c:ser>
          <c:idx val="2"/>
          <c:order val="2"/>
          <c:tx>
            <c:strRef>
              <c:f>Sheet1!$AP$27</c:f>
              <c:strCache>
                <c:ptCount val="1"/>
                <c:pt idx="0">
                  <c:v>Down-Months</c:v>
                </c:pt>
              </c:strCache>
            </c:strRef>
          </c:tx>
          <c:spPr>
            <a:solidFill>
              <a:srgbClr val="FF0000"/>
            </a:solidFill>
            <a:ln w="19050">
              <a:solidFill>
                <a:srgbClr val="FF0000"/>
              </a:solidFill>
            </a:ln>
            <a:effectLst/>
          </c:spPr>
          <c:invertIfNegative val="0"/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Sheet1!$AP$28:$AP$2557</c:f>
              <c:numCache>
                <c:formatCode>"$"#,##0_);[Red]\("$"#,##0\)</c:formatCode>
                <c:ptCount val="253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-759.91999999999962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-2250.5200000000004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-809.02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-88.809999999999945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-228.28999999999985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-2281.1999999999994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-1492.6299999999994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-294.09999999999968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-569.85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-3099.29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-1389.52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-481.44999999999982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-3630.4500000000007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-2047.5799999999997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-1594.0499999999997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-2299.0200000000004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-374.9899999999999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-2281.5000000000005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-746.64999999999986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-115.81999999999971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-5332.86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-513.17999999999938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-296.06999999999903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-1293.8699999999985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-1793.7500000000005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-3166.4599999999996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-3413.9100000000003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-1147.0199999999998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-1484.6899999999989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-1424.6100000000008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-1356.3299999999992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-1551.73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-608.68999999999971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-137.59999999999854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-1214.3300000000002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D3-405D-ADB8-B429AAAE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882959"/>
        <c:axId val="631359744"/>
      </c:barChart>
      <c:lineChart>
        <c:grouping val="standard"/>
        <c:varyColors val="0"/>
        <c:ser>
          <c:idx val="0"/>
          <c:order val="0"/>
          <c:tx>
            <c:strRef>
              <c:f>Sheet1!$AN$27</c:f>
              <c:strCache>
                <c:ptCount val="1"/>
                <c:pt idx="0">
                  <c:v>Cumulative Net Profit Per Unit</c:v>
                </c:pt>
              </c:strCache>
            </c:strRef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Sheet1!$AN$28:$AN$2557</c:f>
              <c:numCache>
                <c:formatCode>"$"#,##0_);[Red]\("$"#,##0\)</c:formatCode>
                <c:ptCount val="2530"/>
                <c:pt idx="0">
                  <c:v>15.539999999999992</c:v>
                </c:pt>
                <c:pt idx="1">
                  <c:v>-567.71</c:v>
                </c:pt>
                <c:pt idx="2">
                  <c:v>-379.04</c:v>
                </c:pt>
                <c:pt idx="3">
                  <c:v>-535.22</c:v>
                </c:pt>
                <c:pt idx="4">
                  <c:v>-546.53</c:v>
                </c:pt>
                <c:pt idx="5">
                  <c:v>-385.59999999999997</c:v>
                </c:pt>
                <c:pt idx="6">
                  <c:v>-761.3599999999999</c:v>
                </c:pt>
                <c:pt idx="7">
                  <c:v>-709.46999999999991</c:v>
                </c:pt>
                <c:pt idx="8">
                  <c:v>-709.46999999999991</c:v>
                </c:pt>
                <c:pt idx="9">
                  <c:v>-836.93999999999994</c:v>
                </c:pt>
                <c:pt idx="10">
                  <c:v>-839.18999999999983</c:v>
                </c:pt>
                <c:pt idx="11">
                  <c:v>-999.54999999999984</c:v>
                </c:pt>
                <c:pt idx="12">
                  <c:v>-842.53999999999985</c:v>
                </c:pt>
                <c:pt idx="13">
                  <c:v>-895.48999999999978</c:v>
                </c:pt>
                <c:pt idx="14">
                  <c:v>-637.55999999999972</c:v>
                </c:pt>
                <c:pt idx="15">
                  <c:v>-395.23999999999967</c:v>
                </c:pt>
                <c:pt idx="16">
                  <c:v>-409.38999999999965</c:v>
                </c:pt>
                <c:pt idx="17">
                  <c:v>-404.18999999999966</c:v>
                </c:pt>
                <c:pt idx="18">
                  <c:v>-676.64999999999964</c:v>
                </c:pt>
                <c:pt idx="19">
                  <c:v>-759.91999999999962</c:v>
                </c:pt>
                <c:pt idx="20">
                  <c:v>-657.82999999999959</c:v>
                </c:pt>
                <c:pt idx="21">
                  <c:v>-785.13999999999965</c:v>
                </c:pt>
                <c:pt idx="22">
                  <c:v>-487.9399999999996</c:v>
                </c:pt>
                <c:pt idx="23">
                  <c:v>-453.95999999999958</c:v>
                </c:pt>
                <c:pt idx="24">
                  <c:v>-377.64999999999958</c:v>
                </c:pt>
                <c:pt idx="25">
                  <c:v>-384.24999999999955</c:v>
                </c:pt>
                <c:pt idx="26">
                  <c:v>-179.02999999999955</c:v>
                </c:pt>
                <c:pt idx="27">
                  <c:v>198.15000000000046</c:v>
                </c:pt>
                <c:pt idx="28">
                  <c:v>-58.049999999999528</c:v>
                </c:pt>
                <c:pt idx="29">
                  <c:v>227.75000000000048</c:v>
                </c:pt>
                <c:pt idx="30">
                  <c:v>656.59000000000049</c:v>
                </c:pt>
                <c:pt idx="31">
                  <c:v>883.65000000000055</c:v>
                </c:pt>
                <c:pt idx="32">
                  <c:v>783.79000000000053</c:v>
                </c:pt>
                <c:pt idx="33">
                  <c:v>889.39000000000055</c:v>
                </c:pt>
                <c:pt idx="34">
                  <c:v>1059.8600000000006</c:v>
                </c:pt>
                <c:pt idx="35">
                  <c:v>1150.8600000000006</c:v>
                </c:pt>
                <c:pt idx="36">
                  <c:v>1628.2100000000005</c:v>
                </c:pt>
                <c:pt idx="37">
                  <c:v>1984.3800000000006</c:v>
                </c:pt>
                <c:pt idx="38">
                  <c:v>1851.7900000000006</c:v>
                </c:pt>
                <c:pt idx="39">
                  <c:v>1580.3600000000006</c:v>
                </c:pt>
                <c:pt idx="40">
                  <c:v>2215.8300000000008</c:v>
                </c:pt>
                <c:pt idx="41">
                  <c:v>1460.170000000001</c:v>
                </c:pt>
                <c:pt idx="42">
                  <c:v>1520.150000000001</c:v>
                </c:pt>
                <c:pt idx="43">
                  <c:v>1035.7900000000009</c:v>
                </c:pt>
                <c:pt idx="44">
                  <c:v>557.15000000000077</c:v>
                </c:pt>
                <c:pt idx="45">
                  <c:v>478.11000000000081</c:v>
                </c:pt>
                <c:pt idx="46">
                  <c:v>487.96000000000083</c:v>
                </c:pt>
                <c:pt idx="47">
                  <c:v>466.46000000000083</c:v>
                </c:pt>
                <c:pt idx="48">
                  <c:v>490.25000000000085</c:v>
                </c:pt>
                <c:pt idx="49">
                  <c:v>607.2400000000008</c:v>
                </c:pt>
                <c:pt idx="50">
                  <c:v>367.18000000000086</c:v>
                </c:pt>
                <c:pt idx="51">
                  <c:v>-196.1099999999991</c:v>
                </c:pt>
                <c:pt idx="52">
                  <c:v>-359.12999999999909</c:v>
                </c:pt>
                <c:pt idx="53">
                  <c:v>-572.68999999999915</c:v>
                </c:pt>
                <c:pt idx="54">
                  <c:v>-954.84999999999911</c:v>
                </c:pt>
                <c:pt idx="55">
                  <c:v>-708.16999999999916</c:v>
                </c:pt>
                <c:pt idx="56">
                  <c:v>-933.35999999999922</c:v>
                </c:pt>
                <c:pt idx="57">
                  <c:v>-989.13999999999919</c:v>
                </c:pt>
                <c:pt idx="58">
                  <c:v>-752.76999999999919</c:v>
                </c:pt>
                <c:pt idx="59">
                  <c:v>-646.66999999999916</c:v>
                </c:pt>
                <c:pt idx="60">
                  <c:v>-532.72999999999911</c:v>
                </c:pt>
                <c:pt idx="61">
                  <c:v>-792.36999999999921</c:v>
                </c:pt>
                <c:pt idx="62">
                  <c:v>-670.15999999999917</c:v>
                </c:pt>
                <c:pt idx="63">
                  <c:v>-693.21999999999912</c:v>
                </c:pt>
                <c:pt idx="64">
                  <c:v>-564.3699999999991</c:v>
                </c:pt>
                <c:pt idx="65">
                  <c:v>-746.88999999999919</c:v>
                </c:pt>
                <c:pt idx="66">
                  <c:v>-784.26999999999919</c:v>
                </c:pt>
                <c:pt idx="67">
                  <c:v>-707.08999999999924</c:v>
                </c:pt>
                <c:pt idx="68">
                  <c:v>-694.04999999999927</c:v>
                </c:pt>
                <c:pt idx="69">
                  <c:v>-125.20999999999913</c:v>
                </c:pt>
                <c:pt idx="70">
                  <c:v>196.16000000000088</c:v>
                </c:pt>
                <c:pt idx="71">
                  <c:v>169.9800000000009</c:v>
                </c:pt>
                <c:pt idx="72">
                  <c:v>139.58000000000089</c:v>
                </c:pt>
                <c:pt idx="73">
                  <c:v>379.07000000000096</c:v>
                </c:pt>
                <c:pt idx="74">
                  <c:v>340.09000000000094</c:v>
                </c:pt>
                <c:pt idx="75">
                  <c:v>-162.04999999999905</c:v>
                </c:pt>
                <c:pt idx="76">
                  <c:v>82.150000000000972</c:v>
                </c:pt>
                <c:pt idx="77">
                  <c:v>181.59000000000097</c:v>
                </c:pt>
                <c:pt idx="78">
                  <c:v>-103.51999999999899</c:v>
                </c:pt>
                <c:pt idx="79">
                  <c:v>-194.86999999999898</c:v>
                </c:pt>
                <c:pt idx="80">
                  <c:v>-45.499999999998977</c:v>
                </c:pt>
                <c:pt idx="81">
                  <c:v>-174.67999999999898</c:v>
                </c:pt>
                <c:pt idx="82">
                  <c:v>-27.449999999998965</c:v>
                </c:pt>
                <c:pt idx="83">
                  <c:v>-444.84999999999894</c:v>
                </c:pt>
                <c:pt idx="84">
                  <c:v>-365.33999999999895</c:v>
                </c:pt>
                <c:pt idx="85">
                  <c:v>-287.74999999999892</c:v>
                </c:pt>
                <c:pt idx="86">
                  <c:v>-419.27999999999889</c:v>
                </c:pt>
                <c:pt idx="87">
                  <c:v>-275.41999999999888</c:v>
                </c:pt>
                <c:pt idx="88">
                  <c:v>-243.66999999999888</c:v>
                </c:pt>
                <c:pt idx="89">
                  <c:v>-263.98999999999887</c:v>
                </c:pt>
                <c:pt idx="90">
                  <c:v>-283.16999999999888</c:v>
                </c:pt>
                <c:pt idx="91">
                  <c:v>-728.68999999999892</c:v>
                </c:pt>
                <c:pt idx="92">
                  <c:v>-891.61999999999898</c:v>
                </c:pt>
                <c:pt idx="93">
                  <c:v>-786.64999999999895</c:v>
                </c:pt>
                <c:pt idx="94">
                  <c:v>-967.16999999999894</c:v>
                </c:pt>
                <c:pt idx="95">
                  <c:v>-1941.399999999999</c:v>
                </c:pt>
                <c:pt idx="96">
                  <c:v>-1211.139999999999</c:v>
                </c:pt>
                <c:pt idx="97">
                  <c:v>-607.969999999999</c:v>
                </c:pt>
                <c:pt idx="98">
                  <c:v>-162.04999999999905</c:v>
                </c:pt>
                <c:pt idx="99">
                  <c:v>-475.46999999999906</c:v>
                </c:pt>
                <c:pt idx="100">
                  <c:v>-29.60999999999899</c:v>
                </c:pt>
                <c:pt idx="101">
                  <c:v>91.660000000000991</c:v>
                </c:pt>
                <c:pt idx="102">
                  <c:v>571.12000000000103</c:v>
                </c:pt>
                <c:pt idx="103">
                  <c:v>578.72000000000105</c:v>
                </c:pt>
                <c:pt idx="104">
                  <c:v>356.30000000000103</c:v>
                </c:pt>
                <c:pt idx="105">
                  <c:v>515.07000000000107</c:v>
                </c:pt>
                <c:pt idx="106">
                  <c:v>716.9200000000011</c:v>
                </c:pt>
                <c:pt idx="107">
                  <c:v>1485.1800000000012</c:v>
                </c:pt>
                <c:pt idx="108">
                  <c:v>1390.6000000000013</c:v>
                </c:pt>
                <c:pt idx="109">
                  <c:v>1925.8400000000013</c:v>
                </c:pt>
                <c:pt idx="110">
                  <c:v>1721.9900000000014</c:v>
                </c:pt>
                <c:pt idx="111">
                  <c:v>1229.5000000000014</c:v>
                </c:pt>
                <c:pt idx="112">
                  <c:v>428.34000000000128</c:v>
                </c:pt>
                <c:pt idx="113">
                  <c:v>273.42000000000127</c:v>
                </c:pt>
                <c:pt idx="114">
                  <c:v>488.7000000000013</c:v>
                </c:pt>
                <c:pt idx="115">
                  <c:v>290.74000000000132</c:v>
                </c:pt>
                <c:pt idx="116">
                  <c:v>-232.21999999999872</c:v>
                </c:pt>
                <c:pt idx="117">
                  <c:v>-243.20999999999873</c:v>
                </c:pt>
                <c:pt idx="118">
                  <c:v>184.53000000000128</c:v>
                </c:pt>
                <c:pt idx="119">
                  <c:v>-54.139999999998736</c:v>
                </c:pt>
                <c:pt idx="120">
                  <c:v>-6.1899999999987472</c:v>
                </c:pt>
                <c:pt idx="121">
                  <c:v>-29.519999999998745</c:v>
                </c:pt>
                <c:pt idx="122">
                  <c:v>33.430000000001257</c:v>
                </c:pt>
                <c:pt idx="123">
                  <c:v>14.630000000001274</c:v>
                </c:pt>
                <c:pt idx="124">
                  <c:v>-381.23999999999876</c:v>
                </c:pt>
                <c:pt idx="125">
                  <c:v>32.120000000001255</c:v>
                </c:pt>
                <c:pt idx="126">
                  <c:v>-362.89999999999873</c:v>
                </c:pt>
                <c:pt idx="127">
                  <c:v>-293.94999999999868</c:v>
                </c:pt>
                <c:pt idx="128">
                  <c:v>-51.829999999998677</c:v>
                </c:pt>
                <c:pt idx="129">
                  <c:v>-171.02999999999867</c:v>
                </c:pt>
                <c:pt idx="130">
                  <c:v>-153.15999999999866</c:v>
                </c:pt>
                <c:pt idx="131">
                  <c:v>-425.19999999999874</c:v>
                </c:pt>
                <c:pt idx="132">
                  <c:v>354.19000000000125</c:v>
                </c:pt>
                <c:pt idx="133">
                  <c:v>385.38000000000125</c:v>
                </c:pt>
                <c:pt idx="134">
                  <c:v>165.98000000000121</c:v>
                </c:pt>
                <c:pt idx="135">
                  <c:v>409.95000000000124</c:v>
                </c:pt>
                <c:pt idx="136">
                  <c:v>593.42000000000121</c:v>
                </c:pt>
                <c:pt idx="137">
                  <c:v>304.71000000000123</c:v>
                </c:pt>
                <c:pt idx="138">
                  <c:v>88.96000000000123</c:v>
                </c:pt>
                <c:pt idx="139">
                  <c:v>-272.96999999999878</c:v>
                </c:pt>
                <c:pt idx="140">
                  <c:v>-35.129999999998745</c:v>
                </c:pt>
                <c:pt idx="141">
                  <c:v>-55.879999999998745</c:v>
                </c:pt>
                <c:pt idx="142">
                  <c:v>-165.42999999999876</c:v>
                </c:pt>
                <c:pt idx="143">
                  <c:v>-205.77999999999878</c:v>
                </c:pt>
                <c:pt idx="144">
                  <c:v>-100.85999999999876</c:v>
                </c:pt>
                <c:pt idx="145">
                  <c:v>469.58000000000129</c:v>
                </c:pt>
                <c:pt idx="146">
                  <c:v>336.3200000000013</c:v>
                </c:pt>
                <c:pt idx="147">
                  <c:v>756.86000000000126</c:v>
                </c:pt>
                <c:pt idx="148">
                  <c:v>740.69000000000131</c:v>
                </c:pt>
                <c:pt idx="149">
                  <c:v>860.62000000000126</c:v>
                </c:pt>
                <c:pt idx="150">
                  <c:v>865.16000000000122</c:v>
                </c:pt>
                <c:pt idx="151">
                  <c:v>875.51000000000124</c:v>
                </c:pt>
                <c:pt idx="152">
                  <c:v>548.99000000000126</c:v>
                </c:pt>
                <c:pt idx="153">
                  <c:v>603.04000000000133</c:v>
                </c:pt>
                <c:pt idx="154">
                  <c:v>659.65000000000134</c:v>
                </c:pt>
                <c:pt idx="155">
                  <c:v>1268.9900000000016</c:v>
                </c:pt>
                <c:pt idx="156">
                  <c:v>1166.3900000000017</c:v>
                </c:pt>
                <c:pt idx="157">
                  <c:v>1399.7300000000016</c:v>
                </c:pt>
                <c:pt idx="158">
                  <c:v>1517.8000000000015</c:v>
                </c:pt>
                <c:pt idx="159">
                  <c:v>996.05000000000155</c:v>
                </c:pt>
                <c:pt idx="160">
                  <c:v>1533.2100000000016</c:v>
                </c:pt>
                <c:pt idx="161">
                  <c:v>1289.6100000000015</c:v>
                </c:pt>
                <c:pt idx="162">
                  <c:v>1059.8900000000015</c:v>
                </c:pt>
                <c:pt idx="163">
                  <c:v>1361.4900000000016</c:v>
                </c:pt>
                <c:pt idx="164">
                  <c:v>1366.2100000000016</c:v>
                </c:pt>
                <c:pt idx="165">
                  <c:v>1515.6600000000017</c:v>
                </c:pt>
                <c:pt idx="166">
                  <c:v>1245.6400000000017</c:v>
                </c:pt>
                <c:pt idx="167">
                  <c:v>1472.0900000000017</c:v>
                </c:pt>
                <c:pt idx="168">
                  <c:v>2249.5700000000015</c:v>
                </c:pt>
                <c:pt idx="169">
                  <c:v>2146.9900000000016</c:v>
                </c:pt>
                <c:pt idx="170">
                  <c:v>2241.5200000000018</c:v>
                </c:pt>
                <c:pt idx="171">
                  <c:v>2818.7900000000018</c:v>
                </c:pt>
                <c:pt idx="172">
                  <c:v>2978.9500000000016</c:v>
                </c:pt>
                <c:pt idx="173">
                  <c:v>3348.9500000000016</c:v>
                </c:pt>
                <c:pt idx="174">
                  <c:v>3262.4100000000017</c:v>
                </c:pt>
                <c:pt idx="175">
                  <c:v>3166.7900000000018</c:v>
                </c:pt>
                <c:pt idx="176">
                  <c:v>3753.2900000000018</c:v>
                </c:pt>
                <c:pt idx="177">
                  <c:v>3560.8700000000017</c:v>
                </c:pt>
                <c:pt idx="178">
                  <c:v>3568.1700000000019</c:v>
                </c:pt>
                <c:pt idx="179">
                  <c:v>3875.3300000000017</c:v>
                </c:pt>
                <c:pt idx="180">
                  <c:v>3589.1800000000017</c:v>
                </c:pt>
                <c:pt idx="181">
                  <c:v>3804.8100000000018</c:v>
                </c:pt>
                <c:pt idx="182">
                  <c:v>3557.4800000000018</c:v>
                </c:pt>
                <c:pt idx="183">
                  <c:v>3104.9300000000017</c:v>
                </c:pt>
                <c:pt idx="184">
                  <c:v>3317.0000000000018</c:v>
                </c:pt>
                <c:pt idx="185">
                  <c:v>2811.7800000000016</c:v>
                </c:pt>
                <c:pt idx="186">
                  <c:v>2599.2400000000016</c:v>
                </c:pt>
                <c:pt idx="187">
                  <c:v>2592.5200000000018</c:v>
                </c:pt>
                <c:pt idx="188">
                  <c:v>2267.5800000000017</c:v>
                </c:pt>
                <c:pt idx="189">
                  <c:v>2345.8900000000017</c:v>
                </c:pt>
                <c:pt idx="190">
                  <c:v>2520.9800000000018</c:v>
                </c:pt>
                <c:pt idx="191">
                  <c:v>2567.1300000000019</c:v>
                </c:pt>
                <c:pt idx="192">
                  <c:v>2729.9800000000018</c:v>
                </c:pt>
                <c:pt idx="193">
                  <c:v>2936.530000000002</c:v>
                </c:pt>
                <c:pt idx="194">
                  <c:v>3074.1800000000021</c:v>
                </c:pt>
                <c:pt idx="195">
                  <c:v>3117.510000000002</c:v>
                </c:pt>
                <c:pt idx="196">
                  <c:v>3419.510000000002</c:v>
                </c:pt>
                <c:pt idx="197">
                  <c:v>3418.9500000000021</c:v>
                </c:pt>
                <c:pt idx="198">
                  <c:v>3371.2700000000023</c:v>
                </c:pt>
                <c:pt idx="199">
                  <c:v>3480.4100000000021</c:v>
                </c:pt>
                <c:pt idx="200">
                  <c:v>3581.0800000000022</c:v>
                </c:pt>
                <c:pt idx="201">
                  <c:v>3505.1300000000024</c:v>
                </c:pt>
                <c:pt idx="202">
                  <c:v>3581.9600000000023</c:v>
                </c:pt>
                <c:pt idx="203">
                  <c:v>3321.7100000000023</c:v>
                </c:pt>
                <c:pt idx="204">
                  <c:v>2938.3500000000022</c:v>
                </c:pt>
                <c:pt idx="205">
                  <c:v>3091.4900000000021</c:v>
                </c:pt>
                <c:pt idx="206">
                  <c:v>2865.340000000002</c:v>
                </c:pt>
                <c:pt idx="207">
                  <c:v>3077.4800000000018</c:v>
                </c:pt>
                <c:pt idx="208">
                  <c:v>2889.6800000000017</c:v>
                </c:pt>
                <c:pt idx="209">
                  <c:v>3103.0100000000016</c:v>
                </c:pt>
                <c:pt idx="210">
                  <c:v>2857.6500000000015</c:v>
                </c:pt>
                <c:pt idx="211">
                  <c:v>2930.7600000000016</c:v>
                </c:pt>
                <c:pt idx="212">
                  <c:v>3418.6400000000017</c:v>
                </c:pt>
                <c:pt idx="213">
                  <c:v>3295.6800000000017</c:v>
                </c:pt>
                <c:pt idx="214">
                  <c:v>3378.2700000000018</c:v>
                </c:pt>
                <c:pt idx="215">
                  <c:v>3456.7200000000016</c:v>
                </c:pt>
                <c:pt idx="216">
                  <c:v>3515.9000000000015</c:v>
                </c:pt>
                <c:pt idx="217">
                  <c:v>3687.1600000000017</c:v>
                </c:pt>
                <c:pt idx="218">
                  <c:v>3265.7000000000016</c:v>
                </c:pt>
                <c:pt idx="219">
                  <c:v>3286.4000000000015</c:v>
                </c:pt>
                <c:pt idx="220">
                  <c:v>3361.2900000000013</c:v>
                </c:pt>
                <c:pt idx="221">
                  <c:v>3089.0900000000015</c:v>
                </c:pt>
                <c:pt idx="222">
                  <c:v>2653.0800000000013</c:v>
                </c:pt>
                <c:pt idx="223">
                  <c:v>2697.4900000000011</c:v>
                </c:pt>
                <c:pt idx="224">
                  <c:v>2457.4100000000012</c:v>
                </c:pt>
                <c:pt idx="225">
                  <c:v>2191.8500000000013</c:v>
                </c:pt>
                <c:pt idx="226">
                  <c:v>2645.5900000000011</c:v>
                </c:pt>
                <c:pt idx="227">
                  <c:v>2482.1800000000012</c:v>
                </c:pt>
                <c:pt idx="228">
                  <c:v>2038.9200000000012</c:v>
                </c:pt>
                <c:pt idx="229">
                  <c:v>2599.9100000000012</c:v>
                </c:pt>
                <c:pt idx="230">
                  <c:v>3008.4900000000011</c:v>
                </c:pt>
                <c:pt idx="231">
                  <c:v>2946.8900000000012</c:v>
                </c:pt>
                <c:pt idx="232">
                  <c:v>2949.7400000000011</c:v>
                </c:pt>
                <c:pt idx="233">
                  <c:v>3213.2900000000013</c:v>
                </c:pt>
                <c:pt idx="234">
                  <c:v>3602.9000000000015</c:v>
                </c:pt>
                <c:pt idx="235">
                  <c:v>3004.3800000000015</c:v>
                </c:pt>
                <c:pt idx="236">
                  <c:v>3149.9800000000014</c:v>
                </c:pt>
                <c:pt idx="237">
                  <c:v>2899.6000000000013</c:v>
                </c:pt>
                <c:pt idx="238">
                  <c:v>2795.8200000000011</c:v>
                </c:pt>
                <c:pt idx="239">
                  <c:v>2613.690000000001</c:v>
                </c:pt>
                <c:pt idx="240">
                  <c:v>2618.3400000000011</c:v>
                </c:pt>
                <c:pt idx="241">
                  <c:v>3335.1200000000013</c:v>
                </c:pt>
                <c:pt idx="242">
                  <c:v>3611.9800000000014</c:v>
                </c:pt>
                <c:pt idx="243">
                  <c:v>3962.7400000000016</c:v>
                </c:pt>
                <c:pt idx="244">
                  <c:v>3998.0300000000016</c:v>
                </c:pt>
                <c:pt idx="245">
                  <c:v>3626.0000000000018</c:v>
                </c:pt>
                <c:pt idx="246">
                  <c:v>3623.9100000000017</c:v>
                </c:pt>
                <c:pt idx="247">
                  <c:v>3944.010000000002</c:v>
                </c:pt>
                <c:pt idx="248">
                  <c:v>3968.5200000000023</c:v>
                </c:pt>
                <c:pt idx="249">
                  <c:v>3868.4200000000023</c:v>
                </c:pt>
                <c:pt idx="250">
                  <c:v>3602.8400000000024</c:v>
                </c:pt>
                <c:pt idx="251">
                  <c:v>3646.3000000000025</c:v>
                </c:pt>
                <c:pt idx="252">
                  <c:v>3270.4800000000023</c:v>
                </c:pt>
                <c:pt idx="253">
                  <c:v>3184.4100000000021</c:v>
                </c:pt>
                <c:pt idx="254">
                  <c:v>3227.0800000000022</c:v>
                </c:pt>
                <c:pt idx="255">
                  <c:v>3317.4300000000021</c:v>
                </c:pt>
                <c:pt idx="256">
                  <c:v>3445.3800000000019</c:v>
                </c:pt>
                <c:pt idx="257">
                  <c:v>4481.010000000002</c:v>
                </c:pt>
                <c:pt idx="258">
                  <c:v>4648.050000000002</c:v>
                </c:pt>
                <c:pt idx="259">
                  <c:v>5287.510000000002</c:v>
                </c:pt>
                <c:pt idx="260">
                  <c:v>5508.2700000000023</c:v>
                </c:pt>
                <c:pt idx="261">
                  <c:v>5652.8800000000019</c:v>
                </c:pt>
                <c:pt idx="262">
                  <c:v>5419.0000000000018</c:v>
                </c:pt>
                <c:pt idx="263">
                  <c:v>5398.340000000002</c:v>
                </c:pt>
                <c:pt idx="264">
                  <c:v>6117.4500000000016</c:v>
                </c:pt>
                <c:pt idx="265">
                  <c:v>7080.6100000000015</c:v>
                </c:pt>
                <c:pt idx="266">
                  <c:v>7259.8100000000013</c:v>
                </c:pt>
                <c:pt idx="267">
                  <c:v>6902.4100000000017</c:v>
                </c:pt>
                <c:pt idx="268">
                  <c:v>7030.9800000000014</c:v>
                </c:pt>
                <c:pt idx="269">
                  <c:v>6903.7300000000014</c:v>
                </c:pt>
                <c:pt idx="270">
                  <c:v>7258.8900000000012</c:v>
                </c:pt>
                <c:pt idx="271">
                  <c:v>7767.420000000001</c:v>
                </c:pt>
                <c:pt idx="272">
                  <c:v>8170.3900000000012</c:v>
                </c:pt>
                <c:pt idx="273">
                  <c:v>8674.2200000000012</c:v>
                </c:pt>
                <c:pt idx="274">
                  <c:v>8297.340000000002</c:v>
                </c:pt>
                <c:pt idx="275">
                  <c:v>9074.7000000000025</c:v>
                </c:pt>
                <c:pt idx="276">
                  <c:v>8369.8000000000029</c:v>
                </c:pt>
                <c:pt idx="277">
                  <c:v>7831.0400000000027</c:v>
                </c:pt>
                <c:pt idx="278">
                  <c:v>8198.5600000000031</c:v>
                </c:pt>
                <c:pt idx="279">
                  <c:v>8138.8300000000036</c:v>
                </c:pt>
                <c:pt idx="280">
                  <c:v>7116.4900000000034</c:v>
                </c:pt>
                <c:pt idx="281">
                  <c:v>6672.0500000000029</c:v>
                </c:pt>
                <c:pt idx="282">
                  <c:v>6045.7900000000027</c:v>
                </c:pt>
                <c:pt idx="283">
                  <c:v>5327.470000000003</c:v>
                </c:pt>
                <c:pt idx="284">
                  <c:v>5379.7700000000032</c:v>
                </c:pt>
                <c:pt idx="285">
                  <c:v>5374.0300000000034</c:v>
                </c:pt>
                <c:pt idx="286">
                  <c:v>5915.7400000000034</c:v>
                </c:pt>
                <c:pt idx="287">
                  <c:v>5831.0600000000031</c:v>
                </c:pt>
                <c:pt idx="288">
                  <c:v>6021.2000000000035</c:v>
                </c:pt>
                <c:pt idx="289">
                  <c:v>6600.0600000000031</c:v>
                </c:pt>
                <c:pt idx="290">
                  <c:v>6217.9500000000035</c:v>
                </c:pt>
                <c:pt idx="291">
                  <c:v>6166.3500000000031</c:v>
                </c:pt>
                <c:pt idx="292">
                  <c:v>5634.2100000000028</c:v>
                </c:pt>
                <c:pt idx="293">
                  <c:v>5145.1500000000024</c:v>
                </c:pt>
                <c:pt idx="294">
                  <c:v>5230.0300000000025</c:v>
                </c:pt>
                <c:pt idx="295">
                  <c:v>5762.0400000000027</c:v>
                </c:pt>
                <c:pt idx="296">
                  <c:v>6261.3200000000024</c:v>
                </c:pt>
                <c:pt idx="297">
                  <c:v>6204.2200000000021</c:v>
                </c:pt>
                <c:pt idx="298">
                  <c:v>5917.3600000000024</c:v>
                </c:pt>
                <c:pt idx="299">
                  <c:v>5283.6000000000022</c:v>
                </c:pt>
                <c:pt idx="300">
                  <c:v>5095.5300000000025</c:v>
                </c:pt>
                <c:pt idx="301">
                  <c:v>5041.010000000002</c:v>
                </c:pt>
                <c:pt idx="302">
                  <c:v>4964.3900000000021</c:v>
                </c:pt>
                <c:pt idx="303">
                  <c:v>4810.1600000000026</c:v>
                </c:pt>
                <c:pt idx="304">
                  <c:v>4917.2400000000025</c:v>
                </c:pt>
                <c:pt idx="305">
                  <c:v>5542.2700000000023</c:v>
                </c:pt>
                <c:pt idx="306">
                  <c:v>5474.4000000000024</c:v>
                </c:pt>
                <c:pt idx="307">
                  <c:v>5110.1800000000021</c:v>
                </c:pt>
                <c:pt idx="308">
                  <c:v>4904.1200000000017</c:v>
                </c:pt>
                <c:pt idx="309">
                  <c:v>4988.8900000000021</c:v>
                </c:pt>
                <c:pt idx="310">
                  <c:v>5063.1000000000022</c:v>
                </c:pt>
                <c:pt idx="311">
                  <c:v>4527.1000000000022</c:v>
                </c:pt>
                <c:pt idx="312">
                  <c:v>4695.6400000000021</c:v>
                </c:pt>
                <c:pt idx="313">
                  <c:v>4638.050000000002</c:v>
                </c:pt>
                <c:pt idx="314">
                  <c:v>5352.6700000000019</c:v>
                </c:pt>
                <c:pt idx="315">
                  <c:v>5925.6200000000017</c:v>
                </c:pt>
                <c:pt idx="316">
                  <c:v>6175.3100000000013</c:v>
                </c:pt>
                <c:pt idx="317">
                  <c:v>5238.5100000000011</c:v>
                </c:pt>
                <c:pt idx="318">
                  <c:v>4385.4500000000007</c:v>
                </c:pt>
                <c:pt idx="319">
                  <c:v>4424.7300000000005</c:v>
                </c:pt>
                <c:pt idx="320">
                  <c:v>5496</c:v>
                </c:pt>
                <c:pt idx="321">
                  <c:v>5027.78</c:v>
                </c:pt>
                <c:pt idx="322">
                  <c:v>5057.6399999999994</c:v>
                </c:pt>
                <c:pt idx="323">
                  <c:v>4662.9999999999991</c:v>
                </c:pt>
                <c:pt idx="324">
                  <c:v>5437.9099999999989</c:v>
                </c:pt>
                <c:pt idx="325">
                  <c:v>5453.6099999999988</c:v>
                </c:pt>
                <c:pt idx="326">
                  <c:v>5511.1699999999992</c:v>
                </c:pt>
                <c:pt idx="327">
                  <c:v>6282.6599999999989</c:v>
                </c:pt>
                <c:pt idx="328">
                  <c:v>5699.9299999999985</c:v>
                </c:pt>
                <c:pt idx="329">
                  <c:v>5856.2899999999981</c:v>
                </c:pt>
                <c:pt idx="330">
                  <c:v>5746.7599999999984</c:v>
                </c:pt>
                <c:pt idx="331">
                  <c:v>5901.3899999999985</c:v>
                </c:pt>
                <c:pt idx="332">
                  <c:v>6036.3799999999983</c:v>
                </c:pt>
                <c:pt idx="333">
                  <c:v>5916.6699999999983</c:v>
                </c:pt>
                <c:pt idx="334">
                  <c:v>5418.9399999999987</c:v>
                </c:pt>
                <c:pt idx="335">
                  <c:v>4924.0399999999991</c:v>
                </c:pt>
                <c:pt idx="336">
                  <c:v>4356.7899999999991</c:v>
                </c:pt>
                <c:pt idx="337">
                  <c:v>4232.369999999999</c:v>
                </c:pt>
                <c:pt idx="338">
                  <c:v>4308.7899999999991</c:v>
                </c:pt>
                <c:pt idx="339">
                  <c:v>4318.4899999999989</c:v>
                </c:pt>
                <c:pt idx="340">
                  <c:v>4130.6299999999992</c:v>
                </c:pt>
                <c:pt idx="341">
                  <c:v>4320.7599999999993</c:v>
                </c:pt>
                <c:pt idx="342">
                  <c:v>4515.5199999999995</c:v>
                </c:pt>
                <c:pt idx="343">
                  <c:v>4528.0499999999993</c:v>
                </c:pt>
                <c:pt idx="344">
                  <c:v>4468.329999999999</c:v>
                </c:pt>
                <c:pt idx="345">
                  <c:v>4415.2299999999987</c:v>
                </c:pt>
                <c:pt idx="346">
                  <c:v>4383.5099999999984</c:v>
                </c:pt>
                <c:pt idx="347">
                  <c:v>4420.7699999999986</c:v>
                </c:pt>
                <c:pt idx="348">
                  <c:v>4224.6499999999987</c:v>
                </c:pt>
                <c:pt idx="349">
                  <c:v>4115.9199999999992</c:v>
                </c:pt>
                <c:pt idx="350">
                  <c:v>4209.829999999999</c:v>
                </c:pt>
                <c:pt idx="351">
                  <c:v>4775.5699999999988</c:v>
                </c:pt>
                <c:pt idx="352">
                  <c:v>4966.3999999999987</c:v>
                </c:pt>
                <c:pt idx="353">
                  <c:v>4784.0699999999988</c:v>
                </c:pt>
                <c:pt idx="354">
                  <c:v>4592.619999999999</c:v>
                </c:pt>
                <c:pt idx="355">
                  <c:v>5064.7799999999988</c:v>
                </c:pt>
                <c:pt idx="356">
                  <c:v>4964.9099999999989</c:v>
                </c:pt>
                <c:pt idx="357">
                  <c:v>4933.579999999999</c:v>
                </c:pt>
                <c:pt idx="358">
                  <c:v>4262.9199999999992</c:v>
                </c:pt>
                <c:pt idx="359">
                  <c:v>4276.4099999999989</c:v>
                </c:pt>
                <c:pt idx="360">
                  <c:v>4420.8099999999986</c:v>
                </c:pt>
                <c:pt idx="361">
                  <c:v>4071.4499999999985</c:v>
                </c:pt>
                <c:pt idx="362">
                  <c:v>4515.7899999999981</c:v>
                </c:pt>
                <c:pt idx="363">
                  <c:v>4457.5099999999984</c:v>
                </c:pt>
                <c:pt idx="364">
                  <c:v>5262.0299999999988</c:v>
                </c:pt>
                <c:pt idx="365">
                  <c:v>5667.4399999999987</c:v>
                </c:pt>
                <c:pt idx="366">
                  <c:v>5434.6499999999987</c:v>
                </c:pt>
                <c:pt idx="367">
                  <c:v>5992.6699999999992</c:v>
                </c:pt>
                <c:pt idx="368">
                  <c:v>5929.2899999999991</c:v>
                </c:pt>
                <c:pt idx="369">
                  <c:v>5980.0899999999992</c:v>
                </c:pt>
                <c:pt idx="370">
                  <c:v>5974.0399999999991</c:v>
                </c:pt>
                <c:pt idx="371">
                  <c:v>6253.7099999999991</c:v>
                </c:pt>
                <c:pt idx="372">
                  <c:v>5931.369999999999</c:v>
                </c:pt>
                <c:pt idx="373">
                  <c:v>5982.8399999999992</c:v>
                </c:pt>
                <c:pt idx="374">
                  <c:v>6631.3799999999992</c:v>
                </c:pt>
                <c:pt idx="375">
                  <c:v>6445.079999999999</c:v>
                </c:pt>
                <c:pt idx="376">
                  <c:v>6200.3599999999988</c:v>
                </c:pt>
                <c:pt idx="377">
                  <c:v>6554.5199999999986</c:v>
                </c:pt>
                <c:pt idx="378">
                  <c:v>6259.0999999999985</c:v>
                </c:pt>
                <c:pt idx="379">
                  <c:v>6279.5299999999988</c:v>
                </c:pt>
                <c:pt idx="380">
                  <c:v>5938.369999999999</c:v>
                </c:pt>
                <c:pt idx="381">
                  <c:v>6158.7799999999988</c:v>
                </c:pt>
                <c:pt idx="382">
                  <c:v>6009.119999999999</c:v>
                </c:pt>
                <c:pt idx="383">
                  <c:v>6087.1799999999994</c:v>
                </c:pt>
                <c:pt idx="384">
                  <c:v>5723.4999999999991</c:v>
                </c:pt>
                <c:pt idx="385">
                  <c:v>6208.4699999999993</c:v>
                </c:pt>
                <c:pt idx="386">
                  <c:v>5479.3799999999992</c:v>
                </c:pt>
                <c:pt idx="387">
                  <c:v>5289.7799999999988</c:v>
                </c:pt>
                <c:pt idx="388">
                  <c:v>5377.1799999999985</c:v>
                </c:pt>
                <c:pt idx="389">
                  <c:v>5369.1399999999985</c:v>
                </c:pt>
                <c:pt idx="390">
                  <c:v>5196.2799999999988</c:v>
                </c:pt>
                <c:pt idx="391">
                  <c:v>5223.0299999999988</c:v>
                </c:pt>
                <c:pt idx="392">
                  <c:v>5827.9999999999991</c:v>
                </c:pt>
                <c:pt idx="393">
                  <c:v>5883.8399999999992</c:v>
                </c:pt>
                <c:pt idx="394">
                  <c:v>6237.7999999999993</c:v>
                </c:pt>
                <c:pt idx="395">
                  <c:v>6252.11</c:v>
                </c:pt>
                <c:pt idx="396">
                  <c:v>6992.82</c:v>
                </c:pt>
                <c:pt idx="397">
                  <c:v>7073.45</c:v>
                </c:pt>
                <c:pt idx="398">
                  <c:v>7022.66</c:v>
                </c:pt>
                <c:pt idx="399">
                  <c:v>6637.5199999999995</c:v>
                </c:pt>
                <c:pt idx="400">
                  <c:v>6949.74</c:v>
                </c:pt>
                <c:pt idx="401">
                  <c:v>7318.63</c:v>
                </c:pt>
                <c:pt idx="402">
                  <c:v>7245.66</c:v>
                </c:pt>
                <c:pt idx="403">
                  <c:v>7467.8</c:v>
                </c:pt>
                <c:pt idx="404">
                  <c:v>7058.46</c:v>
                </c:pt>
                <c:pt idx="405">
                  <c:v>6708.1</c:v>
                </c:pt>
                <c:pt idx="406">
                  <c:v>6882.67</c:v>
                </c:pt>
                <c:pt idx="407">
                  <c:v>7067.04</c:v>
                </c:pt>
                <c:pt idx="408">
                  <c:v>7474.5599999999995</c:v>
                </c:pt>
                <c:pt idx="409">
                  <c:v>7369.7099999999991</c:v>
                </c:pt>
                <c:pt idx="410">
                  <c:v>7807.7599999999993</c:v>
                </c:pt>
                <c:pt idx="411">
                  <c:v>7865.2599999999993</c:v>
                </c:pt>
                <c:pt idx="412">
                  <c:v>7686.5299999999988</c:v>
                </c:pt>
                <c:pt idx="413">
                  <c:v>7671.4499999999989</c:v>
                </c:pt>
                <c:pt idx="414">
                  <c:v>7389.8899999999985</c:v>
                </c:pt>
                <c:pt idx="415">
                  <c:v>7949.6799999999985</c:v>
                </c:pt>
                <c:pt idx="416">
                  <c:v>8199.6499999999978</c:v>
                </c:pt>
                <c:pt idx="417">
                  <c:v>8601.6299999999974</c:v>
                </c:pt>
                <c:pt idx="418">
                  <c:v>9160.409999999998</c:v>
                </c:pt>
                <c:pt idx="419">
                  <c:v>8898.6999999999989</c:v>
                </c:pt>
                <c:pt idx="420">
                  <c:v>8779.23</c:v>
                </c:pt>
                <c:pt idx="421">
                  <c:v>8695.6</c:v>
                </c:pt>
                <c:pt idx="422">
                  <c:v>8683.9500000000007</c:v>
                </c:pt>
                <c:pt idx="423">
                  <c:v>8942.2300000000014</c:v>
                </c:pt>
                <c:pt idx="424">
                  <c:v>8787.2700000000023</c:v>
                </c:pt>
                <c:pt idx="425">
                  <c:v>9094.2700000000023</c:v>
                </c:pt>
                <c:pt idx="426">
                  <c:v>9543.590000000002</c:v>
                </c:pt>
                <c:pt idx="427">
                  <c:v>9643.0000000000018</c:v>
                </c:pt>
                <c:pt idx="428">
                  <c:v>9686.5800000000017</c:v>
                </c:pt>
                <c:pt idx="429">
                  <c:v>9541.8900000000012</c:v>
                </c:pt>
                <c:pt idx="430">
                  <c:v>9537.4900000000016</c:v>
                </c:pt>
                <c:pt idx="431">
                  <c:v>9680.0300000000025</c:v>
                </c:pt>
                <c:pt idx="432">
                  <c:v>9149.0200000000023</c:v>
                </c:pt>
                <c:pt idx="433">
                  <c:v>8864.720000000003</c:v>
                </c:pt>
                <c:pt idx="434">
                  <c:v>8887.8500000000022</c:v>
                </c:pt>
                <c:pt idx="435">
                  <c:v>8851.2700000000023</c:v>
                </c:pt>
                <c:pt idx="436">
                  <c:v>8803.4500000000025</c:v>
                </c:pt>
                <c:pt idx="437">
                  <c:v>8504.840000000002</c:v>
                </c:pt>
                <c:pt idx="438">
                  <c:v>9045.8700000000026</c:v>
                </c:pt>
                <c:pt idx="439">
                  <c:v>9016.1700000000019</c:v>
                </c:pt>
                <c:pt idx="440">
                  <c:v>8294.4300000000021</c:v>
                </c:pt>
                <c:pt idx="441">
                  <c:v>8806.5600000000013</c:v>
                </c:pt>
                <c:pt idx="442">
                  <c:v>8724.6000000000022</c:v>
                </c:pt>
                <c:pt idx="443">
                  <c:v>9247.2400000000016</c:v>
                </c:pt>
                <c:pt idx="444">
                  <c:v>9125.2400000000016</c:v>
                </c:pt>
                <c:pt idx="445">
                  <c:v>8955.6000000000022</c:v>
                </c:pt>
                <c:pt idx="446">
                  <c:v>8783.590000000002</c:v>
                </c:pt>
                <c:pt idx="447">
                  <c:v>8615.4400000000023</c:v>
                </c:pt>
                <c:pt idx="448">
                  <c:v>9322.4000000000015</c:v>
                </c:pt>
                <c:pt idx="449">
                  <c:v>8972.0400000000009</c:v>
                </c:pt>
                <c:pt idx="450">
                  <c:v>9365.9900000000016</c:v>
                </c:pt>
                <c:pt idx="451">
                  <c:v>8928.5800000000017</c:v>
                </c:pt>
                <c:pt idx="452">
                  <c:v>9244.9300000000021</c:v>
                </c:pt>
                <c:pt idx="453">
                  <c:v>8607.3300000000017</c:v>
                </c:pt>
                <c:pt idx="454">
                  <c:v>8095.1500000000015</c:v>
                </c:pt>
                <c:pt idx="455">
                  <c:v>7825.5700000000015</c:v>
                </c:pt>
                <c:pt idx="456">
                  <c:v>7660.3200000000015</c:v>
                </c:pt>
                <c:pt idx="457">
                  <c:v>6935.5200000000013</c:v>
                </c:pt>
                <c:pt idx="458">
                  <c:v>6426.130000000001</c:v>
                </c:pt>
                <c:pt idx="459">
                  <c:v>6120.0800000000008</c:v>
                </c:pt>
                <c:pt idx="460">
                  <c:v>6224.420000000001</c:v>
                </c:pt>
                <c:pt idx="461">
                  <c:v>5671.7600000000011</c:v>
                </c:pt>
                <c:pt idx="462">
                  <c:v>5771.4500000000007</c:v>
                </c:pt>
                <c:pt idx="463">
                  <c:v>5959.8300000000008</c:v>
                </c:pt>
                <c:pt idx="464">
                  <c:v>5782.5500000000011</c:v>
                </c:pt>
                <c:pt idx="465">
                  <c:v>5664.0900000000011</c:v>
                </c:pt>
                <c:pt idx="466">
                  <c:v>5835.7000000000007</c:v>
                </c:pt>
                <c:pt idx="467">
                  <c:v>6807.6900000000005</c:v>
                </c:pt>
                <c:pt idx="468">
                  <c:v>6204.67</c:v>
                </c:pt>
                <c:pt idx="469">
                  <c:v>6853.6900000000005</c:v>
                </c:pt>
                <c:pt idx="470">
                  <c:v>6865.22</c:v>
                </c:pt>
                <c:pt idx="471">
                  <c:v>6477.7800000000007</c:v>
                </c:pt>
                <c:pt idx="472">
                  <c:v>5872.7500000000009</c:v>
                </c:pt>
                <c:pt idx="473">
                  <c:v>5603.8100000000013</c:v>
                </c:pt>
                <c:pt idx="474">
                  <c:v>5616.5700000000015</c:v>
                </c:pt>
                <c:pt idx="475">
                  <c:v>5477.9700000000012</c:v>
                </c:pt>
                <c:pt idx="476">
                  <c:v>5179.4500000000007</c:v>
                </c:pt>
                <c:pt idx="477">
                  <c:v>4576.6000000000004</c:v>
                </c:pt>
                <c:pt idx="478">
                  <c:v>4680.0600000000004</c:v>
                </c:pt>
                <c:pt idx="479">
                  <c:v>4937.0400000000009</c:v>
                </c:pt>
                <c:pt idx="480">
                  <c:v>5885.4900000000007</c:v>
                </c:pt>
                <c:pt idx="481">
                  <c:v>5618.4700000000012</c:v>
                </c:pt>
                <c:pt idx="482">
                  <c:v>5127.7600000000011</c:v>
                </c:pt>
                <c:pt idx="483">
                  <c:v>4611.6000000000013</c:v>
                </c:pt>
                <c:pt idx="484">
                  <c:v>4055.8600000000015</c:v>
                </c:pt>
                <c:pt idx="485">
                  <c:v>4970.7400000000016</c:v>
                </c:pt>
                <c:pt idx="486">
                  <c:v>5998.6600000000017</c:v>
                </c:pt>
                <c:pt idx="487">
                  <c:v>5706.260000000002</c:v>
                </c:pt>
                <c:pt idx="488">
                  <c:v>5706.260000000002</c:v>
                </c:pt>
                <c:pt idx="489">
                  <c:v>6068.4700000000021</c:v>
                </c:pt>
                <c:pt idx="490">
                  <c:v>5564.4400000000023</c:v>
                </c:pt>
                <c:pt idx="491">
                  <c:v>5365.4400000000023</c:v>
                </c:pt>
                <c:pt idx="492">
                  <c:v>4829.4400000000023</c:v>
                </c:pt>
                <c:pt idx="493">
                  <c:v>4791.4500000000025</c:v>
                </c:pt>
                <c:pt idx="494">
                  <c:v>4483.2300000000023</c:v>
                </c:pt>
                <c:pt idx="495">
                  <c:v>3786.8300000000022</c:v>
                </c:pt>
                <c:pt idx="496">
                  <c:v>5571.5800000000017</c:v>
                </c:pt>
                <c:pt idx="497">
                  <c:v>5571.5800000000017</c:v>
                </c:pt>
                <c:pt idx="498">
                  <c:v>5574.2500000000018</c:v>
                </c:pt>
                <c:pt idx="499">
                  <c:v>6656.9600000000019</c:v>
                </c:pt>
                <c:pt idx="500">
                  <c:v>6211.6200000000017</c:v>
                </c:pt>
                <c:pt idx="501">
                  <c:v>5662.5700000000015</c:v>
                </c:pt>
                <c:pt idx="502">
                  <c:v>5353.2300000000014</c:v>
                </c:pt>
                <c:pt idx="503">
                  <c:v>5045.8100000000013</c:v>
                </c:pt>
                <c:pt idx="504">
                  <c:v>5996.4500000000016</c:v>
                </c:pt>
                <c:pt idx="505">
                  <c:v>7361.5700000000015</c:v>
                </c:pt>
                <c:pt idx="506">
                  <c:v>7155.760000000002</c:v>
                </c:pt>
                <c:pt idx="507">
                  <c:v>6996.260000000002</c:v>
                </c:pt>
                <c:pt idx="508">
                  <c:v>8557.9800000000032</c:v>
                </c:pt>
                <c:pt idx="509">
                  <c:v>8559.0400000000027</c:v>
                </c:pt>
                <c:pt idx="510">
                  <c:v>10379.030000000002</c:v>
                </c:pt>
                <c:pt idx="511">
                  <c:v>9852.6300000000028</c:v>
                </c:pt>
                <c:pt idx="512">
                  <c:v>9955.7700000000023</c:v>
                </c:pt>
                <c:pt idx="513">
                  <c:v>9870.4300000000021</c:v>
                </c:pt>
                <c:pt idx="514">
                  <c:v>9659.6500000000015</c:v>
                </c:pt>
                <c:pt idx="515">
                  <c:v>9632.7500000000018</c:v>
                </c:pt>
                <c:pt idx="516">
                  <c:v>11425.750000000002</c:v>
                </c:pt>
                <c:pt idx="517">
                  <c:v>10208.850000000002</c:v>
                </c:pt>
                <c:pt idx="518">
                  <c:v>10050.290000000003</c:v>
                </c:pt>
                <c:pt idx="519">
                  <c:v>9521.4200000000019</c:v>
                </c:pt>
                <c:pt idx="520">
                  <c:v>9536.340000000002</c:v>
                </c:pt>
                <c:pt idx="521">
                  <c:v>9053.4400000000023</c:v>
                </c:pt>
                <c:pt idx="522">
                  <c:v>9152.7900000000027</c:v>
                </c:pt>
                <c:pt idx="523">
                  <c:v>9582.2700000000023</c:v>
                </c:pt>
                <c:pt idx="524">
                  <c:v>9049.6700000000019</c:v>
                </c:pt>
                <c:pt idx="525">
                  <c:v>9078.2300000000014</c:v>
                </c:pt>
                <c:pt idx="526">
                  <c:v>8899.3500000000022</c:v>
                </c:pt>
                <c:pt idx="527">
                  <c:v>8351.4900000000016</c:v>
                </c:pt>
                <c:pt idx="528">
                  <c:v>8291.4900000000016</c:v>
                </c:pt>
                <c:pt idx="529">
                  <c:v>8985.9600000000009</c:v>
                </c:pt>
                <c:pt idx="530">
                  <c:v>8602.69</c:v>
                </c:pt>
                <c:pt idx="531">
                  <c:v>8485.6400000000012</c:v>
                </c:pt>
                <c:pt idx="532">
                  <c:v>9208.18</c:v>
                </c:pt>
                <c:pt idx="533">
                  <c:v>9101.3700000000008</c:v>
                </c:pt>
                <c:pt idx="534">
                  <c:v>9594.4600000000009</c:v>
                </c:pt>
                <c:pt idx="535">
                  <c:v>10216.010000000002</c:v>
                </c:pt>
                <c:pt idx="536">
                  <c:v>10079.800000000003</c:v>
                </c:pt>
                <c:pt idx="537">
                  <c:v>10090.010000000002</c:v>
                </c:pt>
                <c:pt idx="538">
                  <c:v>9935.3100000000013</c:v>
                </c:pt>
                <c:pt idx="539">
                  <c:v>10493.53</c:v>
                </c:pt>
                <c:pt idx="540">
                  <c:v>9988.4600000000009</c:v>
                </c:pt>
                <c:pt idx="541">
                  <c:v>9731.69</c:v>
                </c:pt>
                <c:pt idx="542">
                  <c:v>9685.42</c:v>
                </c:pt>
                <c:pt idx="543">
                  <c:v>9391.5</c:v>
                </c:pt>
                <c:pt idx="544">
                  <c:v>10260.98</c:v>
                </c:pt>
                <c:pt idx="545">
                  <c:v>10214.01</c:v>
                </c:pt>
                <c:pt idx="546">
                  <c:v>10289.290000000001</c:v>
                </c:pt>
                <c:pt idx="547">
                  <c:v>11321.62</c:v>
                </c:pt>
                <c:pt idx="548">
                  <c:v>11521.220000000001</c:v>
                </c:pt>
                <c:pt idx="549">
                  <c:v>12166.95</c:v>
                </c:pt>
                <c:pt idx="550">
                  <c:v>12132.630000000001</c:v>
                </c:pt>
                <c:pt idx="551">
                  <c:v>11363.27</c:v>
                </c:pt>
                <c:pt idx="552">
                  <c:v>11925.94</c:v>
                </c:pt>
                <c:pt idx="553">
                  <c:v>12033.28</c:v>
                </c:pt>
                <c:pt idx="554">
                  <c:v>11989.41</c:v>
                </c:pt>
                <c:pt idx="555">
                  <c:v>11415.57</c:v>
                </c:pt>
                <c:pt idx="556">
                  <c:v>11005.619999999999</c:v>
                </c:pt>
                <c:pt idx="557">
                  <c:v>10800.019999999999</c:v>
                </c:pt>
                <c:pt idx="558">
                  <c:v>10603.539999999999</c:v>
                </c:pt>
                <c:pt idx="559">
                  <c:v>10586.64</c:v>
                </c:pt>
                <c:pt idx="560">
                  <c:v>10303</c:v>
                </c:pt>
                <c:pt idx="561">
                  <c:v>9936.82</c:v>
                </c:pt>
                <c:pt idx="562">
                  <c:v>9668.2899999999991</c:v>
                </c:pt>
                <c:pt idx="563">
                  <c:v>9913.8599999999988</c:v>
                </c:pt>
                <c:pt idx="564">
                  <c:v>9919.48</c:v>
                </c:pt>
                <c:pt idx="565">
                  <c:v>10276.109999999999</c:v>
                </c:pt>
                <c:pt idx="566">
                  <c:v>10266.219999999999</c:v>
                </c:pt>
                <c:pt idx="567">
                  <c:v>10603.109999999999</c:v>
                </c:pt>
                <c:pt idx="568">
                  <c:v>10759.22</c:v>
                </c:pt>
                <c:pt idx="569">
                  <c:v>10776.65</c:v>
                </c:pt>
                <c:pt idx="570">
                  <c:v>10634.59</c:v>
                </c:pt>
                <c:pt idx="571">
                  <c:v>11079.720000000001</c:v>
                </c:pt>
                <c:pt idx="572">
                  <c:v>10709.86</c:v>
                </c:pt>
                <c:pt idx="573">
                  <c:v>10916.310000000001</c:v>
                </c:pt>
                <c:pt idx="574">
                  <c:v>10963.29</c:v>
                </c:pt>
                <c:pt idx="575">
                  <c:v>10454.77</c:v>
                </c:pt>
                <c:pt idx="576">
                  <c:v>10101.550000000001</c:v>
                </c:pt>
                <c:pt idx="577">
                  <c:v>10524.170000000002</c:v>
                </c:pt>
                <c:pt idx="578">
                  <c:v>11217.160000000002</c:v>
                </c:pt>
                <c:pt idx="579">
                  <c:v>11149.850000000002</c:v>
                </c:pt>
                <c:pt idx="580">
                  <c:v>11310.310000000001</c:v>
                </c:pt>
                <c:pt idx="581">
                  <c:v>11497.960000000001</c:v>
                </c:pt>
                <c:pt idx="582">
                  <c:v>11681.61</c:v>
                </c:pt>
                <c:pt idx="583">
                  <c:v>11616.24</c:v>
                </c:pt>
                <c:pt idx="584">
                  <c:v>11358.74</c:v>
                </c:pt>
                <c:pt idx="585">
                  <c:v>11491.369999999999</c:v>
                </c:pt>
                <c:pt idx="586">
                  <c:v>10924.609999999999</c:v>
                </c:pt>
                <c:pt idx="587">
                  <c:v>11355.829999999998</c:v>
                </c:pt>
                <c:pt idx="588">
                  <c:v>11321.089999999998</c:v>
                </c:pt>
                <c:pt idx="589">
                  <c:v>11353.399999999998</c:v>
                </c:pt>
                <c:pt idx="590">
                  <c:v>11369.209999999997</c:v>
                </c:pt>
                <c:pt idx="591">
                  <c:v>11520.109999999997</c:v>
                </c:pt>
                <c:pt idx="592">
                  <c:v>11472.349999999997</c:v>
                </c:pt>
                <c:pt idx="593">
                  <c:v>11930.679999999997</c:v>
                </c:pt>
                <c:pt idx="594">
                  <c:v>11657.789999999997</c:v>
                </c:pt>
                <c:pt idx="595">
                  <c:v>11461.929999999997</c:v>
                </c:pt>
                <c:pt idx="596">
                  <c:v>11289.649999999996</c:v>
                </c:pt>
                <c:pt idx="597">
                  <c:v>11591.179999999997</c:v>
                </c:pt>
                <c:pt idx="598">
                  <c:v>11120.219999999998</c:v>
                </c:pt>
                <c:pt idx="599">
                  <c:v>11151.199999999997</c:v>
                </c:pt>
                <c:pt idx="600">
                  <c:v>11137.819999999998</c:v>
                </c:pt>
                <c:pt idx="601">
                  <c:v>11387.719999999998</c:v>
                </c:pt>
                <c:pt idx="602">
                  <c:v>10414.819999999998</c:v>
                </c:pt>
                <c:pt idx="603">
                  <c:v>9640.4399999999987</c:v>
                </c:pt>
                <c:pt idx="604">
                  <c:v>9723.5299999999988</c:v>
                </c:pt>
                <c:pt idx="605">
                  <c:v>9324.6299999999992</c:v>
                </c:pt>
                <c:pt idx="606">
                  <c:v>9021.5899999999983</c:v>
                </c:pt>
                <c:pt idx="607">
                  <c:v>8625.6699999999983</c:v>
                </c:pt>
                <c:pt idx="608">
                  <c:v>8761.2299999999977</c:v>
                </c:pt>
                <c:pt idx="609">
                  <c:v>8756.9699999999975</c:v>
                </c:pt>
                <c:pt idx="610">
                  <c:v>8243.7499999999982</c:v>
                </c:pt>
                <c:pt idx="611">
                  <c:v>7937.0599999999977</c:v>
                </c:pt>
                <c:pt idx="612">
                  <c:v>7863.699999999998</c:v>
                </c:pt>
                <c:pt idx="613">
                  <c:v>7456.0999999999976</c:v>
                </c:pt>
                <c:pt idx="614">
                  <c:v>7526.5499999999975</c:v>
                </c:pt>
                <c:pt idx="615">
                  <c:v>7237.3799999999974</c:v>
                </c:pt>
                <c:pt idx="616">
                  <c:v>6928.0399999999972</c:v>
                </c:pt>
                <c:pt idx="617">
                  <c:v>6896.8399999999974</c:v>
                </c:pt>
                <c:pt idx="618">
                  <c:v>6860.029999999997</c:v>
                </c:pt>
                <c:pt idx="619">
                  <c:v>7045.1999999999971</c:v>
                </c:pt>
                <c:pt idx="620">
                  <c:v>6509.6099999999969</c:v>
                </c:pt>
                <c:pt idx="621">
                  <c:v>7489.7699999999968</c:v>
                </c:pt>
                <c:pt idx="622">
                  <c:v>8486.4999999999964</c:v>
                </c:pt>
                <c:pt idx="623">
                  <c:v>7928.109999999996</c:v>
                </c:pt>
                <c:pt idx="624">
                  <c:v>7798.3899999999958</c:v>
                </c:pt>
                <c:pt idx="625">
                  <c:v>7701.3299999999954</c:v>
                </c:pt>
                <c:pt idx="626">
                  <c:v>7362.9299999999957</c:v>
                </c:pt>
                <c:pt idx="627">
                  <c:v>6810.9299999999957</c:v>
                </c:pt>
                <c:pt idx="628">
                  <c:v>6577.5599999999959</c:v>
                </c:pt>
                <c:pt idx="629">
                  <c:v>6688.1599999999962</c:v>
                </c:pt>
                <c:pt idx="630">
                  <c:v>7276.2799999999961</c:v>
                </c:pt>
                <c:pt idx="631">
                  <c:v>7059.8399999999965</c:v>
                </c:pt>
                <c:pt idx="632">
                  <c:v>7107.0299999999961</c:v>
                </c:pt>
                <c:pt idx="633">
                  <c:v>8094.5999999999958</c:v>
                </c:pt>
                <c:pt idx="634">
                  <c:v>8778.4899999999961</c:v>
                </c:pt>
                <c:pt idx="635">
                  <c:v>8786.8799999999956</c:v>
                </c:pt>
                <c:pt idx="636">
                  <c:v>9153.2999999999956</c:v>
                </c:pt>
                <c:pt idx="637">
                  <c:v>9941.4399999999951</c:v>
                </c:pt>
                <c:pt idx="638">
                  <c:v>9626.2799999999952</c:v>
                </c:pt>
                <c:pt idx="639">
                  <c:v>9147.899999999996</c:v>
                </c:pt>
                <c:pt idx="640">
                  <c:v>9276.9599999999955</c:v>
                </c:pt>
                <c:pt idx="641">
                  <c:v>9467.3799999999956</c:v>
                </c:pt>
                <c:pt idx="642">
                  <c:v>9371.8399999999965</c:v>
                </c:pt>
                <c:pt idx="643">
                  <c:v>10891.849999999997</c:v>
                </c:pt>
                <c:pt idx="644">
                  <c:v>11324.159999999996</c:v>
                </c:pt>
                <c:pt idx="645">
                  <c:v>11172.559999999996</c:v>
                </c:pt>
                <c:pt idx="646">
                  <c:v>10424.779999999995</c:v>
                </c:pt>
                <c:pt idx="647">
                  <c:v>9983.9599999999955</c:v>
                </c:pt>
                <c:pt idx="648">
                  <c:v>10062.099999999995</c:v>
                </c:pt>
                <c:pt idx="649">
                  <c:v>11208.689999999995</c:v>
                </c:pt>
                <c:pt idx="650">
                  <c:v>10937.529999999995</c:v>
                </c:pt>
                <c:pt idx="651">
                  <c:v>11812.499999999995</c:v>
                </c:pt>
                <c:pt idx="652">
                  <c:v>11829.259999999995</c:v>
                </c:pt>
                <c:pt idx="653">
                  <c:v>11275.529999999995</c:v>
                </c:pt>
                <c:pt idx="654">
                  <c:v>11816.689999999995</c:v>
                </c:pt>
                <c:pt idx="655">
                  <c:v>12562.879999999996</c:v>
                </c:pt>
                <c:pt idx="656">
                  <c:v>11750.649999999996</c:v>
                </c:pt>
                <c:pt idx="657">
                  <c:v>11932.489999999996</c:v>
                </c:pt>
                <c:pt idx="658">
                  <c:v>12026.459999999995</c:v>
                </c:pt>
                <c:pt idx="659">
                  <c:v>12404.189999999995</c:v>
                </c:pt>
                <c:pt idx="660">
                  <c:v>11588.129999999996</c:v>
                </c:pt>
                <c:pt idx="661">
                  <c:v>12087.509999999995</c:v>
                </c:pt>
                <c:pt idx="662">
                  <c:v>12369.419999999995</c:v>
                </c:pt>
                <c:pt idx="663">
                  <c:v>12263.599999999995</c:v>
                </c:pt>
                <c:pt idx="664">
                  <c:v>11207.599999999995</c:v>
                </c:pt>
                <c:pt idx="665">
                  <c:v>12215.739999999994</c:v>
                </c:pt>
                <c:pt idx="666">
                  <c:v>11284.039999999994</c:v>
                </c:pt>
                <c:pt idx="667">
                  <c:v>11433.999999999993</c:v>
                </c:pt>
                <c:pt idx="668">
                  <c:v>12275.439999999993</c:v>
                </c:pt>
                <c:pt idx="669">
                  <c:v>13425.999999999993</c:v>
                </c:pt>
                <c:pt idx="670">
                  <c:v>13571.659999999993</c:v>
                </c:pt>
                <c:pt idx="671">
                  <c:v>13448.489999999993</c:v>
                </c:pt>
                <c:pt idx="672">
                  <c:v>14419.639999999992</c:v>
                </c:pt>
                <c:pt idx="673">
                  <c:v>14037.579999999993</c:v>
                </c:pt>
                <c:pt idx="674">
                  <c:v>15527.669999999993</c:v>
                </c:pt>
                <c:pt idx="675">
                  <c:v>15604.189999999993</c:v>
                </c:pt>
                <c:pt idx="676">
                  <c:v>15121.929999999993</c:v>
                </c:pt>
                <c:pt idx="677">
                  <c:v>14559.299999999994</c:v>
                </c:pt>
                <c:pt idx="678">
                  <c:v>15203.049999999994</c:v>
                </c:pt>
                <c:pt idx="679">
                  <c:v>14837.779999999993</c:v>
                </c:pt>
                <c:pt idx="680">
                  <c:v>14508.399999999994</c:v>
                </c:pt>
                <c:pt idx="681">
                  <c:v>14649.939999999995</c:v>
                </c:pt>
                <c:pt idx="682">
                  <c:v>14591.499999999995</c:v>
                </c:pt>
                <c:pt idx="683">
                  <c:v>14972.489999999994</c:v>
                </c:pt>
                <c:pt idx="684">
                  <c:v>14734.429999999995</c:v>
                </c:pt>
                <c:pt idx="685">
                  <c:v>14103.109999999995</c:v>
                </c:pt>
                <c:pt idx="686">
                  <c:v>13692.549999999996</c:v>
                </c:pt>
                <c:pt idx="687">
                  <c:v>14026.949999999995</c:v>
                </c:pt>
                <c:pt idx="688">
                  <c:v>15006.579999999994</c:v>
                </c:pt>
                <c:pt idx="689">
                  <c:v>14789.289999999994</c:v>
                </c:pt>
                <c:pt idx="690">
                  <c:v>14179.089999999993</c:v>
                </c:pt>
                <c:pt idx="691">
                  <c:v>13721.949999999993</c:v>
                </c:pt>
                <c:pt idx="692">
                  <c:v>13430.319999999994</c:v>
                </c:pt>
                <c:pt idx="693">
                  <c:v>12679.999999999995</c:v>
                </c:pt>
                <c:pt idx="694">
                  <c:v>13160.989999999994</c:v>
                </c:pt>
                <c:pt idx="695">
                  <c:v>13076.919999999995</c:v>
                </c:pt>
                <c:pt idx="696">
                  <c:v>13025.309999999994</c:v>
                </c:pt>
                <c:pt idx="697">
                  <c:v>12666.029999999993</c:v>
                </c:pt>
                <c:pt idx="698">
                  <c:v>12811.469999999994</c:v>
                </c:pt>
                <c:pt idx="699">
                  <c:v>12528.209999999994</c:v>
                </c:pt>
                <c:pt idx="700">
                  <c:v>12502.679999999993</c:v>
                </c:pt>
                <c:pt idx="701">
                  <c:v>12228.999999999993</c:v>
                </c:pt>
                <c:pt idx="702">
                  <c:v>12332.069999999992</c:v>
                </c:pt>
                <c:pt idx="703">
                  <c:v>12292.329999999993</c:v>
                </c:pt>
                <c:pt idx="704">
                  <c:v>12213.619999999994</c:v>
                </c:pt>
                <c:pt idx="705">
                  <c:v>11992.319999999994</c:v>
                </c:pt>
                <c:pt idx="706">
                  <c:v>11096.499999999995</c:v>
                </c:pt>
                <c:pt idx="707">
                  <c:v>11644.969999999994</c:v>
                </c:pt>
                <c:pt idx="708">
                  <c:v>10949.549999999994</c:v>
                </c:pt>
                <c:pt idx="709">
                  <c:v>10498.569999999994</c:v>
                </c:pt>
                <c:pt idx="710">
                  <c:v>10298.369999999994</c:v>
                </c:pt>
                <c:pt idx="711">
                  <c:v>10334.789999999994</c:v>
                </c:pt>
                <c:pt idx="712">
                  <c:v>10422.449999999993</c:v>
                </c:pt>
                <c:pt idx="713">
                  <c:v>10684.759999999993</c:v>
                </c:pt>
                <c:pt idx="714">
                  <c:v>10597.889999999992</c:v>
                </c:pt>
                <c:pt idx="715">
                  <c:v>10013.749999999993</c:v>
                </c:pt>
                <c:pt idx="716">
                  <c:v>9742.5399999999936</c:v>
                </c:pt>
                <c:pt idx="717">
                  <c:v>9779.2899999999936</c:v>
                </c:pt>
                <c:pt idx="718">
                  <c:v>10129.569999999994</c:v>
                </c:pt>
                <c:pt idx="719">
                  <c:v>10031.519999999995</c:v>
                </c:pt>
                <c:pt idx="720">
                  <c:v>10140.579999999994</c:v>
                </c:pt>
                <c:pt idx="721">
                  <c:v>9798.2799999999952</c:v>
                </c:pt>
                <c:pt idx="722">
                  <c:v>10101.999999999995</c:v>
                </c:pt>
                <c:pt idx="723">
                  <c:v>9877.389999999994</c:v>
                </c:pt>
                <c:pt idx="724">
                  <c:v>9995.5899999999947</c:v>
                </c:pt>
                <c:pt idx="725">
                  <c:v>10058.939999999995</c:v>
                </c:pt>
                <c:pt idx="726">
                  <c:v>10447.369999999995</c:v>
                </c:pt>
                <c:pt idx="727">
                  <c:v>10307.279999999995</c:v>
                </c:pt>
                <c:pt idx="728">
                  <c:v>9951.0099999999948</c:v>
                </c:pt>
                <c:pt idx="729">
                  <c:v>10186.879999999996</c:v>
                </c:pt>
                <c:pt idx="730">
                  <c:v>10050.919999999996</c:v>
                </c:pt>
                <c:pt idx="731">
                  <c:v>10709.479999999996</c:v>
                </c:pt>
                <c:pt idx="732">
                  <c:v>10805.209999999995</c:v>
                </c:pt>
                <c:pt idx="733">
                  <c:v>10296.519999999995</c:v>
                </c:pt>
                <c:pt idx="734">
                  <c:v>10544.149999999994</c:v>
                </c:pt>
                <c:pt idx="735">
                  <c:v>11014.829999999994</c:v>
                </c:pt>
                <c:pt idx="736">
                  <c:v>11085.449999999995</c:v>
                </c:pt>
                <c:pt idx="737">
                  <c:v>10861.909999999994</c:v>
                </c:pt>
                <c:pt idx="738">
                  <c:v>10929.819999999994</c:v>
                </c:pt>
                <c:pt idx="739">
                  <c:v>10822.859999999995</c:v>
                </c:pt>
                <c:pt idx="740">
                  <c:v>10721.849999999995</c:v>
                </c:pt>
                <c:pt idx="741">
                  <c:v>11179.309999999994</c:v>
                </c:pt>
                <c:pt idx="742">
                  <c:v>11244.409999999994</c:v>
                </c:pt>
                <c:pt idx="743">
                  <c:v>11145.679999999995</c:v>
                </c:pt>
                <c:pt idx="744">
                  <c:v>10840.699999999995</c:v>
                </c:pt>
                <c:pt idx="745">
                  <c:v>10669.839999999995</c:v>
                </c:pt>
                <c:pt idx="746">
                  <c:v>10825.779999999995</c:v>
                </c:pt>
                <c:pt idx="747">
                  <c:v>11333.139999999996</c:v>
                </c:pt>
                <c:pt idx="748">
                  <c:v>11450.389999999996</c:v>
                </c:pt>
                <c:pt idx="749">
                  <c:v>11676.179999999997</c:v>
                </c:pt>
                <c:pt idx="750">
                  <c:v>11676.179999999997</c:v>
                </c:pt>
                <c:pt idx="751">
                  <c:v>11420.869999999997</c:v>
                </c:pt>
                <c:pt idx="752">
                  <c:v>11037.029999999997</c:v>
                </c:pt>
                <c:pt idx="753">
                  <c:v>10515.629999999997</c:v>
                </c:pt>
                <c:pt idx="754">
                  <c:v>10833.979999999998</c:v>
                </c:pt>
                <c:pt idx="755">
                  <c:v>10970.679999999998</c:v>
                </c:pt>
                <c:pt idx="756">
                  <c:v>11108.289999999999</c:v>
                </c:pt>
                <c:pt idx="757">
                  <c:v>10879.279999999999</c:v>
                </c:pt>
                <c:pt idx="758">
                  <c:v>10735.179999999998</c:v>
                </c:pt>
                <c:pt idx="759">
                  <c:v>10906.949999999999</c:v>
                </c:pt>
                <c:pt idx="760">
                  <c:v>11380.96</c:v>
                </c:pt>
                <c:pt idx="761">
                  <c:v>11550.949999999999</c:v>
                </c:pt>
                <c:pt idx="762">
                  <c:v>11951.55</c:v>
                </c:pt>
                <c:pt idx="763">
                  <c:v>11997.31</c:v>
                </c:pt>
                <c:pt idx="764">
                  <c:v>11949.57</c:v>
                </c:pt>
                <c:pt idx="765">
                  <c:v>12412.539999999999</c:v>
                </c:pt>
                <c:pt idx="766">
                  <c:v>12609.119999999999</c:v>
                </c:pt>
                <c:pt idx="767">
                  <c:v>13056.949999999999</c:v>
                </c:pt>
                <c:pt idx="768">
                  <c:v>13549.119999999999</c:v>
                </c:pt>
                <c:pt idx="769">
                  <c:v>14389.31</c:v>
                </c:pt>
                <c:pt idx="770">
                  <c:v>14399.869999999999</c:v>
                </c:pt>
                <c:pt idx="771">
                  <c:v>14243.57</c:v>
                </c:pt>
                <c:pt idx="772">
                  <c:v>14498</c:v>
                </c:pt>
                <c:pt idx="773">
                  <c:v>15714.01</c:v>
                </c:pt>
                <c:pt idx="774">
                  <c:v>15986.65</c:v>
                </c:pt>
                <c:pt idx="775">
                  <c:v>16381.41</c:v>
                </c:pt>
                <c:pt idx="776">
                  <c:v>16536.57</c:v>
                </c:pt>
                <c:pt idx="777">
                  <c:v>16389.169999999998</c:v>
                </c:pt>
                <c:pt idx="778">
                  <c:v>16545.949999999997</c:v>
                </c:pt>
                <c:pt idx="779">
                  <c:v>16735.219999999998</c:v>
                </c:pt>
                <c:pt idx="780">
                  <c:v>16620.419999999998</c:v>
                </c:pt>
                <c:pt idx="781">
                  <c:v>16488.48</c:v>
                </c:pt>
                <c:pt idx="782">
                  <c:v>17011.03</c:v>
                </c:pt>
                <c:pt idx="783">
                  <c:v>17443.509999999998</c:v>
                </c:pt>
                <c:pt idx="784">
                  <c:v>17841.879999999997</c:v>
                </c:pt>
                <c:pt idx="785">
                  <c:v>17947.079999999998</c:v>
                </c:pt>
                <c:pt idx="786">
                  <c:v>17508.53</c:v>
                </c:pt>
                <c:pt idx="787">
                  <c:v>17569.039999999997</c:v>
                </c:pt>
                <c:pt idx="788">
                  <c:v>17590.059999999998</c:v>
                </c:pt>
                <c:pt idx="789">
                  <c:v>17582.839999999997</c:v>
                </c:pt>
                <c:pt idx="790">
                  <c:v>16847.709999999995</c:v>
                </c:pt>
                <c:pt idx="791">
                  <c:v>16955.309999999994</c:v>
                </c:pt>
                <c:pt idx="792">
                  <c:v>17339.269999999993</c:v>
                </c:pt>
                <c:pt idx="793">
                  <c:v>17097.279999999992</c:v>
                </c:pt>
                <c:pt idx="794">
                  <c:v>17152.479999999992</c:v>
                </c:pt>
                <c:pt idx="795">
                  <c:v>17162.699999999993</c:v>
                </c:pt>
                <c:pt idx="796">
                  <c:v>17709.529999999995</c:v>
                </c:pt>
                <c:pt idx="797">
                  <c:v>18594.689999999995</c:v>
                </c:pt>
                <c:pt idx="798">
                  <c:v>19300.739999999994</c:v>
                </c:pt>
                <c:pt idx="799">
                  <c:v>19165.299999999996</c:v>
                </c:pt>
                <c:pt idx="800">
                  <c:v>19475.829999999994</c:v>
                </c:pt>
                <c:pt idx="801">
                  <c:v>19334.489999999994</c:v>
                </c:pt>
                <c:pt idx="802">
                  <c:v>19829.949999999993</c:v>
                </c:pt>
                <c:pt idx="803">
                  <c:v>19993.759999999995</c:v>
                </c:pt>
                <c:pt idx="804">
                  <c:v>20288.619999999995</c:v>
                </c:pt>
                <c:pt idx="805">
                  <c:v>20174.219999999994</c:v>
                </c:pt>
                <c:pt idx="806">
                  <c:v>20784.759999999995</c:v>
                </c:pt>
                <c:pt idx="807">
                  <c:v>21566.959999999995</c:v>
                </c:pt>
                <c:pt idx="808">
                  <c:v>21346.159999999996</c:v>
                </c:pt>
                <c:pt idx="809">
                  <c:v>21768.959999999995</c:v>
                </c:pt>
                <c:pt idx="810">
                  <c:v>20549.859999999997</c:v>
                </c:pt>
                <c:pt idx="811">
                  <c:v>19493.859999999997</c:v>
                </c:pt>
                <c:pt idx="812">
                  <c:v>19603.039999999997</c:v>
                </c:pt>
                <c:pt idx="813">
                  <c:v>21205.299999999996</c:v>
                </c:pt>
                <c:pt idx="814">
                  <c:v>20608.259999999995</c:v>
                </c:pt>
                <c:pt idx="815">
                  <c:v>21290.909999999996</c:v>
                </c:pt>
                <c:pt idx="816">
                  <c:v>22796.109999999997</c:v>
                </c:pt>
                <c:pt idx="817">
                  <c:v>22650.519999999997</c:v>
                </c:pt>
                <c:pt idx="818">
                  <c:v>25098.219999999998</c:v>
                </c:pt>
                <c:pt idx="819">
                  <c:v>24550.149999999998</c:v>
                </c:pt>
                <c:pt idx="820">
                  <c:v>25931.559999999998</c:v>
                </c:pt>
                <c:pt idx="821">
                  <c:v>23879.799999999996</c:v>
                </c:pt>
                <c:pt idx="822">
                  <c:v>26261.289999999997</c:v>
                </c:pt>
                <c:pt idx="823">
                  <c:v>30882.53</c:v>
                </c:pt>
                <c:pt idx="824">
                  <c:v>28283.8</c:v>
                </c:pt>
                <c:pt idx="825">
                  <c:v>34335.11</c:v>
                </c:pt>
                <c:pt idx="826">
                  <c:v>32942.629999999997</c:v>
                </c:pt>
                <c:pt idx="827">
                  <c:v>35014.079999999994</c:v>
                </c:pt>
                <c:pt idx="828">
                  <c:v>34492.879999999997</c:v>
                </c:pt>
                <c:pt idx="829">
                  <c:v>34045.57</c:v>
                </c:pt>
                <c:pt idx="830">
                  <c:v>34416.76</c:v>
                </c:pt>
                <c:pt idx="831">
                  <c:v>31527.160000000003</c:v>
                </c:pt>
                <c:pt idx="832">
                  <c:v>30225.730000000003</c:v>
                </c:pt>
                <c:pt idx="833">
                  <c:v>28953.250000000004</c:v>
                </c:pt>
                <c:pt idx="834">
                  <c:v>30542.960000000003</c:v>
                </c:pt>
                <c:pt idx="835">
                  <c:v>30009.010000000002</c:v>
                </c:pt>
                <c:pt idx="836">
                  <c:v>29740.33</c:v>
                </c:pt>
                <c:pt idx="837">
                  <c:v>32528.450000000004</c:v>
                </c:pt>
                <c:pt idx="838">
                  <c:v>32847.51</c:v>
                </c:pt>
                <c:pt idx="839">
                  <c:v>33794.370000000003</c:v>
                </c:pt>
                <c:pt idx="840">
                  <c:v>33804.82</c:v>
                </c:pt>
                <c:pt idx="841">
                  <c:v>31694.080000000002</c:v>
                </c:pt>
                <c:pt idx="842">
                  <c:v>30879.72</c:v>
                </c:pt>
                <c:pt idx="843">
                  <c:v>31921.4</c:v>
                </c:pt>
                <c:pt idx="844">
                  <c:v>33386.53</c:v>
                </c:pt>
                <c:pt idx="845">
                  <c:v>33118.58</c:v>
                </c:pt>
                <c:pt idx="846">
                  <c:v>33011.490000000005</c:v>
                </c:pt>
                <c:pt idx="847">
                  <c:v>33273.300000000003</c:v>
                </c:pt>
                <c:pt idx="848">
                  <c:v>32988.04</c:v>
                </c:pt>
                <c:pt idx="849">
                  <c:v>33765.79</c:v>
                </c:pt>
                <c:pt idx="850">
                  <c:v>33339.599999999999</c:v>
                </c:pt>
                <c:pt idx="851">
                  <c:v>34972.949999999997</c:v>
                </c:pt>
                <c:pt idx="852">
                  <c:v>35429.939999999995</c:v>
                </c:pt>
                <c:pt idx="853">
                  <c:v>35271.859999999993</c:v>
                </c:pt>
                <c:pt idx="854">
                  <c:v>34952.679999999993</c:v>
                </c:pt>
                <c:pt idx="855">
                  <c:v>33773.289999999994</c:v>
                </c:pt>
                <c:pt idx="856">
                  <c:v>34559.789999999994</c:v>
                </c:pt>
                <c:pt idx="857">
                  <c:v>34278.429999999993</c:v>
                </c:pt>
                <c:pt idx="858">
                  <c:v>33736.499999999993</c:v>
                </c:pt>
                <c:pt idx="859">
                  <c:v>33942.089999999989</c:v>
                </c:pt>
                <c:pt idx="860">
                  <c:v>34209.689999999988</c:v>
                </c:pt>
                <c:pt idx="861">
                  <c:v>33603.169999999991</c:v>
                </c:pt>
                <c:pt idx="862">
                  <c:v>35036.489999999991</c:v>
                </c:pt>
                <c:pt idx="863">
                  <c:v>34754.549999999988</c:v>
                </c:pt>
                <c:pt idx="864">
                  <c:v>34778.01999999999</c:v>
                </c:pt>
                <c:pt idx="865">
                  <c:v>34419.619999999988</c:v>
                </c:pt>
                <c:pt idx="866">
                  <c:v>35059.229999999989</c:v>
                </c:pt>
                <c:pt idx="867">
                  <c:v>35578.029999999992</c:v>
                </c:pt>
                <c:pt idx="868">
                  <c:v>35924.299999999988</c:v>
                </c:pt>
                <c:pt idx="869">
                  <c:v>35923.76999999999</c:v>
                </c:pt>
                <c:pt idx="870">
                  <c:v>36674.099999999991</c:v>
                </c:pt>
                <c:pt idx="871">
                  <c:v>37141.329999999994</c:v>
                </c:pt>
                <c:pt idx="872">
                  <c:v>36212.269999999997</c:v>
                </c:pt>
                <c:pt idx="873">
                  <c:v>36643.93</c:v>
                </c:pt>
                <c:pt idx="874">
                  <c:v>36367.129999999997</c:v>
                </c:pt>
                <c:pt idx="875">
                  <c:v>35654.03</c:v>
                </c:pt>
                <c:pt idx="876">
                  <c:v>35261.19</c:v>
                </c:pt>
                <c:pt idx="877">
                  <c:v>35448.51</c:v>
                </c:pt>
                <c:pt idx="878">
                  <c:v>35953.130000000005</c:v>
                </c:pt>
                <c:pt idx="879">
                  <c:v>36403.770000000004</c:v>
                </c:pt>
                <c:pt idx="880">
                  <c:v>36393.69</c:v>
                </c:pt>
                <c:pt idx="881">
                  <c:v>36705.94</c:v>
                </c:pt>
                <c:pt idx="882">
                  <c:v>36390.68</c:v>
                </c:pt>
                <c:pt idx="883">
                  <c:v>38352.800000000003</c:v>
                </c:pt>
                <c:pt idx="884">
                  <c:v>39151.620000000003</c:v>
                </c:pt>
                <c:pt idx="885">
                  <c:v>39091.9</c:v>
                </c:pt>
                <c:pt idx="886">
                  <c:v>39339.279999999999</c:v>
                </c:pt>
                <c:pt idx="887">
                  <c:v>37385.35</c:v>
                </c:pt>
                <c:pt idx="888">
                  <c:v>38043.9</c:v>
                </c:pt>
                <c:pt idx="889">
                  <c:v>36595</c:v>
                </c:pt>
                <c:pt idx="890">
                  <c:v>37237.53</c:v>
                </c:pt>
                <c:pt idx="891">
                  <c:v>36857.75</c:v>
                </c:pt>
                <c:pt idx="892">
                  <c:v>36561.129999999997</c:v>
                </c:pt>
                <c:pt idx="893">
                  <c:v>37170.509999999995</c:v>
                </c:pt>
                <c:pt idx="894">
                  <c:v>37701.289999999994</c:v>
                </c:pt>
                <c:pt idx="895">
                  <c:v>38569.359999999993</c:v>
                </c:pt>
                <c:pt idx="896">
                  <c:v>37715.369999999995</c:v>
                </c:pt>
                <c:pt idx="897">
                  <c:v>37829.429999999993</c:v>
                </c:pt>
                <c:pt idx="898">
                  <c:v>36769.51999999999</c:v>
                </c:pt>
                <c:pt idx="899">
                  <c:v>37883.919999999991</c:v>
                </c:pt>
                <c:pt idx="900">
                  <c:v>38719.749999999993</c:v>
                </c:pt>
                <c:pt idx="901">
                  <c:v>38444.489999999991</c:v>
                </c:pt>
                <c:pt idx="902">
                  <c:v>38940.909999999989</c:v>
                </c:pt>
                <c:pt idx="903">
                  <c:v>38920.909999999989</c:v>
                </c:pt>
                <c:pt idx="904">
                  <c:v>40533.869999999988</c:v>
                </c:pt>
                <c:pt idx="905">
                  <c:v>40579.749999999985</c:v>
                </c:pt>
                <c:pt idx="906">
                  <c:v>41722.929999999986</c:v>
                </c:pt>
                <c:pt idx="907">
                  <c:v>41481.309999999983</c:v>
                </c:pt>
                <c:pt idx="908">
                  <c:v>41991.349999999984</c:v>
                </c:pt>
                <c:pt idx="909">
                  <c:v>41730.249999999985</c:v>
                </c:pt>
                <c:pt idx="910">
                  <c:v>42147.839999999982</c:v>
                </c:pt>
                <c:pt idx="911">
                  <c:v>42590.069999999985</c:v>
                </c:pt>
                <c:pt idx="912">
                  <c:v>41499.539999999986</c:v>
                </c:pt>
                <c:pt idx="913">
                  <c:v>41990.459999999985</c:v>
                </c:pt>
                <c:pt idx="914">
                  <c:v>42927.729999999981</c:v>
                </c:pt>
                <c:pt idx="915">
                  <c:v>43855.339999999982</c:v>
                </c:pt>
                <c:pt idx="916">
                  <c:v>45396.939999999981</c:v>
                </c:pt>
                <c:pt idx="917">
                  <c:v>45463.339999999982</c:v>
                </c:pt>
                <c:pt idx="918">
                  <c:v>45432.499999999985</c:v>
                </c:pt>
                <c:pt idx="919">
                  <c:v>47661.979999999989</c:v>
                </c:pt>
                <c:pt idx="920">
                  <c:v>46663.219999999987</c:v>
                </c:pt>
                <c:pt idx="921">
                  <c:v>47267.069999999985</c:v>
                </c:pt>
                <c:pt idx="922">
                  <c:v>46531.579999999987</c:v>
                </c:pt>
                <c:pt idx="923">
                  <c:v>47472.119999999988</c:v>
                </c:pt>
                <c:pt idx="924">
                  <c:v>47913.049999999988</c:v>
                </c:pt>
                <c:pt idx="925">
                  <c:v>49900.739999999991</c:v>
                </c:pt>
                <c:pt idx="926">
                  <c:v>51216.289999999994</c:v>
                </c:pt>
                <c:pt idx="927">
                  <c:v>52807.979999999996</c:v>
                </c:pt>
                <c:pt idx="928">
                  <c:v>51751.979999999996</c:v>
                </c:pt>
                <c:pt idx="929">
                  <c:v>51438.689999999995</c:v>
                </c:pt>
                <c:pt idx="930">
                  <c:v>50382.689999999995</c:v>
                </c:pt>
                <c:pt idx="931">
                  <c:v>50949.2</c:v>
                </c:pt>
                <c:pt idx="932">
                  <c:v>52255.899999999994</c:v>
                </c:pt>
                <c:pt idx="933">
                  <c:v>51595.159999999996</c:v>
                </c:pt>
                <c:pt idx="934">
                  <c:v>52352.899999999994</c:v>
                </c:pt>
                <c:pt idx="935">
                  <c:v>53191.969999999994</c:v>
                </c:pt>
                <c:pt idx="936">
                  <c:v>52316.189999999995</c:v>
                </c:pt>
                <c:pt idx="937">
                  <c:v>53175.609999999993</c:v>
                </c:pt>
                <c:pt idx="938">
                  <c:v>53060.679999999993</c:v>
                </c:pt>
                <c:pt idx="939">
                  <c:v>53231.429999999993</c:v>
                </c:pt>
                <c:pt idx="940">
                  <c:v>53157.609999999993</c:v>
                </c:pt>
                <c:pt idx="941">
                  <c:v>53396.899999999994</c:v>
                </c:pt>
                <c:pt idx="942">
                  <c:v>53747.59</c:v>
                </c:pt>
                <c:pt idx="943">
                  <c:v>54594.27</c:v>
                </c:pt>
                <c:pt idx="944">
                  <c:v>54805.07</c:v>
                </c:pt>
                <c:pt idx="945">
                  <c:v>55317.49</c:v>
                </c:pt>
                <c:pt idx="946">
                  <c:v>55778.64</c:v>
                </c:pt>
                <c:pt idx="947">
                  <c:v>54622.8</c:v>
                </c:pt>
                <c:pt idx="948">
                  <c:v>53795.600000000006</c:v>
                </c:pt>
                <c:pt idx="949">
                  <c:v>53795.600000000006</c:v>
                </c:pt>
                <c:pt idx="950">
                  <c:v>52069.94</c:v>
                </c:pt>
                <c:pt idx="951">
                  <c:v>53527.9</c:v>
                </c:pt>
                <c:pt idx="952">
                  <c:v>52701.3</c:v>
                </c:pt>
                <c:pt idx="953">
                  <c:v>52406.36</c:v>
                </c:pt>
                <c:pt idx="954">
                  <c:v>53376.62</c:v>
                </c:pt>
                <c:pt idx="955">
                  <c:v>53679.810000000005</c:v>
                </c:pt>
                <c:pt idx="956">
                  <c:v>53524.590000000004</c:v>
                </c:pt>
                <c:pt idx="957">
                  <c:v>52045.440000000002</c:v>
                </c:pt>
                <c:pt idx="958">
                  <c:v>51741.440000000002</c:v>
                </c:pt>
                <c:pt idx="959">
                  <c:v>50889.78</c:v>
                </c:pt>
                <c:pt idx="960">
                  <c:v>51117.479999999996</c:v>
                </c:pt>
                <c:pt idx="961">
                  <c:v>51555.53</c:v>
                </c:pt>
                <c:pt idx="962">
                  <c:v>51149.61</c:v>
                </c:pt>
                <c:pt idx="963">
                  <c:v>51351.8</c:v>
                </c:pt>
                <c:pt idx="964">
                  <c:v>52144.14</c:v>
                </c:pt>
                <c:pt idx="965">
                  <c:v>52067.59</c:v>
                </c:pt>
                <c:pt idx="966">
                  <c:v>52506.049999999996</c:v>
                </c:pt>
                <c:pt idx="967">
                  <c:v>52728.78</c:v>
                </c:pt>
                <c:pt idx="968">
                  <c:v>51970.77</c:v>
                </c:pt>
                <c:pt idx="969">
                  <c:v>52854.189999999995</c:v>
                </c:pt>
                <c:pt idx="970">
                  <c:v>52789.59</c:v>
                </c:pt>
                <c:pt idx="971">
                  <c:v>53950.03</c:v>
                </c:pt>
                <c:pt idx="972">
                  <c:v>54304.479999999996</c:v>
                </c:pt>
                <c:pt idx="973">
                  <c:v>55417.789999999994</c:v>
                </c:pt>
                <c:pt idx="974">
                  <c:v>56668.37999999999</c:v>
                </c:pt>
                <c:pt idx="975">
                  <c:v>55943.499999999993</c:v>
                </c:pt>
                <c:pt idx="976">
                  <c:v>55328.299999999996</c:v>
                </c:pt>
                <c:pt idx="977">
                  <c:v>54544.13</c:v>
                </c:pt>
                <c:pt idx="978">
                  <c:v>54565.79</c:v>
                </c:pt>
                <c:pt idx="979">
                  <c:v>53858.19</c:v>
                </c:pt>
                <c:pt idx="980">
                  <c:v>54139.54</c:v>
                </c:pt>
                <c:pt idx="981">
                  <c:v>54034.400000000001</c:v>
                </c:pt>
                <c:pt idx="982">
                  <c:v>53314.48</c:v>
                </c:pt>
                <c:pt idx="983">
                  <c:v>53218.100000000006</c:v>
                </c:pt>
                <c:pt idx="984">
                  <c:v>52592.500000000007</c:v>
                </c:pt>
                <c:pt idx="985">
                  <c:v>52619.910000000011</c:v>
                </c:pt>
                <c:pt idx="986">
                  <c:v>52003.640000000014</c:v>
                </c:pt>
                <c:pt idx="987">
                  <c:v>52175.600000000013</c:v>
                </c:pt>
                <c:pt idx="988">
                  <c:v>52131.060000000012</c:v>
                </c:pt>
                <c:pt idx="989">
                  <c:v>51916.000000000015</c:v>
                </c:pt>
                <c:pt idx="990">
                  <c:v>51950.810000000012</c:v>
                </c:pt>
                <c:pt idx="991">
                  <c:v>52530.130000000012</c:v>
                </c:pt>
                <c:pt idx="992">
                  <c:v>53309.420000000013</c:v>
                </c:pt>
                <c:pt idx="993">
                  <c:v>52577.020000000011</c:v>
                </c:pt>
                <c:pt idx="994">
                  <c:v>52755.890000000014</c:v>
                </c:pt>
                <c:pt idx="995">
                  <c:v>53144.840000000011</c:v>
                </c:pt>
                <c:pt idx="996">
                  <c:v>53700.170000000013</c:v>
                </c:pt>
                <c:pt idx="997">
                  <c:v>53251.670000000013</c:v>
                </c:pt>
                <c:pt idx="998">
                  <c:v>54085.810000000012</c:v>
                </c:pt>
                <c:pt idx="999">
                  <c:v>54688.520000000011</c:v>
                </c:pt>
                <c:pt idx="1000">
                  <c:v>54368.450000000012</c:v>
                </c:pt>
                <c:pt idx="1001">
                  <c:v>53931.090000000011</c:v>
                </c:pt>
                <c:pt idx="1002">
                  <c:v>53784.530000000013</c:v>
                </c:pt>
                <c:pt idx="1003">
                  <c:v>53431.55000000001</c:v>
                </c:pt>
                <c:pt idx="1004">
                  <c:v>54278.390000000014</c:v>
                </c:pt>
                <c:pt idx="1005">
                  <c:v>55737.200000000012</c:v>
                </c:pt>
                <c:pt idx="1006">
                  <c:v>55697.420000000013</c:v>
                </c:pt>
                <c:pt idx="1007">
                  <c:v>55574.220000000016</c:v>
                </c:pt>
                <c:pt idx="1008">
                  <c:v>56766.400000000016</c:v>
                </c:pt>
                <c:pt idx="1009">
                  <c:v>56921.220000000016</c:v>
                </c:pt>
                <c:pt idx="1010">
                  <c:v>57164.620000000017</c:v>
                </c:pt>
                <c:pt idx="1011">
                  <c:v>56422.950000000019</c:v>
                </c:pt>
                <c:pt idx="1012">
                  <c:v>56075.67000000002</c:v>
                </c:pt>
                <c:pt idx="1013">
                  <c:v>56691.510000000024</c:v>
                </c:pt>
                <c:pt idx="1014">
                  <c:v>56112.490000000027</c:v>
                </c:pt>
                <c:pt idx="1015">
                  <c:v>55934.530000000028</c:v>
                </c:pt>
                <c:pt idx="1016">
                  <c:v>55729.330000000031</c:v>
                </c:pt>
                <c:pt idx="1017">
                  <c:v>55598.530000000028</c:v>
                </c:pt>
                <c:pt idx="1018">
                  <c:v>55216.870000000024</c:v>
                </c:pt>
                <c:pt idx="1019">
                  <c:v>55697.470000000023</c:v>
                </c:pt>
                <c:pt idx="1020">
                  <c:v>56018.300000000025</c:v>
                </c:pt>
                <c:pt idx="1021">
                  <c:v>55611.330000000024</c:v>
                </c:pt>
                <c:pt idx="1022">
                  <c:v>56211.710000000021</c:v>
                </c:pt>
                <c:pt idx="1023">
                  <c:v>55809.35000000002</c:v>
                </c:pt>
                <c:pt idx="1024">
                  <c:v>54894.700000000019</c:v>
                </c:pt>
                <c:pt idx="1025">
                  <c:v>54234.300000000017</c:v>
                </c:pt>
                <c:pt idx="1026">
                  <c:v>54741.930000000015</c:v>
                </c:pt>
                <c:pt idx="1027">
                  <c:v>55056.560000000012</c:v>
                </c:pt>
                <c:pt idx="1028">
                  <c:v>55640.660000000011</c:v>
                </c:pt>
                <c:pt idx="1029">
                  <c:v>55695.920000000013</c:v>
                </c:pt>
                <c:pt idx="1030">
                  <c:v>56434.150000000016</c:v>
                </c:pt>
                <c:pt idx="1031">
                  <c:v>56941.060000000019</c:v>
                </c:pt>
                <c:pt idx="1032">
                  <c:v>58204.660000000018</c:v>
                </c:pt>
                <c:pt idx="1033">
                  <c:v>58198.860000000015</c:v>
                </c:pt>
                <c:pt idx="1034">
                  <c:v>57612.780000000013</c:v>
                </c:pt>
                <c:pt idx="1035">
                  <c:v>58517.200000000012</c:v>
                </c:pt>
                <c:pt idx="1036">
                  <c:v>58133.460000000014</c:v>
                </c:pt>
                <c:pt idx="1037">
                  <c:v>57049.760000000017</c:v>
                </c:pt>
                <c:pt idx="1038">
                  <c:v>56771.960000000014</c:v>
                </c:pt>
                <c:pt idx="1039">
                  <c:v>56970.070000000014</c:v>
                </c:pt>
                <c:pt idx="1040">
                  <c:v>56666.240000000013</c:v>
                </c:pt>
                <c:pt idx="1041">
                  <c:v>56413.12000000001</c:v>
                </c:pt>
                <c:pt idx="1042">
                  <c:v>55986.920000000013</c:v>
                </c:pt>
                <c:pt idx="1043">
                  <c:v>56512.500000000015</c:v>
                </c:pt>
                <c:pt idx="1044">
                  <c:v>57114.880000000012</c:v>
                </c:pt>
                <c:pt idx="1045">
                  <c:v>57378.090000000011</c:v>
                </c:pt>
                <c:pt idx="1046">
                  <c:v>57689.910000000011</c:v>
                </c:pt>
                <c:pt idx="1047">
                  <c:v>57818.69000000001</c:v>
                </c:pt>
                <c:pt idx="1048">
                  <c:v>57975.630000000012</c:v>
                </c:pt>
                <c:pt idx="1049">
                  <c:v>57884.830000000009</c:v>
                </c:pt>
                <c:pt idx="1050">
                  <c:v>58025.830000000009</c:v>
                </c:pt>
                <c:pt idx="1051">
                  <c:v>56969.830000000009</c:v>
                </c:pt>
                <c:pt idx="1052">
                  <c:v>57624.260000000009</c:v>
                </c:pt>
                <c:pt idx="1053">
                  <c:v>59527.320000000007</c:v>
                </c:pt>
                <c:pt idx="1054">
                  <c:v>59520.720000000008</c:v>
                </c:pt>
                <c:pt idx="1055">
                  <c:v>61952.270000000011</c:v>
                </c:pt>
                <c:pt idx="1056">
                  <c:v>61686.240000000013</c:v>
                </c:pt>
                <c:pt idx="1057">
                  <c:v>61729.680000000015</c:v>
                </c:pt>
                <c:pt idx="1058">
                  <c:v>61062.000000000015</c:v>
                </c:pt>
                <c:pt idx="1059">
                  <c:v>60283.380000000012</c:v>
                </c:pt>
                <c:pt idx="1060">
                  <c:v>60934.94000000001</c:v>
                </c:pt>
                <c:pt idx="1061">
                  <c:v>61252.790000000008</c:v>
                </c:pt>
                <c:pt idx="1062">
                  <c:v>61475.990000000005</c:v>
                </c:pt>
                <c:pt idx="1063">
                  <c:v>62429.680000000008</c:v>
                </c:pt>
                <c:pt idx="1064">
                  <c:v>62614.48000000001</c:v>
                </c:pt>
                <c:pt idx="1065">
                  <c:v>62109.280000000013</c:v>
                </c:pt>
                <c:pt idx="1066">
                  <c:v>61568.700000000012</c:v>
                </c:pt>
                <c:pt idx="1067">
                  <c:v>60472.840000000011</c:v>
                </c:pt>
                <c:pt idx="1068">
                  <c:v>59920.530000000013</c:v>
                </c:pt>
                <c:pt idx="1069">
                  <c:v>59408.130000000012</c:v>
                </c:pt>
                <c:pt idx="1070">
                  <c:v>60273.73000000001</c:v>
                </c:pt>
                <c:pt idx="1071">
                  <c:v>61668.590000000011</c:v>
                </c:pt>
                <c:pt idx="1072">
                  <c:v>62952.100000000013</c:v>
                </c:pt>
                <c:pt idx="1073">
                  <c:v>61896.100000000013</c:v>
                </c:pt>
                <c:pt idx="1074">
                  <c:v>62448.100000000013</c:v>
                </c:pt>
                <c:pt idx="1075">
                  <c:v>62423.30000000001</c:v>
                </c:pt>
                <c:pt idx="1076">
                  <c:v>61752.150000000009</c:v>
                </c:pt>
                <c:pt idx="1077">
                  <c:v>61746.490000000005</c:v>
                </c:pt>
                <c:pt idx="1078">
                  <c:v>62089.710000000006</c:v>
                </c:pt>
                <c:pt idx="1079">
                  <c:v>61884.800000000003</c:v>
                </c:pt>
                <c:pt idx="1080">
                  <c:v>62722.080000000002</c:v>
                </c:pt>
                <c:pt idx="1081">
                  <c:v>62371.39</c:v>
                </c:pt>
                <c:pt idx="1082">
                  <c:v>62269.29</c:v>
                </c:pt>
                <c:pt idx="1083">
                  <c:v>62279.62</c:v>
                </c:pt>
                <c:pt idx="1084">
                  <c:v>61523.040000000001</c:v>
                </c:pt>
                <c:pt idx="1085">
                  <c:v>61267.12</c:v>
                </c:pt>
                <c:pt idx="1086">
                  <c:v>60867.020000000004</c:v>
                </c:pt>
                <c:pt idx="1087">
                  <c:v>61590.310000000005</c:v>
                </c:pt>
                <c:pt idx="1088">
                  <c:v>61730.670000000006</c:v>
                </c:pt>
                <c:pt idx="1089">
                  <c:v>61017.98</c:v>
                </c:pt>
                <c:pt idx="1090">
                  <c:v>60775.58</c:v>
                </c:pt>
                <c:pt idx="1091">
                  <c:v>61726.5</c:v>
                </c:pt>
                <c:pt idx="1092">
                  <c:v>62317.54</c:v>
                </c:pt>
                <c:pt idx="1093">
                  <c:v>63058.92</c:v>
                </c:pt>
                <c:pt idx="1094">
                  <c:v>62915.03</c:v>
                </c:pt>
                <c:pt idx="1095">
                  <c:v>63277.729999999996</c:v>
                </c:pt>
                <c:pt idx="1096">
                  <c:v>63250.929999999993</c:v>
                </c:pt>
                <c:pt idx="1097">
                  <c:v>64540.80999999999</c:v>
                </c:pt>
                <c:pt idx="1098">
                  <c:v>63851.55999999999</c:v>
                </c:pt>
                <c:pt idx="1099">
                  <c:v>63974.109999999993</c:v>
                </c:pt>
                <c:pt idx="1100">
                  <c:v>64361.029999999992</c:v>
                </c:pt>
                <c:pt idx="1101">
                  <c:v>64953.889999999992</c:v>
                </c:pt>
                <c:pt idx="1102">
                  <c:v>64728.439999999995</c:v>
                </c:pt>
                <c:pt idx="1103">
                  <c:v>65032.52</c:v>
                </c:pt>
                <c:pt idx="1104">
                  <c:v>64660.14</c:v>
                </c:pt>
                <c:pt idx="1105">
                  <c:v>65939.199999999997</c:v>
                </c:pt>
                <c:pt idx="1106">
                  <c:v>66232.77</c:v>
                </c:pt>
                <c:pt idx="1107">
                  <c:v>65343.770000000004</c:v>
                </c:pt>
                <c:pt idx="1108">
                  <c:v>64807.770000000004</c:v>
                </c:pt>
                <c:pt idx="1109">
                  <c:v>65628.48000000001</c:v>
                </c:pt>
                <c:pt idx="1110">
                  <c:v>65005.680000000008</c:v>
                </c:pt>
                <c:pt idx="1111">
                  <c:v>65479.790000000008</c:v>
                </c:pt>
                <c:pt idx="1112">
                  <c:v>65576.48000000001</c:v>
                </c:pt>
                <c:pt idx="1113">
                  <c:v>65330.220000000008</c:v>
                </c:pt>
                <c:pt idx="1114">
                  <c:v>65060.73000000001</c:v>
                </c:pt>
                <c:pt idx="1115">
                  <c:v>65487.920000000013</c:v>
                </c:pt>
                <c:pt idx="1116">
                  <c:v>65074.040000000015</c:v>
                </c:pt>
                <c:pt idx="1117">
                  <c:v>65499.790000000015</c:v>
                </c:pt>
                <c:pt idx="1118">
                  <c:v>64960.390000000014</c:v>
                </c:pt>
                <c:pt idx="1119">
                  <c:v>64989.750000000015</c:v>
                </c:pt>
                <c:pt idx="1120">
                  <c:v>65758.060000000012</c:v>
                </c:pt>
                <c:pt idx="1121">
                  <c:v>66432.790000000008</c:v>
                </c:pt>
                <c:pt idx="1122">
                  <c:v>66161.450000000012</c:v>
                </c:pt>
                <c:pt idx="1123">
                  <c:v>64748.040000000008</c:v>
                </c:pt>
                <c:pt idx="1124">
                  <c:v>63602.590000000011</c:v>
                </c:pt>
                <c:pt idx="1125">
                  <c:v>64947.520000000011</c:v>
                </c:pt>
                <c:pt idx="1126">
                  <c:v>66856.490000000005</c:v>
                </c:pt>
                <c:pt idx="1127">
                  <c:v>67248.490000000005</c:v>
                </c:pt>
                <c:pt idx="1128">
                  <c:v>66983.83</c:v>
                </c:pt>
                <c:pt idx="1129">
                  <c:v>65743.78</c:v>
                </c:pt>
                <c:pt idx="1130">
                  <c:v>66141.45</c:v>
                </c:pt>
                <c:pt idx="1131">
                  <c:v>65564.14</c:v>
                </c:pt>
                <c:pt idx="1132">
                  <c:v>66342.25</c:v>
                </c:pt>
                <c:pt idx="1133">
                  <c:v>66919.61</c:v>
                </c:pt>
                <c:pt idx="1134">
                  <c:v>67040.72</c:v>
                </c:pt>
                <c:pt idx="1135">
                  <c:v>67118.98</c:v>
                </c:pt>
                <c:pt idx="1136">
                  <c:v>67536.06</c:v>
                </c:pt>
                <c:pt idx="1137">
                  <c:v>67659.66</c:v>
                </c:pt>
                <c:pt idx="1138">
                  <c:v>67255.930000000008</c:v>
                </c:pt>
                <c:pt idx="1139">
                  <c:v>67697.000000000015</c:v>
                </c:pt>
                <c:pt idx="1140">
                  <c:v>66637.550000000017</c:v>
                </c:pt>
                <c:pt idx="1141">
                  <c:v>68316.680000000022</c:v>
                </c:pt>
                <c:pt idx="1142">
                  <c:v>68568.070000000022</c:v>
                </c:pt>
                <c:pt idx="1143">
                  <c:v>68024.810000000027</c:v>
                </c:pt>
                <c:pt idx="1144">
                  <c:v>67713.22000000003</c:v>
                </c:pt>
                <c:pt idx="1145">
                  <c:v>67601.290000000037</c:v>
                </c:pt>
                <c:pt idx="1146">
                  <c:v>67088.490000000034</c:v>
                </c:pt>
                <c:pt idx="1147">
                  <c:v>66756.84000000004</c:v>
                </c:pt>
                <c:pt idx="1148">
                  <c:v>65846.260000000038</c:v>
                </c:pt>
                <c:pt idx="1149">
                  <c:v>66025.860000000044</c:v>
                </c:pt>
                <c:pt idx="1150">
                  <c:v>66720.060000000041</c:v>
                </c:pt>
                <c:pt idx="1151">
                  <c:v>65731.050000000047</c:v>
                </c:pt>
                <c:pt idx="1152">
                  <c:v>66884.540000000052</c:v>
                </c:pt>
                <c:pt idx="1153">
                  <c:v>67335.170000000056</c:v>
                </c:pt>
                <c:pt idx="1154">
                  <c:v>66728.470000000059</c:v>
                </c:pt>
                <c:pt idx="1155">
                  <c:v>67498.940000000061</c:v>
                </c:pt>
                <c:pt idx="1156">
                  <c:v>67245.450000000055</c:v>
                </c:pt>
                <c:pt idx="1157">
                  <c:v>67645.000000000058</c:v>
                </c:pt>
                <c:pt idx="1158">
                  <c:v>68449.910000000062</c:v>
                </c:pt>
                <c:pt idx="1159">
                  <c:v>68237.33000000006</c:v>
                </c:pt>
                <c:pt idx="1160">
                  <c:v>68113.450000000055</c:v>
                </c:pt>
                <c:pt idx="1161">
                  <c:v>68243.430000000051</c:v>
                </c:pt>
                <c:pt idx="1162">
                  <c:v>67723.430000000051</c:v>
                </c:pt>
                <c:pt idx="1163">
                  <c:v>67125.890000000058</c:v>
                </c:pt>
                <c:pt idx="1164">
                  <c:v>66762.800000000061</c:v>
                </c:pt>
                <c:pt idx="1165">
                  <c:v>65466.560000000063</c:v>
                </c:pt>
                <c:pt idx="1166">
                  <c:v>66131.940000000061</c:v>
                </c:pt>
                <c:pt idx="1167">
                  <c:v>66270.940000000061</c:v>
                </c:pt>
                <c:pt idx="1168">
                  <c:v>66008.840000000055</c:v>
                </c:pt>
                <c:pt idx="1169">
                  <c:v>66295.530000000057</c:v>
                </c:pt>
                <c:pt idx="1170">
                  <c:v>65759.530000000057</c:v>
                </c:pt>
                <c:pt idx="1171">
                  <c:v>65419.710000000057</c:v>
                </c:pt>
                <c:pt idx="1172">
                  <c:v>64445.140000000058</c:v>
                </c:pt>
                <c:pt idx="1173">
                  <c:v>65676.180000000051</c:v>
                </c:pt>
                <c:pt idx="1174">
                  <c:v>66226.180000000051</c:v>
                </c:pt>
                <c:pt idx="1175">
                  <c:v>66345.21000000005</c:v>
                </c:pt>
                <c:pt idx="1176">
                  <c:v>67336.600000000049</c:v>
                </c:pt>
                <c:pt idx="1177">
                  <c:v>67486.270000000048</c:v>
                </c:pt>
                <c:pt idx="1178">
                  <c:v>66893.870000000054</c:v>
                </c:pt>
                <c:pt idx="1179">
                  <c:v>66582.030000000057</c:v>
                </c:pt>
                <c:pt idx="1180">
                  <c:v>66368.700000000055</c:v>
                </c:pt>
                <c:pt idx="1181">
                  <c:v>65955.83000000006</c:v>
                </c:pt>
                <c:pt idx="1182">
                  <c:v>65812.770000000062</c:v>
                </c:pt>
                <c:pt idx="1183">
                  <c:v>66078.320000000065</c:v>
                </c:pt>
                <c:pt idx="1184">
                  <c:v>65716.460000000065</c:v>
                </c:pt>
                <c:pt idx="1185">
                  <c:v>66306.740000000063</c:v>
                </c:pt>
                <c:pt idx="1186">
                  <c:v>67972.740000000063</c:v>
                </c:pt>
                <c:pt idx="1187">
                  <c:v>69243.790000000066</c:v>
                </c:pt>
                <c:pt idx="1188">
                  <c:v>69299.150000000067</c:v>
                </c:pt>
                <c:pt idx="1189">
                  <c:v>69002.56000000007</c:v>
                </c:pt>
                <c:pt idx="1190">
                  <c:v>69027.850000000064</c:v>
                </c:pt>
                <c:pt idx="1191">
                  <c:v>68654.630000000063</c:v>
                </c:pt>
                <c:pt idx="1192">
                  <c:v>67813.430000000066</c:v>
                </c:pt>
                <c:pt idx="1193">
                  <c:v>67287.690000000061</c:v>
                </c:pt>
                <c:pt idx="1194">
                  <c:v>66748.870000000054</c:v>
                </c:pt>
                <c:pt idx="1195">
                  <c:v>66993.96000000005</c:v>
                </c:pt>
                <c:pt idx="1196">
                  <c:v>67682.130000000048</c:v>
                </c:pt>
                <c:pt idx="1197">
                  <c:v>68007.560000000041</c:v>
                </c:pt>
                <c:pt idx="1198">
                  <c:v>68161.330000000045</c:v>
                </c:pt>
                <c:pt idx="1199">
                  <c:v>68247.850000000049</c:v>
                </c:pt>
                <c:pt idx="1200">
                  <c:v>67872.050000000047</c:v>
                </c:pt>
                <c:pt idx="1201">
                  <c:v>68896.440000000046</c:v>
                </c:pt>
                <c:pt idx="1202">
                  <c:v>69281.860000000044</c:v>
                </c:pt>
                <c:pt idx="1203">
                  <c:v>69096.150000000038</c:v>
                </c:pt>
                <c:pt idx="1204">
                  <c:v>69113.120000000039</c:v>
                </c:pt>
                <c:pt idx="1205">
                  <c:v>69284.070000000036</c:v>
                </c:pt>
                <c:pt idx="1206">
                  <c:v>69975.290000000037</c:v>
                </c:pt>
                <c:pt idx="1207">
                  <c:v>69815.690000000031</c:v>
                </c:pt>
                <c:pt idx="1208">
                  <c:v>69146.490000000034</c:v>
                </c:pt>
                <c:pt idx="1209">
                  <c:v>68647.670000000027</c:v>
                </c:pt>
                <c:pt idx="1210">
                  <c:v>68323.070000000022</c:v>
                </c:pt>
                <c:pt idx="1211">
                  <c:v>68152.670000000027</c:v>
                </c:pt>
                <c:pt idx="1212">
                  <c:v>68218.830000000031</c:v>
                </c:pt>
                <c:pt idx="1213">
                  <c:v>67400.630000000034</c:v>
                </c:pt>
                <c:pt idx="1214">
                  <c:v>68510.960000000036</c:v>
                </c:pt>
                <c:pt idx="1215">
                  <c:v>69965.120000000039</c:v>
                </c:pt>
                <c:pt idx="1216">
                  <c:v>68909.120000000039</c:v>
                </c:pt>
                <c:pt idx="1217">
                  <c:v>68386.690000000046</c:v>
                </c:pt>
                <c:pt idx="1218">
                  <c:v>67699.250000000044</c:v>
                </c:pt>
                <c:pt idx="1219">
                  <c:v>68050.930000000037</c:v>
                </c:pt>
                <c:pt idx="1220">
                  <c:v>69173.670000000042</c:v>
                </c:pt>
                <c:pt idx="1221">
                  <c:v>68614.190000000046</c:v>
                </c:pt>
                <c:pt idx="1222">
                  <c:v>68213.84000000004</c:v>
                </c:pt>
                <c:pt idx="1223">
                  <c:v>69517.460000000036</c:v>
                </c:pt>
                <c:pt idx="1224">
                  <c:v>69191.040000000037</c:v>
                </c:pt>
                <c:pt idx="1225">
                  <c:v>68349.500000000044</c:v>
                </c:pt>
                <c:pt idx="1226">
                  <c:v>68222.200000000041</c:v>
                </c:pt>
                <c:pt idx="1227">
                  <c:v>68135.640000000043</c:v>
                </c:pt>
                <c:pt idx="1228">
                  <c:v>68726.300000000047</c:v>
                </c:pt>
                <c:pt idx="1229">
                  <c:v>68069.100000000049</c:v>
                </c:pt>
                <c:pt idx="1230">
                  <c:v>68421.160000000047</c:v>
                </c:pt>
                <c:pt idx="1231">
                  <c:v>67799.190000000046</c:v>
                </c:pt>
                <c:pt idx="1232">
                  <c:v>67498.150000000052</c:v>
                </c:pt>
                <c:pt idx="1233">
                  <c:v>66817.610000000059</c:v>
                </c:pt>
                <c:pt idx="1234">
                  <c:v>66438.120000000054</c:v>
                </c:pt>
                <c:pt idx="1235">
                  <c:v>66764.010000000053</c:v>
                </c:pt>
                <c:pt idx="1236">
                  <c:v>67035.540000000052</c:v>
                </c:pt>
                <c:pt idx="1237">
                  <c:v>67148.480000000054</c:v>
                </c:pt>
                <c:pt idx="1238">
                  <c:v>67583.890000000058</c:v>
                </c:pt>
                <c:pt idx="1239">
                  <c:v>67787.500000000058</c:v>
                </c:pt>
                <c:pt idx="1240">
                  <c:v>67947.210000000065</c:v>
                </c:pt>
                <c:pt idx="1241">
                  <c:v>67542.750000000058</c:v>
                </c:pt>
                <c:pt idx="1242">
                  <c:v>68096.820000000065</c:v>
                </c:pt>
                <c:pt idx="1243">
                  <c:v>68258.70000000007</c:v>
                </c:pt>
                <c:pt idx="1244">
                  <c:v>68141.500000000073</c:v>
                </c:pt>
                <c:pt idx="1245">
                  <c:v>68954.530000000072</c:v>
                </c:pt>
                <c:pt idx="1246">
                  <c:v>68545.480000000069</c:v>
                </c:pt>
                <c:pt idx="1247">
                  <c:v>68755.230000000069</c:v>
                </c:pt>
                <c:pt idx="1248">
                  <c:v>69113.340000000069</c:v>
                </c:pt>
                <c:pt idx="1249">
                  <c:v>69580.56000000007</c:v>
                </c:pt>
                <c:pt idx="1250">
                  <c:v>70168.890000000072</c:v>
                </c:pt>
                <c:pt idx="1251">
                  <c:v>70769.840000000069</c:v>
                </c:pt>
                <c:pt idx="1252">
                  <c:v>71106.260000000068</c:v>
                </c:pt>
                <c:pt idx="1253">
                  <c:v>70978.680000000066</c:v>
                </c:pt>
                <c:pt idx="1254">
                  <c:v>71136.280000000072</c:v>
                </c:pt>
                <c:pt idx="1255">
                  <c:v>71641.680000000066</c:v>
                </c:pt>
                <c:pt idx="1256">
                  <c:v>71803.500000000073</c:v>
                </c:pt>
                <c:pt idx="1257">
                  <c:v>71701.650000000067</c:v>
                </c:pt>
                <c:pt idx="1258">
                  <c:v>71595.620000000068</c:v>
                </c:pt>
                <c:pt idx="1259">
                  <c:v>72085.620000000068</c:v>
                </c:pt>
                <c:pt idx="1260">
                  <c:v>72063.170000000071</c:v>
                </c:pt>
                <c:pt idx="1261">
                  <c:v>71600.410000000076</c:v>
                </c:pt>
                <c:pt idx="1262">
                  <c:v>70681.580000000075</c:v>
                </c:pt>
                <c:pt idx="1263">
                  <c:v>69930.130000000077</c:v>
                </c:pt>
                <c:pt idx="1264">
                  <c:v>69394.130000000077</c:v>
                </c:pt>
                <c:pt idx="1265">
                  <c:v>69394.130000000077</c:v>
                </c:pt>
                <c:pt idx="1266">
                  <c:v>68198.490000000078</c:v>
                </c:pt>
                <c:pt idx="1267">
                  <c:v>69485.660000000076</c:v>
                </c:pt>
                <c:pt idx="1268">
                  <c:v>68429.660000000076</c:v>
                </c:pt>
                <c:pt idx="1269">
                  <c:v>67278.440000000075</c:v>
                </c:pt>
                <c:pt idx="1270">
                  <c:v>68267.420000000071</c:v>
                </c:pt>
                <c:pt idx="1271">
                  <c:v>67211.420000000071</c:v>
                </c:pt>
                <c:pt idx="1272">
                  <c:v>67489.460000000065</c:v>
                </c:pt>
                <c:pt idx="1273">
                  <c:v>67801.800000000061</c:v>
                </c:pt>
                <c:pt idx="1274">
                  <c:v>67965.060000000056</c:v>
                </c:pt>
                <c:pt idx="1275">
                  <c:v>67733.46000000005</c:v>
                </c:pt>
                <c:pt idx="1276">
                  <c:v>68222.630000000048</c:v>
                </c:pt>
                <c:pt idx="1277">
                  <c:v>67529.430000000051</c:v>
                </c:pt>
                <c:pt idx="1278">
                  <c:v>67518.130000000048</c:v>
                </c:pt>
                <c:pt idx="1279">
                  <c:v>67806.910000000047</c:v>
                </c:pt>
                <c:pt idx="1280">
                  <c:v>66750.910000000047</c:v>
                </c:pt>
                <c:pt idx="1281">
                  <c:v>65694.060000000041</c:v>
                </c:pt>
                <c:pt idx="1282">
                  <c:v>64887.780000000042</c:v>
                </c:pt>
                <c:pt idx="1283">
                  <c:v>66646.450000000041</c:v>
                </c:pt>
                <c:pt idx="1284">
                  <c:v>67012.010000000038</c:v>
                </c:pt>
                <c:pt idx="1285">
                  <c:v>67610.970000000045</c:v>
                </c:pt>
                <c:pt idx="1286">
                  <c:v>67600.970000000045</c:v>
                </c:pt>
                <c:pt idx="1287">
                  <c:v>68937.970000000045</c:v>
                </c:pt>
                <c:pt idx="1288">
                  <c:v>68623.120000000039</c:v>
                </c:pt>
                <c:pt idx="1289">
                  <c:v>68231.790000000037</c:v>
                </c:pt>
                <c:pt idx="1290">
                  <c:v>68346.97000000003</c:v>
                </c:pt>
                <c:pt idx="1291">
                  <c:v>68566.000000000029</c:v>
                </c:pt>
                <c:pt idx="1292">
                  <c:v>68808.040000000023</c:v>
                </c:pt>
                <c:pt idx="1293">
                  <c:v>69132.630000000019</c:v>
                </c:pt>
                <c:pt idx="1294">
                  <c:v>68419.430000000022</c:v>
                </c:pt>
                <c:pt idx="1295">
                  <c:v>67691.590000000026</c:v>
                </c:pt>
                <c:pt idx="1296">
                  <c:v>67395.99000000002</c:v>
                </c:pt>
                <c:pt idx="1297">
                  <c:v>66749.520000000019</c:v>
                </c:pt>
                <c:pt idx="1298">
                  <c:v>67130.500000000015</c:v>
                </c:pt>
                <c:pt idx="1299">
                  <c:v>67541.960000000021</c:v>
                </c:pt>
                <c:pt idx="1300">
                  <c:v>66695.360000000015</c:v>
                </c:pt>
                <c:pt idx="1301">
                  <c:v>66478.710000000021</c:v>
                </c:pt>
                <c:pt idx="1302">
                  <c:v>66523.510000000024</c:v>
                </c:pt>
                <c:pt idx="1303">
                  <c:v>65303.630000000026</c:v>
                </c:pt>
                <c:pt idx="1304">
                  <c:v>65845.630000000034</c:v>
                </c:pt>
                <c:pt idx="1305">
                  <c:v>65260.030000000035</c:v>
                </c:pt>
                <c:pt idx="1306">
                  <c:v>66178.900000000038</c:v>
                </c:pt>
                <c:pt idx="1307">
                  <c:v>66199.540000000037</c:v>
                </c:pt>
                <c:pt idx="1308">
                  <c:v>67274.060000000041</c:v>
                </c:pt>
                <c:pt idx="1309">
                  <c:v>65571.950000000041</c:v>
                </c:pt>
                <c:pt idx="1310">
                  <c:v>64438.540000000037</c:v>
                </c:pt>
                <c:pt idx="1311">
                  <c:v>63769.140000000036</c:v>
                </c:pt>
                <c:pt idx="1312">
                  <c:v>63233.140000000036</c:v>
                </c:pt>
                <c:pt idx="1313">
                  <c:v>62858.880000000034</c:v>
                </c:pt>
                <c:pt idx="1314">
                  <c:v>62303.630000000034</c:v>
                </c:pt>
                <c:pt idx="1315">
                  <c:v>64458.160000000033</c:v>
                </c:pt>
                <c:pt idx="1316">
                  <c:v>63922.160000000033</c:v>
                </c:pt>
                <c:pt idx="1317">
                  <c:v>63946.960000000036</c:v>
                </c:pt>
                <c:pt idx="1318">
                  <c:v>63400.960000000036</c:v>
                </c:pt>
                <c:pt idx="1319">
                  <c:v>63040.300000000032</c:v>
                </c:pt>
                <c:pt idx="1320">
                  <c:v>64434.910000000033</c:v>
                </c:pt>
                <c:pt idx="1321">
                  <c:v>66438.310000000027</c:v>
                </c:pt>
                <c:pt idx="1322">
                  <c:v>67160.750000000029</c:v>
                </c:pt>
                <c:pt idx="1323">
                  <c:v>65936.600000000035</c:v>
                </c:pt>
                <c:pt idx="1324">
                  <c:v>66572.130000000034</c:v>
                </c:pt>
                <c:pt idx="1325">
                  <c:v>69689.120000000039</c:v>
                </c:pt>
                <c:pt idx="1326">
                  <c:v>70024.470000000045</c:v>
                </c:pt>
                <c:pt idx="1327">
                  <c:v>70288.870000000039</c:v>
                </c:pt>
                <c:pt idx="1328">
                  <c:v>71051.610000000044</c:v>
                </c:pt>
                <c:pt idx="1329">
                  <c:v>71956.360000000044</c:v>
                </c:pt>
                <c:pt idx="1330">
                  <c:v>70900.360000000044</c:v>
                </c:pt>
                <c:pt idx="1331">
                  <c:v>69844.360000000044</c:v>
                </c:pt>
                <c:pt idx="1332">
                  <c:v>70772.760000000038</c:v>
                </c:pt>
                <c:pt idx="1333">
                  <c:v>73621.650000000038</c:v>
                </c:pt>
                <c:pt idx="1334">
                  <c:v>72564.150000000038</c:v>
                </c:pt>
                <c:pt idx="1335">
                  <c:v>73110.910000000033</c:v>
                </c:pt>
                <c:pt idx="1336">
                  <c:v>75204.630000000034</c:v>
                </c:pt>
                <c:pt idx="1337">
                  <c:v>78772.650000000038</c:v>
                </c:pt>
                <c:pt idx="1338">
                  <c:v>77716.650000000038</c:v>
                </c:pt>
                <c:pt idx="1339">
                  <c:v>76001.110000000044</c:v>
                </c:pt>
                <c:pt idx="1340">
                  <c:v>75987.490000000049</c:v>
                </c:pt>
                <c:pt idx="1341">
                  <c:v>75825.280000000042</c:v>
                </c:pt>
                <c:pt idx="1342">
                  <c:v>75620.660000000047</c:v>
                </c:pt>
                <c:pt idx="1343">
                  <c:v>74564.660000000047</c:v>
                </c:pt>
                <c:pt idx="1344">
                  <c:v>73411.680000000051</c:v>
                </c:pt>
                <c:pt idx="1345">
                  <c:v>73554.480000000054</c:v>
                </c:pt>
                <c:pt idx="1346">
                  <c:v>72498.480000000054</c:v>
                </c:pt>
                <c:pt idx="1347">
                  <c:v>73293.400000000052</c:v>
                </c:pt>
                <c:pt idx="1348">
                  <c:v>72237.400000000052</c:v>
                </c:pt>
                <c:pt idx="1349">
                  <c:v>73189.970000000059</c:v>
                </c:pt>
                <c:pt idx="1350">
                  <c:v>73570.570000000065</c:v>
                </c:pt>
                <c:pt idx="1351">
                  <c:v>73158.730000000069</c:v>
                </c:pt>
                <c:pt idx="1352">
                  <c:v>72108.080000000075</c:v>
                </c:pt>
                <c:pt idx="1353">
                  <c:v>71865.780000000072</c:v>
                </c:pt>
                <c:pt idx="1354">
                  <c:v>71315.580000000075</c:v>
                </c:pt>
                <c:pt idx="1355">
                  <c:v>70259.580000000075</c:v>
                </c:pt>
                <c:pt idx="1356">
                  <c:v>70131.220000000074</c:v>
                </c:pt>
                <c:pt idx="1357">
                  <c:v>70801.860000000073</c:v>
                </c:pt>
                <c:pt idx="1358">
                  <c:v>70212.460000000079</c:v>
                </c:pt>
                <c:pt idx="1359">
                  <c:v>69476.250000000073</c:v>
                </c:pt>
                <c:pt idx="1360">
                  <c:v>69215.390000000072</c:v>
                </c:pt>
                <c:pt idx="1361">
                  <c:v>69452.290000000066</c:v>
                </c:pt>
                <c:pt idx="1362">
                  <c:v>70185.590000000069</c:v>
                </c:pt>
                <c:pt idx="1363">
                  <c:v>70111.860000000073</c:v>
                </c:pt>
                <c:pt idx="1364">
                  <c:v>70366.160000000076</c:v>
                </c:pt>
                <c:pt idx="1365">
                  <c:v>70299.32000000008</c:v>
                </c:pt>
                <c:pt idx="1366">
                  <c:v>70353.32000000008</c:v>
                </c:pt>
                <c:pt idx="1367">
                  <c:v>70285.220000000074</c:v>
                </c:pt>
                <c:pt idx="1368">
                  <c:v>69229.220000000074</c:v>
                </c:pt>
                <c:pt idx="1369">
                  <c:v>69776.080000000075</c:v>
                </c:pt>
                <c:pt idx="1370">
                  <c:v>68643.440000000075</c:v>
                </c:pt>
                <c:pt idx="1371">
                  <c:v>69350.000000000073</c:v>
                </c:pt>
                <c:pt idx="1372">
                  <c:v>69251.800000000076</c:v>
                </c:pt>
                <c:pt idx="1373">
                  <c:v>71712.70000000007</c:v>
                </c:pt>
                <c:pt idx="1374">
                  <c:v>71219.360000000073</c:v>
                </c:pt>
                <c:pt idx="1375">
                  <c:v>69963.510000000068</c:v>
                </c:pt>
                <c:pt idx="1376">
                  <c:v>72649.660000000062</c:v>
                </c:pt>
                <c:pt idx="1377">
                  <c:v>72550.860000000059</c:v>
                </c:pt>
                <c:pt idx="1378">
                  <c:v>72152.960000000065</c:v>
                </c:pt>
                <c:pt idx="1379">
                  <c:v>71605.760000000068</c:v>
                </c:pt>
                <c:pt idx="1380">
                  <c:v>74439.470000000074</c:v>
                </c:pt>
                <c:pt idx="1381">
                  <c:v>74805.56000000007</c:v>
                </c:pt>
                <c:pt idx="1382">
                  <c:v>77473.150000000067</c:v>
                </c:pt>
                <c:pt idx="1383">
                  <c:v>76406.480000000069</c:v>
                </c:pt>
                <c:pt idx="1384">
                  <c:v>76448.080000000075</c:v>
                </c:pt>
                <c:pt idx="1385">
                  <c:v>77729.81000000007</c:v>
                </c:pt>
                <c:pt idx="1386">
                  <c:v>77377.31000000007</c:v>
                </c:pt>
                <c:pt idx="1387">
                  <c:v>76949.95000000007</c:v>
                </c:pt>
                <c:pt idx="1388">
                  <c:v>76392.520000000077</c:v>
                </c:pt>
                <c:pt idx="1389">
                  <c:v>79580.07000000008</c:v>
                </c:pt>
                <c:pt idx="1390">
                  <c:v>79317.370000000083</c:v>
                </c:pt>
                <c:pt idx="1391">
                  <c:v>78900.93000000008</c:v>
                </c:pt>
                <c:pt idx="1392">
                  <c:v>77800.640000000087</c:v>
                </c:pt>
                <c:pt idx="1393">
                  <c:v>77860.870000000083</c:v>
                </c:pt>
                <c:pt idx="1394">
                  <c:v>77844.870000000083</c:v>
                </c:pt>
                <c:pt idx="1395">
                  <c:v>77380.980000000083</c:v>
                </c:pt>
                <c:pt idx="1396">
                  <c:v>76731.43000000008</c:v>
                </c:pt>
                <c:pt idx="1397">
                  <c:v>76635.030000000086</c:v>
                </c:pt>
                <c:pt idx="1398">
                  <c:v>77788.960000000079</c:v>
                </c:pt>
                <c:pt idx="1399">
                  <c:v>76759.82000000008</c:v>
                </c:pt>
                <c:pt idx="1400">
                  <c:v>75703.82000000008</c:v>
                </c:pt>
                <c:pt idx="1401">
                  <c:v>77700.18000000008</c:v>
                </c:pt>
                <c:pt idx="1402">
                  <c:v>77365.520000000077</c:v>
                </c:pt>
                <c:pt idx="1403">
                  <c:v>76500.620000000083</c:v>
                </c:pt>
                <c:pt idx="1404">
                  <c:v>77163.910000000076</c:v>
                </c:pt>
                <c:pt idx="1405">
                  <c:v>79177.670000000071</c:v>
                </c:pt>
                <c:pt idx="1406">
                  <c:v>80996.390000000072</c:v>
                </c:pt>
                <c:pt idx="1407">
                  <c:v>84479.590000000069</c:v>
                </c:pt>
                <c:pt idx="1408">
                  <c:v>84663.850000000064</c:v>
                </c:pt>
                <c:pt idx="1409">
                  <c:v>83439.33000000006</c:v>
                </c:pt>
                <c:pt idx="1410">
                  <c:v>85209.290000000066</c:v>
                </c:pt>
                <c:pt idx="1411">
                  <c:v>85340.890000000072</c:v>
                </c:pt>
                <c:pt idx="1412">
                  <c:v>85428.890000000072</c:v>
                </c:pt>
                <c:pt idx="1413">
                  <c:v>84844.430000000066</c:v>
                </c:pt>
                <c:pt idx="1414">
                  <c:v>84353.730000000069</c:v>
                </c:pt>
                <c:pt idx="1415">
                  <c:v>84422.530000000072</c:v>
                </c:pt>
                <c:pt idx="1416">
                  <c:v>83596.45000000007</c:v>
                </c:pt>
                <c:pt idx="1417">
                  <c:v>83755.640000000072</c:v>
                </c:pt>
                <c:pt idx="1418">
                  <c:v>84389.590000000069</c:v>
                </c:pt>
                <c:pt idx="1419">
                  <c:v>84328.990000000063</c:v>
                </c:pt>
                <c:pt idx="1420">
                  <c:v>85487.20000000007</c:v>
                </c:pt>
                <c:pt idx="1421">
                  <c:v>85044.280000000072</c:v>
                </c:pt>
                <c:pt idx="1422">
                  <c:v>85100.280000000072</c:v>
                </c:pt>
                <c:pt idx="1423">
                  <c:v>86565.620000000068</c:v>
                </c:pt>
                <c:pt idx="1424">
                  <c:v>87271.240000000063</c:v>
                </c:pt>
                <c:pt idx="1425">
                  <c:v>86643.870000000068</c:v>
                </c:pt>
                <c:pt idx="1426">
                  <c:v>86432.790000000066</c:v>
                </c:pt>
                <c:pt idx="1427">
                  <c:v>87681.470000000059</c:v>
                </c:pt>
                <c:pt idx="1428">
                  <c:v>88030.250000000058</c:v>
                </c:pt>
                <c:pt idx="1429">
                  <c:v>87836.810000000056</c:v>
                </c:pt>
                <c:pt idx="1430">
                  <c:v>88973.090000000055</c:v>
                </c:pt>
                <c:pt idx="1431">
                  <c:v>88452.590000000055</c:v>
                </c:pt>
                <c:pt idx="1432">
                  <c:v>87285.720000000059</c:v>
                </c:pt>
                <c:pt idx="1433">
                  <c:v>86589.520000000062</c:v>
                </c:pt>
                <c:pt idx="1434">
                  <c:v>86642.320000000065</c:v>
                </c:pt>
                <c:pt idx="1435">
                  <c:v>85586.320000000065</c:v>
                </c:pt>
                <c:pt idx="1436">
                  <c:v>85286.180000000066</c:v>
                </c:pt>
                <c:pt idx="1437">
                  <c:v>85533.300000000061</c:v>
                </c:pt>
                <c:pt idx="1438">
                  <c:v>86253.020000000062</c:v>
                </c:pt>
                <c:pt idx="1439">
                  <c:v>85712.83000000006</c:v>
                </c:pt>
                <c:pt idx="1440">
                  <c:v>84765.030000000057</c:v>
                </c:pt>
                <c:pt idx="1441">
                  <c:v>84193.33000000006</c:v>
                </c:pt>
                <c:pt idx="1442">
                  <c:v>84003.160000000062</c:v>
                </c:pt>
                <c:pt idx="1443">
                  <c:v>83421.210000000065</c:v>
                </c:pt>
                <c:pt idx="1444">
                  <c:v>83816.440000000061</c:v>
                </c:pt>
                <c:pt idx="1445">
                  <c:v>83778.480000000054</c:v>
                </c:pt>
                <c:pt idx="1446">
                  <c:v>83695.110000000059</c:v>
                </c:pt>
                <c:pt idx="1447">
                  <c:v>83340.780000000057</c:v>
                </c:pt>
                <c:pt idx="1448">
                  <c:v>83447.760000000053</c:v>
                </c:pt>
                <c:pt idx="1449">
                  <c:v>83776.750000000058</c:v>
                </c:pt>
                <c:pt idx="1450">
                  <c:v>83616.400000000052</c:v>
                </c:pt>
                <c:pt idx="1451">
                  <c:v>84955.740000000049</c:v>
                </c:pt>
                <c:pt idx="1452">
                  <c:v>85130.160000000047</c:v>
                </c:pt>
                <c:pt idx="1453">
                  <c:v>85220.790000000052</c:v>
                </c:pt>
                <c:pt idx="1454">
                  <c:v>84602.930000000051</c:v>
                </c:pt>
                <c:pt idx="1455">
                  <c:v>84601.690000000046</c:v>
                </c:pt>
                <c:pt idx="1456">
                  <c:v>84507.34000000004</c:v>
                </c:pt>
                <c:pt idx="1457">
                  <c:v>84288.790000000037</c:v>
                </c:pt>
                <c:pt idx="1458">
                  <c:v>83589.990000000034</c:v>
                </c:pt>
                <c:pt idx="1459">
                  <c:v>83490.09000000004</c:v>
                </c:pt>
                <c:pt idx="1460">
                  <c:v>83387.190000000046</c:v>
                </c:pt>
                <c:pt idx="1461">
                  <c:v>85075.010000000053</c:v>
                </c:pt>
                <c:pt idx="1462">
                  <c:v>85113.510000000053</c:v>
                </c:pt>
                <c:pt idx="1463">
                  <c:v>85730.950000000055</c:v>
                </c:pt>
                <c:pt idx="1464">
                  <c:v>86212.090000000055</c:v>
                </c:pt>
                <c:pt idx="1465">
                  <c:v>86585.260000000053</c:v>
                </c:pt>
                <c:pt idx="1466">
                  <c:v>85378.130000000048</c:v>
                </c:pt>
                <c:pt idx="1467">
                  <c:v>85493.730000000054</c:v>
                </c:pt>
                <c:pt idx="1468">
                  <c:v>84952.990000000049</c:v>
                </c:pt>
                <c:pt idx="1469">
                  <c:v>83896.990000000049</c:v>
                </c:pt>
                <c:pt idx="1470">
                  <c:v>83973.990000000049</c:v>
                </c:pt>
                <c:pt idx="1471">
                  <c:v>82912.490000000049</c:v>
                </c:pt>
                <c:pt idx="1472">
                  <c:v>81893.080000000045</c:v>
                </c:pt>
                <c:pt idx="1473">
                  <c:v>86367.450000000041</c:v>
                </c:pt>
                <c:pt idx="1474">
                  <c:v>86178.890000000043</c:v>
                </c:pt>
                <c:pt idx="1475">
                  <c:v>88024.410000000047</c:v>
                </c:pt>
                <c:pt idx="1476">
                  <c:v>87916.130000000048</c:v>
                </c:pt>
                <c:pt idx="1477">
                  <c:v>87522.950000000055</c:v>
                </c:pt>
                <c:pt idx="1478">
                  <c:v>88704.060000000056</c:v>
                </c:pt>
                <c:pt idx="1479">
                  <c:v>87634.900000000052</c:v>
                </c:pt>
                <c:pt idx="1480">
                  <c:v>88051.680000000051</c:v>
                </c:pt>
                <c:pt idx="1481">
                  <c:v>90340.970000000045</c:v>
                </c:pt>
                <c:pt idx="1482">
                  <c:v>91542.630000000048</c:v>
                </c:pt>
                <c:pt idx="1483">
                  <c:v>90350.560000000041</c:v>
                </c:pt>
                <c:pt idx="1484">
                  <c:v>89294.560000000041</c:v>
                </c:pt>
                <c:pt idx="1485">
                  <c:v>90772.84000000004</c:v>
                </c:pt>
                <c:pt idx="1486">
                  <c:v>90444.960000000036</c:v>
                </c:pt>
                <c:pt idx="1487">
                  <c:v>89318.420000000042</c:v>
                </c:pt>
                <c:pt idx="1488">
                  <c:v>87718.310000000041</c:v>
                </c:pt>
                <c:pt idx="1489">
                  <c:v>87585.680000000037</c:v>
                </c:pt>
                <c:pt idx="1490">
                  <c:v>88301.770000000033</c:v>
                </c:pt>
                <c:pt idx="1491">
                  <c:v>90416.680000000037</c:v>
                </c:pt>
                <c:pt idx="1492">
                  <c:v>90902.330000000031</c:v>
                </c:pt>
                <c:pt idx="1493">
                  <c:v>90690.570000000036</c:v>
                </c:pt>
                <c:pt idx="1494">
                  <c:v>90229.830000000031</c:v>
                </c:pt>
                <c:pt idx="1495">
                  <c:v>89977.430000000037</c:v>
                </c:pt>
                <c:pt idx="1496">
                  <c:v>91263.080000000031</c:v>
                </c:pt>
                <c:pt idx="1497">
                  <c:v>89473.450000000026</c:v>
                </c:pt>
                <c:pt idx="1498">
                  <c:v>87944.10000000002</c:v>
                </c:pt>
                <c:pt idx="1499">
                  <c:v>88953.720000000016</c:v>
                </c:pt>
                <c:pt idx="1500">
                  <c:v>87897.720000000016</c:v>
                </c:pt>
                <c:pt idx="1501">
                  <c:v>86841.720000000016</c:v>
                </c:pt>
                <c:pt idx="1502">
                  <c:v>86724.900000000009</c:v>
                </c:pt>
                <c:pt idx="1503">
                  <c:v>86041.700000000012</c:v>
                </c:pt>
                <c:pt idx="1504">
                  <c:v>85854.88</c:v>
                </c:pt>
                <c:pt idx="1505">
                  <c:v>86462.99</c:v>
                </c:pt>
                <c:pt idx="1506">
                  <c:v>88155.310000000012</c:v>
                </c:pt>
                <c:pt idx="1507">
                  <c:v>88651.21</c:v>
                </c:pt>
                <c:pt idx="1508">
                  <c:v>87595.21</c:v>
                </c:pt>
                <c:pt idx="1509">
                  <c:v>87645.430000000008</c:v>
                </c:pt>
                <c:pt idx="1510">
                  <c:v>87989.000000000015</c:v>
                </c:pt>
                <c:pt idx="1511">
                  <c:v>87676.510000000009</c:v>
                </c:pt>
                <c:pt idx="1512">
                  <c:v>88251.6</c:v>
                </c:pt>
                <c:pt idx="1513">
                  <c:v>88656.430000000008</c:v>
                </c:pt>
                <c:pt idx="1514">
                  <c:v>88923.12000000001</c:v>
                </c:pt>
                <c:pt idx="1515">
                  <c:v>90775.330000000016</c:v>
                </c:pt>
                <c:pt idx="1516">
                  <c:v>90572.530000000013</c:v>
                </c:pt>
                <c:pt idx="1517">
                  <c:v>90314.470000000016</c:v>
                </c:pt>
                <c:pt idx="1518">
                  <c:v>89668.150000000009</c:v>
                </c:pt>
                <c:pt idx="1519">
                  <c:v>89710.180000000008</c:v>
                </c:pt>
                <c:pt idx="1520">
                  <c:v>88797.430000000008</c:v>
                </c:pt>
                <c:pt idx="1521">
                  <c:v>88652.98000000001</c:v>
                </c:pt>
                <c:pt idx="1522">
                  <c:v>88185.12000000001</c:v>
                </c:pt>
                <c:pt idx="1523">
                  <c:v>88593.74</c:v>
                </c:pt>
                <c:pt idx="1524">
                  <c:v>88962.74</c:v>
                </c:pt>
                <c:pt idx="1525">
                  <c:v>89156.340000000011</c:v>
                </c:pt>
                <c:pt idx="1526">
                  <c:v>89444.99</c:v>
                </c:pt>
                <c:pt idx="1527">
                  <c:v>89042.75</c:v>
                </c:pt>
                <c:pt idx="1528">
                  <c:v>89335.15</c:v>
                </c:pt>
                <c:pt idx="1529">
                  <c:v>89558.349999999991</c:v>
                </c:pt>
                <c:pt idx="1530">
                  <c:v>90726.889999999985</c:v>
                </c:pt>
                <c:pt idx="1531">
                  <c:v>89975.589999999982</c:v>
                </c:pt>
                <c:pt idx="1532">
                  <c:v>89657.109999999986</c:v>
                </c:pt>
                <c:pt idx="1533">
                  <c:v>90037.93</c:v>
                </c:pt>
                <c:pt idx="1534">
                  <c:v>90657.51</c:v>
                </c:pt>
                <c:pt idx="1535">
                  <c:v>90767.22</c:v>
                </c:pt>
                <c:pt idx="1536">
                  <c:v>91063.76</c:v>
                </c:pt>
                <c:pt idx="1537">
                  <c:v>91067.01999999999</c:v>
                </c:pt>
                <c:pt idx="1538">
                  <c:v>91400.26999999999</c:v>
                </c:pt>
                <c:pt idx="1539">
                  <c:v>91085.449999999983</c:v>
                </c:pt>
                <c:pt idx="1540">
                  <c:v>90963.749999999985</c:v>
                </c:pt>
                <c:pt idx="1541">
                  <c:v>91623.349999999991</c:v>
                </c:pt>
                <c:pt idx="1542">
                  <c:v>91533.81</c:v>
                </c:pt>
                <c:pt idx="1543">
                  <c:v>92565.95</c:v>
                </c:pt>
                <c:pt idx="1544">
                  <c:v>92518.54</c:v>
                </c:pt>
                <c:pt idx="1545">
                  <c:v>92685.14</c:v>
                </c:pt>
                <c:pt idx="1546">
                  <c:v>92675.520000000004</c:v>
                </c:pt>
                <c:pt idx="1547">
                  <c:v>93026.32</c:v>
                </c:pt>
                <c:pt idx="1548">
                  <c:v>93577.25</c:v>
                </c:pt>
                <c:pt idx="1549">
                  <c:v>93148.59</c:v>
                </c:pt>
                <c:pt idx="1550">
                  <c:v>93460.53</c:v>
                </c:pt>
                <c:pt idx="1551">
                  <c:v>93790.01</c:v>
                </c:pt>
                <c:pt idx="1552">
                  <c:v>93870.81</c:v>
                </c:pt>
                <c:pt idx="1553">
                  <c:v>94370.05</c:v>
                </c:pt>
                <c:pt idx="1554">
                  <c:v>94672.03</c:v>
                </c:pt>
                <c:pt idx="1555">
                  <c:v>94613.54</c:v>
                </c:pt>
                <c:pt idx="1556">
                  <c:v>96212.87</c:v>
                </c:pt>
                <c:pt idx="1557">
                  <c:v>95900.47</c:v>
                </c:pt>
                <c:pt idx="1558">
                  <c:v>96022.06</c:v>
                </c:pt>
                <c:pt idx="1559">
                  <c:v>95818.569999999992</c:v>
                </c:pt>
                <c:pt idx="1560">
                  <c:v>96357.39</c:v>
                </c:pt>
                <c:pt idx="1561">
                  <c:v>96888.34</c:v>
                </c:pt>
                <c:pt idx="1562">
                  <c:v>96691.14</c:v>
                </c:pt>
                <c:pt idx="1563">
                  <c:v>96228.319999999992</c:v>
                </c:pt>
                <c:pt idx="1564">
                  <c:v>95998.51999999999</c:v>
                </c:pt>
                <c:pt idx="1565">
                  <c:v>97119.249999999985</c:v>
                </c:pt>
                <c:pt idx="1566">
                  <c:v>97252.37999999999</c:v>
                </c:pt>
                <c:pt idx="1567">
                  <c:v>97259.249999999985</c:v>
                </c:pt>
                <c:pt idx="1568">
                  <c:v>97260.459999999992</c:v>
                </c:pt>
                <c:pt idx="1569">
                  <c:v>96422.56</c:v>
                </c:pt>
                <c:pt idx="1570">
                  <c:v>95672.61</c:v>
                </c:pt>
                <c:pt idx="1571">
                  <c:v>95802.7</c:v>
                </c:pt>
                <c:pt idx="1572">
                  <c:v>95034.65</c:v>
                </c:pt>
                <c:pt idx="1573">
                  <c:v>95556.829999999987</c:v>
                </c:pt>
                <c:pt idx="1574">
                  <c:v>96768.169999999984</c:v>
                </c:pt>
                <c:pt idx="1575">
                  <c:v>97320.999999999985</c:v>
                </c:pt>
                <c:pt idx="1576">
                  <c:v>95885.12999999999</c:v>
                </c:pt>
                <c:pt idx="1577">
                  <c:v>95537.48</c:v>
                </c:pt>
                <c:pt idx="1578">
                  <c:v>95663.959999999992</c:v>
                </c:pt>
                <c:pt idx="1579">
                  <c:v>95127.959999999992</c:v>
                </c:pt>
                <c:pt idx="1580">
                  <c:v>94748.54</c:v>
                </c:pt>
                <c:pt idx="1581">
                  <c:v>94212.54</c:v>
                </c:pt>
                <c:pt idx="1582">
                  <c:v>95213.12999999999</c:v>
                </c:pt>
                <c:pt idx="1583">
                  <c:v>95195.29</c:v>
                </c:pt>
                <c:pt idx="1584">
                  <c:v>95316.939999999988</c:v>
                </c:pt>
                <c:pt idx="1585">
                  <c:v>94617.829999999987</c:v>
                </c:pt>
                <c:pt idx="1586">
                  <c:v>93729.829999999987</c:v>
                </c:pt>
                <c:pt idx="1587">
                  <c:v>93729.829999999987</c:v>
                </c:pt>
                <c:pt idx="1588">
                  <c:v>93113.12999999999</c:v>
                </c:pt>
                <c:pt idx="1589">
                  <c:v>92930.069999999992</c:v>
                </c:pt>
                <c:pt idx="1590">
                  <c:v>92962.81</c:v>
                </c:pt>
                <c:pt idx="1591">
                  <c:v>92179.19</c:v>
                </c:pt>
                <c:pt idx="1592">
                  <c:v>92128.87</c:v>
                </c:pt>
                <c:pt idx="1593">
                  <c:v>92390.37</c:v>
                </c:pt>
                <c:pt idx="1594">
                  <c:v>92190.93</c:v>
                </c:pt>
                <c:pt idx="1595">
                  <c:v>92189.4</c:v>
                </c:pt>
                <c:pt idx="1596">
                  <c:v>92591.12999999999</c:v>
                </c:pt>
                <c:pt idx="1597">
                  <c:v>92419.469999999987</c:v>
                </c:pt>
                <c:pt idx="1598">
                  <c:v>93395.699999999983</c:v>
                </c:pt>
                <c:pt idx="1599">
                  <c:v>93551.879999999976</c:v>
                </c:pt>
                <c:pt idx="1600">
                  <c:v>93077.27999999997</c:v>
                </c:pt>
                <c:pt idx="1601">
                  <c:v>93362.129999999976</c:v>
                </c:pt>
                <c:pt idx="1602">
                  <c:v>95196.309999999969</c:v>
                </c:pt>
                <c:pt idx="1603">
                  <c:v>93892.909999999974</c:v>
                </c:pt>
                <c:pt idx="1604">
                  <c:v>93449.539999999979</c:v>
                </c:pt>
                <c:pt idx="1605">
                  <c:v>93959.079999999973</c:v>
                </c:pt>
                <c:pt idx="1606">
                  <c:v>97134.829999999973</c:v>
                </c:pt>
                <c:pt idx="1607">
                  <c:v>96505.289999999979</c:v>
                </c:pt>
                <c:pt idx="1608">
                  <c:v>96030.219999999972</c:v>
                </c:pt>
                <c:pt idx="1609">
                  <c:v>96632.619999999966</c:v>
                </c:pt>
                <c:pt idx="1610">
                  <c:v>97711.77999999997</c:v>
                </c:pt>
                <c:pt idx="1611">
                  <c:v>97072.419999999969</c:v>
                </c:pt>
                <c:pt idx="1612">
                  <c:v>96169.459999999963</c:v>
                </c:pt>
                <c:pt idx="1613">
                  <c:v>96665.759999999966</c:v>
                </c:pt>
                <c:pt idx="1614">
                  <c:v>96288.089999999967</c:v>
                </c:pt>
                <c:pt idx="1615">
                  <c:v>96952.259999999966</c:v>
                </c:pt>
                <c:pt idx="1616">
                  <c:v>97113.479999999967</c:v>
                </c:pt>
                <c:pt idx="1617">
                  <c:v>96493.479999999967</c:v>
                </c:pt>
                <c:pt idx="1618">
                  <c:v>97945.88999999997</c:v>
                </c:pt>
                <c:pt idx="1619">
                  <c:v>97602.229999999967</c:v>
                </c:pt>
                <c:pt idx="1620">
                  <c:v>97078.02999999997</c:v>
                </c:pt>
                <c:pt idx="1621">
                  <c:v>97083.229999999967</c:v>
                </c:pt>
                <c:pt idx="1622">
                  <c:v>96008.129999999961</c:v>
                </c:pt>
                <c:pt idx="1623">
                  <c:v>96422.989999999962</c:v>
                </c:pt>
                <c:pt idx="1624">
                  <c:v>96522.499999999956</c:v>
                </c:pt>
                <c:pt idx="1625">
                  <c:v>98739.079999999958</c:v>
                </c:pt>
                <c:pt idx="1626">
                  <c:v>97947.179999999964</c:v>
                </c:pt>
                <c:pt idx="1627">
                  <c:v>97612.669999999969</c:v>
                </c:pt>
                <c:pt idx="1628">
                  <c:v>97924.579999999973</c:v>
                </c:pt>
                <c:pt idx="1629">
                  <c:v>97203.419999999969</c:v>
                </c:pt>
                <c:pt idx="1630">
                  <c:v>97103.949999999968</c:v>
                </c:pt>
                <c:pt idx="1631">
                  <c:v>96654.519999999975</c:v>
                </c:pt>
                <c:pt idx="1632">
                  <c:v>96924.13999999997</c:v>
                </c:pt>
                <c:pt idx="1633">
                  <c:v>96304.539999999964</c:v>
                </c:pt>
                <c:pt idx="1634">
                  <c:v>95879.27999999997</c:v>
                </c:pt>
                <c:pt idx="1635">
                  <c:v>97238.869999999966</c:v>
                </c:pt>
                <c:pt idx="1636">
                  <c:v>97924.63999999997</c:v>
                </c:pt>
                <c:pt idx="1637">
                  <c:v>97445.489999999976</c:v>
                </c:pt>
                <c:pt idx="1638">
                  <c:v>97313.689999999973</c:v>
                </c:pt>
                <c:pt idx="1639">
                  <c:v>97827.38999999997</c:v>
                </c:pt>
                <c:pt idx="1640">
                  <c:v>98008.129999999976</c:v>
                </c:pt>
                <c:pt idx="1641">
                  <c:v>98963.219999999972</c:v>
                </c:pt>
                <c:pt idx="1642">
                  <c:v>99122.38999999997</c:v>
                </c:pt>
                <c:pt idx="1643">
                  <c:v>99267.129999999976</c:v>
                </c:pt>
                <c:pt idx="1644">
                  <c:v>99190.769999999975</c:v>
                </c:pt>
                <c:pt idx="1645">
                  <c:v>98512.229999999981</c:v>
                </c:pt>
                <c:pt idx="1646">
                  <c:v>97896.829999999987</c:v>
                </c:pt>
                <c:pt idx="1647">
                  <c:v>98206.489999999991</c:v>
                </c:pt>
                <c:pt idx="1648">
                  <c:v>97516.489999999991</c:v>
                </c:pt>
                <c:pt idx="1649">
                  <c:v>98396.969999999987</c:v>
                </c:pt>
                <c:pt idx="1650">
                  <c:v>99221.489999999991</c:v>
                </c:pt>
                <c:pt idx="1651">
                  <c:v>99088.829999999987</c:v>
                </c:pt>
                <c:pt idx="1652">
                  <c:v>99074.579999999987</c:v>
                </c:pt>
                <c:pt idx="1653">
                  <c:v>98231.979999999981</c:v>
                </c:pt>
                <c:pt idx="1654">
                  <c:v>98379.049999999988</c:v>
                </c:pt>
                <c:pt idx="1655">
                  <c:v>99359.819999999992</c:v>
                </c:pt>
                <c:pt idx="1656">
                  <c:v>100083.82999999999</c:v>
                </c:pt>
                <c:pt idx="1657">
                  <c:v>100083.82999999999</c:v>
                </c:pt>
                <c:pt idx="1658">
                  <c:v>100294.69999999998</c:v>
                </c:pt>
                <c:pt idx="1659">
                  <c:v>100142.40999999999</c:v>
                </c:pt>
                <c:pt idx="1660">
                  <c:v>100628.4</c:v>
                </c:pt>
                <c:pt idx="1661">
                  <c:v>101360</c:v>
                </c:pt>
                <c:pt idx="1662">
                  <c:v>101520.12</c:v>
                </c:pt>
                <c:pt idx="1663">
                  <c:v>101463.59999999999</c:v>
                </c:pt>
                <c:pt idx="1664">
                  <c:v>101351.93999999999</c:v>
                </c:pt>
                <c:pt idx="1665">
                  <c:v>102243.27999999998</c:v>
                </c:pt>
                <c:pt idx="1666">
                  <c:v>102398.73999999999</c:v>
                </c:pt>
                <c:pt idx="1667">
                  <c:v>103300.51999999999</c:v>
                </c:pt>
                <c:pt idx="1668">
                  <c:v>103870.60999999999</c:v>
                </c:pt>
                <c:pt idx="1669">
                  <c:v>103484.26999999999</c:v>
                </c:pt>
                <c:pt idx="1670">
                  <c:v>104018.82999999999</c:v>
                </c:pt>
                <c:pt idx="1671">
                  <c:v>103620.70999999999</c:v>
                </c:pt>
                <c:pt idx="1672">
                  <c:v>103620.70999999999</c:v>
                </c:pt>
                <c:pt idx="1673">
                  <c:v>103444.17</c:v>
                </c:pt>
                <c:pt idx="1674">
                  <c:v>102738.97</c:v>
                </c:pt>
                <c:pt idx="1675">
                  <c:v>103198.91</c:v>
                </c:pt>
                <c:pt idx="1676">
                  <c:v>102461.26000000001</c:v>
                </c:pt>
                <c:pt idx="1677">
                  <c:v>101925.26000000001</c:v>
                </c:pt>
                <c:pt idx="1678">
                  <c:v>102853.62000000001</c:v>
                </c:pt>
                <c:pt idx="1679">
                  <c:v>102685.94000000002</c:v>
                </c:pt>
                <c:pt idx="1680">
                  <c:v>102966.36000000002</c:v>
                </c:pt>
                <c:pt idx="1681">
                  <c:v>103479.76000000001</c:v>
                </c:pt>
                <c:pt idx="1682">
                  <c:v>103365.17000000001</c:v>
                </c:pt>
                <c:pt idx="1683">
                  <c:v>103193.57</c:v>
                </c:pt>
                <c:pt idx="1684">
                  <c:v>103420.35</c:v>
                </c:pt>
                <c:pt idx="1685">
                  <c:v>102670.70000000001</c:v>
                </c:pt>
                <c:pt idx="1686">
                  <c:v>101872.30000000002</c:v>
                </c:pt>
                <c:pt idx="1687">
                  <c:v>102162.70000000001</c:v>
                </c:pt>
                <c:pt idx="1688">
                  <c:v>102395.21</c:v>
                </c:pt>
                <c:pt idx="1689">
                  <c:v>102502.06000000001</c:v>
                </c:pt>
                <c:pt idx="1690">
                  <c:v>103387.07</c:v>
                </c:pt>
                <c:pt idx="1691">
                  <c:v>103264.3</c:v>
                </c:pt>
                <c:pt idx="1692">
                  <c:v>103703.23</c:v>
                </c:pt>
                <c:pt idx="1693">
                  <c:v>105442.9</c:v>
                </c:pt>
                <c:pt idx="1694">
                  <c:v>105498.68</c:v>
                </c:pt>
                <c:pt idx="1695">
                  <c:v>104945.45</c:v>
                </c:pt>
                <c:pt idx="1696">
                  <c:v>104565.27</c:v>
                </c:pt>
                <c:pt idx="1697">
                  <c:v>104597.42</c:v>
                </c:pt>
                <c:pt idx="1698">
                  <c:v>105320.75</c:v>
                </c:pt>
                <c:pt idx="1699">
                  <c:v>105298.63</c:v>
                </c:pt>
                <c:pt idx="1700">
                  <c:v>104514.97</c:v>
                </c:pt>
                <c:pt idx="1701">
                  <c:v>106053.24</c:v>
                </c:pt>
                <c:pt idx="1702">
                  <c:v>106453.27</c:v>
                </c:pt>
                <c:pt idx="1703">
                  <c:v>105841.44</c:v>
                </c:pt>
                <c:pt idx="1704">
                  <c:v>104866.84</c:v>
                </c:pt>
                <c:pt idx="1705">
                  <c:v>104621.84</c:v>
                </c:pt>
                <c:pt idx="1706">
                  <c:v>104269.59999999999</c:v>
                </c:pt>
                <c:pt idx="1707">
                  <c:v>105145.01999999999</c:v>
                </c:pt>
                <c:pt idx="1708">
                  <c:v>104546.04</c:v>
                </c:pt>
                <c:pt idx="1709">
                  <c:v>104010.04</c:v>
                </c:pt>
                <c:pt idx="1710">
                  <c:v>104112.68999999999</c:v>
                </c:pt>
                <c:pt idx="1711">
                  <c:v>103651.44999999998</c:v>
                </c:pt>
                <c:pt idx="1712">
                  <c:v>104276.83999999998</c:v>
                </c:pt>
                <c:pt idx="1713">
                  <c:v>103969.63999999998</c:v>
                </c:pt>
                <c:pt idx="1714">
                  <c:v>103831.87999999999</c:v>
                </c:pt>
                <c:pt idx="1715">
                  <c:v>103415.07999999999</c:v>
                </c:pt>
                <c:pt idx="1716">
                  <c:v>103248.31999999999</c:v>
                </c:pt>
                <c:pt idx="1717">
                  <c:v>103330.62</c:v>
                </c:pt>
                <c:pt idx="1718">
                  <c:v>102968.95999999999</c:v>
                </c:pt>
                <c:pt idx="1719">
                  <c:v>103026.31</c:v>
                </c:pt>
                <c:pt idx="1720">
                  <c:v>102418.95999999999</c:v>
                </c:pt>
                <c:pt idx="1721">
                  <c:v>102917.81999999999</c:v>
                </c:pt>
                <c:pt idx="1722">
                  <c:v>102696.87999999999</c:v>
                </c:pt>
                <c:pt idx="1723">
                  <c:v>103032.74999999999</c:v>
                </c:pt>
                <c:pt idx="1724">
                  <c:v>103157.07999999999</c:v>
                </c:pt>
                <c:pt idx="1725">
                  <c:v>103039.35999999999</c:v>
                </c:pt>
                <c:pt idx="1726">
                  <c:v>103165.28999999998</c:v>
                </c:pt>
                <c:pt idx="1727">
                  <c:v>103106.08999999998</c:v>
                </c:pt>
                <c:pt idx="1728">
                  <c:v>102456.84999999998</c:v>
                </c:pt>
                <c:pt idx="1729">
                  <c:v>101526.04999999997</c:v>
                </c:pt>
                <c:pt idx="1730">
                  <c:v>101021.53999999998</c:v>
                </c:pt>
                <c:pt idx="1731">
                  <c:v>101190.96999999997</c:v>
                </c:pt>
                <c:pt idx="1732">
                  <c:v>101662.02999999997</c:v>
                </c:pt>
                <c:pt idx="1733">
                  <c:v>101482.02999999997</c:v>
                </c:pt>
                <c:pt idx="1734">
                  <c:v>101723.70999999996</c:v>
                </c:pt>
                <c:pt idx="1735">
                  <c:v>102402.70999999996</c:v>
                </c:pt>
                <c:pt idx="1736">
                  <c:v>101346.70999999996</c:v>
                </c:pt>
                <c:pt idx="1737">
                  <c:v>101008.75999999997</c:v>
                </c:pt>
                <c:pt idx="1738">
                  <c:v>100745.47999999997</c:v>
                </c:pt>
                <c:pt idx="1739">
                  <c:v>99976.829999999973</c:v>
                </c:pt>
                <c:pt idx="1740">
                  <c:v>99797.579999999973</c:v>
                </c:pt>
                <c:pt idx="1741">
                  <c:v>99832.879999999976</c:v>
                </c:pt>
                <c:pt idx="1742">
                  <c:v>99830.439999999973</c:v>
                </c:pt>
                <c:pt idx="1743">
                  <c:v>100808.98999999998</c:v>
                </c:pt>
                <c:pt idx="1744">
                  <c:v>101704.64999999998</c:v>
                </c:pt>
                <c:pt idx="1745">
                  <c:v>102159.26999999997</c:v>
                </c:pt>
                <c:pt idx="1746">
                  <c:v>101892.33999999998</c:v>
                </c:pt>
                <c:pt idx="1747">
                  <c:v>103042.24999999999</c:v>
                </c:pt>
                <c:pt idx="1748">
                  <c:v>103626.51999999999</c:v>
                </c:pt>
                <c:pt idx="1749">
                  <c:v>103927.18</c:v>
                </c:pt>
                <c:pt idx="1750">
                  <c:v>103660.35999999999</c:v>
                </c:pt>
                <c:pt idx="1751">
                  <c:v>103488.39999999998</c:v>
                </c:pt>
                <c:pt idx="1752">
                  <c:v>102921.21999999999</c:v>
                </c:pt>
                <c:pt idx="1753">
                  <c:v>102942.15999999999</c:v>
                </c:pt>
                <c:pt idx="1754">
                  <c:v>102446.35999999999</c:v>
                </c:pt>
                <c:pt idx="1755">
                  <c:v>102843.94999999998</c:v>
                </c:pt>
                <c:pt idx="1756">
                  <c:v>101785.74999999999</c:v>
                </c:pt>
                <c:pt idx="1757">
                  <c:v>101832.03999999998</c:v>
                </c:pt>
                <c:pt idx="1758">
                  <c:v>101296.03999999998</c:v>
                </c:pt>
                <c:pt idx="1759">
                  <c:v>101834.60999999999</c:v>
                </c:pt>
                <c:pt idx="1760">
                  <c:v>101675.14999999998</c:v>
                </c:pt>
                <c:pt idx="1761">
                  <c:v>102157.83999999998</c:v>
                </c:pt>
                <c:pt idx="1762">
                  <c:v>101530.77999999998</c:v>
                </c:pt>
                <c:pt idx="1763">
                  <c:v>101030.79999999999</c:v>
                </c:pt>
                <c:pt idx="1764">
                  <c:v>101223.54999999999</c:v>
                </c:pt>
                <c:pt idx="1765">
                  <c:v>101588.27999999998</c:v>
                </c:pt>
                <c:pt idx="1766">
                  <c:v>102377.38999999998</c:v>
                </c:pt>
                <c:pt idx="1767">
                  <c:v>101271.33999999998</c:v>
                </c:pt>
                <c:pt idx="1768">
                  <c:v>100407.64999999998</c:v>
                </c:pt>
                <c:pt idx="1769">
                  <c:v>99792.849999999977</c:v>
                </c:pt>
                <c:pt idx="1770">
                  <c:v>100104.68999999997</c:v>
                </c:pt>
                <c:pt idx="1771">
                  <c:v>100489.96999999997</c:v>
                </c:pt>
                <c:pt idx="1772">
                  <c:v>99932.649999999965</c:v>
                </c:pt>
                <c:pt idx="1773">
                  <c:v>99499.829999999958</c:v>
                </c:pt>
                <c:pt idx="1774">
                  <c:v>98819.26999999996</c:v>
                </c:pt>
                <c:pt idx="1775">
                  <c:v>99033.51999999996</c:v>
                </c:pt>
                <c:pt idx="1776">
                  <c:v>99396.529999999955</c:v>
                </c:pt>
                <c:pt idx="1777">
                  <c:v>99273.639999999956</c:v>
                </c:pt>
                <c:pt idx="1778">
                  <c:v>100904.17999999995</c:v>
                </c:pt>
                <c:pt idx="1779">
                  <c:v>101103.00999999995</c:v>
                </c:pt>
                <c:pt idx="1780">
                  <c:v>101901.40999999995</c:v>
                </c:pt>
                <c:pt idx="1781">
                  <c:v>101916.55999999994</c:v>
                </c:pt>
                <c:pt idx="1782">
                  <c:v>102145.25999999994</c:v>
                </c:pt>
                <c:pt idx="1783">
                  <c:v>102595.77999999994</c:v>
                </c:pt>
                <c:pt idx="1784">
                  <c:v>102667.00999999994</c:v>
                </c:pt>
                <c:pt idx="1785">
                  <c:v>102779.00999999994</c:v>
                </c:pt>
                <c:pt idx="1786">
                  <c:v>103249.36999999994</c:v>
                </c:pt>
                <c:pt idx="1787">
                  <c:v>103531.15999999993</c:v>
                </c:pt>
                <c:pt idx="1788">
                  <c:v>104812.26999999993</c:v>
                </c:pt>
                <c:pt idx="1789">
                  <c:v>104884.49999999993</c:v>
                </c:pt>
                <c:pt idx="1790">
                  <c:v>105088.40999999993</c:v>
                </c:pt>
                <c:pt idx="1791">
                  <c:v>107036.58999999992</c:v>
                </c:pt>
                <c:pt idx="1792">
                  <c:v>105853.16999999993</c:v>
                </c:pt>
                <c:pt idx="1793">
                  <c:v>105214.24999999993</c:v>
                </c:pt>
                <c:pt idx="1794">
                  <c:v>105085.52999999993</c:v>
                </c:pt>
                <c:pt idx="1795">
                  <c:v>105921.80999999992</c:v>
                </c:pt>
                <c:pt idx="1796">
                  <c:v>105750.59999999992</c:v>
                </c:pt>
                <c:pt idx="1797">
                  <c:v>105752.08999999992</c:v>
                </c:pt>
                <c:pt idx="1798">
                  <c:v>106296.43999999993</c:v>
                </c:pt>
                <c:pt idx="1799">
                  <c:v>108214.52999999993</c:v>
                </c:pt>
                <c:pt idx="1800">
                  <c:v>108749.45999999992</c:v>
                </c:pt>
                <c:pt idx="1801">
                  <c:v>108288.89999999992</c:v>
                </c:pt>
                <c:pt idx="1802">
                  <c:v>108924.50999999992</c:v>
                </c:pt>
                <c:pt idx="1803">
                  <c:v>110004.35999999993</c:v>
                </c:pt>
                <c:pt idx="1804">
                  <c:v>109044.75999999992</c:v>
                </c:pt>
                <c:pt idx="1805">
                  <c:v>110606.00999999992</c:v>
                </c:pt>
                <c:pt idx="1806">
                  <c:v>110858.58999999992</c:v>
                </c:pt>
                <c:pt idx="1807">
                  <c:v>110953.78999999992</c:v>
                </c:pt>
                <c:pt idx="1808">
                  <c:v>111905.46999999991</c:v>
                </c:pt>
                <c:pt idx="1809">
                  <c:v>112498.68999999992</c:v>
                </c:pt>
                <c:pt idx="1810">
                  <c:v>112066.25999999992</c:v>
                </c:pt>
                <c:pt idx="1811">
                  <c:v>111623.77999999993</c:v>
                </c:pt>
                <c:pt idx="1812">
                  <c:v>111740.17999999992</c:v>
                </c:pt>
                <c:pt idx="1813">
                  <c:v>110865.30999999992</c:v>
                </c:pt>
                <c:pt idx="1814">
                  <c:v>109800.50999999992</c:v>
                </c:pt>
                <c:pt idx="1815">
                  <c:v>109637.89999999992</c:v>
                </c:pt>
                <c:pt idx="1816">
                  <c:v>109098.63999999993</c:v>
                </c:pt>
                <c:pt idx="1817">
                  <c:v>109449.17999999992</c:v>
                </c:pt>
                <c:pt idx="1818">
                  <c:v>109224.32999999991</c:v>
                </c:pt>
                <c:pt idx="1819">
                  <c:v>109758.34999999992</c:v>
                </c:pt>
                <c:pt idx="1820">
                  <c:v>109222.34999999992</c:v>
                </c:pt>
                <c:pt idx="1821">
                  <c:v>109281.73999999992</c:v>
                </c:pt>
                <c:pt idx="1822">
                  <c:v>109271.73999999992</c:v>
                </c:pt>
                <c:pt idx="1823">
                  <c:v>108552.31999999992</c:v>
                </c:pt>
                <c:pt idx="1824">
                  <c:v>108163.86999999992</c:v>
                </c:pt>
                <c:pt idx="1825">
                  <c:v>108810.33999999992</c:v>
                </c:pt>
                <c:pt idx="1826">
                  <c:v>110012.29999999993</c:v>
                </c:pt>
                <c:pt idx="1827">
                  <c:v>110236.16999999993</c:v>
                </c:pt>
                <c:pt idx="1828">
                  <c:v>110216.27999999993</c:v>
                </c:pt>
                <c:pt idx="1829">
                  <c:v>110380.00999999992</c:v>
                </c:pt>
                <c:pt idx="1830">
                  <c:v>110786.17999999992</c:v>
                </c:pt>
                <c:pt idx="1831">
                  <c:v>110638.56999999992</c:v>
                </c:pt>
                <c:pt idx="1832">
                  <c:v>111388.70999999992</c:v>
                </c:pt>
                <c:pt idx="1833">
                  <c:v>111082.44999999992</c:v>
                </c:pt>
                <c:pt idx="1834">
                  <c:v>110199.16999999993</c:v>
                </c:pt>
                <c:pt idx="1835">
                  <c:v>111931.54999999993</c:v>
                </c:pt>
                <c:pt idx="1836">
                  <c:v>112159.68999999993</c:v>
                </c:pt>
                <c:pt idx="1837">
                  <c:v>111096.03999999994</c:v>
                </c:pt>
                <c:pt idx="1838">
                  <c:v>111655.35999999994</c:v>
                </c:pt>
                <c:pt idx="1839">
                  <c:v>112346.18999999994</c:v>
                </c:pt>
                <c:pt idx="1840">
                  <c:v>111786.63999999994</c:v>
                </c:pt>
                <c:pt idx="1841">
                  <c:v>111734.21999999994</c:v>
                </c:pt>
                <c:pt idx="1842">
                  <c:v>111523.75999999994</c:v>
                </c:pt>
                <c:pt idx="1843">
                  <c:v>110708.53999999994</c:v>
                </c:pt>
                <c:pt idx="1844">
                  <c:v>111511.72999999994</c:v>
                </c:pt>
                <c:pt idx="1845">
                  <c:v>112043.70999999993</c:v>
                </c:pt>
                <c:pt idx="1846">
                  <c:v>111507.70999999993</c:v>
                </c:pt>
                <c:pt idx="1847">
                  <c:v>111507.70999999993</c:v>
                </c:pt>
                <c:pt idx="1848">
                  <c:v>110970.45999999993</c:v>
                </c:pt>
                <c:pt idx="1849">
                  <c:v>110434.45999999993</c:v>
                </c:pt>
                <c:pt idx="1850">
                  <c:v>112469.05999999994</c:v>
                </c:pt>
                <c:pt idx="1851">
                  <c:v>112349.34999999993</c:v>
                </c:pt>
                <c:pt idx="1852">
                  <c:v>111968.18999999993</c:v>
                </c:pt>
                <c:pt idx="1853">
                  <c:v>111942.47999999992</c:v>
                </c:pt>
                <c:pt idx="1854">
                  <c:v>111728.37999999992</c:v>
                </c:pt>
                <c:pt idx="1855">
                  <c:v>112459.22999999992</c:v>
                </c:pt>
                <c:pt idx="1856">
                  <c:v>114644.99999999993</c:v>
                </c:pt>
                <c:pt idx="1857">
                  <c:v>115590.47999999992</c:v>
                </c:pt>
                <c:pt idx="1858">
                  <c:v>115559.92999999992</c:v>
                </c:pt>
                <c:pt idx="1859">
                  <c:v>116816.53999999992</c:v>
                </c:pt>
                <c:pt idx="1860">
                  <c:v>118233.07999999991</c:v>
                </c:pt>
                <c:pt idx="1861">
                  <c:v>118498.41999999991</c:v>
                </c:pt>
                <c:pt idx="1862">
                  <c:v>118328.69999999991</c:v>
                </c:pt>
                <c:pt idx="1863">
                  <c:v>118866.01999999992</c:v>
                </c:pt>
                <c:pt idx="1864">
                  <c:v>119119.84999999992</c:v>
                </c:pt>
                <c:pt idx="1865">
                  <c:v>118297.52999999991</c:v>
                </c:pt>
                <c:pt idx="1866">
                  <c:v>117469.27999999991</c:v>
                </c:pt>
                <c:pt idx="1867">
                  <c:v>118220.10999999991</c:v>
                </c:pt>
                <c:pt idx="1868">
                  <c:v>118010.83999999991</c:v>
                </c:pt>
                <c:pt idx="1869">
                  <c:v>119682.40999999992</c:v>
                </c:pt>
                <c:pt idx="1870">
                  <c:v>119676.73999999992</c:v>
                </c:pt>
                <c:pt idx="1871">
                  <c:v>119048.10999999991</c:v>
                </c:pt>
                <c:pt idx="1872">
                  <c:v>118969.14999999991</c:v>
                </c:pt>
                <c:pt idx="1873">
                  <c:v>118991.3499999999</c:v>
                </c:pt>
                <c:pt idx="1874">
                  <c:v>120506.64999999991</c:v>
                </c:pt>
                <c:pt idx="1875">
                  <c:v>121978.53999999991</c:v>
                </c:pt>
                <c:pt idx="1876">
                  <c:v>122048.13999999991</c:v>
                </c:pt>
                <c:pt idx="1877">
                  <c:v>122639.35999999991</c:v>
                </c:pt>
                <c:pt idx="1878">
                  <c:v>122871.43999999992</c:v>
                </c:pt>
                <c:pt idx="1879">
                  <c:v>123017.25999999992</c:v>
                </c:pt>
                <c:pt idx="1880">
                  <c:v>121961.25999999992</c:v>
                </c:pt>
                <c:pt idx="1881">
                  <c:v>122493.32999999993</c:v>
                </c:pt>
                <c:pt idx="1882">
                  <c:v>121935.79999999993</c:v>
                </c:pt>
                <c:pt idx="1883">
                  <c:v>122435.01999999993</c:v>
                </c:pt>
                <c:pt idx="1884">
                  <c:v>121039.59999999993</c:v>
                </c:pt>
                <c:pt idx="1885">
                  <c:v>123101.25999999994</c:v>
                </c:pt>
                <c:pt idx="1886">
                  <c:v>121909.22999999994</c:v>
                </c:pt>
                <c:pt idx="1887">
                  <c:v>121897.02999999994</c:v>
                </c:pt>
                <c:pt idx="1888">
                  <c:v>121359.54999999994</c:v>
                </c:pt>
                <c:pt idx="1889">
                  <c:v>120245.04999999994</c:v>
                </c:pt>
                <c:pt idx="1890">
                  <c:v>120458.22999999994</c:v>
                </c:pt>
                <c:pt idx="1891">
                  <c:v>120744.67999999993</c:v>
                </c:pt>
                <c:pt idx="1892">
                  <c:v>120325.16999999994</c:v>
                </c:pt>
                <c:pt idx="1893">
                  <c:v>120103.98999999995</c:v>
                </c:pt>
                <c:pt idx="1894">
                  <c:v>119920.01999999995</c:v>
                </c:pt>
                <c:pt idx="1895">
                  <c:v>120410.74999999994</c:v>
                </c:pt>
                <c:pt idx="1896">
                  <c:v>120917.39999999994</c:v>
                </c:pt>
                <c:pt idx="1897">
                  <c:v>120580.23999999993</c:v>
                </c:pt>
                <c:pt idx="1898">
                  <c:v>120691.80999999994</c:v>
                </c:pt>
                <c:pt idx="1899">
                  <c:v>121537.32999999994</c:v>
                </c:pt>
                <c:pt idx="1900">
                  <c:v>121121.29999999994</c:v>
                </c:pt>
                <c:pt idx="1901">
                  <c:v>120803.81999999995</c:v>
                </c:pt>
                <c:pt idx="1902">
                  <c:v>121164.35999999994</c:v>
                </c:pt>
                <c:pt idx="1903">
                  <c:v>120663.50999999994</c:v>
                </c:pt>
                <c:pt idx="1904">
                  <c:v>120511.75999999994</c:v>
                </c:pt>
                <c:pt idx="1905">
                  <c:v>121488.47999999994</c:v>
                </c:pt>
                <c:pt idx="1906">
                  <c:v>122343.19999999994</c:v>
                </c:pt>
                <c:pt idx="1907">
                  <c:v>121781.75999999994</c:v>
                </c:pt>
                <c:pt idx="1908">
                  <c:v>123143.37999999993</c:v>
                </c:pt>
                <c:pt idx="1909">
                  <c:v>125493.57999999993</c:v>
                </c:pt>
                <c:pt idx="1910">
                  <c:v>124802.32999999993</c:v>
                </c:pt>
                <c:pt idx="1911">
                  <c:v>126459.92999999993</c:v>
                </c:pt>
                <c:pt idx="1912">
                  <c:v>127063.74999999994</c:v>
                </c:pt>
                <c:pt idx="1913">
                  <c:v>126755.58999999994</c:v>
                </c:pt>
                <c:pt idx="1914">
                  <c:v>126023.38999999994</c:v>
                </c:pt>
                <c:pt idx="1915">
                  <c:v>125144.76999999995</c:v>
                </c:pt>
                <c:pt idx="1916">
                  <c:v>125932.61999999995</c:v>
                </c:pt>
                <c:pt idx="1917">
                  <c:v>126629.81999999995</c:v>
                </c:pt>
                <c:pt idx="1918">
                  <c:v>126931.39999999995</c:v>
                </c:pt>
                <c:pt idx="1919">
                  <c:v>125857.88999999996</c:v>
                </c:pt>
                <c:pt idx="1920">
                  <c:v>124987.68999999996</c:v>
                </c:pt>
                <c:pt idx="1921">
                  <c:v>124616.52999999996</c:v>
                </c:pt>
                <c:pt idx="1922">
                  <c:v>124030.16999999995</c:v>
                </c:pt>
                <c:pt idx="1923">
                  <c:v>124178.70999999995</c:v>
                </c:pt>
                <c:pt idx="1924">
                  <c:v>125423.97999999995</c:v>
                </c:pt>
                <c:pt idx="1925">
                  <c:v>125521.69999999995</c:v>
                </c:pt>
                <c:pt idx="1926">
                  <c:v>124766.21999999996</c:v>
                </c:pt>
                <c:pt idx="1927">
                  <c:v>124934.05999999995</c:v>
                </c:pt>
                <c:pt idx="1928">
                  <c:v>124654.47999999995</c:v>
                </c:pt>
                <c:pt idx="1929">
                  <c:v>125161.22999999995</c:v>
                </c:pt>
                <c:pt idx="1930">
                  <c:v>125358.50999999995</c:v>
                </c:pt>
                <c:pt idx="1931">
                  <c:v>125610.95999999995</c:v>
                </c:pt>
                <c:pt idx="1932">
                  <c:v>126234.80999999995</c:v>
                </c:pt>
                <c:pt idx="1933">
                  <c:v>125925.98999999995</c:v>
                </c:pt>
                <c:pt idx="1934">
                  <c:v>125925.98999999995</c:v>
                </c:pt>
                <c:pt idx="1935">
                  <c:v>126146.68999999994</c:v>
                </c:pt>
                <c:pt idx="1936">
                  <c:v>125453.51999999995</c:v>
                </c:pt>
                <c:pt idx="1937">
                  <c:v>125288.39999999995</c:v>
                </c:pt>
                <c:pt idx="1938">
                  <c:v>125787.96999999996</c:v>
                </c:pt>
                <c:pt idx="1939">
                  <c:v>125876.80999999995</c:v>
                </c:pt>
                <c:pt idx="1940">
                  <c:v>126181.81999999995</c:v>
                </c:pt>
                <c:pt idx="1941">
                  <c:v>125774.49999999994</c:v>
                </c:pt>
                <c:pt idx="1942">
                  <c:v>126156.90999999995</c:v>
                </c:pt>
                <c:pt idx="1943">
                  <c:v>126633.57999999994</c:v>
                </c:pt>
                <c:pt idx="1944">
                  <c:v>127264.50999999994</c:v>
                </c:pt>
                <c:pt idx="1945">
                  <c:v>127308.90999999993</c:v>
                </c:pt>
                <c:pt idx="1946">
                  <c:v>129126.43999999993</c:v>
                </c:pt>
                <c:pt idx="1947">
                  <c:v>128698.79999999993</c:v>
                </c:pt>
                <c:pt idx="1948">
                  <c:v>128840.00999999994</c:v>
                </c:pt>
                <c:pt idx="1949">
                  <c:v>130297.56999999993</c:v>
                </c:pt>
                <c:pt idx="1950">
                  <c:v>131643.15999999995</c:v>
                </c:pt>
                <c:pt idx="1951">
                  <c:v>131764.61999999994</c:v>
                </c:pt>
                <c:pt idx="1952">
                  <c:v>132581.16999999993</c:v>
                </c:pt>
                <c:pt idx="1953">
                  <c:v>135398.90999999992</c:v>
                </c:pt>
                <c:pt idx="1954">
                  <c:v>133758.63999999993</c:v>
                </c:pt>
                <c:pt idx="1955">
                  <c:v>132702.63999999993</c:v>
                </c:pt>
                <c:pt idx="1956">
                  <c:v>131646.63999999993</c:v>
                </c:pt>
                <c:pt idx="1957">
                  <c:v>132152.09999999992</c:v>
                </c:pt>
                <c:pt idx="1958">
                  <c:v>132428.33999999991</c:v>
                </c:pt>
                <c:pt idx="1959">
                  <c:v>130995.69999999991</c:v>
                </c:pt>
                <c:pt idx="1960">
                  <c:v>130130.89999999991</c:v>
                </c:pt>
                <c:pt idx="1961">
                  <c:v>132402.72999999989</c:v>
                </c:pt>
                <c:pt idx="1962">
                  <c:v>131866.58999999988</c:v>
                </c:pt>
                <c:pt idx="1963">
                  <c:v>131905.98999999987</c:v>
                </c:pt>
                <c:pt idx="1964">
                  <c:v>134235.01999999987</c:v>
                </c:pt>
                <c:pt idx="1965">
                  <c:v>133179.01999999987</c:v>
                </c:pt>
                <c:pt idx="1966">
                  <c:v>132070.27999999988</c:v>
                </c:pt>
                <c:pt idx="1967">
                  <c:v>129686.31999999988</c:v>
                </c:pt>
                <c:pt idx="1968">
                  <c:v>129715.77999999988</c:v>
                </c:pt>
                <c:pt idx="1969">
                  <c:v>128535.99999999988</c:v>
                </c:pt>
                <c:pt idx="1970">
                  <c:v>129052.84999999989</c:v>
                </c:pt>
                <c:pt idx="1971">
                  <c:v>128816.68999999989</c:v>
                </c:pt>
                <c:pt idx="1972">
                  <c:v>130325.94999999988</c:v>
                </c:pt>
                <c:pt idx="1973">
                  <c:v>131118.02999999988</c:v>
                </c:pt>
                <c:pt idx="1974">
                  <c:v>130414.77999999988</c:v>
                </c:pt>
                <c:pt idx="1975">
                  <c:v>131595.78999999989</c:v>
                </c:pt>
                <c:pt idx="1976">
                  <c:v>133485.52999999988</c:v>
                </c:pt>
                <c:pt idx="1977">
                  <c:v>133988.23999999987</c:v>
                </c:pt>
                <c:pt idx="1978">
                  <c:v>134103.89999999988</c:v>
                </c:pt>
                <c:pt idx="1979">
                  <c:v>133968.10999999987</c:v>
                </c:pt>
                <c:pt idx="1980">
                  <c:v>132912.10999999987</c:v>
                </c:pt>
                <c:pt idx="1981">
                  <c:v>135244.71999999986</c:v>
                </c:pt>
                <c:pt idx="1982">
                  <c:v>135136.55999999985</c:v>
                </c:pt>
                <c:pt idx="1983">
                  <c:v>134957.71999999986</c:v>
                </c:pt>
                <c:pt idx="1984">
                  <c:v>133901.71999999986</c:v>
                </c:pt>
                <c:pt idx="1985">
                  <c:v>134763.98999999985</c:v>
                </c:pt>
                <c:pt idx="1986">
                  <c:v>134914.56999999983</c:v>
                </c:pt>
                <c:pt idx="1987">
                  <c:v>134596.16999999984</c:v>
                </c:pt>
                <c:pt idx="1988">
                  <c:v>133497.61999999985</c:v>
                </c:pt>
                <c:pt idx="1989">
                  <c:v>132824.74999999985</c:v>
                </c:pt>
                <c:pt idx="1990">
                  <c:v>133548.40999999986</c:v>
                </c:pt>
                <c:pt idx="1991">
                  <c:v>132492.40999999986</c:v>
                </c:pt>
                <c:pt idx="1992">
                  <c:v>134091.07999999987</c:v>
                </c:pt>
                <c:pt idx="1993">
                  <c:v>134681.99999999988</c:v>
                </c:pt>
                <c:pt idx="1994">
                  <c:v>133810.39999999988</c:v>
                </c:pt>
                <c:pt idx="1995">
                  <c:v>135870.13999999987</c:v>
                </c:pt>
                <c:pt idx="1996">
                  <c:v>137305.46999999986</c:v>
                </c:pt>
                <c:pt idx="1997">
                  <c:v>137269.36999999985</c:v>
                </c:pt>
                <c:pt idx="1998">
                  <c:v>136573.04999999984</c:v>
                </c:pt>
                <c:pt idx="1999">
                  <c:v>135682.22999999984</c:v>
                </c:pt>
                <c:pt idx="2000">
                  <c:v>138789.49999999983</c:v>
                </c:pt>
                <c:pt idx="2001">
                  <c:v>139666.29999999981</c:v>
                </c:pt>
                <c:pt idx="2002">
                  <c:v>140179.50999999981</c:v>
                </c:pt>
                <c:pt idx="2003">
                  <c:v>141514.55999999979</c:v>
                </c:pt>
                <c:pt idx="2004">
                  <c:v>141370.69999999981</c:v>
                </c:pt>
                <c:pt idx="2005">
                  <c:v>142648.4699999998</c:v>
                </c:pt>
                <c:pt idx="2006">
                  <c:v>141967.51999999979</c:v>
                </c:pt>
                <c:pt idx="2007">
                  <c:v>141356.6599999998</c:v>
                </c:pt>
                <c:pt idx="2008">
                  <c:v>141972.25999999981</c:v>
                </c:pt>
                <c:pt idx="2009">
                  <c:v>141315.8199999998</c:v>
                </c:pt>
                <c:pt idx="2010">
                  <c:v>140582.33999999979</c:v>
                </c:pt>
                <c:pt idx="2011">
                  <c:v>141142.50999999981</c:v>
                </c:pt>
                <c:pt idx="2012">
                  <c:v>140086.50999999981</c:v>
                </c:pt>
                <c:pt idx="2013">
                  <c:v>140582.66999999981</c:v>
                </c:pt>
                <c:pt idx="2014">
                  <c:v>141021.00999999981</c:v>
                </c:pt>
                <c:pt idx="2015">
                  <c:v>141642.60999999981</c:v>
                </c:pt>
                <c:pt idx="2016">
                  <c:v>143371.66999999981</c:v>
                </c:pt>
                <c:pt idx="2017">
                  <c:v>143414.32999999981</c:v>
                </c:pt>
                <c:pt idx="2018">
                  <c:v>143450.32999999981</c:v>
                </c:pt>
                <c:pt idx="2019">
                  <c:v>144386.0999999998</c:v>
                </c:pt>
                <c:pt idx="2020">
                  <c:v>145341.58999999979</c:v>
                </c:pt>
                <c:pt idx="2021">
                  <c:v>146774.82999999978</c:v>
                </c:pt>
                <c:pt idx="2022">
                  <c:v>146568.68999999977</c:v>
                </c:pt>
                <c:pt idx="2023">
                  <c:v>147549.64999999976</c:v>
                </c:pt>
                <c:pt idx="2024">
                  <c:v>146490.14999999976</c:v>
                </c:pt>
                <c:pt idx="2025">
                  <c:v>147582.96999999977</c:v>
                </c:pt>
                <c:pt idx="2026">
                  <c:v>147182.56999999977</c:v>
                </c:pt>
                <c:pt idx="2027">
                  <c:v>147010.83999999976</c:v>
                </c:pt>
                <c:pt idx="2028">
                  <c:v>148492.19999999975</c:v>
                </c:pt>
                <c:pt idx="2029">
                  <c:v>148486.28999999975</c:v>
                </c:pt>
                <c:pt idx="2030">
                  <c:v>147233.43999999974</c:v>
                </c:pt>
                <c:pt idx="2031">
                  <c:v>147606.35999999975</c:v>
                </c:pt>
                <c:pt idx="2032">
                  <c:v>147295.07999999975</c:v>
                </c:pt>
                <c:pt idx="2033">
                  <c:v>148895.22999999975</c:v>
                </c:pt>
                <c:pt idx="2034">
                  <c:v>151722.41999999975</c:v>
                </c:pt>
                <c:pt idx="2035">
                  <c:v>154497.40999999974</c:v>
                </c:pt>
                <c:pt idx="2036">
                  <c:v>154380.47999999975</c:v>
                </c:pt>
                <c:pt idx="2037">
                  <c:v>155750.28999999975</c:v>
                </c:pt>
                <c:pt idx="2038">
                  <c:v>155672.68999999974</c:v>
                </c:pt>
                <c:pt idx="2039">
                  <c:v>155045.63999999975</c:v>
                </c:pt>
                <c:pt idx="2040">
                  <c:v>154427.23999999976</c:v>
                </c:pt>
                <c:pt idx="2041">
                  <c:v>153629.02999999977</c:v>
                </c:pt>
                <c:pt idx="2042">
                  <c:v>154639.14999999976</c:v>
                </c:pt>
                <c:pt idx="2043">
                  <c:v>154778.36999999976</c:v>
                </c:pt>
                <c:pt idx="2044">
                  <c:v>154311.96999999977</c:v>
                </c:pt>
                <c:pt idx="2045">
                  <c:v>154464.84999999977</c:v>
                </c:pt>
                <c:pt idx="2046">
                  <c:v>155688.25999999978</c:v>
                </c:pt>
                <c:pt idx="2047">
                  <c:v>155755.78999999978</c:v>
                </c:pt>
                <c:pt idx="2048">
                  <c:v>155511.42999999979</c:v>
                </c:pt>
                <c:pt idx="2049">
                  <c:v>154755.82999999978</c:v>
                </c:pt>
                <c:pt idx="2050">
                  <c:v>154481.0299999998</c:v>
                </c:pt>
                <c:pt idx="2051">
                  <c:v>155190.17999999979</c:v>
                </c:pt>
                <c:pt idx="2052">
                  <c:v>155615.28999999978</c:v>
                </c:pt>
                <c:pt idx="2053">
                  <c:v>155462.57999999978</c:v>
                </c:pt>
                <c:pt idx="2054">
                  <c:v>156480.2199999998</c:v>
                </c:pt>
                <c:pt idx="2055">
                  <c:v>156295.63999999981</c:v>
                </c:pt>
                <c:pt idx="2056">
                  <c:v>156391.69999999981</c:v>
                </c:pt>
                <c:pt idx="2057">
                  <c:v>156115.89999999982</c:v>
                </c:pt>
                <c:pt idx="2058">
                  <c:v>156155.85999999981</c:v>
                </c:pt>
                <c:pt idx="2059">
                  <c:v>156563.85999999981</c:v>
                </c:pt>
                <c:pt idx="2060">
                  <c:v>155551.4399999998</c:v>
                </c:pt>
                <c:pt idx="2061">
                  <c:v>155250.5999999998</c:v>
                </c:pt>
                <c:pt idx="2062">
                  <c:v>156049.16999999981</c:v>
                </c:pt>
                <c:pt idx="2063">
                  <c:v>154965.51999999981</c:v>
                </c:pt>
                <c:pt idx="2064">
                  <c:v>155383.11999999982</c:v>
                </c:pt>
                <c:pt idx="2065">
                  <c:v>155053.08999999982</c:v>
                </c:pt>
                <c:pt idx="2066">
                  <c:v>154758.34999999983</c:v>
                </c:pt>
                <c:pt idx="2067">
                  <c:v>154939.98999999985</c:v>
                </c:pt>
                <c:pt idx="2068">
                  <c:v>156248.87999999986</c:v>
                </c:pt>
                <c:pt idx="2069">
                  <c:v>156060.99999999985</c:v>
                </c:pt>
                <c:pt idx="2070">
                  <c:v>155369.66999999987</c:v>
                </c:pt>
                <c:pt idx="2071">
                  <c:v>154465.64999999988</c:v>
                </c:pt>
                <c:pt idx="2072">
                  <c:v>153638.44999999987</c:v>
                </c:pt>
                <c:pt idx="2073">
                  <c:v>153811.82999999987</c:v>
                </c:pt>
                <c:pt idx="2074">
                  <c:v>154385.61999999988</c:v>
                </c:pt>
                <c:pt idx="2075">
                  <c:v>154370.40999999989</c:v>
                </c:pt>
                <c:pt idx="2076">
                  <c:v>154330.25999999989</c:v>
                </c:pt>
                <c:pt idx="2077">
                  <c:v>154319.05999999988</c:v>
                </c:pt>
                <c:pt idx="2078">
                  <c:v>154671.85999999987</c:v>
                </c:pt>
                <c:pt idx="2079">
                  <c:v>156237.91999999987</c:v>
                </c:pt>
                <c:pt idx="2080">
                  <c:v>155049.15999999986</c:v>
                </c:pt>
                <c:pt idx="2081">
                  <c:v>155310.28999999986</c:v>
                </c:pt>
                <c:pt idx="2082">
                  <c:v>156298.38999999987</c:v>
                </c:pt>
                <c:pt idx="2083">
                  <c:v>156863.25999999986</c:v>
                </c:pt>
                <c:pt idx="2084">
                  <c:v>156578.33999999985</c:v>
                </c:pt>
                <c:pt idx="2085">
                  <c:v>156433.53999999986</c:v>
                </c:pt>
                <c:pt idx="2086">
                  <c:v>158611.13999999987</c:v>
                </c:pt>
                <c:pt idx="2087">
                  <c:v>159965.08999999988</c:v>
                </c:pt>
                <c:pt idx="2088">
                  <c:v>160110.98999999987</c:v>
                </c:pt>
                <c:pt idx="2089">
                  <c:v>160254.98999999987</c:v>
                </c:pt>
                <c:pt idx="2090">
                  <c:v>157245.59999999986</c:v>
                </c:pt>
                <c:pt idx="2091">
                  <c:v>158878.48999999987</c:v>
                </c:pt>
                <c:pt idx="2092">
                  <c:v>157822.48999999987</c:v>
                </c:pt>
                <c:pt idx="2093">
                  <c:v>159378.67999999988</c:v>
                </c:pt>
                <c:pt idx="2094">
                  <c:v>159368.73999999987</c:v>
                </c:pt>
                <c:pt idx="2095">
                  <c:v>157398.24999999988</c:v>
                </c:pt>
                <c:pt idx="2096">
                  <c:v>159393.60999999987</c:v>
                </c:pt>
                <c:pt idx="2097">
                  <c:v>160375.13999999987</c:v>
                </c:pt>
                <c:pt idx="2098">
                  <c:v>160087.40999999986</c:v>
                </c:pt>
                <c:pt idx="2099">
                  <c:v>159738.20999999985</c:v>
                </c:pt>
                <c:pt idx="2100">
                  <c:v>162515.10999999984</c:v>
                </c:pt>
                <c:pt idx="2101">
                  <c:v>161668.08999999985</c:v>
                </c:pt>
                <c:pt idx="2102">
                  <c:v>160238.81999999986</c:v>
                </c:pt>
                <c:pt idx="2103">
                  <c:v>162496.48999999987</c:v>
                </c:pt>
                <c:pt idx="2104">
                  <c:v>162032.24999999988</c:v>
                </c:pt>
                <c:pt idx="2105">
                  <c:v>162658.64999999988</c:v>
                </c:pt>
                <c:pt idx="2106">
                  <c:v>164200.83999999988</c:v>
                </c:pt>
                <c:pt idx="2107">
                  <c:v>163507.81999999989</c:v>
                </c:pt>
                <c:pt idx="2108">
                  <c:v>163216.21999999988</c:v>
                </c:pt>
                <c:pt idx="2109">
                  <c:v>161903.6999999999</c:v>
                </c:pt>
                <c:pt idx="2110">
                  <c:v>161592.8899999999</c:v>
                </c:pt>
                <c:pt idx="2111">
                  <c:v>160536.8899999999</c:v>
                </c:pt>
                <c:pt idx="2112">
                  <c:v>159913.22999999989</c:v>
                </c:pt>
                <c:pt idx="2113">
                  <c:v>158808.12999999989</c:v>
                </c:pt>
                <c:pt idx="2114">
                  <c:v>158760.0499999999</c:v>
                </c:pt>
                <c:pt idx="2115">
                  <c:v>159626.4499999999</c:v>
                </c:pt>
                <c:pt idx="2116">
                  <c:v>161278.74999999988</c:v>
                </c:pt>
                <c:pt idx="2117">
                  <c:v>160222.74999999988</c:v>
                </c:pt>
                <c:pt idx="2118">
                  <c:v>161802.46999999988</c:v>
                </c:pt>
                <c:pt idx="2119">
                  <c:v>161277.26999999987</c:v>
                </c:pt>
                <c:pt idx="2120">
                  <c:v>163966.31999999986</c:v>
                </c:pt>
                <c:pt idx="2121">
                  <c:v>165105.74999999985</c:v>
                </c:pt>
                <c:pt idx="2122">
                  <c:v>164803.81999999986</c:v>
                </c:pt>
                <c:pt idx="2123">
                  <c:v>168687.55999999985</c:v>
                </c:pt>
                <c:pt idx="2124">
                  <c:v>167652.48999999985</c:v>
                </c:pt>
                <c:pt idx="2125">
                  <c:v>167698.88999999984</c:v>
                </c:pt>
                <c:pt idx="2126">
                  <c:v>170236.06999999983</c:v>
                </c:pt>
                <c:pt idx="2127">
                  <c:v>170215.11999999982</c:v>
                </c:pt>
                <c:pt idx="2128">
                  <c:v>169618.21999999983</c:v>
                </c:pt>
                <c:pt idx="2129">
                  <c:v>168890.11999999982</c:v>
                </c:pt>
                <c:pt idx="2130">
                  <c:v>167328.24999999983</c:v>
                </c:pt>
                <c:pt idx="2131">
                  <c:v>167219.66999999984</c:v>
                </c:pt>
                <c:pt idx="2132">
                  <c:v>168146.39999999985</c:v>
                </c:pt>
                <c:pt idx="2133">
                  <c:v>169942.42999999985</c:v>
                </c:pt>
                <c:pt idx="2134">
                  <c:v>173389.31999999986</c:v>
                </c:pt>
                <c:pt idx="2135">
                  <c:v>174755.01999999987</c:v>
                </c:pt>
                <c:pt idx="2136">
                  <c:v>173699.01999999987</c:v>
                </c:pt>
                <c:pt idx="2137">
                  <c:v>173881.81999999986</c:v>
                </c:pt>
                <c:pt idx="2138">
                  <c:v>178534.05999999985</c:v>
                </c:pt>
                <c:pt idx="2139">
                  <c:v>184104.88999999984</c:v>
                </c:pt>
                <c:pt idx="2140">
                  <c:v>183048.88999999984</c:v>
                </c:pt>
                <c:pt idx="2141">
                  <c:v>180248.54999999984</c:v>
                </c:pt>
                <c:pt idx="2142">
                  <c:v>181407.34999999983</c:v>
                </c:pt>
                <c:pt idx="2143">
                  <c:v>188721.36999999982</c:v>
                </c:pt>
                <c:pt idx="2144">
                  <c:v>190713.36999999982</c:v>
                </c:pt>
                <c:pt idx="2145">
                  <c:v>188621.74999999983</c:v>
                </c:pt>
                <c:pt idx="2146">
                  <c:v>188848.14999999982</c:v>
                </c:pt>
                <c:pt idx="2147">
                  <c:v>195791.14999999982</c:v>
                </c:pt>
                <c:pt idx="2148">
                  <c:v>195643.65999999983</c:v>
                </c:pt>
                <c:pt idx="2149">
                  <c:v>202484.35999999984</c:v>
                </c:pt>
                <c:pt idx="2150">
                  <c:v>200934.04999999984</c:v>
                </c:pt>
                <c:pt idx="2151">
                  <c:v>198036.79999999984</c:v>
                </c:pt>
                <c:pt idx="2152">
                  <c:v>199908.79999999984</c:v>
                </c:pt>
                <c:pt idx="2153">
                  <c:v>198942.69999999984</c:v>
                </c:pt>
                <c:pt idx="2154">
                  <c:v>198238.23999999985</c:v>
                </c:pt>
                <c:pt idx="2155">
                  <c:v>197287.91999999984</c:v>
                </c:pt>
                <c:pt idx="2156">
                  <c:v>196520.77999999982</c:v>
                </c:pt>
                <c:pt idx="2157">
                  <c:v>194860.07999999981</c:v>
                </c:pt>
                <c:pt idx="2158">
                  <c:v>194476.26999999981</c:v>
                </c:pt>
                <c:pt idx="2159">
                  <c:v>198194.25999999981</c:v>
                </c:pt>
                <c:pt idx="2160">
                  <c:v>202609.33999999979</c:v>
                </c:pt>
                <c:pt idx="2161">
                  <c:v>201526.25999999981</c:v>
                </c:pt>
                <c:pt idx="2162">
                  <c:v>200557.0399999998</c:v>
                </c:pt>
                <c:pt idx="2163">
                  <c:v>199841.2799999998</c:v>
                </c:pt>
                <c:pt idx="2164">
                  <c:v>201196.4099999998</c:v>
                </c:pt>
                <c:pt idx="2165">
                  <c:v>202415.97999999981</c:v>
                </c:pt>
                <c:pt idx="2166">
                  <c:v>202059.14999999982</c:v>
                </c:pt>
                <c:pt idx="2167">
                  <c:v>201170.48999999982</c:v>
                </c:pt>
                <c:pt idx="2168">
                  <c:v>202429.5699999998</c:v>
                </c:pt>
                <c:pt idx="2169">
                  <c:v>201748.11999999979</c:v>
                </c:pt>
                <c:pt idx="2170">
                  <c:v>200677.41999999978</c:v>
                </c:pt>
                <c:pt idx="2171">
                  <c:v>200073.43999999977</c:v>
                </c:pt>
                <c:pt idx="2172">
                  <c:v>199422.65999999977</c:v>
                </c:pt>
                <c:pt idx="2173">
                  <c:v>200711.26999999976</c:v>
                </c:pt>
                <c:pt idx="2174">
                  <c:v>200191.26999999976</c:v>
                </c:pt>
                <c:pt idx="2175">
                  <c:v>202004.12999999974</c:v>
                </c:pt>
                <c:pt idx="2176">
                  <c:v>201112.88999999975</c:v>
                </c:pt>
                <c:pt idx="2177">
                  <c:v>200692.54999999976</c:v>
                </c:pt>
                <c:pt idx="2178">
                  <c:v>199636.54999999976</c:v>
                </c:pt>
                <c:pt idx="2179">
                  <c:v>203411.46999999977</c:v>
                </c:pt>
                <c:pt idx="2180">
                  <c:v>203295.27999999977</c:v>
                </c:pt>
                <c:pt idx="2181">
                  <c:v>204089.85999999975</c:v>
                </c:pt>
                <c:pt idx="2182">
                  <c:v>203033.85999999975</c:v>
                </c:pt>
                <c:pt idx="2183">
                  <c:v>203691.00999999975</c:v>
                </c:pt>
                <c:pt idx="2184">
                  <c:v>203160.76999999976</c:v>
                </c:pt>
                <c:pt idx="2185">
                  <c:v>203198.62999999974</c:v>
                </c:pt>
                <c:pt idx="2186">
                  <c:v>204100.18999999974</c:v>
                </c:pt>
                <c:pt idx="2187">
                  <c:v>205270.21999999974</c:v>
                </c:pt>
                <c:pt idx="2188">
                  <c:v>206033.01999999973</c:v>
                </c:pt>
                <c:pt idx="2189">
                  <c:v>206724.07999999973</c:v>
                </c:pt>
                <c:pt idx="2190">
                  <c:v>206261.20999999973</c:v>
                </c:pt>
                <c:pt idx="2191">
                  <c:v>205689.03999999972</c:v>
                </c:pt>
                <c:pt idx="2192">
                  <c:v>205169.03999999972</c:v>
                </c:pt>
                <c:pt idx="2193">
                  <c:v>204412.59999999971</c:v>
                </c:pt>
                <c:pt idx="2194">
                  <c:v>204157.47999999972</c:v>
                </c:pt>
                <c:pt idx="2195">
                  <c:v>205148.14999999973</c:v>
                </c:pt>
                <c:pt idx="2196">
                  <c:v>205491.68999999974</c:v>
                </c:pt>
                <c:pt idx="2197">
                  <c:v>206039.49999999974</c:v>
                </c:pt>
                <c:pt idx="2198">
                  <c:v>207645.59999999974</c:v>
                </c:pt>
                <c:pt idx="2199">
                  <c:v>207850.11999999973</c:v>
                </c:pt>
                <c:pt idx="2200">
                  <c:v>208255.98999999973</c:v>
                </c:pt>
                <c:pt idx="2201">
                  <c:v>208701.13999999972</c:v>
                </c:pt>
                <c:pt idx="2202">
                  <c:v>210136.25999999972</c:v>
                </c:pt>
                <c:pt idx="2203">
                  <c:v>210069.85999999972</c:v>
                </c:pt>
                <c:pt idx="2204">
                  <c:v>209267.90999999971</c:v>
                </c:pt>
                <c:pt idx="2205">
                  <c:v>209641.7699999997</c:v>
                </c:pt>
                <c:pt idx="2206">
                  <c:v>209853.3299999997</c:v>
                </c:pt>
                <c:pt idx="2207">
                  <c:v>209987.56999999969</c:v>
                </c:pt>
                <c:pt idx="2208">
                  <c:v>209948.87999999968</c:v>
                </c:pt>
                <c:pt idx="2209">
                  <c:v>209383.93999999968</c:v>
                </c:pt>
                <c:pt idx="2210">
                  <c:v>208726.85999999969</c:v>
                </c:pt>
                <c:pt idx="2211">
                  <c:v>208350.05999999971</c:v>
                </c:pt>
                <c:pt idx="2212">
                  <c:v>208568.2099999997</c:v>
                </c:pt>
                <c:pt idx="2213">
                  <c:v>208906.6199999997</c:v>
                </c:pt>
                <c:pt idx="2214">
                  <c:v>211037.52999999971</c:v>
                </c:pt>
                <c:pt idx="2215">
                  <c:v>211216.8999999997</c:v>
                </c:pt>
                <c:pt idx="2216">
                  <c:v>211648.85999999969</c:v>
                </c:pt>
                <c:pt idx="2217">
                  <c:v>211022.0799999997</c:v>
                </c:pt>
                <c:pt idx="2218">
                  <c:v>210941.31999999969</c:v>
                </c:pt>
                <c:pt idx="2219">
                  <c:v>210485.00999999969</c:v>
                </c:pt>
                <c:pt idx="2220">
                  <c:v>210138.66999999969</c:v>
                </c:pt>
                <c:pt idx="2221">
                  <c:v>210793.28999999969</c:v>
                </c:pt>
                <c:pt idx="2222">
                  <c:v>210279.08999999968</c:v>
                </c:pt>
                <c:pt idx="2223">
                  <c:v>210271.36999999968</c:v>
                </c:pt>
                <c:pt idx="2224">
                  <c:v>211646.67999999967</c:v>
                </c:pt>
                <c:pt idx="2225">
                  <c:v>210590.67999999967</c:v>
                </c:pt>
                <c:pt idx="2226">
                  <c:v>210974.36999999968</c:v>
                </c:pt>
                <c:pt idx="2227">
                  <c:v>212024.74999999968</c:v>
                </c:pt>
                <c:pt idx="2228">
                  <c:v>212402.44999999969</c:v>
                </c:pt>
                <c:pt idx="2229">
                  <c:v>211518.16999999969</c:v>
                </c:pt>
                <c:pt idx="2230">
                  <c:v>213197.5799999997</c:v>
                </c:pt>
                <c:pt idx="2231">
                  <c:v>214094.21999999971</c:v>
                </c:pt>
                <c:pt idx="2232">
                  <c:v>213346.0199999997</c:v>
                </c:pt>
                <c:pt idx="2233">
                  <c:v>212954.87999999968</c:v>
                </c:pt>
                <c:pt idx="2234">
                  <c:v>212400.70999999967</c:v>
                </c:pt>
                <c:pt idx="2235">
                  <c:v>212090.95999999967</c:v>
                </c:pt>
                <c:pt idx="2236">
                  <c:v>211932.15999999968</c:v>
                </c:pt>
                <c:pt idx="2237">
                  <c:v>211321.45999999967</c:v>
                </c:pt>
                <c:pt idx="2238">
                  <c:v>212842.47999999966</c:v>
                </c:pt>
                <c:pt idx="2239">
                  <c:v>212125.23999999967</c:v>
                </c:pt>
                <c:pt idx="2240">
                  <c:v>212073.31999999966</c:v>
                </c:pt>
                <c:pt idx="2241">
                  <c:v>211858.89999999964</c:v>
                </c:pt>
                <c:pt idx="2242">
                  <c:v>212281.79999999964</c:v>
                </c:pt>
                <c:pt idx="2243">
                  <c:v>212120.99999999965</c:v>
                </c:pt>
                <c:pt idx="2244">
                  <c:v>213254.99999999965</c:v>
                </c:pt>
                <c:pt idx="2245">
                  <c:v>214187.49999999965</c:v>
                </c:pt>
                <c:pt idx="2246">
                  <c:v>215632.55999999965</c:v>
                </c:pt>
                <c:pt idx="2247">
                  <c:v>215707.99999999965</c:v>
                </c:pt>
                <c:pt idx="2248">
                  <c:v>217187.85999999964</c:v>
                </c:pt>
                <c:pt idx="2249">
                  <c:v>219322.22999999963</c:v>
                </c:pt>
                <c:pt idx="2250">
                  <c:v>219389.71999999962</c:v>
                </c:pt>
                <c:pt idx="2251">
                  <c:v>219955.80999999962</c:v>
                </c:pt>
                <c:pt idx="2252">
                  <c:v>220616.61999999962</c:v>
                </c:pt>
                <c:pt idx="2253">
                  <c:v>221061.17999999961</c:v>
                </c:pt>
                <c:pt idx="2254">
                  <c:v>221148.5399999996</c:v>
                </c:pt>
                <c:pt idx="2255">
                  <c:v>221392.07999999961</c:v>
                </c:pt>
                <c:pt idx="2256">
                  <c:v>220706.49999999962</c:v>
                </c:pt>
                <c:pt idx="2257">
                  <c:v>220931.04999999961</c:v>
                </c:pt>
                <c:pt idx="2258">
                  <c:v>223255.01999999961</c:v>
                </c:pt>
                <c:pt idx="2259">
                  <c:v>225781.07999999961</c:v>
                </c:pt>
                <c:pt idx="2260">
                  <c:v>225925.4799999996</c:v>
                </c:pt>
                <c:pt idx="2261">
                  <c:v>224869.4799999996</c:v>
                </c:pt>
                <c:pt idx="2262">
                  <c:v>223662.49999999959</c:v>
                </c:pt>
                <c:pt idx="2263">
                  <c:v>223850.4499999996</c:v>
                </c:pt>
                <c:pt idx="2264">
                  <c:v>227181.3799999996</c:v>
                </c:pt>
                <c:pt idx="2265">
                  <c:v>226603.6599999996</c:v>
                </c:pt>
                <c:pt idx="2266">
                  <c:v>226899.0999999996</c:v>
                </c:pt>
                <c:pt idx="2267">
                  <c:v>226367.89999999959</c:v>
                </c:pt>
                <c:pt idx="2268">
                  <c:v>225747.6599999996</c:v>
                </c:pt>
                <c:pt idx="2269">
                  <c:v>229100.18999999959</c:v>
                </c:pt>
                <c:pt idx="2270">
                  <c:v>228044.18999999959</c:v>
                </c:pt>
                <c:pt idx="2271">
                  <c:v>231013.01999999958</c:v>
                </c:pt>
                <c:pt idx="2272">
                  <c:v>229957.01999999958</c:v>
                </c:pt>
                <c:pt idx="2273">
                  <c:v>228901.01999999958</c:v>
                </c:pt>
                <c:pt idx="2274">
                  <c:v>232689.84999999957</c:v>
                </c:pt>
                <c:pt idx="2275">
                  <c:v>231051.86999999956</c:v>
                </c:pt>
                <c:pt idx="2276">
                  <c:v>233822.94999999955</c:v>
                </c:pt>
                <c:pt idx="2277">
                  <c:v>237996.54999999955</c:v>
                </c:pt>
                <c:pt idx="2278">
                  <c:v>237951.33999999956</c:v>
                </c:pt>
                <c:pt idx="2279">
                  <c:v>238949.04999999955</c:v>
                </c:pt>
                <c:pt idx="2280">
                  <c:v>238620.52999999956</c:v>
                </c:pt>
                <c:pt idx="2281">
                  <c:v>237564.52999999956</c:v>
                </c:pt>
                <c:pt idx="2282">
                  <c:v>237566.56999999957</c:v>
                </c:pt>
                <c:pt idx="2283">
                  <c:v>238306.80999999956</c:v>
                </c:pt>
                <c:pt idx="2284">
                  <c:v>239468.40999999957</c:v>
                </c:pt>
                <c:pt idx="2285">
                  <c:v>239570.05999999956</c:v>
                </c:pt>
                <c:pt idx="2286">
                  <c:v>239070.43999999957</c:v>
                </c:pt>
                <c:pt idx="2287">
                  <c:v>237815.22999999957</c:v>
                </c:pt>
                <c:pt idx="2288">
                  <c:v>237521.16999999958</c:v>
                </c:pt>
                <c:pt idx="2289">
                  <c:v>237035.78999999957</c:v>
                </c:pt>
                <c:pt idx="2290">
                  <c:v>236861.13999999958</c:v>
                </c:pt>
                <c:pt idx="2291">
                  <c:v>238244.05999999959</c:v>
                </c:pt>
                <c:pt idx="2292">
                  <c:v>237188.05999999959</c:v>
                </c:pt>
                <c:pt idx="2293">
                  <c:v>236795.68999999959</c:v>
                </c:pt>
                <c:pt idx="2294">
                  <c:v>240813.6299999996</c:v>
                </c:pt>
                <c:pt idx="2295">
                  <c:v>240423.0099999996</c:v>
                </c:pt>
                <c:pt idx="2296">
                  <c:v>240112.54999999961</c:v>
                </c:pt>
                <c:pt idx="2297">
                  <c:v>239014.29999999961</c:v>
                </c:pt>
                <c:pt idx="2298">
                  <c:v>237230.30999999962</c:v>
                </c:pt>
                <c:pt idx="2299">
                  <c:v>236151.80999999962</c:v>
                </c:pt>
                <c:pt idx="2300">
                  <c:v>234912.38999999961</c:v>
                </c:pt>
                <c:pt idx="2301">
                  <c:v>235405.82999999961</c:v>
                </c:pt>
                <c:pt idx="2302">
                  <c:v>233950.9799999996</c:v>
                </c:pt>
                <c:pt idx="2303">
                  <c:v>233493.07999999961</c:v>
                </c:pt>
                <c:pt idx="2304">
                  <c:v>233958.88999999961</c:v>
                </c:pt>
                <c:pt idx="2305">
                  <c:v>232902.88999999961</c:v>
                </c:pt>
                <c:pt idx="2306">
                  <c:v>234831.76999999961</c:v>
                </c:pt>
                <c:pt idx="2307">
                  <c:v>234311.76999999961</c:v>
                </c:pt>
                <c:pt idx="2308">
                  <c:v>237383.5699999996</c:v>
                </c:pt>
                <c:pt idx="2309">
                  <c:v>236646.10999999961</c:v>
                </c:pt>
                <c:pt idx="2310">
                  <c:v>236820.95999999961</c:v>
                </c:pt>
                <c:pt idx="2311">
                  <c:v>236628.07999999961</c:v>
                </c:pt>
                <c:pt idx="2312">
                  <c:v>235863.39999999962</c:v>
                </c:pt>
                <c:pt idx="2313">
                  <c:v>235734.54999999961</c:v>
                </c:pt>
                <c:pt idx="2314">
                  <c:v>234891.3499999996</c:v>
                </c:pt>
                <c:pt idx="2315">
                  <c:v>234312.82999999961</c:v>
                </c:pt>
                <c:pt idx="2316">
                  <c:v>234736.63999999961</c:v>
                </c:pt>
                <c:pt idx="2317">
                  <c:v>234327.17999999961</c:v>
                </c:pt>
                <c:pt idx="2318">
                  <c:v>233271.17999999961</c:v>
                </c:pt>
                <c:pt idx="2319">
                  <c:v>232297.23999999961</c:v>
                </c:pt>
                <c:pt idx="2320">
                  <c:v>231711.64999999962</c:v>
                </c:pt>
                <c:pt idx="2321">
                  <c:v>232608.4499999996</c:v>
                </c:pt>
                <c:pt idx="2322">
                  <c:v>233164.49999999959</c:v>
                </c:pt>
                <c:pt idx="2323">
                  <c:v>233779.85999999958</c:v>
                </c:pt>
                <c:pt idx="2324">
                  <c:v>238626.63999999958</c:v>
                </c:pt>
                <c:pt idx="2325">
                  <c:v>240568.59999999957</c:v>
                </c:pt>
                <c:pt idx="2326">
                  <c:v>240585.28999999957</c:v>
                </c:pt>
                <c:pt idx="2327">
                  <c:v>242619.21999999956</c:v>
                </c:pt>
                <c:pt idx="2328">
                  <c:v>241495.31999999957</c:v>
                </c:pt>
                <c:pt idx="2329">
                  <c:v>241490.61999999956</c:v>
                </c:pt>
                <c:pt idx="2330">
                  <c:v>240434.61999999956</c:v>
                </c:pt>
                <c:pt idx="2331">
                  <c:v>239632.25999999957</c:v>
                </c:pt>
                <c:pt idx="2332">
                  <c:v>245500.44999999958</c:v>
                </c:pt>
                <c:pt idx="2333">
                  <c:v>246155.97999999957</c:v>
                </c:pt>
                <c:pt idx="2334">
                  <c:v>245469.35999999958</c:v>
                </c:pt>
                <c:pt idx="2335">
                  <c:v>244367.44999999958</c:v>
                </c:pt>
                <c:pt idx="2336">
                  <c:v>244827.82999999958</c:v>
                </c:pt>
                <c:pt idx="2337">
                  <c:v>248184.82999999958</c:v>
                </c:pt>
                <c:pt idx="2338">
                  <c:v>247378.40999999957</c:v>
                </c:pt>
                <c:pt idx="2339">
                  <c:v>248371.01999999955</c:v>
                </c:pt>
                <c:pt idx="2340">
                  <c:v>248395.45999999956</c:v>
                </c:pt>
                <c:pt idx="2341">
                  <c:v>247644.81999999954</c:v>
                </c:pt>
                <c:pt idx="2342">
                  <c:v>250625.21999999954</c:v>
                </c:pt>
                <c:pt idx="2343">
                  <c:v>252834.58999999953</c:v>
                </c:pt>
                <c:pt idx="2344">
                  <c:v>257201.84999999954</c:v>
                </c:pt>
                <c:pt idx="2345">
                  <c:v>257560.81999999954</c:v>
                </c:pt>
                <c:pt idx="2346">
                  <c:v>257000.58999999953</c:v>
                </c:pt>
                <c:pt idx="2347">
                  <c:v>258437.25999999954</c:v>
                </c:pt>
                <c:pt idx="2348">
                  <c:v>265662.14999999956</c:v>
                </c:pt>
                <c:pt idx="2349">
                  <c:v>265195.39999999956</c:v>
                </c:pt>
                <c:pt idx="2350">
                  <c:v>264139.39999999956</c:v>
                </c:pt>
                <c:pt idx="2351">
                  <c:v>263054.69999999955</c:v>
                </c:pt>
                <c:pt idx="2352">
                  <c:v>262630.88999999955</c:v>
                </c:pt>
                <c:pt idx="2353">
                  <c:v>273544.88999999955</c:v>
                </c:pt>
                <c:pt idx="2354">
                  <c:v>272488.88999999955</c:v>
                </c:pt>
                <c:pt idx="2355">
                  <c:v>270976.59999999957</c:v>
                </c:pt>
                <c:pt idx="2356">
                  <c:v>273387.20999999956</c:v>
                </c:pt>
                <c:pt idx="2357">
                  <c:v>276513.60999999958</c:v>
                </c:pt>
                <c:pt idx="2358">
                  <c:v>275679.8799999996</c:v>
                </c:pt>
                <c:pt idx="2359">
                  <c:v>278024.11999999959</c:v>
                </c:pt>
                <c:pt idx="2360">
                  <c:v>276968.11999999959</c:v>
                </c:pt>
                <c:pt idx="2361">
                  <c:v>275912.11999999959</c:v>
                </c:pt>
                <c:pt idx="2362">
                  <c:v>275392.11999999959</c:v>
                </c:pt>
                <c:pt idx="2363">
                  <c:v>274336.11999999959</c:v>
                </c:pt>
                <c:pt idx="2364">
                  <c:v>274255.1299999996</c:v>
                </c:pt>
                <c:pt idx="2365">
                  <c:v>273381.22999999957</c:v>
                </c:pt>
                <c:pt idx="2366">
                  <c:v>278044.78999999957</c:v>
                </c:pt>
                <c:pt idx="2367">
                  <c:v>282788.18999999959</c:v>
                </c:pt>
                <c:pt idx="2368">
                  <c:v>283089.82999999961</c:v>
                </c:pt>
                <c:pt idx="2369">
                  <c:v>283451.07999999961</c:v>
                </c:pt>
                <c:pt idx="2370">
                  <c:v>282666.42999999959</c:v>
                </c:pt>
                <c:pt idx="2371">
                  <c:v>281583.49999999959</c:v>
                </c:pt>
                <c:pt idx="2372">
                  <c:v>280028.05999999959</c:v>
                </c:pt>
                <c:pt idx="2373">
                  <c:v>278427.33999999962</c:v>
                </c:pt>
                <c:pt idx="2374">
                  <c:v>281098.33999999962</c:v>
                </c:pt>
                <c:pt idx="2375">
                  <c:v>280208.60999999964</c:v>
                </c:pt>
                <c:pt idx="2376">
                  <c:v>279264.96999999962</c:v>
                </c:pt>
                <c:pt idx="2377">
                  <c:v>278124.16999999963</c:v>
                </c:pt>
                <c:pt idx="2378">
                  <c:v>277387.60999999964</c:v>
                </c:pt>
                <c:pt idx="2379">
                  <c:v>277088.92999999964</c:v>
                </c:pt>
                <c:pt idx="2380">
                  <c:v>277423.42999999964</c:v>
                </c:pt>
                <c:pt idx="2381">
                  <c:v>276367.42999999964</c:v>
                </c:pt>
                <c:pt idx="2382">
                  <c:v>276021.81999999966</c:v>
                </c:pt>
                <c:pt idx="2383">
                  <c:v>275483.00999999966</c:v>
                </c:pt>
                <c:pt idx="2384">
                  <c:v>279861.46999999968</c:v>
                </c:pt>
                <c:pt idx="2385">
                  <c:v>279775.85999999969</c:v>
                </c:pt>
                <c:pt idx="2386">
                  <c:v>281114.12999999971</c:v>
                </c:pt>
                <c:pt idx="2387">
                  <c:v>279367.43999999971</c:v>
                </c:pt>
                <c:pt idx="2388">
                  <c:v>279232.8699999997</c:v>
                </c:pt>
                <c:pt idx="2389">
                  <c:v>277804.0499999997</c:v>
                </c:pt>
                <c:pt idx="2390">
                  <c:v>278899.72999999969</c:v>
                </c:pt>
                <c:pt idx="2391">
                  <c:v>283173.78999999969</c:v>
                </c:pt>
                <c:pt idx="2392">
                  <c:v>282000.24999999971</c:v>
                </c:pt>
                <c:pt idx="2393">
                  <c:v>280369.16999999969</c:v>
                </c:pt>
                <c:pt idx="2394">
                  <c:v>281316.56999999972</c:v>
                </c:pt>
                <c:pt idx="2395">
                  <c:v>280550.4899999997</c:v>
                </c:pt>
                <c:pt idx="2396">
                  <c:v>280550.4899999997</c:v>
                </c:pt>
                <c:pt idx="2397">
                  <c:v>279494.4899999997</c:v>
                </c:pt>
                <c:pt idx="2398">
                  <c:v>279014.40999999968</c:v>
                </c:pt>
                <c:pt idx="2399">
                  <c:v>276267.32999999967</c:v>
                </c:pt>
                <c:pt idx="2400">
                  <c:v>275211.32999999967</c:v>
                </c:pt>
                <c:pt idx="2401">
                  <c:v>274944.05999999965</c:v>
                </c:pt>
                <c:pt idx="2402">
                  <c:v>274763.81999999966</c:v>
                </c:pt>
                <c:pt idx="2403">
                  <c:v>280017.27999999968</c:v>
                </c:pt>
                <c:pt idx="2404">
                  <c:v>280390.28999999969</c:v>
                </c:pt>
                <c:pt idx="2405">
                  <c:v>280388.97999999969</c:v>
                </c:pt>
                <c:pt idx="2406">
                  <c:v>281840.44999999966</c:v>
                </c:pt>
                <c:pt idx="2407">
                  <c:v>280784.44999999966</c:v>
                </c:pt>
                <c:pt idx="2408">
                  <c:v>279728.44999999966</c:v>
                </c:pt>
                <c:pt idx="2409">
                  <c:v>282156.94999999966</c:v>
                </c:pt>
                <c:pt idx="2410">
                  <c:v>280980.26999999967</c:v>
                </c:pt>
                <c:pt idx="2411">
                  <c:v>281675.76999999967</c:v>
                </c:pt>
                <c:pt idx="2412">
                  <c:v>280946.27999999968</c:v>
                </c:pt>
                <c:pt idx="2413">
                  <c:v>279527.00999999966</c:v>
                </c:pt>
                <c:pt idx="2414">
                  <c:v>280475.96999999968</c:v>
                </c:pt>
                <c:pt idx="2415">
                  <c:v>283443.85999999969</c:v>
                </c:pt>
                <c:pt idx="2416">
                  <c:v>283435.88999999972</c:v>
                </c:pt>
                <c:pt idx="2417">
                  <c:v>284520.08999999973</c:v>
                </c:pt>
                <c:pt idx="2418">
                  <c:v>286311.06999999972</c:v>
                </c:pt>
                <c:pt idx="2419">
                  <c:v>291015.32999999973</c:v>
                </c:pt>
                <c:pt idx="2420">
                  <c:v>290396.68999999971</c:v>
                </c:pt>
                <c:pt idx="2421">
                  <c:v>292334.06999999972</c:v>
                </c:pt>
                <c:pt idx="2422">
                  <c:v>291944.95999999973</c:v>
                </c:pt>
                <c:pt idx="2423">
                  <c:v>290645.72999999975</c:v>
                </c:pt>
                <c:pt idx="2424">
                  <c:v>290535.00999999978</c:v>
                </c:pt>
                <c:pt idx="2425">
                  <c:v>291096.93999999977</c:v>
                </c:pt>
                <c:pt idx="2426">
                  <c:v>291839.36999999976</c:v>
                </c:pt>
                <c:pt idx="2427">
                  <c:v>290783.36999999976</c:v>
                </c:pt>
                <c:pt idx="2428">
                  <c:v>289608.70999999979</c:v>
                </c:pt>
                <c:pt idx="2429">
                  <c:v>290333.22999999981</c:v>
                </c:pt>
                <c:pt idx="2430">
                  <c:v>289246.2799999998</c:v>
                </c:pt>
                <c:pt idx="2431">
                  <c:v>291272.20999999979</c:v>
                </c:pt>
                <c:pt idx="2432">
                  <c:v>290752.20999999979</c:v>
                </c:pt>
                <c:pt idx="2433">
                  <c:v>294427.41999999981</c:v>
                </c:pt>
                <c:pt idx="2434">
                  <c:v>293664.01999999979</c:v>
                </c:pt>
                <c:pt idx="2435">
                  <c:v>293751.00999999978</c:v>
                </c:pt>
                <c:pt idx="2436">
                  <c:v>293895.22999999975</c:v>
                </c:pt>
                <c:pt idx="2437">
                  <c:v>296289.98999999976</c:v>
                </c:pt>
                <c:pt idx="2438">
                  <c:v>295802.42999999976</c:v>
                </c:pt>
                <c:pt idx="2439">
                  <c:v>297415.62999999977</c:v>
                </c:pt>
                <c:pt idx="2440">
                  <c:v>296751.24999999977</c:v>
                </c:pt>
                <c:pt idx="2441">
                  <c:v>301433.73999999976</c:v>
                </c:pt>
                <c:pt idx="2442">
                  <c:v>301827.00999999978</c:v>
                </c:pt>
                <c:pt idx="2443">
                  <c:v>300771.00999999978</c:v>
                </c:pt>
                <c:pt idx="2444">
                  <c:v>307640.20999999979</c:v>
                </c:pt>
                <c:pt idx="2445">
                  <c:v>310563.0299999998</c:v>
                </c:pt>
                <c:pt idx="2446">
                  <c:v>309970.5399999998</c:v>
                </c:pt>
                <c:pt idx="2447">
                  <c:v>312349.39999999979</c:v>
                </c:pt>
                <c:pt idx="2448">
                  <c:v>311732.0399999998</c:v>
                </c:pt>
                <c:pt idx="2449">
                  <c:v>310676.0399999998</c:v>
                </c:pt>
                <c:pt idx="2450">
                  <c:v>310165.86999999982</c:v>
                </c:pt>
                <c:pt idx="2451">
                  <c:v>310829.58999999979</c:v>
                </c:pt>
                <c:pt idx="2452">
                  <c:v>311724.85999999981</c:v>
                </c:pt>
                <c:pt idx="2453">
                  <c:v>312377.79999999981</c:v>
                </c:pt>
                <c:pt idx="2454">
                  <c:v>316516.6599999998</c:v>
                </c:pt>
                <c:pt idx="2455">
                  <c:v>315642.37999999977</c:v>
                </c:pt>
                <c:pt idx="2456">
                  <c:v>313900.07999999978</c:v>
                </c:pt>
                <c:pt idx="2457">
                  <c:v>316818.57999999978</c:v>
                </c:pt>
                <c:pt idx="2458">
                  <c:v>317486.42999999976</c:v>
                </c:pt>
                <c:pt idx="2459">
                  <c:v>316058.18999999977</c:v>
                </c:pt>
                <c:pt idx="2460">
                  <c:v>315707.01999999979</c:v>
                </c:pt>
                <c:pt idx="2461">
                  <c:v>315187.01999999979</c:v>
                </c:pt>
                <c:pt idx="2462">
                  <c:v>315565.2899999998</c:v>
                </c:pt>
                <c:pt idx="2463">
                  <c:v>314172.94999999978</c:v>
                </c:pt>
                <c:pt idx="2464">
                  <c:v>312993.7199999998</c:v>
                </c:pt>
                <c:pt idx="2465">
                  <c:v>313866.4699999998</c:v>
                </c:pt>
                <c:pt idx="2466">
                  <c:v>313938.86999999982</c:v>
                </c:pt>
                <c:pt idx="2467">
                  <c:v>317281.44999999984</c:v>
                </c:pt>
                <c:pt idx="2468">
                  <c:v>317084.79999999981</c:v>
                </c:pt>
                <c:pt idx="2469">
                  <c:v>316289.16999999981</c:v>
                </c:pt>
                <c:pt idx="2470">
                  <c:v>319081.86999999982</c:v>
                </c:pt>
                <c:pt idx="2471">
                  <c:v>316869.74999999983</c:v>
                </c:pt>
                <c:pt idx="2472">
                  <c:v>316177.88999999984</c:v>
                </c:pt>
                <c:pt idx="2473">
                  <c:v>317474.76999999984</c:v>
                </c:pt>
                <c:pt idx="2474">
                  <c:v>316427.62999999983</c:v>
                </c:pt>
                <c:pt idx="2475">
                  <c:v>317860.19999999984</c:v>
                </c:pt>
                <c:pt idx="2476">
                  <c:v>317253.19999999984</c:v>
                </c:pt>
                <c:pt idx="2477">
                  <c:v>316570.02999999985</c:v>
                </c:pt>
                <c:pt idx="2478">
                  <c:v>318470.54999999987</c:v>
                </c:pt>
                <c:pt idx="2479">
                  <c:v>317414.54999999987</c:v>
                </c:pt>
                <c:pt idx="2480">
                  <c:v>318960.04999999987</c:v>
                </c:pt>
                <c:pt idx="2481">
                  <c:v>321407.04999999987</c:v>
                </c:pt>
                <c:pt idx="2482">
                  <c:v>322500.62999999989</c:v>
                </c:pt>
                <c:pt idx="2483">
                  <c:v>325480.91999999987</c:v>
                </c:pt>
                <c:pt idx="2484">
                  <c:v>324798.15999999986</c:v>
                </c:pt>
                <c:pt idx="2485">
                  <c:v>323598.61999999988</c:v>
                </c:pt>
                <c:pt idx="2486">
                  <c:v>326481.3899999999</c:v>
                </c:pt>
                <c:pt idx="2487">
                  <c:v>325627.73999999987</c:v>
                </c:pt>
                <c:pt idx="2488">
                  <c:v>324571.73999999987</c:v>
                </c:pt>
                <c:pt idx="2489">
                  <c:v>325658.29999999987</c:v>
                </c:pt>
                <c:pt idx="2490">
                  <c:v>325964.54999999987</c:v>
                </c:pt>
                <c:pt idx="2491">
                  <c:v>325172.8299999999</c:v>
                </c:pt>
                <c:pt idx="2492">
                  <c:v>325444.7099999999</c:v>
                </c:pt>
                <c:pt idx="2493">
                  <c:v>323741.1399999999</c:v>
                </c:pt>
                <c:pt idx="2494">
                  <c:v>331138.8899999999</c:v>
                </c:pt>
                <c:pt idx="2495">
                  <c:v>330075.43999999989</c:v>
                </c:pt>
                <c:pt idx="2496">
                  <c:v>334326.28999999986</c:v>
                </c:pt>
                <c:pt idx="2497">
                  <c:v>335825.05999999988</c:v>
                </c:pt>
                <c:pt idx="2498">
                  <c:v>335959.49999999988</c:v>
                </c:pt>
                <c:pt idx="2499">
                  <c:v>335275.0799999999</c:v>
                </c:pt>
                <c:pt idx="2500">
                  <c:v>335755.60999999993</c:v>
                </c:pt>
                <c:pt idx="2501">
                  <c:v>334800.15999999992</c:v>
                </c:pt>
                <c:pt idx="2502">
                  <c:v>334132.23999999993</c:v>
                </c:pt>
                <c:pt idx="2503">
                  <c:v>332439.10999999993</c:v>
                </c:pt>
                <c:pt idx="2504">
                  <c:v>332522.04999999993</c:v>
                </c:pt>
                <c:pt idx="2505">
                  <c:v>337650.13999999996</c:v>
                </c:pt>
                <c:pt idx="2506">
                  <c:v>337057.6</c:v>
                </c:pt>
                <c:pt idx="2507">
                  <c:v>336537.59999999998</c:v>
                </c:pt>
                <c:pt idx="2508">
                  <c:v>335545.88</c:v>
                </c:pt>
                <c:pt idx="2509">
                  <c:v>334489.88</c:v>
                </c:pt>
                <c:pt idx="2510">
                  <c:v>332963.22000000003</c:v>
                </c:pt>
                <c:pt idx="2511">
                  <c:v>333808.67000000004</c:v>
                </c:pt>
                <c:pt idx="2512">
                  <c:v>333256.69000000006</c:v>
                </c:pt>
                <c:pt idx="2513">
                  <c:v>332182.73000000004</c:v>
                </c:pt>
                <c:pt idx="2514">
                  <c:v>331126.73000000004</c:v>
                </c:pt>
                <c:pt idx="2515">
                  <c:v>330776.79000000004</c:v>
                </c:pt>
                <c:pt idx="2516">
                  <c:v>330644.52</c:v>
                </c:pt>
                <c:pt idx="2517">
                  <c:v>333211.31</c:v>
                </c:pt>
                <c:pt idx="2518">
                  <c:v>332928.02</c:v>
                </c:pt>
                <c:pt idx="2519">
                  <c:v>335695.32</c:v>
                </c:pt>
                <c:pt idx="2520">
                  <c:v>334634.13</c:v>
                </c:pt>
                <c:pt idx="2521">
                  <c:v>334459.07</c:v>
                </c:pt>
                <c:pt idx="2522">
                  <c:v>341159.93</c:v>
                </c:pt>
                <c:pt idx="2523">
                  <c:v>340811.56</c:v>
                </c:pt>
                <c:pt idx="2524">
                  <c:v>340234.9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D3-405D-ADB8-B429AAAE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7871823"/>
        <c:axId val="889404000"/>
      </c:lineChart>
      <c:dateAx>
        <c:axId val="357871823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9404000"/>
        <c:crosses val="autoZero"/>
        <c:auto val="1"/>
        <c:lblOffset val="100"/>
        <c:baseTimeUnit val="days"/>
        <c:majorUnit val="3"/>
        <c:majorTimeUnit val="months"/>
      </c:dateAx>
      <c:valAx>
        <c:axId val="88940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871823"/>
        <c:crosses val="autoZero"/>
        <c:crossBetween val="between"/>
      </c:valAx>
      <c:valAx>
        <c:axId val="631359744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882959"/>
        <c:crosses val="max"/>
        <c:crossBetween val="between"/>
      </c:valAx>
      <c:dateAx>
        <c:axId val="357882959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31359744"/>
        <c:crosses val="autoZero"/>
        <c:auto val="1"/>
        <c:lblOffset val="100"/>
        <c:baseTimeUnit val="days"/>
      </c:date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646597746710233"/>
          <c:y val="4.0295887451367619E-2"/>
          <c:w val="0.74076883246737013"/>
          <c:h val="4.63680785882472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</a:rPr>
              <a:t>Individual Markets</a:t>
            </a:r>
          </a:p>
        </c:rich>
      </c:tx>
      <c:layout>
        <c:manualLayout>
          <c:xMode val="edge"/>
          <c:yMode val="edge"/>
          <c:x val="0.45254938338187178"/>
          <c:y val="5.27238699017012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756833135584081"/>
          <c:y val="9.3053836685831837E-2"/>
          <c:w val="0.85034926113687848"/>
          <c:h val="0.81587904028056446"/>
        </c:manualLayout>
      </c:layout>
      <c:lineChart>
        <c:grouping val="standard"/>
        <c:varyColors val="0"/>
        <c:ser>
          <c:idx val="0"/>
          <c:order val="0"/>
          <c:tx>
            <c:strRef>
              <c:f>Sheet1!$AT$27</c:f>
              <c:strCache>
                <c:ptCount val="1"/>
                <c:pt idx="0">
                  <c:v>YM 7-69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Sheet1!$AT$28:$AT$2557</c:f>
              <c:numCache>
                <c:formatCode>"$"#,##0.00_);[Red]\("$"#,##0.00\)</c:formatCode>
                <c:ptCount val="2530"/>
                <c:pt idx="0">
                  <c:v>60.400000000000006</c:v>
                </c:pt>
                <c:pt idx="1">
                  <c:v>-49.599999999999994</c:v>
                </c:pt>
                <c:pt idx="2">
                  <c:v>14.910000000000011</c:v>
                </c:pt>
                <c:pt idx="3">
                  <c:v>-61.509999999999991</c:v>
                </c:pt>
                <c:pt idx="4">
                  <c:v>-93.359999999999985</c:v>
                </c:pt>
                <c:pt idx="5">
                  <c:v>5.3900000000000148</c:v>
                </c:pt>
                <c:pt idx="6">
                  <c:v>-104.60999999999999</c:v>
                </c:pt>
                <c:pt idx="7">
                  <c:v>-109.87999999999998</c:v>
                </c:pt>
                <c:pt idx="8">
                  <c:v>-109.87999999999998</c:v>
                </c:pt>
                <c:pt idx="9">
                  <c:v>-219.88</c:v>
                </c:pt>
                <c:pt idx="10">
                  <c:v>-241.93</c:v>
                </c:pt>
                <c:pt idx="11">
                  <c:v>-351.93</c:v>
                </c:pt>
                <c:pt idx="12">
                  <c:v>-257.08</c:v>
                </c:pt>
                <c:pt idx="13">
                  <c:v>-284.47999999999996</c:v>
                </c:pt>
                <c:pt idx="14">
                  <c:v>-171.61999999999995</c:v>
                </c:pt>
                <c:pt idx="15">
                  <c:v>-15.819999999999936</c:v>
                </c:pt>
                <c:pt idx="16">
                  <c:v>16.580000000000062</c:v>
                </c:pt>
                <c:pt idx="17">
                  <c:v>9.4500000000000632</c:v>
                </c:pt>
                <c:pt idx="18">
                  <c:v>-100.54999999999994</c:v>
                </c:pt>
                <c:pt idx="19">
                  <c:v>-210.54999999999995</c:v>
                </c:pt>
                <c:pt idx="20">
                  <c:v>-183.69999999999996</c:v>
                </c:pt>
                <c:pt idx="21">
                  <c:v>-189.72999999999996</c:v>
                </c:pt>
                <c:pt idx="22">
                  <c:v>-3.17999999999995</c:v>
                </c:pt>
                <c:pt idx="23">
                  <c:v>-22.219999999999953</c:v>
                </c:pt>
                <c:pt idx="24">
                  <c:v>15.650000000000045</c:v>
                </c:pt>
                <c:pt idx="25">
                  <c:v>-20.299999999999958</c:v>
                </c:pt>
                <c:pt idx="26">
                  <c:v>97.760000000000048</c:v>
                </c:pt>
                <c:pt idx="27">
                  <c:v>194.73000000000008</c:v>
                </c:pt>
                <c:pt idx="28">
                  <c:v>337.5200000000001</c:v>
                </c:pt>
                <c:pt idx="29">
                  <c:v>429.7700000000001</c:v>
                </c:pt>
                <c:pt idx="30">
                  <c:v>537.22000000000014</c:v>
                </c:pt>
                <c:pt idx="31">
                  <c:v>545.13000000000011</c:v>
                </c:pt>
                <c:pt idx="32">
                  <c:v>549.41000000000008</c:v>
                </c:pt>
                <c:pt idx="33">
                  <c:v>549.41000000000008</c:v>
                </c:pt>
                <c:pt idx="34">
                  <c:v>668.36000000000013</c:v>
                </c:pt>
                <c:pt idx="35">
                  <c:v>700.96000000000015</c:v>
                </c:pt>
                <c:pt idx="36">
                  <c:v>735.68000000000018</c:v>
                </c:pt>
                <c:pt idx="37">
                  <c:v>747.12000000000023</c:v>
                </c:pt>
                <c:pt idx="38">
                  <c:v>762.80000000000018</c:v>
                </c:pt>
                <c:pt idx="39">
                  <c:v>737.60000000000014</c:v>
                </c:pt>
                <c:pt idx="40">
                  <c:v>1040.9100000000001</c:v>
                </c:pt>
                <c:pt idx="41">
                  <c:v>930.91000000000008</c:v>
                </c:pt>
                <c:pt idx="42">
                  <c:v>933.65000000000009</c:v>
                </c:pt>
                <c:pt idx="43">
                  <c:v>882.28000000000009</c:v>
                </c:pt>
                <c:pt idx="44">
                  <c:v>852.7</c:v>
                </c:pt>
                <c:pt idx="45">
                  <c:v>783.67000000000007</c:v>
                </c:pt>
                <c:pt idx="46">
                  <c:v>786.13000000000011</c:v>
                </c:pt>
                <c:pt idx="47">
                  <c:v>830.92000000000007</c:v>
                </c:pt>
                <c:pt idx="48">
                  <c:v>809.42000000000007</c:v>
                </c:pt>
                <c:pt idx="49">
                  <c:v>765.31000000000006</c:v>
                </c:pt>
                <c:pt idx="50">
                  <c:v>878.04000000000008</c:v>
                </c:pt>
                <c:pt idx="51">
                  <c:v>862.49000000000012</c:v>
                </c:pt>
                <c:pt idx="52">
                  <c:v>842.56000000000017</c:v>
                </c:pt>
                <c:pt idx="53">
                  <c:v>833.80000000000018</c:v>
                </c:pt>
                <c:pt idx="54">
                  <c:v>723.80000000000018</c:v>
                </c:pt>
                <c:pt idx="55">
                  <c:v>717.09000000000015</c:v>
                </c:pt>
                <c:pt idx="56">
                  <c:v>712.37000000000012</c:v>
                </c:pt>
                <c:pt idx="57">
                  <c:v>602.37000000000012</c:v>
                </c:pt>
                <c:pt idx="58">
                  <c:v>484.00000000000011</c:v>
                </c:pt>
                <c:pt idx="59">
                  <c:v>634.5200000000001</c:v>
                </c:pt>
                <c:pt idx="60">
                  <c:v>592.34000000000015</c:v>
                </c:pt>
                <c:pt idx="61">
                  <c:v>661.5100000000001</c:v>
                </c:pt>
                <c:pt idx="62">
                  <c:v>596.24000000000012</c:v>
                </c:pt>
                <c:pt idx="63">
                  <c:v>486.24000000000012</c:v>
                </c:pt>
                <c:pt idx="64">
                  <c:v>525.2700000000001</c:v>
                </c:pt>
                <c:pt idx="65">
                  <c:v>484.18000000000006</c:v>
                </c:pt>
                <c:pt idx="66">
                  <c:v>498.98000000000008</c:v>
                </c:pt>
                <c:pt idx="67">
                  <c:v>492.13000000000005</c:v>
                </c:pt>
                <c:pt idx="68">
                  <c:v>494.05000000000007</c:v>
                </c:pt>
                <c:pt idx="69">
                  <c:v>384.05000000000007</c:v>
                </c:pt>
                <c:pt idx="70">
                  <c:v>324.61000000000007</c:v>
                </c:pt>
                <c:pt idx="71">
                  <c:v>214.61000000000007</c:v>
                </c:pt>
                <c:pt idx="72">
                  <c:v>214.61000000000007</c:v>
                </c:pt>
                <c:pt idx="73">
                  <c:v>398.28000000000009</c:v>
                </c:pt>
                <c:pt idx="74">
                  <c:v>288.28000000000009</c:v>
                </c:pt>
                <c:pt idx="75">
                  <c:v>178.28000000000009</c:v>
                </c:pt>
                <c:pt idx="76">
                  <c:v>352.50000000000011</c:v>
                </c:pt>
                <c:pt idx="77">
                  <c:v>321.55000000000013</c:v>
                </c:pt>
                <c:pt idx="78">
                  <c:v>537.68000000000018</c:v>
                </c:pt>
                <c:pt idx="79">
                  <c:v>769.9100000000002</c:v>
                </c:pt>
                <c:pt idx="80">
                  <c:v>748.88000000000022</c:v>
                </c:pt>
                <c:pt idx="81">
                  <c:v>755.12000000000023</c:v>
                </c:pt>
                <c:pt idx="82">
                  <c:v>714.30000000000018</c:v>
                </c:pt>
                <c:pt idx="83">
                  <c:v>687.25000000000023</c:v>
                </c:pt>
                <c:pt idx="84">
                  <c:v>723.68000000000018</c:v>
                </c:pt>
                <c:pt idx="85">
                  <c:v>731.69000000000017</c:v>
                </c:pt>
                <c:pt idx="86">
                  <c:v>621.69000000000017</c:v>
                </c:pt>
                <c:pt idx="87">
                  <c:v>677.1600000000002</c:v>
                </c:pt>
                <c:pt idx="88">
                  <c:v>682.50000000000023</c:v>
                </c:pt>
                <c:pt idx="89">
                  <c:v>646.00000000000023</c:v>
                </c:pt>
                <c:pt idx="90">
                  <c:v>613.33000000000027</c:v>
                </c:pt>
                <c:pt idx="91">
                  <c:v>503.33000000000027</c:v>
                </c:pt>
                <c:pt idx="92">
                  <c:v>480.52000000000027</c:v>
                </c:pt>
                <c:pt idx="93">
                  <c:v>565.85000000000025</c:v>
                </c:pt>
                <c:pt idx="94">
                  <c:v>563.6600000000002</c:v>
                </c:pt>
                <c:pt idx="95">
                  <c:v>420.08000000000015</c:v>
                </c:pt>
                <c:pt idx="96">
                  <c:v>476.17000000000019</c:v>
                </c:pt>
                <c:pt idx="97">
                  <c:v>617.99000000000024</c:v>
                </c:pt>
                <c:pt idx="98">
                  <c:v>707.98000000000025</c:v>
                </c:pt>
                <c:pt idx="99">
                  <c:v>751.06000000000029</c:v>
                </c:pt>
                <c:pt idx="100">
                  <c:v>825.57000000000028</c:v>
                </c:pt>
                <c:pt idx="101">
                  <c:v>896.10000000000025</c:v>
                </c:pt>
                <c:pt idx="102">
                  <c:v>893.43000000000029</c:v>
                </c:pt>
                <c:pt idx="103">
                  <c:v>893.43000000000029</c:v>
                </c:pt>
                <c:pt idx="104">
                  <c:v>842.62000000000035</c:v>
                </c:pt>
                <c:pt idx="105">
                  <c:v>821.8000000000003</c:v>
                </c:pt>
                <c:pt idx="106">
                  <c:v>957.33000000000027</c:v>
                </c:pt>
                <c:pt idx="107">
                  <c:v>1019.4400000000003</c:v>
                </c:pt>
                <c:pt idx="108">
                  <c:v>997.19000000000028</c:v>
                </c:pt>
                <c:pt idx="109">
                  <c:v>949.38000000000034</c:v>
                </c:pt>
                <c:pt idx="110">
                  <c:v>986.84000000000037</c:v>
                </c:pt>
                <c:pt idx="111">
                  <c:v>995.6800000000004</c:v>
                </c:pt>
                <c:pt idx="112">
                  <c:v>1085.1200000000003</c:v>
                </c:pt>
                <c:pt idx="113">
                  <c:v>1048.8200000000004</c:v>
                </c:pt>
                <c:pt idx="114">
                  <c:v>1141.6200000000003</c:v>
                </c:pt>
                <c:pt idx="115">
                  <c:v>1187.7100000000003</c:v>
                </c:pt>
                <c:pt idx="116">
                  <c:v>1077.7100000000003</c:v>
                </c:pt>
                <c:pt idx="117">
                  <c:v>1102.0900000000004</c:v>
                </c:pt>
                <c:pt idx="118">
                  <c:v>1246.8000000000004</c:v>
                </c:pt>
                <c:pt idx="119">
                  <c:v>1184.9500000000005</c:v>
                </c:pt>
                <c:pt idx="120">
                  <c:v>1127.8400000000006</c:v>
                </c:pt>
                <c:pt idx="121">
                  <c:v>1115.1000000000006</c:v>
                </c:pt>
                <c:pt idx="122">
                  <c:v>1112.5700000000006</c:v>
                </c:pt>
                <c:pt idx="123">
                  <c:v>1127.3600000000006</c:v>
                </c:pt>
                <c:pt idx="124">
                  <c:v>1028.4700000000005</c:v>
                </c:pt>
                <c:pt idx="125">
                  <c:v>1172.4200000000005</c:v>
                </c:pt>
                <c:pt idx="126">
                  <c:v>1062.4200000000005</c:v>
                </c:pt>
                <c:pt idx="127">
                  <c:v>1125.0200000000004</c:v>
                </c:pt>
                <c:pt idx="128">
                  <c:v>1254.6600000000005</c:v>
                </c:pt>
                <c:pt idx="129">
                  <c:v>1254.6600000000005</c:v>
                </c:pt>
                <c:pt idx="130">
                  <c:v>1253.5600000000006</c:v>
                </c:pt>
                <c:pt idx="131">
                  <c:v>1143.5600000000006</c:v>
                </c:pt>
                <c:pt idx="132">
                  <c:v>1237.8600000000006</c:v>
                </c:pt>
                <c:pt idx="133">
                  <c:v>1232.0400000000006</c:v>
                </c:pt>
                <c:pt idx="134">
                  <c:v>1122.0400000000006</c:v>
                </c:pt>
                <c:pt idx="135">
                  <c:v>1245.1100000000006</c:v>
                </c:pt>
                <c:pt idx="136">
                  <c:v>1266.0600000000006</c:v>
                </c:pt>
                <c:pt idx="137">
                  <c:v>1350.7100000000007</c:v>
                </c:pt>
                <c:pt idx="138">
                  <c:v>1342.6900000000007</c:v>
                </c:pt>
                <c:pt idx="139">
                  <c:v>1232.6900000000007</c:v>
                </c:pt>
                <c:pt idx="140">
                  <c:v>1298.7100000000007</c:v>
                </c:pt>
                <c:pt idx="141">
                  <c:v>1269.7400000000007</c:v>
                </c:pt>
                <c:pt idx="142">
                  <c:v>1159.7400000000007</c:v>
                </c:pt>
                <c:pt idx="143">
                  <c:v>1092.8400000000006</c:v>
                </c:pt>
                <c:pt idx="144">
                  <c:v>1193.1000000000006</c:v>
                </c:pt>
                <c:pt idx="145">
                  <c:v>1290.6800000000005</c:v>
                </c:pt>
                <c:pt idx="146">
                  <c:v>1376.2200000000005</c:v>
                </c:pt>
                <c:pt idx="147">
                  <c:v>1409.9800000000005</c:v>
                </c:pt>
                <c:pt idx="148">
                  <c:v>1470.7900000000004</c:v>
                </c:pt>
                <c:pt idx="149">
                  <c:v>1543.5900000000004</c:v>
                </c:pt>
                <c:pt idx="150">
                  <c:v>1595.9100000000003</c:v>
                </c:pt>
                <c:pt idx="151">
                  <c:v>1605.7700000000002</c:v>
                </c:pt>
                <c:pt idx="152">
                  <c:v>1672.4800000000002</c:v>
                </c:pt>
                <c:pt idx="153">
                  <c:v>1698.0900000000001</c:v>
                </c:pt>
                <c:pt idx="154">
                  <c:v>1665.0100000000002</c:v>
                </c:pt>
                <c:pt idx="155">
                  <c:v>1628.3700000000001</c:v>
                </c:pt>
                <c:pt idx="156">
                  <c:v>1518.3700000000001</c:v>
                </c:pt>
                <c:pt idx="157">
                  <c:v>1532.68</c:v>
                </c:pt>
                <c:pt idx="158">
                  <c:v>1668.0700000000002</c:v>
                </c:pt>
                <c:pt idx="159">
                  <c:v>1673.3500000000001</c:v>
                </c:pt>
                <c:pt idx="160">
                  <c:v>1699.2300000000002</c:v>
                </c:pt>
                <c:pt idx="161">
                  <c:v>1589.2300000000002</c:v>
                </c:pt>
                <c:pt idx="162">
                  <c:v>1479.2300000000002</c:v>
                </c:pt>
                <c:pt idx="163">
                  <c:v>1508.4700000000003</c:v>
                </c:pt>
                <c:pt idx="164">
                  <c:v>1704.6100000000004</c:v>
                </c:pt>
                <c:pt idx="165">
                  <c:v>1616.8100000000004</c:v>
                </c:pt>
                <c:pt idx="166">
                  <c:v>1588.1200000000003</c:v>
                </c:pt>
                <c:pt idx="167">
                  <c:v>1618.3900000000003</c:v>
                </c:pt>
                <c:pt idx="168">
                  <c:v>1613.1200000000003</c:v>
                </c:pt>
                <c:pt idx="169">
                  <c:v>1503.1200000000003</c:v>
                </c:pt>
                <c:pt idx="170">
                  <c:v>1530.1800000000003</c:v>
                </c:pt>
                <c:pt idx="171">
                  <c:v>1585.8500000000004</c:v>
                </c:pt>
                <c:pt idx="172">
                  <c:v>1625.3100000000004</c:v>
                </c:pt>
                <c:pt idx="173">
                  <c:v>1625.3100000000004</c:v>
                </c:pt>
                <c:pt idx="174">
                  <c:v>1515.3100000000004</c:v>
                </c:pt>
                <c:pt idx="175">
                  <c:v>1569.6400000000003</c:v>
                </c:pt>
                <c:pt idx="176">
                  <c:v>1546.7800000000004</c:v>
                </c:pt>
                <c:pt idx="177">
                  <c:v>1559.7900000000004</c:v>
                </c:pt>
                <c:pt idx="178">
                  <c:v>1819.3700000000003</c:v>
                </c:pt>
                <c:pt idx="179">
                  <c:v>1880.8600000000004</c:v>
                </c:pt>
                <c:pt idx="180">
                  <c:v>1920.1800000000003</c:v>
                </c:pt>
                <c:pt idx="181">
                  <c:v>1965.4800000000002</c:v>
                </c:pt>
                <c:pt idx="182">
                  <c:v>2030.3400000000001</c:v>
                </c:pt>
                <c:pt idx="183">
                  <c:v>2093.3500000000004</c:v>
                </c:pt>
                <c:pt idx="184">
                  <c:v>2132.8000000000002</c:v>
                </c:pt>
                <c:pt idx="185">
                  <c:v>2174.59</c:v>
                </c:pt>
                <c:pt idx="186">
                  <c:v>2121.23</c:v>
                </c:pt>
                <c:pt idx="187">
                  <c:v>2111.59</c:v>
                </c:pt>
                <c:pt idx="188">
                  <c:v>2001.5900000000001</c:v>
                </c:pt>
                <c:pt idx="189">
                  <c:v>1989.8200000000002</c:v>
                </c:pt>
                <c:pt idx="190">
                  <c:v>2046.2100000000003</c:v>
                </c:pt>
                <c:pt idx="191">
                  <c:v>2086.7000000000003</c:v>
                </c:pt>
                <c:pt idx="192">
                  <c:v>2110.59</c:v>
                </c:pt>
                <c:pt idx="193">
                  <c:v>2263.1000000000004</c:v>
                </c:pt>
                <c:pt idx="194">
                  <c:v>2347.1700000000005</c:v>
                </c:pt>
                <c:pt idx="195">
                  <c:v>2367.1400000000003</c:v>
                </c:pt>
                <c:pt idx="196">
                  <c:v>2480.8900000000003</c:v>
                </c:pt>
                <c:pt idx="197">
                  <c:v>2479.1700000000005</c:v>
                </c:pt>
                <c:pt idx="198">
                  <c:v>2466.5700000000006</c:v>
                </c:pt>
                <c:pt idx="199">
                  <c:v>2536.1800000000007</c:v>
                </c:pt>
                <c:pt idx="200">
                  <c:v>2578.3900000000008</c:v>
                </c:pt>
                <c:pt idx="201">
                  <c:v>2546.5100000000007</c:v>
                </c:pt>
                <c:pt idx="202">
                  <c:v>2577.2200000000007</c:v>
                </c:pt>
                <c:pt idx="203">
                  <c:v>2662.4600000000009</c:v>
                </c:pt>
                <c:pt idx="204">
                  <c:v>2702.940000000001</c:v>
                </c:pt>
                <c:pt idx="205">
                  <c:v>2863.1000000000008</c:v>
                </c:pt>
                <c:pt idx="206">
                  <c:v>2753.1000000000008</c:v>
                </c:pt>
                <c:pt idx="207">
                  <c:v>2918.690000000001</c:v>
                </c:pt>
                <c:pt idx="208">
                  <c:v>2864.0200000000009</c:v>
                </c:pt>
                <c:pt idx="209">
                  <c:v>3031.8200000000011</c:v>
                </c:pt>
                <c:pt idx="210">
                  <c:v>2921.8200000000011</c:v>
                </c:pt>
                <c:pt idx="211">
                  <c:v>2993.2200000000012</c:v>
                </c:pt>
                <c:pt idx="212">
                  <c:v>3026.5500000000011</c:v>
                </c:pt>
                <c:pt idx="213">
                  <c:v>2916.5500000000011</c:v>
                </c:pt>
                <c:pt idx="214">
                  <c:v>2945.0500000000011</c:v>
                </c:pt>
                <c:pt idx="215">
                  <c:v>3002.8200000000011</c:v>
                </c:pt>
                <c:pt idx="216">
                  <c:v>3084.0700000000011</c:v>
                </c:pt>
                <c:pt idx="217">
                  <c:v>3107.0000000000009</c:v>
                </c:pt>
                <c:pt idx="218">
                  <c:v>3116.2300000000009</c:v>
                </c:pt>
                <c:pt idx="219">
                  <c:v>3125.0400000000009</c:v>
                </c:pt>
                <c:pt idx="220">
                  <c:v>3131.170000000001</c:v>
                </c:pt>
                <c:pt idx="221">
                  <c:v>3021.170000000001</c:v>
                </c:pt>
                <c:pt idx="222">
                  <c:v>2981.440000000001</c:v>
                </c:pt>
                <c:pt idx="223">
                  <c:v>2998.9300000000007</c:v>
                </c:pt>
                <c:pt idx="224">
                  <c:v>2888.9300000000007</c:v>
                </c:pt>
                <c:pt idx="225">
                  <c:v>2778.9300000000007</c:v>
                </c:pt>
                <c:pt idx="226">
                  <c:v>2966.0100000000007</c:v>
                </c:pt>
                <c:pt idx="227">
                  <c:v>2856.0100000000007</c:v>
                </c:pt>
                <c:pt idx="228">
                  <c:v>2928.1000000000008</c:v>
                </c:pt>
                <c:pt idx="229">
                  <c:v>3088.6000000000008</c:v>
                </c:pt>
                <c:pt idx="230">
                  <c:v>3023.9500000000007</c:v>
                </c:pt>
                <c:pt idx="231">
                  <c:v>3023.9500000000007</c:v>
                </c:pt>
                <c:pt idx="232">
                  <c:v>3055.7600000000007</c:v>
                </c:pt>
                <c:pt idx="233">
                  <c:v>3078.5500000000006</c:v>
                </c:pt>
                <c:pt idx="234">
                  <c:v>3334.4800000000005</c:v>
                </c:pt>
                <c:pt idx="235">
                  <c:v>3438.4500000000003</c:v>
                </c:pt>
                <c:pt idx="236">
                  <c:v>3770.1200000000003</c:v>
                </c:pt>
                <c:pt idx="237">
                  <c:v>3660.1200000000003</c:v>
                </c:pt>
                <c:pt idx="238">
                  <c:v>3718.5800000000004</c:v>
                </c:pt>
                <c:pt idx="239">
                  <c:v>3608.5800000000004</c:v>
                </c:pt>
                <c:pt idx="240">
                  <c:v>3568.8500000000004</c:v>
                </c:pt>
                <c:pt idx="241">
                  <c:v>3639.4200000000005</c:v>
                </c:pt>
                <c:pt idx="242">
                  <c:v>3757.1000000000004</c:v>
                </c:pt>
                <c:pt idx="243">
                  <c:v>3813.9700000000003</c:v>
                </c:pt>
                <c:pt idx="244">
                  <c:v>3932.7400000000002</c:v>
                </c:pt>
                <c:pt idx="245">
                  <c:v>4013.3700000000003</c:v>
                </c:pt>
                <c:pt idx="246">
                  <c:v>3936.6000000000004</c:v>
                </c:pt>
                <c:pt idx="247">
                  <c:v>4079.6800000000003</c:v>
                </c:pt>
                <c:pt idx="248">
                  <c:v>4220.1400000000003</c:v>
                </c:pt>
                <c:pt idx="249">
                  <c:v>4182.6900000000005</c:v>
                </c:pt>
                <c:pt idx="250">
                  <c:v>4154.59</c:v>
                </c:pt>
                <c:pt idx="251">
                  <c:v>4210.2300000000005</c:v>
                </c:pt>
                <c:pt idx="252">
                  <c:v>4182.0000000000009</c:v>
                </c:pt>
                <c:pt idx="253">
                  <c:v>4174.1500000000005</c:v>
                </c:pt>
                <c:pt idx="254">
                  <c:v>4202.2400000000007</c:v>
                </c:pt>
                <c:pt idx="255">
                  <c:v>4265.4500000000007</c:v>
                </c:pt>
                <c:pt idx="256">
                  <c:v>4155.4500000000007</c:v>
                </c:pt>
                <c:pt idx="257">
                  <c:v>4260.2400000000007</c:v>
                </c:pt>
                <c:pt idx="258">
                  <c:v>4358.9100000000008</c:v>
                </c:pt>
                <c:pt idx="259">
                  <c:v>4511.3600000000006</c:v>
                </c:pt>
                <c:pt idx="260">
                  <c:v>4732.1000000000004</c:v>
                </c:pt>
                <c:pt idx="261">
                  <c:v>4719.2300000000005</c:v>
                </c:pt>
                <c:pt idx="262">
                  <c:v>4822.0300000000007</c:v>
                </c:pt>
                <c:pt idx="263">
                  <c:v>4712.0300000000007</c:v>
                </c:pt>
                <c:pt idx="264">
                  <c:v>4917.630000000001</c:v>
                </c:pt>
                <c:pt idx="265">
                  <c:v>5146.0900000000011</c:v>
                </c:pt>
                <c:pt idx="266">
                  <c:v>5146.0900000000011</c:v>
                </c:pt>
                <c:pt idx="267">
                  <c:v>5036.0900000000011</c:v>
                </c:pt>
                <c:pt idx="268">
                  <c:v>5358.880000000001</c:v>
                </c:pt>
                <c:pt idx="269">
                  <c:v>5248.880000000001</c:v>
                </c:pt>
                <c:pt idx="270">
                  <c:v>5302.7900000000009</c:v>
                </c:pt>
                <c:pt idx="271">
                  <c:v>5445.670000000001</c:v>
                </c:pt>
                <c:pt idx="272">
                  <c:v>5441.880000000001</c:v>
                </c:pt>
                <c:pt idx="273">
                  <c:v>5331.880000000001</c:v>
                </c:pt>
                <c:pt idx="274">
                  <c:v>5472.5500000000011</c:v>
                </c:pt>
                <c:pt idx="275">
                  <c:v>5696.4700000000012</c:v>
                </c:pt>
                <c:pt idx="276">
                  <c:v>5586.4700000000012</c:v>
                </c:pt>
                <c:pt idx="277">
                  <c:v>5335.4400000000014</c:v>
                </c:pt>
                <c:pt idx="278">
                  <c:v>5407.9400000000014</c:v>
                </c:pt>
                <c:pt idx="279">
                  <c:v>5297.9400000000014</c:v>
                </c:pt>
                <c:pt idx="280">
                  <c:v>5163.0200000000013</c:v>
                </c:pt>
                <c:pt idx="281">
                  <c:v>4969.9300000000012</c:v>
                </c:pt>
                <c:pt idx="282">
                  <c:v>4699.3500000000013</c:v>
                </c:pt>
                <c:pt idx="283">
                  <c:v>4589.3500000000013</c:v>
                </c:pt>
                <c:pt idx="284">
                  <c:v>4479.3500000000013</c:v>
                </c:pt>
                <c:pt idx="285">
                  <c:v>4369.3500000000013</c:v>
                </c:pt>
                <c:pt idx="286">
                  <c:v>4779.7200000000012</c:v>
                </c:pt>
                <c:pt idx="287">
                  <c:v>4669.7200000000012</c:v>
                </c:pt>
                <c:pt idx="288">
                  <c:v>4559.7200000000012</c:v>
                </c:pt>
                <c:pt idx="289">
                  <c:v>4866.6000000000013</c:v>
                </c:pt>
                <c:pt idx="290">
                  <c:v>4885.6100000000015</c:v>
                </c:pt>
                <c:pt idx="291">
                  <c:v>4885.6100000000015</c:v>
                </c:pt>
                <c:pt idx="292">
                  <c:v>4775.6100000000015</c:v>
                </c:pt>
                <c:pt idx="293">
                  <c:v>4665.6100000000015</c:v>
                </c:pt>
                <c:pt idx="294">
                  <c:v>4830.3100000000013</c:v>
                </c:pt>
                <c:pt idx="295">
                  <c:v>5177.8200000000015</c:v>
                </c:pt>
                <c:pt idx="296">
                  <c:v>5577.1000000000013</c:v>
                </c:pt>
                <c:pt idx="297">
                  <c:v>5467.1000000000013</c:v>
                </c:pt>
                <c:pt idx="298">
                  <c:v>5357.1000000000013</c:v>
                </c:pt>
                <c:pt idx="299">
                  <c:v>5247.1000000000013</c:v>
                </c:pt>
                <c:pt idx="300">
                  <c:v>5023.0300000000016</c:v>
                </c:pt>
                <c:pt idx="301">
                  <c:v>4913.0300000000016</c:v>
                </c:pt>
                <c:pt idx="302">
                  <c:v>4803.0300000000016</c:v>
                </c:pt>
                <c:pt idx="303">
                  <c:v>4667.0600000000013</c:v>
                </c:pt>
                <c:pt idx="304">
                  <c:v>4760.9100000000017</c:v>
                </c:pt>
                <c:pt idx="305">
                  <c:v>5201.4400000000014</c:v>
                </c:pt>
                <c:pt idx="306">
                  <c:v>5091.4400000000014</c:v>
                </c:pt>
                <c:pt idx="307">
                  <c:v>4981.4400000000014</c:v>
                </c:pt>
                <c:pt idx="308">
                  <c:v>4871.4400000000014</c:v>
                </c:pt>
                <c:pt idx="309">
                  <c:v>4986.9800000000014</c:v>
                </c:pt>
                <c:pt idx="310">
                  <c:v>5059.8300000000017</c:v>
                </c:pt>
                <c:pt idx="311">
                  <c:v>4949.8300000000017</c:v>
                </c:pt>
                <c:pt idx="312">
                  <c:v>5056.1900000000014</c:v>
                </c:pt>
                <c:pt idx="313">
                  <c:v>4946.1900000000014</c:v>
                </c:pt>
                <c:pt idx="314">
                  <c:v>5670.6100000000015</c:v>
                </c:pt>
                <c:pt idx="315">
                  <c:v>5560.6100000000015</c:v>
                </c:pt>
                <c:pt idx="316">
                  <c:v>5258.0700000000015</c:v>
                </c:pt>
                <c:pt idx="317">
                  <c:v>5148.0700000000015</c:v>
                </c:pt>
                <c:pt idx="318">
                  <c:v>5038.0700000000015</c:v>
                </c:pt>
                <c:pt idx="319">
                  <c:v>4927.3100000000013</c:v>
                </c:pt>
                <c:pt idx="320">
                  <c:v>5386.2300000000014</c:v>
                </c:pt>
                <c:pt idx="321">
                  <c:v>5276.2300000000014</c:v>
                </c:pt>
                <c:pt idx="322">
                  <c:v>5166.2300000000014</c:v>
                </c:pt>
                <c:pt idx="323">
                  <c:v>5056.2300000000014</c:v>
                </c:pt>
                <c:pt idx="324">
                  <c:v>5628.6900000000014</c:v>
                </c:pt>
                <c:pt idx="325">
                  <c:v>5513.9300000000012</c:v>
                </c:pt>
                <c:pt idx="326">
                  <c:v>5284.0800000000008</c:v>
                </c:pt>
                <c:pt idx="327">
                  <c:v>5502.630000000001</c:v>
                </c:pt>
                <c:pt idx="328">
                  <c:v>5379.2600000000011</c:v>
                </c:pt>
                <c:pt idx="329">
                  <c:v>5269.2600000000011</c:v>
                </c:pt>
                <c:pt idx="330">
                  <c:v>5136.2500000000009</c:v>
                </c:pt>
                <c:pt idx="331">
                  <c:v>5017.5000000000009</c:v>
                </c:pt>
                <c:pt idx="332">
                  <c:v>5056.0600000000013</c:v>
                </c:pt>
                <c:pt idx="333">
                  <c:v>5139.2400000000016</c:v>
                </c:pt>
                <c:pt idx="334">
                  <c:v>5341.1900000000014</c:v>
                </c:pt>
                <c:pt idx="335">
                  <c:v>5355.4400000000014</c:v>
                </c:pt>
                <c:pt idx="336">
                  <c:v>5214.1900000000014</c:v>
                </c:pt>
                <c:pt idx="337">
                  <c:v>5104.1900000000014</c:v>
                </c:pt>
                <c:pt idx="338">
                  <c:v>4994.1900000000014</c:v>
                </c:pt>
                <c:pt idx="339">
                  <c:v>5005.3400000000011</c:v>
                </c:pt>
                <c:pt idx="340">
                  <c:v>4895.3400000000011</c:v>
                </c:pt>
                <c:pt idx="341">
                  <c:v>4959.4400000000014</c:v>
                </c:pt>
                <c:pt idx="342">
                  <c:v>5133.5100000000011</c:v>
                </c:pt>
                <c:pt idx="343">
                  <c:v>5128.3400000000011</c:v>
                </c:pt>
                <c:pt idx="344">
                  <c:v>5018.3400000000011</c:v>
                </c:pt>
                <c:pt idx="345">
                  <c:v>4908.3400000000011</c:v>
                </c:pt>
                <c:pt idx="346">
                  <c:v>4905.4500000000007</c:v>
                </c:pt>
                <c:pt idx="347">
                  <c:v>4795.4500000000007</c:v>
                </c:pt>
                <c:pt idx="348">
                  <c:v>4685.4500000000007</c:v>
                </c:pt>
                <c:pt idx="349">
                  <c:v>4575.4500000000007</c:v>
                </c:pt>
                <c:pt idx="350">
                  <c:v>4643.6900000000005</c:v>
                </c:pt>
                <c:pt idx="351">
                  <c:v>4533.6900000000005</c:v>
                </c:pt>
                <c:pt idx="352">
                  <c:v>4596.2100000000009</c:v>
                </c:pt>
                <c:pt idx="353">
                  <c:v>4486.2100000000009</c:v>
                </c:pt>
                <c:pt idx="354">
                  <c:v>4487.3200000000006</c:v>
                </c:pt>
                <c:pt idx="355">
                  <c:v>4785.5200000000004</c:v>
                </c:pt>
                <c:pt idx="356">
                  <c:v>4675.5200000000004</c:v>
                </c:pt>
                <c:pt idx="357">
                  <c:v>4565.5200000000004</c:v>
                </c:pt>
                <c:pt idx="358">
                  <c:v>4455.5200000000004</c:v>
                </c:pt>
                <c:pt idx="359">
                  <c:v>4345.5200000000004</c:v>
                </c:pt>
                <c:pt idx="360">
                  <c:v>4345.5200000000004</c:v>
                </c:pt>
                <c:pt idx="361">
                  <c:v>4189.0200000000004</c:v>
                </c:pt>
                <c:pt idx="362">
                  <c:v>4495.3500000000004</c:v>
                </c:pt>
                <c:pt idx="363">
                  <c:v>4385.3500000000004</c:v>
                </c:pt>
                <c:pt idx="364">
                  <c:v>4604.72</c:v>
                </c:pt>
                <c:pt idx="365">
                  <c:v>4783.2000000000007</c:v>
                </c:pt>
                <c:pt idx="366">
                  <c:v>4673.2000000000007</c:v>
                </c:pt>
                <c:pt idx="367">
                  <c:v>5019.6100000000006</c:v>
                </c:pt>
                <c:pt idx="368">
                  <c:v>5114.630000000001</c:v>
                </c:pt>
                <c:pt idx="369">
                  <c:v>5189.7500000000009</c:v>
                </c:pt>
                <c:pt idx="370">
                  <c:v>5195.5300000000007</c:v>
                </c:pt>
                <c:pt idx="371">
                  <c:v>5193.9500000000007</c:v>
                </c:pt>
                <c:pt idx="372">
                  <c:v>5083.9500000000007</c:v>
                </c:pt>
                <c:pt idx="373">
                  <c:v>5058.0600000000004</c:v>
                </c:pt>
                <c:pt idx="374">
                  <c:v>4948.0600000000004</c:v>
                </c:pt>
                <c:pt idx="375">
                  <c:v>4791.8600000000006</c:v>
                </c:pt>
                <c:pt idx="376">
                  <c:v>4557.9800000000005</c:v>
                </c:pt>
                <c:pt idx="377">
                  <c:v>4515.5700000000006</c:v>
                </c:pt>
                <c:pt idx="378">
                  <c:v>4405.5700000000006</c:v>
                </c:pt>
                <c:pt idx="379">
                  <c:v>4524.76</c:v>
                </c:pt>
                <c:pt idx="380">
                  <c:v>4397.6000000000004</c:v>
                </c:pt>
                <c:pt idx="381">
                  <c:v>4287.6000000000004</c:v>
                </c:pt>
                <c:pt idx="382">
                  <c:v>4177.6000000000004</c:v>
                </c:pt>
                <c:pt idx="383">
                  <c:v>4067.6000000000004</c:v>
                </c:pt>
                <c:pt idx="384">
                  <c:v>3949.7200000000003</c:v>
                </c:pt>
                <c:pt idx="385">
                  <c:v>3913.9500000000003</c:v>
                </c:pt>
                <c:pt idx="386">
                  <c:v>3803.9500000000003</c:v>
                </c:pt>
                <c:pt idx="387">
                  <c:v>3803.9500000000003</c:v>
                </c:pt>
                <c:pt idx="388">
                  <c:v>3682.9500000000003</c:v>
                </c:pt>
                <c:pt idx="389">
                  <c:v>3572.9500000000003</c:v>
                </c:pt>
                <c:pt idx="390">
                  <c:v>3462.9500000000003</c:v>
                </c:pt>
                <c:pt idx="391">
                  <c:v>3352.9500000000003</c:v>
                </c:pt>
                <c:pt idx="392">
                  <c:v>3572.1600000000003</c:v>
                </c:pt>
                <c:pt idx="393">
                  <c:v>3459.7100000000005</c:v>
                </c:pt>
                <c:pt idx="394">
                  <c:v>3554.2300000000005</c:v>
                </c:pt>
                <c:pt idx="395">
                  <c:v>3599.1800000000003</c:v>
                </c:pt>
                <c:pt idx="396">
                  <c:v>3654.7100000000005</c:v>
                </c:pt>
                <c:pt idx="397">
                  <c:v>3734.1100000000006</c:v>
                </c:pt>
                <c:pt idx="398">
                  <c:v>3624.1100000000006</c:v>
                </c:pt>
                <c:pt idx="399">
                  <c:v>3617.7300000000005</c:v>
                </c:pt>
                <c:pt idx="400">
                  <c:v>3603.9000000000005</c:v>
                </c:pt>
                <c:pt idx="401">
                  <c:v>3801.5500000000006</c:v>
                </c:pt>
                <c:pt idx="402">
                  <c:v>3691.5500000000006</c:v>
                </c:pt>
                <c:pt idx="403">
                  <c:v>3804.5200000000004</c:v>
                </c:pt>
                <c:pt idx="404">
                  <c:v>3694.5200000000004</c:v>
                </c:pt>
                <c:pt idx="405">
                  <c:v>3584.5200000000004</c:v>
                </c:pt>
                <c:pt idx="406">
                  <c:v>3692.8800000000006</c:v>
                </c:pt>
                <c:pt idx="407">
                  <c:v>3582.8800000000006</c:v>
                </c:pt>
                <c:pt idx="408">
                  <c:v>3472.8800000000006</c:v>
                </c:pt>
                <c:pt idx="409">
                  <c:v>3609.3000000000006</c:v>
                </c:pt>
                <c:pt idx="410">
                  <c:v>3648.9000000000005</c:v>
                </c:pt>
                <c:pt idx="411">
                  <c:v>3775.6300000000006</c:v>
                </c:pt>
                <c:pt idx="412">
                  <c:v>3730.4700000000007</c:v>
                </c:pt>
                <c:pt idx="413">
                  <c:v>3655.9500000000007</c:v>
                </c:pt>
                <c:pt idx="414">
                  <c:v>3537.9100000000008</c:v>
                </c:pt>
                <c:pt idx="415">
                  <c:v>3427.9100000000008</c:v>
                </c:pt>
                <c:pt idx="416">
                  <c:v>3540.1300000000006</c:v>
                </c:pt>
                <c:pt idx="417">
                  <c:v>3430.1300000000006</c:v>
                </c:pt>
                <c:pt idx="418">
                  <c:v>3826.4500000000007</c:v>
                </c:pt>
                <c:pt idx="419">
                  <c:v>3937.0400000000009</c:v>
                </c:pt>
                <c:pt idx="420">
                  <c:v>4026.4100000000008</c:v>
                </c:pt>
                <c:pt idx="421">
                  <c:v>4090.0100000000007</c:v>
                </c:pt>
                <c:pt idx="422">
                  <c:v>4001.3200000000006</c:v>
                </c:pt>
                <c:pt idx="423">
                  <c:v>3891.3200000000006</c:v>
                </c:pt>
                <c:pt idx="424">
                  <c:v>4024.6900000000005</c:v>
                </c:pt>
                <c:pt idx="425">
                  <c:v>4283.9800000000005</c:v>
                </c:pt>
                <c:pt idx="426">
                  <c:v>4298.3600000000006</c:v>
                </c:pt>
                <c:pt idx="427">
                  <c:v>4358.9100000000008</c:v>
                </c:pt>
                <c:pt idx="428">
                  <c:v>4248.9100000000008</c:v>
                </c:pt>
                <c:pt idx="429">
                  <c:v>4138.9100000000008</c:v>
                </c:pt>
                <c:pt idx="430">
                  <c:v>4138.9100000000008</c:v>
                </c:pt>
                <c:pt idx="431">
                  <c:v>4028.9100000000008</c:v>
                </c:pt>
                <c:pt idx="432">
                  <c:v>4051.420000000001</c:v>
                </c:pt>
                <c:pt idx="433">
                  <c:v>4072.3000000000011</c:v>
                </c:pt>
                <c:pt idx="434">
                  <c:v>3962.3000000000011</c:v>
                </c:pt>
                <c:pt idx="435">
                  <c:v>3902.8300000000013</c:v>
                </c:pt>
                <c:pt idx="436">
                  <c:v>3792.8300000000013</c:v>
                </c:pt>
                <c:pt idx="437">
                  <c:v>3820.6900000000014</c:v>
                </c:pt>
                <c:pt idx="438">
                  <c:v>3967.7600000000016</c:v>
                </c:pt>
                <c:pt idx="439">
                  <c:v>3976.4400000000014</c:v>
                </c:pt>
                <c:pt idx="440">
                  <c:v>3866.4400000000014</c:v>
                </c:pt>
                <c:pt idx="441">
                  <c:v>4051.2800000000016</c:v>
                </c:pt>
                <c:pt idx="442">
                  <c:v>4210.0800000000017</c:v>
                </c:pt>
                <c:pt idx="443">
                  <c:v>4461.300000000002</c:v>
                </c:pt>
                <c:pt idx="444">
                  <c:v>4547.8200000000024</c:v>
                </c:pt>
                <c:pt idx="445">
                  <c:v>4437.8200000000024</c:v>
                </c:pt>
                <c:pt idx="446">
                  <c:v>4367.9800000000023</c:v>
                </c:pt>
                <c:pt idx="447">
                  <c:v>4257.9800000000023</c:v>
                </c:pt>
                <c:pt idx="448">
                  <c:v>4312.6300000000019</c:v>
                </c:pt>
                <c:pt idx="449">
                  <c:v>4331.010000000002</c:v>
                </c:pt>
                <c:pt idx="450">
                  <c:v>4523.9100000000017</c:v>
                </c:pt>
                <c:pt idx="451">
                  <c:v>4646.6400000000012</c:v>
                </c:pt>
                <c:pt idx="452">
                  <c:v>4701.0900000000011</c:v>
                </c:pt>
                <c:pt idx="453">
                  <c:v>4591.0900000000011</c:v>
                </c:pt>
                <c:pt idx="454">
                  <c:v>4481.0900000000011</c:v>
                </c:pt>
                <c:pt idx="455">
                  <c:v>4371.0900000000011</c:v>
                </c:pt>
                <c:pt idx="456">
                  <c:v>4261.0900000000011</c:v>
                </c:pt>
                <c:pt idx="457">
                  <c:v>4151.0900000000011</c:v>
                </c:pt>
                <c:pt idx="458">
                  <c:v>4041.0900000000011</c:v>
                </c:pt>
                <c:pt idx="459">
                  <c:v>4328.2500000000009</c:v>
                </c:pt>
                <c:pt idx="460">
                  <c:v>4228.8100000000013</c:v>
                </c:pt>
                <c:pt idx="461">
                  <c:v>4108.2000000000016</c:v>
                </c:pt>
                <c:pt idx="462">
                  <c:v>4199.9400000000014</c:v>
                </c:pt>
                <c:pt idx="463">
                  <c:v>4527.1700000000019</c:v>
                </c:pt>
                <c:pt idx="464">
                  <c:v>4417.1700000000019</c:v>
                </c:pt>
                <c:pt idx="465">
                  <c:v>4307.1700000000019</c:v>
                </c:pt>
                <c:pt idx="466">
                  <c:v>4433.1500000000015</c:v>
                </c:pt>
                <c:pt idx="467">
                  <c:v>4323.1500000000015</c:v>
                </c:pt>
                <c:pt idx="468">
                  <c:v>4160.0300000000016</c:v>
                </c:pt>
                <c:pt idx="469">
                  <c:v>4456.2700000000013</c:v>
                </c:pt>
                <c:pt idx="470">
                  <c:v>4315.6000000000013</c:v>
                </c:pt>
                <c:pt idx="471">
                  <c:v>4205.6000000000013</c:v>
                </c:pt>
                <c:pt idx="472">
                  <c:v>4061.4200000000014</c:v>
                </c:pt>
                <c:pt idx="473">
                  <c:v>3951.4200000000014</c:v>
                </c:pt>
                <c:pt idx="474">
                  <c:v>3841.4200000000014</c:v>
                </c:pt>
                <c:pt idx="475">
                  <c:v>3731.4200000000014</c:v>
                </c:pt>
                <c:pt idx="476">
                  <c:v>3621.4200000000014</c:v>
                </c:pt>
                <c:pt idx="477">
                  <c:v>3457.9700000000016</c:v>
                </c:pt>
                <c:pt idx="478">
                  <c:v>3437.0500000000015</c:v>
                </c:pt>
                <c:pt idx="479">
                  <c:v>3327.0500000000015</c:v>
                </c:pt>
                <c:pt idx="480">
                  <c:v>3217.0500000000015</c:v>
                </c:pt>
                <c:pt idx="481">
                  <c:v>3107.0500000000015</c:v>
                </c:pt>
                <c:pt idx="482">
                  <c:v>2995.4600000000014</c:v>
                </c:pt>
                <c:pt idx="483">
                  <c:v>2885.4600000000014</c:v>
                </c:pt>
                <c:pt idx="484">
                  <c:v>2775.4600000000014</c:v>
                </c:pt>
                <c:pt idx="485">
                  <c:v>3171.2400000000016</c:v>
                </c:pt>
                <c:pt idx="486">
                  <c:v>3723.0400000000018</c:v>
                </c:pt>
                <c:pt idx="487">
                  <c:v>3613.0400000000018</c:v>
                </c:pt>
                <c:pt idx="488">
                  <c:v>3613.0400000000018</c:v>
                </c:pt>
                <c:pt idx="489">
                  <c:v>3791.7800000000016</c:v>
                </c:pt>
                <c:pt idx="490">
                  <c:v>3681.7800000000016</c:v>
                </c:pt>
                <c:pt idx="491">
                  <c:v>3571.7800000000016</c:v>
                </c:pt>
                <c:pt idx="492">
                  <c:v>3461.7800000000016</c:v>
                </c:pt>
                <c:pt idx="493">
                  <c:v>3351.7800000000016</c:v>
                </c:pt>
                <c:pt idx="494">
                  <c:v>3241.7800000000016</c:v>
                </c:pt>
                <c:pt idx="495">
                  <c:v>2990.6700000000014</c:v>
                </c:pt>
                <c:pt idx="496">
                  <c:v>3790.0300000000016</c:v>
                </c:pt>
                <c:pt idx="497">
                  <c:v>3790.0300000000016</c:v>
                </c:pt>
                <c:pt idx="498">
                  <c:v>3869.4300000000017</c:v>
                </c:pt>
                <c:pt idx="499">
                  <c:v>3759.4300000000017</c:v>
                </c:pt>
                <c:pt idx="500">
                  <c:v>3649.4300000000017</c:v>
                </c:pt>
                <c:pt idx="501">
                  <c:v>3342.7800000000016</c:v>
                </c:pt>
                <c:pt idx="502">
                  <c:v>3193.9300000000017</c:v>
                </c:pt>
                <c:pt idx="503">
                  <c:v>3083.9300000000017</c:v>
                </c:pt>
                <c:pt idx="504">
                  <c:v>3580.8000000000015</c:v>
                </c:pt>
                <c:pt idx="505">
                  <c:v>4088.3300000000017</c:v>
                </c:pt>
                <c:pt idx="506">
                  <c:v>3902.1800000000017</c:v>
                </c:pt>
                <c:pt idx="507">
                  <c:v>3792.1800000000017</c:v>
                </c:pt>
                <c:pt idx="508">
                  <c:v>4256.2400000000016</c:v>
                </c:pt>
                <c:pt idx="509">
                  <c:v>4146.2400000000016</c:v>
                </c:pt>
                <c:pt idx="510">
                  <c:v>4799.4100000000017</c:v>
                </c:pt>
                <c:pt idx="511">
                  <c:v>4689.4100000000017</c:v>
                </c:pt>
                <c:pt idx="512">
                  <c:v>4579.4100000000017</c:v>
                </c:pt>
                <c:pt idx="513">
                  <c:v>4469.4100000000017</c:v>
                </c:pt>
                <c:pt idx="514">
                  <c:v>4359.4100000000017</c:v>
                </c:pt>
                <c:pt idx="515">
                  <c:v>4340.6300000000019</c:v>
                </c:pt>
                <c:pt idx="516">
                  <c:v>5000.6500000000015</c:v>
                </c:pt>
                <c:pt idx="517">
                  <c:v>4781.9500000000016</c:v>
                </c:pt>
                <c:pt idx="518">
                  <c:v>4671.9500000000016</c:v>
                </c:pt>
                <c:pt idx="519">
                  <c:v>4512.9800000000014</c:v>
                </c:pt>
                <c:pt idx="520">
                  <c:v>4402.9800000000014</c:v>
                </c:pt>
                <c:pt idx="521">
                  <c:v>4292.9800000000014</c:v>
                </c:pt>
                <c:pt idx="522">
                  <c:v>4298.9500000000016</c:v>
                </c:pt>
                <c:pt idx="523">
                  <c:v>4385.0600000000013</c:v>
                </c:pt>
                <c:pt idx="524">
                  <c:v>4275.0600000000013</c:v>
                </c:pt>
                <c:pt idx="525">
                  <c:v>4165.0600000000013</c:v>
                </c:pt>
                <c:pt idx="526">
                  <c:v>4055.0600000000013</c:v>
                </c:pt>
                <c:pt idx="527">
                  <c:v>3880.9700000000012</c:v>
                </c:pt>
                <c:pt idx="528">
                  <c:v>3880.9700000000012</c:v>
                </c:pt>
                <c:pt idx="529">
                  <c:v>4182.8400000000011</c:v>
                </c:pt>
                <c:pt idx="530">
                  <c:v>4000.0700000000011</c:v>
                </c:pt>
                <c:pt idx="531">
                  <c:v>4022.4500000000012</c:v>
                </c:pt>
                <c:pt idx="532">
                  <c:v>3878.4800000000014</c:v>
                </c:pt>
                <c:pt idx="533">
                  <c:v>3728.2600000000016</c:v>
                </c:pt>
                <c:pt idx="534">
                  <c:v>3780.0000000000014</c:v>
                </c:pt>
                <c:pt idx="535">
                  <c:v>4214.9000000000015</c:v>
                </c:pt>
                <c:pt idx="536">
                  <c:v>4104.9000000000015</c:v>
                </c:pt>
                <c:pt idx="537">
                  <c:v>4169.1200000000017</c:v>
                </c:pt>
                <c:pt idx="538">
                  <c:v>4344.6000000000022</c:v>
                </c:pt>
                <c:pt idx="539">
                  <c:v>4516.7500000000018</c:v>
                </c:pt>
                <c:pt idx="540">
                  <c:v>4495.5300000000016</c:v>
                </c:pt>
                <c:pt idx="541">
                  <c:v>4361.0400000000018</c:v>
                </c:pt>
                <c:pt idx="542">
                  <c:v>4223.8700000000017</c:v>
                </c:pt>
                <c:pt idx="543">
                  <c:v>4170.6500000000015</c:v>
                </c:pt>
                <c:pt idx="544">
                  <c:v>4543.3000000000011</c:v>
                </c:pt>
                <c:pt idx="545">
                  <c:v>4660.8100000000013</c:v>
                </c:pt>
                <c:pt idx="546">
                  <c:v>4550.8100000000013</c:v>
                </c:pt>
                <c:pt idx="547">
                  <c:v>4994.670000000001</c:v>
                </c:pt>
                <c:pt idx="548">
                  <c:v>4994.670000000001</c:v>
                </c:pt>
                <c:pt idx="549">
                  <c:v>5002.7400000000007</c:v>
                </c:pt>
                <c:pt idx="550">
                  <c:v>5065.8600000000006</c:v>
                </c:pt>
                <c:pt idx="551">
                  <c:v>4955.8600000000006</c:v>
                </c:pt>
                <c:pt idx="552">
                  <c:v>5137.0400000000009</c:v>
                </c:pt>
                <c:pt idx="553">
                  <c:v>5197.1800000000012</c:v>
                </c:pt>
                <c:pt idx="554">
                  <c:v>5087.1800000000012</c:v>
                </c:pt>
                <c:pt idx="555">
                  <c:v>4977.1800000000012</c:v>
                </c:pt>
                <c:pt idx="556">
                  <c:v>4908.0200000000013</c:v>
                </c:pt>
                <c:pt idx="557">
                  <c:v>5018.3400000000011</c:v>
                </c:pt>
                <c:pt idx="558">
                  <c:v>4908.3400000000011</c:v>
                </c:pt>
                <c:pt idx="559">
                  <c:v>4895.3200000000006</c:v>
                </c:pt>
                <c:pt idx="560">
                  <c:v>4785.3200000000006</c:v>
                </c:pt>
                <c:pt idx="561">
                  <c:v>4675.3200000000006</c:v>
                </c:pt>
                <c:pt idx="562">
                  <c:v>4539.47</c:v>
                </c:pt>
                <c:pt idx="563">
                  <c:v>4287.2300000000005</c:v>
                </c:pt>
                <c:pt idx="564">
                  <c:v>4177.2300000000005</c:v>
                </c:pt>
                <c:pt idx="565">
                  <c:v>4325.46</c:v>
                </c:pt>
                <c:pt idx="566">
                  <c:v>4332.51</c:v>
                </c:pt>
                <c:pt idx="567">
                  <c:v>4471.4400000000005</c:v>
                </c:pt>
                <c:pt idx="568">
                  <c:v>4536.67</c:v>
                </c:pt>
                <c:pt idx="569">
                  <c:v>4509.95</c:v>
                </c:pt>
                <c:pt idx="570">
                  <c:v>4399.95</c:v>
                </c:pt>
                <c:pt idx="571">
                  <c:v>4616.79</c:v>
                </c:pt>
                <c:pt idx="572">
                  <c:v>4488.93</c:v>
                </c:pt>
                <c:pt idx="573">
                  <c:v>4378.93</c:v>
                </c:pt>
                <c:pt idx="574">
                  <c:v>4519.83</c:v>
                </c:pt>
                <c:pt idx="575">
                  <c:v>4409.83</c:v>
                </c:pt>
                <c:pt idx="576">
                  <c:v>4501.7</c:v>
                </c:pt>
                <c:pt idx="577">
                  <c:v>4712.92</c:v>
                </c:pt>
                <c:pt idx="578">
                  <c:v>5042.66</c:v>
                </c:pt>
                <c:pt idx="579">
                  <c:v>4932.66</c:v>
                </c:pt>
                <c:pt idx="580">
                  <c:v>4971.66</c:v>
                </c:pt>
                <c:pt idx="581">
                  <c:v>5138.16</c:v>
                </c:pt>
                <c:pt idx="582">
                  <c:v>5178.5199999999995</c:v>
                </c:pt>
                <c:pt idx="583">
                  <c:v>5056.2</c:v>
                </c:pt>
                <c:pt idx="584">
                  <c:v>4946.2</c:v>
                </c:pt>
                <c:pt idx="585">
                  <c:v>4952.78</c:v>
                </c:pt>
                <c:pt idx="586">
                  <c:v>4938.67</c:v>
                </c:pt>
                <c:pt idx="587">
                  <c:v>5207.92</c:v>
                </c:pt>
                <c:pt idx="588">
                  <c:v>5180.3900000000003</c:v>
                </c:pt>
                <c:pt idx="589">
                  <c:v>5248.2800000000007</c:v>
                </c:pt>
                <c:pt idx="590">
                  <c:v>5245.1600000000008</c:v>
                </c:pt>
                <c:pt idx="591">
                  <c:v>5355.1600000000008</c:v>
                </c:pt>
                <c:pt idx="592">
                  <c:v>5245.1600000000008</c:v>
                </c:pt>
                <c:pt idx="593">
                  <c:v>5390.5000000000009</c:v>
                </c:pt>
                <c:pt idx="594">
                  <c:v>5331.1600000000008</c:v>
                </c:pt>
                <c:pt idx="595">
                  <c:v>5150.4800000000005</c:v>
                </c:pt>
                <c:pt idx="596">
                  <c:v>5231.7300000000005</c:v>
                </c:pt>
                <c:pt idx="597">
                  <c:v>5242.7900000000009</c:v>
                </c:pt>
                <c:pt idx="598">
                  <c:v>5132.7900000000009</c:v>
                </c:pt>
                <c:pt idx="599">
                  <c:v>5022.7900000000009</c:v>
                </c:pt>
                <c:pt idx="600">
                  <c:v>4912.7900000000009</c:v>
                </c:pt>
                <c:pt idx="601">
                  <c:v>5109.9500000000007</c:v>
                </c:pt>
                <c:pt idx="602">
                  <c:v>4755.6200000000008</c:v>
                </c:pt>
                <c:pt idx="603">
                  <c:v>4584.0400000000009</c:v>
                </c:pt>
                <c:pt idx="604">
                  <c:v>4586.2800000000007</c:v>
                </c:pt>
                <c:pt idx="605">
                  <c:v>4476.2800000000007</c:v>
                </c:pt>
                <c:pt idx="606">
                  <c:v>4366.2800000000007</c:v>
                </c:pt>
                <c:pt idx="607">
                  <c:v>3981.9700000000007</c:v>
                </c:pt>
                <c:pt idx="608">
                  <c:v>4179.0300000000007</c:v>
                </c:pt>
                <c:pt idx="609">
                  <c:v>4069.0300000000007</c:v>
                </c:pt>
                <c:pt idx="610">
                  <c:v>3959.0300000000007</c:v>
                </c:pt>
                <c:pt idx="611">
                  <c:v>4057.7100000000005</c:v>
                </c:pt>
                <c:pt idx="612">
                  <c:v>4141.8100000000004</c:v>
                </c:pt>
                <c:pt idx="613">
                  <c:v>4029.3700000000003</c:v>
                </c:pt>
                <c:pt idx="614">
                  <c:v>4130.09</c:v>
                </c:pt>
                <c:pt idx="615">
                  <c:v>4416.2300000000005</c:v>
                </c:pt>
                <c:pt idx="616">
                  <c:v>4306.2300000000005</c:v>
                </c:pt>
                <c:pt idx="617">
                  <c:v>4306.2300000000005</c:v>
                </c:pt>
                <c:pt idx="618">
                  <c:v>4196.2300000000005</c:v>
                </c:pt>
                <c:pt idx="619">
                  <c:v>4417.59</c:v>
                </c:pt>
                <c:pt idx="620">
                  <c:v>4374.12</c:v>
                </c:pt>
                <c:pt idx="621">
                  <c:v>4728.96</c:v>
                </c:pt>
                <c:pt idx="622">
                  <c:v>4618.96</c:v>
                </c:pt>
                <c:pt idx="623">
                  <c:v>4465.92</c:v>
                </c:pt>
                <c:pt idx="624">
                  <c:v>4337.1000000000004</c:v>
                </c:pt>
                <c:pt idx="625">
                  <c:v>4227.1000000000004</c:v>
                </c:pt>
                <c:pt idx="626">
                  <c:v>4117.1000000000004</c:v>
                </c:pt>
                <c:pt idx="627">
                  <c:v>4000.82</c:v>
                </c:pt>
                <c:pt idx="628">
                  <c:v>3872.9100000000003</c:v>
                </c:pt>
                <c:pt idx="629">
                  <c:v>3829.2300000000005</c:v>
                </c:pt>
                <c:pt idx="630">
                  <c:v>3931.1700000000005</c:v>
                </c:pt>
                <c:pt idx="631">
                  <c:v>3821.1700000000005</c:v>
                </c:pt>
                <c:pt idx="632">
                  <c:v>3844.0900000000006</c:v>
                </c:pt>
                <c:pt idx="633">
                  <c:v>4197.1000000000004</c:v>
                </c:pt>
                <c:pt idx="634">
                  <c:v>4235.5600000000004</c:v>
                </c:pt>
                <c:pt idx="635">
                  <c:v>4484.7300000000005</c:v>
                </c:pt>
                <c:pt idx="636">
                  <c:v>4450.6900000000005</c:v>
                </c:pt>
                <c:pt idx="637">
                  <c:v>4459.1000000000004</c:v>
                </c:pt>
                <c:pt idx="638">
                  <c:v>4349.1000000000004</c:v>
                </c:pt>
                <c:pt idx="639">
                  <c:v>4337.7000000000007</c:v>
                </c:pt>
                <c:pt idx="640">
                  <c:v>4327.4600000000009</c:v>
                </c:pt>
                <c:pt idx="641">
                  <c:v>4400.8400000000011</c:v>
                </c:pt>
                <c:pt idx="642">
                  <c:v>4518.3100000000013</c:v>
                </c:pt>
                <c:pt idx="643">
                  <c:v>4587.5600000000013</c:v>
                </c:pt>
                <c:pt idx="644">
                  <c:v>4766.880000000001</c:v>
                </c:pt>
                <c:pt idx="645">
                  <c:v>4766.880000000001</c:v>
                </c:pt>
                <c:pt idx="646">
                  <c:v>4656.880000000001</c:v>
                </c:pt>
                <c:pt idx="647">
                  <c:v>4546.880000000001</c:v>
                </c:pt>
                <c:pt idx="648">
                  <c:v>4436.880000000001</c:v>
                </c:pt>
                <c:pt idx="649">
                  <c:v>4513.5900000000011</c:v>
                </c:pt>
                <c:pt idx="650">
                  <c:v>4741.4700000000012</c:v>
                </c:pt>
                <c:pt idx="651">
                  <c:v>4985.420000000001</c:v>
                </c:pt>
                <c:pt idx="652">
                  <c:v>5012.5500000000011</c:v>
                </c:pt>
                <c:pt idx="653">
                  <c:v>4989.0200000000013</c:v>
                </c:pt>
                <c:pt idx="654">
                  <c:v>4879.0200000000013</c:v>
                </c:pt>
                <c:pt idx="655">
                  <c:v>4769.0200000000013</c:v>
                </c:pt>
                <c:pt idx="656">
                  <c:v>4700.2500000000009</c:v>
                </c:pt>
                <c:pt idx="657">
                  <c:v>4717.9500000000007</c:v>
                </c:pt>
                <c:pt idx="658">
                  <c:v>4895.2400000000007</c:v>
                </c:pt>
                <c:pt idx="659">
                  <c:v>4785.2400000000007</c:v>
                </c:pt>
                <c:pt idx="660">
                  <c:v>4675.2400000000007</c:v>
                </c:pt>
                <c:pt idx="661">
                  <c:v>4726.7100000000009</c:v>
                </c:pt>
                <c:pt idx="662">
                  <c:v>4755.6100000000006</c:v>
                </c:pt>
                <c:pt idx="663">
                  <c:v>4645.6100000000006</c:v>
                </c:pt>
                <c:pt idx="664">
                  <c:v>4535.6100000000006</c:v>
                </c:pt>
                <c:pt idx="665">
                  <c:v>4425.6100000000006</c:v>
                </c:pt>
                <c:pt idx="666">
                  <c:v>4315.6100000000006</c:v>
                </c:pt>
                <c:pt idx="667">
                  <c:v>4079.8300000000004</c:v>
                </c:pt>
                <c:pt idx="668">
                  <c:v>4381.6100000000006</c:v>
                </c:pt>
                <c:pt idx="669">
                  <c:v>4404.0600000000004</c:v>
                </c:pt>
                <c:pt idx="670">
                  <c:v>4294.0600000000004</c:v>
                </c:pt>
                <c:pt idx="671">
                  <c:v>4384.8100000000004</c:v>
                </c:pt>
                <c:pt idx="672">
                  <c:v>4774.5400000000009</c:v>
                </c:pt>
                <c:pt idx="673">
                  <c:v>4664.5400000000009</c:v>
                </c:pt>
                <c:pt idx="674">
                  <c:v>5465.0300000000007</c:v>
                </c:pt>
                <c:pt idx="675">
                  <c:v>5355.0300000000007</c:v>
                </c:pt>
                <c:pt idx="676">
                  <c:v>5245.0300000000007</c:v>
                </c:pt>
                <c:pt idx="677">
                  <c:v>5100.9800000000005</c:v>
                </c:pt>
                <c:pt idx="678">
                  <c:v>5274.3300000000008</c:v>
                </c:pt>
                <c:pt idx="679">
                  <c:v>5081.4100000000008</c:v>
                </c:pt>
                <c:pt idx="680">
                  <c:v>4971.4100000000008</c:v>
                </c:pt>
                <c:pt idx="681">
                  <c:v>5594.7500000000009</c:v>
                </c:pt>
                <c:pt idx="682">
                  <c:v>5387.6000000000013</c:v>
                </c:pt>
                <c:pt idx="683">
                  <c:v>5261.9700000000012</c:v>
                </c:pt>
                <c:pt idx="684">
                  <c:v>5151.9700000000012</c:v>
                </c:pt>
                <c:pt idx="685">
                  <c:v>4928.9800000000014</c:v>
                </c:pt>
                <c:pt idx="686">
                  <c:v>4804.8400000000011</c:v>
                </c:pt>
                <c:pt idx="687">
                  <c:v>4804.8400000000011</c:v>
                </c:pt>
                <c:pt idx="688">
                  <c:v>5090.1000000000013</c:v>
                </c:pt>
                <c:pt idx="689">
                  <c:v>4896.130000000001</c:v>
                </c:pt>
                <c:pt idx="690">
                  <c:v>4638.4500000000007</c:v>
                </c:pt>
                <c:pt idx="691">
                  <c:v>4707.7600000000011</c:v>
                </c:pt>
                <c:pt idx="692">
                  <c:v>4745.8100000000013</c:v>
                </c:pt>
                <c:pt idx="693">
                  <c:v>4635.8100000000013</c:v>
                </c:pt>
                <c:pt idx="694">
                  <c:v>4863.420000000001</c:v>
                </c:pt>
                <c:pt idx="695">
                  <c:v>4908.8300000000008</c:v>
                </c:pt>
                <c:pt idx="696">
                  <c:v>4945.9000000000005</c:v>
                </c:pt>
                <c:pt idx="697">
                  <c:v>4835.9000000000005</c:v>
                </c:pt>
                <c:pt idx="698">
                  <c:v>4869.88</c:v>
                </c:pt>
                <c:pt idx="699">
                  <c:v>4759.88</c:v>
                </c:pt>
                <c:pt idx="700">
                  <c:v>4707.59</c:v>
                </c:pt>
                <c:pt idx="701">
                  <c:v>4597.59</c:v>
                </c:pt>
                <c:pt idx="702">
                  <c:v>4487.59</c:v>
                </c:pt>
                <c:pt idx="703">
                  <c:v>4377.59</c:v>
                </c:pt>
                <c:pt idx="704">
                  <c:v>4540.53</c:v>
                </c:pt>
                <c:pt idx="705">
                  <c:v>4430.53</c:v>
                </c:pt>
                <c:pt idx="706">
                  <c:v>4320.53</c:v>
                </c:pt>
                <c:pt idx="707">
                  <c:v>4417.1099999999997</c:v>
                </c:pt>
                <c:pt idx="708">
                  <c:v>4307.1099999999997</c:v>
                </c:pt>
                <c:pt idx="709">
                  <c:v>4149.9299999999994</c:v>
                </c:pt>
                <c:pt idx="710">
                  <c:v>4039.9299999999994</c:v>
                </c:pt>
                <c:pt idx="711">
                  <c:v>3929.9299999999994</c:v>
                </c:pt>
                <c:pt idx="712">
                  <c:v>4025.6299999999992</c:v>
                </c:pt>
                <c:pt idx="713">
                  <c:v>4339.6099999999988</c:v>
                </c:pt>
                <c:pt idx="714">
                  <c:v>4185.4199999999992</c:v>
                </c:pt>
                <c:pt idx="715">
                  <c:v>4075.4199999999992</c:v>
                </c:pt>
                <c:pt idx="716">
                  <c:v>3867.889999999999</c:v>
                </c:pt>
                <c:pt idx="717">
                  <c:v>3887.119999999999</c:v>
                </c:pt>
                <c:pt idx="718">
                  <c:v>4124.5599999999986</c:v>
                </c:pt>
                <c:pt idx="719">
                  <c:v>4101.7399999999989</c:v>
                </c:pt>
                <c:pt idx="720">
                  <c:v>4125.6399999999985</c:v>
                </c:pt>
                <c:pt idx="721">
                  <c:v>4015.6399999999985</c:v>
                </c:pt>
                <c:pt idx="722">
                  <c:v>4073.0799999999986</c:v>
                </c:pt>
                <c:pt idx="723">
                  <c:v>4033.5399999999986</c:v>
                </c:pt>
                <c:pt idx="724">
                  <c:v>4079.3899999999985</c:v>
                </c:pt>
                <c:pt idx="725">
                  <c:v>3969.3899999999985</c:v>
                </c:pt>
                <c:pt idx="726">
                  <c:v>4121.9199999999983</c:v>
                </c:pt>
                <c:pt idx="727">
                  <c:v>4254.5799999999981</c:v>
                </c:pt>
                <c:pt idx="728">
                  <c:v>4235.2799999999979</c:v>
                </c:pt>
                <c:pt idx="729">
                  <c:v>4350.5499999999984</c:v>
                </c:pt>
                <c:pt idx="730">
                  <c:v>4240.5499999999984</c:v>
                </c:pt>
                <c:pt idx="731">
                  <c:v>4541.6799999999985</c:v>
                </c:pt>
                <c:pt idx="732">
                  <c:v>4656.4299999999985</c:v>
                </c:pt>
                <c:pt idx="733">
                  <c:v>4686.9499999999989</c:v>
                </c:pt>
                <c:pt idx="734">
                  <c:v>4686.8799999999992</c:v>
                </c:pt>
                <c:pt idx="735">
                  <c:v>4869.119999999999</c:v>
                </c:pt>
                <c:pt idx="736">
                  <c:v>4875.5599999999986</c:v>
                </c:pt>
                <c:pt idx="737">
                  <c:v>4764.9799999999987</c:v>
                </c:pt>
                <c:pt idx="738">
                  <c:v>4764.9799999999987</c:v>
                </c:pt>
                <c:pt idx="739">
                  <c:v>4654.9799999999987</c:v>
                </c:pt>
                <c:pt idx="740">
                  <c:v>4544.9799999999987</c:v>
                </c:pt>
                <c:pt idx="741">
                  <c:v>4767.9099999999989</c:v>
                </c:pt>
                <c:pt idx="742">
                  <c:v>4799.2399999999989</c:v>
                </c:pt>
                <c:pt idx="743">
                  <c:v>4689.2399999999989</c:v>
                </c:pt>
                <c:pt idx="744">
                  <c:v>4579.2399999999989</c:v>
                </c:pt>
                <c:pt idx="745">
                  <c:v>4469.2399999999989</c:v>
                </c:pt>
                <c:pt idx="746">
                  <c:v>4578.5699999999988</c:v>
                </c:pt>
                <c:pt idx="747">
                  <c:v>4769.4199999999992</c:v>
                </c:pt>
                <c:pt idx="748">
                  <c:v>4824.6299999999992</c:v>
                </c:pt>
                <c:pt idx="749">
                  <c:v>4866.9499999999989</c:v>
                </c:pt>
                <c:pt idx="750">
                  <c:v>4866.9499999999989</c:v>
                </c:pt>
                <c:pt idx="751">
                  <c:v>4756.9499999999989</c:v>
                </c:pt>
                <c:pt idx="752">
                  <c:v>4646.9499999999989</c:v>
                </c:pt>
                <c:pt idx="753">
                  <c:v>4355.8899999999985</c:v>
                </c:pt>
                <c:pt idx="754">
                  <c:v>4502.8599999999988</c:v>
                </c:pt>
                <c:pt idx="755">
                  <c:v>4530.869999999999</c:v>
                </c:pt>
                <c:pt idx="756">
                  <c:v>4868.1399999999994</c:v>
                </c:pt>
                <c:pt idx="757">
                  <c:v>4758.1399999999994</c:v>
                </c:pt>
                <c:pt idx="758">
                  <c:v>4648.1399999999994</c:v>
                </c:pt>
                <c:pt idx="759">
                  <c:v>4677.7199999999993</c:v>
                </c:pt>
                <c:pt idx="760">
                  <c:v>4898.4699999999993</c:v>
                </c:pt>
                <c:pt idx="761">
                  <c:v>4788.4699999999993</c:v>
                </c:pt>
                <c:pt idx="762">
                  <c:v>4888.9799999999996</c:v>
                </c:pt>
                <c:pt idx="763">
                  <c:v>4920.25</c:v>
                </c:pt>
                <c:pt idx="764">
                  <c:v>4892.37</c:v>
                </c:pt>
                <c:pt idx="765">
                  <c:v>5030.05</c:v>
                </c:pt>
                <c:pt idx="766">
                  <c:v>5108.18</c:v>
                </c:pt>
                <c:pt idx="767">
                  <c:v>5204.62</c:v>
                </c:pt>
                <c:pt idx="768">
                  <c:v>5168.54</c:v>
                </c:pt>
                <c:pt idx="769">
                  <c:v>5274.48</c:v>
                </c:pt>
                <c:pt idx="770">
                  <c:v>5298.3499999999995</c:v>
                </c:pt>
                <c:pt idx="771">
                  <c:v>5188.3499999999995</c:v>
                </c:pt>
                <c:pt idx="772">
                  <c:v>5264.65</c:v>
                </c:pt>
                <c:pt idx="773">
                  <c:v>5595.0099999999993</c:v>
                </c:pt>
                <c:pt idx="774">
                  <c:v>5269.5399999999991</c:v>
                </c:pt>
                <c:pt idx="775">
                  <c:v>5090.1599999999989</c:v>
                </c:pt>
                <c:pt idx="776">
                  <c:v>4980.1599999999989</c:v>
                </c:pt>
                <c:pt idx="777">
                  <c:v>5141.5699999999988</c:v>
                </c:pt>
                <c:pt idx="778">
                  <c:v>5353.3799999999992</c:v>
                </c:pt>
                <c:pt idx="779">
                  <c:v>5243.3799999999992</c:v>
                </c:pt>
                <c:pt idx="780">
                  <c:v>5326.6599999999989</c:v>
                </c:pt>
                <c:pt idx="781">
                  <c:v>5359.2799999999988</c:v>
                </c:pt>
                <c:pt idx="782">
                  <c:v>5449.829999999999</c:v>
                </c:pt>
                <c:pt idx="783">
                  <c:v>5717.2499999999991</c:v>
                </c:pt>
                <c:pt idx="784">
                  <c:v>5767.7099999999991</c:v>
                </c:pt>
                <c:pt idx="785">
                  <c:v>5767.7099999999991</c:v>
                </c:pt>
                <c:pt idx="786">
                  <c:v>5657.7099999999991</c:v>
                </c:pt>
                <c:pt idx="787">
                  <c:v>5647.9399999999987</c:v>
                </c:pt>
                <c:pt idx="788">
                  <c:v>5537.9399999999987</c:v>
                </c:pt>
                <c:pt idx="789">
                  <c:v>5427.9399999999987</c:v>
                </c:pt>
                <c:pt idx="790">
                  <c:v>4970.6999999999989</c:v>
                </c:pt>
                <c:pt idx="791">
                  <c:v>5157.7499999999991</c:v>
                </c:pt>
                <c:pt idx="792">
                  <c:v>5169.3499999999995</c:v>
                </c:pt>
                <c:pt idx="793">
                  <c:v>5059.3499999999995</c:v>
                </c:pt>
                <c:pt idx="794">
                  <c:v>4949.3499999999995</c:v>
                </c:pt>
                <c:pt idx="795">
                  <c:v>5093.1299999999992</c:v>
                </c:pt>
                <c:pt idx="796">
                  <c:v>5500.9499999999989</c:v>
                </c:pt>
                <c:pt idx="797">
                  <c:v>5984.1699999999992</c:v>
                </c:pt>
                <c:pt idx="798">
                  <c:v>6073.0899999999992</c:v>
                </c:pt>
                <c:pt idx="799">
                  <c:v>5963.0899999999992</c:v>
                </c:pt>
                <c:pt idx="800">
                  <c:v>5846.2399999999989</c:v>
                </c:pt>
                <c:pt idx="801">
                  <c:v>5845.7599999999993</c:v>
                </c:pt>
                <c:pt idx="802">
                  <c:v>6120.8399999999992</c:v>
                </c:pt>
                <c:pt idx="803">
                  <c:v>5995.4499999999989</c:v>
                </c:pt>
                <c:pt idx="804">
                  <c:v>5885.4499999999989</c:v>
                </c:pt>
                <c:pt idx="805">
                  <c:v>5885.4499999999989</c:v>
                </c:pt>
                <c:pt idx="806">
                  <c:v>5760.1499999999987</c:v>
                </c:pt>
                <c:pt idx="807">
                  <c:v>5875.9899999999989</c:v>
                </c:pt>
                <c:pt idx="808">
                  <c:v>5765.9899999999989</c:v>
                </c:pt>
                <c:pt idx="809">
                  <c:v>5655.9899999999989</c:v>
                </c:pt>
                <c:pt idx="810">
                  <c:v>5056.5099999999984</c:v>
                </c:pt>
                <c:pt idx="811">
                  <c:v>4946.5099999999984</c:v>
                </c:pt>
                <c:pt idx="812">
                  <c:v>4836.5099999999984</c:v>
                </c:pt>
                <c:pt idx="813">
                  <c:v>6027.4599999999982</c:v>
                </c:pt>
                <c:pt idx="814">
                  <c:v>6384.739999999998</c:v>
                </c:pt>
                <c:pt idx="815">
                  <c:v>6193.5899999999983</c:v>
                </c:pt>
                <c:pt idx="816">
                  <c:v>6083.5899999999983</c:v>
                </c:pt>
                <c:pt idx="817">
                  <c:v>5607.3199999999979</c:v>
                </c:pt>
                <c:pt idx="818">
                  <c:v>6576.8999999999978</c:v>
                </c:pt>
                <c:pt idx="819">
                  <c:v>6833.3999999999978</c:v>
                </c:pt>
                <c:pt idx="820">
                  <c:v>8847.159999999998</c:v>
                </c:pt>
                <c:pt idx="821">
                  <c:v>8235.1799999999985</c:v>
                </c:pt>
                <c:pt idx="822">
                  <c:v>9700.119999999999</c:v>
                </c:pt>
                <c:pt idx="823">
                  <c:v>12052.72</c:v>
                </c:pt>
                <c:pt idx="824">
                  <c:v>11269.519999999999</c:v>
                </c:pt>
                <c:pt idx="825">
                  <c:v>14266.619999999999</c:v>
                </c:pt>
                <c:pt idx="826">
                  <c:v>13958.089999999998</c:v>
                </c:pt>
                <c:pt idx="827">
                  <c:v>15296.55</c:v>
                </c:pt>
                <c:pt idx="828">
                  <c:v>15186.55</c:v>
                </c:pt>
                <c:pt idx="829">
                  <c:v>15010.59</c:v>
                </c:pt>
                <c:pt idx="830">
                  <c:v>15592.64</c:v>
                </c:pt>
                <c:pt idx="831">
                  <c:v>14452.38</c:v>
                </c:pt>
                <c:pt idx="832">
                  <c:v>14096.949999999999</c:v>
                </c:pt>
                <c:pt idx="833">
                  <c:v>13819.119999999999</c:v>
                </c:pt>
                <c:pt idx="834">
                  <c:v>14734.509999999998</c:v>
                </c:pt>
                <c:pt idx="835">
                  <c:v>14624.509999999998</c:v>
                </c:pt>
                <c:pt idx="836">
                  <c:v>14514.509999999998</c:v>
                </c:pt>
                <c:pt idx="837">
                  <c:v>15488.159999999998</c:v>
                </c:pt>
                <c:pt idx="838">
                  <c:v>15378.159999999998</c:v>
                </c:pt>
                <c:pt idx="839">
                  <c:v>15739.069999999998</c:v>
                </c:pt>
                <c:pt idx="840">
                  <c:v>15087.969999999998</c:v>
                </c:pt>
                <c:pt idx="841">
                  <c:v>14220.519999999997</c:v>
                </c:pt>
                <c:pt idx="842">
                  <c:v>13970.909999999996</c:v>
                </c:pt>
                <c:pt idx="843">
                  <c:v>13703.819999999996</c:v>
                </c:pt>
                <c:pt idx="844">
                  <c:v>14032.419999999996</c:v>
                </c:pt>
                <c:pt idx="845">
                  <c:v>13722.619999999997</c:v>
                </c:pt>
                <c:pt idx="846">
                  <c:v>14168.029999999997</c:v>
                </c:pt>
                <c:pt idx="847">
                  <c:v>14134.699999999997</c:v>
                </c:pt>
                <c:pt idx="848">
                  <c:v>13845.229999999998</c:v>
                </c:pt>
                <c:pt idx="849">
                  <c:v>14437.279999999997</c:v>
                </c:pt>
                <c:pt idx="850">
                  <c:v>15068.839999999997</c:v>
                </c:pt>
                <c:pt idx="851">
                  <c:v>14640.379999999997</c:v>
                </c:pt>
                <c:pt idx="852">
                  <c:v>14530.379999999997</c:v>
                </c:pt>
                <c:pt idx="853">
                  <c:v>14407.399999999998</c:v>
                </c:pt>
                <c:pt idx="854">
                  <c:v>14297.399999999998</c:v>
                </c:pt>
                <c:pt idx="855">
                  <c:v>14064.009999999998</c:v>
                </c:pt>
                <c:pt idx="856">
                  <c:v>13665.189999999999</c:v>
                </c:pt>
                <c:pt idx="857">
                  <c:v>13953.329999999998</c:v>
                </c:pt>
                <c:pt idx="858">
                  <c:v>14575.359999999999</c:v>
                </c:pt>
                <c:pt idx="859">
                  <c:v>14549.289999999999</c:v>
                </c:pt>
                <c:pt idx="860">
                  <c:v>14330.169999999998</c:v>
                </c:pt>
                <c:pt idx="861">
                  <c:v>14220.169999999998</c:v>
                </c:pt>
                <c:pt idx="862">
                  <c:v>14037.599999999999</c:v>
                </c:pt>
                <c:pt idx="863">
                  <c:v>13795.669999999998</c:v>
                </c:pt>
                <c:pt idx="864">
                  <c:v>13904.999999999998</c:v>
                </c:pt>
                <c:pt idx="865">
                  <c:v>13794.999999999998</c:v>
                </c:pt>
                <c:pt idx="866">
                  <c:v>14311.809999999998</c:v>
                </c:pt>
                <c:pt idx="867">
                  <c:v>14201.809999999998</c:v>
                </c:pt>
                <c:pt idx="868">
                  <c:v>14091.809999999998</c:v>
                </c:pt>
                <c:pt idx="869">
                  <c:v>13707.249999999998</c:v>
                </c:pt>
                <c:pt idx="870">
                  <c:v>14097.759999999998</c:v>
                </c:pt>
                <c:pt idx="871">
                  <c:v>13838.679999999998</c:v>
                </c:pt>
                <c:pt idx="872">
                  <c:v>13728.679999999998</c:v>
                </c:pt>
                <c:pt idx="873">
                  <c:v>13737.639999999998</c:v>
                </c:pt>
                <c:pt idx="874">
                  <c:v>13737.639999999998</c:v>
                </c:pt>
                <c:pt idx="875">
                  <c:v>13410.959999999997</c:v>
                </c:pt>
                <c:pt idx="876">
                  <c:v>13964.119999999997</c:v>
                </c:pt>
                <c:pt idx="877">
                  <c:v>13854.119999999997</c:v>
                </c:pt>
                <c:pt idx="878">
                  <c:v>13744.119999999997</c:v>
                </c:pt>
                <c:pt idx="879">
                  <c:v>13634.119999999997</c:v>
                </c:pt>
                <c:pt idx="880">
                  <c:v>13901.749999999996</c:v>
                </c:pt>
                <c:pt idx="881">
                  <c:v>14428.989999999996</c:v>
                </c:pt>
                <c:pt idx="882">
                  <c:v>14318.989999999996</c:v>
                </c:pt>
                <c:pt idx="883">
                  <c:v>15148.149999999996</c:v>
                </c:pt>
                <c:pt idx="884">
                  <c:v>15609.609999999997</c:v>
                </c:pt>
                <c:pt idx="885">
                  <c:v>15474.539999999997</c:v>
                </c:pt>
                <c:pt idx="886">
                  <c:v>15364.539999999997</c:v>
                </c:pt>
                <c:pt idx="887">
                  <c:v>14647.059999999998</c:v>
                </c:pt>
                <c:pt idx="888">
                  <c:v>15124.429999999998</c:v>
                </c:pt>
                <c:pt idx="889">
                  <c:v>14779.279999999999</c:v>
                </c:pt>
                <c:pt idx="890">
                  <c:v>15306.099999999999</c:v>
                </c:pt>
                <c:pt idx="891">
                  <c:v>15196.099999999999</c:v>
                </c:pt>
                <c:pt idx="892">
                  <c:v>15082.939999999999</c:v>
                </c:pt>
                <c:pt idx="893">
                  <c:v>14972.939999999999</c:v>
                </c:pt>
                <c:pt idx="894">
                  <c:v>14862.939999999999</c:v>
                </c:pt>
                <c:pt idx="895">
                  <c:v>14994.079999999998</c:v>
                </c:pt>
                <c:pt idx="896">
                  <c:v>14820.939999999999</c:v>
                </c:pt>
                <c:pt idx="897">
                  <c:v>14710.939999999999</c:v>
                </c:pt>
                <c:pt idx="898">
                  <c:v>14597.029999999999</c:v>
                </c:pt>
                <c:pt idx="899">
                  <c:v>15177.279999999999</c:v>
                </c:pt>
                <c:pt idx="900">
                  <c:v>15067.279999999999</c:v>
                </c:pt>
                <c:pt idx="901">
                  <c:v>14989.369999999999</c:v>
                </c:pt>
                <c:pt idx="902">
                  <c:v>15081.759999999998</c:v>
                </c:pt>
                <c:pt idx="903">
                  <c:v>15081.759999999998</c:v>
                </c:pt>
                <c:pt idx="904">
                  <c:v>15541.429999999998</c:v>
                </c:pt>
                <c:pt idx="905">
                  <c:v>15416.409999999998</c:v>
                </c:pt>
                <c:pt idx="906">
                  <c:v>15593.509999999998</c:v>
                </c:pt>
                <c:pt idx="907">
                  <c:v>15483.509999999998</c:v>
                </c:pt>
                <c:pt idx="908">
                  <c:v>15852.719999999998</c:v>
                </c:pt>
                <c:pt idx="909">
                  <c:v>15863.219999999998</c:v>
                </c:pt>
                <c:pt idx="910">
                  <c:v>16420.009999999998</c:v>
                </c:pt>
                <c:pt idx="911">
                  <c:v>16647.519999999997</c:v>
                </c:pt>
                <c:pt idx="912">
                  <c:v>16513.989999999998</c:v>
                </c:pt>
                <c:pt idx="913">
                  <c:v>16403.989999999998</c:v>
                </c:pt>
                <c:pt idx="914">
                  <c:v>16293.989999999998</c:v>
                </c:pt>
                <c:pt idx="915">
                  <c:v>16453.519999999997</c:v>
                </c:pt>
                <c:pt idx="916">
                  <c:v>16618.959999999995</c:v>
                </c:pt>
                <c:pt idx="917">
                  <c:v>16508.959999999995</c:v>
                </c:pt>
                <c:pt idx="918">
                  <c:v>16380.039999999995</c:v>
                </c:pt>
                <c:pt idx="919">
                  <c:v>16494.919999999995</c:v>
                </c:pt>
                <c:pt idx="920">
                  <c:v>16384.919999999995</c:v>
                </c:pt>
                <c:pt idx="921">
                  <c:v>16545.209999999995</c:v>
                </c:pt>
                <c:pt idx="922">
                  <c:v>16363.059999999996</c:v>
                </c:pt>
                <c:pt idx="923">
                  <c:v>16253.059999999996</c:v>
                </c:pt>
                <c:pt idx="924">
                  <c:v>16489.139999999996</c:v>
                </c:pt>
                <c:pt idx="925">
                  <c:v>16653.209999999995</c:v>
                </c:pt>
                <c:pt idx="926">
                  <c:v>17026.259999999995</c:v>
                </c:pt>
                <c:pt idx="927">
                  <c:v>17211.719999999994</c:v>
                </c:pt>
                <c:pt idx="928">
                  <c:v>17101.719999999994</c:v>
                </c:pt>
                <c:pt idx="929">
                  <c:v>17459.679999999993</c:v>
                </c:pt>
                <c:pt idx="930">
                  <c:v>17349.679999999993</c:v>
                </c:pt>
                <c:pt idx="931">
                  <c:v>17639.609999999993</c:v>
                </c:pt>
                <c:pt idx="932">
                  <c:v>17529.609999999993</c:v>
                </c:pt>
                <c:pt idx="933">
                  <c:v>17419.609999999993</c:v>
                </c:pt>
                <c:pt idx="934">
                  <c:v>17309.609999999993</c:v>
                </c:pt>
                <c:pt idx="935">
                  <c:v>17199.609999999993</c:v>
                </c:pt>
                <c:pt idx="936">
                  <c:v>17089.609999999993</c:v>
                </c:pt>
                <c:pt idx="937">
                  <c:v>16979.609999999993</c:v>
                </c:pt>
                <c:pt idx="938">
                  <c:v>17170.209999999992</c:v>
                </c:pt>
                <c:pt idx="939">
                  <c:v>17548.339999999993</c:v>
                </c:pt>
                <c:pt idx="940">
                  <c:v>17438.339999999993</c:v>
                </c:pt>
                <c:pt idx="941">
                  <c:v>17521.819999999992</c:v>
                </c:pt>
                <c:pt idx="942">
                  <c:v>17682.169999999991</c:v>
                </c:pt>
                <c:pt idx="943">
                  <c:v>17843.76999999999</c:v>
                </c:pt>
                <c:pt idx="944">
                  <c:v>17733.76999999999</c:v>
                </c:pt>
                <c:pt idx="945">
                  <c:v>17623.76999999999</c:v>
                </c:pt>
                <c:pt idx="946">
                  <c:v>18078.60999999999</c:v>
                </c:pt>
                <c:pt idx="947">
                  <c:v>17968.60999999999</c:v>
                </c:pt>
                <c:pt idx="948">
                  <c:v>17858.60999999999</c:v>
                </c:pt>
                <c:pt idx="949">
                  <c:v>17858.60999999999</c:v>
                </c:pt>
                <c:pt idx="950">
                  <c:v>17640.529999999988</c:v>
                </c:pt>
                <c:pt idx="951">
                  <c:v>18080.10999999999</c:v>
                </c:pt>
                <c:pt idx="952">
                  <c:v>17970.10999999999</c:v>
                </c:pt>
                <c:pt idx="953">
                  <c:v>18101.169999999991</c:v>
                </c:pt>
                <c:pt idx="954">
                  <c:v>18428.85999999999</c:v>
                </c:pt>
                <c:pt idx="955">
                  <c:v>18431.12999999999</c:v>
                </c:pt>
                <c:pt idx="956">
                  <c:v>18467.909999999989</c:v>
                </c:pt>
                <c:pt idx="957">
                  <c:v>18259.709999999988</c:v>
                </c:pt>
                <c:pt idx="958">
                  <c:v>18149.709999999988</c:v>
                </c:pt>
                <c:pt idx="959">
                  <c:v>17966.999999999989</c:v>
                </c:pt>
                <c:pt idx="960">
                  <c:v>17856.999999999989</c:v>
                </c:pt>
                <c:pt idx="961">
                  <c:v>17746.999999999989</c:v>
                </c:pt>
                <c:pt idx="962">
                  <c:v>17636.999999999989</c:v>
                </c:pt>
                <c:pt idx="963">
                  <c:v>17506.069999999989</c:v>
                </c:pt>
                <c:pt idx="964">
                  <c:v>17916.169999999987</c:v>
                </c:pt>
                <c:pt idx="965">
                  <c:v>17806.169999999987</c:v>
                </c:pt>
                <c:pt idx="966">
                  <c:v>18135.209999999988</c:v>
                </c:pt>
                <c:pt idx="967">
                  <c:v>18025.209999999988</c:v>
                </c:pt>
                <c:pt idx="968">
                  <c:v>17734.69999999999</c:v>
                </c:pt>
                <c:pt idx="969">
                  <c:v>18200.529999999992</c:v>
                </c:pt>
                <c:pt idx="970">
                  <c:v>18090.529999999992</c:v>
                </c:pt>
                <c:pt idx="971">
                  <c:v>18621.229999999992</c:v>
                </c:pt>
                <c:pt idx="972">
                  <c:v>18743.279999999992</c:v>
                </c:pt>
                <c:pt idx="973">
                  <c:v>18904.669999999991</c:v>
                </c:pt>
                <c:pt idx="974">
                  <c:v>19155.28999999999</c:v>
                </c:pt>
                <c:pt idx="975">
                  <c:v>19045.28999999999</c:v>
                </c:pt>
                <c:pt idx="976">
                  <c:v>18935.28999999999</c:v>
                </c:pt>
                <c:pt idx="977">
                  <c:v>18734.689999999991</c:v>
                </c:pt>
                <c:pt idx="978">
                  <c:v>18846.799999999992</c:v>
                </c:pt>
                <c:pt idx="979">
                  <c:v>18736.799999999992</c:v>
                </c:pt>
                <c:pt idx="980">
                  <c:v>18850.169999999991</c:v>
                </c:pt>
                <c:pt idx="981">
                  <c:v>18740.169999999991</c:v>
                </c:pt>
                <c:pt idx="982">
                  <c:v>18630.169999999991</c:v>
                </c:pt>
                <c:pt idx="983">
                  <c:v>18520.169999999991</c:v>
                </c:pt>
                <c:pt idx="984">
                  <c:v>18360.419999999991</c:v>
                </c:pt>
                <c:pt idx="985">
                  <c:v>18250.419999999991</c:v>
                </c:pt>
                <c:pt idx="986">
                  <c:v>17879.369999999992</c:v>
                </c:pt>
                <c:pt idx="987">
                  <c:v>17769.369999999992</c:v>
                </c:pt>
                <c:pt idx="988">
                  <c:v>17926.87999999999</c:v>
                </c:pt>
                <c:pt idx="989">
                  <c:v>17727.19999999999</c:v>
                </c:pt>
                <c:pt idx="990">
                  <c:v>17503.55999999999</c:v>
                </c:pt>
                <c:pt idx="991">
                  <c:v>17393.55999999999</c:v>
                </c:pt>
                <c:pt idx="992">
                  <c:v>17147.849999999991</c:v>
                </c:pt>
                <c:pt idx="993">
                  <c:v>17037.849999999991</c:v>
                </c:pt>
                <c:pt idx="994">
                  <c:v>17872.419999999991</c:v>
                </c:pt>
                <c:pt idx="995">
                  <c:v>18135.369999999992</c:v>
                </c:pt>
                <c:pt idx="996">
                  <c:v>18025.369999999992</c:v>
                </c:pt>
                <c:pt idx="997">
                  <c:v>17849.649999999991</c:v>
                </c:pt>
                <c:pt idx="998">
                  <c:v>18249.28999999999</c:v>
                </c:pt>
                <c:pt idx="999">
                  <c:v>18719.919999999991</c:v>
                </c:pt>
                <c:pt idx="1000">
                  <c:v>18559.62999999999</c:v>
                </c:pt>
                <c:pt idx="1001">
                  <c:v>18449.62999999999</c:v>
                </c:pt>
                <c:pt idx="1002">
                  <c:v>18339.62999999999</c:v>
                </c:pt>
                <c:pt idx="1003">
                  <c:v>18229.62999999999</c:v>
                </c:pt>
                <c:pt idx="1004">
                  <c:v>18557.419999999991</c:v>
                </c:pt>
                <c:pt idx="1005">
                  <c:v>19012.389999999992</c:v>
                </c:pt>
                <c:pt idx="1006">
                  <c:v>18902.389999999992</c:v>
                </c:pt>
                <c:pt idx="1007">
                  <c:v>18902.389999999992</c:v>
                </c:pt>
                <c:pt idx="1008">
                  <c:v>18940.289999999994</c:v>
                </c:pt>
                <c:pt idx="1009">
                  <c:v>18830.289999999994</c:v>
                </c:pt>
                <c:pt idx="1010">
                  <c:v>19015.569999999992</c:v>
                </c:pt>
                <c:pt idx="1011">
                  <c:v>18876.739999999991</c:v>
                </c:pt>
                <c:pt idx="1012">
                  <c:v>18962.46999999999</c:v>
                </c:pt>
                <c:pt idx="1013">
                  <c:v>19211.209999999992</c:v>
                </c:pt>
                <c:pt idx="1014">
                  <c:v>19101.209999999992</c:v>
                </c:pt>
                <c:pt idx="1015">
                  <c:v>19205.299999999992</c:v>
                </c:pt>
                <c:pt idx="1016">
                  <c:v>19095.299999999992</c:v>
                </c:pt>
                <c:pt idx="1017">
                  <c:v>18985.299999999992</c:v>
                </c:pt>
                <c:pt idx="1018">
                  <c:v>18875.299999999992</c:v>
                </c:pt>
                <c:pt idx="1019">
                  <c:v>18765.299999999992</c:v>
                </c:pt>
                <c:pt idx="1020">
                  <c:v>19103.05999999999</c:v>
                </c:pt>
                <c:pt idx="1021">
                  <c:v>18993.05999999999</c:v>
                </c:pt>
                <c:pt idx="1022">
                  <c:v>19141.889999999992</c:v>
                </c:pt>
                <c:pt idx="1023">
                  <c:v>19031.889999999992</c:v>
                </c:pt>
                <c:pt idx="1024">
                  <c:v>18921.889999999992</c:v>
                </c:pt>
                <c:pt idx="1025">
                  <c:v>18811.889999999992</c:v>
                </c:pt>
                <c:pt idx="1026">
                  <c:v>18926.209999999992</c:v>
                </c:pt>
                <c:pt idx="1027">
                  <c:v>18996.249999999993</c:v>
                </c:pt>
                <c:pt idx="1028">
                  <c:v>19200.349999999991</c:v>
                </c:pt>
                <c:pt idx="1029">
                  <c:v>19090.349999999991</c:v>
                </c:pt>
                <c:pt idx="1030">
                  <c:v>19164.239999999991</c:v>
                </c:pt>
                <c:pt idx="1031">
                  <c:v>19361.159999999989</c:v>
                </c:pt>
                <c:pt idx="1032">
                  <c:v>19251.159999999989</c:v>
                </c:pt>
                <c:pt idx="1033">
                  <c:v>19418.869999999988</c:v>
                </c:pt>
                <c:pt idx="1034">
                  <c:v>19856.669999999987</c:v>
                </c:pt>
                <c:pt idx="1035">
                  <c:v>20068.399999999987</c:v>
                </c:pt>
                <c:pt idx="1036">
                  <c:v>19958.399999999987</c:v>
                </c:pt>
                <c:pt idx="1037">
                  <c:v>19848.399999999987</c:v>
                </c:pt>
                <c:pt idx="1038">
                  <c:v>19738.399999999987</c:v>
                </c:pt>
                <c:pt idx="1039">
                  <c:v>19730.179999999986</c:v>
                </c:pt>
                <c:pt idx="1040">
                  <c:v>19661.229999999985</c:v>
                </c:pt>
                <c:pt idx="1041">
                  <c:v>19551.229999999985</c:v>
                </c:pt>
                <c:pt idx="1042">
                  <c:v>19551.229999999985</c:v>
                </c:pt>
                <c:pt idx="1043">
                  <c:v>19667.489999999983</c:v>
                </c:pt>
                <c:pt idx="1044">
                  <c:v>19925.349999999984</c:v>
                </c:pt>
                <c:pt idx="1045">
                  <c:v>19912.979999999985</c:v>
                </c:pt>
                <c:pt idx="1046">
                  <c:v>19802.979999999985</c:v>
                </c:pt>
                <c:pt idx="1047">
                  <c:v>19692.979999999985</c:v>
                </c:pt>
                <c:pt idx="1048">
                  <c:v>19670.019999999986</c:v>
                </c:pt>
                <c:pt idx="1049">
                  <c:v>19560.019999999986</c:v>
                </c:pt>
                <c:pt idx="1050">
                  <c:v>19860.209999999985</c:v>
                </c:pt>
                <c:pt idx="1051">
                  <c:v>19750.209999999985</c:v>
                </c:pt>
                <c:pt idx="1052">
                  <c:v>19979.499999999985</c:v>
                </c:pt>
                <c:pt idx="1053">
                  <c:v>20455.069999999985</c:v>
                </c:pt>
                <c:pt idx="1054">
                  <c:v>20345.069999999985</c:v>
                </c:pt>
                <c:pt idx="1055">
                  <c:v>20677.329999999984</c:v>
                </c:pt>
                <c:pt idx="1056">
                  <c:v>20769.709999999985</c:v>
                </c:pt>
                <c:pt idx="1057">
                  <c:v>21007.229999999985</c:v>
                </c:pt>
                <c:pt idx="1058">
                  <c:v>20897.229999999985</c:v>
                </c:pt>
                <c:pt idx="1059">
                  <c:v>20787.229999999985</c:v>
                </c:pt>
                <c:pt idx="1060">
                  <c:v>20677.229999999985</c:v>
                </c:pt>
                <c:pt idx="1061">
                  <c:v>20704.929999999986</c:v>
                </c:pt>
                <c:pt idx="1062">
                  <c:v>20704.929999999986</c:v>
                </c:pt>
                <c:pt idx="1063">
                  <c:v>20769.279999999984</c:v>
                </c:pt>
                <c:pt idx="1064">
                  <c:v>20659.279999999984</c:v>
                </c:pt>
                <c:pt idx="1065">
                  <c:v>20549.279999999984</c:v>
                </c:pt>
                <c:pt idx="1066">
                  <c:v>20550.259999999984</c:v>
                </c:pt>
                <c:pt idx="1067">
                  <c:v>20427.059999999983</c:v>
                </c:pt>
                <c:pt idx="1068">
                  <c:v>20317.059999999983</c:v>
                </c:pt>
                <c:pt idx="1069">
                  <c:v>20207.059999999983</c:v>
                </c:pt>
                <c:pt idx="1070">
                  <c:v>20097.059999999983</c:v>
                </c:pt>
                <c:pt idx="1071">
                  <c:v>19987.059999999983</c:v>
                </c:pt>
                <c:pt idx="1072">
                  <c:v>20590.199999999983</c:v>
                </c:pt>
                <c:pt idx="1073">
                  <c:v>20480.199999999983</c:v>
                </c:pt>
                <c:pt idx="1074">
                  <c:v>20370.199999999983</c:v>
                </c:pt>
                <c:pt idx="1075">
                  <c:v>20260.199999999983</c:v>
                </c:pt>
                <c:pt idx="1076">
                  <c:v>20150.199999999983</c:v>
                </c:pt>
                <c:pt idx="1077">
                  <c:v>20456.339999999982</c:v>
                </c:pt>
                <c:pt idx="1078">
                  <c:v>20486.639999999981</c:v>
                </c:pt>
                <c:pt idx="1079">
                  <c:v>20950.91999999998</c:v>
                </c:pt>
                <c:pt idx="1080">
                  <c:v>21139.48999999998</c:v>
                </c:pt>
                <c:pt idx="1081">
                  <c:v>21432.539999999979</c:v>
                </c:pt>
                <c:pt idx="1082">
                  <c:v>21322.539999999979</c:v>
                </c:pt>
                <c:pt idx="1083">
                  <c:v>21212.539999999979</c:v>
                </c:pt>
                <c:pt idx="1084">
                  <c:v>21401.959999999977</c:v>
                </c:pt>
                <c:pt idx="1085">
                  <c:v>21291.959999999977</c:v>
                </c:pt>
                <c:pt idx="1086">
                  <c:v>21181.959999999977</c:v>
                </c:pt>
                <c:pt idx="1087">
                  <c:v>21071.959999999977</c:v>
                </c:pt>
                <c:pt idx="1088">
                  <c:v>20961.959999999977</c:v>
                </c:pt>
                <c:pt idx="1089">
                  <c:v>20958.869999999977</c:v>
                </c:pt>
                <c:pt idx="1090">
                  <c:v>20848.869999999977</c:v>
                </c:pt>
                <c:pt idx="1091">
                  <c:v>21302.269999999979</c:v>
                </c:pt>
                <c:pt idx="1092">
                  <c:v>21192.269999999979</c:v>
                </c:pt>
                <c:pt idx="1093">
                  <c:v>21082.269999999979</c:v>
                </c:pt>
                <c:pt idx="1094">
                  <c:v>20996.859999999979</c:v>
                </c:pt>
                <c:pt idx="1095">
                  <c:v>21168.519999999979</c:v>
                </c:pt>
                <c:pt idx="1096">
                  <c:v>21168.519999999979</c:v>
                </c:pt>
                <c:pt idx="1097">
                  <c:v>21542.499999999978</c:v>
                </c:pt>
                <c:pt idx="1098">
                  <c:v>21432.499999999978</c:v>
                </c:pt>
                <c:pt idx="1099">
                  <c:v>21448.519999999979</c:v>
                </c:pt>
                <c:pt idx="1100">
                  <c:v>21338.519999999979</c:v>
                </c:pt>
                <c:pt idx="1101">
                  <c:v>21635.549999999977</c:v>
                </c:pt>
                <c:pt idx="1102">
                  <c:v>21525.549999999977</c:v>
                </c:pt>
                <c:pt idx="1103">
                  <c:v>21415.549999999977</c:v>
                </c:pt>
                <c:pt idx="1104">
                  <c:v>21469.169999999976</c:v>
                </c:pt>
                <c:pt idx="1105">
                  <c:v>21774.269999999975</c:v>
                </c:pt>
                <c:pt idx="1106">
                  <c:v>21938.949999999975</c:v>
                </c:pt>
                <c:pt idx="1107">
                  <c:v>21828.949999999975</c:v>
                </c:pt>
                <c:pt idx="1108">
                  <c:v>21718.949999999975</c:v>
                </c:pt>
                <c:pt idx="1109">
                  <c:v>22034.959999999974</c:v>
                </c:pt>
                <c:pt idx="1110">
                  <c:v>21924.959999999974</c:v>
                </c:pt>
                <c:pt idx="1111">
                  <c:v>21814.959999999974</c:v>
                </c:pt>
                <c:pt idx="1112">
                  <c:v>21704.959999999974</c:v>
                </c:pt>
                <c:pt idx="1113">
                  <c:v>21594.959999999974</c:v>
                </c:pt>
                <c:pt idx="1114">
                  <c:v>21460.489999999972</c:v>
                </c:pt>
                <c:pt idx="1115">
                  <c:v>21700.469999999972</c:v>
                </c:pt>
                <c:pt idx="1116">
                  <c:v>21590.469999999972</c:v>
                </c:pt>
                <c:pt idx="1117">
                  <c:v>21828.849999999973</c:v>
                </c:pt>
                <c:pt idx="1118">
                  <c:v>21718.849999999973</c:v>
                </c:pt>
                <c:pt idx="1119">
                  <c:v>21816.159999999974</c:v>
                </c:pt>
                <c:pt idx="1120">
                  <c:v>22134.349999999973</c:v>
                </c:pt>
                <c:pt idx="1121">
                  <c:v>22363.579999999973</c:v>
                </c:pt>
                <c:pt idx="1122">
                  <c:v>22328.639999999974</c:v>
                </c:pt>
                <c:pt idx="1123">
                  <c:v>22148.559999999972</c:v>
                </c:pt>
                <c:pt idx="1124">
                  <c:v>22038.559999999972</c:v>
                </c:pt>
                <c:pt idx="1125">
                  <c:v>22472.349999999973</c:v>
                </c:pt>
                <c:pt idx="1126">
                  <c:v>22833.029999999973</c:v>
                </c:pt>
                <c:pt idx="1127">
                  <c:v>22723.029999999973</c:v>
                </c:pt>
                <c:pt idx="1128">
                  <c:v>22613.029999999973</c:v>
                </c:pt>
                <c:pt idx="1129">
                  <c:v>22488.179999999975</c:v>
                </c:pt>
                <c:pt idx="1130">
                  <c:v>22676.289999999975</c:v>
                </c:pt>
                <c:pt idx="1131">
                  <c:v>22799.979999999974</c:v>
                </c:pt>
                <c:pt idx="1132">
                  <c:v>22986.119999999974</c:v>
                </c:pt>
                <c:pt idx="1133">
                  <c:v>22876.119999999974</c:v>
                </c:pt>
                <c:pt idx="1134">
                  <c:v>22886.709999999974</c:v>
                </c:pt>
                <c:pt idx="1135">
                  <c:v>23028.299999999974</c:v>
                </c:pt>
                <c:pt idx="1136">
                  <c:v>23093.109999999975</c:v>
                </c:pt>
                <c:pt idx="1137">
                  <c:v>23093.109999999975</c:v>
                </c:pt>
                <c:pt idx="1138">
                  <c:v>23138.969999999976</c:v>
                </c:pt>
                <c:pt idx="1139">
                  <c:v>23164.039999999975</c:v>
                </c:pt>
                <c:pt idx="1140">
                  <c:v>23054.039999999975</c:v>
                </c:pt>
                <c:pt idx="1141">
                  <c:v>23233.389999999974</c:v>
                </c:pt>
                <c:pt idx="1142">
                  <c:v>23123.389999999974</c:v>
                </c:pt>
                <c:pt idx="1143">
                  <c:v>23013.389999999974</c:v>
                </c:pt>
                <c:pt idx="1144">
                  <c:v>22903.389999999974</c:v>
                </c:pt>
                <c:pt idx="1145">
                  <c:v>22922.489999999972</c:v>
                </c:pt>
                <c:pt idx="1146">
                  <c:v>22812.489999999972</c:v>
                </c:pt>
                <c:pt idx="1147">
                  <c:v>22702.489999999972</c:v>
                </c:pt>
                <c:pt idx="1148">
                  <c:v>22592.489999999972</c:v>
                </c:pt>
                <c:pt idx="1149">
                  <c:v>22482.489999999972</c:v>
                </c:pt>
                <c:pt idx="1150">
                  <c:v>22372.489999999972</c:v>
                </c:pt>
                <c:pt idx="1151">
                  <c:v>22161.739999999972</c:v>
                </c:pt>
                <c:pt idx="1152">
                  <c:v>22748.629999999972</c:v>
                </c:pt>
                <c:pt idx="1153">
                  <c:v>22638.629999999972</c:v>
                </c:pt>
                <c:pt idx="1154">
                  <c:v>22567.289999999972</c:v>
                </c:pt>
                <c:pt idx="1155">
                  <c:v>22889.869999999974</c:v>
                </c:pt>
                <c:pt idx="1156">
                  <c:v>23126.889999999974</c:v>
                </c:pt>
                <c:pt idx="1157">
                  <c:v>23016.889999999974</c:v>
                </c:pt>
                <c:pt idx="1158">
                  <c:v>23025.909999999974</c:v>
                </c:pt>
                <c:pt idx="1159">
                  <c:v>23236.129999999976</c:v>
                </c:pt>
                <c:pt idx="1160">
                  <c:v>23367.149999999976</c:v>
                </c:pt>
                <c:pt idx="1161">
                  <c:v>23519.969999999976</c:v>
                </c:pt>
                <c:pt idx="1162">
                  <c:v>23519.969999999976</c:v>
                </c:pt>
                <c:pt idx="1163">
                  <c:v>23409.969999999976</c:v>
                </c:pt>
                <c:pt idx="1164">
                  <c:v>23299.969999999976</c:v>
                </c:pt>
                <c:pt idx="1165">
                  <c:v>23177.189999999977</c:v>
                </c:pt>
                <c:pt idx="1166">
                  <c:v>23625.419999999976</c:v>
                </c:pt>
                <c:pt idx="1167">
                  <c:v>23515.419999999976</c:v>
                </c:pt>
                <c:pt idx="1168">
                  <c:v>23405.419999999976</c:v>
                </c:pt>
                <c:pt idx="1169">
                  <c:v>23449.859999999975</c:v>
                </c:pt>
                <c:pt idx="1170">
                  <c:v>23339.859999999975</c:v>
                </c:pt>
                <c:pt idx="1171">
                  <c:v>23229.859999999975</c:v>
                </c:pt>
                <c:pt idx="1172">
                  <c:v>23060.489999999976</c:v>
                </c:pt>
                <c:pt idx="1173">
                  <c:v>23610.439999999977</c:v>
                </c:pt>
                <c:pt idx="1174">
                  <c:v>23896.449999999975</c:v>
                </c:pt>
                <c:pt idx="1175">
                  <c:v>23786.449999999975</c:v>
                </c:pt>
                <c:pt idx="1176">
                  <c:v>24024.649999999976</c:v>
                </c:pt>
                <c:pt idx="1177">
                  <c:v>23914.649999999976</c:v>
                </c:pt>
                <c:pt idx="1178">
                  <c:v>23804.649999999976</c:v>
                </c:pt>
                <c:pt idx="1179">
                  <c:v>23694.649999999976</c:v>
                </c:pt>
                <c:pt idx="1180">
                  <c:v>23848.249999999975</c:v>
                </c:pt>
                <c:pt idx="1181">
                  <c:v>23738.249999999975</c:v>
                </c:pt>
                <c:pt idx="1182">
                  <c:v>23628.249999999975</c:v>
                </c:pt>
                <c:pt idx="1183">
                  <c:v>23518.249999999975</c:v>
                </c:pt>
                <c:pt idx="1184">
                  <c:v>23408.249999999975</c:v>
                </c:pt>
                <c:pt idx="1185">
                  <c:v>23679.829999999976</c:v>
                </c:pt>
                <c:pt idx="1186">
                  <c:v>23824.089999999975</c:v>
                </c:pt>
                <c:pt idx="1187">
                  <c:v>23714.089999999975</c:v>
                </c:pt>
                <c:pt idx="1188">
                  <c:v>23876.909999999974</c:v>
                </c:pt>
                <c:pt idx="1189">
                  <c:v>24097.209999999974</c:v>
                </c:pt>
                <c:pt idx="1190">
                  <c:v>23987.209999999974</c:v>
                </c:pt>
                <c:pt idx="1191">
                  <c:v>24002.739999999972</c:v>
                </c:pt>
                <c:pt idx="1192">
                  <c:v>23892.739999999972</c:v>
                </c:pt>
                <c:pt idx="1193">
                  <c:v>23757.349999999973</c:v>
                </c:pt>
                <c:pt idx="1194">
                  <c:v>23647.349999999973</c:v>
                </c:pt>
                <c:pt idx="1195">
                  <c:v>23537.349999999973</c:v>
                </c:pt>
                <c:pt idx="1196">
                  <c:v>23763.309999999972</c:v>
                </c:pt>
                <c:pt idx="1197">
                  <c:v>23978.939999999973</c:v>
                </c:pt>
                <c:pt idx="1198">
                  <c:v>24009.489999999972</c:v>
                </c:pt>
                <c:pt idx="1199">
                  <c:v>24048.729999999974</c:v>
                </c:pt>
                <c:pt idx="1200">
                  <c:v>23938.729999999974</c:v>
                </c:pt>
                <c:pt idx="1201">
                  <c:v>24181.409999999974</c:v>
                </c:pt>
                <c:pt idx="1202">
                  <c:v>24125.449999999975</c:v>
                </c:pt>
                <c:pt idx="1203">
                  <c:v>24015.449999999975</c:v>
                </c:pt>
                <c:pt idx="1204">
                  <c:v>23967.249999999975</c:v>
                </c:pt>
                <c:pt idx="1205">
                  <c:v>24098.539999999975</c:v>
                </c:pt>
                <c:pt idx="1206">
                  <c:v>23988.539999999975</c:v>
                </c:pt>
                <c:pt idx="1207">
                  <c:v>23988.539999999975</c:v>
                </c:pt>
                <c:pt idx="1208">
                  <c:v>23878.539999999975</c:v>
                </c:pt>
                <c:pt idx="1209">
                  <c:v>23768.539999999975</c:v>
                </c:pt>
                <c:pt idx="1210">
                  <c:v>23658.539999999975</c:v>
                </c:pt>
                <c:pt idx="1211">
                  <c:v>23548.539999999975</c:v>
                </c:pt>
                <c:pt idx="1212">
                  <c:v>23810.449999999975</c:v>
                </c:pt>
                <c:pt idx="1213">
                  <c:v>23700.449999999975</c:v>
                </c:pt>
                <c:pt idx="1214">
                  <c:v>23937.269999999975</c:v>
                </c:pt>
                <c:pt idx="1215">
                  <c:v>23827.269999999975</c:v>
                </c:pt>
                <c:pt idx="1216">
                  <c:v>23717.269999999975</c:v>
                </c:pt>
                <c:pt idx="1217">
                  <c:v>24331.679999999975</c:v>
                </c:pt>
                <c:pt idx="1218">
                  <c:v>24221.679999999975</c:v>
                </c:pt>
                <c:pt idx="1219">
                  <c:v>24111.679999999975</c:v>
                </c:pt>
                <c:pt idx="1220">
                  <c:v>24001.679999999975</c:v>
                </c:pt>
                <c:pt idx="1221">
                  <c:v>23968.499999999975</c:v>
                </c:pt>
                <c:pt idx="1222">
                  <c:v>23858.499999999975</c:v>
                </c:pt>
                <c:pt idx="1223">
                  <c:v>24427.879999999976</c:v>
                </c:pt>
                <c:pt idx="1224">
                  <c:v>24317.879999999976</c:v>
                </c:pt>
                <c:pt idx="1225">
                  <c:v>24207.879999999976</c:v>
                </c:pt>
                <c:pt idx="1226">
                  <c:v>24097.879999999976</c:v>
                </c:pt>
                <c:pt idx="1227">
                  <c:v>24421.419999999976</c:v>
                </c:pt>
                <c:pt idx="1228">
                  <c:v>24311.419999999976</c:v>
                </c:pt>
                <c:pt idx="1229">
                  <c:v>24201.419999999976</c:v>
                </c:pt>
                <c:pt idx="1230">
                  <c:v>24091.419999999976</c:v>
                </c:pt>
                <c:pt idx="1231">
                  <c:v>24100.109999999975</c:v>
                </c:pt>
                <c:pt idx="1232">
                  <c:v>23990.109999999975</c:v>
                </c:pt>
                <c:pt idx="1233">
                  <c:v>23880.109999999975</c:v>
                </c:pt>
                <c:pt idx="1234">
                  <c:v>23880.639999999974</c:v>
                </c:pt>
                <c:pt idx="1235">
                  <c:v>23770.639999999974</c:v>
                </c:pt>
                <c:pt idx="1236">
                  <c:v>23649.569999999974</c:v>
                </c:pt>
                <c:pt idx="1237">
                  <c:v>23539.569999999974</c:v>
                </c:pt>
                <c:pt idx="1238">
                  <c:v>23738.269999999975</c:v>
                </c:pt>
                <c:pt idx="1239">
                  <c:v>23890.299999999974</c:v>
                </c:pt>
                <c:pt idx="1240">
                  <c:v>23780.299999999974</c:v>
                </c:pt>
                <c:pt idx="1241">
                  <c:v>23854.239999999972</c:v>
                </c:pt>
                <c:pt idx="1242">
                  <c:v>23918.369999999974</c:v>
                </c:pt>
                <c:pt idx="1243">
                  <c:v>23934.099999999973</c:v>
                </c:pt>
                <c:pt idx="1244">
                  <c:v>23824.099999999973</c:v>
                </c:pt>
                <c:pt idx="1245">
                  <c:v>24063.889999999974</c:v>
                </c:pt>
                <c:pt idx="1246">
                  <c:v>24152.969999999976</c:v>
                </c:pt>
                <c:pt idx="1247">
                  <c:v>24247.249999999975</c:v>
                </c:pt>
                <c:pt idx="1248">
                  <c:v>24386.039999999975</c:v>
                </c:pt>
                <c:pt idx="1249">
                  <c:v>24276.039999999975</c:v>
                </c:pt>
                <c:pt idx="1250">
                  <c:v>24166.039999999975</c:v>
                </c:pt>
                <c:pt idx="1251">
                  <c:v>24369.759999999977</c:v>
                </c:pt>
                <c:pt idx="1252">
                  <c:v>24474.029999999977</c:v>
                </c:pt>
                <c:pt idx="1253">
                  <c:v>24364.029999999977</c:v>
                </c:pt>
                <c:pt idx="1254">
                  <c:v>24254.029999999977</c:v>
                </c:pt>
                <c:pt idx="1255">
                  <c:v>24144.029999999977</c:v>
                </c:pt>
                <c:pt idx="1256">
                  <c:v>24323.109999999979</c:v>
                </c:pt>
                <c:pt idx="1257">
                  <c:v>24310.249999999978</c:v>
                </c:pt>
                <c:pt idx="1258">
                  <c:v>24365.019999999979</c:v>
                </c:pt>
                <c:pt idx="1259">
                  <c:v>24255.019999999979</c:v>
                </c:pt>
                <c:pt idx="1260">
                  <c:v>24145.019999999979</c:v>
                </c:pt>
                <c:pt idx="1261">
                  <c:v>24035.019999999979</c:v>
                </c:pt>
                <c:pt idx="1262">
                  <c:v>24052.289999999979</c:v>
                </c:pt>
                <c:pt idx="1263">
                  <c:v>24246.839999999978</c:v>
                </c:pt>
                <c:pt idx="1264">
                  <c:v>24136.839999999978</c:v>
                </c:pt>
                <c:pt idx="1265">
                  <c:v>24136.839999999978</c:v>
                </c:pt>
                <c:pt idx="1266">
                  <c:v>23689.14999999998</c:v>
                </c:pt>
                <c:pt idx="1267">
                  <c:v>23925.749999999978</c:v>
                </c:pt>
                <c:pt idx="1268">
                  <c:v>23815.749999999978</c:v>
                </c:pt>
                <c:pt idx="1269">
                  <c:v>23610.529999999977</c:v>
                </c:pt>
                <c:pt idx="1270">
                  <c:v>23500.529999999977</c:v>
                </c:pt>
                <c:pt idx="1271">
                  <c:v>23390.529999999977</c:v>
                </c:pt>
                <c:pt idx="1272">
                  <c:v>23280.529999999977</c:v>
                </c:pt>
                <c:pt idx="1273">
                  <c:v>23073.569999999978</c:v>
                </c:pt>
                <c:pt idx="1274">
                  <c:v>22963.569999999978</c:v>
                </c:pt>
                <c:pt idx="1275">
                  <c:v>22853.569999999978</c:v>
                </c:pt>
                <c:pt idx="1276">
                  <c:v>23069.869999999977</c:v>
                </c:pt>
                <c:pt idx="1277">
                  <c:v>22959.869999999977</c:v>
                </c:pt>
                <c:pt idx="1278">
                  <c:v>22849.869999999977</c:v>
                </c:pt>
                <c:pt idx="1279">
                  <c:v>22739.869999999977</c:v>
                </c:pt>
                <c:pt idx="1280">
                  <c:v>22629.869999999977</c:v>
                </c:pt>
                <c:pt idx="1281">
                  <c:v>22519.869999999977</c:v>
                </c:pt>
                <c:pt idx="1282">
                  <c:v>22366.549999999977</c:v>
                </c:pt>
                <c:pt idx="1283">
                  <c:v>22927.089999999978</c:v>
                </c:pt>
                <c:pt idx="1284">
                  <c:v>23188.279999999977</c:v>
                </c:pt>
                <c:pt idx="1285">
                  <c:v>23384.949999999975</c:v>
                </c:pt>
                <c:pt idx="1286">
                  <c:v>23384.949999999975</c:v>
                </c:pt>
                <c:pt idx="1287">
                  <c:v>23736.769999999975</c:v>
                </c:pt>
                <c:pt idx="1288">
                  <c:v>23832.599999999977</c:v>
                </c:pt>
                <c:pt idx="1289">
                  <c:v>23923.019999999975</c:v>
                </c:pt>
                <c:pt idx="1290">
                  <c:v>23813.019999999975</c:v>
                </c:pt>
                <c:pt idx="1291">
                  <c:v>23753.239999999976</c:v>
                </c:pt>
                <c:pt idx="1292">
                  <c:v>23999.999999999975</c:v>
                </c:pt>
                <c:pt idx="1293">
                  <c:v>24214.589999999975</c:v>
                </c:pt>
                <c:pt idx="1294">
                  <c:v>24104.589999999975</c:v>
                </c:pt>
                <c:pt idx="1295">
                  <c:v>23994.589999999975</c:v>
                </c:pt>
                <c:pt idx="1296">
                  <c:v>23884.589999999975</c:v>
                </c:pt>
                <c:pt idx="1297">
                  <c:v>23774.589999999975</c:v>
                </c:pt>
                <c:pt idx="1298">
                  <c:v>23664.589999999975</c:v>
                </c:pt>
                <c:pt idx="1299">
                  <c:v>23702.889999999974</c:v>
                </c:pt>
                <c:pt idx="1300">
                  <c:v>23592.889999999974</c:v>
                </c:pt>
                <c:pt idx="1301">
                  <c:v>23465.699999999975</c:v>
                </c:pt>
                <c:pt idx="1302">
                  <c:v>23465.699999999975</c:v>
                </c:pt>
                <c:pt idx="1303">
                  <c:v>23205.649999999976</c:v>
                </c:pt>
                <c:pt idx="1304">
                  <c:v>23095.649999999976</c:v>
                </c:pt>
                <c:pt idx="1305">
                  <c:v>22985.649999999976</c:v>
                </c:pt>
                <c:pt idx="1306">
                  <c:v>22875.649999999976</c:v>
                </c:pt>
                <c:pt idx="1307">
                  <c:v>22765.649999999976</c:v>
                </c:pt>
                <c:pt idx="1308">
                  <c:v>22655.649999999976</c:v>
                </c:pt>
                <c:pt idx="1309">
                  <c:v>22422.559999999976</c:v>
                </c:pt>
                <c:pt idx="1310">
                  <c:v>22312.559999999976</c:v>
                </c:pt>
                <c:pt idx="1311">
                  <c:v>22202.559999999976</c:v>
                </c:pt>
                <c:pt idx="1312">
                  <c:v>22092.559999999976</c:v>
                </c:pt>
                <c:pt idx="1313">
                  <c:v>21982.559999999976</c:v>
                </c:pt>
                <c:pt idx="1314">
                  <c:v>21872.559999999976</c:v>
                </c:pt>
                <c:pt idx="1315">
                  <c:v>22390.729999999974</c:v>
                </c:pt>
                <c:pt idx="1316">
                  <c:v>22280.729999999974</c:v>
                </c:pt>
                <c:pt idx="1317">
                  <c:v>22170.729999999974</c:v>
                </c:pt>
                <c:pt idx="1318">
                  <c:v>22060.729999999974</c:v>
                </c:pt>
                <c:pt idx="1319">
                  <c:v>21898.609999999975</c:v>
                </c:pt>
                <c:pt idx="1320">
                  <c:v>22425.079999999976</c:v>
                </c:pt>
                <c:pt idx="1321">
                  <c:v>22315.079999999976</c:v>
                </c:pt>
                <c:pt idx="1322">
                  <c:v>22486.969999999976</c:v>
                </c:pt>
                <c:pt idx="1323">
                  <c:v>22356.949999999975</c:v>
                </c:pt>
                <c:pt idx="1324">
                  <c:v>22411.519999999975</c:v>
                </c:pt>
                <c:pt idx="1325">
                  <c:v>23033.759999999977</c:v>
                </c:pt>
                <c:pt idx="1326">
                  <c:v>22923.759999999977</c:v>
                </c:pt>
                <c:pt idx="1327">
                  <c:v>22923.759999999977</c:v>
                </c:pt>
                <c:pt idx="1328">
                  <c:v>23406.329999999976</c:v>
                </c:pt>
                <c:pt idx="1329">
                  <c:v>23296.329999999976</c:v>
                </c:pt>
                <c:pt idx="1330">
                  <c:v>23186.329999999976</c:v>
                </c:pt>
                <c:pt idx="1331">
                  <c:v>23076.329999999976</c:v>
                </c:pt>
                <c:pt idx="1332">
                  <c:v>23242.479999999978</c:v>
                </c:pt>
                <c:pt idx="1333">
                  <c:v>23840.129999999979</c:v>
                </c:pt>
                <c:pt idx="1334">
                  <c:v>23730.129999999979</c:v>
                </c:pt>
                <c:pt idx="1335">
                  <c:v>23620.129999999979</c:v>
                </c:pt>
                <c:pt idx="1336">
                  <c:v>23799.98999999998</c:v>
                </c:pt>
                <c:pt idx="1337">
                  <c:v>24597.409999999982</c:v>
                </c:pt>
                <c:pt idx="1338">
                  <c:v>24487.409999999982</c:v>
                </c:pt>
                <c:pt idx="1339">
                  <c:v>24249.629999999983</c:v>
                </c:pt>
                <c:pt idx="1340">
                  <c:v>24361.809999999983</c:v>
                </c:pt>
                <c:pt idx="1341">
                  <c:v>24246.159999999982</c:v>
                </c:pt>
                <c:pt idx="1342">
                  <c:v>24136.159999999982</c:v>
                </c:pt>
                <c:pt idx="1343">
                  <c:v>24026.159999999982</c:v>
                </c:pt>
                <c:pt idx="1344">
                  <c:v>23906.569999999982</c:v>
                </c:pt>
                <c:pt idx="1345">
                  <c:v>23796.569999999982</c:v>
                </c:pt>
                <c:pt idx="1346">
                  <c:v>23686.569999999982</c:v>
                </c:pt>
                <c:pt idx="1347">
                  <c:v>23888.50999999998</c:v>
                </c:pt>
                <c:pt idx="1348">
                  <c:v>23778.50999999998</c:v>
                </c:pt>
                <c:pt idx="1349">
                  <c:v>24227.469999999979</c:v>
                </c:pt>
                <c:pt idx="1350">
                  <c:v>24117.469999999979</c:v>
                </c:pt>
                <c:pt idx="1351">
                  <c:v>24007.469999999979</c:v>
                </c:pt>
                <c:pt idx="1352">
                  <c:v>23902.819999999978</c:v>
                </c:pt>
                <c:pt idx="1353">
                  <c:v>24241.119999999977</c:v>
                </c:pt>
                <c:pt idx="1354">
                  <c:v>24131.119999999977</c:v>
                </c:pt>
                <c:pt idx="1355">
                  <c:v>24021.119999999977</c:v>
                </c:pt>
                <c:pt idx="1356">
                  <c:v>23911.119999999977</c:v>
                </c:pt>
                <c:pt idx="1357">
                  <c:v>23801.119999999977</c:v>
                </c:pt>
                <c:pt idx="1358">
                  <c:v>23691.119999999977</c:v>
                </c:pt>
                <c:pt idx="1359">
                  <c:v>23560.279999999977</c:v>
                </c:pt>
                <c:pt idx="1360">
                  <c:v>23450.279999999977</c:v>
                </c:pt>
                <c:pt idx="1361">
                  <c:v>23340.279999999977</c:v>
                </c:pt>
                <c:pt idx="1362">
                  <c:v>23230.279999999977</c:v>
                </c:pt>
                <c:pt idx="1363">
                  <c:v>23115.849999999977</c:v>
                </c:pt>
                <c:pt idx="1364">
                  <c:v>23005.849999999977</c:v>
                </c:pt>
                <c:pt idx="1365">
                  <c:v>22895.849999999977</c:v>
                </c:pt>
                <c:pt idx="1366">
                  <c:v>22895.849999999977</c:v>
                </c:pt>
                <c:pt idx="1367">
                  <c:v>22785.849999999977</c:v>
                </c:pt>
                <c:pt idx="1368">
                  <c:v>22675.849999999977</c:v>
                </c:pt>
                <c:pt idx="1369">
                  <c:v>22565.849999999977</c:v>
                </c:pt>
                <c:pt idx="1370">
                  <c:v>22455.849999999977</c:v>
                </c:pt>
                <c:pt idx="1371">
                  <c:v>22345.849999999977</c:v>
                </c:pt>
                <c:pt idx="1372">
                  <c:v>22235.849999999977</c:v>
                </c:pt>
                <c:pt idx="1373">
                  <c:v>23045.129999999976</c:v>
                </c:pt>
                <c:pt idx="1374">
                  <c:v>22824.389999999974</c:v>
                </c:pt>
                <c:pt idx="1375">
                  <c:v>22690.359999999975</c:v>
                </c:pt>
                <c:pt idx="1376">
                  <c:v>23629.539999999975</c:v>
                </c:pt>
                <c:pt idx="1377">
                  <c:v>23519.539999999975</c:v>
                </c:pt>
                <c:pt idx="1378">
                  <c:v>23409.539999999975</c:v>
                </c:pt>
                <c:pt idx="1379">
                  <c:v>23299.539999999975</c:v>
                </c:pt>
                <c:pt idx="1380">
                  <c:v>24362.629999999976</c:v>
                </c:pt>
                <c:pt idx="1381">
                  <c:v>24461.229999999974</c:v>
                </c:pt>
                <c:pt idx="1382">
                  <c:v>25114.899999999972</c:v>
                </c:pt>
                <c:pt idx="1383">
                  <c:v>24846.509999999973</c:v>
                </c:pt>
                <c:pt idx="1384">
                  <c:v>24736.509999999973</c:v>
                </c:pt>
                <c:pt idx="1385">
                  <c:v>24840.319999999974</c:v>
                </c:pt>
                <c:pt idx="1386">
                  <c:v>24596.759999999973</c:v>
                </c:pt>
                <c:pt idx="1387">
                  <c:v>24486.759999999973</c:v>
                </c:pt>
                <c:pt idx="1388">
                  <c:v>24273.179999999971</c:v>
                </c:pt>
                <c:pt idx="1389">
                  <c:v>25437.699999999972</c:v>
                </c:pt>
                <c:pt idx="1390">
                  <c:v>25674.63999999997</c:v>
                </c:pt>
                <c:pt idx="1391">
                  <c:v>25490.829999999969</c:v>
                </c:pt>
                <c:pt idx="1392">
                  <c:v>25346.839999999967</c:v>
                </c:pt>
                <c:pt idx="1393">
                  <c:v>25236.839999999967</c:v>
                </c:pt>
                <c:pt idx="1394">
                  <c:v>25126.839999999967</c:v>
                </c:pt>
                <c:pt idx="1395">
                  <c:v>24988.949999999968</c:v>
                </c:pt>
                <c:pt idx="1396">
                  <c:v>24878.949999999968</c:v>
                </c:pt>
                <c:pt idx="1397">
                  <c:v>24878.949999999968</c:v>
                </c:pt>
                <c:pt idx="1398">
                  <c:v>25101.789999999968</c:v>
                </c:pt>
                <c:pt idx="1399">
                  <c:v>24925.599999999969</c:v>
                </c:pt>
                <c:pt idx="1400">
                  <c:v>24815.599999999969</c:v>
                </c:pt>
                <c:pt idx="1401">
                  <c:v>25164.179999999971</c:v>
                </c:pt>
                <c:pt idx="1402">
                  <c:v>25021.839999999971</c:v>
                </c:pt>
                <c:pt idx="1403">
                  <c:v>24911.839999999971</c:v>
                </c:pt>
                <c:pt idx="1404">
                  <c:v>25181.079999999973</c:v>
                </c:pt>
                <c:pt idx="1405">
                  <c:v>25819.189999999973</c:v>
                </c:pt>
                <c:pt idx="1406">
                  <c:v>26699.189999999973</c:v>
                </c:pt>
                <c:pt idx="1407">
                  <c:v>27575.239999999972</c:v>
                </c:pt>
                <c:pt idx="1408">
                  <c:v>27465.239999999972</c:v>
                </c:pt>
                <c:pt idx="1409">
                  <c:v>27249.569999999974</c:v>
                </c:pt>
                <c:pt idx="1410">
                  <c:v>27991.029999999973</c:v>
                </c:pt>
                <c:pt idx="1411">
                  <c:v>27881.029999999973</c:v>
                </c:pt>
                <c:pt idx="1412">
                  <c:v>27881.029999999973</c:v>
                </c:pt>
                <c:pt idx="1413">
                  <c:v>27685.119999999974</c:v>
                </c:pt>
                <c:pt idx="1414">
                  <c:v>27575.119999999974</c:v>
                </c:pt>
                <c:pt idx="1415">
                  <c:v>27465.119999999974</c:v>
                </c:pt>
                <c:pt idx="1416">
                  <c:v>27285.539999999972</c:v>
                </c:pt>
                <c:pt idx="1417">
                  <c:v>27347.95999999997</c:v>
                </c:pt>
                <c:pt idx="1418">
                  <c:v>27227.169999999969</c:v>
                </c:pt>
                <c:pt idx="1419">
                  <c:v>27096.749999999971</c:v>
                </c:pt>
                <c:pt idx="1420">
                  <c:v>27350.629999999972</c:v>
                </c:pt>
                <c:pt idx="1421">
                  <c:v>27240.629999999972</c:v>
                </c:pt>
                <c:pt idx="1422">
                  <c:v>27240.629999999972</c:v>
                </c:pt>
                <c:pt idx="1423">
                  <c:v>27370.069999999971</c:v>
                </c:pt>
                <c:pt idx="1424">
                  <c:v>27260.069999999971</c:v>
                </c:pt>
                <c:pt idx="1425">
                  <c:v>27097.099999999969</c:v>
                </c:pt>
                <c:pt idx="1426">
                  <c:v>26987.099999999969</c:v>
                </c:pt>
                <c:pt idx="1427">
                  <c:v>27151.409999999971</c:v>
                </c:pt>
                <c:pt idx="1428">
                  <c:v>27041.409999999971</c:v>
                </c:pt>
                <c:pt idx="1429">
                  <c:v>27249.949999999972</c:v>
                </c:pt>
                <c:pt idx="1430">
                  <c:v>27392.569999999971</c:v>
                </c:pt>
                <c:pt idx="1431">
                  <c:v>27237.36999999997</c:v>
                </c:pt>
                <c:pt idx="1432">
                  <c:v>27039.649999999969</c:v>
                </c:pt>
                <c:pt idx="1433">
                  <c:v>26929.649999999969</c:v>
                </c:pt>
                <c:pt idx="1434">
                  <c:v>26819.649999999969</c:v>
                </c:pt>
                <c:pt idx="1435">
                  <c:v>26709.649999999969</c:v>
                </c:pt>
                <c:pt idx="1436">
                  <c:v>26568.629999999968</c:v>
                </c:pt>
                <c:pt idx="1437">
                  <c:v>26458.629999999968</c:v>
                </c:pt>
                <c:pt idx="1438">
                  <c:v>26687.129999999968</c:v>
                </c:pt>
                <c:pt idx="1439">
                  <c:v>26573.61999999997</c:v>
                </c:pt>
                <c:pt idx="1440">
                  <c:v>26463.61999999997</c:v>
                </c:pt>
                <c:pt idx="1441">
                  <c:v>26353.61999999997</c:v>
                </c:pt>
                <c:pt idx="1442">
                  <c:v>26243.61999999997</c:v>
                </c:pt>
                <c:pt idx="1443">
                  <c:v>26126.509999999969</c:v>
                </c:pt>
                <c:pt idx="1444">
                  <c:v>26542.839999999971</c:v>
                </c:pt>
                <c:pt idx="1445">
                  <c:v>26432.839999999971</c:v>
                </c:pt>
                <c:pt idx="1446">
                  <c:v>26289.919999999973</c:v>
                </c:pt>
                <c:pt idx="1447">
                  <c:v>26318.989999999972</c:v>
                </c:pt>
                <c:pt idx="1448">
                  <c:v>26208.989999999972</c:v>
                </c:pt>
                <c:pt idx="1449">
                  <c:v>26744.089999999971</c:v>
                </c:pt>
                <c:pt idx="1450">
                  <c:v>26771.249999999971</c:v>
                </c:pt>
                <c:pt idx="1451">
                  <c:v>27195.629999999972</c:v>
                </c:pt>
                <c:pt idx="1452">
                  <c:v>27085.629999999972</c:v>
                </c:pt>
                <c:pt idx="1453">
                  <c:v>27325.199999999972</c:v>
                </c:pt>
                <c:pt idx="1454">
                  <c:v>27192.739999999972</c:v>
                </c:pt>
                <c:pt idx="1455">
                  <c:v>27082.739999999972</c:v>
                </c:pt>
                <c:pt idx="1456">
                  <c:v>26972.739999999972</c:v>
                </c:pt>
                <c:pt idx="1457">
                  <c:v>26842.589999999971</c:v>
                </c:pt>
                <c:pt idx="1458">
                  <c:v>26732.589999999971</c:v>
                </c:pt>
                <c:pt idx="1459">
                  <c:v>26792.22999999997</c:v>
                </c:pt>
                <c:pt idx="1460">
                  <c:v>27114.77999999997</c:v>
                </c:pt>
                <c:pt idx="1461">
                  <c:v>27004.77999999997</c:v>
                </c:pt>
                <c:pt idx="1462">
                  <c:v>26894.77999999997</c:v>
                </c:pt>
                <c:pt idx="1463">
                  <c:v>26784.77999999997</c:v>
                </c:pt>
                <c:pt idx="1464">
                  <c:v>26674.77999999997</c:v>
                </c:pt>
                <c:pt idx="1465">
                  <c:v>26564.77999999997</c:v>
                </c:pt>
                <c:pt idx="1466">
                  <c:v>26362.699999999968</c:v>
                </c:pt>
                <c:pt idx="1467">
                  <c:v>26362.699999999968</c:v>
                </c:pt>
                <c:pt idx="1468">
                  <c:v>26252.699999999968</c:v>
                </c:pt>
                <c:pt idx="1469">
                  <c:v>26142.699999999968</c:v>
                </c:pt>
                <c:pt idx="1470">
                  <c:v>26032.699999999968</c:v>
                </c:pt>
                <c:pt idx="1471">
                  <c:v>25920.999999999967</c:v>
                </c:pt>
                <c:pt idx="1472">
                  <c:v>25810.999999999967</c:v>
                </c:pt>
                <c:pt idx="1473">
                  <c:v>27087.369999999966</c:v>
                </c:pt>
                <c:pt idx="1474">
                  <c:v>26977.369999999966</c:v>
                </c:pt>
                <c:pt idx="1475">
                  <c:v>26867.369999999966</c:v>
                </c:pt>
                <c:pt idx="1476">
                  <c:v>27006.769999999968</c:v>
                </c:pt>
                <c:pt idx="1477">
                  <c:v>26896.769999999968</c:v>
                </c:pt>
                <c:pt idx="1478">
                  <c:v>27210.219999999968</c:v>
                </c:pt>
                <c:pt idx="1479">
                  <c:v>27087.059999999969</c:v>
                </c:pt>
                <c:pt idx="1480">
                  <c:v>26977.059999999969</c:v>
                </c:pt>
                <c:pt idx="1481">
                  <c:v>27463.329999999969</c:v>
                </c:pt>
                <c:pt idx="1482">
                  <c:v>27792.929999999968</c:v>
                </c:pt>
                <c:pt idx="1483">
                  <c:v>27623.859999999968</c:v>
                </c:pt>
                <c:pt idx="1484">
                  <c:v>27513.859999999968</c:v>
                </c:pt>
                <c:pt idx="1485">
                  <c:v>27971.989999999969</c:v>
                </c:pt>
                <c:pt idx="1486">
                  <c:v>27861.989999999969</c:v>
                </c:pt>
                <c:pt idx="1487">
                  <c:v>27722.249999999967</c:v>
                </c:pt>
                <c:pt idx="1488">
                  <c:v>27376.469999999968</c:v>
                </c:pt>
                <c:pt idx="1489">
                  <c:v>27266.469999999968</c:v>
                </c:pt>
                <c:pt idx="1490">
                  <c:v>27613.399999999969</c:v>
                </c:pt>
                <c:pt idx="1491">
                  <c:v>28243.54999999997</c:v>
                </c:pt>
                <c:pt idx="1492">
                  <c:v>28111.249999999971</c:v>
                </c:pt>
                <c:pt idx="1493">
                  <c:v>28001.249999999971</c:v>
                </c:pt>
                <c:pt idx="1494">
                  <c:v>27891.249999999971</c:v>
                </c:pt>
                <c:pt idx="1495">
                  <c:v>27781.249999999971</c:v>
                </c:pt>
                <c:pt idx="1496">
                  <c:v>27617.759999999969</c:v>
                </c:pt>
                <c:pt idx="1497">
                  <c:v>27183.009999999969</c:v>
                </c:pt>
                <c:pt idx="1498">
                  <c:v>26661.309999999969</c:v>
                </c:pt>
                <c:pt idx="1499">
                  <c:v>26551.309999999969</c:v>
                </c:pt>
                <c:pt idx="1500">
                  <c:v>26441.309999999969</c:v>
                </c:pt>
                <c:pt idx="1501">
                  <c:v>26331.309999999969</c:v>
                </c:pt>
                <c:pt idx="1502">
                  <c:v>26216.54999999997</c:v>
                </c:pt>
                <c:pt idx="1503">
                  <c:v>26106.54999999997</c:v>
                </c:pt>
                <c:pt idx="1504">
                  <c:v>25996.54999999997</c:v>
                </c:pt>
                <c:pt idx="1505">
                  <c:v>26190.719999999968</c:v>
                </c:pt>
                <c:pt idx="1506">
                  <c:v>27019.239999999969</c:v>
                </c:pt>
                <c:pt idx="1507">
                  <c:v>26901.70999999997</c:v>
                </c:pt>
                <c:pt idx="1508">
                  <c:v>26791.70999999997</c:v>
                </c:pt>
                <c:pt idx="1509">
                  <c:v>26681.70999999997</c:v>
                </c:pt>
                <c:pt idx="1510">
                  <c:v>26508.999999999971</c:v>
                </c:pt>
                <c:pt idx="1511">
                  <c:v>26910.969999999972</c:v>
                </c:pt>
                <c:pt idx="1512">
                  <c:v>27334.749999999971</c:v>
                </c:pt>
                <c:pt idx="1513">
                  <c:v>27668.579999999973</c:v>
                </c:pt>
                <c:pt idx="1514">
                  <c:v>27502.219999999972</c:v>
                </c:pt>
                <c:pt idx="1515">
                  <c:v>28703.649999999972</c:v>
                </c:pt>
                <c:pt idx="1516">
                  <c:v>28593.649999999972</c:v>
                </c:pt>
                <c:pt idx="1517">
                  <c:v>28483.649999999972</c:v>
                </c:pt>
                <c:pt idx="1518">
                  <c:v>28373.649999999972</c:v>
                </c:pt>
                <c:pt idx="1519">
                  <c:v>28334.559999999972</c:v>
                </c:pt>
                <c:pt idx="1520">
                  <c:v>28099.999999999971</c:v>
                </c:pt>
                <c:pt idx="1521">
                  <c:v>28299.36999999997</c:v>
                </c:pt>
                <c:pt idx="1522">
                  <c:v>28189.36999999997</c:v>
                </c:pt>
                <c:pt idx="1523">
                  <c:v>28587.18999999997</c:v>
                </c:pt>
                <c:pt idx="1524">
                  <c:v>28683.149999999969</c:v>
                </c:pt>
                <c:pt idx="1525">
                  <c:v>28683.149999999969</c:v>
                </c:pt>
                <c:pt idx="1526">
                  <c:v>28836.11999999997</c:v>
                </c:pt>
                <c:pt idx="1527">
                  <c:v>28726.11999999997</c:v>
                </c:pt>
                <c:pt idx="1528">
                  <c:v>28616.11999999997</c:v>
                </c:pt>
                <c:pt idx="1529">
                  <c:v>28506.11999999997</c:v>
                </c:pt>
                <c:pt idx="1530">
                  <c:v>28396.11999999997</c:v>
                </c:pt>
                <c:pt idx="1531">
                  <c:v>28256.559999999969</c:v>
                </c:pt>
                <c:pt idx="1532">
                  <c:v>28146.559999999969</c:v>
                </c:pt>
                <c:pt idx="1533">
                  <c:v>28036.559999999969</c:v>
                </c:pt>
                <c:pt idx="1534">
                  <c:v>28038.13999999997</c:v>
                </c:pt>
                <c:pt idx="1535">
                  <c:v>28221.699999999972</c:v>
                </c:pt>
                <c:pt idx="1536">
                  <c:v>28111.699999999972</c:v>
                </c:pt>
                <c:pt idx="1537">
                  <c:v>28640.279999999973</c:v>
                </c:pt>
                <c:pt idx="1538">
                  <c:v>28530.279999999973</c:v>
                </c:pt>
                <c:pt idx="1539">
                  <c:v>28420.279999999973</c:v>
                </c:pt>
                <c:pt idx="1540">
                  <c:v>28216.929999999975</c:v>
                </c:pt>
                <c:pt idx="1541">
                  <c:v>28106.929999999975</c:v>
                </c:pt>
                <c:pt idx="1542">
                  <c:v>27996.929999999975</c:v>
                </c:pt>
                <c:pt idx="1543">
                  <c:v>27886.929999999975</c:v>
                </c:pt>
                <c:pt idx="1544">
                  <c:v>28413.669999999976</c:v>
                </c:pt>
                <c:pt idx="1545">
                  <c:v>28260.539999999975</c:v>
                </c:pt>
                <c:pt idx="1546">
                  <c:v>28150.539999999975</c:v>
                </c:pt>
                <c:pt idx="1547">
                  <c:v>28150.539999999975</c:v>
                </c:pt>
                <c:pt idx="1548">
                  <c:v>28040.539999999975</c:v>
                </c:pt>
                <c:pt idx="1549">
                  <c:v>27930.539999999975</c:v>
                </c:pt>
                <c:pt idx="1550">
                  <c:v>28275.629999999976</c:v>
                </c:pt>
                <c:pt idx="1551">
                  <c:v>28165.629999999976</c:v>
                </c:pt>
                <c:pt idx="1552">
                  <c:v>28165.629999999976</c:v>
                </c:pt>
                <c:pt idx="1553">
                  <c:v>28055.629999999976</c:v>
                </c:pt>
                <c:pt idx="1554">
                  <c:v>27945.629999999976</c:v>
                </c:pt>
                <c:pt idx="1555">
                  <c:v>27835.629999999976</c:v>
                </c:pt>
                <c:pt idx="1556">
                  <c:v>28536.159999999974</c:v>
                </c:pt>
                <c:pt idx="1557">
                  <c:v>28426.159999999974</c:v>
                </c:pt>
                <c:pt idx="1558">
                  <c:v>28612.609999999975</c:v>
                </c:pt>
                <c:pt idx="1559">
                  <c:v>28881.519999999975</c:v>
                </c:pt>
                <c:pt idx="1560">
                  <c:v>28771.519999999975</c:v>
                </c:pt>
                <c:pt idx="1561">
                  <c:v>28646.859999999975</c:v>
                </c:pt>
                <c:pt idx="1562">
                  <c:v>28646.859999999975</c:v>
                </c:pt>
                <c:pt idx="1563">
                  <c:v>28536.859999999975</c:v>
                </c:pt>
                <c:pt idx="1564">
                  <c:v>28426.859999999975</c:v>
                </c:pt>
                <c:pt idx="1565">
                  <c:v>28291.249999999975</c:v>
                </c:pt>
                <c:pt idx="1566">
                  <c:v>28622.179999999975</c:v>
                </c:pt>
                <c:pt idx="1567">
                  <c:v>28876.249999999975</c:v>
                </c:pt>
                <c:pt idx="1568">
                  <c:v>28681.409999999974</c:v>
                </c:pt>
                <c:pt idx="1569">
                  <c:v>28475.809999999976</c:v>
                </c:pt>
                <c:pt idx="1570">
                  <c:v>28365.809999999976</c:v>
                </c:pt>
                <c:pt idx="1571">
                  <c:v>28255.809999999976</c:v>
                </c:pt>
                <c:pt idx="1572">
                  <c:v>28145.809999999976</c:v>
                </c:pt>
                <c:pt idx="1573">
                  <c:v>28514.759999999977</c:v>
                </c:pt>
                <c:pt idx="1574">
                  <c:v>28404.759999999977</c:v>
                </c:pt>
                <c:pt idx="1575">
                  <c:v>28294.759999999977</c:v>
                </c:pt>
                <c:pt idx="1576">
                  <c:v>28157.119999999977</c:v>
                </c:pt>
                <c:pt idx="1577">
                  <c:v>28047.119999999977</c:v>
                </c:pt>
                <c:pt idx="1578">
                  <c:v>27915.879999999976</c:v>
                </c:pt>
                <c:pt idx="1579">
                  <c:v>27805.879999999976</c:v>
                </c:pt>
                <c:pt idx="1580">
                  <c:v>27695.879999999976</c:v>
                </c:pt>
                <c:pt idx="1581">
                  <c:v>27585.879999999976</c:v>
                </c:pt>
                <c:pt idx="1582">
                  <c:v>27962.539999999975</c:v>
                </c:pt>
                <c:pt idx="1583">
                  <c:v>27852.539999999975</c:v>
                </c:pt>
                <c:pt idx="1584">
                  <c:v>27742.539999999975</c:v>
                </c:pt>
                <c:pt idx="1585">
                  <c:v>27596.579999999976</c:v>
                </c:pt>
                <c:pt idx="1586">
                  <c:v>27486.579999999976</c:v>
                </c:pt>
                <c:pt idx="1587">
                  <c:v>27486.579999999976</c:v>
                </c:pt>
                <c:pt idx="1588">
                  <c:v>27349.579999999976</c:v>
                </c:pt>
                <c:pt idx="1589">
                  <c:v>27239.579999999976</c:v>
                </c:pt>
                <c:pt idx="1590">
                  <c:v>27129.579999999976</c:v>
                </c:pt>
                <c:pt idx="1591">
                  <c:v>26964.859999999975</c:v>
                </c:pt>
                <c:pt idx="1592">
                  <c:v>26854.859999999975</c:v>
                </c:pt>
                <c:pt idx="1593">
                  <c:v>27087.249999999975</c:v>
                </c:pt>
                <c:pt idx="1594">
                  <c:v>27082.109999999975</c:v>
                </c:pt>
                <c:pt idx="1595">
                  <c:v>26952.979999999974</c:v>
                </c:pt>
                <c:pt idx="1596">
                  <c:v>26842.979999999974</c:v>
                </c:pt>
                <c:pt idx="1597">
                  <c:v>26732.979999999974</c:v>
                </c:pt>
                <c:pt idx="1598">
                  <c:v>27307.959999999974</c:v>
                </c:pt>
                <c:pt idx="1599">
                  <c:v>27366.019999999975</c:v>
                </c:pt>
                <c:pt idx="1600">
                  <c:v>27256.019999999975</c:v>
                </c:pt>
                <c:pt idx="1601">
                  <c:v>27146.019999999975</c:v>
                </c:pt>
                <c:pt idx="1602">
                  <c:v>27036.019999999975</c:v>
                </c:pt>
                <c:pt idx="1603">
                  <c:v>26789.869999999974</c:v>
                </c:pt>
                <c:pt idx="1604">
                  <c:v>27070.699999999975</c:v>
                </c:pt>
                <c:pt idx="1605">
                  <c:v>26960.699999999975</c:v>
                </c:pt>
                <c:pt idx="1606">
                  <c:v>27345.269999999975</c:v>
                </c:pt>
                <c:pt idx="1607">
                  <c:v>27235.269999999975</c:v>
                </c:pt>
                <c:pt idx="1608">
                  <c:v>27049.139999999974</c:v>
                </c:pt>
                <c:pt idx="1609">
                  <c:v>26939.139999999974</c:v>
                </c:pt>
                <c:pt idx="1610">
                  <c:v>26829.139999999974</c:v>
                </c:pt>
                <c:pt idx="1611">
                  <c:v>26719.139999999974</c:v>
                </c:pt>
                <c:pt idx="1612">
                  <c:v>26609.139999999974</c:v>
                </c:pt>
                <c:pt idx="1613">
                  <c:v>26499.139999999974</c:v>
                </c:pt>
                <c:pt idx="1614">
                  <c:v>26316.849999999973</c:v>
                </c:pt>
                <c:pt idx="1615">
                  <c:v>26206.849999999973</c:v>
                </c:pt>
                <c:pt idx="1616">
                  <c:v>26096.849999999973</c:v>
                </c:pt>
                <c:pt idx="1617">
                  <c:v>25986.849999999973</c:v>
                </c:pt>
                <c:pt idx="1618">
                  <c:v>26175.619999999974</c:v>
                </c:pt>
                <c:pt idx="1619">
                  <c:v>26255.959999999974</c:v>
                </c:pt>
                <c:pt idx="1620">
                  <c:v>26145.959999999974</c:v>
                </c:pt>
                <c:pt idx="1621">
                  <c:v>26145.959999999974</c:v>
                </c:pt>
                <c:pt idx="1622">
                  <c:v>26035.959999999974</c:v>
                </c:pt>
                <c:pt idx="1623">
                  <c:v>26134.229999999974</c:v>
                </c:pt>
                <c:pt idx="1624">
                  <c:v>26095.939999999973</c:v>
                </c:pt>
                <c:pt idx="1625">
                  <c:v>26479.129999999972</c:v>
                </c:pt>
                <c:pt idx="1626">
                  <c:v>26369.129999999972</c:v>
                </c:pt>
                <c:pt idx="1627">
                  <c:v>26469.839999999971</c:v>
                </c:pt>
                <c:pt idx="1628">
                  <c:v>26359.839999999971</c:v>
                </c:pt>
                <c:pt idx="1629">
                  <c:v>26249.839999999971</c:v>
                </c:pt>
                <c:pt idx="1630">
                  <c:v>26083.429999999971</c:v>
                </c:pt>
                <c:pt idx="1631">
                  <c:v>26105.769999999971</c:v>
                </c:pt>
                <c:pt idx="1632">
                  <c:v>26172.20999999997</c:v>
                </c:pt>
                <c:pt idx="1633">
                  <c:v>26062.20999999997</c:v>
                </c:pt>
                <c:pt idx="1634">
                  <c:v>25952.20999999997</c:v>
                </c:pt>
                <c:pt idx="1635">
                  <c:v>26476.499999999971</c:v>
                </c:pt>
                <c:pt idx="1636">
                  <c:v>26748.499999999971</c:v>
                </c:pt>
                <c:pt idx="1637">
                  <c:v>26702.039999999972</c:v>
                </c:pt>
                <c:pt idx="1638">
                  <c:v>26592.039999999972</c:v>
                </c:pt>
                <c:pt idx="1639">
                  <c:v>26482.039999999972</c:v>
                </c:pt>
                <c:pt idx="1640">
                  <c:v>26372.039999999972</c:v>
                </c:pt>
                <c:pt idx="1641">
                  <c:v>26918.679999999971</c:v>
                </c:pt>
                <c:pt idx="1642">
                  <c:v>26808.679999999971</c:v>
                </c:pt>
                <c:pt idx="1643">
                  <c:v>26698.679999999971</c:v>
                </c:pt>
                <c:pt idx="1644">
                  <c:v>26588.679999999971</c:v>
                </c:pt>
                <c:pt idx="1645">
                  <c:v>26431.239999999972</c:v>
                </c:pt>
                <c:pt idx="1646">
                  <c:v>26321.239999999972</c:v>
                </c:pt>
                <c:pt idx="1647">
                  <c:v>26211.239999999972</c:v>
                </c:pt>
                <c:pt idx="1648">
                  <c:v>26101.239999999972</c:v>
                </c:pt>
                <c:pt idx="1649">
                  <c:v>26509.869999999974</c:v>
                </c:pt>
                <c:pt idx="1650">
                  <c:v>26399.869999999974</c:v>
                </c:pt>
                <c:pt idx="1651">
                  <c:v>26289.869999999974</c:v>
                </c:pt>
                <c:pt idx="1652">
                  <c:v>26179.869999999974</c:v>
                </c:pt>
                <c:pt idx="1653">
                  <c:v>26069.869999999974</c:v>
                </c:pt>
                <c:pt idx="1654">
                  <c:v>26325.459999999974</c:v>
                </c:pt>
                <c:pt idx="1655">
                  <c:v>26360.729999999974</c:v>
                </c:pt>
                <c:pt idx="1656">
                  <c:v>26250.729999999974</c:v>
                </c:pt>
                <c:pt idx="1657">
                  <c:v>26250.729999999974</c:v>
                </c:pt>
                <c:pt idx="1658">
                  <c:v>26301.289999999975</c:v>
                </c:pt>
                <c:pt idx="1659">
                  <c:v>26435.799999999974</c:v>
                </c:pt>
                <c:pt idx="1660">
                  <c:v>26325.799999999974</c:v>
                </c:pt>
                <c:pt idx="1661">
                  <c:v>26189.789999999975</c:v>
                </c:pt>
                <c:pt idx="1662">
                  <c:v>26379.689999999977</c:v>
                </c:pt>
                <c:pt idx="1663">
                  <c:v>26269.689999999977</c:v>
                </c:pt>
                <c:pt idx="1664">
                  <c:v>26361.429999999978</c:v>
                </c:pt>
                <c:pt idx="1665">
                  <c:v>26530.019999999979</c:v>
                </c:pt>
                <c:pt idx="1666">
                  <c:v>26573.189999999977</c:v>
                </c:pt>
                <c:pt idx="1667">
                  <c:v>26762.739999999976</c:v>
                </c:pt>
                <c:pt idx="1668">
                  <c:v>26908.529999999977</c:v>
                </c:pt>
                <c:pt idx="1669">
                  <c:v>26731.109999999979</c:v>
                </c:pt>
                <c:pt idx="1670">
                  <c:v>27159.839999999978</c:v>
                </c:pt>
                <c:pt idx="1671">
                  <c:v>27049.839999999978</c:v>
                </c:pt>
                <c:pt idx="1672">
                  <c:v>27049.839999999978</c:v>
                </c:pt>
                <c:pt idx="1673">
                  <c:v>26939.839999999978</c:v>
                </c:pt>
                <c:pt idx="1674">
                  <c:v>26829.839999999978</c:v>
                </c:pt>
                <c:pt idx="1675">
                  <c:v>26719.839999999978</c:v>
                </c:pt>
                <c:pt idx="1676">
                  <c:v>26598.789999999979</c:v>
                </c:pt>
                <c:pt idx="1677">
                  <c:v>26488.789999999979</c:v>
                </c:pt>
                <c:pt idx="1678">
                  <c:v>26700.819999999978</c:v>
                </c:pt>
                <c:pt idx="1679">
                  <c:v>26590.819999999978</c:v>
                </c:pt>
                <c:pt idx="1680">
                  <c:v>26860.579999999976</c:v>
                </c:pt>
                <c:pt idx="1681">
                  <c:v>27145.759999999977</c:v>
                </c:pt>
                <c:pt idx="1682">
                  <c:v>27035.759999999977</c:v>
                </c:pt>
                <c:pt idx="1683">
                  <c:v>27035.759999999977</c:v>
                </c:pt>
                <c:pt idx="1684">
                  <c:v>26925.759999999977</c:v>
                </c:pt>
                <c:pt idx="1685">
                  <c:v>26798.509999999977</c:v>
                </c:pt>
                <c:pt idx="1686">
                  <c:v>26688.509999999977</c:v>
                </c:pt>
                <c:pt idx="1687">
                  <c:v>26898.029999999977</c:v>
                </c:pt>
                <c:pt idx="1688">
                  <c:v>27215.049999999977</c:v>
                </c:pt>
                <c:pt idx="1689">
                  <c:v>27301.059999999976</c:v>
                </c:pt>
                <c:pt idx="1690">
                  <c:v>27348.769999999975</c:v>
                </c:pt>
                <c:pt idx="1691">
                  <c:v>27462.659999999974</c:v>
                </c:pt>
                <c:pt idx="1692">
                  <c:v>27538.979999999974</c:v>
                </c:pt>
                <c:pt idx="1693">
                  <c:v>27905.559999999976</c:v>
                </c:pt>
                <c:pt idx="1694">
                  <c:v>28014.839999999975</c:v>
                </c:pt>
                <c:pt idx="1695">
                  <c:v>28178.809999999976</c:v>
                </c:pt>
                <c:pt idx="1696">
                  <c:v>28181.319999999974</c:v>
                </c:pt>
                <c:pt idx="1697">
                  <c:v>28364.869999999974</c:v>
                </c:pt>
                <c:pt idx="1698">
                  <c:v>28391.699999999975</c:v>
                </c:pt>
                <c:pt idx="1699">
                  <c:v>28281.699999999975</c:v>
                </c:pt>
                <c:pt idx="1700">
                  <c:v>28171.699999999975</c:v>
                </c:pt>
                <c:pt idx="1701">
                  <c:v>28348.269999999975</c:v>
                </c:pt>
                <c:pt idx="1702">
                  <c:v>28448.509999999977</c:v>
                </c:pt>
                <c:pt idx="1703">
                  <c:v>28519.659999999978</c:v>
                </c:pt>
                <c:pt idx="1704">
                  <c:v>28409.659999999978</c:v>
                </c:pt>
                <c:pt idx="1705">
                  <c:v>28299.659999999978</c:v>
                </c:pt>
                <c:pt idx="1706">
                  <c:v>28189.659999999978</c:v>
                </c:pt>
                <c:pt idx="1707">
                  <c:v>28597.169999999976</c:v>
                </c:pt>
                <c:pt idx="1708">
                  <c:v>28459.439999999977</c:v>
                </c:pt>
                <c:pt idx="1709">
                  <c:v>28349.439999999977</c:v>
                </c:pt>
                <c:pt idx="1710">
                  <c:v>28402.229999999978</c:v>
                </c:pt>
                <c:pt idx="1711">
                  <c:v>28292.229999999978</c:v>
                </c:pt>
                <c:pt idx="1712">
                  <c:v>28182.229999999978</c:v>
                </c:pt>
                <c:pt idx="1713">
                  <c:v>28072.229999999978</c:v>
                </c:pt>
                <c:pt idx="1714">
                  <c:v>27962.229999999978</c:v>
                </c:pt>
                <c:pt idx="1715">
                  <c:v>27852.229999999978</c:v>
                </c:pt>
                <c:pt idx="1716">
                  <c:v>27735.759999999977</c:v>
                </c:pt>
                <c:pt idx="1717">
                  <c:v>27625.759999999977</c:v>
                </c:pt>
                <c:pt idx="1718">
                  <c:v>27515.759999999977</c:v>
                </c:pt>
                <c:pt idx="1719">
                  <c:v>27699.909999999978</c:v>
                </c:pt>
                <c:pt idx="1720">
                  <c:v>27589.909999999978</c:v>
                </c:pt>
                <c:pt idx="1721">
                  <c:v>27827.389999999978</c:v>
                </c:pt>
                <c:pt idx="1722">
                  <c:v>27717.389999999978</c:v>
                </c:pt>
                <c:pt idx="1723">
                  <c:v>28010.079999999976</c:v>
                </c:pt>
                <c:pt idx="1724">
                  <c:v>28047.649999999976</c:v>
                </c:pt>
                <c:pt idx="1725">
                  <c:v>27937.649999999976</c:v>
                </c:pt>
                <c:pt idx="1726">
                  <c:v>28053.449999999975</c:v>
                </c:pt>
                <c:pt idx="1727">
                  <c:v>28053.449999999975</c:v>
                </c:pt>
                <c:pt idx="1728">
                  <c:v>27943.449999999975</c:v>
                </c:pt>
                <c:pt idx="1729">
                  <c:v>27833.449999999975</c:v>
                </c:pt>
                <c:pt idx="1730">
                  <c:v>27890.989999999976</c:v>
                </c:pt>
                <c:pt idx="1731">
                  <c:v>27966.849999999977</c:v>
                </c:pt>
                <c:pt idx="1732">
                  <c:v>28053.979999999978</c:v>
                </c:pt>
                <c:pt idx="1733">
                  <c:v>27943.979999999978</c:v>
                </c:pt>
                <c:pt idx="1734">
                  <c:v>27833.979999999978</c:v>
                </c:pt>
                <c:pt idx="1735">
                  <c:v>28165.559999999979</c:v>
                </c:pt>
                <c:pt idx="1736">
                  <c:v>28055.559999999979</c:v>
                </c:pt>
                <c:pt idx="1737">
                  <c:v>28061.619999999981</c:v>
                </c:pt>
                <c:pt idx="1738">
                  <c:v>27951.619999999981</c:v>
                </c:pt>
                <c:pt idx="1739">
                  <c:v>27874.769999999982</c:v>
                </c:pt>
                <c:pt idx="1740">
                  <c:v>27756.119999999981</c:v>
                </c:pt>
                <c:pt idx="1741">
                  <c:v>27862.699999999983</c:v>
                </c:pt>
                <c:pt idx="1742">
                  <c:v>27819.659999999982</c:v>
                </c:pt>
                <c:pt idx="1743">
                  <c:v>28207.659999999982</c:v>
                </c:pt>
                <c:pt idx="1744">
                  <c:v>28097.659999999982</c:v>
                </c:pt>
                <c:pt idx="1745">
                  <c:v>27987.659999999982</c:v>
                </c:pt>
                <c:pt idx="1746">
                  <c:v>27761.389999999981</c:v>
                </c:pt>
                <c:pt idx="1747">
                  <c:v>27835.539999999983</c:v>
                </c:pt>
                <c:pt idx="1748">
                  <c:v>28266.509999999984</c:v>
                </c:pt>
                <c:pt idx="1749">
                  <c:v>28156.509999999984</c:v>
                </c:pt>
                <c:pt idx="1750">
                  <c:v>28166.489999999983</c:v>
                </c:pt>
                <c:pt idx="1751">
                  <c:v>28056.489999999983</c:v>
                </c:pt>
                <c:pt idx="1752">
                  <c:v>27946.489999999983</c:v>
                </c:pt>
                <c:pt idx="1753">
                  <c:v>27836.489999999983</c:v>
                </c:pt>
                <c:pt idx="1754">
                  <c:v>27726.489999999983</c:v>
                </c:pt>
                <c:pt idx="1755">
                  <c:v>27900.219999999983</c:v>
                </c:pt>
                <c:pt idx="1756">
                  <c:v>27788.019999999982</c:v>
                </c:pt>
                <c:pt idx="1757">
                  <c:v>27615.889999999981</c:v>
                </c:pt>
                <c:pt idx="1758">
                  <c:v>27505.889999999981</c:v>
                </c:pt>
                <c:pt idx="1759">
                  <c:v>27838.459999999981</c:v>
                </c:pt>
                <c:pt idx="1760">
                  <c:v>27728.459999999981</c:v>
                </c:pt>
                <c:pt idx="1761">
                  <c:v>28015.34999999998</c:v>
                </c:pt>
                <c:pt idx="1762">
                  <c:v>27905.34999999998</c:v>
                </c:pt>
                <c:pt idx="1763">
                  <c:v>27742.119999999981</c:v>
                </c:pt>
                <c:pt idx="1764">
                  <c:v>27632.119999999981</c:v>
                </c:pt>
                <c:pt idx="1765">
                  <c:v>27883.749999999982</c:v>
                </c:pt>
                <c:pt idx="1766">
                  <c:v>28250.459999999981</c:v>
                </c:pt>
                <c:pt idx="1767">
                  <c:v>28120.50999999998</c:v>
                </c:pt>
                <c:pt idx="1768">
                  <c:v>28010.359999999979</c:v>
                </c:pt>
                <c:pt idx="1769">
                  <c:v>27900.359999999979</c:v>
                </c:pt>
                <c:pt idx="1770">
                  <c:v>27707.119999999977</c:v>
                </c:pt>
                <c:pt idx="1771">
                  <c:v>27547.369999999977</c:v>
                </c:pt>
                <c:pt idx="1772">
                  <c:v>27437.369999999977</c:v>
                </c:pt>
                <c:pt idx="1773">
                  <c:v>27327.369999999977</c:v>
                </c:pt>
                <c:pt idx="1774">
                  <c:v>27217.369999999977</c:v>
                </c:pt>
                <c:pt idx="1775">
                  <c:v>27437.699999999979</c:v>
                </c:pt>
                <c:pt idx="1776">
                  <c:v>27298.819999999978</c:v>
                </c:pt>
                <c:pt idx="1777">
                  <c:v>27353.589999999978</c:v>
                </c:pt>
                <c:pt idx="1778">
                  <c:v>27843.41999999998</c:v>
                </c:pt>
                <c:pt idx="1779">
                  <c:v>28006.929999999978</c:v>
                </c:pt>
                <c:pt idx="1780">
                  <c:v>27873.749999999978</c:v>
                </c:pt>
                <c:pt idx="1781">
                  <c:v>27875.559999999979</c:v>
                </c:pt>
                <c:pt idx="1782">
                  <c:v>28079.319999999978</c:v>
                </c:pt>
                <c:pt idx="1783">
                  <c:v>27969.319999999978</c:v>
                </c:pt>
                <c:pt idx="1784">
                  <c:v>28154.059999999979</c:v>
                </c:pt>
                <c:pt idx="1785">
                  <c:v>28154.059999999979</c:v>
                </c:pt>
                <c:pt idx="1786">
                  <c:v>28271.179999999978</c:v>
                </c:pt>
                <c:pt idx="1787">
                  <c:v>28161.179999999978</c:v>
                </c:pt>
                <c:pt idx="1788">
                  <c:v>28244.689999999977</c:v>
                </c:pt>
                <c:pt idx="1789">
                  <c:v>28258.129999999976</c:v>
                </c:pt>
                <c:pt idx="1790">
                  <c:v>28778.599999999977</c:v>
                </c:pt>
                <c:pt idx="1791">
                  <c:v>29073.209999999977</c:v>
                </c:pt>
                <c:pt idx="1792">
                  <c:v>28907.089999999978</c:v>
                </c:pt>
                <c:pt idx="1793">
                  <c:v>28797.089999999978</c:v>
                </c:pt>
                <c:pt idx="1794">
                  <c:v>28687.089999999978</c:v>
                </c:pt>
                <c:pt idx="1795">
                  <c:v>28750.039999999979</c:v>
                </c:pt>
                <c:pt idx="1796">
                  <c:v>28880.529999999981</c:v>
                </c:pt>
                <c:pt idx="1797">
                  <c:v>29037.589999999982</c:v>
                </c:pt>
                <c:pt idx="1798">
                  <c:v>29210.59999999998</c:v>
                </c:pt>
                <c:pt idx="1799">
                  <c:v>29722.89999999998</c:v>
                </c:pt>
                <c:pt idx="1800">
                  <c:v>29881.00999999998</c:v>
                </c:pt>
                <c:pt idx="1801">
                  <c:v>29771.00999999998</c:v>
                </c:pt>
                <c:pt idx="1802">
                  <c:v>29771.869999999981</c:v>
                </c:pt>
                <c:pt idx="1803">
                  <c:v>30023.769999999982</c:v>
                </c:pt>
                <c:pt idx="1804">
                  <c:v>29913.769999999982</c:v>
                </c:pt>
                <c:pt idx="1805">
                  <c:v>30236.119999999981</c:v>
                </c:pt>
                <c:pt idx="1806">
                  <c:v>30126.119999999981</c:v>
                </c:pt>
                <c:pt idx="1807">
                  <c:v>30126.119999999981</c:v>
                </c:pt>
                <c:pt idx="1808">
                  <c:v>30285.479999999981</c:v>
                </c:pt>
                <c:pt idx="1809">
                  <c:v>30396.66999999998</c:v>
                </c:pt>
                <c:pt idx="1810">
                  <c:v>30450.249999999982</c:v>
                </c:pt>
                <c:pt idx="1811">
                  <c:v>30340.249999999982</c:v>
                </c:pt>
                <c:pt idx="1812">
                  <c:v>30340.249999999982</c:v>
                </c:pt>
                <c:pt idx="1813">
                  <c:v>30206.929999999982</c:v>
                </c:pt>
                <c:pt idx="1814">
                  <c:v>30096.929999999982</c:v>
                </c:pt>
                <c:pt idx="1815">
                  <c:v>30107.079999999984</c:v>
                </c:pt>
                <c:pt idx="1816">
                  <c:v>29997.079999999984</c:v>
                </c:pt>
                <c:pt idx="1817">
                  <c:v>29848.339999999982</c:v>
                </c:pt>
                <c:pt idx="1818">
                  <c:v>29678.879999999983</c:v>
                </c:pt>
                <c:pt idx="1819">
                  <c:v>29849.449999999983</c:v>
                </c:pt>
                <c:pt idx="1820">
                  <c:v>29739.449999999983</c:v>
                </c:pt>
                <c:pt idx="1821">
                  <c:v>29629.449999999983</c:v>
                </c:pt>
                <c:pt idx="1822">
                  <c:v>29629.449999999983</c:v>
                </c:pt>
                <c:pt idx="1823">
                  <c:v>29519.449999999983</c:v>
                </c:pt>
                <c:pt idx="1824">
                  <c:v>29409.449999999983</c:v>
                </c:pt>
                <c:pt idx="1825">
                  <c:v>29299.449999999983</c:v>
                </c:pt>
                <c:pt idx="1826">
                  <c:v>29694.639999999981</c:v>
                </c:pt>
                <c:pt idx="1827">
                  <c:v>29832.64999999998</c:v>
                </c:pt>
                <c:pt idx="1828">
                  <c:v>29722.64999999998</c:v>
                </c:pt>
                <c:pt idx="1829">
                  <c:v>29612.64999999998</c:v>
                </c:pt>
                <c:pt idx="1830">
                  <c:v>29855.389999999981</c:v>
                </c:pt>
                <c:pt idx="1831">
                  <c:v>29915.689999999981</c:v>
                </c:pt>
                <c:pt idx="1832">
                  <c:v>30139.709999999981</c:v>
                </c:pt>
                <c:pt idx="1833">
                  <c:v>30273.569999999982</c:v>
                </c:pt>
                <c:pt idx="1834">
                  <c:v>30163.569999999982</c:v>
                </c:pt>
                <c:pt idx="1835">
                  <c:v>30533.109999999982</c:v>
                </c:pt>
                <c:pt idx="1836">
                  <c:v>30423.109999999982</c:v>
                </c:pt>
                <c:pt idx="1837">
                  <c:v>30305.459999999981</c:v>
                </c:pt>
                <c:pt idx="1838">
                  <c:v>30446.699999999983</c:v>
                </c:pt>
                <c:pt idx="1839">
                  <c:v>30602.699999999983</c:v>
                </c:pt>
                <c:pt idx="1840">
                  <c:v>30492.699999999983</c:v>
                </c:pt>
                <c:pt idx="1841">
                  <c:v>30382.699999999983</c:v>
                </c:pt>
                <c:pt idx="1842">
                  <c:v>30508.389999999981</c:v>
                </c:pt>
                <c:pt idx="1843">
                  <c:v>30398.389999999981</c:v>
                </c:pt>
                <c:pt idx="1844">
                  <c:v>30549.909999999982</c:v>
                </c:pt>
                <c:pt idx="1845">
                  <c:v>30898.75999999998</c:v>
                </c:pt>
                <c:pt idx="1846">
                  <c:v>30788.75999999998</c:v>
                </c:pt>
                <c:pt idx="1847">
                  <c:v>30788.75999999998</c:v>
                </c:pt>
                <c:pt idx="1848">
                  <c:v>30678.75999999998</c:v>
                </c:pt>
                <c:pt idx="1849">
                  <c:v>30568.75999999998</c:v>
                </c:pt>
                <c:pt idx="1850">
                  <c:v>31025.629999999979</c:v>
                </c:pt>
                <c:pt idx="1851">
                  <c:v>31088.049999999977</c:v>
                </c:pt>
                <c:pt idx="1852">
                  <c:v>30978.049999999977</c:v>
                </c:pt>
                <c:pt idx="1853">
                  <c:v>30868.049999999977</c:v>
                </c:pt>
                <c:pt idx="1854">
                  <c:v>30758.049999999977</c:v>
                </c:pt>
                <c:pt idx="1855">
                  <c:v>30648.049999999977</c:v>
                </c:pt>
                <c:pt idx="1856">
                  <c:v>30538.049999999977</c:v>
                </c:pt>
                <c:pt idx="1857">
                  <c:v>30409.439999999977</c:v>
                </c:pt>
                <c:pt idx="1858">
                  <c:v>30299.439999999977</c:v>
                </c:pt>
                <c:pt idx="1859">
                  <c:v>30375.299999999977</c:v>
                </c:pt>
                <c:pt idx="1860">
                  <c:v>30505.599999999977</c:v>
                </c:pt>
                <c:pt idx="1861">
                  <c:v>30436.939999999977</c:v>
                </c:pt>
                <c:pt idx="1862">
                  <c:v>30326.939999999977</c:v>
                </c:pt>
                <c:pt idx="1863">
                  <c:v>30562.769999999979</c:v>
                </c:pt>
                <c:pt idx="1864">
                  <c:v>30600.59999999998</c:v>
                </c:pt>
                <c:pt idx="1865">
                  <c:v>30490.59999999998</c:v>
                </c:pt>
                <c:pt idx="1866">
                  <c:v>30380.59999999998</c:v>
                </c:pt>
                <c:pt idx="1867">
                  <c:v>30456.25999999998</c:v>
                </c:pt>
                <c:pt idx="1868">
                  <c:v>30776.589999999982</c:v>
                </c:pt>
                <c:pt idx="1869">
                  <c:v>30666.589999999982</c:v>
                </c:pt>
                <c:pt idx="1870">
                  <c:v>30935.829999999984</c:v>
                </c:pt>
                <c:pt idx="1871">
                  <c:v>30825.829999999984</c:v>
                </c:pt>
                <c:pt idx="1872">
                  <c:v>30715.829999999984</c:v>
                </c:pt>
                <c:pt idx="1873">
                  <c:v>30684.519999999982</c:v>
                </c:pt>
                <c:pt idx="1874">
                  <c:v>31162.269999999982</c:v>
                </c:pt>
                <c:pt idx="1875">
                  <c:v>31209.559999999983</c:v>
                </c:pt>
                <c:pt idx="1876">
                  <c:v>31209.559999999983</c:v>
                </c:pt>
                <c:pt idx="1877">
                  <c:v>31099.559999999983</c:v>
                </c:pt>
                <c:pt idx="1878">
                  <c:v>30778.979999999981</c:v>
                </c:pt>
                <c:pt idx="1879">
                  <c:v>30668.979999999981</c:v>
                </c:pt>
                <c:pt idx="1880">
                  <c:v>30558.979999999981</c:v>
                </c:pt>
                <c:pt idx="1881">
                  <c:v>30866.039999999983</c:v>
                </c:pt>
                <c:pt idx="1882">
                  <c:v>30854.799999999981</c:v>
                </c:pt>
                <c:pt idx="1883">
                  <c:v>30744.799999999981</c:v>
                </c:pt>
                <c:pt idx="1884">
                  <c:v>30513.409999999982</c:v>
                </c:pt>
                <c:pt idx="1885">
                  <c:v>30403.409999999982</c:v>
                </c:pt>
                <c:pt idx="1886">
                  <c:v>30253.469999999983</c:v>
                </c:pt>
                <c:pt idx="1887">
                  <c:v>30143.469999999983</c:v>
                </c:pt>
                <c:pt idx="1888">
                  <c:v>30197.329999999984</c:v>
                </c:pt>
                <c:pt idx="1889">
                  <c:v>30036.629999999983</c:v>
                </c:pt>
                <c:pt idx="1890">
                  <c:v>29926.629999999983</c:v>
                </c:pt>
                <c:pt idx="1891">
                  <c:v>29816.629999999983</c:v>
                </c:pt>
                <c:pt idx="1892">
                  <c:v>29676.139999999981</c:v>
                </c:pt>
                <c:pt idx="1893">
                  <c:v>29550.049999999981</c:v>
                </c:pt>
                <c:pt idx="1894">
                  <c:v>29592.819999999982</c:v>
                </c:pt>
                <c:pt idx="1895">
                  <c:v>29967.939999999981</c:v>
                </c:pt>
                <c:pt idx="1896">
                  <c:v>29857.939999999981</c:v>
                </c:pt>
                <c:pt idx="1897">
                  <c:v>29747.939999999981</c:v>
                </c:pt>
                <c:pt idx="1898">
                  <c:v>30318.109999999979</c:v>
                </c:pt>
                <c:pt idx="1899">
                  <c:v>30208.109999999979</c:v>
                </c:pt>
                <c:pt idx="1900">
                  <c:v>30025.749999999978</c:v>
                </c:pt>
                <c:pt idx="1901">
                  <c:v>29532.049999999977</c:v>
                </c:pt>
                <c:pt idx="1902">
                  <c:v>29422.049999999977</c:v>
                </c:pt>
                <c:pt idx="1903">
                  <c:v>29454.039999999979</c:v>
                </c:pt>
                <c:pt idx="1904">
                  <c:v>29626.16999999998</c:v>
                </c:pt>
                <c:pt idx="1905">
                  <c:v>29957.539999999979</c:v>
                </c:pt>
                <c:pt idx="1906">
                  <c:v>30082.619999999981</c:v>
                </c:pt>
                <c:pt idx="1907">
                  <c:v>29972.619999999981</c:v>
                </c:pt>
                <c:pt idx="1908">
                  <c:v>30099.219999999979</c:v>
                </c:pt>
                <c:pt idx="1909">
                  <c:v>30449.109999999979</c:v>
                </c:pt>
                <c:pt idx="1910">
                  <c:v>30410.48999999998</c:v>
                </c:pt>
                <c:pt idx="1911">
                  <c:v>30544.699999999979</c:v>
                </c:pt>
                <c:pt idx="1912">
                  <c:v>30434.699999999979</c:v>
                </c:pt>
                <c:pt idx="1913">
                  <c:v>30500.91999999998</c:v>
                </c:pt>
                <c:pt idx="1914">
                  <c:v>30390.91999999998</c:v>
                </c:pt>
                <c:pt idx="1915">
                  <c:v>30280.91999999998</c:v>
                </c:pt>
                <c:pt idx="1916">
                  <c:v>30285.249999999982</c:v>
                </c:pt>
                <c:pt idx="1917">
                  <c:v>30285.249999999982</c:v>
                </c:pt>
                <c:pt idx="1918">
                  <c:v>30175.249999999982</c:v>
                </c:pt>
                <c:pt idx="1919">
                  <c:v>30028.66999999998</c:v>
                </c:pt>
                <c:pt idx="1920">
                  <c:v>29918.66999999998</c:v>
                </c:pt>
                <c:pt idx="1921">
                  <c:v>30493.50999999998</c:v>
                </c:pt>
                <c:pt idx="1922">
                  <c:v>30383.50999999998</c:v>
                </c:pt>
                <c:pt idx="1923">
                  <c:v>30273.50999999998</c:v>
                </c:pt>
                <c:pt idx="1924">
                  <c:v>30163.50999999998</c:v>
                </c:pt>
                <c:pt idx="1925">
                  <c:v>30242.34999999998</c:v>
                </c:pt>
                <c:pt idx="1926">
                  <c:v>30132.34999999998</c:v>
                </c:pt>
                <c:pt idx="1927">
                  <c:v>30022.34999999998</c:v>
                </c:pt>
                <c:pt idx="1928">
                  <c:v>29912.34999999998</c:v>
                </c:pt>
                <c:pt idx="1929">
                  <c:v>29802.34999999998</c:v>
                </c:pt>
                <c:pt idx="1930">
                  <c:v>29692.34999999998</c:v>
                </c:pt>
                <c:pt idx="1931">
                  <c:v>29563.639999999981</c:v>
                </c:pt>
                <c:pt idx="1932">
                  <c:v>29453.639999999981</c:v>
                </c:pt>
                <c:pt idx="1933">
                  <c:v>29510.39999999998</c:v>
                </c:pt>
                <c:pt idx="1934">
                  <c:v>29510.39999999998</c:v>
                </c:pt>
                <c:pt idx="1935">
                  <c:v>29810.299999999981</c:v>
                </c:pt>
                <c:pt idx="1936">
                  <c:v>29825.869999999981</c:v>
                </c:pt>
                <c:pt idx="1937">
                  <c:v>30086.749999999982</c:v>
                </c:pt>
                <c:pt idx="1938">
                  <c:v>29976.749999999982</c:v>
                </c:pt>
                <c:pt idx="1939">
                  <c:v>29866.749999999982</c:v>
                </c:pt>
                <c:pt idx="1940">
                  <c:v>29756.749999999982</c:v>
                </c:pt>
                <c:pt idx="1941">
                  <c:v>29646.749999999982</c:v>
                </c:pt>
                <c:pt idx="1942">
                  <c:v>29697.409999999982</c:v>
                </c:pt>
                <c:pt idx="1943">
                  <c:v>29859.739999999983</c:v>
                </c:pt>
                <c:pt idx="1944">
                  <c:v>29749.739999999983</c:v>
                </c:pt>
                <c:pt idx="1945">
                  <c:v>29749.739999999983</c:v>
                </c:pt>
                <c:pt idx="1946">
                  <c:v>29639.739999999983</c:v>
                </c:pt>
                <c:pt idx="1947">
                  <c:v>29608.659999999982</c:v>
                </c:pt>
                <c:pt idx="1948">
                  <c:v>29498.659999999982</c:v>
                </c:pt>
                <c:pt idx="1949">
                  <c:v>29928.049999999981</c:v>
                </c:pt>
                <c:pt idx="1950">
                  <c:v>29960.439999999981</c:v>
                </c:pt>
                <c:pt idx="1951">
                  <c:v>30207.589999999982</c:v>
                </c:pt>
                <c:pt idx="1952">
                  <c:v>30418.409999999982</c:v>
                </c:pt>
                <c:pt idx="1953">
                  <c:v>31161.16999999998</c:v>
                </c:pt>
                <c:pt idx="1954">
                  <c:v>31051.16999999998</c:v>
                </c:pt>
                <c:pt idx="1955">
                  <c:v>30941.16999999998</c:v>
                </c:pt>
                <c:pt idx="1956">
                  <c:v>30831.16999999998</c:v>
                </c:pt>
                <c:pt idx="1957">
                  <c:v>30959.07999999998</c:v>
                </c:pt>
                <c:pt idx="1958">
                  <c:v>30901.729999999981</c:v>
                </c:pt>
                <c:pt idx="1959">
                  <c:v>30744.269999999982</c:v>
                </c:pt>
                <c:pt idx="1960">
                  <c:v>30825.469999999983</c:v>
                </c:pt>
                <c:pt idx="1961">
                  <c:v>31479.739999999983</c:v>
                </c:pt>
                <c:pt idx="1962">
                  <c:v>31369.739999999983</c:v>
                </c:pt>
                <c:pt idx="1963">
                  <c:v>31573.139999999985</c:v>
                </c:pt>
                <c:pt idx="1964">
                  <c:v>31672.599999999984</c:v>
                </c:pt>
                <c:pt idx="1965">
                  <c:v>31562.599999999984</c:v>
                </c:pt>
                <c:pt idx="1966">
                  <c:v>31279.959999999985</c:v>
                </c:pt>
                <c:pt idx="1967">
                  <c:v>30588.889999999985</c:v>
                </c:pt>
                <c:pt idx="1968">
                  <c:v>30883.279999999984</c:v>
                </c:pt>
                <c:pt idx="1969">
                  <c:v>30773.279999999984</c:v>
                </c:pt>
                <c:pt idx="1970">
                  <c:v>31456.319999999985</c:v>
                </c:pt>
                <c:pt idx="1971">
                  <c:v>31346.319999999985</c:v>
                </c:pt>
                <c:pt idx="1972">
                  <c:v>31236.319999999985</c:v>
                </c:pt>
                <c:pt idx="1973">
                  <c:v>31644.949999999986</c:v>
                </c:pt>
                <c:pt idx="1974">
                  <c:v>31887.699999999986</c:v>
                </c:pt>
                <c:pt idx="1975">
                  <c:v>32442.369999999984</c:v>
                </c:pt>
                <c:pt idx="1976">
                  <c:v>32332.369999999984</c:v>
                </c:pt>
                <c:pt idx="1977">
                  <c:v>32569.139999999985</c:v>
                </c:pt>
                <c:pt idx="1978">
                  <c:v>32459.139999999985</c:v>
                </c:pt>
                <c:pt idx="1979">
                  <c:v>32514.659999999985</c:v>
                </c:pt>
                <c:pt idx="1980">
                  <c:v>32404.659999999985</c:v>
                </c:pt>
                <c:pt idx="1981">
                  <c:v>32866.959999999985</c:v>
                </c:pt>
                <c:pt idx="1982">
                  <c:v>32932.399999999987</c:v>
                </c:pt>
                <c:pt idx="1983">
                  <c:v>32822.399999999987</c:v>
                </c:pt>
                <c:pt idx="1984">
                  <c:v>32712.399999999987</c:v>
                </c:pt>
                <c:pt idx="1985">
                  <c:v>32956.029999999984</c:v>
                </c:pt>
                <c:pt idx="1986">
                  <c:v>32846.029999999984</c:v>
                </c:pt>
                <c:pt idx="1987">
                  <c:v>32846.029999999984</c:v>
                </c:pt>
                <c:pt idx="1988">
                  <c:v>32736.029999999984</c:v>
                </c:pt>
                <c:pt idx="1989">
                  <c:v>32774.069999999985</c:v>
                </c:pt>
                <c:pt idx="1990">
                  <c:v>32664.069999999985</c:v>
                </c:pt>
                <c:pt idx="1991">
                  <c:v>32554.069999999985</c:v>
                </c:pt>
                <c:pt idx="1992">
                  <c:v>33038.249999999985</c:v>
                </c:pt>
                <c:pt idx="1993">
                  <c:v>32928.249999999985</c:v>
                </c:pt>
                <c:pt idx="1994">
                  <c:v>32818.249999999985</c:v>
                </c:pt>
                <c:pt idx="1995">
                  <c:v>32708.249999999985</c:v>
                </c:pt>
                <c:pt idx="1996">
                  <c:v>33005.259999999987</c:v>
                </c:pt>
                <c:pt idx="1997">
                  <c:v>33233.55999999999</c:v>
                </c:pt>
                <c:pt idx="1998">
                  <c:v>33123.55999999999</c:v>
                </c:pt>
                <c:pt idx="1999">
                  <c:v>33013.55999999999</c:v>
                </c:pt>
                <c:pt idx="2000">
                  <c:v>33535.649999999987</c:v>
                </c:pt>
                <c:pt idx="2001">
                  <c:v>33425.649999999987</c:v>
                </c:pt>
                <c:pt idx="2002">
                  <c:v>33486.939999999988</c:v>
                </c:pt>
                <c:pt idx="2003">
                  <c:v>33570.509999999987</c:v>
                </c:pt>
                <c:pt idx="2004">
                  <c:v>33460.509999999987</c:v>
                </c:pt>
                <c:pt idx="2005">
                  <c:v>33720.869999999988</c:v>
                </c:pt>
                <c:pt idx="2006">
                  <c:v>33858.759999999987</c:v>
                </c:pt>
                <c:pt idx="2007">
                  <c:v>33748.759999999987</c:v>
                </c:pt>
                <c:pt idx="2008">
                  <c:v>33638.759999999987</c:v>
                </c:pt>
                <c:pt idx="2009">
                  <c:v>33528.759999999987</c:v>
                </c:pt>
                <c:pt idx="2010">
                  <c:v>33418.759999999987</c:v>
                </c:pt>
                <c:pt idx="2011">
                  <c:v>33759.919999999991</c:v>
                </c:pt>
                <c:pt idx="2012">
                  <c:v>33649.919999999991</c:v>
                </c:pt>
                <c:pt idx="2013">
                  <c:v>33776.049999999988</c:v>
                </c:pt>
                <c:pt idx="2014">
                  <c:v>34207.679999999986</c:v>
                </c:pt>
                <c:pt idx="2015">
                  <c:v>34097.679999999986</c:v>
                </c:pt>
                <c:pt idx="2016">
                  <c:v>34507.419999999984</c:v>
                </c:pt>
                <c:pt idx="2017">
                  <c:v>34397.419999999984</c:v>
                </c:pt>
                <c:pt idx="2018">
                  <c:v>34287.419999999984</c:v>
                </c:pt>
                <c:pt idx="2019">
                  <c:v>34624.699999999983</c:v>
                </c:pt>
                <c:pt idx="2020">
                  <c:v>34786.049999999981</c:v>
                </c:pt>
                <c:pt idx="2021">
                  <c:v>34676.049999999981</c:v>
                </c:pt>
                <c:pt idx="2022">
                  <c:v>34566.049999999981</c:v>
                </c:pt>
                <c:pt idx="2023">
                  <c:v>34456.049999999981</c:v>
                </c:pt>
                <c:pt idx="2024">
                  <c:v>34346.049999999981</c:v>
                </c:pt>
                <c:pt idx="2025">
                  <c:v>34236.049999999981</c:v>
                </c:pt>
                <c:pt idx="2026">
                  <c:v>34126.049999999981</c:v>
                </c:pt>
                <c:pt idx="2027">
                  <c:v>34399.219999999979</c:v>
                </c:pt>
                <c:pt idx="2028">
                  <c:v>34289.219999999979</c:v>
                </c:pt>
                <c:pt idx="2029">
                  <c:v>34197.709999999977</c:v>
                </c:pt>
                <c:pt idx="2030">
                  <c:v>34002.50999999998</c:v>
                </c:pt>
                <c:pt idx="2031">
                  <c:v>34291.239999999983</c:v>
                </c:pt>
                <c:pt idx="2032">
                  <c:v>34181.239999999983</c:v>
                </c:pt>
                <c:pt idx="2033">
                  <c:v>34608.519999999982</c:v>
                </c:pt>
                <c:pt idx="2034">
                  <c:v>36116.569999999985</c:v>
                </c:pt>
                <c:pt idx="2035">
                  <c:v>36115.979999999989</c:v>
                </c:pt>
                <c:pt idx="2036">
                  <c:v>36375.62999999999</c:v>
                </c:pt>
                <c:pt idx="2037">
                  <c:v>36679.76999999999</c:v>
                </c:pt>
                <c:pt idx="2038">
                  <c:v>36569.76999999999</c:v>
                </c:pt>
                <c:pt idx="2039">
                  <c:v>36616.979999999989</c:v>
                </c:pt>
                <c:pt idx="2040">
                  <c:v>36506.979999999989</c:v>
                </c:pt>
                <c:pt idx="2041">
                  <c:v>36334.049999999988</c:v>
                </c:pt>
                <c:pt idx="2042">
                  <c:v>36224.049999999988</c:v>
                </c:pt>
                <c:pt idx="2043">
                  <c:v>36067.719999999987</c:v>
                </c:pt>
                <c:pt idx="2044">
                  <c:v>35957.719999999987</c:v>
                </c:pt>
                <c:pt idx="2045">
                  <c:v>36419.599999999984</c:v>
                </c:pt>
                <c:pt idx="2046">
                  <c:v>36845.759999999987</c:v>
                </c:pt>
                <c:pt idx="2047">
                  <c:v>37285.819999999985</c:v>
                </c:pt>
                <c:pt idx="2048">
                  <c:v>37154.139999999985</c:v>
                </c:pt>
                <c:pt idx="2049">
                  <c:v>37044.139999999985</c:v>
                </c:pt>
                <c:pt idx="2050">
                  <c:v>37044.139999999985</c:v>
                </c:pt>
                <c:pt idx="2051">
                  <c:v>37232.729999999981</c:v>
                </c:pt>
                <c:pt idx="2052">
                  <c:v>37122.729999999981</c:v>
                </c:pt>
                <c:pt idx="2053">
                  <c:v>37012.729999999981</c:v>
                </c:pt>
                <c:pt idx="2054">
                  <c:v>37321.239999999983</c:v>
                </c:pt>
                <c:pt idx="2055">
                  <c:v>37211.239999999983</c:v>
                </c:pt>
                <c:pt idx="2056">
                  <c:v>37101.239999999983</c:v>
                </c:pt>
                <c:pt idx="2057">
                  <c:v>36991.239999999983</c:v>
                </c:pt>
                <c:pt idx="2058">
                  <c:v>36870.879999999983</c:v>
                </c:pt>
                <c:pt idx="2059">
                  <c:v>36760.879999999983</c:v>
                </c:pt>
                <c:pt idx="2060">
                  <c:v>36650.879999999983</c:v>
                </c:pt>
                <c:pt idx="2061">
                  <c:v>36540.879999999983</c:v>
                </c:pt>
                <c:pt idx="2062">
                  <c:v>36430.879999999983</c:v>
                </c:pt>
                <c:pt idx="2063">
                  <c:v>36320.879999999983</c:v>
                </c:pt>
                <c:pt idx="2064">
                  <c:v>36210.879999999983</c:v>
                </c:pt>
                <c:pt idx="2065">
                  <c:v>36226.249999999985</c:v>
                </c:pt>
                <c:pt idx="2066">
                  <c:v>36116.249999999985</c:v>
                </c:pt>
                <c:pt idx="2067">
                  <c:v>36006.249999999985</c:v>
                </c:pt>
                <c:pt idx="2068">
                  <c:v>36396.329999999987</c:v>
                </c:pt>
                <c:pt idx="2069">
                  <c:v>36286.329999999987</c:v>
                </c:pt>
                <c:pt idx="2070">
                  <c:v>36092.899999999987</c:v>
                </c:pt>
                <c:pt idx="2071">
                  <c:v>35954.549999999988</c:v>
                </c:pt>
                <c:pt idx="2072">
                  <c:v>35844.549999999988</c:v>
                </c:pt>
                <c:pt idx="2073">
                  <c:v>35718.679999999986</c:v>
                </c:pt>
                <c:pt idx="2074">
                  <c:v>35605.189999999988</c:v>
                </c:pt>
                <c:pt idx="2075">
                  <c:v>35491.799999999988</c:v>
                </c:pt>
                <c:pt idx="2076">
                  <c:v>35378.649999999987</c:v>
                </c:pt>
                <c:pt idx="2077">
                  <c:v>35268.649999999987</c:v>
                </c:pt>
                <c:pt idx="2078">
                  <c:v>35268.649999999987</c:v>
                </c:pt>
                <c:pt idx="2079">
                  <c:v>35965.399999999987</c:v>
                </c:pt>
                <c:pt idx="2080">
                  <c:v>35855.399999999987</c:v>
                </c:pt>
                <c:pt idx="2081">
                  <c:v>35745.399999999987</c:v>
                </c:pt>
                <c:pt idx="2082">
                  <c:v>35325.919999999984</c:v>
                </c:pt>
                <c:pt idx="2083">
                  <c:v>35394.339999999982</c:v>
                </c:pt>
                <c:pt idx="2084">
                  <c:v>35224.919999999984</c:v>
                </c:pt>
                <c:pt idx="2085">
                  <c:v>35224.919999999984</c:v>
                </c:pt>
                <c:pt idx="2086">
                  <c:v>35762.899999999987</c:v>
                </c:pt>
                <c:pt idx="2087">
                  <c:v>35893.819999999985</c:v>
                </c:pt>
                <c:pt idx="2088">
                  <c:v>36302.159999999982</c:v>
                </c:pt>
                <c:pt idx="2089">
                  <c:v>36192.159999999982</c:v>
                </c:pt>
                <c:pt idx="2090">
                  <c:v>35906.749999999978</c:v>
                </c:pt>
                <c:pt idx="2091">
                  <c:v>36043.519999999975</c:v>
                </c:pt>
                <c:pt idx="2092">
                  <c:v>35933.519999999975</c:v>
                </c:pt>
                <c:pt idx="2093">
                  <c:v>35758.689999999973</c:v>
                </c:pt>
                <c:pt idx="2094">
                  <c:v>35648.689999999973</c:v>
                </c:pt>
                <c:pt idx="2095">
                  <c:v>35362.179999999971</c:v>
                </c:pt>
                <c:pt idx="2096">
                  <c:v>35496.309999999969</c:v>
                </c:pt>
                <c:pt idx="2097">
                  <c:v>35386.309999999969</c:v>
                </c:pt>
                <c:pt idx="2098">
                  <c:v>35276.309999999969</c:v>
                </c:pt>
                <c:pt idx="2099">
                  <c:v>35166.309999999969</c:v>
                </c:pt>
                <c:pt idx="2100">
                  <c:v>35333.319999999971</c:v>
                </c:pt>
                <c:pt idx="2101">
                  <c:v>35223.319999999971</c:v>
                </c:pt>
                <c:pt idx="2102">
                  <c:v>34977.369999999974</c:v>
                </c:pt>
                <c:pt idx="2103">
                  <c:v>35320.239999999976</c:v>
                </c:pt>
                <c:pt idx="2104">
                  <c:v>35210.239999999976</c:v>
                </c:pt>
                <c:pt idx="2105">
                  <c:v>35210.239999999976</c:v>
                </c:pt>
                <c:pt idx="2106">
                  <c:v>35100.239999999976</c:v>
                </c:pt>
                <c:pt idx="2107">
                  <c:v>34990.239999999976</c:v>
                </c:pt>
                <c:pt idx="2108">
                  <c:v>34880.239999999976</c:v>
                </c:pt>
                <c:pt idx="2109">
                  <c:v>34513.719999999979</c:v>
                </c:pt>
                <c:pt idx="2110">
                  <c:v>34546.909999999982</c:v>
                </c:pt>
                <c:pt idx="2111">
                  <c:v>34436.909999999982</c:v>
                </c:pt>
                <c:pt idx="2112">
                  <c:v>34326.909999999982</c:v>
                </c:pt>
                <c:pt idx="2113">
                  <c:v>34216.909999999982</c:v>
                </c:pt>
                <c:pt idx="2114">
                  <c:v>34106.909999999982</c:v>
                </c:pt>
                <c:pt idx="2115">
                  <c:v>33996.909999999982</c:v>
                </c:pt>
                <c:pt idx="2116">
                  <c:v>34667.159999999982</c:v>
                </c:pt>
                <c:pt idx="2117">
                  <c:v>34557.159999999982</c:v>
                </c:pt>
                <c:pt idx="2118">
                  <c:v>34984.669999999984</c:v>
                </c:pt>
                <c:pt idx="2119">
                  <c:v>34874.669999999984</c:v>
                </c:pt>
                <c:pt idx="2120">
                  <c:v>35764.679999999986</c:v>
                </c:pt>
                <c:pt idx="2121">
                  <c:v>36242.909999999989</c:v>
                </c:pt>
                <c:pt idx="2122">
                  <c:v>36088.889999999992</c:v>
                </c:pt>
                <c:pt idx="2123">
                  <c:v>36626.249999999993</c:v>
                </c:pt>
                <c:pt idx="2124">
                  <c:v>36372.249999999993</c:v>
                </c:pt>
                <c:pt idx="2125">
                  <c:v>36262.249999999993</c:v>
                </c:pt>
                <c:pt idx="2126">
                  <c:v>36522.569999999992</c:v>
                </c:pt>
                <c:pt idx="2127">
                  <c:v>36412.569999999992</c:v>
                </c:pt>
                <c:pt idx="2128">
                  <c:v>36302.569999999992</c:v>
                </c:pt>
                <c:pt idx="2129">
                  <c:v>36270.539999999994</c:v>
                </c:pt>
                <c:pt idx="2130">
                  <c:v>36065.749999999993</c:v>
                </c:pt>
                <c:pt idx="2131">
                  <c:v>35955.749999999993</c:v>
                </c:pt>
                <c:pt idx="2132">
                  <c:v>35845.749999999993</c:v>
                </c:pt>
                <c:pt idx="2133">
                  <c:v>36000.839999999989</c:v>
                </c:pt>
                <c:pt idx="2134">
                  <c:v>36716.639999999992</c:v>
                </c:pt>
                <c:pt idx="2135">
                  <c:v>36606.639999999992</c:v>
                </c:pt>
                <c:pt idx="2136">
                  <c:v>36496.639999999992</c:v>
                </c:pt>
                <c:pt idx="2137">
                  <c:v>36386.639999999992</c:v>
                </c:pt>
                <c:pt idx="2138">
                  <c:v>38066.029999999992</c:v>
                </c:pt>
                <c:pt idx="2139">
                  <c:v>40297.099999999991</c:v>
                </c:pt>
                <c:pt idx="2140">
                  <c:v>40187.099999999991</c:v>
                </c:pt>
                <c:pt idx="2141">
                  <c:v>39315.599999999991</c:v>
                </c:pt>
                <c:pt idx="2142">
                  <c:v>39205.599999999991</c:v>
                </c:pt>
                <c:pt idx="2143">
                  <c:v>40220.389999999992</c:v>
                </c:pt>
                <c:pt idx="2144">
                  <c:v>40110.389999999992</c:v>
                </c:pt>
                <c:pt idx="2145">
                  <c:v>39766.94999999999</c:v>
                </c:pt>
                <c:pt idx="2146">
                  <c:v>39656.94999999999</c:v>
                </c:pt>
                <c:pt idx="2147">
                  <c:v>40356.51999999999</c:v>
                </c:pt>
                <c:pt idx="2148">
                  <c:v>40883.679999999993</c:v>
                </c:pt>
                <c:pt idx="2149">
                  <c:v>41855.499999999993</c:v>
                </c:pt>
                <c:pt idx="2150">
                  <c:v>41499.679999999993</c:v>
                </c:pt>
                <c:pt idx="2151">
                  <c:v>40861.649999999994</c:v>
                </c:pt>
                <c:pt idx="2152">
                  <c:v>40751.649999999994</c:v>
                </c:pt>
                <c:pt idx="2153">
                  <c:v>40731.549999999996</c:v>
                </c:pt>
                <c:pt idx="2154">
                  <c:v>40621.549999999996</c:v>
                </c:pt>
                <c:pt idx="2155">
                  <c:v>40511.549999999996</c:v>
                </c:pt>
                <c:pt idx="2156">
                  <c:v>40401.549999999996</c:v>
                </c:pt>
                <c:pt idx="2157">
                  <c:v>40142.869999999995</c:v>
                </c:pt>
                <c:pt idx="2158">
                  <c:v>39925.409999999996</c:v>
                </c:pt>
                <c:pt idx="2159">
                  <c:v>39815.409999999996</c:v>
                </c:pt>
                <c:pt idx="2160">
                  <c:v>40205.24</c:v>
                </c:pt>
                <c:pt idx="2161">
                  <c:v>40068.159999999996</c:v>
                </c:pt>
                <c:pt idx="2162">
                  <c:v>39859.56</c:v>
                </c:pt>
                <c:pt idx="2163">
                  <c:v>39749.56</c:v>
                </c:pt>
                <c:pt idx="2164">
                  <c:v>39089.89</c:v>
                </c:pt>
                <c:pt idx="2165">
                  <c:v>39349.56</c:v>
                </c:pt>
                <c:pt idx="2166">
                  <c:v>39239.56</c:v>
                </c:pt>
                <c:pt idx="2167">
                  <c:v>38956.479999999996</c:v>
                </c:pt>
                <c:pt idx="2168">
                  <c:v>39288.469999999994</c:v>
                </c:pt>
                <c:pt idx="2169">
                  <c:v>39166.539999999994</c:v>
                </c:pt>
                <c:pt idx="2170">
                  <c:v>39056.539999999994</c:v>
                </c:pt>
                <c:pt idx="2171">
                  <c:v>38723.759999999995</c:v>
                </c:pt>
                <c:pt idx="2172">
                  <c:v>38613.759999999995</c:v>
                </c:pt>
                <c:pt idx="2173">
                  <c:v>38270.369999999995</c:v>
                </c:pt>
                <c:pt idx="2174">
                  <c:v>38270.369999999995</c:v>
                </c:pt>
                <c:pt idx="2175">
                  <c:v>39010.949999999997</c:v>
                </c:pt>
                <c:pt idx="2176">
                  <c:v>38900.949999999997</c:v>
                </c:pt>
                <c:pt idx="2177">
                  <c:v>38790.949999999997</c:v>
                </c:pt>
                <c:pt idx="2178">
                  <c:v>38680.949999999997</c:v>
                </c:pt>
                <c:pt idx="2179">
                  <c:v>38570.949999999997</c:v>
                </c:pt>
                <c:pt idx="2180">
                  <c:v>38460.949999999997</c:v>
                </c:pt>
                <c:pt idx="2181">
                  <c:v>38369.049999999996</c:v>
                </c:pt>
                <c:pt idx="2182">
                  <c:v>38259.049999999996</c:v>
                </c:pt>
                <c:pt idx="2183">
                  <c:v>38702.179999999993</c:v>
                </c:pt>
                <c:pt idx="2184">
                  <c:v>38592.179999999993</c:v>
                </c:pt>
                <c:pt idx="2185">
                  <c:v>38697.289999999994</c:v>
                </c:pt>
                <c:pt idx="2186">
                  <c:v>38587.289999999994</c:v>
                </c:pt>
                <c:pt idx="2187">
                  <c:v>38448.87999999999</c:v>
                </c:pt>
                <c:pt idx="2188">
                  <c:v>38050.739999999991</c:v>
                </c:pt>
                <c:pt idx="2189">
                  <c:v>38368.039999999994</c:v>
                </c:pt>
                <c:pt idx="2190">
                  <c:v>38201.569999999992</c:v>
                </c:pt>
                <c:pt idx="2191">
                  <c:v>38157.429999999993</c:v>
                </c:pt>
                <c:pt idx="2192">
                  <c:v>38157.429999999993</c:v>
                </c:pt>
                <c:pt idx="2193">
                  <c:v>38192.589999999997</c:v>
                </c:pt>
                <c:pt idx="2194">
                  <c:v>38082.589999999997</c:v>
                </c:pt>
                <c:pt idx="2195">
                  <c:v>38589.829999999994</c:v>
                </c:pt>
                <c:pt idx="2196">
                  <c:v>38479.829999999994</c:v>
                </c:pt>
                <c:pt idx="2197">
                  <c:v>38884.239999999998</c:v>
                </c:pt>
                <c:pt idx="2198">
                  <c:v>39316.67</c:v>
                </c:pt>
                <c:pt idx="2199">
                  <c:v>39592.17</c:v>
                </c:pt>
                <c:pt idx="2200">
                  <c:v>39992.339999999997</c:v>
                </c:pt>
                <c:pt idx="2201">
                  <c:v>39882.339999999997</c:v>
                </c:pt>
                <c:pt idx="2202">
                  <c:v>40226.449999999997</c:v>
                </c:pt>
                <c:pt idx="2203">
                  <c:v>40226.449999999997</c:v>
                </c:pt>
                <c:pt idx="2204">
                  <c:v>40116.449999999997</c:v>
                </c:pt>
                <c:pt idx="2205">
                  <c:v>40006.449999999997</c:v>
                </c:pt>
                <c:pt idx="2206">
                  <c:v>40223.99</c:v>
                </c:pt>
                <c:pt idx="2207">
                  <c:v>40416.329999999994</c:v>
                </c:pt>
                <c:pt idx="2208">
                  <c:v>40236.459999999992</c:v>
                </c:pt>
                <c:pt idx="2209">
                  <c:v>40126.459999999992</c:v>
                </c:pt>
                <c:pt idx="2210">
                  <c:v>40016.459999999992</c:v>
                </c:pt>
                <c:pt idx="2211">
                  <c:v>39906.459999999992</c:v>
                </c:pt>
                <c:pt idx="2212">
                  <c:v>40136.169999999991</c:v>
                </c:pt>
                <c:pt idx="2213">
                  <c:v>40026.169999999991</c:v>
                </c:pt>
                <c:pt idx="2214">
                  <c:v>40007.049999999988</c:v>
                </c:pt>
                <c:pt idx="2215">
                  <c:v>40186.419999999991</c:v>
                </c:pt>
                <c:pt idx="2216">
                  <c:v>40694.26999999999</c:v>
                </c:pt>
                <c:pt idx="2217">
                  <c:v>40450.389999999992</c:v>
                </c:pt>
                <c:pt idx="2218">
                  <c:v>40658.399999999994</c:v>
                </c:pt>
                <c:pt idx="2219">
                  <c:v>40548.399999999994</c:v>
                </c:pt>
                <c:pt idx="2220">
                  <c:v>40438.399999999994</c:v>
                </c:pt>
                <c:pt idx="2221">
                  <c:v>40328.399999999994</c:v>
                </c:pt>
                <c:pt idx="2222">
                  <c:v>40218.399999999994</c:v>
                </c:pt>
                <c:pt idx="2223">
                  <c:v>39859.189999999995</c:v>
                </c:pt>
                <c:pt idx="2224">
                  <c:v>40444.249999999993</c:v>
                </c:pt>
                <c:pt idx="2225">
                  <c:v>40334.249999999993</c:v>
                </c:pt>
                <c:pt idx="2226">
                  <c:v>40415.62999999999</c:v>
                </c:pt>
                <c:pt idx="2227">
                  <c:v>40305.62999999999</c:v>
                </c:pt>
                <c:pt idx="2228">
                  <c:v>40512.599999999991</c:v>
                </c:pt>
                <c:pt idx="2229">
                  <c:v>40402.599999999991</c:v>
                </c:pt>
                <c:pt idx="2230">
                  <c:v>40886.119999999988</c:v>
                </c:pt>
                <c:pt idx="2231">
                  <c:v>41349.779999999992</c:v>
                </c:pt>
                <c:pt idx="2232">
                  <c:v>41239.779999999992</c:v>
                </c:pt>
                <c:pt idx="2233">
                  <c:v>41274.639999999992</c:v>
                </c:pt>
                <c:pt idx="2234">
                  <c:v>41240.339999999989</c:v>
                </c:pt>
                <c:pt idx="2235">
                  <c:v>41250.789999999986</c:v>
                </c:pt>
                <c:pt idx="2236">
                  <c:v>41140.789999999986</c:v>
                </c:pt>
                <c:pt idx="2237">
                  <c:v>41000.689999999988</c:v>
                </c:pt>
                <c:pt idx="2238">
                  <c:v>41846.929999999986</c:v>
                </c:pt>
                <c:pt idx="2239">
                  <c:v>41736.929999999986</c:v>
                </c:pt>
                <c:pt idx="2240">
                  <c:v>41872.529999999984</c:v>
                </c:pt>
                <c:pt idx="2241">
                  <c:v>42019.689999999988</c:v>
                </c:pt>
                <c:pt idx="2242">
                  <c:v>41909.689999999988</c:v>
                </c:pt>
                <c:pt idx="2243">
                  <c:v>41799.689999999988</c:v>
                </c:pt>
                <c:pt idx="2244">
                  <c:v>41799.689999999988</c:v>
                </c:pt>
                <c:pt idx="2245">
                  <c:v>41532.539999999986</c:v>
                </c:pt>
                <c:pt idx="2246">
                  <c:v>41422.539999999986</c:v>
                </c:pt>
                <c:pt idx="2247">
                  <c:v>41312.539999999986</c:v>
                </c:pt>
                <c:pt idx="2248">
                  <c:v>41202.539999999986</c:v>
                </c:pt>
                <c:pt idx="2249">
                  <c:v>41092.539999999986</c:v>
                </c:pt>
                <c:pt idx="2250">
                  <c:v>41288.929999999986</c:v>
                </c:pt>
                <c:pt idx="2251">
                  <c:v>41178.929999999986</c:v>
                </c:pt>
                <c:pt idx="2252">
                  <c:v>41796.009999999987</c:v>
                </c:pt>
                <c:pt idx="2253">
                  <c:v>41686.009999999987</c:v>
                </c:pt>
                <c:pt idx="2254">
                  <c:v>41735.239999999991</c:v>
                </c:pt>
                <c:pt idx="2255">
                  <c:v>41625.239999999991</c:v>
                </c:pt>
                <c:pt idx="2256">
                  <c:v>41885.659999999989</c:v>
                </c:pt>
                <c:pt idx="2257">
                  <c:v>42009.759999999987</c:v>
                </c:pt>
                <c:pt idx="2258">
                  <c:v>42182.609999999986</c:v>
                </c:pt>
                <c:pt idx="2259">
                  <c:v>42064.029999999984</c:v>
                </c:pt>
                <c:pt idx="2260">
                  <c:v>41954.029999999984</c:v>
                </c:pt>
                <c:pt idx="2261">
                  <c:v>41844.029999999984</c:v>
                </c:pt>
                <c:pt idx="2262">
                  <c:v>41734.029999999984</c:v>
                </c:pt>
                <c:pt idx="2263">
                  <c:v>42033.999999999985</c:v>
                </c:pt>
                <c:pt idx="2264">
                  <c:v>42102.779999999984</c:v>
                </c:pt>
                <c:pt idx="2265">
                  <c:v>41992.779999999984</c:v>
                </c:pt>
                <c:pt idx="2266">
                  <c:v>41882.779999999984</c:v>
                </c:pt>
                <c:pt idx="2267">
                  <c:v>41772.779999999984</c:v>
                </c:pt>
                <c:pt idx="2268">
                  <c:v>42011.339999999982</c:v>
                </c:pt>
                <c:pt idx="2269">
                  <c:v>41901.339999999982</c:v>
                </c:pt>
                <c:pt idx="2270">
                  <c:v>41791.339999999982</c:v>
                </c:pt>
                <c:pt idx="2271">
                  <c:v>41681.339999999982</c:v>
                </c:pt>
                <c:pt idx="2272">
                  <c:v>41571.339999999982</c:v>
                </c:pt>
                <c:pt idx="2273">
                  <c:v>41461.339999999982</c:v>
                </c:pt>
                <c:pt idx="2274">
                  <c:v>42049.319999999985</c:v>
                </c:pt>
                <c:pt idx="2275">
                  <c:v>41843.629999999983</c:v>
                </c:pt>
                <c:pt idx="2276">
                  <c:v>41733.629999999983</c:v>
                </c:pt>
                <c:pt idx="2277">
                  <c:v>41623.629999999983</c:v>
                </c:pt>
                <c:pt idx="2278">
                  <c:v>41861.999999999985</c:v>
                </c:pt>
                <c:pt idx="2279">
                  <c:v>42377.969999999987</c:v>
                </c:pt>
                <c:pt idx="2280">
                  <c:v>42596.12999999999</c:v>
                </c:pt>
                <c:pt idx="2281">
                  <c:v>42486.12999999999</c:v>
                </c:pt>
                <c:pt idx="2282">
                  <c:v>42376.12999999999</c:v>
                </c:pt>
                <c:pt idx="2283">
                  <c:v>42848.639999999992</c:v>
                </c:pt>
                <c:pt idx="2284">
                  <c:v>43186.109999999993</c:v>
                </c:pt>
                <c:pt idx="2285">
                  <c:v>43347.889999999992</c:v>
                </c:pt>
                <c:pt idx="2286">
                  <c:v>43237.889999999992</c:v>
                </c:pt>
                <c:pt idx="2287">
                  <c:v>43042.76999999999</c:v>
                </c:pt>
                <c:pt idx="2288">
                  <c:v>42932.76999999999</c:v>
                </c:pt>
                <c:pt idx="2289">
                  <c:v>42822.76999999999</c:v>
                </c:pt>
                <c:pt idx="2290">
                  <c:v>42624.12999999999</c:v>
                </c:pt>
                <c:pt idx="2291">
                  <c:v>42849.889999999992</c:v>
                </c:pt>
                <c:pt idx="2292">
                  <c:v>42739.889999999992</c:v>
                </c:pt>
                <c:pt idx="2293">
                  <c:v>42614.619999999995</c:v>
                </c:pt>
                <c:pt idx="2294">
                  <c:v>42996.149999999994</c:v>
                </c:pt>
                <c:pt idx="2295">
                  <c:v>43555.479999999996</c:v>
                </c:pt>
                <c:pt idx="2296">
                  <c:v>43882.34</c:v>
                </c:pt>
                <c:pt idx="2297">
                  <c:v>43772.34</c:v>
                </c:pt>
                <c:pt idx="2298">
                  <c:v>43527.5</c:v>
                </c:pt>
                <c:pt idx="2299">
                  <c:v>43417.5</c:v>
                </c:pt>
                <c:pt idx="2300">
                  <c:v>43200.18</c:v>
                </c:pt>
                <c:pt idx="2301">
                  <c:v>43090.18</c:v>
                </c:pt>
                <c:pt idx="2302">
                  <c:v>42980.18</c:v>
                </c:pt>
                <c:pt idx="2303">
                  <c:v>43473.33</c:v>
                </c:pt>
                <c:pt idx="2304">
                  <c:v>43363.33</c:v>
                </c:pt>
                <c:pt idx="2305">
                  <c:v>43253.33</c:v>
                </c:pt>
                <c:pt idx="2306">
                  <c:v>43568</c:v>
                </c:pt>
                <c:pt idx="2307">
                  <c:v>43568</c:v>
                </c:pt>
                <c:pt idx="2308">
                  <c:v>43857.3</c:v>
                </c:pt>
                <c:pt idx="2309">
                  <c:v>43711.73</c:v>
                </c:pt>
                <c:pt idx="2310">
                  <c:v>43896.86</c:v>
                </c:pt>
                <c:pt idx="2311">
                  <c:v>43784.020000000004</c:v>
                </c:pt>
                <c:pt idx="2312">
                  <c:v>43674.020000000004</c:v>
                </c:pt>
                <c:pt idx="2313">
                  <c:v>43778.070000000007</c:v>
                </c:pt>
                <c:pt idx="2314">
                  <c:v>43668.070000000007</c:v>
                </c:pt>
                <c:pt idx="2315">
                  <c:v>43558.070000000007</c:v>
                </c:pt>
                <c:pt idx="2316">
                  <c:v>44055.530000000006</c:v>
                </c:pt>
                <c:pt idx="2317">
                  <c:v>44701.790000000008</c:v>
                </c:pt>
                <c:pt idx="2318">
                  <c:v>44591.790000000008</c:v>
                </c:pt>
                <c:pt idx="2319">
                  <c:v>44481.790000000008</c:v>
                </c:pt>
                <c:pt idx="2320">
                  <c:v>44371.790000000008</c:v>
                </c:pt>
                <c:pt idx="2321">
                  <c:v>44261.790000000008</c:v>
                </c:pt>
                <c:pt idx="2322">
                  <c:v>44327.670000000006</c:v>
                </c:pt>
                <c:pt idx="2323">
                  <c:v>44510.710000000006</c:v>
                </c:pt>
                <c:pt idx="2324">
                  <c:v>44738.500000000007</c:v>
                </c:pt>
                <c:pt idx="2325">
                  <c:v>44628.500000000007</c:v>
                </c:pt>
                <c:pt idx="2326">
                  <c:v>44917.250000000007</c:v>
                </c:pt>
                <c:pt idx="2327">
                  <c:v>44807.250000000007</c:v>
                </c:pt>
                <c:pt idx="2328">
                  <c:v>44697.250000000007</c:v>
                </c:pt>
                <c:pt idx="2329">
                  <c:v>44587.250000000007</c:v>
                </c:pt>
                <c:pt idx="2330">
                  <c:v>44477.250000000007</c:v>
                </c:pt>
                <c:pt idx="2331">
                  <c:v>44367.250000000007</c:v>
                </c:pt>
                <c:pt idx="2332">
                  <c:v>44962.040000000008</c:v>
                </c:pt>
                <c:pt idx="2333">
                  <c:v>45446.94000000001</c:v>
                </c:pt>
                <c:pt idx="2334">
                  <c:v>45336.94000000001</c:v>
                </c:pt>
                <c:pt idx="2335">
                  <c:v>45181.030000000006</c:v>
                </c:pt>
                <c:pt idx="2336">
                  <c:v>45418.990000000005</c:v>
                </c:pt>
                <c:pt idx="2337">
                  <c:v>45308.990000000005</c:v>
                </c:pt>
                <c:pt idx="2338">
                  <c:v>45198.990000000005</c:v>
                </c:pt>
                <c:pt idx="2339">
                  <c:v>45085.250000000007</c:v>
                </c:pt>
                <c:pt idx="2340">
                  <c:v>45378.060000000005</c:v>
                </c:pt>
                <c:pt idx="2341">
                  <c:v>45268.060000000005</c:v>
                </c:pt>
                <c:pt idx="2342">
                  <c:v>45268.060000000005</c:v>
                </c:pt>
                <c:pt idx="2343">
                  <c:v>44903.740000000005</c:v>
                </c:pt>
                <c:pt idx="2344">
                  <c:v>45492.380000000005</c:v>
                </c:pt>
                <c:pt idx="2345">
                  <c:v>45799.16</c:v>
                </c:pt>
                <c:pt idx="2346">
                  <c:v>45669.69</c:v>
                </c:pt>
                <c:pt idx="2347">
                  <c:v>45983.380000000005</c:v>
                </c:pt>
                <c:pt idx="2348">
                  <c:v>45664.560000000005</c:v>
                </c:pt>
                <c:pt idx="2349">
                  <c:v>45554.560000000005</c:v>
                </c:pt>
                <c:pt idx="2350">
                  <c:v>45444.560000000005</c:v>
                </c:pt>
                <c:pt idx="2351">
                  <c:v>45334.560000000005</c:v>
                </c:pt>
                <c:pt idx="2352">
                  <c:v>45209.860000000008</c:v>
                </c:pt>
                <c:pt idx="2353">
                  <c:v>45099.860000000008</c:v>
                </c:pt>
                <c:pt idx="2354">
                  <c:v>44989.860000000008</c:v>
                </c:pt>
                <c:pt idx="2355">
                  <c:v>44791.600000000006</c:v>
                </c:pt>
                <c:pt idx="2356">
                  <c:v>45998.55</c:v>
                </c:pt>
                <c:pt idx="2357">
                  <c:v>45888.55</c:v>
                </c:pt>
                <c:pt idx="2358">
                  <c:v>45940.82</c:v>
                </c:pt>
                <c:pt idx="2359">
                  <c:v>45830.82</c:v>
                </c:pt>
                <c:pt idx="2360">
                  <c:v>45720.82</c:v>
                </c:pt>
                <c:pt idx="2361">
                  <c:v>45610.82</c:v>
                </c:pt>
                <c:pt idx="2362">
                  <c:v>45610.82</c:v>
                </c:pt>
                <c:pt idx="2363">
                  <c:v>45500.82</c:v>
                </c:pt>
                <c:pt idx="2364">
                  <c:v>45630.29</c:v>
                </c:pt>
                <c:pt idx="2365">
                  <c:v>45520.29</c:v>
                </c:pt>
                <c:pt idx="2366">
                  <c:v>45410.29</c:v>
                </c:pt>
                <c:pt idx="2367">
                  <c:v>45300.29</c:v>
                </c:pt>
                <c:pt idx="2368">
                  <c:v>45670.73</c:v>
                </c:pt>
                <c:pt idx="2369">
                  <c:v>45978.380000000005</c:v>
                </c:pt>
                <c:pt idx="2370">
                  <c:v>45868.380000000005</c:v>
                </c:pt>
                <c:pt idx="2371">
                  <c:v>45612.750000000007</c:v>
                </c:pt>
                <c:pt idx="2372">
                  <c:v>45419.250000000007</c:v>
                </c:pt>
                <c:pt idx="2373">
                  <c:v>44997.580000000009</c:v>
                </c:pt>
                <c:pt idx="2374">
                  <c:v>44887.580000000009</c:v>
                </c:pt>
                <c:pt idx="2375">
                  <c:v>44664.900000000009</c:v>
                </c:pt>
                <c:pt idx="2376">
                  <c:v>44334.710000000006</c:v>
                </c:pt>
                <c:pt idx="2377">
                  <c:v>44224.710000000006</c:v>
                </c:pt>
                <c:pt idx="2378">
                  <c:v>44114.710000000006</c:v>
                </c:pt>
                <c:pt idx="2379">
                  <c:v>44403.950000000004</c:v>
                </c:pt>
                <c:pt idx="2380">
                  <c:v>45143.37</c:v>
                </c:pt>
                <c:pt idx="2381">
                  <c:v>45033.37</c:v>
                </c:pt>
                <c:pt idx="2382">
                  <c:v>44874.44</c:v>
                </c:pt>
                <c:pt idx="2383">
                  <c:v>44725.32</c:v>
                </c:pt>
                <c:pt idx="2384">
                  <c:v>45493.43</c:v>
                </c:pt>
                <c:pt idx="2385">
                  <c:v>45697.15</c:v>
                </c:pt>
                <c:pt idx="2386">
                  <c:v>46141.11</c:v>
                </c:pt>
                <c:pt idx="2387">
                  <c:v>45904.76</c:v>
                </c:pt>
                <c:pt idx="2388">
                  <c:v>45794.76</c:v>
                </c:pt>
                <c:pt idx="2389">
                  <c:v>45594.58</c:v>
                </c:pt>
                <c:pt idx="2390">
                  <c:v>45484.58</c:v>
                </c:pt>
                <c:pt idx="2391">
                  <c:v>46278.05</c:v>
                </c:pt>
                <c:pt idx="2392">
                  <c:v>46151.630000000005</c:v>
                </c:pt>
                <c:pt idx="2393">
                  <c:v>45816.01</c:v>
                </c:pt>
                <c:pt idx="2394">
                  <c:v>45706.01</c:v>
                </c:pt>
                <c:pt idx="2395">
                  <c:v>45596.01</c:v>
                </c:pt>
                <c:pt idx="2396">
                  <c:v>45596.01</c:v>
                </c:pt>
                <c:pt idx="2397">
                  <c:v>45486.01</c:v>
                </c:pt>
                <c:pt idx="2398">
                  <c:v>45571.43</c:v>
                </c:pt>
                <c:pt idx="2399">
                  <c:v>45167.72</c:v>
                </c:pt>
                <c:pt idx="2400">
                  <c:v>45057.72</c:v>
                </c:pt>
                <c:pt idx="2401">
                  <c:v>45326.950000000004</c:v>
                </c:pt>
                <c:pt idx="2402">
                  <c:v>45216.950000000004</c:v>
                </c:pt>
                <c:pt idx="2403">
                  <c:v>45106.950000000004</c:v>
                </c:pt>
                <c:pt idx="2404">
                  <c:v>44996.950000000004</c:v>
                </c:pt>
                <c:pt idx="2405">
                  <c:v>44886.950000000004</c:v>
                </c:pt>
                <c:pt idx="2406">
                  <c:v>45755.66</c:v>
                </c:pt>
                <c:pt idx="2407">
                  <c:v>45645.66</c:v>
                </c:pt>
                <c:pt idx="2408">
                  <c:v>45535.66</c:v>
                </c:pt>
                <c:pt idx="2409">
                  <c:v>45876.310000000005</c:v>
                </c:pt>
                <c:pt idx="2410">
                  <c:v>45661.130000000005</c:v>
                </c:pt>
                <c:pt idx="2411">
                  <c:v>45551.130000000005</c:v>
                </c:pt>
                <c:pt idx="2412">
                  <c:v>45422.62</c:v>
                </c:pt>
                <c:pt idx="2413">
                  <c:v>45396.76</c:v>
                </c:pt>
                <c:pt idx="2414">
                  <c:v>45286.76</c:v>
                </c:pt>
                <c:pt idx="2415">
                  <c:v>46077.090000000004</c:v>
                </c:pt>
                <c:pt idx="2416">
                  <c:v>45967.090000000004</c:v>
                </c:pt>
                <c:pt idx="2417">
                  <c:v>45857.090000000004</c:v>
                </c:pt>
                <c:pt idx="2418">
                  <c:v>46213.440000000002</c:v>
                </c:pt>
                <c:pt idx="2419">
                  <c:v>46825.78</c:v>
                </c:pt>
                <c:pt idx="2420">
                  <c:v>46715.78</c:v>
                </c:pt>
                <c:pt idx="2421">
                  <c:v>46605.78</c:v>
                </c:pt>
                <c:pt idx="2422">
                  <c:v>46495.78</c:v>
                </c:pt>
                <c:pt idx="2423">
                  <c:v>46385.78</c:v>
                </c:pt>
                <c:pt idx="2424">
                  <c:v>46275.78</c:v>
                </c:pt>
                <c:pt idx="2425">
                  <c:v>46646.04</c:v>
                </c:pt>
                <c:pt idx="2426">
                  <c:v>46502.840000000004</c:v>
                </c:pt>
                <c:pt idx="2427">
                  <c:v>46392.840000000004</c:v>
                </c:pt>
                <c:pt idx="2428">
                  <c:v>46282.840000000004</c:v>
                </c:pt>
                <c:pt idx="2429">
                  <c:v>46172.840000000004</c:v>
                </c:pt>
                <c:pt idx="2430">
                  <c:v>46062.840000000004</c:v>
                </c:pt>
                <c:pt idx="2431">
                  <c:v>46356.880000000005</c:v>
                </c:pt>
                <c:pt idx="2432">
                  <c:v>46356.880000000005</c:v>
                </c:pt>
                <c:pt idx="2433">
                  <c:v>46246.880000000005</c:v>
                </c:pt>
                <c:pt idx="2434">
                  <c:v>46429.48</c:v>
                </c:pt>
                <c:pt idx="2435">
                  <c:v>46319.48</c:v>
                </c:pt>
                <c:pt idx="2436">
                  <c:v>46682.97</c:v>
                </c:pt>
                <c:pt idx="2437">
                  <c:v>46572.97</c:v>
                </c:pt>
                <c:pt idx="2438">
                  <c:v>46396.93</c:v>
                </c:pt>
                <c:pt idx="2439">
                  <c:v>46286.93</c:v>
                </c:pt>
                <c:pt idx="2440">
                  <c:v>47161.79</c:v>
                </c:pt>
                <c:pt idx="2441">
                  <c:v>47051.79</c:v>
                </c:pt>
                <c:pt idx="2442">
                  <c:v>46941.79</c:v>
                </c:pt>
                <c:pt idx="2443">
                  <c:v>46831.79</c:v>
                </c:pt>
                <c:pt idx="2444">
                  <c:v>46709.8</c:v>
                </c:pt>
                <c:pt idx="2445">
                  <c:v>47639.770000000004</c:v>
                </c:pt>
                <c:pt idx="2446">
                  <c:v>47993.280000000006</c:v>
                </c:pt>
                <c:pt idx="2447">
                  <c:v>48462.05</c:v>
                </c:pt>
                <c:pt idx="2448">
                  <c:v>48790.69</c:v>
                </c:pt>
                <c:pt idx="2449">
                  <c:v>48680.69</c:v>
                </c:pt>
                <c:pt idx="2450">
                  <c:v>48752.840000000004</c:v>
                </c:pt>
                <c:pt idx="2451">
                  <c:v>48752.840000000004</c:v>
                </c:pt>
                <c:pt idx="2452">
                  <c:v>48900.850000000006</c:v>
                </c:pt>
                <c:pt idx="2453">
                  <c:v>48790.850000000006</c:v>
                </c:pt>
                <c:pt idx="2454">
                  <c:v>48972.91</c:v>
                </c:pt>
                <c:pt idx="2455">
                  <c:v>49044.630000000005</c:v>
                </c:pt>
                <c:pt idx="2456">
                  <c:v>48917.780000000006</c:v>
                </c:pt>
                <c:pt idx="2457">
                  <c:v>49224.41</c:v>
                </c:pt>
                <c:pt idx="2458">
                  <c:v>49114.41</c:v>
                </c:pt>
                <c:pt idx="2459">
                  <c:v>49004.41</c:v>
                </c:pt>
                <c:pt idx="2460">
                  <c:v>49599.240000000005</c:v>
                </c:pt>
                <c:pt idx="2461">
                  <c:v>49599.240000000005</c:v>
                </c:pt>
                <c:pt idx="2462">
                  <c:v>49489.240000000005</c:v>
                </c:pt>
                <c:pt idx="2463">
                  <c:v>49379.240000000005</c:v>
                </c:pt>
                <c:pt idx="2464">
                  <c:v>49202.560000000005</c:v>
                </c:pt>
                <c:pt idx="2465">
                  <c:v>49341.58</c:v>
                </c:pt>
                <c:pt idx="2466">
                  <c:v>49231.58</c:v>
                </c:pt>
                <c:pt idx="2467">
                  <c:v>49121.58</c:v>
                </c:pt>
                <c:pt idx="2468">
                  <c:v>48659.3</c:v>
                </c:pt>
                <c:pt idx="2469">
                  <c:v>48809.670000000006</c:v>
                </c:pt>
                <c:pt idx="2470">
                  <c:v>48699.670000000006</c:v>
                </c:pt>
                <c:pt idx="2471">
                  <c:v>48563.16</c:v>
                </c:pt>
                <c:pt idx="2472">
                  <c:v>48453.16</c:v>
                </c:pt>
                <c:pt idx="2473">
                  <c:v>48838.54</c:v>
                </c:pt>
                <c:pt idx="2474">
                  <c:v>48832.480000000003</c:v>
                </c:pt>
                <c:pt idx="2475">
                  <c:v>48359.44</c:v>
                </c:pt>
                <c:pt idx="2476">
                  <c:v>48595.040000000001</c:v>
                </c:pt>
                <c:pt idx="2477">
                  <c:v>48857.87</c:v>
                </c:pt>
                <c:pt idx="2478">
                  <c:v>49395.11</c:v>
                </c:pt>
                <c:pt idx="2479">
                  <c:v>49285.11</c:v>
                </c:pt>
                <c:pt idx="2480">
                  <c:v>49899.03</c:v>
                </c:pt>
                <c:pt idx="2481">
                  <c:v>49789.03</c:v>
                </c:pt>
                <c:pt idx="2482">
                  <c:v>50482.409999999996</c:v>
                </c:pt>
                <c:pt idx="2483">
                  <c:v>51389.88</c:v>
                </c:pt>
                <c:pt idx="2484">
                  <c:v>51653.119999999995</c:v>
                </c:pt>
                <c:pt idx="2485">
                  <c:v>51543.119999999995</c:v>
                </c:pt>
                <c:pt idx="2486">
                  <c:v>51694.95</c:v>
                </c:pt>
                <c:pt idx="2487">
                  <c:v>51584.95</c:v>
                </c:pt>
                <c:pt idx="2488">
                  <c:v>51474.95</c:v>
                </c:pt>
                <c:pt idx="2489">
                  <c:v>51453.369999999995</c:v>
                </c:pt>
                <c:pt idx="2490">
                  <c:v>51343.369999999995</c:v>
                </c:pt>
                <c:pt idx="2491">
                  <c:v>51233.369999999995</c:v>
                </c:pt>
                <c:pt idx="2492">
                  <c:v>51123.369999999995</c:v>
                </c:pt>
                <c:pt idx="2493">
                  <c:v>51008.02</c:v>
                </c:pt>
                <c:pt idx="2494">
                  <c:v>51127.67</c:v>
                </c:pt>
                <c:pt idx="2495">
                  <c:v>51017.67</c:v>
                </c:pt>
                <c:pt idx="2496">
                  <c:v>51535.47</c:v>
                </c:pt>
                <c:pt idx="2497">
                  <c:v>51675.62</c:v>
                </c:pt>
                <c:pt idx="2498">
                  <c:v>51835.86</c:v>
                </c:pt>
                <c:pt idx="2499">
                  <c:v>51725.86</c:v>
                </c:pt>
                <c:pt idx="2500">
                  <c:v>51615.86</c:v>
                </c:pt>
                <c:pt idx="2501">
                  <c:v>51606.41</c:v>
                </c:pt>
                <c:pt idx="2502">
                  <c:v>51496.41</c:v>
                </c:pt>
                <c:pt idx="2503">
                  <c:v>51384.090000000004</c:v>
                </c:pt>
                <c:pt idx="2504">
                  <c:v>51679.16</c:v>
                </c:pt>
                <c:pt idx="2505">
                  <c:v>52303.320000000007</c:v>
                </c:pt>
                <c:pt idx="2506">
                  <c:v>52192.100000000006</c:v>
                </c:pt>
                <c:pt idx="2507">
                  <c:v>52192.100000000006</c:v>
                </c:pt>
                <c:pt idx="2508">
                  <c:v>51878.3</c:v>
                </c:pt>
                <c:pt idx="2509">
                  <c:v>51768.3</c:v>
                </c:pt>
                <c:pt idx="2510">
                  <c:v>51658.3</c:v>
                </c:pt>
                <c:pt idx="2511">
                  <c:v>52167.490000000005</c:v>
                </c:pt>
                <c:pt idx="2512">
                  <c:v>52057.490000000005</c:v>
                </c:pt>
                <c:pt idx="2513">
                  <c:v>51929.530000000006</c:v>
                </c:pt>
                <c:pt idx="2514">
                  <c:v>51819.530000000006</c:v>
                </c:pt>
                <c:pt idx="2515">
                  <c:v>51388.900000000009</c:v>
                </c:pt>
                <c:pt idx="2516">
                  <c:v>51484.30000000001</c:v>
                </c:pt>
                <c:pt idx="2517">
                  <c:v>51220.180000000008</c:v>
                </c:pt>
                <c:pt idx="2518">
                  <c:v>50957.090000000011</c:v>
                </c:pt>
                <c:pt idx="2519">
                  <c:v>51309.19000000001</c:v>
                </c:pt>
                <c:pt idx="2520">
                  <c:v>51470.80000000001</c:v>
                </c:pt>
                <c:pt idx="2521">
                  <c:v>51360.80000000001</c:v>
                </c:pt>
                <c:pt idx="2522">
                  <c:v>51707.910000000011</c:v>
                </c:pt>
                <c:pt idx="2523">
                  <c:v>51839.500000000007</c:v>
                </c:pt>
                <c:pt idx="2524">
                  <c:v>51729.500000000007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26-4566-8629-C8ECBCF2804F}"/>
            </c:ext>
          </c:extLst>
        </c:ser>
        <c:ser>
          <c:idx val="1"/>
          <c:order val="1"/>
          <c:tx>
            <c:strRef>
              <c:f>Sheet1!$AU$27</c:f>
              <c:strCache>
                <c:ptCount val="1"/>
                <c:pt idx="0">
                  <c:v>ES 9-29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Sheet1!$AU$28:$AU$2557</c:f>
              <c:numCache>
                <c:formatCode>"$"#,##0.00_);[Red]\("$"#,##0.00\)</c:formatCode>
                <c:ptCount val="2530"/>
                <c:pt idx="0">
                  <c:v>64.600000000000009</c:v>
                </c:pt>
                <c:pt idx="1">
                  <c:v>55.850000000000009</c:v>
                </c:pt>
                <c:pt idx="2">
                  <c:v>95.750000000000014</c:v>
                </c:pt>
                <c:pt idx="3">
                  <c:v>55.350000000000009</c:v>
                </c:pt>
                <c:pt idx="4">
                  <c:v>55.350000000000009</c:v>
                </c:pt>
                <c:pt idx="5">
                  <c:v>87.450000000000017</c:v>
                </c:pt>
                <c:pt idx="6">
                  <c:v>2.4500000000000171</c:v>
                </c:pt>
                <c:pt idx="7">
                  <c:v>23.450000000000017</c:v>
                </c:pt>
                <c:pt idx="8">
                  <c:v>23.450000000000017</c:v>
                </c:pt>
                <c:pt idx="9">
                  <c:v>-10.299999999999983</c:v>
                </c:pt>
                <c:pt idx="10">
                  <c:v>9.7000000000000171</c:v>
                </c:pt>
                <c:pt idx="11">
                  <c:v>-31.299999999999983</c:v>
                </c:pt>
                <c:pt idx="12">
                  <c:v>6.8000000000000185</c:v>
                </c:pt>
                <c:pt idx="13">
                  <c:v>-23.749999999999982</c:v>
                </c:pt>
                <c:pt idx="14">
                  <c:v>50.600000000000023</c:v>
                </c:pt>
                <c:pt idx="15">
                  <c:v>142.10000000000002</c:v>
                </c:pt>
                <c:pt idx="16">
                  <c:v>133.65000000000003</c:v>
                </c:pt>
                <c:pt idx="17">
                  <c:v>123.70000000000003</c:v>
                </c:pt>
                <c:pt idx="18">
                  <c:v>38.700000000000031</c:v>
                </c:pt>
                <c:pt idx="19">
                  <c:v>28.550000000000033</c:v>
                </c:pt>
                <c:pt idx="20">
                  <c:v>31.950000000000031</c:v>
                </c:pt>
                <c:pt idx="21">
                  <c:v>38.450000000000031</c:v>
                </c:pt>
                <c:pt idx="22">
                  <c:v>121.30000000000004</c:v>
                </c:pt>
                <c:pt idx="23">
                  <c:v>97.000000000000043</c:v>
                </c:pt>
                <c:pt idx="24">
                  <c:v>99.600000000000037</c:v>
                </c:pt>
                <c:pt idx="25">
                  <c:v>107.55000000000004</c:v>
                </c:pt>
                <c:pt idx="26">
                  <c:v>173.55000000000004</c:v>
                </c:pt>
                <c:pt idx="27">
                  <c:v>214.70000000000005</c:v>
                </c:pt>
                <c:pt idx="28">
                  <c:v>275.45000000000005</c:v>
                </c:pt>
                <c:pt idx="29">
                  <c:v>322.10000000000002</c:v>
                </c:pt>
                <c:pt idx="30">
                  <c:v>380.45000000000005</c:v>
                </c:pt>
                <c:pt idx="31">
                  <c:v>370.30000000000007</c:v>
                </c:pt>
                <c:pt idx="32">
                  <c:v>390.00000000000006</c:v>
                </c:pt>
                <c:pt idx="33">
                  <c:v>390.00000000000006</c:v>
                </c:pt>
                <c:pt idx="34">
                  <c:v>461.10000000000008</c:v>
                </c:pt>
                <c:pt idx="35">
                  <c:v>448.30000000000007</c:v>
                </c:pt>
                <c:pt idx="36">
                  <c:v>453.25000000000006</c:v>
                </c:pt>
                <c:pt idx="37">
                  <c:v>470.90000000000003</c:v>
                </c:pt>
                <c:pt idx="38">
                  <c:v>482.95000000000005</c:v>
                </c:pt>
                <c:pt idx="39">
                  <c:v>452.40000000000003</c:v>
                </c:pt>
                <c:pt idx="40">
                  <c:v>614</c:v>
                </c:pt>
                <c:pt idx="41">
                  <c:v>543.79999999999995</c:v>
                </c:pt>
                <c:pt idx="42">
                  <c:v>549.79999999999995</c:v>
                </c:pt>
                <c:pt idx="43">
                  <c:v>510.74999999999994</c:v>
                </c:pt>
                <c:pt idx="44">
                  <c:v>476.14999999999992</c:v>
                </c:pt>
                <c:pt idx="45">
                  <c:v>449.09999999999991</c:v>
                </c:pt>
                <c:pt idx="46">
                  <c:v>458.5499999999999</c:v>
                </c:pt>
                <c:pt idx="47">
                  <c:v>497.19999999999993</c:v>
                </c:pt>
                <c:pt idx="48">
                  <c:v>501.54999999999995</c:v>
                </c:pt>
                <c:pt idx="49">
                  <c:v>461.44999999999993</c:v>
                </c:pt>
                <c:pt idx="50">
                  <c:v>560.5</c:v>
                </c:pt>
                <c:pt idx="51">
                  <c:v>541.1</c:v>
                </c:pt>
                <c:pt idx="52">
                  <c:v>525.45000000000005</c:v>
                </c:pt>
                <c:pt idx="53">
                  <c:v>501.55000000000007</c:v>
                </c:pt>
                <c:pt idx="54">
                  <c:v>416.55000000000007</c:v>
                </c:pt>
                <c:pt idx="55">
                  <c:v>438.70000000000005</c:v>
                </c:pt>
                <c:pt idx="56">
                  <c:v>426.25000000000006</c:v>
                </c:pt>
                <c:pt idx="57">
                  <c:v>416.35000000000008</c:v>
                </c:pt>
                <c:pt idx="58">
                  <c:v>331.35000000000008</c:v>
                </c:pt>
                <c:pt idx="59">
                  <c:v>416.25000000000011</c:v>
                </c:pt>
                <c:pt idx="60">
                  <c:v>429.05000000000013</c:v>
                </c:pt>
                <c:pt idx="61">
                  <c:v>463.7000000000001</c:v>
                </c:pt>
                <c:pt idx="62">
                  <c:v>437.00000000000011</c:v>
                </c:pt>
                <c:pt idx="63">
                  <c:v>352.00000000000011</c:v>
                </c:pt>
                <c:pt idx="64">
                  <c:v>358.60000000000014</c:v>
                </c:pt>
                <c:pt idx="65">
                  <c:v>322.55000000000013</c:v>
                </c:pt>
                <c:pt idx="66">
                  <c:v>345.25000000000011</c:v>
                </c:pt>
                <c:pt idx="67">
                  <c:v>335.50000000000011</c:v>
                </c:pt>
                <c:pt idx="68">
                  <c:v>343.60000000000014</c:v>
                </c:pt>
                <c:pt idx="69">
                  <c:v>258.60000000000014</c:v>
                </c:pt>
                <c:pt idx="70">
                  <c:v>209.35000000000014</c:v>
                </c:pt>
                <c:pt idx="71">
                  <c:v>289.25000000000011</c:v>
                </c:pt>
                <c:pt idx="72">
                  <c:v>289.25000000000011</c:v>
                </c:pt>
                <c:pt idx="73">
                  <c:v>204.25000000000011</c:v>
                </c:pt>
                <c:pt idx="74">
                  <c:v>238.35000000000011</c:v>
                </c:pt>
                <c:pt idx="75">
                  <c:v>258.4500000000001</c:v>
                </c:pt>
                <c:pt idx="76">
                  <c:v>173.4500000000001</c:v>
                </c:pt>
                <c:pt idx="77">
                  <c:v>209.2000000000001</c:v>
                </c:pt>
                <c:pt idx="78">
                  <c:v>96.000000000000099</c:v>
                </c:pt>
                <c:pt idx="79">
                  <c:v>168.3000000000001</c:v>
                </c:pt>
                <c:pt idx="80">
                  <c:v>162.50000000000009</c:v>
                </c:pt>
                <c:pt idx="81">
                  <c:v>169.10000000000008</c:v>
                </c:pt>
                <c:pt idx="82">
                  <c:v>146.25000000000009</c:v>
                </c:pt>
                <c:pt idx="83">
                  <c:v>166.90000000000009</c:v>
                </c:pt>
                <c:pt idx="84">
                  <c:v>181.10000000000008</c:v>
                </c:pt>
                <c:pt idx="85">
                  <c:v>165.90000000000009</c:v>
                </c:pt>
                <c:pt idx="86">
                  <c:v>172.85000000000008</c:v>
                </c:pt>
                <c:pt idx="87">
                  <c:v>221.70000000000007</c:v>
                </c:pt>
                <c:pt idx="88">
                  <c:v>222.15000000000006</c:v>
                </c:pt>
                <c:pt idx="89">
                  <c:v>209.85000000000005</c:v>
                </c:pt>
                <c:pt idx="90">
                  <c:v>223.40000000000006</c:v>
                </c:pt>
                <c:pt idx="91">
                  <c:v>138.40000000000006</c:v>
                </c:pt>
                <c:pt idx="92">
                  <c:v>120.70000000000006</c:v>
                </c:pt>
                <c:pt idx="93">
                  <c:v>177.80000000000007</c:v>
                </c:pt>
                <c:pt idx="94">
                  <c:v>169.55000000000007</c:v>
                </c:pt>
                <c:pt idx="95">
                  <c:v>75.95000000000006</c:v>
                </c:pt>
                <c:pt idx="96">
                  <c:v>119.40000000000006</c:v>
                </c:pt>
                <c:pt idx="97">
                  <c:v>199.45000000000007</c:v>
                </c:pt>
                <c:pt idx="98">
                  <c:v>260.90000000000009</c:v>
                </c:pt>
                <c:pt idx="99">
                  <c:v>282.90000000000009</c:v>
                </c:pt>
                <c:pt idx="100">
                  <c:v>312.75000000000011</c:v>
                </c:pt>
                <c:pt idx="101">
                  <c:v>366.15000000000009</c:v>
                </c:pt>
                <c:pt idx="102">
                  <c:v>369.90000000000009</c:v>
                </c:pt>
                <c:pt idx="103">
                  <c:v>369.90000000000009</c:v>
                </c:pt>
                <c:pt idx="104">
                  <c:v>355.35000000000008</c:v>
                </c:pt>
                <c:pt idx="105">
                  <c:v>349.80000000000007</c:v>
                </c:pt>
                <c:pt idx="106">
                  <c:v>441.10000000000008</c:v>
                </c:pt>
                <c:pt idx="107">
                  <c:v>486.15000000000009</c:v>
                </c:pt>
                <c:pt idx="108">
                  <c:v>471.30000000000007</c:v>
                </c:pt>
                <c:pt idx="109">
                  <c:v>437.45000000000005</c:v>
                </c:pt>
                <c:pt idx="110">
                  <c:v>456.50000000000006</c:v>
                </c:pt>
                <c:pt idx="111">
                  <c:v>459.75000000000006</c:v>
                </c:pt>
                <c:pt idx="112">
                  <c:v>374.75000000000006</c:v>
                </c:pt>
                <c:pt idx="113">
                  <c:v>362.85000000000008</c:v>
                </c:pt>
                <c:pt idx="114">
                  <c:v>417.65000000000009</c:v>
                </c:pt>
                <c:pt idx="115">
                  <c:v>405.50000000000011</c:v>
                </c:pt>
                <c:pt idx="116">
                  <c:v>320.50000000000011</c:v>
                </c:pt>
                <c:pt idx="117">
                  <c:v>323.9500000000001</c:v>
                </c:pt>
                <c:pt idx="118">
                  <c:v>425.50000000000011</c:v>
                </c:pt>
                <c:pt idx="119">
                  <c:v>340.50000000000011</c:v>
                </c:pt>
                <c:pt idx="120">
                  <c:v>333.40000000000009</c:v>
                </c:pt>
                <c:pt idx="121">
                  <c:v>327.85000000000008</c:v>
                </c:pt>
                <c:pt idx="122">
                  <c:v>346.85000000000008</c:v>
                </c:pt>
                <c:pt idx="123">
                  <c:v>350.7000000000001</c:v>
                </c:pt>
                <c:pt idx="124">
                  <c:v>265.7000000000001</c:v>
                </c:pt>
                <c:pt idx="125">
                  <c:v>372.25000000000011</c:v>
                </c:pt>
                <c:pt idx="126">
                  <c:v>287.25000000000011</c:v>
                </c:pt>
                <c:pt idx="127">
                  <c:v>305.80000000000013</c:v>
                </c:pt>
                <c:pt idx="128">
                  <c:v>333.80000000000013</c:v>
                </c:pt>
                <c:pt idx="129">
                  <c:v>333.80000000000013</c:v>
                </c:pt>
                <c:pt idx="130">
                  <c:v>351.4500000000001</c:v>
                </c:pt>
                <c:pt idx="131">
                  <c:v>266.4500000000001</c:v>
                </c:pt>
                <c:pt idx="132">
                  <c:v>343.60000000000014</c:v>
                </c:pt>
                <c:pt idx="133">
                  <c:v>354.85000000000014</c:v>
                </c:pt>
                <c:pt idx="134">
                  <c:v>345.35000000000014</c:v>
                </c:pt>
                <c:pt idx="135">
                  <c:v>433.95000000000016</c:v>
                </c:pt>
                <c:pt idx="136">
                  <c:v>456.85000000000014</c:v>
                </c:pt>
                <c:pt idx="137">
                  <c:v>514.05000000000018</c:v>
                </c:pt>
                <c:pt idx="138">
                  <c:v>513.4000000000002</c:v>
                </c:pt>
                <c:pt idx="139">
                  <c:v>520.75000000000023</c:v>
                </c:pt>
                <c:pt idx="140">
                  <c:v>586.85000000000025</c:v>
                </c:pt>
                <c:pt idx="141">
                  <c:v>584.95000000000027</c:v>
                </c:pt>
                <c:pt idx="142">
                  <c:v>580.40000000000032</c:v>
                </c:pt>
                <c:pt idx="143">
                  <c:v>567.25000000000034</c:v>
                </c:pt>
                <c:pt idx="144">
                  <c:v>603.35000000000036</c:v>
                </c:pt>
                <c:pt idx="145">
                  <c:v>606.85000000000036</c:v>
                </c:pt>
                <c:pt idx="146">
                  <c:v>521.85000000000036</c:v>
                </c:pt>
                <c:pt idx="147">
                  <c:v>505.25000000000034</c:v>
                </c:pt>
                <c:pt idx="148">
                  <c:v>496.25000000000034</c:v>
                </c:pt>
                <c:pt idx="149">
                  <c:v>526.50000000000034</c:v>
                </c:pt>
                <c:pt idx="150">
                  <c:v>532.60000000000036</c:v>
                </c:pt>
                <c:pt idx="151">
                  <c:v>505.55000000000035</c:v>
                </c:pt>
                <c:pt idx="152">
                  <c:v>528.90000000000032</c:v>
                </c:pt>
                <c:pt idx="153">
                  <c:v>549.3000000000003</c:v>
                </c:pt>
                <c:pt idx="154">
                  <c:v>519.35000000000025</c:v>
                </c:pt>
                <c:pt idx="155">
                  <c:v>514.85000000000025</c:v>
                </c:pt>
                <c:pt idx="156">
                  <c:v>429.85000000000025</c:v>
                </c:pt>
                <c:pt idx="157">
                  <c:v>445.40000000000026</c:v>
                </c:pt>
                <c:pt idx="158">
                  <c:v>568.00000000000023</c:v>
                </c:pt>
                <c:pt idx="159">
                  <c:v>561.85000000000025</c:v>
                </c:pt>
                <c:pt idx="160">
                  <c:v>579.35000000000025</c:v>
                </c:pt>
                <c:pt idx="161">
                  <c:v>494.35000000000025</c:v>
                </c:pt>
                <c:pt idx="162">
                  <c:v>516.6500000000002</c:v>
                </c:pt>
                <c:pt idx="163">
                  <c:v>502.55000000000018</c:v>
                </c:pt>
                <c:pt idx="164">
                  <c:v>417.55000000000018</c:v>
                </c:pt>
                <c:pt idx="165">
                  <c:v>459.9000000000002</c:v>
                </c:pt>
                <c:pt idx="166">
                  <c:v>485.25000000000023</c:v>
                </c:pt>
                <c:pt idx="167">
                  <c:v>464.85000000000025</c:v>
                </c:pt>
                <c:pt idx="168">
                  <c:v>458.90000000000026</c:v>
                </c:pt>
                <c:pt idx="169">
                  <c:v>448.60000000000025</c:v>
                </c:pt>
                <c:pt idx="170">
                  <c:v>392.15000000000026</c:v>
                </c:pt>
                <c:pt idx="171">
                  <c:v>307.15000000000026</c:v>
                </c:pt>
                <c:pt idx="172">
                  <c:v>277.65000000000026</c:v>
                </c:pt>
                <c:pt idx="173">
                  <c:v>277.65000000000026</c:v>
                </c:pt>
                <c:pt idx="174">
                  <c:v>192.65000000000026</c:v>
                </c:pt>
                <c:pt idx="175">
                  <c:v>231.10000000000025</c:v>
                </c:pt>
                <c:pt idx="176">
                  <c:v>228.90000000000026</c:v>
                </c:pt>
                <c:pt idx="177">
                  <c:v>210.55000000000027</c:v>
                </c:pt>
                <c:pt idx="178">
                  <c:v>343.95000000000027</c:v>
                </c:pt>
                <c:pt idx="179">
                  <c:v>385.8000000000003</c:v>
                </c:pt>
                <c:pt idx="180">
                  <c:v>395.25000000000028</c:v>
                </c:pt>
                <c:pt idx="181">
                  <c:v>381.50000000000028</c:v>
                </c:pt>
                <c:pt idx="182">
                  <c:v>404.5500000000003</c:v>
                </c:pt>
                <c:pt idx="183">
                  <c:v>422.75000000000028</c:v>
                </c:pt>
                <c:pt idx="184">
                  <c:v>436.65000000000026</c:v>
                </c:pt>
                <c:pt idx="185">
                  <c:v>444.60000000000025</c:v>
                </c:pt>
                <c:pt idx="186">
                  <c:v>406.40000000000026</c:v>
                </c:pt>
                <c:pt idx="187">
                  <c:v>414.50000000000028</c:v>
                </c:pt>
                <c:pt idx="188">
                  <c:v>386.70000000000027</c:v>
                </c:pt>
                <c:pt idx="189">
                  <c:v>387.60000000000025</c:v>
                </c:pt>
                <c:pt idx="190">
                  <c:v>438.60000000000025</c:v>
                </c:pt>
                <c:pt idx="191">
                  <c:v>453.70000000000027</c:v>
                </c:pt>
                <c:pt idx="192">
                  <c:v>500.20000000000027</c:v>
                </c:pt>
                <c:pt idx="193">
                  <c:v>549.00000000000023</c:v>
                </c:pt>
                <c:pt idx="194">
                  <c:v>576.30000000000018</c:v>
                </c:pt>
                <c:pt idx="195">
                  <c:v>592.10000000000014</c:v>
                </c:pt>
                <c:pt idx="196">
                  <c:v>663.75000000000011</c:v>
                </c:pt>
                <c:pt idx="197">
                  <c:v>650.05000000000007</c:v>
                </c:pt>
                <c:pt idx="198">
                  <c:v>627.05000000000007</c:v>
                </c:pt>
                <c:pt idx="199">
                  <c:v>656.6</c:v>
                </c:pt>
                <c:pt idx="200">
                  <c:v>679.6</c:v>
                </c:pt>
                <c:pt idx="201">
                  <c:v>658.05000000000007</c:v>
                </c:pt>
                <c:pt idx="202">
                  <c:v>669.25000000000011</c:v>
                </c:pt>
                <c:pt idx="203">
                  <c:v>691.60000000000014</c:v>
                </c:pt>
                <c:pt idx="204">
                  <c:v>700.20000000000016</c:v>
                </c:pt>
                <c:pt idx="205">
                  <c:v>709.70000000000016</c:v>
                </c:pt>
                <c:pt idx="206">
                  <c:v>713.9000000000002</c:v>
                </c:pt>
                <c:pt idx="207">
                  <c:v>779.45000000000016</c:v>
                </c:pt>
                <c:pt idx="208">
                  <c:v>728.30000000000018</c:v>
                </c:pt>
                <c:pt idx="209">
                  <c:v>749.05000000000018</c:v>
                </c:pt>
                <c:pt idx="210">
                  <c:v>664.05000000000018</c:v>
                </c:pt>
                <c:pt idx="211">
                  <c:v>680.30000000000018</c:v>
                </c:pt>
                <c:pt idx="212">
                  <c:v>783.6500000000002</c:v>
                </c:pt>
                <c:pt idx="213">
                  <c:v>742.45000000000016</c:v>
                </c:pt>
                <c:pt idx="214">
                  <c:v>754.60000000000014</c:v>
                </c:pt>
                <c:pt idx="215">
                  <c:v>775.10000000000014</c:v>
                </c:pt>
                <c:pt idx="216">
                  <c:v>777.55000000000018</c:v>
                </c:pt>
                <c:pt idx="217">
                  <c:v>817.50000000000023</c:v>
                </c:pt>
                <c:pt idx="218">
                  <c:v>833.95000000000027</c:v>
                </c:pt>
                <c:pt idx="219">
                  <c:v>831.50000000000023</c:v>
                </c:pt>
                <c:pt idx="220">
                  <c:v>850.20000000000027</c:v>
                </c:pt>
                <c:pt idx="221">
                  <c:v>765.20000000000027</c:v>
                </c:pt>
                <c:pt idx="222">
                  <c:v>753.60000000000025</c:v>
                </c:pt>
                <c:pt idx="223">
                  <c:v>766.3000000000003</c:v>
                </c:pt>
                <c:pt idx="224">
                  <c:v>681.3000000000003</c:v>
                </c:pt>
                <c:pt idx="225">
                  <c:v>596.3000000000003</c:v>
                </c:pt>
                <c:pt idx="226">
                  <c:v>701.40000000000032</c:v>
                </c:pt>
                <c:pt idx="227">
                  <c:v>667.45000000000027</c:v>
                </c:pt>
                <c:pt idx="228">
                  <c:v>683.90000000000032</c:v>
                </c:pt>
                <c:pt idx="229">
                  <c:v>768.35000000000036</c:v>
                </c:pt>
                <c:pt idx="230">
                  <c:v>758.60000000000036</c:v>
                </c:pt>
                <c:pt idx="231">
                  <c:v>758.60000000000036</c:v>
                </c:pt>
                <c:pt idx="232">
                  <c:v>785.30000000000041</c:v>
                </c:pt>
                <c:pt idx="233">
                  <c:v>780.30000000000041</c:v>
                </c:pt>
                <c:pt idx="234">
                  <c:v>908.40000000000043</c:v>
                </c:pt>
                <c:pt idx="235">
                  <c:v>903.55000000000041</c:v>
                </c:pt>
                <c:pt idx="236">
                  <c:v>1011.1000000000004</c:v>
                </c:pt>
                <c:pt idx="237">
                  <c:v>926.10000000000036</c:v>
                </c:pt>
                <c:pt idx="238">
                  <c:v>912.20000000000039</c:v>
                </c:pt>
                <c:pt idx="239">
                  <c:v>862.85000000000036</c:v>
                </c:pt>
                <c:pt idx="240">
                  <c:v>861.35000000000036</c:v>
                </c:pt>
                <c:pt idx="241">
                  <c:v>899.90000000000032</c:v>
                </c:pt>
                <c:pt idx="242">
                  <c:v>972.50000000000034</c:v>
                </c:pt>
                <c:pt idx="243">
                  <c:v>1014.9500000000004</c:v>
                </c:pt>
                <c:pt idx="244">
                  <c:v>1035.5500000000004</c:v>
                </c:pt>
                <c:pt idx="245">
                  <c:v>1029.2500000000005</c:v>
                </c:pt>
                <c:pt idx="246">
                  <c:v>975.05000000000041</c:v>
                </c:pt>
                <c:pt idx="247">
                  <c:v>1094.0500000000004</c:v>
                </c:pt>
                <c:pt idx="248">
                  <c:v>1165.8000000000004</c:v>
                </c:pt>
                <c:pt idx="249">
                  <c:v>1122.3500000000004</c:v>
                </c:pt>
                <c:pt idx="250">
                  <c:v>1111.2500000000005</c:v>
                </c:pt>
                <c:pt idx="251">
                  <c:v>1137.8500000000004</c:v>
                </c:pt>
                <c:pt idx="252">
                  <c:v>1131.7000000000003</c:v>
                </c:pt>
                <c:pt idx="253">
                  <c:v>1117.5000000000002</c:v>
                </c:pt>
                <c:pt idx="254">
                  <c:v>1128.1000000000001</c:v>
                </c:pt>
                <c:pt idx="255">
                  <c:v>1152.7</c:v>
                </c:pt>
                <c:pt idx="256">
                  <c:v>1083.05</c:v>
                </c:pt>
                <c:pt idx="257">
                  <c:v>1194.05</c:v>
                </c:pt>
                <c:pt idx="258">
                  <c:v>1280.3</c:v>
                </c:pt>
                <c:pt idx="259">
                  <c:v>1334.95</c:v>
                </c:pt>
                <c:pt idx="260">
                  <c:v>1430.75</c:v>
                </c:pt>
                <c:pt idx="261">
                  <c:v>1453.55</c:v>
                </c:pt>
                <c:pt idx="262">
                  <c:v>1471.45</c:v>
                </c:pt>
                <c:pt idx="263">
                  <c:v>1456.15</c:v>
                </c:pt>
                <c:pt idx="264">
                  <c:v>1552.8000000000002</c:v>
                </c:pt>
                <c:pt idx="265">
                  <c:v>1646.2000000000003</c:v>
                </c:pt>
                <c:pt idx="266">
                  <c:v>1646.2000000000003</c:v>
                </c:pt>
                <c:pt idx="267">
                  <c:v>1561.2000000000003</c:v>
                </c:pt>
                <c:pt idx="268">
                  <c:v>1691.9000000000003</c:v>
                </c:pt>
                <c:pt idx="269">
                  <c:v>1669.2500000000002</c:v>
                </c:pt>
                <c:pt idx="270">
                  <c:v>1730.6000000000001</c:v>
                </c:pt>
                <c:pt idx="271">
                  <c:v>1843.95</c:v>
                </c:pt>
                <c:pt idx="272">
                  <c:v>1874.75</c:v>
                </c:pt>
                <c:pt idx="273">
                  <c:v>1866.8</c:v>
                </c:pt>
                <c:pt idx="274">
                  <c:v>1875.35</c:v>
                </c:pt>
                <c:pt idx="275">
                  <c:v>2043.4499999999998</c:v>
                </c:pt>
                <c:pt idx="276">
                  <c:v>1958.4499999999998</c:v>
                </c:pt>
                <c:pt idx="277">
                  <c:v>1849.4999999999998</c:v>
                </c:pt>
                <c:pt idx="278">
                  <c:v>1856.3999999999999</c:v>
                </c:pt>
                <c:pt idx="279">
                  <c:v>1847.2499999999998</c:v>
                </c:pt>
                <c:pt idx="280">
                  <c:v>1762.2499999999998</c:v>
                </c:pt>
                <c:pt idx="281">
                  <c:v>1651.8999999999999</c:v>
                </c:pt>
                <c:pt idx="282">
                  <c:v>1476.1</c:v>
                </c:pt>
                <c:pt idx="283">
                  <c:v>1403.6999999999998</c:v>
                </c:pt>
                <c:pt idx="284">
                  <c:v>1906.9999999999998</c:v>
                </c:pt>
                <c:pt idx="285">
                  <c:v>1798.0999999999997</c:v>
                </c:pt>
                <c:pt idx="286">
                  <c:v>1707.0999999999997</c:v>
                </c:pt>
                <c:pt idx="287">
                  <c:v>1672.3999999999996</c:v>
                </c:pt>
                <c:pt idx="288">
                  <c:v>1587.3999999999996</c:v>
                </c:pt>
                <c:pt idx="289">
                  <c:v>1502.3999999999996</c:v>
                </c:pt>
                <c:pt idx="290">
                  <c:v>1417.3999999999996</c:v>
                </c:pt>
                <c:pt idx="291">
                  <c:v>1417.3999999999996</c:v>
                </c:pt>
                <c:pt idx="292">
                  <c:v>1497.1999999999996</c:v>
                </c:pt>
                <c:pt idx="293">
                  <c:v>1412.1999999999996</c:v>
                </c:pt>
                <c:pt idx="294">
                  <c:v>1327.1999999999996</c:v>
                </c:pt>
                <c:pt idx="295">
                  <c:v>1242.1999999999996</c:v>
                </c:pt>
                <c:pt idx="296">
                  <c:v>1157.1999999999996</c:v>
                </c:pt>
                <c:pt idx="297">
                  <c:v>1328.7999999999997</c:v>
                </c:pt>
                <c:pt idx="298">
                  <c:v>1243.7999999999997</c:v>
                </c:pt>
                <c:pt idx="299">
                  <c:v>1158.7999999999997</c:v>
                </c:pt>
                <c:pt idx="300">
                  <c:v>1073.7999999999997</c:v>
                </c:pt>
                <c:pt idx="301">
                  <c:v>988.79999999999973</c:v>
                </c:pt>
                <c:pt idx="302">
                  <c:v>952.89999999999975</c:v>
                </c:pt>
                <c:pt idx="303">
                  <c:v>959.49999999999977</c:v>
                </c:pt>
                <c:pt idx="304">
                  <c:v>898.64999999999975</c:v>
                </c:pt>
                <c:pt idx="305">
                  <c:v>813.64999999999975</c:v>
                </c:pt>
                <c:pt idx="306">
                  <c:v>795.89999999999975</c:v>
                </c:pt>
                <c:pt idx="307">
                  <c:v>710.89999999999975</c:v>
                </c:pt>
                <c:pt idx="308">
                  <c:v>625.89999999999975</c:v>
                </c:pt>
                <c:pt idx="309">
                  <c:v>615.14999999999975</c:v>
                </c:pt>
                <c:pt idx="310">
                  <c:v>638.54999999999973</c:v>
                </c:pt>
                <c:pt idx="311">
                  <c:v>553.54999999999973</c:v>
                </c:pt>
                <c:pt idx="312">
                  <c:v>573.64999999999975</c:v>
                </c:pt>
                <c:pt idx="313">
                  <c:v>543.5999999999998</c:v>
                </c:pt>
                <c:pt idx="314">
                  <c:v>884.79999999999984</c:v>
                </c:pt>
                <c:pt idx="315">
                  <c:v>1161.9499999999998</c:v>
                </c:pt>
                <c:pt idx="316">
                  <c:v>1001.4999999999998</c:v>
                </c:pt>
                <c:pt idx="317">
                  <c:v>916.49999999999977</c:v>
                </c:pt>
                <c:pt idx="318">
                  <c:v>831.49999999999977</c:v>
                </c:pt>
                <c:pt idx="319">
                  <c:v>746.49999999999977</c:v>
                </c:pt>
                <c:pt idx="320">
                  <c:v>1041.4499999999998</c:v>
                </c:pt>
                <c:pt idx="321">
                  <c:v>956.44999999999982</c:v>
                </c:pt>
                <c:pt idx="322">
                  <c:v>871.44999999999982</c:v>
                </c:pt>
                <c:pt idx="323">
                  <c:v>786.44999999999982</c:v>
                </c:pt>
                <c:pt idx="324">
                  <c:v>1078.2999999999997</c:v>
                </c:pt>
                <c:pt idx="325">
                  <c:v>993.29999999999973</c:v>
                </c:pt>
                <c:pt idx="326">
                  <c:v>862.04999999999973</c:v>
                </c:pt>
                <c:pt idx="327">
                  <c:v>935.4499999999997</c:v>
                </c:pt>
                <c:pt idx="328">
                  <c:v>850.4499999999997</c:v>
                </c:pt>
                <c:pt idx="329">
                  <c:v>765.4499999999997</c:v>
                </c:pt>
                <c:pt idx="330">
                  <c:v>680.4499999999997</c:v>
                </c:pt>
                <c:pt idx="331">
                  <c:v>595.4499999999997</c:v>
                </c:pt>
                <c:pt idx="332">
                  <c:v>584.1999999999997</c:v>
                </c:pt>
                <c:pt idx="333">
                  <c:v>656.74999999999966</c:v>
                </c:pt>
                <c:pt idx="334">
                  <c:v>571.74999999999966</c:v>
                </c:pt>
                <c:pt idx="335">
                  <c:v>572.49999999999966</c:v>
                </c:pt>
                <c:pt idx="336">
                  <c:v>487.49999999999966</c:v>
                </c:pt>
                <c:pt idx="337">
                  <c:v>463.29999999999967</c:v>
                </c:pt>
                <c:pt idx="338">
                  <c:v>378.29999999999967</c:v>
                </c:pt>
                <c:pt idx="339">
                  <c:v>363.44999999999965</c:v>
                </c:pt>
                <c:pt idx="340">
                  <c:v>472.74999999999966</c:v>
                </c:pt>
                <c:pt idx="341">
                  <c:v>438.99999999999966</c:v>
                </c:pt>
                <c:pt idx="342">
                  <c:v>534.64999999999964</c:v>
                </c:pt>
                <c:pt idx="343">
                  <c:v>564.34999999999968</c:v>
                </c:pt>
                <c:pt idx="344">
                  <c:v>479.34999999999968</c:v>
                </c:pt>
                <c:pt idx="345">
                  <c:v>394.34999999999968</c:v>
                </c:pt>
                <c:pt idx="346">
                  <c:v>397.89999999999969</c:v>
                </c:pt>
                <c:pt idx="347">
                  <c:v>312.89999999999969</c:v>
                </c:pt>
                <c:pt idx="348">
                  <c:v>439.29999999999973</c:v>
                </c:pt>
                <c:pt idx="349">
                  <c:v>462.54999999999973</c:v>
                </c:pt>
                <c:pt idx="350">
                  <c:v>474.59999999999974</c:v>
                </c:pt>
                <c:pt idx="351">
                  <c:v>389.59999999999974</c:v>
                </c:pt>
                <c:pt idx="352">
                  <c:v>444.64999999999975</c:v>
                </c:pt>
                <c:pt idx="353">
                  <c:v>432.99999999999977</c:v>
                </c:pt>
                <c:pt idx="354">
                  <c:v>397.19999999999976</c:v>
                </c:pt>
                <c:pt idx="355">
                  <c:v>497.39999999999975</c:v>
                </c:pt>
                <c:pt idx="356">
                  <c:v>454.54999999999973</c:v>
                </c:pt>
                <c:pt idx="357">
                  <c:v>498.79999999999973</c:v>
                </c:pt>
                <c:pt idx="358">
                  <c:v>413.79999999999973</c:v>
                </c:pt>
                <c:pt idx="359">
                  <c:v>381.64999999999975</c:v>
                </c:pt>
                <c:pt idx="360">
                  <c:v>381.64999999999975</c:v>
                </c:pt>
                <c:pt idx="361">
                  <c:v>295.54999999999973</c:v>
                </c:pt>
                <c:pt idx="362">
                  <c:v>466.29999999999973</c:v>
                </c:pt>
                <c:pt idx="363">
                  <c:v>381.29999999999973</c:v>
                </c:pt>
                <c:pt idx="364">
                  <c:v>528.04999999999973</c:v>
                </c:pt>
                <c:pt idx="365">
                  <c:v>589.29999999999973</c:v>
                </c:pt>
                <c:pt idx="366">
                  <c:v>598.9499999999997</c:v>
                </c:pt>
                <c:pt idx="367">
                  <c:v>716.6999999999997</c:v>
                </c:pt>
                <c:pt idx="368">
                  <c:v>706.79999999999973</c:v>
                </c:pt>
                <c:pt idx="369">
                  <c:v>750.09999999999968</c:v>
                </c:pt>
                <c:pt idx="370">
                  <c:v>764.9499999999997</c:v>
                </c:pt>
                <c:pt idx="371">
                  <c:v>789.1999999999997</c:v>
                </c:pt>
                <c:pt idx="372">
                  <c:v>733.09999999999968</c:v>
                </c:pt>
                <c:pt idx="373">
                  <c:v>767.39999999999964</c:v>
                </c:pt>
                <c:pt idx="374">
                  <c:v>682.39999999999964</c:v>
                </c:pt>
                <c:pt idx="375">
                  <c:v>597.39999999999964</c:v>
                </c:pt>
                <c:pt idx="376">
                  <c:v>483.69999999999965</c:v>
                </c:pt>
                <c:pt idx="377">
                  <c:v>507.34999999999962</c:v>
                </c:pt>
                <c:pt idx="378">
                  <c:v>422.34999999999962</c:v>
                </c:pt>
                <c:pt idx="379">
                  <c:v>447.94999999999965</c:v>
                </c:pt>
                <c:pt idx="380">
                  <c:v>362.94999999999965</c:v>
                </c:pt>
                <c:pt idx="381">
                  <c:v>392.89999999999964</c:v>
                </c:pt>
                <c:pt idx="382">
                  <c:v>307.89999999999964</c:v>
                </c:pt>
                <c:pt idx="383">
                  <c:v>222.89999999999964</c:v>
                </c:pt>
                <c:pt idx="384">
                  <c:v>137.89999999999964</c:v>
                </c:pt>
                <c:pt idx="385">
                  <c:v>96.199999999999633</c:v>
                </c:pt>
                <c:pt idx="386">
                  <c:v>163.64999999999964</c:v>
                </c:pt>
                <c:pt idx="387">
                  <c:v>163.64999999999964</c:v>
                </c:pt>
                <c:pt idx="388">
                  <c:v>78.649999999999636</c:v>
                </c:pt>
                <c:pt idx="389">
                  <c:v>-6.3500000000003638</c:v>
                </c:pt>
                <c:pt idx="390">
                  <c:v>-91.350000000000364</c:v>
                </c:pt>
                <c:pt idx="391">
                  <c:v>-43.000000000000362</c:v>
                </c:pt>
                <c:pt idx="392">
                  <c:v>-128.00000000000037</c:v>
                </c:pt>
                <c:pt idx="393">
                  <c:v>-6.650000000000361</c:v>
                </c:pt>
                <c:pt idx="394">
                  <c:v>8.4499999999996405</c:v>
                </c:pt>
                <c:pt idx="395">
                  <c:v>-5.9500000000003599</c:v>
                </c:pt>
                <c:pt idx="396">
                  <c:v>49.649999999999643</c:v>
                </c:pt>
                <c:pt idx="397">
                  <c:v>79.999999999999645</c:v>
                </c:pt>
                <c:pt idx="398">
                  <c:v>24.349999999999639</c:v>
                </c:pt>
                <c:pt idx="399">
                  <c:v>11.049999999999638</c:v>
                </c:pt>
                <c:pt idx="400">
                  <c:v>36.799999999999642</c:v>
                </c:pt>
                <c:pt idx="401">
                  <c:v>103.89999999999965</c:v>
                </c:pt>
                <c:pt idx="402">
                  <c:v>232.24999999999966</c:v>
                </c:pt>
                <c:pt idx="403">
                  <c:v>189.09999999999965</c:v>
                </c:pt>
                <c:pt idx="404">
                  <c:v>104.09999999999965</c:v>
                </c:pt>
                <c:pt idx="405">
                  <c:v>19.099999999999653</c:v>
                </c:pt>
                <c:pt idx="406">
                  <c:v>87.549999999999656</c:v>
                </c:pt>
                <c:pt idx="407">
                  <c:v>72.89999999999965</c:v>
                </c:pt>
                <c:pt idx="408">
                  <c:v>-12.10000000000035</c:v>
                </c:pt>
                <c:pt idx="409">
                  <c:v>53.549999999999656</c:v>
                </c:pt>
                <c:pt idx="410">
                  <c:v>103.79999999999966</c:v>
                </c:pt>
                <c:pt idx="411">
                  <c:v>144.04999999999967</c:v>
                </c:pt>
                <c:pt idx="412">
                  <c:v>140.29999999999967</c:v>
                </c:pt>
                <c:pt idx="413">
                  <c:v>119.69999999999968</c:v>
                </c:pt>
                <c:pt idx="414">
                  <c:v>34.699999999999676</c:v>
                </c:pt>
                <c:pt idx="415">
                  <c:v>-22.050000000000324</c:v>
                </c:pt>
                <c:pt idx="416">
                  <c:v>68.099999999999682</c:v>
                </c:pt>
                <c:pt idx="417">
                  <c:v>-16.900000000000318</c:v>
                </c:pt>
                <c:pt idx="418">
                  <c:v>94.69999999999969</c:v>
                </c:pt>
                <c:pt idx="419">
                  <c:v>141.89999999999969</c:v>
                </c:pt>
                <c:pt idx="420">
                  <c:v>176.49999999999969</c:v>
                </c:pt>
                <c:pt idx="421">
                  <c:v>206.0499999999997</c:v>
                </c:pt>
                <c:pt idx="422">
                  <c:v>200.34999999999971</c:v>
                </c:pt>
                <c:pt idx="423">
                  <c:v>176.14999999999969</c:v>
                </c:pt>
                <c:pt idx="424">
                  <c:v>264.6999999999997</c:v>
                </c:pt>
                <c:pt idx="425">
                  <c:v>374.9499999999997</c:v>
                </c:pt>
                <c:pt idx="426">
                  <c:v>378.84999999999968</c:v>
                </c:pt>
                <c:pt idx="427">
                  <c:v>461.4499999999997</c:v>
                </c:pt>
                <c:pt idx="428">
                  <c:v>376.4499999999997</c:v>
                </c:pt>
                <c:pt idx="429">
                  <c:v>378.39999999999969</c:v>
                </c:pt>
                <c:pt idx="430">
                  <c:v>378.39999999999969</c:v>
                </c:pt>
                <c:pt idx="431">
                  <c:v>293.39999999999969</c:v>
                </c:pt>
                <c:pt idx="432">
                  <c:v>208.39999999999969</c:v>
                </c:pt>
                <c:pt idx="433">
                  <c:v>123.39999999999969</c:v>
                </c:pt>
                <c:pt idx="434">
                  <c:v>91.549999999999699</c:v>
                </c:pt>
                <c:pt idx="435">
                  <c:v>118.7999999999997</c:v>
                </c:pt>
                <c:pt idx="436">
                  <c:v>172.59999999999971</c:v>
                </c:pt>
                <c:pt idx="437">
                  <c:v>177.74999999999972</c:v>
                </c:pt>
                <c:pt idx="438">
                  <c:v>254.04999999999973</c:v>
                </c:pt>
                <c:pt idx="439">
                  <c:v>258.04999999999973</c:v>
                </c:pt>
                <c:pt idx="440">
                  <c:v>173.04999999999973</c:v>
                </c:pt>
                <c:pt idx="441">
                  <c:v>250.59999999999974</c:v>
                </c:pt>
                <c:pt idx="442">
                  <c:v>268.79999999999973</c:v>
                </c:pt>
                <c:pt idx="443">
                  <c:v>382.79999999999973</c:v>
                </c:pt>
                <c:pt idx="444">
                  <c:v>377.39999999999975</c:v>
                </c:pt>
                <c:pt idx="445">
                  <c:v>292.39999999999975</c:v>
                </c:pt>
                <c:pt idx="446">
                  <c:v>273.34999999999974</c:v>
                </c:pt>
                <c:pt idx="447">
                  <c:v>225.39999999999975</c:v>
                </c:pt>
                <c:pt idx="448">
                  <c:v>265.54999999999973</c:v>
                </c:pt>
                <c:pt idx="449">
                  <c:v>265.4499999999997</c:v>
                </c:pt>
                <c:pt idx="450">
                  <c:v>318.49999999999972</c:v>
                </c:pt>
                <c:pt idx="451">
                  <c:v>312.6999999999997</c:v>
                </c:pt>
                <c:pt idx="452">
                  <c:v>323.09999999999968</c:v>
                </c:pt>
                <c:pt idx="453">
                  <c:v>238.09999999999968</c:v>
                </c:pt>
                <c:pt idx="454">
                  <c:v>153.09999999999968</c:v>
                </c:pt>
                <c:pt idx="455">
                  <c:v>68.099999999999682</c:v>
                </c:pt>
                <c:pt idx="456">
                  <c:v>47.649999999999679</c:v>
                </c:pt>
                <c:pt idx="457">
                  <c:v>-37.350000000000321</c:v>
                </c:pt>
                <c:pt idx="458">
                  <c:v>249.1999999999997</c:v>
                </c:pt>
                <c:pt idx="459">
                  <c:v>33.349999999999682</c:v>
                </c:pt>
                <c:pt idx="460">
                  <c:v>115.04999999999968</c:v>
                </c:pt>
                <c:pt idx="461">
                  <c:v>23.999999999999673</c:v>
                </c:pt>
                <c:pt idx="462">
                  <c:v>27.549999999999674</c:v>
                </c:pt>
                <c:pt idx="463">
                  <c:v>229.69999999999968</c:v>
                </c:pt>
                <c:pt idx="464">
                  <c:v>144.69999999999968</c:v>
                </c:pt>
                <c:pt idx="465">
                  <c:v>204.19999999999968</c:v>
                </c:pt>
                <c:pt idx="466">
                  <c:v>280.14999999999969</c:v>
                </c:pt>
                <c:pt idx="467">
                  <c:v>703.09999999999968</c:v>
                </c:pt>
                <c:pt idx="468">
                  <c:v>604.1999999999997</c:v>
                </c:pt>
                <c:pt idx="469">
                  <c:v>838.59999999999968</c:v>
                </c:pt>
                <c:pt idx="470">
                  <c:v>713.79999999999973</c:v>
                </c:pt>
                <c:pt idx="471">
                  <c:v>628.79999999999973</c:v>
                </c:pt>
                <c:pt idx="472">
                  <c:v>508.9499999999997</c:v>
                </c:pt>
                <c:pt idx="473">
                  <c:v>423.9499999999997</c:v>
                </c:pt>
                <c:pt idx="474">
                  <c:v>338.9499999999997</c:v>
                </c:pt>
                <c:pt idx="475">
                  <c:v>253.9499999999997</c:v>
                </c:pt>
                <c:pt idx="476">
                  <c:v>168.9499999999997</c:v>
                </c:pt>
                <c:pt idx="477">
                  <c:v>70.549999999999699</c:v>
                </c:pt>
                <c:pt idx="478">
                  <c:v>105.84999999999971</c:v>
                </c:pt>
                <c:pt idx="479">
                  <c:v>234.9499999999997</c:v>
                </c:pt>
                <c:pt idx="480">
                  <c:v>508.89999999999969</c:v>
                </c:pt>
                <c:pt idx="481">
                  <c:v>423.89999999999969</c:v>
                </c:pt>
                <c:pt idx="482">
                  <c:v>338.89999999999969</c:v>
                </c:pt>
                <c:pt idx="483">
                  <c:v>253.89999999999969</c:v>
                </c:pt>
                <c:pt idx="484">
                  <c:v>168.89999999999969</c:v>
                </c:pt>
                <c:pt idx="485">
                  <c:v>396.59999999999968</c:v>
                </c:pt>
                <c:pt idx="486">
                  <c:v>640.79999999999973</c:v>
                </c:pt>
                <c:pt idx="487">
                  <c:v>555.79999999999973</c:v>
                </c:pt>
                <c:pt idx="488">
                  <c:v>555.79999999999973</c:v>
                </c:pt>
                <c:pt idx="489">
                  <c:v>642.64999999999975</c:v>
                </c:pt>
                <c:pt idx="490">
                  <c:v>550.59999999999968</c:v>
                </c:pt>
                <c:pt idx="491">
                  <c:v>506.99999999999966</c:v>
                </c:pt>
                <c:pt idx="492">
                  <c:v>421.99999999999966</c:v>
                </c:pt>
                <c:pt idx="493">
                  <c:v>452.14999999999964</c:v>
                </c:pt>
                <c:pt idx="494">
                  <c:v>367.14999999999964</c:v>
                </c:pt>
                <c:pt idx="495">
                  <c:v>210.49999999999963</c:v>
                </c:pt>
                <c:pt idx="496">
                  <c:v>662.04999999999961</c:v>
                </c:pt>
                <c:pt idx="497">
                  <c:v>662.04999999999961</c:v>
                </c:pt>
                <c:pt idx="498">
                  <c:v>682.59999999999957</c:v>
                </c:pt>
                <c:pt idx="499">
                  <c:v>996.94999999999959</c:v>
                </c:pt>
                <c:pt idx="500">
                  <c:v>973.74999999999955</c:v>
                </c:pt>
                <c:pt idx="501">
                  <c:v>835.14999999999952</c:v>
                </c:pt>
                <c:pt idx="502">
                  <c:v>722.89999999999952</c:v>
                </c:pt>
                <c:pt idx="503">
                  <c:v>637.89999999999952</c:v>
                </c:pt>
                <c:pt idx="504">
                  <c:v>890.84999999999957</c:v>
                </c:pt>
                <c:pt idx="505">
                  <c:v>1160.8999999999996</c:v>
                </c:pt>
                <c:pt idx="506">
                  <c:v>1075.8999999999996</c:v>
                </c:pt>
                <c:pt idx="507">
                  <c:v>990.89999999999964</c:v>
                </c:pt>
                <c:pt idx="508">
                  <c:v>1188.5999999999997</c:v>
                </c:pt>
                <c:pt idx="509">
                  <c:v>1103.5999999999997</c:v>
                </c:pt>
                <c:pt idx="510">
                  <c:v>1431.1999999999998</c:v>
                </c:pt>
                <c:pt idx="511">
                  <c:v>1346.1999999999998</c:v>
                </c:pt>
                <c:pt idx="512">
                  <c:v>1261.1999999999998</c:v>
                </c:pt>
                <c:pt idx="513">
                  <c:v>1176.1999999999998</c:v>
                </c:pt>
                <c:pt idx="514">
                  <c:v>1091.1999999999998</c:v>
                </c:pt>
                <c:pt idx="515">
                  <c:v>1075.2999999999997</c:v>
                </c:pt>
                <c:pt idx="516">
                  <c:v>1385.9999999999998</c:v>
                </c:pt>
                <c:pt idx="517">
                  <c:v>1248.7999999999997</c:v>
                </c:pt>
                <c:pt idx="518">
                  <c:v>1163.7999999999997</c:v>
                </c:pt>
                <c:pt idx="519">
                  <c:v>1066.6999999999998</c:v>
                </c:pt>
                <c:pt idx="520">
                  <c:v>981.69999999999982</c:v>
                </c:pt>
                <c:pt idx="521">
                  <c:v>923.29999999999984</c:v>
                </c:pt>
                <c:pt idx="522">
                  <c:v>925.19999999999982</c:v>
                </c:pt>
                <c:pt idx="523">
                  <c:v>993.44999999999982</c:v>
                </c:pt>
                <c:pt idx="524">
                  <c:v>908.44999999999982</c:v>
                </c:pt>
                <c:pt idx="525">
                  <c:v>874.44999999999982</c:v>
                </c:pt>
                <c:pt idx="526">
                  <c:v>973.74999999999977</c:v>
                </c:pt>
                <c:pt idx="527">
                  <c:v>1147.4999999999998</c:v>
                </c:pt>
                <c:pt idx="528">
                  <c:v>1147.4999999999998</c:v>
                </c:pt>
                <c:pt idx="529">
                  <c:v>1062.4999999999998</c:v>
                </c:pt>
                <c:pt idx="530">
                  <c:v>977.49999999999977</c:v>
                </c:pt>
                <c:pt idx="531">
                  <c:v>995.64999999999975</c:v>
                </c:pt>
                <c:pt idx="532">
                  <c:v>1107.7999999999997</c:v>
                </c:pt>
                <c:pt idx="533">
                  <c:v>1003.8499999999997</c:v>
                </c:pt>
                <c:pt idx="534">
                  <c:v>984.59999999999968</c:v>
                </c:pt>
                <c:pt idx="535">
                  <c:v>1189.8499999999997</c:v>
                </c:pt>
                <c:pt idx="536">
                  <c:v>1305.0999999999997</c:v>
                </c:pt>
                <c:pt idx="537">
                  <c:v>1317.2499999999998</c:v>
                </c:pt>
                <c:pt idx="538">
                  <c:v>1408.9499999999998</c:v>
                </c:pt>
                <c:pt idx="539">
                  <c:v>1473.1</c:v>
                </c:pt>
                <c:pt idx="540">
                  <c:v>1442.6499999999999</c:v>
                </c:pt>
                <c:pt idx="541">
                  <c:v>1357.6499999999999</c:v>
                </c:pt>
                <c:pt idx="542">
                  <c:v>1272.6499999999999</c:v>
                </c:pt>
                <c:pt idx="543">
                  <c:v>1282.2499999999998</c:v>
                </c:pt>
                <c:pt idx="544">
                  <c:v>1456.8999999999999</c:v>
                </c:pt>
                <c:pt idx="545">
                  <c:v>1498.3999999999999</c:v>
                </c:pt>
                <c:pt idx="546">
                  <c:v>1413.3999999999999</c:v>
                </c:pt>
                <c:pt idx="547">
                  <c:v>1562.7499999999998</c:v>
                </c:pt>
                <c:pt idx="548">
                  <c:v>1562.7499999999998</c:v>
                </c:pt>
                <c:pt idx="549">
                  <c:v>1583.5499999999997</c:v>
                </c:pt>
                <c:pt idx="550">
                  <c:v>1608.2499999999998</c:v>
                </c:pt>
                <c:pt idx="551">
                  <c:v>1523.2499999999998</c:v>
                </c:pt>
                <c:pt idx="552">
                  <c:v>1612.1999999999998</c:v>
                </c:pt>
                <c:pt idx="553">
                  <c:v>1629.3999999999999</c:v>
                </c:pt>
                <c:pt idx="554">
                  <c:v>1618.35</c:v>
                </c:pt>
                <c:pt idx="555">
                  <c:v>1533.35</c:v>
                </c:pt>
                <c:pt idx="556">
                  <c:v>1493.8999999999999</c:v>
                </c:pt>
                <c:pt idx="557">
                  <c:v>1589.8999999999999</c:v>
                </c:pt>
                <c:pt idx="558">
                  <c:v>1504.8999999999999</c:v>
                </c:pt>
                <c:pt idx="559">
                  <c:v>1489.1</c:v>
                </c:pt>
                <c:pt idx="560">
                  <c:v>1404.1</c:v>
                </c:pt>
                <c:pt idx="561">
                  <c:v>1319.1</c:v>
                </c:pt>
                <c:pt idx="562">
                  <c:v>1223.3999999999999</c:v>
                </c:pt>
                <c:pt idx="563">
                  <c:v>1424.55</c:v>
                </c:pt>
                <c:pt idx="564">
                  <c:v>1465.6499999999999</c:v>
                </c:pt>
                <c:pt idx="565">
                  <c:v>1562.6499999999999</c:v>
                </c:pt>
                <c:pt idx="566">
                  <c:v>1550.4499999999998</c:v>
                </c:pt>
                <c:pt idx="567">
                  <c:v>1620.4499999999998</c:v>
                </c:pt>
                <c:pt idx="568">
                  <c:v>1672.7499999999998</c:v>
                </c:pt>
                <c:pt idx="569">
                  <c:v>1670.8999999999999</c:v>
                </c:pt>
                <c:pt idx="570">
                  <c:v>1585.8999999999999</c:v>
                </c:pt>
                <c:pt idx="571">
                  <c:v>1739.1499999999999</c:v>
                </c:pt>
                <c:pt idx="572">
                  <c:v>1654.1499999999999</c:v>
                </c:pt>
                <c:pt idx="573">
                  <c:v>1642.3999999999999</c:v>
                </c:pt>
                <c:pt idx="574">
                  <c:v>1742.8999999999999</c:v>
                </c:pt>
                <c:pt idx="575">
                  <c:v>1657.8999999999999</c:v>
                </c:pt>
                <c:pt idx="576">
                  <c:v>1708.2499999999998</c:v>
                </c:pt>
                <c:pt idx="577">
                  <c:v>1803.0499999999997</c:v>
                </c:pt>
                <c:pt idx="578">
                  <c:v>1966.9999999999998</c:v>
                </c:pt>
                <c:pt idx="579">
                  <c:v>1967.2499999999998</c:v>
                </c:pt>
                <c:pt idx="580">
                  <c:v>1998.0499999999997</c:v>
                </c:pt>
                <c:pt idx="581">
                  <c:v>2027.9999999999998</c:v>
                </c:pt>
                <c:pt idx="582">
                  <c:v>2094.75</c:v>
                </c:pt>
                <c:pt idx="583">
                  <c:v>2109.9</c:v>
                </c:pt>
                <c:pt idx="584">
                  <c:v>2024.9</c:v>
                </c:pt>
                <c:pt idx="585">
                  <c:v>2074.9500000000003</c:v>
                </c:pt>
                <c:pt idx="586">
                  <c:v>2075.5000000000005</c:v>
                </c:pt>
                <c:pt idx="587">
                  <c:v>2170.9500000000003</c:v>
                </c:pt>
                <c:pt idx="588">
                  <c:v>2161.8000000000002</c:v>
                </c:pt>
                <c:pt idx="589">
                  <c:v>2169.2000000000003</c:v>
                </c:pt>
                <c:pt idx="590">
                  <c:v>2136.15</c:v>
                </c:pt>
                <c:pt idx="591">
                  <c:v>2159.0500000000002</c:v>
                </c:pt>
                <c:pt idx="592">
                  <c:v>2173.75</c:v>
                </c:pt>
                <c:pt idx="593">
                  <c:v>2302.3000000000002</c:v>
                </c:pt>
                <c:pt idx="594">
                  <c:v>2270.15</c:v>
                </c:pt>
                <c:pt idx="595">
                  <c:v>2264.75</c:v>
                </c:pt>
                <c:pt idx="596">
                  <c:v>2333.3000000000002</c:v>
                </c:pt>
                <c:pt idx="597">
                  <c:v>2349.0500000000002</c:v>
                </c:pt>
                <c:pt idx="598">
                  <c:v>2264.0500000000002</c:v>
                </c:pt>
                <c:pt idx="599">
                  <c:v>2179.0500000000002</c:v>
                </c:pt>
                <c:pt idx="600">
                  <c:v>2094.0500000000002</c:v>
                </c:pt>
                <c:pt idx="601">
                  <c:v>2234.65</c:v>
                </c:pt>
                <c:pt idx="602">
                  <c:v>2045.9</c:v>
                </c:pt>
                <c:pt idx="603">
                  <c:v>1943.7</c:v>
                </c:pt>
                <c:pt idx="604">
                  <c:v>1920.55</c:v>
                </c:pt>
                <c:pt idx="605">
                  <c:v>1817.6499999999999</c:v>
                </c:pt>
                <c:pt idx="606">
                  <c:v>1732.6499999999999</c:v>
                </c:pt>
                <c:pt idx="607">
                  <c:v>1521.6</c:v>
                </c:pt>
                <c:pt idx="608">
                  <c:v>1436.6</c:v>
                </c:pt>
                <c:pt idx="609">
                  <c:v>1351.6</c:v>
                </c:pt>
                <c:pt idx="610">
                  <c:v>1266.5999999999999</c:v>
                </c:pt>
                <c:pt idx="611">
                  <c:v>1350.55</c:v>
                </c:pt>
                <c:pt idx="612">
                  <c:v>1447.05</c:v>
                </c:pt>
                <c:pt idx="613">
                  <c:v>1362.05</c:v>
                </c:pt>
                <c:pt idx="614">
                  <c:v>1402.5</c:v>
                </c:pt>
                <c:pt idx="615">
                  <c:v>1572.65</c:v>
                </c:pt>
                <c:pt idx="616">
                  <c:v>1487.65</c:v>
                </c:pt>
                <c:pt idx="617">
                  <c:v>1487.65</c:v>
                </c:pt>
                <c:pt idx="618">
                  <c:v>1606</c:v>
                </c:pt>
                <c:pt idx="619">
                  <c:v>1702.85</c:v>
                </c:pt>
                <c:pt idx="620">
                  <c:v>1673.6499999999999</c:v>
                </c:pt>
                <c:pt idx="621">
                  <c:v>1857.6499999999999</c:v>
                </c:pt>
                <c:pt idx="622">
                  <c:v>1895.6999999999998</c:v>
                </c:pt>
                <c:pt idx="623">
                  <c:v>1799.7499999999998</c:v>
                </c:pt>
                <c:pt idx="624">
                  <c:v>1714.7499999999998</c:v>
                </c:pt>
                <c:pt idx="625">
                  <c:v>1629.7499999999998</c:v>
                </c:pt>
                <c:pt idx="626">
                  <c:v>1544.7499999999998</c:v>
                </c:pt>
                <c:pt idx="627">
                  <c:v>1459.7499999999998</c:v>
                </c:pt>
                <c:pt idx="628">
                  <c:v>1372.0499999999997</c:v>
                </c:pt>
                <c:pt idx="629">
                  <c:v>1342.6499999999996</c:v>
                </c:pt>
                <c:pt idx="630">
                  <c:v>1401.6499999999996</c:v>
                </c:pt>
                <c:pt idx="631">
                  <c:v>1378.3499999999997</c:v>
                </c:pt>
                <c:pt idx="632">
                  <c:v>1391.7999999999997</c:v>
                </c:pt>
                <c:pt idx="633">
                  <c:v>1532.1999999999998</c:v>
                </c:pt>
                <c:pt idx="634">
                  <c:v>1575.7499999999998</c:v>
                </c:pt>
                <c:pt idx="635">
                  <c:v>1714.3499999999997</c:v>
                </c:pt>
                <c:pt idx="636">
                  <c:v>1695.7499999999998</c:v>
                </c:pt>
                <c:pt idx="637">
                  <c:v>1670.1999999999998</c:v>
                </c:pt>
                <c:pt idx="638">
                  <c:v>1585.1999999999998</c:v>
                </c:pt>
                <c:pt idx="639">
                  <c:v>1567.1999999999998</c:v>
                </c:pt>
                <c:pt idx="640">
                  <c:v>1622.8999999999999</c:v>
                </c:pt>
                <c:pt idx="641">
                  <c:v>1707.1</c:v>
                </c:pt>
                <c:pt idx="642">
                  <c:v>1819.9499999999998</c:v>
                </c:pt>
                <c:pt idx="643">
                  <c:v>1863.35</c:v>
                </c:pt>
                <c:pt idx="644">
                  <c:v>1977.3999999999999</c:v>
                </c:pt>
                <c:pt idx="645">
                  <c:v>1977.3999999999999</c:v>
                </c:pt>
                <c:pt idx="646">
                  <c:v>1892.3999999999999</c:v>
                </c:pt>
                <c:pt idx="647">
                  <c:v>1807.3999999999999</c:v>
                </c:pt>
                <c:pt idx="648">
                  <c:v>1825.8</c:v>
                </c:pt>
                <c:pt idx="649">
                  <c:v>1893</c:v>
                </c:pt>
                <c:pt idx="650">
                  <c:v>1927.2</c:v>
                </c:pt>
                <c:pt idx="651">
                  <c:v>1996.5</c:v>
                </c:pt>
                <c:pt idx="652">
                  <c:v>1999.15</c:v>
                </c:pt>
                <c:pt idx="653">
                  <c:v>1947.8500000000001</c:v>
                </c:pt>
                <c:pt idx="654">
                  <c:v>1862.8500000000001</c:v>
                </c:pt>
                <c:pt idx="655">
                  <c:v>1916.3000000000002</c:v>
                </c:pt>
                <c:pt idx="656">
                  <c:v>1831.3000000000002</c:v>
                </c:pt>
                <c:pt idx="657">
                  <c:v>1873.4</c:v>
                </c:pt>
                <c:pt idx="658">
                  <c:v>1975.6000000000001</c:v>
                </c:pt>
                <c:pt idx="659">
                  <c:v>2046.0500000000002</c:v>
                </c:pt>
                <c:pt idx="660">
                  <c:v>1961.0500000000002</c:v>
                </c:pt>
                <c:pt idx="661">
                  <c:v>2072</c:v>
                </c:pt>
                <c:pt idx="662">
                  <c:v>2047.55</c:v>
                </c:pt>
                <c:pt idx="663">
                  <c:v>1962.55</c:v>
                </c:pt>
                <c:pt idx="664">
                  <c:v>1877.55</c:v>
                </c:pt>
                <c:pt idx="665">
                  <c:v>1792.55</c:v>
                </c:pt>
                <c:pt idx="666">
                  <c:v>1707.55</c:v>
                </c:pt>
                <c:pt idx="667">
                  <c:v>1532.6499999999999</c:v>
                </c:pt>
                <c:pt idx="668">
                  <c:v>1445.4499999999998</c:v>
                </c:pt>
                <c:pt idx="669">
                  <c:v>1434.3999999999999</c:v>
                </c:pt>
                <c:pt idx="670">
                  <c:v>1349.3999999999999</c:v>
                </c:pt>
                <c:pt idx="671">
                  <c:v>1446.6</c:v>
                </c:pt>
                <c:pt idx="672">
                  <c:v>1624.3999999999999</c:v>
                </c:pt>
                <c:pt idx="673">
                  <c:v>1539.3999999999999</c:v>
                </c:pt>
                <c:pt idx="674">
                  <c:v>1968</c:v>
                </c:pt>
                <c:pt idx="675">
                  <c:v>1883</c:v>
                </c:pt>
                <c:pt idx="676">
                  <c:v>1792.3</c:v>
                </c:pt>
                <c:pt idx="677">
                  <c:v>1663.3</c:v>
                </c:pt>
                <c:pt idx="678">
                  <c:v>1779</c:v>
                </c:pt>
                <c:pt idx="679">
                  <c:v>1666.35</c:v>
                </c:pt>
                <c:pt idx="680">
                  <c:v>1673.75</c:v>
                </c:pt>
                <c:pt idx="681">
                  <c:v>2052.9499999999998</c:v>
                </c:pt>
                <c:pt idx="682">
                  <c:v>1949.9999999999998</c:v>
                </c:pt>
                <c:pt idx="683">
                  <c:v>1864.9999999999998</c:v>
                </c:pt>
                <c:pt idx="684">
                  <c:v>1779.9999999999998</c:v>
                </c:pt>
                <c:pt idx="685">
                  <c:v>1662.8499999999997</c:v>
                </c:pt>
                <c:pt idx="686">
                  <c:v>1653.4499999999996</c:v>
                </c:pt>
                <c:pt idx="687">
                  <c:v>1653.4499999999996</c:v>
                </c:pt>
                <c:pt idx="688">
                  <c:v>1754.3999999999996</c:v>
                </c:pt>
                <c:pt idx="689">
                  <c:v>1657.3999999999996</c:v>
                </c:pt>
                <c:pt idx="690">
                  <c:v>1538.2999999999997</c:v>
                </c:pt>
                <c:pt idx="691">
                  <c:v>1551.8499999999997</c:v>
                </c:pt>
                <c:pt idx="692">
                  <c:v>1550.4499999999996</c:v>
                </c:pt>
                <c:pt idx="693">
                  <c:v>1465.4499999999996</c:v>
                </c:pt>
                <c:pt idx="694">
                  <c:v>1573.1499999999996</c:v>
                </c:pt>
                <c:pt idx="695">
                  <c:v>1616.3499999999997</c:v>
                </c:pt>
                <c:pt idx="696">
                  <c:v>1605.4499999999996</c:v>
                </c:pt>
                <c:pt idx="697">
                  <c:v>1520.4499999999996</c:v>
                </c:pt>
                <c:pt idx="698">
                  <c:v>1559.1499999999996</c:v>
                </c:pt>
                <c:pt idx="699">
                  <c:v>1474.1499999999996</c:v>
                </c:pt>
                <c:pt idx="700">
                  <c:v>1474.4499999999996</c:v>
                </c:pt>
                <c:pt idx="701">
                  <c:v>1389.4499999999996</c:v>
                </c:pt>
                <c:pt idx="702">
                  <c:v>1387.9999999999995</c:v>
                </c:pt>
                <c:pt idx="703">
                  <c:v>1302.9999999999995</c:v>
                </c:pt>
                <c:pt idx="704">
                  <c:v>1394.3499999999995</c:v>
                </c:pt>
                <c:pt idx="705">
                  <c:v>1309.3499999999995</c:v>
                </c:pt>
                <c:pt idx="706">
                  <c:v>1224.3499999999995</c:v>
                </c:pt>
                <c:pt idx="707">
                  <c:v>1299.0999999999995</c:v>
                </c:pt>
                <c:pt idx="708">
                  <c:v>1214.0999999999995</c:v>
                </c:pt>
                <c:pt idx="709">
                  <c:v>1129.0999999999995</c:v>
                </c:pt>
                <c:pt idx="710">
                  <c:v>1044.0999999999995</c:v>
                </c:pt>
                <c:pt idx="711">
                  <c:v>959.09999999999945</c:v>
                </c:pt>
                <c:pt idx="712">
                  <c:v>1025.1999999999994</c:v>
                </c:pt>
                <c:pt idx="713">
                  <c:v>1253.8499999999995</c:v>
                </c:pt>
                <c:pt idx="714">
                  <c:v>1158.6499999999994</c:v>
                </c:pt>
                <c:pt idx="715">
                  <c:v>1073.6499999999994</c:v>
                </c:pt>
                <c:pt idx="716">
                  <c:v>943.94999999999936</c:v>
                </c:pt>
                <c:pt idx="717">
                  <c:v>964.54999999999939</c:v>
                </c:pt>
                <c:pt idx="718">
                  <c:v>879.54999999999939</c:v>
                </c:pt>
                <c:pt idx="719">
                  <c:v>849.59999999999934</c:v>
                </c:pt>
                <c:pt idx="720">
                  <c:v>890.8999999999993</c:v>
                </c:pt>
                <c:pt idx="721">
                  <c:v>805.8999999999993</c:v>
                </c:pt>
                <c:pt idx="722">
                  <c:v>908.49999999999932</c:v>
                </c:pt>
                <c:pt idx="723">
                  <c:v>854.84999999999934</c:v>
                </c:pt>
                <c:pt idx="724">
                  <c:v>897.49999999999932</c:v>
                </c:pt>
                <c:pt idx="725">
                  <c:v>926.34999999999934</c:v>
                </c:pt>
                <c:pt idx="726">
                  <c:v>987.6499999999993</c:v>
                </c:pt>
                <c:pt idx="727">
                  <c:v>1071.9999999999993</c:v>
                </c:pt>
                <c:pt idx="728">
                  <c:v>1059.3499999999992</c:v>
                </c:pt>
                <c:pt idx="729">
                  <c:v>1108.7499999999993</c:v>
                </c:pt>
                <c:pt idx="730">
                  <c:v>1023.7499999999993</c:v>
                </c:pt>
                <c:pt idx="731">
                  <c:v>1170.4999999999993</c:v>
                </c:pt>
                <c:pt idx="732">
                  <c:v>1227.2999999999993</c:v>
                </c:pt>
                <c:pt idx="733">
                  <c:v>1209.0499999999993</c:v>
                </c:pt>
                <c:pt idx="734">
                  <c:v>1219.8499999999992</c:v>
                </c:pt>
                <c:pt idx="735">
                  <c:v>1261.8499999999992</c:v>
                </c:pt>
                <c:pt idx="736">
                  <c:v>1301.3499999999992</c:v>
                </c:pt>
                <c:pt idx="737">
                  <c:v>1216.3499999999992</c:v>
                </c:pt>
                <c:pt idx="738">
                  <c:v>1240.4999999999993</c:v>
                </c:pt>
                <c:pt idx="739">
                  <c:v>1251.4999999999993</c:v>
                </c:pt>
                <c:pt idx="740">
                  <c:v>1264.4499999999994</c:v>
                </c:pt>
                <c:pt idx="741">
                  <c:v>1383.5999999999995</c:v>
                </c:pt>
                <c:pt idx="742">
                  <c:v>1391.4499999999994</c:v>
                </c:pt>
                <c:pt idx="743">
                  <c:v>1382.1999999999994</c:v>
                </c:pt>
                <c:pt idx="744">
                  <c:v>1297.1999999999994</c:v>
                </c:pt>
                <c:pt idx="745">
                  <c:v>1272.5999999999995</c:v>
                </c:pt>
                <c:pt idx="746">
                  <c:v>1306.3499999999995</c:v>
                </c:pt>
                <c:pt idx="747">
                  <c:v>1423.0999999999995</c:v>
                </c:pt>
                <c:pt idx="748">
                  <c:v>1457.4999999999995</c:v>
                </c:pt>
                <c:pt idx="749">
                  <c:v>1523.0499999999995</c:v>
                </c:pt>
                <c:pt idx="750">
                  <c:v>1523.0499999999995</c:v>
                </c:pt>
                <c:pt idx="751">
                  <c:v>1459.7999999999995</c:v>
                </c:pt>
                <c:pt idx="752">
                  <c:v>1374.7999999999995</c:v>
                </c:pt>
                <c:pt idx="753">
                  <c:v>1237.4999999999995</c:v>
                </c:pt>
                <c:pt idx="754">
                  <c:v>1335.2999999999995</c:v>
                </c:pt>
                <c:pt idx="755">
                  <c:v>1358.6499999999994</c:v>
                </c:pt>
                <c:pt idx="756">
                  <c:v>1501.0499999999995</c:v>
                </c:pt>
                <c:pt idx="757">
                  <c:v>1451.2999999999995</c:v>
                </c:pt>
                <c:pt idx="758">
                  <c:v>1434.0999999999995</c:v>
                </c:pt>
                <c:pt idx="759">
                  <c:v>1479.6499999999994</c:v>
                </c:pt>
                <c:pt idx="760">
                  <c:v>1614.3499999999995</c:v>
                </c:pt>
                <c:pt idx="761">
                  <c:v>1615.4999999999995</c:v>
                </c:pt>
                <c:pt idx="762">
                  <c:v>1728.7499999999995</c:v>
                </c:pt>
                <c:pt idx="763">
                  <c:v>1734.0999999999995</c:v>
                </c:pt>
                <c:pt idx="764">
                  <c:v>1727.1999999999994</c:v>
                </c:pt>
                <c:pt idx="765">
                  <c:v>1798.3499999999995</c:v>
                </c:pt>
                <c:pt idx="766">
                  <c:v>1877.5999999999995</c:v>
                </c:pt>
                <c:pt idx="767">
                  <c:v>1891.5499999999995</c:v>
                </c:pt>
                <c:pt idx="768">
                  <c:v>1888.3999999999994</c:v>
                </c:pt>
                <c:pt idx="769">
                  <c:v>1971.0499999999995</c:v>
                </c:pt>
                <c:pt idx="770">
                  <c:v>1971.5999999999995</c:v>
                </c:pt>
                <c:pt idx="771">
                  <c:v>1886.5999999999995</c:v>
                </c:pt>
                <c:pt idx="772">
                  <c:v>1934.0499999999995</c:v>
                </c:pt>
                <c:pt idx="773">
                  <c:v>2069.3999999999996</c:v>
                </c:pt>
                <c:pt idx="774">
                  <c:v>1906.9499999999996</c:v>
                </c:pt>
                <c:pt idx="775">
                  <c:v>1815.4499999999996</c:v>
                </c:pt>
                <c:pt idx="776">
                  <c:v>1769.9499999999996</c:v>
                </c:pt>
                <c:pt idx="777">
                  <c:v>1849.2999999999995</c:v>
                </c:pt>
                <c:pt idx="778">
                  <c:v>1957.5499999999995</c:v>
                </c:pt>
                <c:pt idx="779">
                  <c:v>1910.7999999999995</c:v>
                </c:pt>
                <c:pt idx="780">
                  <c:v>2024.6999999999996</c:v>
                </c:pt>
                <c:pt idx="781">
                  <c:v>1999.7999999999995</c:v>
                </c:pt>
                <c:pt idx="782">
                  <c:v>2030.4999999999995</c:v>
                </c:pt>
                <c:pt idx="783">
                  <c:v>2168.0999999999995</c:v>
                </c:pt>
                <c:pt idx="784">
                  <c:v>2232.1499999999996</c:v>
                </c:pt>
                <c:pt idx="785">
                  <c:v>2232.1499999999996</c:v>
                </c:pt>
                <c:pt idx="786">
                  <c:v>2187.9999999999995</c:v>
                </c:pt>
                <c:pt idx="787">
                  <c:v>2192.7999999999997</c:v>
                </c:pt>
                <c:pt idx="788">
                  <c:v>2107.7999999999997</c:v>
                </c:pt>
                <c:pt idx="789">
                  <c:v>2022.7999999999997</c:v>
                </c:pt>
                <c:pt idx="790">
                  <c:v>1776.2499999999998</c:v>
                </c:pt>
                <c:pt idx="791">
                  <c:v>1939.2999999999997</c:v>
                </c:pt>
                <c:pt idx="792">
                  <c:v>1925.0999999999997</c:v>
                </c:pt>
                <c:pt idx="793">
                  <c:v>1835.3499999999997</c:v>
                </c:pt>
                <c:pt idx="794">
                  <c:v>1750.3499999999997</c:v>
                </c:pt>
                <c:pt idx="795">
                  <c:v>1867.3499999999997</c:v>
                </c:pt>
                <c:pt idx="796">
                  <c:v>2110.6999999999998</c:v>
                </c:pt>
                <c:pt idx="797">
                  <c:v>2296.1999999999998</c:v>
                </c:pt>
                <c:pt idx="798">
                  <c:v>2351.6499999999996</c:v>
                </c:pt>
                <c:pt idx="799">
                  <c:v>2266.6499999999996</c:v>
                </c:pt>
                <c:pt idx="800">
                  <c:v>2388.5499999999997</c:v>
                </c:pt>
                <c:pt idx="801">
                  <c:v>2416.85</c:v>
                </c:pt>
                <c:pt idx="802">
                  <c:v>2525.35</c:v>
                </c:pt>
                <c:pt idx="803">
                  <c:v>2440.35</c:v>
                </c:pt>
                <c:pt idx="804">
                  <c:v>2471.4499999999998</c:v>
                </c:pt>
                <c:pt idx="805">
                  <c:v>2471.4499999999998</c:v>
                </c:pt>
                <c:pt idx="806">
                  <c:v>2386.4499999999998</c:v>
                </c:pt>
                <c:pt idx="807">
                  <c:v>2465.75</c:v>
                </c:pt>
                <c:pt idx="808">
                  <c:v>2380.75</c:v>
                </c:pt>
                <c:pt idx="809">
                  <c:v>2295.75</c:v>
                </c:pt>
                <c:pt idx="810">
                  <c:v>1890.05</c:v>
                </c:pt>
                <c:pt idx="811">
                  <c:v>1805.05</c:v>
                </c:pt>
                <c:pt idx="812">
                  <c:v>1720.05</c:v>
                </c:pt>
                <c:pt idx="813">
                  <c:v>2408.1999999999998</c:v>
                </c:pt>
                <c:pt idx="814">
                  <c:v>2530.8999999999996</c:v>
                </c:pt>
                <c:pt idx="815">
                  <c:v>2425.5999999999995</c:v>
                </c:pt>
                <c:pt idx="816">
                  <c:v>2340.5999999999995</c:v>
                </c:pt>
                <c:pt idx="817">
                  <c:v>2123.6999999999994</c:v>
                </c:pt>
                <c:pt idx="818">
                  <c:v>2654.5999999999995</c:v>
                </c:pt>
                <c:pt idx="819">
                  <c:v>2912.4499999999994</c:v>
                </c:pt>
                <c:pt idx="820">
                  <c:v>4041.4999999999991</c:v>
                </c:pt>
                <c:pt idx="821">
                  <c:v>3701.8999999999992</c:v>
                </c:pt>
                <c:pt idx="822">
                  <c:v>4406.1499999999996</c:v>
                </c:pt>
                <c:pt idx="823">
                  <c:v>5709.8499999999995</c:v>
                </c:pt>
                <c:pt idx="824">
                  <c:v>5258.0999999999995</c:v>
                </c:pt>
                <c:pt idx="825">
                  <c:v>6882.5499999999993</c:v>
                </c:pt>
                <c:pt idx="826">
                  <c:v>6679.9</c:v>
                </c:pt>
                <c:pt idx="827">
                  <c:v>7335.3499999999995</c:v>
                </c:pt>
                <c:pt idx="828">
                  <c:v>7250.3499999999995</c:v>
                </c:pt>
                <c:pt idx="829">
                  <c:v>7132.5999999999995</c:v>
                </c:pt>
                <c:pt idx="830">
                  <c:v>7470.2</c:v>
                </c:pt>
                <c:pt idx="831">
                  <c:v>6930</c:v>
                </c:pt>
                <c:pt idx="832">
                  <c:v>6845</c:v>
                </c:pt>
                <c:pt idx="833">
                  <c:v>6711.35</c:v>
                </c:pt>
                <c:pt idx="834">
                  <c:v>7154.35</c:v>
                </c:pt>
                <c:pt idx="835">
                  <c:v>7061.8</c:v>
                </c:pt>
                <c:pt idx="836">
                  <c:v>7272.1</c:v>
                </c:pt>
                <c:pt idx="837">
                  <c:v>7842.55</c:v>
                </c:pt>
                <c:pt idx="838">
                  <c:v>7757.55</c:v>
                </c:pt>
                <c:pt idx="839">
                  <c:v>7948.8</c:v>
                </c:pt>
                <c:pt idx="840">
                  <c:v>7495.6500000000005</c:v>
                </c:pt>
                <c:pt idx="841">
                  <c:v>7115.8</c:v>
                </c:pt>
                <c:pt idx="842">
                  <c:v>6982.85</c:v>
                </c:pt>
                <c:pt idx="843">
                  <c:v>6842.8</c:v>
                </c:pt>
                <c:pt idx="844">
                  <c:v>6983.75</c:v>
                </c:pt>
                <c:pt idx="845">
                  <c:v>6761.4</c:v>
                </c:pt>
                <c:pt idx="846">
                  <c:v>7069.9</c:v>
                </c:pt>
                <c:pt idx="847">
                  <c:v>6984.9</c:v>
                </c:pt>
                <c:pt idx="848">
                  <c:v>7359.95</c:v>
                </c:pt>
                <c:pt idx="849">
                  <c:v>7210.25</c:v>
                </c:pt>
                <c:pt idx="850">
                  <c:v>7013.5</c:v>
                </c:pt>
                <c:pt idx="851">
                  <c:v>7327.25</c:v>
                </c:pt>
                <c:pt idx="852">
                  <c:v>7319.7</c:v>
                </c:pt>
                <c:pt idx="853">
                  <c:v>7514.4</c:v>
                </c:pt>
                <c:pt idx="854">
                  <c:v>7723.0999999999995</c:v>
                </c:pt>
                <c:pt idx="855">
                  <c:v>7638.0999999999995</c:v>
                </c:pt>
                <c:pt idx="856">
                  <c:v>8018.7</c:v>
                </c:pt>
                <c:pt idx="857">
                  <c:v>7933.7</c:v>
                </c:pt>
                <c:pt idx="858">
                  <c:v>7712</c:v>
                </c:pt>
                <c:pt idx="859">
                  <c:v>7627</c:v>
                </c:pt>
                <c:pt idx="860">
                  <c:v>7755.5</c:v>
                </c:pt>
                <c:pt idx="861">
                  <c:v>7670.5</c:v>
                </c:pt>
                <c:pt idx="862">
                  <c:v>7834.35</c:v>
                </c:pt>
                <c:pt idx="863">
                  <c:v>8077.4000000000005</c:v>
                </c:pt>
                <c:pt idx="864">
                  <c:v>7992.4000000000005</c:v>
                </c:pt>
                <c:pt idx="865">
                  <c:v>7907.4000000000005</c:v>
                </c:pt>
                <c:pt idx="866">
                  <c:v>7822.4000000000005</c:v>
                </c:pt>
                <c:pt idx="867">
                  <c:v>7690.1</c:v>
                </c:pt>
                <c:pt idx="868">
                  <c:v>7572.35</c:v>
                </c:pt>
                <c:pt idx="869">
                  <c:v>8023.4000000000005</c:v>
                </c:pt>
                <c:pt idx="870">
                  <c:v>7938.4000000000005</c:v>
                </c:pt>
                <c:pt idx="871">
                  <c:v>8181.7500000000009</c:v>
                </c:pt>
                <c:pt idx="872">
                  <c:v>8096.7500000000009</c:v>
                </c:pt>
                <c:pt idx="873">
                  <c:v>8131.4500000000007</c:v>
                </c:pt>
                <c:pt idx="874">
                  <c:v>8131.4500000000007</c:v>
                </c:pt>
                <c:pt idx="875">
                  <c:v>8313.0500000000011</c:v>
                </c:pt>
                <c:pt idx="876">
                  <c:v>8228.0500000000011</c:v>
                </c:pt>
                <c:pt idx="877">
                  <c:v>8196.0500000000011</c:v>
                </c:pt>
                <c:pt idx="878">
                  <c:v>8111.0500000000011</c:v>
                </c:pt>
                <c:pt idx="879">
                  <c:v>8168.1500000000015</c:v>
                </c:pt>
                <c:pt idx="880">
                  <c:v>8293.6000000000022</c:v>
                </c:pt>
                <c:pt idx="881">
                  <c:v>8503.8500000000022</c:v>
                </c:pt>
                <c:pt idx="882">
                  <c:v>8418.8500000000022</c:v>
                </c:pt>
                <c:pt idx="883">
                  <c:v>8826.7500000000018</c:v>
                </c:pt>
                <c:pt idx="884">
                  <c:v>9019.0500000000011</c:v>
                </c:pt>
                <c:pt idx="885">
                  <c:v>8918.7000000000007</c:v>
                </c:pt>
                <c:pt idx="886">
                  <c:v>8833.7000000000007</c:v>
                </c:pt>
                <c:pt idx="887">
                  <c:v>8495.6500000000015</c:v>
                </c:pt>
                <c:pt idx="888">
                  <c:v>8410.6500000000015</c:v>
                </c:pt>
                <c:pt idx="889">
                  <c:v>8167.9000000000015</c:v>
                </c:pt>
                <c:pt idx="890">
                  <c:v>8458.6500000000015</c:v>
                </c:pt>
                <c:pt idx="891">
                  <c:v>8373.6500000000015</c:v>
                </c:pt>
                <c:pt idx="892">
                  <c:v>8288.6500000000015</c:v>
                </c:pt>
                <c:pt idx="893">
                  <c:v>8203.6500000000015</c:v>
                </c:pt>
                <c:pt idx="894">
                  <c:v>8118.6500000000015</c:v>
                </c:pt>
                <c:pt idx="895">
                  <c:v>8185.8000000000011</c:v>
                </c:pt>
                <c:pt idx="896">
                  <c:v>8096.3500000000013</c:v>
                </c:pt>
                <c:pt idx="897">
                  <c:v>8011.3500000000013</c:v>
                </c:pt>
                <c:pt idx="898">
                  <c:v>7926.3500000000013</c:v>
                </c:pt>
                <c:pt idx="899">
                  <c:v>8147.3000000000011</c:v>
                </c:pt>
                <c:pt idx="900">
                  <c:v>8382.5500000000011</c:v>
                </c:pt>
                <c:pt idx="901">
                  <c:v>8460.4000000000015</c:v>
                </c:pt>
                <c:pt idx="902">
                  <c:v>8531.1500000000015</c:v>
                </c:pt>
                <c:pt idx="903">
                  <c:v>8531.1500000000015</c:v>
                </c:pt>
                <c:pt idx="904">
                  <c:v>8779.7000000000007</c:v>
                </c:pt>
                <c:pt idx="905">
                  <c:v>8694.7000000000007</c:v>
                </c:pt>
                <c:pt idx="906">
                  <c:v>8817.8000000000011</c:v>
                </c:pt>
                <c:pt idx="907">
                  <c:v>8732.8000000000011</c:v>
                </c:pt>
                <c:pt idx="908">
                  <c:v>8897.7500000000018</c:v>
                </c:pt>
                <c:pt idx="909">
                  <c:v>8812.7500000000018</c:v>
                </c:pt>
                <c:pt idx="910">
                  <c:v>8727.7500000000018</c:v>
                </c:pt>
                <c:pt idx="911">
                  <c:v>8872.9500000000025</c:v>
                </c:pt>
                <c:pt idx="912">
                  <c:v>8776.9500000000025</c:v>
                </c:pt>
                <c:pt idx="913">
                  <c:v>8822.7500000000018</c:v>
                </c:pt>
                <c:pt idx="914">
                  <c:v>8958.3000000000011</c:v>
                </c:pt>
                <c:pt idx="915">
                  <c:v>8985.6</c:v>
                </c:pt>
                <c:pt idx="916">
                  <c:v>9079.2000000000007</c:v>
                </c:pt>
                <c:pt idx="917">
                  <c:v>8994.2000000000007</c:v>
                </c:pt>
                <c:pt idx="918">
                  <c:v>8903.8000000000011</c:v>
                </c:pt>
                <c:pt idx="919">
                  <c:v>9022.7000000000007</c:v>
                </c:pt>
                <c:pt idx="920">
                  <c:v>8937.7000000000007</c:v>
                </c:pt>
                <c:pt idx="921">
                  <c:v>9137.7000000000007</c:v>
                </c:pt>
                <c:pt idx="922">
                  <c:v>8999.3000000000011</c:v>
                </c:pt>
                <c:pt idx="923">
                  <c:v>8914.3000000000011</c:v>
                </c:pt>
                <c:pt idx="924">
                  <c:v>9031.7500000000018</c:v>
                </c:pt>
                <c:pt idx="925">
                  <c:v>9091.2500000000018</c:v>
                </c:pt>
                <c:pt idx="926">
                  <c:v>9197.5500000000011</c:v>
                </c:pt>
                <c:pt idx="927">
                  <c:v>9304.5000000000018</c:v>
                </c:pt>
                <c:pt idx="928">
                  <c:v>9219.5000000000018</c:v>
                </c:pt>
                <c:pt idx="929">
                  <c:v>9265.4500000000025</c:v>
                </c:pt>
                <c:pt idx="930">
                  <c:v>9180.4500000000025</c:v>
                </c:pt>
                <c:pt idx="931">
                  <c:v>9413.7500000000018</c:v>
                </c:pt>
                <c:pt idx="932">
                  <c:v>9328.7500000000018</c:v>
                </c:pt>
                <c:pt idx="933">
                  <c:v>9325.8500000000022</c:v>
                </c:pt>
                <c:pt idx="934">
                  <c:v>9371.5500000000029</c:v>
                </c:pt>
                <c:pt idx="935">
                  <c:v>9410.5000000000036</c:v>
                </c:pt>
                <c:pt idx="936">
                  <c:v>9325.5000000000036</c:v>
                </c:pt>
                <c:pt idx="937">
                  <c:v>9240.5000000000036</c:v>
                </c:pt>
                <c:pt idx="938">
                  <c:v>9298.7500000000036</c:v>
                </c:pt>
                <c:pt idx="939">
                  <c:v>9469.350000000004</c:v>
                </c:pt>
                <c:pt idx="940">
                  <c:v>9531.0500000000047</c:v>
                </c:pt>
                <c:pt idx="941">
                  <c:v>9706.600000000004</c:v>
                </c:pt>
                <c:pt idx="942">
                  <c:v>9735.7000000000044</c:v>
                </c:pt>
                <c:pt idx="943">
                  <c:v>9853.0000000000036</c:v>
                </c:pt>
                <c:pt idx="944">
                  <c:v>9814.5000000000036</c:v>
                </c:pt>
                <c:pt idx="945">
                  <c:v>9946.2000000000044</c:v>
                </c:pt>
                <c:pt idx="946">
                  <c:v>10217.150000000005</c:v>
                </c:pt>
                <c:pt idx="947">
                  <c:v>10131.650000000005</c:v>
                </c:pt>
                <c:pt idx="948">
                  <c:v>10046.650000000005</c:v>
                </c:pt>
                <c:pt idx="949">
                  <c:v>10046.650000000005</c:v>
                </c:pt>
                <c:pt idx="950">
                  <c:v>9766.2500000000055</c:v>
                </c:pt>
                <c:pt idx="951">
                  <c:v>10101.850000000006</c:v>
                </c:pt>
                <c:pt idx="952">
                  <c:v>10016.850000000006</c:v>
                </c:pt>
                <c:pt idx="953">
                  <c:v>9931.8500000000058</c:v>
                </c:pt>
                <c:pt idx="954">
                  <c:v>10144.700000000006</c:v>
                </c:pt>
                <c:pt idx="955">
                  <c:v>10233.000000000005</c:v>
                </c:pt>
                <c:pt idx="956">
                  <c:v>10148.000000000005</c:v>
                </c:pt>
                <c:pt idx="957">
                  <c:v>9949.8500000000058</c:v>
                </c:pt>
                <c:pt idx="958">
                  <c:v>9864.8500000000058</c:v>
                </c:pt>
                <c:pt idx="959">
                  <c:v>10056.900000000005</c:v>
                </c:pt>
                <c:pt idx="960">
                  <c:v>9971.9000000000051</c:v>
                </c:pt>
                <c:pt idx="961">
                  <c:v>10365.150000000005</c:v>
                </c:pt>
                <c:pt idx="962">
                  <c:v>10280.150000000005</c:v>
                </c:pt>
                <c:pt idx="963">
                  <c:v>10195.150000000005</c:v>
                </c:pt>
                <c:pt idx="964">
                  <c:v>10012.950000000004</c:v>
                </c:pt>
                <c:pt idx="965">
                  <c:v>10093.600000000004</c:v>
                </c:pt>
                <c:pt idx="966">
                  <c:v>10008.600000000004</c:v>
                </c:pt>
                <c:pt idx="967">
                  <c:v>9889.2500000000036</c:v>
                </c:pt>
                <c:pt idx="968">
                  <c:v>10051.050000000003</c:v>
                </c:pt>
                <c:pt idx="969">
                  <c:v>9951.9000000000033</c:v>
                </c:pt>
                <c:pt idx="970">
                  <c:v>9866.9000000000033</c:v>
                </c:pt>
                <c:pt idx="971">
                  <c:v>10159.400000000003</c:v>
                </c:pt>
                <c:pt idx="972">
                  <c:v>10296.300000000003</c:v>
                </c:pt>
                <c:pt idx="973">
                  <c:v>10447.800000000003</c:v>
                </c:pt>
                <c:pt idx="974">
                  <c:v>10733.250000000004</c:v>
                </c:pt>
                <c:pt idx="975">
                  <c:v>10648.250000000004</c:v>
                </c:pt>
                <c:pt idx="976">
                  <c:v>10563.250000000004</c:v>
                </c:pt>
                <c:pt idx="977">
                  <c:v>10383.500000000004</c:v>
                </c:pt>
                <c:pt idx="978">
                  <c:v>10385.850000000004</c:v>
                </c:pt>
                <c:pt idx="979">
                  <c:v>10300.850000000004</c:v>
                </c:pt>
                <c:pt idx="980">
                  <c:v>10381.850000000004</c:v>
                </c:pt>
                <c:pt idx="981">
                  <c:v>10344.050000000005</c:v>
                </c:pt>
                <c:pt idx="982">
                  <c:v>10259.050000000005</c:v>
                </c:pt>
                <c:pt idx="983">
                  <c:v>10318.550000000005</c:v>
                </c:pt>
                <c:pt idx="984">
                  <c:v>10193.700000000004</c:v>
                </c:pt>
                <c:pt idx="985">
                  <c:v>10142.250000000004</c:v>
                </c:pt>
                <c:pt idx="986">
                  <c:v>9896.2500000000036</c:v>
                </c:pt>
                <c:pt idx="987">
                  <c:v>9811.2500000000036</c:v>
                </c:pt>
                <c:pt idx="988">
                  <c:v>10012.000000000004</c:v>
                </c:pt>
                <c:pt idx="989">
                  <c:v>9875.8000000000029</c:v>
                </c:pt>
                <c:pt idx="990">
                  <c:v>9740.7500000000036</c:v>
                </c:pt>
                <c:pt idx="991">
                  <c:v>9549.2500000000036</c:v>
                </c:pt>
                <c:pt idx="992">
                  <c:v>9332.7500000000036</c:v>
                </c:pt>
                <c:pt idx="993">
                  <c:v>9247.7500000000036</c:v>
                </c:pt>
                <c:pt idx="994">
                  <c:v>9453.0500000000029</c:v>
                </c:pt>
                <c:pt idx="995">
                  <c:v>9368.0500000000029</c:v>
                </c:pt>
                <c:pt idx="996">
                  <c:v>9503.7000000000025</c:v>
                </c:pt>
                <c:pt idx="997">
                  <c:v>9418.7000000000025</c:v>
                </c:pt>
                <c:pt idx="998">
                  <c:v>9659.4000000000033</c:v>
                </c:pt>
                <c:pt idx="999">
                  <c:v>9868.2000000000025</c:v>
                </c:pt>
                <c:pt idx="1000">
                  <c:v>9780.2000000000025</c:v>
                </c:pt>
                <c:pt idx="1001">
                  <c:v>9695.2000000000025</c:v>
                </c:pt>
                <c:pt idx="1002">
                  <c:v>9610.2000000000025</c:v>
                </c:pt>
                <c:pt idx="1003">
                  <c:v>9525.2000000000025</c:v>
                </c:pt>
                <c:pt idx="1004">
                  <c:v>9625.4500000000025</c:v>
                </c:pt>
                <c:pt idx="1005">
                  <c:v>9914.5500000000029</c:v>
                </c:pt>
                <c:pt idx="1006">
                  <c:v>9829.5500000000029</c:v>
                </c:pt>
                <c:pt idx="1007">
                  <c:v>9829.5500000000029</c:v>
                </c:pt>
                <c:pt idx="1008">
                  <c:v>9873.0500000000029</c:v>
                </c:pt>
                <c:pt idx="1009">
                  <c:v>9788.0500000000029</c:v>
                </c:pt>
                <c:pt idx="1010">
                  <c:v>9992.1500000000033</c:v>
                </c:pt>
                <c:pt idx="1011">
                  <c:v>9907.1500000000033</c:v>
                </c:pt>
                <c:pt idx="1012">
                  <c:v>9895.7000000000025</c:v>
                </c:pt>
                <c:pt idx="1013">
                  <c:v>10057.700000000003</c:v>
                </c:pt>
                <c:pt idx="1014">
                  <c:v>9972.7000000000025</c:v>
                </c:pt>
                <c:pt idx="1015">
                  <c:v>10024.150000000003</c:v>
                </c:pt>
                <c:pt idx="1016">
                  <c:v>9939.1500000000033</c:v>
                </c:pt>
                <c:pt idx="1017">
                  <c:v>9854.1500000000033</c:v>
                </c:pt>
                <c:pt idx="1018">
                  <c:v>9769.1500000000033</c:v>
                </c:pt>
                <c:pt idx="1019">
                  <c:v>9684.1500000000033</c:v>
                </c:pt>
                <c:pt idx="1020">
                  <c:v>9919.8000000000029</c:v>
                </c:pt>
                <c:pt idx="1021">
                  <c:v>9952.5500000000029</c:v>
                </c:pt>
                <c:pt idx="1022">
                  <c:v>10059.100000000002</c:v>
                </c:pt>
                <c:pt idx="1023">
                  <c:v>9974.1000000000022</c:v>
                </c:pt>
                <c:pt idx="1024">
                  <c:v>9843.4500000000025</c:v>
                </c:pt>
                <c:pt idx="1025">
                  <c:v>9758.4500000000025</c:v>
                </c:pt>
                <c:pt idx="1026">
                  <c:v>9772.2000000000025</c:v>
                </c:pt>
                <c:pt idx="1027">
                  <c:v>9837.4500000000025</c:v>
                </c:pt>
                <c:pt idx="1028">
                  <c:v>9998.9500000000025</c:v>
                </c:pt>
                <c:pt idx="1029">
                  <c:v>9957.3500000000022</c:v>
                </c:pt>
                <c:pt idx="1030">
                  <c:v>9982.3500000000022</c:v>
                </c:pt>
                <c:pt idx="1031">
                  <c:v>10102.500000000002</c:v>
                </c:pt>
                <c:pt idx="1032">
                  <c:v>10017.500000000002</c:v>
                </c:pt>
                <c:pt idx="1033">
                  <c:v>10148.550000000001</c:v>
                </c:pt>
                <c:pt idx="1034">
                  <c:v>10063.550000000001</c:v>
                </c:pt>
                <c:pt idx="1035">
                  <c:v>10341.800000000001</c:v>
                </c:pt>
                <c:pt idx="1036">
                  <c:v>10256.800000000001</c:v>
                </c:pt>
                <c:pt idx="1037">
                  <c:v>10144.1</c:v>
                </c:pt>
                <c:pt idx="1038">
                  <c:v>10059.1</c:v>
                </c:pt>
                <c:pt idx="1039">
                  <c:v>10102.35</c:v>
                </c:pt>
                <c:pt idx="1040">
                  <c:v>10017.35</c:v>
                </c:pt>
                <c:pt idx="1041">
                  <c:v>9932.35</c:v>
                </c:pt>
                <c:pt idx="1042">
                  <c:v>9932.35</c:v>
                </c:pt>
                <c:pt idx="1043">
                  <c:v>10085.65</c:v>
                </c:pt>
                <c:pt idx="1044">
                  <c:v>10350.35</c:v>
                </c:pt>
                <c:pt idx="1045">
                  <c:v>10356.450000000001</c:v>
                </c:pt>
                <c:pt idx="1046">
                  <c:v>10271.450000000001</c:v>
                </c:pt>
                <c:pt idx="1047">
                  <c:v>10186.450000000001</c:v>
                </c:pt>
                <c:pt idx="1048">
                  <c:v>10157.75</c:v>
                </c:pt>
                <c:pt idx="1049">
                  <c:v>10072.75</c:v>
                </c:pt>
                <c:pt idx="1050">
                  <c:v>10255.799999999999</c:v>
                </c:pt>
                <c:pt idx="1051">
                  <c:v>10170.799999999999</c:v>
                </c:pt>
                <c:pt idx="1052">
                  <c:v>10468.9</c:v>
                </c:pt>
                <c:pt idx="1053">
                  <c:v>10731.15</c:v>
                </c:pt>
                <c:pt idx="1054">
                  <c:v>10750.449999999999</c:v>
                </c:pt>
                <c:pt idx="1055">
                  <c:v>10958.3</c:v>
                </c:pt>
                <c:pt idx="1056">
                  <c:v>11033.75</c:v>
                </c:pt>
                <c:pt idx="1057">
                  <c:v>11177.55</c:v>
                </c:pt>
                <c:pt idx="1058">
                  <c:v>11155.75</c:v>
                </c:pt>
                <c:pt idx="1059">
                  <c:v>11070.75</c:v>
                </c:pt>
                <c:pt idx="1060">
                  <c:v>10985.75</c:v>
                </c:pt>
                <c:pt idx="1061">
                  <c:v>11078</c:v>
                </c:pt>
                <c:pt idx="1062">
                  <c:v>11078</c:v>
                </c:pt>
                <c:pt idx="1063">
                  <c:v>11066.8</c:v>
                </c:pt>
                <c:pt idx="1064">
                  <c:v>10981.8</c:v>
                </c:pt>
                <c:pt idx="1065">
                  <c:v>10896.8</c:v>
                </c:pt>
                <c:pt idx="1066">
                  <c:v>10860.5</c:v>
                </c:pt>
                <c:pt idx="1067">
                  <c:v>10749.7</c:v>
                </c:pt>
                <c:pt idx="1068">
                  <c:v>10647.550000000001</c:v>
                </c:pt>
                <c:pt idx="1069">
                  <c:v>10562.550000000001</c:v>
                </c:pt>
                <c:pt idx="1070">
                  <c:v>10477.550000000001</c:v>
                </c:pt>
                <c:pt idx="1071">
                  <c:v>10392.550000000001</c:v>
                </c:pt>
                <c:pt idx="1072">
                  <c:v>10845.900000000001</c:v>
                </c:pt>
                <c:pt idx="1073">
                  <c:v>10760.900000000001</c:v>
                </c:pt>
                <c:pt idx="1074">
                  <c:v>10675.900000000001</c:v>
                </c:pt>
                <c:pt idx="1075">
                  <c:v>10590.900000000001</c:v>
                </c:pt>
                <c:pt idx="1076">
                  <c:v>10460.350000000002</c:v>
                </c:pt>
                <c:pt idx="1077">
                  <c:v>10375.350000000002</c:v>
                </c:pt>
                <c:pt idx="1078">
                  <c:v>10217.450000000003</c:v>
                </c:pt>
                <c:pt idx="1079">
                  <c:v>10084.700000000003</c:v>
                </c:pt>
                <c:pt idx="1080">
                  <c:v>10287.350000000002</c:v>
                </c:pt>
                <c:pt idx="1081">
                  <c:v>10202.350000000002</c:v>
                </c:pt>
                <c:pt idx="1082">
                  <c:v>10117.350000000002</c:v>
                </c:pt>
                <c:pt idx="1083">
                  <c:v>10086.200000000003</c:v>
                </c:pt>
                <c:pt idx="1084">
                  <c:v>10001.200000000003</c:v>
                </c:pt>
                <c:pt idx="1085">
                  <c:v>9893.1000000000022</c:v>
                </c:pt>
                <c:pt idx="1086">
                  <c:v>9808.1000000000022</c:v>
                </c:pt>
                <c:pt idx="1087">
                  <c:v>9945.5500000000029</c:v>
                </c:pt>
                <c:pt idx="1088">
                  <c:v>9860.5500000000029</c:v>
                </c:pt>
                <c:pt idx="1089">
                  <c:v>9775.5500000000029</c:v>
                </c:pt>
                <c:pt idx="1090">
                  <c:v>9690.5500000000029</c:v>
                </c:pt>
                <c:pt idx="1091">
                  <c:v>10015.650000000003</c:v>
                </c:pt>
                <c:pt idx="1092">
                  <c:v>9930.6500000000033</c:v>
                </c:pt>
                <c:pt idx="1093">
                  <c:v>9845.6500000000033</c:v>
                </c:pt>
                <c:pt idx="1094">
                  <c:v>9917.350000000004</c:v>
                </c:pt>
                <c:pt idx="1095">
                  <c:v>10152.250000000004</c:v>
                </c:pt>
                <c:pt idx="1096">
                  <c:v>10152.250000000004</c:v>
                </c:pt>
                <c:pt idx="1097">
                  <c:v>10442.450000000004</c:v>
                </c:pt>
                <c:pt idx="1098">
                  <c:v>10422.600000000004</c:v>
                </c:pt>
                <c:pt idx="1099">
                  <c:v>10452.650000000003</c:v>
                </c:pt>
                <c:pt idx="1100">
                  <c:v>10538.750000000004</c:v>
                </c:pt>
                <c:pt idx="1101">
                  <c:v>10696.900000000003</c:v>
                </c:pt>
                <c:pt idx="1102">
                  <c:v>10692.850000000004</c:v>
                </c:pt>
                <c:pt idx="1103">
                  <c:v>10760.850000000004</c:v>
                </c:pt>
                <c:pt idx="1104">
                  <c:v>10675.850000000004</c:v>
                </c:pt>
                <c:pt idx="1105">
                  <c:v>10904.650000000003</c:v>
                </c:pt>
                <c:pt idx="1106">
                  <c:v>10979.900000000003</c:v>
                </c:pt>
                <c:pt idx="1107">
                  <c:v>10894.900000000003</c:v>
                </c:pt>
                <c:pt idx="1108">
                  <c:v>10809.900000000003</c:v>
                </c:pt>
                <c:pt idx="1109">
                  <c:v>11002.300000000003</c:v>
                </c:pt>
                <c:pt idx="1110">
                  <c:v>10917.300000000003</c:v>
                </c:pt>
                <c:pt idx="1111">
                  <c:v>11143.250000000004</c:v>
                </c:pt>
                <c:pt idx="1112">
                  <c:v>11180.500000000004</c:v>
                </c:pt>
                <c:pt idx="1113">
                  <c:v>11176.000000000004</c:v>
                </c:pt>
                <c:pt idx="1114">
                  <c:v>11158.300000000003</c:v>
                </c:pt>
                <c:pt idx="1115">
                  <c:v>11299.750000000004</c:v>
                </c:pt>
                <c:pt idx="1116">
                  <c:v>11214.750000000004</c:v>
                </c:pt>
                <c:pt idx="1117">
                  <c:v>11272.200000000004</c:v>
                </c:pt>
                <c:pt idx="1118">
                  <c:v>11187.200000000004</c:v>
                </c:pt>
                <c:pt idx="1119">
                  <c:v>11201.850000000004</c:v>
                </c:pt>
                <c:pt idx="1120">
                  <c:v>11116.850000000004</c:v>
                </c:pt>
                <c:pt idx="1121">
                  <c:v>11271.750000000004</c:v>
                </c:pt>
                <c:pt idx="1122">
                  <c:v>11186.750000000004</c:v>
                </c:pt>
                <c:pt idx="1123">
                  <c:v>10991.300000000003</c:v>
                </c:pt>
                <c:pt idx="1124">
                  <c:v>10878.550000000003</c:v>
                </c:pt>
                <c:pt idx="1125">
                  <c:v>11125.850000000002</c:v>
                </c:pt>
                <c:pt idx="1126">
                  <c:v>11432.600000000002</c:v>
                </c:pt>
                <c:pt idx="1127">
                  <c:v>11347.600000000002</c:v>
                </c:pt>
                <c:pt idx="1128">
                  <c:v>11262.600000000002</c:v>
                </c:pt>
                <c:pt idx="1129">
                  <c:v>11110.700000000003</c:v>
                </c:pt>
                <c:pt idx="1130">
                  <c:v>11327.900000000003</c:v>
                </c:pt>
                <c:pt idx="1131">
                  <c:v>11311.600000000004</c:v>
                </c:pt>
                <c:pt idx="1132">
                  <c:v>11517.550000000005</c:v>
                </c:pt>
                <c:pt idx="1133">
                  <c:v>11472.950000000004</c:v>
                </c:pt>
                <c:pt idx="1134">
                  <c:v>11512.250000000004</c:v>
                </c:pt>
                <c:pt idx="1135">
                  <c:v>11536.700000000004</c:v>
                </c:pt>
                <c:pt idx="1136">
                  <c:v>11552.850000000004</c:v>
                </c:pt>
                <c:pt idx="1137">
                  <c:v>11552.850000000004</c:v>
                </c:pt>
                <c:pt idx="1138">
                  <c:v>11542.500000000004</c:v>
                </c:pt>
                <c:pt idx="1139">
                  <c:v>11572.900000000003</c:v>
                </c:pt>
                <c:pt idx="1140">
                  <c:v>11484.450000000003</c:v>
                </c:pt>
                <c:pt idx="1141">
                  <c:v>11669.650000000003</c:v>
                </c:pt>
                <c:pt idx="1142">
                  <c:v>11652.800000000003</c:v>
                </c:pt>
                <c:pt idx="1143">
                  <c:v>11567.800000000003</c:v>
                </c:pt>
                <c:pt idx="1144">
                  <c:v>11529.250000000004</c:v>
                </c:pt>
                <c:pt idx="1145">
                  <c:v>11627.400000000003</c:v>
                </c:pt>
                <c:pt idx="1146">
                  <c:v>11668.700000000003</c:v>
                </c:pt>
                <c:pt idx="1147">
                  <c:v>11707.250000000002</c:v>
                </c:pt>
                <c:pt idx="1148">
                  <c:v>11622.250000000002</c:v>
                </c:pt>
                <c:pt idx="1149">
                  <c:v>11537.250000000002</c:v>
                </c:pt>
                <c:pt idx="1150">
                  <c:v>11452.250000000002</c:v>
                </c:pt>
                <c:pt idx="1151">
                  <c:v>11361.850000000002</c:v>
                </c:pt>
                <c:pt idx="1152">
                  <c:v>11653.550000000003</c:v>
                </c:pt>
                <c:pt idx="1153">
                  <c:v>11761.800000000003</c:v>
                </c:pt>
                <c:pt idx="1154">
                  <c:v>11738.800000000003</c:v>
                </c:pt>
                <c:pt idx="1155">
                  <c:v>11862.050000000003</c:v>
                </c:pt>
                <c:pt idx="1156">
                  <c:v>11933.100000000002</c:v>
                </c:pt>
                <c:pt idx="1157">
                  <c:v>11982.650000000001</c:v>
                </c:pt>
                <c:pt idx="1158">
                  <c:v>11988.600000000002</c:v>
                </c:pt>
                <c:pt idx="1159">
                  <c:v>12017.100000000002</c:v>
                </c:pt>
                <c:pt idx="1160">
                  <c:v>12129.300000000003</c:v>
                </c:pt>
                <c:pt idx="1161">
                  <c:v>12291.300000000003</c:v>
                </c:pt>
                <c:pt idx="1162">
                  <c:v>12291.300000000003</c:v>
                </c:pt>
                <c:pt idx="1163">
                  <c:v>12206.300000000003</c:v>
                </c:pt>
                <c:pt idx="1164">
                  <c:v>12279.250000000004</c:v>
                </c:pt>
                <c:pt idx="1165">
                  <c:v>12088.950000000004</c:v>
                </c:pt>
                <c:pt idx="1166">
                  <c:v>12332.600000000004</c:v>
                </c:pt>
                <c:pt idx="1167">
                  <c:v>12408.000000000004</c:v>
                </c:pt>
                <c:pt idx="1168">
                  <c:v>12323.000000000004</c:v>
                </c:pt>
                <c:pt idx="1169">
                  <c:v>12348.450000000004</c:v>
                </c:pt>
                <c:pt idx="1170">
                  <c:v>12263.450000000004</c:v>
                </c:pt>
                <c:pt idx="1171">
                  <c:v>12178.450000000004</c:v>
                </c:pt>
                <c:pt idx="1172">
                  <c:v>12019.650000000005</c:v>
                </c:pt>
                <c:pt idx="1173">
                  <c:v>12342.500000000005</c:v>
                </c:pt>
                <c:pt idx="1174">
                  <c:v>12520.650000000005</c:v>
                </c:pt>
                <c:pt idx="1175">
                  <c:v>12564.600000000006</c:v>
                </c:pt>
                <c:pt idx="1176">
                  <c:v>12786.150000000005</c:v>
                </c:pt>
                <c:pt idx="1177">
                  <c:v>12838.700000000004</c:v>
                </c:pt>
                <c:pt idx="1178">
                  <c:v>12753.700000000004</c:v>
                </c:pt>
                <c:pt idx="1179">
                  <c:v>12749.600000000004</c:v>
                </c:pt>
                <c:pt idx="1180">
                  <c:v>12842.150000000003</c:v>
                </c:pt>
                <c:pt idx="1181">
                  <c:v>12717.000000000004</c:v>
                </c:pt>
                <c:pt idx="1182">
                  <c:v>12676.500000000004</c:v>
                </c:pt>
                <c:pt idx="1183">
                  <c:v>12856.450000000004</c:v>
                </c:pt>
                <c:pt idx="1184">
                  <c:v>12771.450000000004</c:v>
                </c:pt>
                <c:pt idx="1185">
                  <c:v>12903.650000000005</c:v>
                </c:pt>
                <c:pt idx="1186">
                  <c:v>12940.750000000005</c:v>
                </c:pt>
                <c:pt idx="1187">
                  <c:v>12919.900000000005</c:v>
                </c:pt>
                <c:pt idx="1188">
                  <c:v>12941.900000000005</c:v>
                </c:pt>
                <c:pt idx="1189">
                  <c:v>12996.650000000005</c:v>
                </c:pt>
                <c:pt idx="1190">
                  <c:v>13062.300000000005</c:v>
                </c:pt>
                <c:pt idx="1191">
                  <c:v>13098.150000000005</c:v>
                </c:pt>
                <c:pt idx="1192">
                  <c:v>13013.150000000005</c:v>
                </c:pt>
                <c:pt idx="1193">
                  <c:v>12920.200000000004</c:v>
                </c:pt>
                <c:pt idx="1194">
                  <c:v>12835.200000000004</c:v>
                </c:pt>
                <c:pt idx="1195">
                  <c:v>12741.050000000005</c:v>
                </c:pt>
                <c:pt idx="1196">
                  <c:v>12920.400000000005</c:v>
                </c:pt>
                <c:pt idx="1197">
                  <c:v>13109.700000000004</c:v>
                </c:pt>
                <c:pt idx="1198">
                  <c:v>13143.200000000004</c:v>
                </c:pt>
                <c:pt idx="1199">
                  <c:v>13193.000000000004</c:v>
                </c:pt>
                <c:pt idx="1200">
                  <c:v>13108.000000000004</c:v>
                </c:pt>
                <c:pt idx="1201">
                  <c:v>13304.850000000004</c:v>
                </c:pt>
                <c:pt idx="1202">
                  <c:v>13401.950000000004</c:v>
                </c:pt>
                <c:pt idx="1203">
                  <c:v>13371.400000000005</c:v>
                </c:pt>
                <c:pt idx="1204">
                  <c:v>13378.450000000004</c:v>
                </c:pt>
                <c:pt idx="1205">
                  <c:v>13442.750000000004</c:v>
                </c:pt>
                <c:pt idx="1206">
                  <c:v>13435.150000000003</c:v>
                </c:pt>
                <c:pt idx="1207">
                  <c:v>13435.150000000003</c:v>
                </c:pt>
                <c:pt idx="1208">
                  <c:v>13350.150000000003</c:v>
                </c:pt>
                <c:pt idx="1209">
                  <c:v>13265.150000000003</c:v>
                </c:pt>
                <c:pt idx="1210">
                  <c:v>13180.150000000003</c:v>
                </c:pt>
                <c:pt idx="1211">
                  <c:v>13095.150000000003</c:v>
                </c:pt>
                <c:pt idx="1212">
                  <c:v>13145.900000000003</c:v>
                </c:pt>
                <c:pt idx="1213">
                  <c:v>13060.900000000003</c:v>
                </c:pt>
                <c:pt idx="1214">
                  <c:v>13249.150000000003</c:v>
                </c:pt>
                <c:pt idx="1215">
                  <c:v>13164.150000000003</c:v>
                </c:pt>
                <c:pt idx="1216">
                  <c:v>13079.150000000003</c:v>
                </c:pt>
                <c:pt idx="1217">
                  <c:v>12923.950000000003</c:v>
                </c:pt>
                <c:pt idx="1218">
                  <c:v>12835.350000000002</c:v>
                </c:pt>
                <c:pt idx="1219">
                  <c:v>12750.350000000002</c:v>
                </c:pt>
                <c:pt idx="1220">
                  <c:v>12665.350000000002</c:v>
                </c:pt>
                <c:pt idx="1221">
                  <c:v>12632.850000000002</c:v>
                </c:pt>
                <c:pt idx="1222">
                  <c:v>12694.700000000003</c:v>
                </c:pt>
                <c:pt idx="1223">
                  <c:v>13147.100000000002</c:v>
                </c:pt>
                <c:pt idx="1224">
                  <c:v>13062.100000000002</c:v>
                </c:pt>
                <c:pt idx="1225">
                  <c:v>12977.100000000002</c:v>
                </c:pt>
                <c:pt idx="1226">
                  <c:v>12892.100000000002</c:v>
                </c:pt>
                <c:pt idx="1227">
                  <c:v>13175.000000000002</c:v>
                </c:pt>
                <c:pt idx="1228">
                  <c:v>13090.000000000002</c:v>
                </c:pt>
                <c:pt idx="1229">
                  <c:v>13005.000000000002</c:v>
                </c:pt>
                <c:pt idx="1230">
                  <c:v>12899.100000000002</c:v>
                </c:pt>
                <c:pt idx="1231">
                  <c:v>12941.200000000003</c:v>
                </c:pt>
                <c:pt idx="1232">
                  <c:v>12856.200000000003</c:v>
                </c:pt>
                <c:pt idx="1233">
                  <c:v>12908.900000000003</c:v>
                </c:pt>
                <c:pt idx="1234">
                  <c:v>12823.900000000003</c:v>
                </c:pt>
                <c:pt idx="1235">
                  <c:v>12704.150000000003</c:v>
                </c:pt>
                <c:pt idx="1236">
                  <c:v>12619.150000000003</c:v>
                </c:pt>
                <c:pt idx="1237">
                  <c:v>12534.150000000003</c:v>
                </c:pt>
                <c:pt idx="1238">
                  <c:v>12700.000000000004</c:v>
                </c:pt>
                <c:pt idx="1239">
                  <c:v>12782.800000000003</c:v>
                </c:pt>
                <c:pt idx="1240">
                  <c:v>12850.750000000004</c:v>
                </c:pt>
                <c:pt idx="1241">
                  <c:v>12765.750000000004</c:v>
                </c:pt>
                <c:pt idx="1242">
                  <c:v>12873.650000000003</c:v>
                </c:pt>
                <c:pt idx="1243">
                  <c:v>12915.200000000003</c:v>
                </c:pt>
                <c:pt idx="1244">
                  <c:v>12830.200000000003</c:v>
                </c:pt>
                <c:pt idx="1245">
                  <c:v>13053.900000000003</c:v>
                </c:pt>
                <c:pt idx="1246">
                  <c:v>12931.150000000003</c:v>
                </c:pt>
                <c:pt idx="1247">
                  <c:v>12972.600000000004</c:v>
                </c:pt>
                <c:pt idx="1248">
                  <c:v>13057.500000000004</c:v>
                </c:pt>
                <c:pt idx="1249">
                  <c:v>13207.100000000004</c:v>
                </c:pt>
                <c:pt idx="1250">
                  <c:v>13304.550000000005</c:v>
                </c:pt>
                <c:pt idx="1251">
                  <c:v>13391.900000000005</c:v>
                </c:pt>
                <c:pt idx="1252">
                  <c:v>13412.750000000005</c:v>
                </c:pt>
                <c:pt idx="1253">
                  <c:v>13327.750000000005</c:v>
                </c:pt>
                <c:pt idx="1254">
                  <c:v>13242.750000000005</c:v>
                </c:pt>
                <c:pt idx="1255">
                  <c:v>13255.550000000005</c:v>
                </c:pt>
                <c:pt idx="1256">
                  <c:v>13423.450000000004</c:v>
                </c:pt>
                <c:pt idx="1257">
                  <c:v>13423.200000000004</c:v>
                </c:pt>
                <c:pt idx="1258">
                  <c:v>13513.700000000004</c:v>
                </c:pt>
                <c:pt idx="1259">
                  <c:v>13428.700000000004</c:v>
                </c:pt>
                <c:pt idx="1260">
                  <c:v>13508.050000000005</c:v>
                </c:pt>
                <c:pt idx="1261">
                  <c:v>13475.150000000005</c:v>
                </c:pt>
                <c:pt idx="1262">
                  <c:v>13400.050000000005</c:v>
                </c:pt>
                <c:pt idx="1263">
                  <c:v>13315.050000000005</c:v>
                </c:pt>
                <c:pt idx="1264">
                  <c:v>13230.050000000005</c:v>
                </c:pt>
                <c:pt idx="1265">
                  <c:v>13230.050000000005</c:v>
                </c:pt>
                <c:pt idx="1266">
                  <c:v>13040.900000000005</c:v>
                </c:pt>
                <c:pt idx="1267">
                  <c:v>13344.150000000005</c:v>
                </c:pt>
                <c:pt idx="1268">
                  <c:v>13259.150000000005</c:v>
                </c:pt>
                <c:pt idx="1269">
                  <c:v>13174.150000000005</c:v>
                </c:pt>
                <c:pt idx="1270">
                  <c:v>13489.450000000004</c:v>
                </c:pt>
                <c:pt idx="1271">
                  <c:v>13404.450000000004</c:v>
                </c:pt>
                <c:pt idx="1272">
                  <c:v>13319.450000000004</c:v>
                </c:pt>
                <c:pt idx="1273">
                  <c:v>13112.950000000004</c:v>
                </c:pt>
                <c:pt idx="1274">
                  <c:v>13185.250000000004</c:v>
                </c:pt>
                <c:pt idx="1275">
                  <c:v>13100.250000000004</c:v>
                </c:pt>
                <c:pt idx="1276">
                  <c:v>13323.100000000004</c:v>
                </c:pt>
                <c:pt idx="1277">
                  <c:v>13238.100000000004</c:v>
                </c:pt>
                <c:pt idx="1278">
                  <c:v>13103.200000000004</c:v>
                </c:pt>
                <c:pt idx="1279">
                  <c:v>13018.200000000004</c:v>
                </c:pt>
                <c:pt idx="1280">
                  <c:v>12933.200000000004</c:v>
                </c:pt>
                <c:pt idx="1281">
                  <c:v>12847.350000000004</c:v>
                </c:pt>
                <c:pt idx="1282">
                  <c:v>12678.650000000003</c:v>
                </c:pt>
                <c:pt idx="1283">
                  <c:v>13084.700000000003</c:v>
                </c:pt>
                <c:pt idx="1284">
                  <c:v>13321.350000000002</c:v>
                </c:pt>
                <c:pt idx="1285">
                  <c:v>13467.500000000002</c:v>
                </c:pt>
                <c:pt idx="1286">
                  <c:v>13467.500000000002</c:v>
                </c:pt>
                <c:pt idx="1287">
                  <c:v>13794.500000000002</c:v>
                </c:pt>
                <c:pt idx="1288">
                  <c:v>13770.300000000001</c:v>
                </c:pt>
                <c:pt idx="1289">
                  <c:v>13803.85</c:v>
                </c:pt>
                <c:pt idx="1290">
                  <c:v>13718.85</c:v>
                </c:pt>
                <c:pt idx="1291">
                  <c:v>13656.1</c:v>
                </c:pt>
                <c:pt idx="1292">
                  <c:v>13808</c:v>
                </c:pt>
                <c:pt idx="1293">
                  <c:v>13723</c:v>
                </c:pt>
                <c:pt idx="1294">
                  <c:v>13638</c:v>
                </c:pt>
                <c:pt idx="1295">
                  <c:v>13553</c:v>
                </c:pt>
                <c:pt idx="1296">
                  <c:v>13468</c:v>
                </c:pt>
                <c:pt idx="1297">
                  <c:v>13354.55</c:v>
                </c:pt>
                <c:pt idx="1298">
                  <c:v>13269.55</c:v>
                </c:pt>
                <c:pt idx="1299">
                  <c:v>13335.949999999999</c:v>
                </c:pt>
                <c:pt idx="1300">
                  <c:v>13250.949999999999</c:v>
                </c:pt>
                <c:pt idx="1301">
                  <c:v>13140.749999999998</c:v>
                </c:pt>
                <c:pt idx="1302">
                  <c:v>13140.749999999998</c:v>
                </c:pt>
                <c:pt idx="1303">
                  <c:v>12982.699999999999</c:v>
                </c:pt>
                <c:pt idx="1304">
                  <c:v>12897.699999999999</c:v>
                </c:pt>
                <c:pt idx="1305">
                  <c:v>12812.699999999999</c:v>
                </c:pt>
                <c:pt idx="1306">
                  <c:v>13236.65</c:v>
                </c:pt>
                <c:pt idx="1307">
                  <c:v>13151.65</c:v>
                </c:pt>
                <c:pt idx="1308">
                  <c:v>13420.05</c:v>
                </c:pt>
                <c:pt idx="1309">
                  <c:v>13155.15</c:v>
                </c:pt>
                <c:pt idx="1310">
                  <c:v>12996.9</c:v>
                </c:pt>
                <c:pt idx="1311">
                  <c:v>12911.9</c:v>
                </c:pt>
                <c:pt idx="1312">
                  <c:v>12826.9</c:v>
                </c:pt>
                <c:pt idx="1313">
                  <c:v>12741.9</c:v>
                </c:pt>
                <c:pt idx="1314">
                  <c:v>12637.65</c:v>
                </c:pt>
                <c:pt idx="1315">
                  <c:v>13197.35</c:v>
                </c:pt>
                <c:pt idx="1316">
                  <c:v>13112.35</c:v>
                </c:pt>
                <c:pt idx="1317">
                  <c:v>13027.35</c:v>
                </c:pt>
                <c:pt idx="1318">
                  <c:v>12942.35</c:v>
                </c:pt>
                <c:pt idx="1319">
                  <c:v>12810.050000000001</c:v>
                </c:pt>
                <c:pt idx="1320">
                  <c:v>13225.550000000001</c:v>
                </c:pt>
                <c:pt idx="1321">
                  <c:v>13140.550000000001</c:v>
                </c:pt>
                <c:pt idx="1322">
                  <c:v>13225.400000000001</c:v>
                </c:pt>
                <c:pt idx="1323">
                  <c:v>13082.350000000002</c:v>
                </c:pt>
                <c:pt idx="1324">
                  <c:v>12997.350000000002</c:v>
                </c:pt>
                <c:pt idx="1325">
                  <c:v>13471.100000000002</c:v>
                </c:pt>
                <c:pt idx="1326">
                  <c:v>13628.050000000003</c:v>
                </c:pt>
                <c:pt idx="1327">
                  <c:v>13628.050000000003</c:v>
                </c:pt>
                <c:pt idx="1328">
                  <c:v>13848.600000000002</c:v>
                </c:pt>
                <c:pt idx="1329">
                  <c:v>13742.750000000002</c:v>
                </c:pt>
                <c:pt idx="1330">
                  <c:v>13657.750000000002</c:v>
                </c:pt>
                <c:pt idx="1331">
                  <c:v>13572.750000000002</c:v>
                </c:pt>
                <c:pt idx="1332">
                  <c:v>13626.300000000001</c:v>
                </c:pt>
                <c:pt idx="1333">
                  <c:v>13964.7</c:v>
                </c:pt>
                <c:pt idx="1334">
                  <c:v>13878.2</c:v>
                </c:pt>
                <c:pt idx="1335">
                  <c:v>13793.2</c:v>
                </c:pt>
                <c:pt idx="1336">
                  <c:v>13966.300000000001</c:v>
                </c:pt>
                <c:pt idx="1337">
                  <c:v>14605.2</c:v>
                </c:pt>
                <c:pt idx="1338">
                  <c:v>14520.2</c:v>
                </c:pt>
                <c:pt idx="1339">
                  <c:v>14253.2</c:v>
                </c:pt>
                <c:pt idx="1340">
                  <c:v>14345</c:v>
                </c:pt>
                <c:pt idx="1341">
                  <c:v>14240.1</c:v>
                </c:pt>
                <c:pt idx="1342">
                  <c:v>14155.1</c:v>
                </c:pt>
                <c:pt idx="1343">
                  <c:v>14070.1</c:v>
                </c:pt>
                <c:pt idx="1344">
                  <c:v>13936.65</c:v>
                </c:pt>
                <c:pt idx="1345">
                  <c:v>13851.65</c:v>
                </c:pt>
                <c:pt idx="1346">
                  <c:v>13766.65</c:v>
                </c:pt>
                <c:pt idx="1347">
                  <c:v>13681.65</c:v>
                </c:pt>
                <c:pt idx="1348">
                  <c:v>13596.65</c:v>
                </c:pt>
                <c:pt idx="1349">
                  <c:v>13499.1</c:v>
                </c:pt>
                <c:pt idx="1350">
                  <c:v>13818.7</c:v>
                </c:pt>
                <c:pt idx="1351">
                  <c:v>13733.7</c:v>
                </c:pt>
                <c:pt idx="1352">
                  <c:v>13648.7</c:v>
                </c:pt>
                <c:pt idx="1353">
                  <c:v>13929.1</c:v>
                </c:pt>
                <c:pt idx="1354">
                  <c:v>13844.1</c:v>
                </c:pt>
                <c:pt idx="1355">
                  <c:v>13759.1</c:v>
                </c:pt>
                <c:pt idx="1356">
                  <c:v>13674.1</c:v>
                </c:pt>
                <c:pt idx="1357">
                  <c:v>13858</c:v>
                </c:pt>
                <c:pt idx="1358">
                  <c:v>13773</c:v>
                </c:pt>
                <c:pt idx="1359">
                  <c:v>13613.25</c:v>
                </c:pt>
                <c:pt idx="1360">
                  <c:v>13528.25</c:v>
                </c:pt>
                <c:pt idx="1361">
                  <c:v>13443.25</c:v>
                </c:pt>
                <c:pt idx="1362">
                  <c:v>13310.05</c:v>
                </c:pt>
                <c:pt idx="1363">
                  <c:v>13225.05</c:v>
                </c:pt>
                <c:pt idx="1364">
                  <c:v>13470.75</c:v>
                </c:pt>
                <c:pt idx="1365">
                  <c:v>13385.75</c:v>
                </c:pt>
                <c:pt idx="1366">
                  <c:v>13385.75</c:v>
                </c:pt>
                <c:pt idx="1367">
                  <c:v>13300.75</c:v>
                </c:pt>
                <c:pt idx="1368">
                  <c:v>13215.75</c:v>
                </c:pt>
                <c:pt idx="1369">
                  <c:v>13130.75</c:v>
                </c:pt>
                <c:pt idx="1370">
                  <c:v>12977.15</c:v>
                </c:pt>
                <c:pt idx="1371">
                  <c:v>13586.55</c:v>
                </c:pt>
                <c:pt idx="1372">
                  <c:v>13501.55</c:v>
                </c:pt>
                <c:pt idx="1373">
                  <c:v>14106.15</c:v>
                </c:pt>
                <c:pt idx="1374">
                  <c:v>14021.15</c:v>
                </c:pt>
                <c:pt idx="1375">
                  <c:v>13823.05</c:v>
                </c:pt>
                <c:pt idx="1376">
                  <c:v>14600.9</c:v>
                </c:pt>
                <c:pt idx="1377">
                  <c:v>14515.9</c:v>
                </c:pt>
                <c:pt idx="1378">
                  <c:v>14430.9</c:v>
                </c:pt>
                <c:pt idx="1379">
                  <c:v>14345.9</c:v>
                </c:pt>
                <c:pt idx="1380">
                  <c:v>15112.4</c:v>
                </c:pt>
                <c:pt idx="1381">
                  <c:v>15230.05</c:v>
                </c:pt>
                <c:pt idx="1382">
                  <c:v>15890.55</c:v>
                </c:pt>
                <c:pt idx="1383">
                  <c:v>15665.849999999999</c:v>
                </c:pt>
                <c:pt idx="1384">
                  <c:v>15580.849999999999</c:v>
                </c:pt>
                <c:pt idx="1385">
                  <c:v>15495.849999999999</c:v>
                </c:pt>
                <c:pt idx="1386">
                  <c:v>15321.749999999998</c:v>
                </c:pt>
                <c:pt idx="1387">
                  <c:v>15236.749999999998</c:v>
                </c:pt>
                <c:pt idx="1388">
                  <c:v>15011.799999999997</c:v>
                </c:pt>
                <c:pt idx="1389">
                  <c:v>15837.649999999998</c:v>
                </c:pt>
                <c:pt idx="1390">
                  <c:v>15752.649999999998</c:v>
                </c:pt>
                <c:pt idx="1391">
                  <c:v>15612.799999999997</c:v>
                </c:pt>
                <c:pt idx="1392">
                  <c:v>15517.499999999998</c:v>
                </c:pt>
                <c:pt idx="1393">
                  <c:v>15678.849999999999</c:v>
                </c:pt>
                <c:pt idx="1394">
                  <c:v>15593.849999999999</c:v>
                </c:pt>
                <c:pt idx="1395">
                  <c:v>15508.849999999999</c:v>
                </c:pt>
                <c:pt idx="1396">
                  <c:v>15405.899999999998</c:v>
                </c:pt>
                <c:pt idx="1397">
                  <c:v>15405.899999999998</c:v>
                </c:pt>
                <c:pt idx="1398">
                  <c:v>15536.349999999999</c:v>
                </c:pt>
                <c:pt idx="1399">
                  <c:v>15443.199999999999</c:v>
                </c:pt>
                <c:pt idx="1400">
                  <c:v>15358.199999999999</c:v>
                </c:pt>
                <c:pt idx="1401">
                  <c:v>15699.599999999999</c:v>
                </c:pt>
                <c:pt idx="1402">
                  <c:v>15563.699999999999</c:v>
                </c:pt>
                <c:pt idx="1403">
                  <c:v>15478.699999999999</c:v>
                </c:pt>
                <c:pt idx="1404">
                  <c:v>15703.249999999998</c:v>
                </c:pt>
                <c:pt idx="1405">
                  <c:v>16192.999999999998</c:v>
                </c:pt>
                <c:pt idx="1406">
                  <c:v>16777.8</c:v>
                </c:pt>
                <c:pt idx="1407">
                  <c:v>17533.95</c:v>
                </c:pt>
                <c:pt idx="1408">
                  <c:v>17448.95</c:v>
                </c:pt>
                <c:pt idx="1409">
                  <c:v>17301.100000000002</c:v>
                </c:pt>
                <c:pt idx="1410">
                  <c:v>17917.2</c:v>
                </c:pt>
                <c:pt idx="1411">
                  <c:v>17832.2</c:v>
                </c:pt>
                <c:pt idx="1412">
                  <c:v>17832.2</c:v>
                </c:pt>
                <c:pt idx="1413">
                  <c:v>17624.850000000002</c:v>
                </c:pt>
                <c:pt idx="1414">
                  <c:v>17539.850000000002</c:v>
                </c:pt>
                <c:pt idx="1415">
                  <c:v>17454.850000000002</c:v>
                </c:pt>
                <c:pt idx="1416">
                  <c:v>17319.750000000004</c:v>
                </c:pt>
                <c:pt idx="1417">
                  <c:v>17377.900000000005</c:v>
                </c:pt>
                <c:pt idx="1418">
                  <c:v>17292.900000000005</c:v>
                </c:pt>
                <c:pt idx="1419">
                  <c:v>17306.500000000004</c:v>
                </c:pt>
                <c:pt idx="1420">
                  <c:v>17473.750000000004</c:v>
                </c:pt>
                <c:pt idx="1421">
                  <c:v>17388.750000000004</c:v>
                </c:pt>
                <c:pt idx="1422">
                  <c:v>17388.750000000004</c:v>
                </c:pt>
                <c:pt idx="1423">
                  <c:v>17358.450000000004</c:v>
                </c:pt>
                <c:pt idx="1424">
                  <c:v>17273.450000000004</c:v>
                </c:pt>
                <c:pt idx="1425">
                  <c:v>17188.450000000004</c:v>
                </c:pt>
                <c:pt idx="1426">
                  <c:v>17204.650000000005</c:v>
                </c:pt>
                <c:pt idx="1427">
                  <c:v>17429.400000000005</c:v>
                </c:pt>
                <c:pt idx="1428">
                  <c:v>17344.400000000005</c:v>
                </c:pt>
                <c:pt idx="1429">
                  <c:v>17429.500000000004</c:v>
                </c:pt>
                <c:pt idx="1430">
                  <c:v>17486.500000000004</c:v>
                </c:pt>
                <c:pt idx="1431">
                  <c:v>17343.400000000005</c:v>
                </c:pt>
                <c:pt idx="1432">
                  <c:v>17235.250000000004</c:v>
                </c:pt>
                <c:pt idx="1433">
                  <c:v>17080.850000000002</c:v>
                </c:pt>
                <c:pt idx="1434">
                  <c:v>16995.850000000002</c:v>
                </c:pt>
                <c:pt idx="1435">
                  <c:v>16910.850000000002</c:v>
                </c:pt>
                <c:pt idx="1436">
                  <c:v>16825.850000000002</c:v>
                </c:pt>
                <c:pt idx="1437">
                  <c:v>16740.850000000002</c:v>
                </c:pt>
                <c:pt idx="1438">
                  <c:v>16655.850000000002</c:v>
                </c:pt>
                <c:pt idx="1439">
                  <c:v>17168.650000000001</c:v>
                </c:pt>
                <c:pt idx="1440">
                  <c:v>17083.650000000001</c:v>
                </c:pt>
                <c:pt idx="1441">
                  <c:v>17372.95</c:v>
                </c:pt>
                <c:pt idx="1442">
                  <c:v>17278.400000000001</c:v>
                </c:pt>
                <c:pt idx="1443">
                  <c:v>17193.400000000001</c:v>
                </c:pt>
                <c:pt idx="1444">
                  <c:v>17513.300000000003</c:v>
                </c:pt>
                <c:pt idx="1445">
                  <c:v>17428.300000000003</c:v>
                </c:pt>
                <c:pt idx="1446">
                  <c:v>17242.950000000004</c:v>
                </c:pt>
                <c:pt idx="1447">
                  <c:v>17157.950000000004</c:v>
                </c:pt>
                <c:pt idx="1448">
                  <c:v>17072.950000000004</c:v>
                </c:pt>
                <c:pt idx="1449">
                  <c:v>17511.800000000003</c:v>
                </c:pt>
                <c:pt idx="1450">
                  <c:v>17496.950000000004</c:v>
                </c:pt>
                <c:pt idx="1451">
                  <c:v>17861.350000000006</c:v>
                </c:pt>
                <c:pt idx="1452">
                  <c:v>17776.350000000006</c:v>
                </c:pt>
                <c:pt idx="1453">
                  <c:v>17691.350000000006</c:v>
                </c:pt>
                <c:pt idx="1454">
                  <c:v>17562.350000000006</c:v>
                </c:pt>
                <c:pt idx="1455">
                  <c:v>17610.850000000006</c:v>
                </c:pt>
                <c:pt idx="1456">
                  <c:v>17518.700000000004</c:v>
                </c:pt>
                <c:pt idx="1457">
                  <c:v>17346.700000000004</c:v>
                </c:pt>
                <c:pt idx="1458">
                  <c:v>17300.400000000005</c:v>
                </c:pt>
                <c:pt idx="1459">
                  <c:v>17360.600000000006</c:v>
                </c:pt>
                <c:pt idx="1460">
                  <c:v>17652.350000000006</c:v>
                </c:pt>
                <c:pt idx="1461">
                  <c:v>17567.350000000006</c:v>
                </c:pt>
                <c:pt idx="1462">
                  <c:v>17446.950000000004</c:v>
                </c:pt>
                <c:pt idx="1463">
                  <c:v>17361.950000000004</c:v>
                </c:pt>
                <c:pt idx="1464">
                  <c:v>17276.950000000004</c:v>
                </c:pt>
                <c:pt idx="1465">
                  <c:v>17217.700000000004</c:v>
                </c:pt>
                <c:pt idx="1466">
                  <c:v>17073.650000000005</c:v>
                </c:pt>
                <c:pt idx="1467">
                  <c:v>17073.650000000005</c:v>
                </c:pt>
                <c:pt idx="1468">
                  <c:v>16988.650000000005</c:v>
                </c:pt>
                <c:pt idx="1469">
                  <c:v>16903.650000000005</c:v>
                </c:pt>
                <c:pt idx="1470">
                  <c:v>16818.650000000005</c:v>
                </c:pt>
                <c:pt idx="1471">
                  <c:v>16729.850000000006</c:v>
                </c:pt>
                <c:pt idx="1472">
                  <c:v>16643.300000000007</c:v>
                </c:pt>
                <c:pt idx="1473">
                  <c:v>17531.900000000005</c:v>
                </c:pt>
                <c:pt idx="1474">
                  <c:v>17446.900000000005</c:v>
                </c:pt>
                <c:pt idx="1475">
                  <c:v>17670.200000000004</c:v>
                </c:pt>
                <c:pt idx="1476">
                  <c:v>17810.300000000003</c:v>
                </c:pt>
                <c:pt idx="1477">
                  <c:v>17725.300000000003</c:v>
                </c:pt>
                <c:pt idx="1478">
                  <c:v>17945.100000000002</c:v>
                </c:pt>
                <c:pt idx="1479">
                  <c:v>17860.100000000002</c:v>
                </c:pt>
                <c:pt idx="1480">
                  <c:v>18019.800000000003</c:v>
                </c:pt>
                <c:pt idx="1481">
                  <c:v>18343.600000000002</c:v>
                </c:pt>
                <c:pt idx="1482">
                  <c:v>18258.600000000002</c:v>
                </c:pt>
                <c:pt idx="1483">
                  <c:v>18096.600000000002</c:v>
                </c:pt>
                <c:pt idx="1484">
                  <c:v>18011.600000000002</c:v>
                </c:pt>
                <c:pt idx="1485">
                  <c:v>18404.45</c:v>
                </c:pt>
                <c:pt idx="1486">
                  <c:v>18319.45</c:v>
                </c:pt>
                <c:pt idx="1487">
                  <c:v>18193.650000000001</c:v>
                </c:pt>
                <c:pt idx="1488">
                  <c:v>17948.5</c:v>
                </c:pt>
                <c:pt idx="1489">
                  <c:v>17986.75</c:v>
                </c:pt>
                <c:pt idx="1490">
                  <c:v>18180.55</c:v>
                </c:pt>
                <c:pt idx="1491">
                  <c:v>18704.849999999999</c:v>
                </c:pt>
                <c:pt idx="1492">
                  <c:v>18841.199999999997</c:v>
                </c:pt>
                <c:pt idx="1493">
                  <c:v>18756.199999999997</c:v>
                </c:pt>
                <c:pt idx="1494">
                  <c:v>18671.199999999997</c:v>
                </c:pt>
                <c:pt idx="1495">
                  <c:v>18586.199999999997</c:v>
                </c:pt>
                <c:pt idx="1496">
                  <c:v>18478.699999999997</c:v>
                </c:pt>
                <c:pt idx="1497">
                  <c:v>18195.799999999996</c:v>
                </c:pt>
                <c:pt idx="1498">
                  <c:v>17849.249999999996</c:v>
                </c:pt>
                <c:pt idx="1499">
                  <c:v>17973.349999999995</c:v>
                </c:pt>
                <c:pt idx="1500">
                  <c:v>17888.349999999995</c:v>
                </c:pt>
                <c:pt idx="1501">
                  <c:v>17803.349999999995</c:v>
                </c:pt>
                <c:pt idx="1502">
                  <c:v>17718.349999999995</c:v>
                </c:pt>
                <c:pt idx="1503">
                  <c:v>17633.349999999995</c:v>
                </c:pt>
                <c:pt idx="1504">
                  <c:v>17548.349999999995</c:v>
                </c:pt>
                <c:pt idx="1505">
                  <c:v>17463.349999999995</c:v>
                </c:pt>
                <c:pt idx="1506">
                  <c:v>17932.149999999994</c:v>
                </c:pt>
                <c:pt idx="1507">
                  <c:v>17831.099999999995</c:v>
                </c:pt>
                <c:pt idx="1508">
                  <c:v>17746.099999999995</c:v>
                </c:pt>
                <c:pt idx="1509">
                  <c:v>17661.099999999995</c:v>
                </c:pt>
                <c:pt idx="1510">
                  <c:v>17523.899999999994</c:v>
                </c:pt>
                <c:pt idx="1511">
                  <c:v>17777.199999999993</c:v>
                </c:pt>
                <c:pt idx="1512">
                  <c:v>17958.449999999993</c:v>
                </c:pt>
                <c:pt idx="1513">
                  <c:v>17873.449999999993</c:v>
                </c:pt>
                <c:pt idx="1514">
                  <c:v>17782.599999999995</c:v>
                </c:pt>
                <c:pt idx="1515">
                  <c:v>18821.599999999995</c:v>
                </c:pt>
                <c:pt idx="1516">
                  <c:v>19004.399999999994</c:v>
                </c:pt>
                <c:pt idx="1517">
                  <c:v>18919.399999999994</c:v>
                </c:pt>
                <c:pt idx="1518">
                  <c:v>19091.799999999996</c:v>
                </c:pt>
                <c:pt idx="1519">
                  <c:v>19006.799999999996</c:v>
                </c:pt>
                <c:pt idx="1520">
                  <c:v>18804.149999999994</c:v>
                </c:pt>
                <c:pt idx="1521">
                  <c:v>18898.049999999996</c:v>
                </c:pt>
                <c:pt idx="1522">
                  <c:v>18813.049999999996</c:v>
                </c:pt>
                <c:pt idx="1523">
                  <c:v>19081.249999999996</c:v>
                </c:pt>
                <c:pt idx="1524">
                  <c:v>19199.649999999998</c:v>
                </c:pt>
                <c:pt idx="1525">
                  <c:v>19199.649999999998</c:v>
                </c:pt>
                <c:pt idx="1526">
                  <c:v>19193.949999999997</c:v>
                </c:pt>
                <c:pt idx="1527">
                  <c:v>19085.149999999998</c:v>
                </c:pt>
                <c:pt idx="1528">
                  <c:v>19000.149999999998</c:v>
                </c:pt>
                <c:pt idx="1529">
                  <c:v>18915.149999999998</c:v>
                </c:pt>
                <c:pt idx="1530">
                  <c:v>18830.149999999998</c:v>
                </c:pt>
                <c:pt idx="1531">
                  <c:v>18643.149999999998</c:v>
                </c:pt>
                <c:pt idx="1532">
                  <c:v>18539.749999999996</c:v>
                </c:pt>
                <c:pt idx="1533">
                  <c:v>18454.749999999996</c:v>
                </c:pt>
                <c:pt idx="1534">
                  <c:v>18369.749999999996</c:v>
                </c:pt>
                <c:pt idx="1535">
                  <c:v>18517.699999999997</c:v>
                </c:pt>
                <c:pt idx="1536">
                  <c:v>18432.699999999997</c:v>
                </c:pt>
                <c:pt idx="1537">
                  <c:v>18713.599999999999</c:v>
                </c:pt>
                <c:pt idx="1538">
                  <c:v>18859.05</c:v>
                </c:pt>
                <c:pt idx="1539">
                  <c:v>18774.05</c:v>
                </c:pt>
                <c:pt idx="1540">
                  <c:v>18584.3</c:v>
                </c:pt>
                <c:pt idx="1541">
                  <c:v>18499.3</c:v>
                </c:pt>
                <c:pt idx="1542">
                  <c:v>18414.3</c:v>
                </c:pt>
                <c:pt idx="1543">
                  <c:v>18329.3</c:v>
                </c:pt>
                <c:pt idx="1544">
                  <c:v>18234.95</c:v>
                </c:pt>
                <c:pt idx="1545">
                  <c:v>18515.2</c:v>
                </c:pt>
                <c:pt idx="1546">
                  <c:v>18430.2</c:v>
                </c:pt>
                <c:pt idx="1547">
                  <c:v>18430.2</c:v>
                </c:pt>
                <c:pt idx="1548">
                  <c:v>18508.05</c:v>
                </c:pt>
                <c:pt idx="1549">
                  <c:v>18423.05</c:v>
                </c:pt>
                <c:pt idx="1550">
                  <c:v>18306.899999999998</c:v>
                </c:pt>
                <c:pt idx="1551">
                  <c:v>18355.8</c:v>
                </c:pt>
                <c:pt idx="1552">
                  <c:v>18355.8</c:v>
                </c:pt>
                <c:pt idx="1553">
                  <c:v>18270.8</c:v>
                </c:pt>
                <c:pt idx="1554">
                  <c:v>18184.7</c:v>
                </c:pt>
                <c:pt idx="1555">
                  <c:v>18409.05</c:v>
                </c:pt>
                <c:pt idx="1556">
                  <c:v>18324.05</c:v>
                </c:pt>
                <c:pt idx="1557">
                  <c:v>18239.05</c:v>
                </c:pt>
                <c:pt idx="1558">
                  <c:v>18154.05</c:v>
                </c:pt>
                <c:pt idx="1559">
                  <c:v>18069.05</c:v>
                </c:pt>
                <c:pt idx="1560">
                  <c:v>17984.05</c:v>
                </c:pt>
                <c:pt idx="1561">
                  <c:v>17866.2</c:v>
                </c:pt>
                <c:pt idx="1562">
                  <c:v>17866.2</c:v>
                </c:pt>
                <c:pt idx="1563">
                  <c:v>17825.600000000002</c:v>
                </c:pt>
                <c:pt idx="1564">
                  <c:v>17740.600000000002</c:v>
                </c:pt>
                <c:pt idx="1565">
                  <c:v>17650.500000000004</c:v>
                </c:pt>
                <c:pt idx="1566">
                  <c:v>18019.300000000003</c:v>
                </c:pt>
                <c:pt idx="1567">
                  <c:v>18255.300000000003</c:v>
                </c:pt>
                <c:pt idx="1568">
                  <c:v>18159.950000000004</c:v>
                </c:pt>
                <c:pt idx="1569">
                  <c:v>17983.750000000004</c:v>
                </c:pt>
                <c:pt idx="1570">
                  <c:v>18204.800000000003</c:v>
                </c:pt>
                <c:pt idx="1571">
                  <c:v>18255.450000000004</c:v>
                </c:pt>
                <c:pt idx="1572">
                  <c:v>18144.000000000004</c:v>
                </c:pt>
                <c:pt idx="1573">
                  <c:v>18438.150000000005</c:v>
                </c:pt>
                <c:pt idx="1574">
                  <c:v>18353.150000000005</c:v>
                </c:pt>
                <c:pt idx="1575">
                  <c:v>18655.900000000005</c:v>
                </c:pt>
                <c:pt idx="1576">
                  <c:v>18435.550000000007</c:v>
                </c:pt>
                <c:pt idx="1577">
                  <c:v>18346.000000000007</c:v>
                </c:pt>
                <c:pt idx="1578">
                  <c:v>18261.000000000007</c:v>
                </c:pt>
                <c:pt idx="1579">
                  <c:v>18176.000000000007</c:v>
                </c:pt>
                <c:pt idx="1580">
                  <c:v>18091.000000000007</c:v>
                </c:pt>
                <c:pt idx="1581">
                  <c:v>18006.000000000007</c:v>
                </c:pt>
                <c:pt idx="1582">
                  <c:v>18240.150000000009</c:v>
                </c:pt>
                <c:pt idx="1583">
                  <c:v>18155.150000000009</c:v>
                </c:pt>
                <c:pt idx="1584">
                  <c:v>18067.000000000007</c:v>
                </c:pt>
                <c:pt idx="1585">
                  <c:v>17897.750000000007</c:v>
                </c:pt>
                <c:pt idx="1586">
                  <c:v>17812.750000000007</c:v>
                </c:pt>
                <c:pt idx="1587">
                  <c:v>17812.750000000007</c:v>
                </c:pt>
                <c:pt idx="1588">
                  <c:v>17674.050000000007</c:v>
                </c:pt>
                <c:pt idx="1589">
                  <c:v>17589.050000000007</c:v>
                </c:pt>
                <c:pt idx="1590">
                  <c:v>17504.050000000007</c:v>
                </c:pt>
                <c:pt idx="1591">
                  <c:v>17303.650000000005</c:v>
                </c:pt>
                <c:pt idx="1592">
                  <c:v>17187.050000000007</c:v>
                </c:pt>
                <c:pt idx="1593">
                  <c:v>17247.500000000007</c:v>
                </c:pt>
                <c:pt idx="1594">
                  <c:v>17341.300000000007</c:v>
                </c:pt>
                <c:pt idx="1595">
                  <c:v>17256.300000000007</c:v>
                </c:pt>
                <c:pt idx="1596">
                  <c:v>17167.950000000008</c:v>
                </c:pt>
                <c:pt idx="1597">
                  <c:v>17082.950000000008</c:v>
                </c:pt>
                <c:pt idx="1598">
                  <c:v>17393.200000000008</c:v>
                </c:pt>
                <c:pt idx="1599">
                  <c:v>17365.000000000007</c:v>
                </c:pt>
                <c:pt idx="1600">
                  <c:v>17280.000000000007</c:v>
                </c:pt>
                <c:pt idx="1601">
                  <c:v>17563.650000000009</c:v>
                </c:pt>
                <c:pt idx="1602">
                  <c:v>17478.650000000009</c:v>
                </c:pt>
                <c:pt idx="1603">
                  <c:v>17282.400000000009</c:v>
                </c:pt>
                <c:pt idx="1604">
                  <c:v>17419.200000000008</c:v>
                </c:pt>
                <c:pt idx="1605">
                  <c:v>17334.200000000008</c:v>
                </c:pt>
                <c:pt idx="1606">
                  <c:v>17552.400000000009</c:v>
                </c:pt>
                <c:pt idx="1607">
                  <c:v>17467.400000000009</c:v>
                </c:pt>
                <c:pt idx="1608">
                  <c:v>17340.80000000001</c:v>
                </c:pt>
                <c:pt idx="1609">
                  <c:v>17255.80000000001</c:v>
                </c:pt>
                <c:pt idx="1610">
                  <c:v>17139.600000000009</c:v>
                </c:pt>
                <c:pt idx="1611">
                  <c:v>17054.600000000009</c:v>
                </c:pt>
                <c:pt idx="1612">
                  <c:v>16969.600000000009</c:v>
                </c:pt>
                <c:pt idx="1613">
                  <c:v>17000.900000000009</c:v>
                </c:pt>
                <c:pt idx="1614">
                  <c:v>16854.600000000009</c:v>
                </c:pt>
                <c:pt idx="1615">
                  <c:v>16754.950000000008</c:v>
                </c:pt>
                <c:pt idx="1616">
                  <c:v>17047.350000000009</c:v>
                </c:pt>
                <c:pt idx="1617">
                  <c:v>17123.350000000009</c:v>
                </c:pt>
                <c:pt idx="1618">
                  <c:v>17038.350000000009</c:v>
                </c:pt>
                <c:pt idx="1619">
                  <c:v>16953.350000000009</c:v>
                </c:pt>
                <c:pt idx="1620">
                  <c:v>16868.350000000009</c:v>
                </c:pt>
                <c:pt idx="1621">
                  <c:v>16868.350000000009</c:v>
                </c:pt>
                <c:pt idx="1622">
                  <c:v>16764.250000000011</c:v>
                </c:pt>
                <c:pt idx="1623">
                  <c:v>16763.400000000012</c:v>
                </c:pt>
                <c:pt idx="1624">
                  <c:v>16678.400000000012</c:v>
                </c:pt>
                <c:pt idx="1625">
                  <c:v>16949.750000000011</c:v>
                </c:pt>
                <c:pt idx="1626">
                  <c:v>16864.750000000011</c:v>
                </c:pt>
                <c:pt idx="1627">
                  <c:v>16933.150000000012</c:v>
                </c:pt>
                <c:pt idx="1628">
                  <c:v>16950.900000000012</c:v>
                </c:pt>
                <c:pt idx="1629">
                  <c:v>16865.900000000012</c:v>
                </c:pt>
                <c:pt idx="1630">
                  <c:v>16740.700000000012</c:v>
                </c:pt>
                <c:pt idx="1631">
                  <c:v>16759.350000000013</c:v>
                </c:pt>
                <c:pt idx="1632">
                  <c:v>16776.950000000012</c:v>
                </c:pt>
                <c:pt idx="1633">
                  <c:v>16691.950000000012</c:v>
                </c:pt>
                <c:pt idx="1634">
                  <c:v>16606.950000000012</c:v>
                </c:pt>
                <c:pt idx="1635">
                  <c:v>17003.750000000011</c:v>
                </c:pt>
                <c:pt idx="1636">
                  <c:v>17174.400000000012</c:v>
                </c:pt>
                <c:pt idx="1637">
                  <c:v>17166.350000000013</c:v>
                </c:pt>
                <c:pt idx="1638">
                  <c:v>17081.350000000013</c:v>
                </c:pt>
                <c:pt idx="1639">
                  <c:v>16996.350000000013</c:v>
                </c:pt>
                <c:pt idx="1640">
                  <c:v>16911.350000000013</c:v>
                </c:pt>
                <c:pt idx="1641">
                  <c:v>17286.500000000015</c:v>
                </c:pt>
                <c:pt idx="1642">
                  <c:v>17295.850000000013</c:v>
                </c:pt>
                <c:pt idx="1643">
                  <c:v>17210.850000000013</c:v>
                </c:pt>
                <c:pt idx="1644">
                  <c:v>17125.850000000013</c:v>
                </c:pt>
                <c:pt idx="1645">
                  <c:v>17040.850000000013</c:v>
                </c:pt>
                <c:pt idx="1646">
                  <c:v>16955.850000000013</c:v>
                </c:pt>
                <c:pt idx="1647">
                  <c:v>17016.850000000013</c:v>
                </c:pt>
                <c:pt idx="1648">
                  <c:v>16931.850000000013</c:v>
                </c:pt>
                <c:pt idx="1649">
                  <c:v>17176.200000000012</c:v>
                </c:pt>
                <c:pt idx="1650">
                  <c:v>17372.600000000013</c:v>
                </c:pt>
                <c:pt idx="1651">
                  <c:v>17287.600000000013</c:v>
                </c:pt>
                <c:pt idx="1652">
                  <c:v>17290.850000000013</c:v>
                </c:pt>
                <c:pt idx="1653">
                  <c:v>17205.850000000013</c:v>
                </c:pt>
                <c:pt idx="1654">
                  <c:v>17120.850000000013</c:v>
                </c:pt>
                <c:pt idx="1655">
                  <c:v>17301.050000000014</c:v>
                </c:pt>
                <c:pt idx="1656">
                  <c:v>17571.900000000012</c:v>
                </c:pt>
                <c:pt idx="1657">
                  <c:v>17571.900000000012</c:v>
                </c:pt>
                <c:pt idx="1658">
                  <c:v>17572.250000000011</c:v>
                </c:pt>
                <c:pt idx="1659">
                  <c:v>17487.250000000011</c:v>
                </c:pt>
                <c:pt idx="1660">
                  <c:v>17693.200000000012</c:v>
                </c:pt>
                <c:pt idx="1661">
                  <c:v>17999.950000000012</c:v>
                </c:pt>
                <c:pt idx="1662">
                  <c:v>17957.05000000001</c:v>
                </c:pt>
                <c:pt idx="1663">
                  <c:v>18007.350000000009</c:v>
                </c:pt>
                <c:pt idx="1664">
                  <c:v>17922.350000000009</c:v>
                </c:pt>
                <c:pt idx="1665">
                  <c:v>18054.400000000009</c:v>
                </c:pt>
                <c:pt idx="1666">
                  <c:v>18079.05000000001</c:v>
                </c:pt>
                <c:pt idx="1667">
                  <c:v>18279.400000000009</c:v>
                </c:pt>
                <c:pt idx="1668">
                  <c:v>18429.80000000001</c:v>
                </c:pt>
                <c:pt idx="1669">
                  <c:v>18344.80000000001</c:v>
                </c:pt>
                <c:pt idx="1670">
                  <c:v>18611.05000000001</c:v>
                </c:pt>
                <c:pt idx="1671">
                  <c:v>18526.05000000001</c:v>
                </c:pt>
                <c:pt idx="1672">
                  <c:v>18526.05000000001</c:v>
                </c:pt>
                <c:pt idx="1673">
                  <c:v>18441.05000000001</c:v>
                </c:pt>
                <c:pt idx="1674">
                  <c:v>18356.05000000001</c:v>
                </c:pt>
                <c:pt idx="1675">
                  <c:v>18437.05000000001</c:v>
                </c:pt>
                <c:pt idx="1676">
                  <c:v>18293.450000000012</c:v>
                </c:pt>
                <c:pt idx="1677">
                  <c:v>18208.450000000012</c:v>
                </c:pt>
                <c:pt idx="1678">
                  <c:v>18456.400000000012</c:v>
                </c:pt>
                <c:pt idx="1679">
                  <c:v>18371.400000000012</c:v>
                </c:pt>
                <c:pt idx="1680">
                  <c:v>18469.300000000014</c:v>
                </c:pt>
                <c:pt idx="1681">
                  <c:v>18739.000000000015</c:v>
                </c:pt>
                <c:pt idx="1682">
                  <c:v>18765.050000000014</c:v>
                </c:pt>
                <c:pt idx="1683">
                  <c:v>18765.050000000014</c:v>
                </c:pt>
                <c:pt idx="1684">
                  <c:v>18680.050000000014</c:v>
                </c:pt>
                <c:pt idx="1685">
                  <c:v>18554.050000000014</c:v>
                </c:pt>
                <c:pt idx="1686">
                  <c:v>18490.850000000013</c:v>
                </c:pt>
                <c:pt idx="1687">
                  <c:v>18543.750000000015</c:v>
                </c:pt>
                <c:pt idx="1688">
                  <c:v>18692.400000000016</c:v>
                </c:pt>
                <c:pt idx="1689">
                  <c:v>18856.900000000016</c:v>
                </c:pt>
                <c:pt idx="1690">
                  <c:v>19046.300000000017</c:v>
                </c:pt>
                <c:pt idx="1691">
                  <c:v>19023.200000000019</c:v>
                </c:pt>
                <c:pt idx="1692">
                  <c:v>19110.050000000017</c:v>
                </c:pt>
                <c:pt idx="1693">
                  <c:v>19271.000000000018</c:v>
                </c:pt>
                <c:pt idx="1694">
                  <c:v>19324.700000000019</c:v>
                </c:pt>
                <c:pt idx="1695">
                  <c:v>19239.700000000019</c:v>
                </c:pt>
                <c:pt idx="1696">
                  <c:v>19247.050000000017</c:v>
                </c:pt>
                <c:pt idx="1697">
                  <c:v>19338.550000000017</c:v>
                </c:pt>
                <c:pt idx="1698">
                  <c:v>19402.650000000016</c:v>
                </c:pt>
                <c:pt idx="1699">
                  <c:v>19317.650000000016</c:v>
                </c:pt>
                <c:pt idx="1700">
                  <c:v>19232.650000000016</c:v>
                </c:pt>
                <c:pt idx="1701">
                  <c:v>19456.750000000015</c:v>
                </c:pt>
                <c:pt idx="1702">
                  <c:v>19490.400000000016</c:v>
                </c:pt>
                <c:pt idx="1703">
                  <c:v>19405.400000000016</c:v>
                </c:pt>
                <c:pt idx="1704">
                  <c:v>19271.400000000016</c:v>
                </c:pt>
                <c:pt idx="1705">
                  <c:v>19170.800000000017</c:v>
                </c:pt>
                <c:pt idx="1706">
                  <c:v>19085.800000000017</c:v>
                </c:pt>
                <c:pt idx="1707">
                  <c:v>19287.850000000017</c:v>
                </c:pt>
                <c:pt idx="1708">
                  <c:v>19180.800000000017</c:v>
                </c:pt>
                <c:pt idx="1709">
                  <c:v>19095.800000000017</c:v>
                </c:pt>
                <c:pt idx="1710">
                  <c:v>19101.400000000016</c:v>
                </c:pt>
                <c:pt idx="1711">
                  <c:v>19005.700000000015</c:v>
                </c:pt>
                <c:pt idx="1712">
                  <c:v>19134.050000000014</c:v>
                </c:pt>
                <c:pt idx="1713">
                  <c:v>19049.050000000014</c:v>
                </c:pt>
                <c:pt idx="1714">
                  <c:v>18964.050000000014</c:v>
                </c:pt>
                <c:pt idx="1715">
                  <c:v>18879.050000000014</c:v>
                </c:pt>
                <c:pt idx="1716">
                  <c:v>18882.300000000014</c:v>
                </c:pt>
                <c:pt idx="1717">
                  <c:v>18797.300000000014</c:v>
                </c:pt>
                <c:pt idx="1718">
                  <c:v>18712.300000000014</c:v>
                </c:pt>
                <c:pt idx="1719">
                  <c:v>18627.300000000014</c:v>
                </c:pt>
                <c:pt idx="1720">
                  <c:v>18526.550000000014</c:v>
                </c:pt>
                <c:pt idx="1721">
                  <c:v>18441.550000000014</c:v>
                </c:pt>
                <c:pt idx="1722">
                  <c:v>18334.950000000015</c:v>
                </c:pt>
                <c:pt idx="1723">
                  <c:v>18249.950000000015</c:v>
                </c:pt>
                <c:pt idx="1724">
                  <c:v>18164.950000000015</c:v>
                </c:pt>
                <c:pt idx="1725">
                  <c:v>18079.950000000015</c:v>
                </c:pt>
                <c:pt idx="1726">
                  <c:v>18120.500000000015</c:v>
                </c:pt>
                <c:pt idx="1727">
                  <c:v>18120.500000000015</c:v>
                </c:pt>
                <c:pt idx="1728">
                  <c:v>18035.500000000015</c:v>
                </c:pt>
                <c:pt idx="1729">
                  <c:v>17950.500000000015</c:v>
                </c:pt>
                <c:pt idx="1730">
                  <c:v>17790.850000000013</c:v>
                </c:pt>
                <c:pt idx="1731">
                  <c:v>17822.600000000013</c:v>
                </c:pt>
                <c:pt idx="1732">
                  <c:v>17972.450000000012</c:v>
                </c:pt>
                <c:pt idx="1733">
                  <c:v>17887.450000000012</c:v>
                </c:pt>
                <c:pt idx="1734">
                  <c:v>17915.150000000012</c:v>
                </c:pt>
                <c:pt idx="1735">
                  <c:v>18103.450000000012</c:v>
                </c:pt>
                <c:pt idx="1736">
                  <c:v>18018.450000000012</c:v>
                </c:pt>
                <c:pt idx="1737">
                  <c:v>18034.500000000011</c:v>
                </c:pt>
                <c:pt idx="1738">
                  <c:v>17949.500000000011</c:v>
                </c:pt>
                <c:pt idx="1739">
                  <c:v>17864.500000000011</c:v>
                </c:pt>
                <c:pt idx="1740">
                  <c:v>18225.500000000011</c:v>
                </c:pt>
                <c:pt idx="1741">
                  <c:v>18140.500000000011</c:v>
                </c:pt>
                <c:pt idx="1742">
                  <c:v>18055.500000000011</c:v>
                </c:pt>
                <c:pt idx="1743">
                  <c:v>18375.05000000001</c:v>
                </c:pt>
                <c:pt idx="1744">
                  <c:v>18290.05000000001</c:v>
                </c:pt>
                <c:pt idx="1745">
                  <c:v>18205.05000000001</c:v>
                </c:pt>
                <c:pt idx="1746">
                  <c:v>18057.650000000009</c:v>
                </c:pt>
                <c:pt idx="1747">
                  <c:v>18055.950000000008</c:v>
                </c:pt>
                <c:pt idx="1748">
                  <c:v>18350.650000000009</c:v>
                </c:pt>
                <c:pt idx="1749">
                  <c:v>18265.650000000009</c:v>
                </c:pt>
                <c:pt idx="1750">
                  <c:v>18293.450000000008</c:v>
                </c:pt>
                <c:pt idx="1751">
                  <c:v>18208.450000000008</c:v>
                </c:pt>
                <c:pt idx="1752">
                  <c:v>18123.450000000008</c:v>
                </c:pt>
                <c:pt idx="1753">
                  <c:v>18038.450000000008</c:v>
                </c:pt>
                <c:pt idx="1754">
                  <c:v>17953.450000000008</c:v>
                </c:pt>
                <c:pt idx="1755">
                  <c:v>18090.150000000009</c:v>
                </c:pt>
                <c:pt idx="1756">
                  <c:v>18005.150000000009</c:v>
                </c:pt>
                <c:pt idx="1757">
                  <c:v>17920.150000000009</c:v>
                </c:pt>
                <c:pt idx="1758">
                  <c:v>17835.150000000009</c:v>
                </c:pt>
                <c:pt idx="1759">
                  <c:v>18128.150000000009</c:v>
                </c:pt>
                <c:pt idx="1760">
                  <c:v>18043.150000000009</c:v>
                </c:pt>
                <c:pt idx="1761">
                  <c:v>18312.350000000009</c:v>
                </c:pt>
                <c:pt idx="1762">
                  <c:v>18227.350000000009</c:v>
                </c:pt>
                <c:pt idx="1763">
                  <c:v>18128.600000000009</c:v>
                </c:pt>
                <c:pt idx="1764">
                  <c:v>18433.150000000009</c:v>
                </c:pt>
                <c:pt idx="1765">
                  <c:v>18680.850000000009</c:v>
                </c:pt>
                <c:pt idx="1766">
                  <c:v>18595.850000000009</c:v>
                </c:pt>
                <c:pt idx="1767">
                  <c:v>18480.750000000011</c:v>
                </c:pt>
                <c:pt idx="1768">
                  <c:v>18395.750000000011</c:v>
                </c:pt>
                <c:pt idx="1769">
                  <c:v>18310.750000000011</c:v>
                </c:pt>
                <c:pt idx="1770">
                  <c:v>18153.750000000011</c:v>
                </c:pt>
                <c:pt idx="1771">
                  <c:v>18066.500000000011</c:v>
                </c:pt>
                <c:pt idx="1772">
                  <c:v>18028.30000000001</c:v>
                </c:pt>
                <c:pt idx="1773">
                  <c:v>17943.30000000001</c:v>
                </c:pt>
                <c:pt idx="1774">
                  <c:v>17858.30000000001</c:v>
                </c:pt>
                <c:pt idx="1775">
                  <c:v>17773.30000000001</c:v>
                </c:pt>
                <c:pt idx="1776">
                  <c:v>18112.750000000011</c:v>
                </c:pt>
                <c:pt idx="1777">
                  <c:v>18027.750000000011</c:v>
                </c:pt>
                <c:pt idx="1778">
                  <c:v>18448.500000000011</c:v>
                </c:pt>
                <c:pt idx="1779">
                  <c:v>18484.400000000012</c:v>
                </c:pt>
                <c:pt idx="1780">
                  <c:v>18511.200000000012</c:v>
                </c:pt>
                <c:pt idx="1781">
                  <c:v>18540.100000000013</c:v>
                </c:pt>
                <c:pt idx="1782">
                  <c:v>18706.900000000012</c:v>
                </c:pt>
                <c:pt idx="1783">
                  <c:v>18621.900000000012</c:v>
                </c:pt>
                <c:pt idx="1784">
                  <c:v>18714.050000000014</c:v>
                </c:pt>
                <c:pt idx="1785">
                  <c:v>18714.050000000014</c:v>
                </c:pt>
                <c:pt idx="1786">
                  <c:v>18727.650000000012</c:v>
                </c:pt>
                <c:pt idx="1787">
                  <c:v>18683.100000000013</c:v>
                </c:pt>
                <c:pt idx="1788">
                  <c:v>18705.400000000012</c:v>
                </c:pt>
                <c:pt idx="1789">
                  <c:v>18683.850000000013</c:v>
                </c:pt>
                <c:pt idx="1790">
                  <c:v>18769.950000000012</c:v>
                </c:pt>
                <c:pt idx="1791">
                  <c:v>18904.100000000013</c:v>
                </c:pt>
                <c:pt idx="1792">
                  <c:v>18747.800000000014</c:v>
                </c:pt>
                <c:pt idx="1793">
                  <c:v>18662.800000000014</c:v>
                </c:pt>
                <c:pt idx="1794">
                  <c:v>18577.800000000014</c:v>
                </c:pt>
                <c:pt idx="1795">
                  <c:v>18759.050000000014</c:v>
                </c:pt>
                <c:pt idx="1796">
                  <c:v>18852.950000000015</c:v>
                </c:pt>
                <c:pt idx="1797">
                  <c:v>18943.300000000014</c:v>
                </c:pt>
                <c:pt idx="1798">
                  <c:v>19049.600000000013</c:v>
                </c:pt>
                <c:pt idx="1799">
                  <c:v>19366.550000000014</c:v>
                </c:pt>
                <c:pt idx="1800">
                  <c:v>19428.850000000013</c:v>
                </c:pt>
                <c:pt idx="1801">
                  <c:v>19427.050000000014</c:v>
                </c:pt>
                <c:pt idx="1802">
                  <c:v>19533.900000000012</c:v>
                </c:pt>
                <c:pt idx="1803">
                  <c:v>19672.950000000012</c:v>
                </c:pt>
                <c:pt idx="1804">
                  <c:v>19587.950000000012</c:v>
                </c:pt>
                <c:pt idx="1805">
                  <c:v>19829.950000000012</c:v>
                </c:pt>
                <c:pt idx="1806">
                  <c:v>19869.350000000013</c:v>
                </c:pt>
                <c:pt idx="1807">
                  <c:v>19869.350000000013</c:v>
                </c:pt>
                <c:pt idx="1808">
                  <c:v>19969.950000000012</c:v>
                </c:pt>
                <c:pt idx="1809">
                  <c:v>20004.100000000013</c:v>
                </c:pt>
                <c:pt idx="1810">
                  <c:v>20012.950000000012</c:v>
                </c:pt>
                <c:pt idx="1811">
                  <c:v>19927.950000000012</c:v>
                </c:pt>
                <c:pt idx="1812">
                  <c:v>19927.950000000012</c:v>
                </c:pt>
                <c:pt idx="1813">
                  <c:v>19799.80000000001</c:v>
                </c:pt>
                <c:pt idx="1814">
                  <c:v>19706.000000000011</c:v>
                </c:pt>
                <c:pt idx="1815">
                  <c:v>19621.000000000011</c:v>
                </c:pt>
                <c:pt idx="1816">
                  <c:v>19663.80000000001</c:v>
                </c:pt>
                <c:pt idx="1817">
                  <c:v>19995.30000000001</c:v>
                </c:pt>
                <c:pt idx="1818">
                  <c:v>19882.250000000011</c:v>
                </c:pt>
                <c:pt idx="1819">
                  <c:v>20017.000000000011</c:v>
                </c:pt>
                <c:pt idx="1820">
                  <c:v>19932.000000000011</c:v>
                </c:pt>
                <c:pt idx="1821">
                  <c:v>19949.950000000012</c:v>
                </c:pt>
                <c:pt idx="1822">
                  <c:v>19949.950000000012</c:v>
                </c:pt>
                <c:pt idx="1823">
                  <c:v>19864.950000000012</c:v>
                </c:pt>
                <c:pt idx="1824">
                  <c:v>19725.700000000012</c:v>
                </c:pt>
                <c:pt idx="1825">
                  <c:v>19934.350000000013</c:v>
                </c:pt>
                <c:pt idx="1826">
                  <c:v>20228.700000000012</c:v>
                </c:pt>
                <c:pt idx="1827">
                  <c:v>20281.80000000001</c:v>
                </c:pt>
                <c:pt idx="1828">
                  <c:v>20352.650000000009</c:v>
                </c:pt>
                <c:pt idx="1829">
                  <c:v>20372.400000000009</c:v>
                </c:pt>
                <c:pt idx="1830">
                  <c:v>20500.450000000008</c:v>
                </c:pt>
                <c:pt idx="1831">
                  <c:v>20484.500000000007</c:v>
                </c:pt>
                <c:pt idx="1832">
                  <c:v>20669.300000000007</c:v>
                </c:pt>
                <c:pt idx="1833">
                  <c:v>20654.500000000007</c:v>
                </c:pt>
                <c:pt idx="1834">
                  <c:v>20520.600000000006</c:v>
                </c:pt>
                <c:pt idx="1835">
                  <c:v>20823.300000000007</c:v>
                </c:pt>
                <c:pt idx="1836">
                  <c:v>21085.400000000005</c:v>
                </c:pt>
                <c:pt idx="1837">
                  <c:v>21000.400000000005</c:v>
                </c:pt>
                <c:pt idx="1838">
                  <c:v>21057.500000000004</c:v>
                </c:pt>
                <c:pt idx="1839">
                  <c:v>21261.650000000005</c:v>
                </c:pt>
                <c:pt idx="1840">
                  <c:v>21275.900000000005</c:v>
                </c:pt>
                <c:pt idx="1841">
                  <c:v>21419.400000000005</c:v>
                </c:pt>
                <c:pt idx="1842">
                  <c:v>21395.550000000007</c:v>
                </c:pt>
                <c:pt idx="1843">
                  <c:v>21121.050000000007</c:v>
                </c:pt>
                <c:pt idx="1844">
                  <c:v>21358.300000000007</c:v>
                </c:pt>
                <c:pt idx="1845">
                  <c:v>21503.850000000006</c:v>
                </c:pt>
                <c:pt idx="1846">
                  <c:v>21418.850000000006</c:v>
                </c:pt>
                <c:pt idx="1847">
                  <c:v>21418.850000000006</c:v>
                </c:pt>
                <c:pt idx="1848">
                  <c:v>21332.600000000006</c:v>
                </c:pt>
                <c:pt idx="1849">
                  <c:v>21247.600000000006</c:v>
                </c:pt>
                <c:pt idx="1850">
                  <c:v>21773.750000000007</c:v>
                </c:pt>
                <c:pt idx="1851">
                  <c:v>21782.600000000006</c:v>
                </c:pt>
                <c:pt idx="1852">
                  <c:v>21697.600000000006</c:v>
                </c:pt>
                <c:pt idx="1853">
                  <c:v>21740.850000000006</c:v>
                </c:pt>
                <c:pt idx="1854">
                  <c:v>21655.850000000006</c:v>
                </c:pt>
                <c:pt idx="1855">
                  <c:v>21788.400000000005</c:v>
                </c:pt>
                <c:pt idx="1856">
                  <c:v>21992.450000000004</c:v>
                </c:pt>
                <c:pt idx="1857">
                  <c:v>21961.800000000003</c:v>
                </c:pt>
                <c:pt idx="1858">
                  <c:v>21854.65</c:v>
                </c:pt>
                <c:pt idx="1859">
                  <c:v>21985.200000000001</c:v>
                </c:pt>
                <c:pt idx="1860">
                  <c:v>22248.2</c:v>
                </c:pt>
                <c:pt idx="1861">
                  <c:v>22163.200000000001</c:v>
                </c:pt>
                <c:pt idx="1862">
                  <c:v>22078.2</c:v>
                </c:pt>
                <c:pt idx="1863">
                  <c:v>22364.850000000002</c:v>
                </c:pt>
                <c:pt idx="1864">
                  <c:v>22279.850000000002</c:v>
                </c:pt>
                <c:pt idx="1865">
                  <c:v>22194.850000000002</c:v>
                </c:pt>
                <c:pt idx="1866">
                  <c:v>22054.000000000004</c:v>
                </c:pt>
                <c:pt idx="1867">
                  <c:v>22215.650000000005</c:v>
                </c:pt>
                <c:pt idx="1868">
                  <c:v>22130.650000000005</c:v>
                </c:pt>
                <c:pt idx="1869">
                  <c:v>22361.200000000004</c:v>
                </c:pt>
                <c:pt idx="1870">
                  <c:v>22445.750000000004</c:v>
                </c:pt>
                <c:pt idx="1871">
                  <c:v>22409.000000000004</c:v>
                </c:pt>
                <c:pt idx="1872">
                  <c:v>22324.000000000004</c:v>
                </c:pt>
                <c:pt idx="1873">
                  <c:v>22250.950000000004</c:v>
                </c:pt>
                <c:pt idx="1874">
                  <c:v>22475.500000000004</c:v>
                </c:pt>
                <c:pt idx="1875">
                  <c:v>22504.800000000003</c:v>
                </c:pt>
                <c:pt idx="1876">
                  <c:v>22504.800000000003</c:v>
                </c:pt>
                <c:pt idx="1877">
                  <c:v>22419.800000000003</c:v>
                </c:pt>
                <c:pt idx="1878">
                  <c:v>22217.4</c:v>
                </c:pt>
                <c:pt idx="1879">
                  <c:v>22245.800000000003</c:v>
                </c:pt>
                <c:pt idx="1880">
                  <c:v>22160.800000000003</c:v>
                </c:pt>
                <c:pt idx="1881">
                  <c:v>22446.450000000004</c:v>
                </c:pt>
                <c:pt idx="1882">
                  <c:v>22436.700000000004</c:v>
                </c:pt>
                <c:pt idx="1883">
                  <c:v>22351.700000000004</c:v>
                </c:pt>
                <c:pt idx="1884">
                  <c:v>22136.550000000003</c:v>
                </c:pt>
                <c:pt idx="1885">
                  <c:v>22051.550000000003</c:v>
                </c:pt>
                <c:pt idx="1886">
                  <c:v>21908.800000000003</c:v>
                </c:pt>
                <c:pt idx="1887">
                  <c:v>21823.800000000003</c:v>
                </c:pt>
                <c:pt idx="1888">
                  <c:v>21738.800000000003</c:v>
                </c:pt>
                <c:pt idx="1889">
                  <c:v>21646.000000000004</c:v>
                </c:pt>
                <c:pt idx="1890">
                  <c:v>21561.000000000004</c:v>
                </c:pt>
                <c:pt idx="1891">
                  <c:v>21780.450000000004</c:v>
                </c:pt>
                <c:pt idx="1892">
                  <c:v>21674.950000000004</c:v>
                </c:pt>
                <c:pt idx="1893">
                  <c:v>21578.700000000004</c:v>
                </c:pt>
                <c:pt idx="1894">
                  <c:v>21493.700000000004</c:v>
                </c:pt>
                <c:pt idx="1895">
                  <c:v>21609.750000000004</c:v>
                </c:pt>
                <c:pt idx="1896">
                  <c:v>21423.600000000002</c:v>
                </c:pt>
                <c:pt idx="1897">
                  <c:v>21338.600000000002</c:v>
                </c:pt>
                <c:pt idx="1898">
                  <c:v>21741.000000000004</c:v>
                </c:pt>
                <c:pt idx="1899">
                  <c:v>21656.000000000004</c:v>
                </c:pt>
                <c:pt idx="1900">
                  <c:v>21496.350000000002</c:v>
                </c:pt>
                <c:pt idx="1901">
                  <c:v>21198.45</c:v>
                </c:pt>
                <c:pt idx="1902">
                  <c:v>21113.45</c:v>
                </c:pt>
                <c:pt idx="1903">
                  <c:v>21028.45</c:v>
                </c:pt>
                <c:pt idx="1904">
                  <c:v>20929.850000000002</c:v>
                </c:pt>
                <c:pt idx="1905">
                  <c:v>21061.9</c:v>
                </c:pt>
                <c:pt idx="1906">
                  <c:v>21104.9</c:v>
                </c:pt>
                <c:pt idx="1907">
                  <c:v>21098.600000000002</c:v>
                </c:pt>
                <c:pt idx="1908">
                  <c:v>21224.9</c:v>
                </c:pt>
                <c:pt idx="1909">
                  <c:v>21532.25</c:v>
                </c:pt>
                <c:pt idx="1910">
                  <c:v>21477</c:v>
                </c:pt>
                <c:pt idx="1911">
                  <c:v>21507.85</c:v>
                </c:pt>
                <c:pt idx="1912">
                  <c:v>21532.149999999998</c:v>
                </c:pt>
                <c:pt idx="1913">
                  <c:v>21598.55</c:v>
                </c:pt>
                <c:pt idx="1914">
                  <c:v>21513.55</c:v>
                </c:pt>
                <c:pt idx="1915">
                  <c:v>21428.55</c:v>
                </c:pt>
                <c:pt idx="1916">
                  <c:v>21612.95</c:v>
                </c:pt>
                <c:pt idx="1917">
                  <c:v>21612.95</c:v>
                </c:pt>
                <c:pt idx="1918">
                  <c:v>21527.95</c:v>
                </c:pt>
                <c:pt idx="1919">
                  <c:v>21386.400000000001</c:v>
                </c:pt>
                <c:pt idx="1920">
                  <c:v>21301.4</c:v>
                </c:pt>
                <c:pt idx="1921">
                  <c:v>21216.400000000001</c:v>
                </c:pt>
                <c:pt idx="1922">
                  <c:v>21131.4</c:v>
                </c:pt>
                <c:pt idx="1923">
                  <c:v>21046.400000000001</c:v>
                </c:pt>
                <c:pt idx="1924">
                  <c:v>21359.850000000002</c:v>
                </c:pt>
                <c:pt idx="1925">
                  <c:v>21274.850000000002</c:v>
                </c:pt>
                <c:pt idx="1926">
                  <c:v>21189.850000000002</c:v>
                </c:pt>
                <c:pt idx="1927">
                  <c:v>21258.850000000002</c:v>
                </c:pt>
                <c:pt idx="1928">
                  <c:v>21173.850000000002</c:v>
                </c:pt>
                <c:pt idx="1929">
                  <c:v>21402.400000000001</c:v>
                </c:pt>
                <c:pt idx="1930">
                  <c:v>21317.4</c:v>
                </c:pt>
                <c:pt idx="1931">
                  <c:v>21232.400000000001</c:v>
                </c:pt>
                <c:pt idx="1932">
                  <c:v>21440.550000000003</c:v>
                </c:pt>
                <c:pt idx="1933">
                  <c:v>21509.550000000003</c:v>
                </c:pt>
                <c:pt idx="1934">
                  <c:v>21509.550000000003</c:v>
                </c:pt>
                <c:pt idx="1935">
                  <c:v>21424.550000000003</c:v>
                </c:pt>
                <c:pt idx="1936">
                  <c:v>21339.550000000003</c:v>
                </c:pt>
                <c:pt idx="1937">
                  <c:v>21254.550000000003</c:v>
                </c:pt>
                <c:pt idx="1938">
                  <c:v>21361.700000000004</c:v>
                </c:pt>
                <c:pt idx="1939">
                  <c:v>21276.700000000004</c:v>
                </c:pt>
                <c:pt idx="1940">
                  <c:v>21301.550000000003</c:v>
                </c:pt>
                <c:pt idx="1941">
                  <c:v>21216.550000000003</c:v>
                </c:pt>
                <c:pt idx="1942">
                  <c:v>21289.600000000002</c:v>
                </c:pt>
                <c:pt idx="1943">
                  <c:v>21204.600000000002</c:v>
                </c:pt>
                <c:pt idx="1944">
                  <c:v>21344.65</c:v>
                </c:pt>
                <c:pt idx="1945">
                  <c:v>21344.65</c:v>
                </c:pt>
                <c:pt idx="1946">
                  <c:v>21495.5</c:v>
                </c:pt>
                <c:pt idx="1947">
                  <c:v>21523.8</c:v>
                </c:pt>
                <c:pt idx="1948">
                  <c:v>21544.45</c:v>
                </c:pt>
                <c:pt idx="1949">
                  <c:v>21829.100000000002</c:v>
                </c:pt>
                <c:pt idx="1950">
                  <c:v>21744.100000000002</c:v>
                </c:pt>
                <c:pt idx="1951">
                  <c:v>21898.15</c:v>
                </c:pt>
                <c:pt idx="1952">
                  <c:v>21977.5</c:v>
                </c:pt>
                <c:pt idx="1953">
                  <c:v>22157.4</c:v>
                </c:pt>
                <c:pt idx="1954">
                  <c:v>21866.75</c:v>
                </c:pt>
                <c:pt idx="1955">
                  <c:v>21781.75</c:v>
                </c:pt>
                <c:pt idx="1956">
                  <c:v>21696.75</c:v>
                </c:pt>
                <c:pt idx="1957">
                  <c:v>21993.8</c:v>
                </c:pt>
                <c:pt idx="1958">
                  <c:v>21950.45</c:v>
                </c:pt>
                <c:pt idx="1959">
                  <c:v>21695.95</c:v>
                </c:pt>
                <c:pt idx="1960">
                  <c:v>21610.95</c:v>
                </c:pt>
                <c:pt idx="1961">
                  <c:v>21910.350000000002</c:v>
                </c:pt>
                <c:pt idx="1962">
                  <c:v>21932.550000000003</c:v>
                </c:pt>
                <c:pt idx="1963">
                  <c:v>21847.550000000003</c:v>
                </c:pt>
                <c:pt idx="1964">
                  <c:v>21496.800000000003</c:v>
                </c:pt>
                <c:pt idx="1965">
                  <c:v>21411.800000000003</c:v>
                </c:pt>
                <c:pt idx="1966">
                  <c:v>21912.400000000001</c:v>
                </c:pt>
                <c:pt idx="1967">
                  <c:v>22713.550000000003</c:v>
                </c:pt>
                <c:pt idx="1968">
                  <c:v>22608.100000000002</c:v>
                </c:pt>
                <c:pt idx="1969">
                  <c:v>22337.600000000002</c:v>
                </c:pt>
                <c:pt idx="1970">
                  <c:v>22067.250000000004</c:v>
                </c:pt>
                <c:pt idx="1971">
                  <c:v>21982.250000000004</c:v>
                </c:pt>
                <c:pt idx="1972">
                  <c:v>21897.250000000004</c:v>
                </c:pt>
                <c:pt idx="1973">
                  <c:v>21729.300000000003</c:v>
                </c:pt>
                <c:pt idx="1974">
                  <c:v>21644.300000000003</c:v>
                </c:pt>
                <c:pt idx="1975">
                  <c:v>21409.700000000004</c:v>
                </c:pt>
                <c:pt idx="1976">
                  <c:v>21324.700000000004</c:v>
                </c:pt>
                <c:pt idx="1977">
                  <c:v>21594.700000000004</c:v>
                </c:pt>
                <c:pt idx="1978">
                  <c:v>21509.700000000004</c:v>
                </c:pt>
                <c:pt idx="1979">
                  <c:v>21628.350000000006</c:v>
                </c:pt>
                <c:pt idx="1980">
                  <c:v>21543.350000000006</c:v>
                </c:pt>
                <c:pt idx="1981">
                  <c:v>21863.200000000004</c:v>
                </c:pt>
                <c:pt idx="1982">
                  <c:v>21778.200000000004</c:v>
                </c:pt>
                <c:pt idx="1983">
                  <c:v>21693.200000000004</c:v>
                </c:pt>
                <c:pt idx="1984">
                  <c:v>21608.200000000004</c:v>
                </c:pt>
                <c:pt idx="1985">
                  <c:v>21607.100000000006</c:v>
                </c:pt>
                <c:pt idx="1986">
                  <c:v>21889.300000000007</c:v>
                </c:pt>
                <c:pt idx="1987">
                  <c:v>21889.300000000007</c:v>
                </c:pt>
                <c:pt idx="1988">
                  <c:v>21761.750000000007</c:v>
                </c:pt>
                <c:pt idx="1989">
                  <c:v>21645.500000000007</c:v>
                </c:pt>
                <c:pt idx="1990">
                  <c:v>21560.500000000007</c:v>
                </c:pt>
                <c:pt idx="1991">
                  <c:v>21475.500000000007</c:v>
                </c:pt>
                <c:pt idx="1992">
                  <c:v>21788.650000000009</c:v>
                </c:pt>
                <c:pt idx="1993">
                  <c:v>21703.650000000009</c:v>
                </c:pt>
                <c:pt idx="1994">
                  <c:v>21618.650000000009</c:v>
                </c:pt>
                <c:pt idx="1995">
                  <c:v>21533.650000000009</c:v>
                </c:pt>
                <c:pt idx="1996">
                  <c:v>21684.950000000008</c:v>
                </c:pt>
                <c:pt idx="1997">
                  <c:v>21599.950000000008</c:v>
                </c:pt>
                <c:pt idx="1998">
                  <c:v>21514.950000000008</c:v>
                </c:pt>
                <c:pt idx="1999">
                  <c:v>21429.950000000008</c:v>
                </c:pt>
                <c:pt idx="2000">
                  <c:v>21906.850000000009</c:v>
                </c:pt>
                <c:pt idx="2001">
                  <c:v>21821.850000000009</c:v>
                </c:pt>
                <c:pt idx="2002">
                  <c:v>21901.950000000008</c:v>
                </c:pt>
                <c:pt idx="2003">
                  <c:v>21816.950000000008</c:v>
                </c:pt>
                <c:pt idx="2004">
                  <c:v>21731.950000000008</c:v>
                </c:pt>
                <c:pt idx="2005">
                  <c:v>21847.500000000007</c:v>
                </c:pt>
                <c:pt idx="2006">
                  <c:v>21762.500000000007</c:v>
                </c:pt>
                <c:pt idx="2007">
                  <c:v>21677.500000000007</c:v>
                </c:pt>
                <c:pt idx="2008">
                  <c:v>21592.500000000007</c:v>
                </c:pt>
                <c:pt idx="2009">
                  <c:v>21507.500000000007</c:v>
                </c:pt>
                <c:pt idx="2010">
                  <c:v>21422.500000000007</c:v>
                </c:pt>
                <c:pt idx="2011">
                  <c:v>21678.150000000009</c:v>
                </c:pt>
                <c:pt idx="2012">
                  <c:v>21593.150000000009</c:v>
                </c:pt>
                <c:pt idx="2013">
                  <c:v>21869.100000000009</c:v>
                </c:pt>
                <c:pt idx="2014">
                  <c:v>22073.650000000009</c:v>
                </c:pt>
                <c:pt idx="2015">
                  <c:v>21988.650000000009</c:v>
                </c:pt>
                <c:pt idx="2016">
                  <c:v>22163.55000000001</c:v>
                </c:pt>
                <c:pt idx="2017">
                  <c:v>22387.650000000009</c:v>
                </c:pt>
                <c:pt idx="2018">
                  <c:v>22302.650000000009</c:v>
                </c:pt>
                <c:pt idx="2019">
                  <c:v>22438.700000000008</c:v>
                </c:pt>
                <c:pt idx="2020">
                  <c:v>22433.700000000008</c:v>
                </c:pt>
                <c:pt idx="2021">
                  <c:v>22549.700000000008</c:v>
                </c:pt>
                <c:pt idx="2022">
                  <c:v>22464.700000000008</c:v>
                </c:pt>
                <c:pt idx="2023">
                  <c:v>22353.300000000007</c:v>
                </c:pt>
                <c:pt idx="2024">
                  <c:v>22264.800000000007</c:v>
                </c:pt>
                <c:pt idx="2025">
                  <c:v>22327.000000000007</c:v>
                </c:pt>
                <c:pt idx="2026">
                  <c:v>22318.300000000007</c:v>
                </c:pt>
                <c:pt idx="2027">
                  <c:v>22395.300000000007</c:v>
                </c:pt>
                <c:pt idx="2028">
                  <c:v>22310.300000000007</c:v>
                </c:pt>
                <c:pt idx="2029">
                  <c:v>22225.300000000007</c:v>
                </c:pt>
                <c:pt idx="2030">
                  <c:v>22028.650000000005</c:v>
                </c:pt>
                <c:pt idx="2031">
                  <c:v>22145.400000000005</c:v>
                </c:pt>
                <c:pt idx="2032">
                  <c:v>22060.400000000005</c:v>
                </c:pt>
                <c:pt idx="2033">
                  <c:v>22410.750000000004</c:v>
                </c:pt>
                <c:pt idx="2034">
                  <c:v>23142.150000000005</c:v>
                </c:pt>
                <c:pt idx="2035">
                  <c:v>23362.450000000004</c:v>
                </c:pt>
                <c:pt idx="2036">
                  <c:v>23474.650000000005</c:v>
                </c:pt>
                <c:pt idx="2037">
                  <c:v>23503.700000000004</c:v>
                </c:pt>
                <c:pt idx="2038">
                  <c:v>23418.700000000004</c:v>
                </c:pt>
                <c:pt idx="2039">
                  <c:v>23333.700000000004</c:v>
                </c:pt>
                <c:pt idx="2040">
                  <c:v>23248.700000000004</c:v>
                </c:pt>
                <c:pt idx="2041">
                  <c:v>23061.800000000003</c:v>
                </c:pt>
                <c:pt idx="2042">
                  <c:v>23176.800000000003</c:v>
                </c:pt>
                <c:pt idx="2043">
                  <c:v>23053.950000000004</c:v>
                </c:pt>
                <c:pt idx="2044">
                  <c:v>22968.950000000004</c:v>
                </c:pt>
                <c:pt idx="2045">
                  <c:v>22883.950000000004</c:v>
                </c:pt>
                <c:pt idx="2046">
                  <c:v>22987.100000000006</c:v>
                </c:pt>
                <c:pt idx="2047">
                  <c:v>23077.250000000007</c:v>
                </c:pt>
                <c:pt idx="2048">
                  <c:v>23248.550000000007</c:v>
                </c:pt>
                <c:pt idx="2049">
                  <c:v>23163.550000000007</c:v>
                </c:pt>
                <c:pt idx="2050">
                  <c:v>23163.550000000007</c:v>
                </c:pt>
                <c:pt idx="2051">
                  <c:v>23331.750000000007</c:v>
                </c:pt>
                <c:pt idx="2052">
                  <c:v>23405.600000000006</c:v>
                </c:pt>
                <c:pt idx="2053">
                  <c:v>23419.250000000007</c:v>
                </c:pt>
                <c:pt idx="2054">
                  <c:v>23602.300000000007</c:v>
                </c:pt>
                <c:pt idx="2055">
                  <c:v>23545.400000000005</c:v>
                </c:pt>
                <c:pt idx="2056">
                  <c:v>23621.200000000004</c:v>
                </c:pt>
                <c:pt idx="2057">
                  <c:v>23536.200000000004</c:v>
                </c:pt>
                <c:pt idx="2058">
                  <c:v>23451.200000000004</c:v>
                </c:pt>
                <c:pt idx="2059">
                  <c:v>23697.600000000006</c:v>
                </c:pt>
                <c:pt idx="2060">
                  <c:v>23612.600000000006</c:v>
                </c:pt>
                <c:pt idx="2061">
                  <c:v>23611.800000000007</c:v>
                </c:pt>
                <c:pt idx="2062">
                  <c:v>23726.750000000007</c:v>
                </c:pt>
                <c:pt idx="2063">
                  <c:v>23614.100000000006</c:v>
                </c:pt>
                <c:pt idx="2064">
                  <c:v>23529.100000000006</c:v>
                </c:pt>
                <c:pt idx="2065">
                  <c:v>23503.700000000004</c:v>
                </c:pt>
                <c:pt idx="2066">
                  <c:v>23373.300000000003</c:v>
                </c:pt>
                <c:pt idx="2067">
                  <c:v>23288.300000000003</c:v>
                </c:pt>
                <c:pt idx="2068">
                  <c:v>23618.15</c:v>
                </c:pt>
                <c:pt idx="2069">
                  <c:v>23533.15</c:v>
                </c:pt>
                <c:pt idx="2070">
                  <c:v>23371.050000000003</c:v>
                </c:pt>
                <c:pt idx="2071">
                  <c:v>23115.200000000004</c:v>
                </c:pt>
                <c:pt idx="2072">
                  <c:v>23030.200000000004</c:v>
                </c:pt>
                <c:pt idx="2073">
                  <c:v>22917.050000000003</c:v>
                </c:pt>
                <c:pt idx="2074">
                  <c:v>22799.450000000004</c:v>
                </c:pt>
                <c:pt idx="2075">
                  <c:v>22592.750000000004</c:v>
                </c:pt>
                <c:pt idx="2076">
                  <c:v>22498.350000000002</c:v>
                </c:pt>
                <c:pt idx="2077">
                  <c:v>22413.350000000002</c:v>
                </c:pt>
                <c:pt idx="2078">
                  <c:v>22413.350000000002</c:v>
                </c:pt>
                <c:pt idx="2079">
                  <c:v>22869.4</c:v>
                </c:pt>
                <c:pt idx="2080">
                  <c:v>22823.5</c:v>
                </c:pt>
                <c:pt idx="2081">
                  <c:v>22703.25</c:v>
                </c:pt>
                <c:pt idx="2082">
                  <c:v>22386.75</c:v>
                </c:pt>
                <c:pt idx="2083">
                  <c:v>22449.599999999999</c:v>
                </c:pt>
                <c:pt idx="2084">
                  <c:v>22154.3</c:v>
                </c:pt>
                <c:pt idx="2085">
                  <c:v>22154.3</c:v>
                </c:pt>
                <c:pt idx="2086">
                  <c:v>22062</c:v>
                </c:pt>
                <c:pt idx="2087">
                  <c:v>22247.65</c:v>
                </c:pt>
                <c:pt idx="2088">
                  <c:v>22409.350000000002</c:v>
                </c:pt>
                <c:pt idx="2089">
                  <c:v>22324.350000000002</c:v>
                </c:pt>
                <c:pt idx="2090">
                  <c:v>21658.350000000002</c:v>
                </c:pt>
                <c:pt idx="2091">
                  <c:v>21573.350000000002</c:v>
                </c:pt>
                <c:pt idx="2092">
                  <c:v>21488.350000000002</c:v>
                </c:pt>
                <c:pt idx="2093">
                  <c:v>21647.65</c:v>
                </c:pt>
                <c:pt idx="2094">
                  <c:v>21562.65</c:v>
                </c:pt>
                <c:pt idx="2095">
                  <c:v>21203.25</c:v>
                </c:pt>
                <c:pt idx="2096">
                  <c:v>21419.8</c:v>
                </c:pt>
                <c:pt idx="2097">
                  <c:v>21327.649999999998</c:v>
                </c:pt>
                <c:pt idx="2098">
                  <c:v>21438.1</c:v>
                </c:pt>
                <c:pt idx="2099">
                  <c:v>21353.1</c:v>
                </c:pt>
                <c:pt idx="2100">
                  <c:v>21555.35</c:v>
                </c:pt>
                <c:pt idx="2101">
                  <c:v>21464.75</c:v>
                </c:pt>
                <c:pt idx="2102">
                  <c:v>21242.65</c:v>
                </c:pt>
                <c:pt idx="2103">
                  <c:v>21558.15</c:v>
                </c:pt>
                <c:pt idx="2104">
                  <c:v>21555.95</c:v>
                </c:pt>
                <c:pt idx="2105">
                  <c:v>21555.95</c:v>
                </c:pt>
                <c:pt idx="2106">
                  <c:v>21630.7</c:v>
                </c:pt>
                <c:pt idx="2107">
                  <c:v>21545.7</c:v>
                </c:pt>
                <c:pt idx="2108">
                  <c:v>21460.7</c:v>
                </c:pt>
                <c:pt idx="2109">
                  <c:v>21375.7</c:v>
                </c:pt>
                <c:pt idx="2110">
                  <c:v>21290.7</c:v>
                </c:pt>
                <c:pt idx="2111">
                  <c:v>21205.7</c:v>
                </c:pt>
                <c:pt idx="2112">
                  <c:v>21120.7</c:v>
                </c:pt>
                <c:pt idx="2113">
                  <c:v>20986.600000000002</c:v>
                </c:pt>
                <c:pt idx="2114">
                  <c:v>20901.600000000002</c:v>
                </c:pt>
                <c:pt idx="2115">
                  <c:v>20816.600000000002</c:v>
                </c:pt>
                <c:pt idx="2116">
                  <c:v>21174.45</c:v>
                </c:pt>
                <c:pt idx="2117">
                  <c:v>21089.45</c:v>
                </c:pt>
                <c:pt idx="2118">
                  <c:v>21610</c:v>
                </c:pt>
                <c:pt idx="2119">
                  <c:v>21525</c:v>
                </c:pt>
                <c:pt idx="2120">
                  <c:v>22303.200000000001</c:v>
                </c:pt>
                <c:pt idx="2121">
                  <c:v>22218.2</c:v>
                </c:pt>
                <c:pt idx="2122">
                  <c:v>21949.350000000002</c:v>
                </c:pt>
                <c:pt idx="2123">
                  <c:v>22338.250000000004</c:v>
                </c:pt>
                <c:pt idx="2124">
                  <c:v>22121.600000000002</c:v>
                </c:pt>
                <c:pt idx="2125">
                  <c:v>22036.600000000002</c:v>
                </c:pt>
                <c:pt idx="2126">
                  <c:v>22338.9</c:v>
                </c:pt>
                <c:pt idx="2127">
                  <c:v>22245.350000000002</c:v>
                </c:pt>
                <c:pt idx="2128">
                  <c:v>22160.350000000002</c:v>
                </c:pt>
                <c:pt idx="2129">
                  <c:v>22137.000000000004</c:v>
                </c:pt>
                <c:pt idx="2130">
                  <c:v>21879.400000000005</c:v>
                </c:pt>
                <c:pt idx="2131">
                  <c:v>21794.400000000005</c:v>
                </c:pt>
                <c:pt idx="2132">
                  <c:v>22116.650000000005</c:v>
                </c:pt>
                <c:pt idx="2133">
                  <c:v>22031.650000000005</c:v>
                </c:pt>
                <c:pt idx="2134">
                  <c:v>22593.500000000004</c:v>
                </c:pt>
                <c:pt idx="2135">
                  <c:v>22508.500000000004</c:v>
                </c:pt>
                <c:pt idx="2136">
                  <c:v>22423.500000000004</c:v>
                </c:pt>
                <c:pt idx="2137">
                  <c:v>22338.500000000004</c:v>
                </c:pt>
                <c:pt idx="2138">
                  <c:v>23710.750000000004</c:v>
                </c:pt>
                <c:pt idx="2139">
                  <c:v>25322.950000000004</c:v>
                </c:pt>
                <c:pt idx="2140">
                  <c:v>25237.950000000004</c:v>
                </c:pt>
                <c:pt idx="2141">
                  <c:v>24576.350000000006</c:v>
                </c:pt>
                <c:pt idx="2142">
                  <c:v>24491.350000000006</c:v>
                </c:pt>
                <c:pt idx="2143">
                  <c:v>25435.600000000006</c:v>
                </c:pt>
                <c:pt idx="2144">
                  <c:v>25350.600000000006</c:v>
                </c:pt>
                <c:pt idx="2145">
                  <c:v>24952.600000000006</c:v>
                </c:pt>
                <c:pt idx="2146">
                  <c:v>24867.600000000006</c:v>
                </c:pt>
                <c:pt idx="2147">
                  <c:v>25472.250000000007</c:v>
                </c:pt>
                <c:pt idx="2148">
                  <c:v>25318.500000000007</c:v>
                </c:pt>
                <c:pt idx="2149">
                  <c:v>25941.000000000007</c:v>
                </c:pt>
                <c:pt idx="2150">
                  <c:v>25688.650000000009</c:v>
                </c:pt>
                <c:pt idx="2151">
                  <c:v>25142.850000000009</c:v>
                </c:pt>
                <c:pt idx="2152">
                  <c:v>25057.850000000009</c:v>
                </c:pt>
                <c:pt idx="2153">
                  <c:v>24972.850000000009</c:v>
                </c:pt>
                <c:pt idx="2154">
                  <c:v>24887.850000000009</c:v>
                </c:pt>
                <c:pt idx="2155">
                  <c:v>24802.850000000009</c:v>
                </c:pt>
                <c:pt idx="2156">
                  <c:v>24717.850000000009</c:v>
                </c:pt>
                <c:pt idx="2157">
                  <c:v>24432.450000000008</c:v>
                </c:pt>
                <c:pt idx="2158">
                  <c:v>24845.100000000009</c:v>
                </c:pt>
                <c:pt idx="2159">
                  <c:v>24683.350000000009</c:v>
                </c:pt>
                <c:pt idx="2160">
                  <c:v>24455.80000000001</c:v>
                </c:pt>
                <c:pt idx="2161">
                  <c:v>24370.80000000001</c:v>
                </c:pt>
                <c:pt idx="2162">
                  <c:v>24534.100000000009</c:v>
                </c:pt>
                <c:pt idx="2163">
                  <c:v>24449.100000000009</c:v>
                </c:pt>
                <c:pt idx="2164">
                  <c:v>25370.500000000011</c:v>
                </c:pt>
                <c:pt idx="2165">
                  <c:v>25582.30000000001</c:v>
                </c:pt>
                <c:pt idx="2166">
                  <c:v>25612.450000000012</c:v>
                </c:pt>
                <c:pt idx="2167">
                  <c:v>25493.650000000012</c:v>
                </c:pt>
                <c:pt idx="2168">
                  <c:v>25700.900000000012</c:v>
                </c:pt>
                <c:pt idx="2169">
                  <c:v>25418.400000000012</c:v>
                </c:pt>
                <c:pt idx="2170">
                  <c:v>25318.700000000012</c:v>
                </c:pt>
                <c:pt idx="2171">
                  <c:v>25162.30000000001</c:v>
                </c:pt>
                <c:pt idx="2172">
                  <c:v>25077.30000000001</c:v>
                </c:pt>
                <c:pt idx="2173">
                  <c:v>24771.700000000012</c:v>
                </c:pt>
                <c:pt idx="2174">
                  <c:v>24771.700000000012</c:v>
                </c:pt>
                <c:pt idx="2175">
                  <c:v>25365.30000000001</c:v>
                </c:pt>
                <c:pt idx="2176">
                  <c:v>25280.30000000001</c:v>
                </c:pt>
                <c:pt idx="2177">
                  <c:v>25398.400000000009</c:v>
                </c:pt>
                <c:pt idx="2178">
                  <c:v>25313.400000000009</c:v>
                </c:pt>
                <c:pt idx="2179">
                  <c:v>25228.400000000009</c:v>
                </c:pt>
                <c:pt idx="2180">
                  <c:v>25400.55000000001</c:v>
                </c:pt>
                <c:pt idx="2181">
                  <c:v>25402.750000000011</c:v>
                </c:pt>
                <c:pt idx="2182">
                  <c:v>25317.750000000011</c:v>
                </c:pt>
                <c:pt idx="2183">
                  <c:v>25623.05000000001</c:v>
                </c:pt>
                <c:pt idx="2184">
                  <c:v>25650.650000000009</c:v>
                </c:pt>
                <c:pt idx="2185">
                  <c:v>25815.30000000001</c:v>
                </c:pt>
                <c:pt idx="2186">
                  <c:v>25730.30000000001</c:v>
                </c:pt>
                <c:pt idx="2187">
                  <c:v>25645.30000000001</c:v>
                </c:pt>
                <c:pt idx="2188">
                  <c:v>25416.80000000001</c:v>
                </c:pt>
                <c:pt idx="2189">
                  <c:v>25697.500000000011</c:v>
                </c:pt>
                <c:pt idx="2190">
                  <c:v>25587.700000000012</c:v>
                </c:pt>
                <c:pt idx="2191">
                  <c:v>25578.450000000012</c:v>
                </c:pt>
                <c:pt idx="2192">
                  <c:v>25578.450000000012</c:v>
                </c:pt>
                <c:pt idx="2193">
                  <c:v>25493.450000000012</c:v>
                </c:pt>
                <c:pt idx="2194">
                  <c:v>25408.450000000012</c:v>
                </c:pt>
                <c:pt idx="2195">
                  <c:v>25743.500000000011</c:v>
                </c:pt>
                <c:pt idx="2196">
                  <c:v>25743.400000000012</c:v>
                </c:pt>
                <c:pt idx="2197">
                  <c:v>25987.700000000012</c:v>
                </c:pt>
                <c:pt idx="2198">
                  <c:v>26147.950000000012</c:v>
                </c:pt>
                <c:pt idx="2199">
                  <c:v>26307.350000000013</c:v>
                </c:pt>
                <c:pt idx="2200">
                  <c:v>26213.850000000013</c:v>
                </c:pt>
                <c:pt idx="2201">
                  <c:v>26360.900000000012</c:v>
                </c:pt>
                <c:pt idx="2202">
                  <c:v>26620.550000000014</c:v>
                </c:pt>
                <c:pt idx="2203">
                  <c:v>26620.550000000014</c:v>
                </c:pt>
                <c:pt idx="2204">
                  <c:v>26514.000000000015</c:v>
                </c:pt>
                <c:pt idx="2205">
                  <c:v>26491.700000000015</c:v>
                </c:pt>
                <c:pt idx="2206">
                  <c:v>26680.400000000016</c:v>
                </c:pt>
                <c:pt idx="2207">
                  <c:v>26766.400000000016</c:v>
                </c:pt>
                <c:pt idx="2208">
                  <c:v>26637.500000000015</c:v>
                </c:pt>
                <c:pt idx="2209">
                  <c:v>26552.500000000015</c:v>
                </c:pt>
                <c:pt idx="2210">
                  <c:v>26467.500000000015</c:v>
                </c:pt>
                <c:pt idx="2211">
                  <c:v>26382.500000000015</c:v>
                </c:pt>
                <c:pt idx="2212">
                  <c:v>26550.800000000014</c:v>
                </c:pt>
                <c:pt idx="2213">
                  <c:v>26547.950000000015</c:v>
                </c:pt>
                <c:pt idx="2214">
                  <c:v>26592.000000000015</c:v>
                </c:pt>
                <c:pt idx="2215">
                  <c:v>26507.000000000015</c:v>
                </c:pt>
                <c:pt idx="2216">
                  <c:v>26753.450000000015</c:v>
                </c:pt>
                <c:pt idx="2217">
                  <c:v>26775.650000000016</c:v>
                </c:pt>
                <c:pt idx="2218">
                  <c:v>26902.100000000017</c:v>
                </c:pt>
                <c:pt idx="2219">
                  <c:v>26907.750000000018</c:v>
                </c:pt>
                <c:pt idx="2220">
                  <c:v>26822.750000000018</c:v>
                </c:pt>
                <c:pt idx="2221">
                  <c:v>26737.750000000018</c:v>
                </c:pt>
                <c:pt idx="2222">
                  <c:v>26652.750000000018</c:v>
                </c:pt>
                <c:pt idx="2223">
                  <c:v>26387.200000000019</c:v>
                </c:pt>
                <c:pt idx="2224">
                  <c:v>26846.85000000002</c:v>
                </c:pt>
                <c:pt idx="2225">
                  <c:v>26761.85000000002</c:v>
                </c:pt>
                <c:pt idx="2226">
                  <c:v>26991.200000000019</c:v>
                </c:pt>
                <c:pt idx="2227">
                  <c:v>26906.200000000019</c:v>
                </c:pt>
                <c:pt idx="2228">
                  <c:v>27153.450000000019</c:v>
                </c:pt>
                <c:pt idx="2229">
                  <c:v>27068.450000000019</c:v>
                </c:pt>
                <c:pt idx="2230">
                  <c:v>27430.000000000018</c:v>
                </c:pt>
                <c:pt idx="2231">
                  <c:v>27534.100000000017</c:v>
                </c:pt>
                <c:pt idx="2232">
                  <c:v>27449.100000000017</c:v>
                </c:pt>
                <c:pt idx="2233">
                  <c:v>27364.100000000017</c:v>
                </c:pt>
                <c:pt idx="2234">
                  <c:v>27360.850000000017</c:v>
                </c:pt>
                <c:pt idx="2235">
                  <c:v>27275.850000000017</c:v>
                </c:pt>
                <c:pt idx="2236">
                  <c:v>27190.850000000017</c:v>
                </c:pt>
                <c:pt idx="2237">
                  <c:v>27105.850000000017</c:v>
                </c:pt>
                <c:pt idx="2238">
                  <c:v>27589.550000000017</c:v>
                </c:pt>
                <c:pt idx="2239">
                  <c:v>27504.550000000017</c:v>
                </c:pt>
                <c:pt idx="2240">
                  <c:v>27637.650000000016</c:v>
                </c:pt>
                <c:pt idx="2241">
                  <c:v>27714.950000000015</c:v>
                </c:pt>
                <c:pt idx="2242">
                  <c:v>27817.250000000015</c:v>
                </c:pt>
                <c:pt idx="2243">
                  <c:v>27732.250000000015</c:v>
                </c:pt>
                <c:pt idx="2244">
                  <c:v>27732.250000000015</c:v>
                </c:pt>
                <c:pt idx="2245">
                  <c:v>27433.500000000015</c:v>
                </c:pt>
                <c:pt idx="2246">
                  <c:v>27597.100000000013</c:v>
                </c:pt>
                <c:pt idx="2247">
                  <c:v>27866.200000000012</c:v>
                </c:pt>
                <c:pt idx="2248">
                  <c:v>27781.200000000012</c:v>
                </c:pt>
                <c:pt idx="2249">
                  <c:v>27849.450000000012</c:v>
                </c:pt>
                <c:pt idx="2250">
                  <c:v>27936.750000000011</c:v>
                </c:pt>
                <c:pt idx="2251">
                  <c:v>28033.900000000012</c:v>
                </c:pt>
                <c:pt idx="2252">
                  <c:v>28311.050000000014</c:v>
                </c:pt>
                <c:pt idx="2253">
                  <c:v>28295.150000000012</c:v>
                </c:pt>
                <c:pt idx="2254">
                  <c:v>28450.100000000013</c:v>
                </c:pt>
                <c:pt idx="2255">
                  <c:v>28407.500000000015</c:v>
                </c:pt>
                <c:pt idx="2256">
                  <c:v>28322.500000000015</c:v>
                </c:pt>
                <c:pt idx="2257">
                  <c:v>28480.550000000014</c:v>
                </c:pt>
                <c:pt idx="2258">
                  <c:v>28642.550000000014</c:v>
                </c:pt>
                <c:pt idx="2259">
                  <c:v>28557.550000000014</c:v>
                </c:pt>
                <c:pt idx="2260">
                  <c:v>28472.550000000014</c:v>
                </c:pt>
                <c:pt idx="2261">
                  <c:v>28387.550000000014</c:v>
                </c:pt>
                <c:pt idx="2262">
                  <c:v>28233.650000000012</c:v>
                </c:pt>
                <c:pt idx="2263">
                  <c:v>28428.550000000014</c:v>
                </c:pt>
                <c:pt idx="2264">
                  <c:v>28516.100000000013</c:v>
                </c:pt>
                <c:pt idx="2265">
                  <c:v>28431.100000000013</c:v>
                </c:pt>
                <c:pt idx="2266">
                  <c:v>28308.400000000012</c:v>
                </c:pt>
                <c:pt idx="2267">
                  <c:v>28223.400000000012</c:v>
                </c:pt>
                <c:pt idx="2268">
                  <c:v>28225.600000000013</c:v>
                </c:pt>
                <c:pt idx="2269">
                  <c:v>28348.050000000014</c:v>
                </c:pt>
                <c:pt idx="2270">
                  <c:v>28263.050000000014</c:v>
                </c:pt>
                <c:pt idx="2271">
                  <c:v>28458.700000000015</c:v>
                </c:pt>
                <c:pt idx="2272">
                  <c:v>28373.700000000015</c:v>
                </c:pt>
                <c:pt idx="2273">
                  <c:v>28288.700000000015</c:v>
                </c:pt>
                <c:pt idx="2274">
                  <c:v>28799.750000000015</c:v>
                </c:pt>
                <c:pt idx="2275">
                  <c:v>28533.600000000013</c:v>
                </c:pt>
                <c:pt idx="2276">
                  <c:v>28448.600000000013</c:v>
                </c:pt>
                <c:pt idx="2277">
                  <c:v>28363.600000000013</c:v>
                </c:pt>
                <c:pt idx="2278">
                  <c:v>28278.600000000013</c:v>
                </c:pt>
                <c:pt idx="2279">
                  <c:v>28634.200000000012</c:v>
                </c:pt>
                <c:pt idx="2280">
                  <c:v>28635.30000000001</c:v>
                </c:pt>
                <c:pt idx="2281">
                  <c:v>28550.30000000001</c:v>
                </c:pt>
                <c:pt idx="2282">
                  <c:v>28745.500000000011</c:v>
                </c:pt>
                <c:pt idx="2283">
                  <c:v>29011.750000000011</c:v>
                </c:pt>
                <c:pt idx="2284">
                  <c:v>29429.100000000009</c:v>
                </c:pt>
                <c:pt idx="2285">
                  <c:v>29507.750000000011</c:v>
                </c:pt>
                <c:pt idx="2286">
                  <c:v>29422.750000000011</c:v>
                </c:pt>
                <c:pt idx="2287">
                  <c:v>29267.30000000001</c:v>
                </c:pt>
                <c:pt idx="2288">
                  <c:v>29356.600000000009</c:v>
                </c:pt>
                <c:pt idx="2289">
                  <c:v>29271.600000000009</c:v>
                </c:pt>
                <c:pt idx="2290">
                  <c:v>28949.350000000009</c:v>
                </c:pt>
                <c:pt idx="2291">
                  <c:v>29073.05000000001</c:v>
                </c:pt>
                <c:pt idx="2292">
                  <c:v>28988.05000000001</c:v>
                </c:pt>
                <c:pt idx="2293">
                  <c:v>28862.350000000009</c:v>
                </c:pt>
                <c:pt idx="2294">
                  <c:v>29380.500000000011</c:v>
                </c:pt>
                <c:pt idx="2295">
                  <c:v>29291.55000000001</c:v>
                </c:pt>
                <c:pt idx="2296">
                  <c:v>29206.55000000001</c:v>
                </c:pt>
                <c:pt idx="2297">
                  <c:v>29079.30000000001</c:v>
                </c:pt>
                <c:pt idx="2298">
                  <c:v>28747.55000000001</c:v>
                </c:pt>
                <c:pt idx="2299">
                  <c:v>28640.05000000001</c:v>
                </c:pt>
                <c:pt idx="2300">
                  <c:v>28478.950000000012</c:v>
                </c:pt>
                <c:pt idx="2301">
                  <c:v>28393.950000000012</c:v>
                </c:pt>
                <c:pt idx="2302">
                  <c:v>27910.100000000013</c:v>
                </c:pt>
                <c:pt idx="2303">
                  <c:v>27820.050000000014</c:v>
                </c:pt>
                <c:pt idx="2304">
                  <c:v>27647.300000000014</c:v>
                </c:pt>
                <c:pt idx="2305">
                  <c:v>27562.300000000014</c:v>
                </c:pt>
                <c:pt idx="2306">
                  <c:v>27418.950000000015</c:v>
                </c:pt>
                <c:pt idx="2307">
                  <c:v>27418.950000000015</c:v>
                </c:pt>
                <c:pt idx="2308">
                  <c:v>27333.950000000015</c:v>
                </c:pt>
                <c:pt idx="2309">
                  <c:v>27145.000000000015</c:v>
                </c:pt>
                <c:pt idx="2310">
                  <c:v>27228.700000000015</c:v>
                </c:pt>
                <c:pt idx="2311">
                  <c:v>27143.700000000015</c:v>
                </c:pt>
                <c:pt idx="2312">
                  <c:v>27058.700000000015</c:v>
                </c:pt>
                <c:pt idx="2313">
                  <c:v>27125.100000000017</c:v>
                </c:pt>
                <c:pt idx="2314">
                  <c:v>27040.100000000017</c:v>
                </c:pt>
                <c:pt idx="2315">
                  <c:v>27010.100000000017</c:v>
                </c:pt>
                <c:pt idx="2316">
                  <c:v>27240.950000000015</c:v>
                </c:pt>
                <c:pt idx="2317">
                  <c:v>27109.050000000014</c:v>
                </c:pt>
                <c:pt idx="2318">
                  <c:v>27024.050000000014</c:v>
                </c:pt>
                <c:pt idx="2319">
                  <c:v>26939.050000000014</c:v>
                </c:pt>
                <c:pt idx="2320">
                  <c:v>26852.100000000013</c:v>
                </c:pt>
                <c:pt idx="2321">
                  <c:v>26767.100000000013</c:v>
                </c:pt>
                <c:pt idx="2322">
                  <c:v>27033.750000000015</c:v>
                </c:pt>
                <c:pt idx="2323">
                  <c:v>27332.450000000015</c:v>
                </c:pt>
                <c:pt idx="2324">
                  <c:v>27552.400000000016</c:v>
                </c:pt>
                <c:pt idx="2325">
                  <c:v>27708.900000000016</c:v>
                </c:pt>
                <c:pt idx="2326">
                  <c:v>27820.200000000015</c:v>
                </c:pt>
                <c:pt idx="2327">
                  <c:v>27809.650000000016</c:v>
                </c:pt>
                <c:pt idx="2328">
                  <c:v>27672.950000000015</c:v>
                </c:pt>
                <c:pt idx="2329">
                  <c:v>27625.450000000015</c:v>
                </c:pt>
                <c:pt idx="2330">
                  <c:v>27540.450000000015</c:v>
                </c:pt>
                <c:pt idx="2331">
                  <c:v>27455.450000000015</c:v>
                </c:pt>
                <c:pt idx="2332">
                  <c:v>27673.350000000017</c:v>
                </c:pt>
                <c:pt idx="2333">
                  <c:v>27887.200000000015</c:v>
                </c:pt>
                <c:pt idx="2334">
                  <c:v>27802.200000000015</c:v>
                </c:pt>
                <c:pt idx="2335">
                  <c:v>27717.200000000015</c:v>
                </c:pt>
                <c:pt idx="2336">
                  <c:v>27941.300000000014</c:v>
                </c:pt>
                <c:pt idx="2337">
                  <c:v>27825.500000000015</c:v>
                </c:pt>
                <c:pt idx="2338">
                  <c:v>27740.500000000015</c:v>
                </c:pt>
                <c:pt idx="2339">
                  <c:v>27603.850000000013</c:v>
                </c:pt>
                <c:pt idx="2340">
                  <c:v>27693.200000000012</c:v>
                </c:pt>
                <c:pt idx="2341">
                  <c:v>27608.200000000012</c:v>
                </c:pt>
                <c:pt idx="2342">
                  <c:v>27608.200000000012</c:v>
                </c:pt>
                <c:pt idx="2343">
                  <c:v>27229.350000000013</c:v>
                </c:pt>
                <c:pt idx="2344">
                  <c:v>27623.150000000012</c:v>
                </c:pt>
                <c:pt idx="2345">
                  <c:v>27811.800000000014</c:v>
                </c:pt>
                <c:pt idx="2346">
                  <c:v>27726.800000000014</c:v>
                </c:pt>
                <c:pt idx="2347">
                  <c:v>27899.900000000012</c:v>
                </c:pt>
                <c:pt idx="2348">
                  <c:v>28041.750000000011</c:v>
                </c:pt>
                <c:pt idx="2349">
                  <c:v>28038.900000000012</c:v>
                </c:pt>
                <c:pt idx="2350">
                  <c:v>27953.900000000012</c:v>
                </c:pt>
                <c:pt idx="2351">
                  <c:v>27840.200000000012</c:v>
                </c:pt>
                <c:pt idx="2352">
                  <c:v>27723.250000000011</c:v>
                </c:pt>
                <c:pt idx="2353">
                  <c:v>27638.250000000011</c:v>
                </c:pt>
                <c:pt idx="2354">
                  <c:v>27553.250000000011</c:v>
                </c:pt>
                <c:pt idx="2355">
                  <c:v>27321.600000000009</c:v>
                </c:pt>
                <c:pt idx="2356">
                  <c:v>27991.100000000009</c:v>
                </c:pt>
                <c:pt idx="2357">
                  <c:v>27906.100000000009</c:v>
                </c:pt>
                <c:pt idx="2358">
                  <c:v>27821.100000000009</c:v>
                </c:pt>
                <c:pt idx="2359">
                  <c:v>27736.100000000009</c:v>
                </c:pt>
                <c:pt idx="2360">
                  <c:v>27651.100000000009</c:v>
                </c:pt>
                <c:pt idx="2361">
                  <c:v>27566.100000000009</c:v>
                </c:pt>
                <c:pt idx="2362">
                  <c:v>27566.100000000009</c:v>
                </c:pt>
                <c:pt idx="2363">
                  <c:v>27481.100000000009</c:v>
                </c:pt>
                <c:pt idx="2364">
                  <c:v>27396.100000000009</c:v>
                </c:pt>
                <c:pt idx="2365">
                  <c:v>27493.200000000008</c:v>
                </c:pt>
                <c:pt idx="2366">
                  <c:v>27408.200000000008</c:v>
                </c:pt>
                <c:pt idx="2367">
                  <c:v>27767.000000000007</c:v>
                </c:pt>
                <c:pt idx="2368">
                  <c:v>27682.000000000007</c:v>
                </c:pt>
                <c:pt idx="2369">
                  <c:v>27551.600000000006</c:v>
                </c:pt>
                <c:pt idx="2370">
                  <c:v>27737.950000000004</c:v>
                </c:pt>
                <c:pt idx="2371">
                  <c:v>27887.850000000006</c:v>
                </c:pt>
                <c:pt idx="2372">
                  <c:v>27802.850000000006</c:v>
                </c:pt>
                <c:pt idx="2373">
                  <c:v>28127.800000000007</c:v>
                </c:pt>
                <c:pt idx="2374">
                  <c:v>28042.800000000007</c:v>
                </c:pt>
                <c:pt idx="2375">
                  <c:v>28236.750000000007</c:v>
                </c:pt>
                <c:pt idx="2376">
                  <c:v>28690.200000000008</c:v>
                </c:pt>
                <c:pt idx="2377">
                  <c:v>28605.200000000008</c:v>
                </c:pt>
                <c:pt idx="2378">
                  <c:v>28520.200000000008</c:v>
                </c:pt>
                <c:pt idx="2379">
                  <c:v>28435.200000000008</c:v>
                </c:pt>
                <c:pt idx="2380">
                  <c:v>28951.100000000009</c:v>
                </c:pt>
                <c:pt idx="2381">
                  <c:v>28866.100000000009</c:v>
                </c:pt>
                <c:pt idx="2382">
                  <c:v>28650.200000000008</c:v>
                </c:pt>
                <c:pt idx="2383">
                  <c:v>28530.350000000009</c:v>
                </c:pt>
                <c:pt idx="2384">
                  <c:v>28987.30000000001</c:v>
                </c:pt>
                <c:pt idx="2385">
                  <c:v>29078.350000000009</c:v>
                </c:pt>
                <c:pt idx="2386">
                  <c:v>29578.400000000009</c:v>
                </c:pt>
                <c:pt idx="2387">
                  <c:v>29231.000000000007</c:v>
                </c:pt>
                <c:pt idx="2388">
                  <c:v>29354.150000000009</c:v>
                </c:pt>
                <c:pt idx="2389">
                  <c:v>29139.250000000007</c:v>
                </c:pt>
                <c:pt idx="2390">
                  <c:v>29712.950000000008</c:v>
                </c:pt>
                <c:pt idx="2391">
                  <c:v>30254.500000000007</c:v>
                </c:pt>
                <c:pt idx="2392">
                  <c:v>30076.900000000009</c:v>
                </c:pt>
                <c:pt idx="2393">
                  <c:v>29811.100000000009</c:v>
                </c:pt>
                <c:pt idx="2394">
                  <c:v>29665.900000000009</c:v>
                </c:pt>
                <c:pt idx="2395">
                  <c:v>29580.900000000009</c:v>
                </c:pt>
                <c:pt idx="2396">
                  <c:v>29580.900000000009</c:v>
                </c:pt>
                <c:pt idx="2397">
                  <c:v>29495.900000000009</c:v>
                </c:pt>
                <c:pt idx="2398">
                  <c:v>29470.80000000001</c:v>
                </c:pt>
                <c:pt idx="2399">
                  <c:v>28778.250000000011</c:v>
                </c:pt>
                <c:pt idx="2400">
                  <c:v>28693.250000000011</c:v>
                </c:pt>
                <c:pt idx="2401">
                  <c:v>28608.250000000011</c:v>
                </c:pt>
                <c:pt idx="2402">
                  <c:v>28523.250000000011</c:v>
                </c:pt>
                <c:pt idx="2403">
                  <c:v>28928.950000000012</c:v>
                </c:pt>
                <c:pt idx="2404">
                  <c:v>29206.80000000001</c:v>
                </c:pt>
                <c:pt idx="2405">
                  <c:v>29298.450000000012</c:v>
                </c:pt>
                <c:pt idx="2406">
                  <c:v>29722.350000000013</c:v>
                </c:pt>
                <c:pt idx="2407">
                  <c:v>29637.350000000013</c:v>
                </c:pt>
                <c:pt idx="2408">
                  <c:v>29552.350000000013</c:v>
                </c:pt>
                <c:pt idx="2409">
                  <c:v>29921.800000000014</c:v>
                </c:pt>
                <c:pt idx="2410">
                  <c:v>29821.300000000014</c:v>
                </c:pt>
                <c:pt idx="2411">
                  <c:v>30104.700000000015</c:v>
                </c:pt>
                <c:pt idx="2412">
                  <c:v>30019.700000000015</c:v>
                </c:pt>
                <c:pt idx="2413">
                  <c:v>29813.850000000017</c:v>
                </c:pt>
                <c:pt idx="2414">
                  <c:v>29728.850000000017</c:v>
                </c:pt>
                <c:pt idx="2415">
                  <c:v>30094.150000000016</c:v>
                </c:pt>
                <c:pt idx="2416">
                  <c:v>30199.700000000015</c:v>
                </c:pt>
                <c:pt idx="2417">
                  <c:v>30114.700000000015</c:v>
                </c:pt>
                <c:pt idx="2418">
                  <c:v>30407.050000000014</c:v>
                </c:pt>
                <c:pt idx="2419">
                  <c:v>30936.550000000014</c:v>
                </c:pt>
                <c:pt idx="2420">
                  <c:v>30851.550000000014</c:v>
                </c:pt>
                <c:pt idx="2421">
                  <c:v>31160.650000000012</c:v>
                </c:pt>
                <c:pt idx="2422">
                  <c:v>31230.200000000012</c:v>
                </c:pt>
                <c:pt idx="2423">
                  <c:v>31114.150000000012</c:v>
                </c:pt>
                <c:pt idx="2424">
                  <c:v>31029.150000000012</c:v>
                </c:pt>
                <c:pt idx="2425">
                  <c:v>31314.100000000013</c:v>
                </c:pt>
                <c:pt idx="2426">
                  <c:v>31028.450000000012</c:v>
                </c:pt>
                <c:pt idx="2427">
                  <c:v>30943.450000000012</c:v>
                </c:pt>
                <c:pt idx="2428">
                  <c:v>30801.950000000012</c:v>
                </c:pt>
                <c:pt idx="2429">
                  <c:v>31198.750000000011</c:v>
                </c:pt>
                <c:pt idx="2430">
                  <c:v>31082.80000000001</c:v>
                </c:pt>
                <c:pt idx="2431">
                  <c:v>31221.55000000001</c:v>
                </c:pt>
                <c:pt idx="2432">
                  <c:v>31221.55000000001</c:v>
                </c:pt>
                <c:pt idx="2433">
                  <c:v>31449.80000000001</c:v>
                </c:pt>
                <c:pt idx="2434">
                  <c:v>31364.80000000001</c:v>
                </c:pt>
                <c:pt idx="2435">
                  <c:v>31581.150000000009</c:v>
                </c:pt>
                <c:pt idx="2436">
                  <c:v>31663.30000000001</c:v>
                </c:pt>
                <c:pt idx="2437">
                  <c:v>31578.30000000001</c:v>
                </c:pt>
                <c:pt idx="2438">
                  <c:v>31493.30000000001</c:v>
                </c:pt>
                <c:pt idx="2439">
                  <c:v>31408.30000000001</c:v>
                </c:pt>
                <c:pt idx="2440">
                  <c:v>31217.600000000009</c:v>
                </c:pt>
                <c:pt idx="2441">
                  <c:v>30977.850000000009</c:v>
                </c:pt>
                <c:pt idx="2442">
                  <c:v>31087.80000000001</c:v>
                </c:pt>
                <c:pt idx="2443">
                  <c:v>31002.80000000001</c:v>
                </c:pt>
                <c:pt idx="2444">
                  <c:v>30817.250000000011</c:v>
                </c:pt>
                <c:pt idx="2445">
                  <c:v>31453.80000000001</c:v>
                </c:pt>
                <c:pt idx="2446">
                  <c:v>31368.80000000001</c:v>
                </c:pt>
                <c:pt idx="2447">
                  <c:v>31982.950000000012</c:v>
                </c:pt>
                <c:pt idx="2448">
                  <c:v>31897.950000000012</c:v>
                </c:pt>
                <c:pt idx="2449">
                  <c:v>31812.950000000012</c:v>
                </c:pt>
                <c:pt idx="2450">
                  <c:v>32215.350000000013</c:v>
                </c:pt>
                <c:pt idx="2451">
                  <c:v>32215.350000000013</c:v>
                </c:pt>
                <c:pt idx="2452">
                  <c:v>32130.350000000013</c:v>
                </c:pt>
                <c:pt idx="2453">
                  <c:v>31593.950000000012</c:v>
                </c:pt>
                <c:pt idx="2454">
                  <c:v>31508.950000000012</c:v>
                </c:pt>
                <c:pt idx="2455">
                  <c:v>31423.950000000012</c:v>
                </c:pt>
                <c:pt idx="2456">
                  <c:v>31195.200000000012</c:v>
                </c:pt>
                <c:pt idx="2457">
                  <c:v>31627.250000000011</c:v>
                </c:pt>
                <c:pt idx="2458">
                  <c:v>31921.900000000012</c:v>
                </c:pt>
                <c:pt idx="2459">
                  <c:v>31814.300000000014</c:v>
                </c:pt>
                <c:pt idx="2460">
                  <c:v>31729.300000000014</c:v>
                </c:pt>
                <c:pt idx="2461">
                  <c:v>31729.300000000014</c:v>
                </c:pt>
                <c:pt idx="2462">
                  <c:v>32000.250000000015</c:v>
                </c:pt>
                <c:pt idx="2463">
                  <c:v>31891.250000000015</c:v>
                </c:pt>
                <c:pt idx="2464">
                  <c:v>31749.700000000015</c:v>
                </c:pt>
                <c:pt idx="2465">
                  <c:v>32054.350000000017</c:v>
                </c:pt>
                <c:pt idx="2466">
                  <c:v>31969.350000000017</c:v>
                </c:pt>
                <c:pt idx="2467">
                  <c:v>31825.050000000017</c:v>
                </c:pt>
                <c:pt idx="2468">
                  <c:v>31966.300000000017</c:v>
                </c:pt>
                <c:pt idx="2469">
                  <c:v>31881.300000000017</c:v>
                </c:pt>
                <c:pt idx="2470">
                  <c:v>31796.300000000017</c:v>
                </c:pt>
                <c:pt idx="2471">
                  <c:v>31360.050000000017</c:v>
                </c:pt>
                <c:pt idx="2472">
                  <c:v>31275.050000000017</c:v>
                </c:pt>
                <c:pt idx="2473">
                  <c:v>31604.650000000016</c:v>
                </c:pt>
                <c:pt idx="2474">
                  <c:v>31519.650000000016</c:v>
                </c:pt>
                <c:pt idx="2475">
                  <c:v>31111.300000000017</c:v>
                </c:pt>
                <c:pt idx="2476">
                  <c:v>31129.700000000019</c:v>
                </c:pt>
                <c:pt idx="2477">
                  <c:v>31044.700000000019</c:v>
                </c:pt>
                <c:pt idx="2478">
                  <c:v>30959.700000000019</c:v>
                </c:pt>
                <c:pt idx="2479">
                  <c:v>30874.700000000019</c:v>
                </c:pt>
                <c:pt idx="2480">
                  <c:v>30498.200000000019</c:v>
                </c:pt>
                <c:pt idx="2481">
                  <c:v>30370.700000000019</c:v>
                </c:pt>
                <c:pt idx="2482">
                  <c:v>30285.700000000019</c:v>
                </c:pt>
                <c:pt idx="2483">
                  <c:v>30965.800000000017</c:v>
                </c:pt>
                <c:pt idx="2484">
                  <c:v>30880.800000000017</c:v>
                </c:pt>
                <c:pt idx="2485">
                  <c:v>30795.800000000017</c:v>
                </c:pt>
                <c:pt idx="2486">
                  <c:v>31034.200000000019</c:v>
                </c:pt>
                <c:pt idx="2487">
                  <c:v>31011.550000000017</c:v>
                </c:pt>
                <c:pt idx="2488">
                  <c:v>30926.550000000017</c:v>
                </c:pt>
                <c:pt idx="2489">
                  <c:v>31028.050000000017</c:v>
                </c:pt>
                <c:pt idx="2490">
                  <c:v>31280.500000000018</c:v>
                </c:pt>
                <c:pt idx="2491">
                  <c:v>31195.500000000018</c:v>
                </c:pt>
                <c:pt idx="2492">
                  <c:v>31110.500000000018</c:v>
                </c:pt>
                <c:pt idx="2493">
                  <c:v>30880.40000000002</c:v>
                </c:pt>
                <c:pt idx="2494">
                  <c:v>30961.500000000018</c:v>
                </c:pt>
                <c:pt idx="2495">
                  <c:v>30869.050000000017</c:v>
                </c:pt>
                <c:pt idx="2496">
                  <c:v>31035.100000000017</c:v>
                </c:pt>
                <c:pt idx="2497">
                  <c:v>30950.100000000017</c:v>
                </c:pt>
                <c:pt idx="2498">
                  <c:v>31072.200000000015</c:v>
                </c:pt>
                <c:pt idx="2499">
                  <c:v>30987.200000000015</c:v>
                </c:pt>
                <c:pt idx="2500">
                  <c:v>31263.650000000016</c:v>
                </c:pt>
                <c:pt idx="2501">
                  <c:v>31178.650000000016</c:v>
                </c:pt>
                <c:pt idx="2502">
                  <c:v>31093.650000000016</c:v>
                </c:pt>
                <c:pt idx="2503">
                  <c:v>30835.300000000017</c:v>
                </c:pt>
                <c:pt idx="2504">
                  <c:v>31010.950000000019</c:v>
                </c:pt>
                <c:pt idx="2505">
                  <c:v>31416.500000000018</c:v>
                </c:pt>
                <c:pt idx="2506">
                  <c:v>31331.500000000018</c:v>
                </c:pt>
                <c:pt idx="2507">
                  <c:v>31331.500000000018</c:v>
                </c:pt>
                <c:pt idx="2508">
                  <c:v>31246.500000000018</c:v>
                </c:pt>
                <c:pt idx="2509">
                  <c:v>31161.500000000018</c:v>
                </c:pt>
                <c:pt idx="2510">
                  <c:v>30948.40000000002</c:v>
                </c:pt>
                <c:pt idx="2511">
                  <c:v>31274.800000000021</c:v>
                </c:pt>
                <c:pt idx="2512">
                  <c:v>31042.10000000002</c:v>
                </c:pt>
                <c:pt idx="2513">
                  <c:v>30957.10000000002</c:v>
                </c:pt>
                <c:pt idx="2514">
                  <c:v>30872.10000000002</c:v>
                </c:pt>
                <c:pt idx="2515">
                  <c:v>30468.950000000019</c:v>
                </c:pt>
                <c:pt idx="2516">
                  <c:v>30366.90000000002</c:v>
                </c:pt>
                <c:pt idx="2517">
                  <c:v>30150.250000000018</c:v>
                </c:pt>
                <c:pt idx="2518">
                  <c:v>30149.950000000019</c:v>
                </c:pt>
                <c:pt idx="2519">
                  <c:v>30064.950000000019</c:v>
                </c:pt>
                <c:pt idx="2520">
                  <c:v>29864.750000000018</c:v>
                </c:pt>
                <c:pt idx="2521">
                  <c:v>30061.15000000002</c:v>
                </c:pt>
                <c:pt idx="2522">
                  <c:v>29947.60000000002</c:v>
                </c:pt>
                <c:pt idx="2523">
                  <c:v>29862.60000000002</c:v>
                </c:pt>
                <c:pt idx="2524">
                  <c:v>29777.60000000002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26-4566-8629-C8ECBCF2804F}"/>
            </c:ext>
          </c:extLst>
        </c:ser>
        <c:ser>
          <c:idx val="2"/>
          <c:order val="2"/>
          <c:tx>
            <c:strRef>
              <c:f>Sheet1!$AV$27</c:f>
              <c:strCache>
                <c:ptCount val="1"/>
                <c:pt idx="0">
                  <c:v>NQ 4-145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Sheet1!$AV$28:$AV$2557</c:f>
              <c:numCache>
                <c:formatCode>"$"#,##0.00_);[Red]\("$"#,##0.00\)</c:formatCode>
                <c:ptCount val="2530"/>
                <c:pt idx="0">
                  <c:v>51.74</c:v>
                </c:pt>
                <c:pt idx="1">
                  <c:v>107.24000000000001</c:v>
                </c:pt>
                <c:pt idx="2">
                  <c:v>191.5</c:v>
                </c:pt>
                <c:pt idx="3">
                  <c:v>227.14</c:v>
                </c:pt>
                <c:pt idx="4">
                  <c:v>247.67999999999998</c:v>
                </c:pt>
                <c:pt idx="5">
                  <c:v>277.76</c:v>
                </c:pt>
                <c:pt idx="6">
                  <c:v>260.2</c:v>
                </c:pt>
                <c:pt idx="7">
                  <c:v>296.36</c:v>
                </c:pt>
                <c:pt idx="8">
                  <c:v>296.36</c:v>
                </c:pt>
                <c:pt idx="9">
                  <c:v>266.64</c:v>
                </c:pt>
                <c:pt idx="10">
                  <c:v>289.03999999999996</c:v>
                </c:pt>
                <c:pt idx="11">
                  <c:v>279.67999999999995</c:v>
                </c:pt>
                <c:pt idx="12">
                  <c:v>303.73999999999995</c:v>
                </c:pt>
                <c:pt idx="13">
                  <c:v>308.73999999999995</c:v>
                </c:pt>
                <c:pt idx="14">
                  <c:v>379.46</c:v>
                </c:pt>
                <c:pt idx="15">
                  <c:v>480.28</c:v>
                </c:pt>
                <c:pt idx="16">
                  <c:v>491.17999999999995</c:v>
                </c:pt>
                <c:pt idx="17">
                  <c:v>513.45999999999992</c:v>
                </c:pt>
                <c:pt idx="18">
                  <c:v>435.99999999999989</c:v>
                </c:pt>
                <c:pt idx="19">
                  <c:v>410.87999999999988</c:v>
                </c:pt>
                <c:pt idx="20">
                  <c:v>482.71999999999991</c:v>
                </c:pt>
                <c:pt idx="21">
                  <c:v>472.7399999999999</c:v>
                </c:pt>
                <c:pt idx="22">
                  <c:v>500.53999999999991</c:v>
                </c:pt>
                <c:pt idx="23">
                  <c:v>513.25999999999988</c:v>
                </c:pt>
                <c:pt idx="24">
                  <c:v>549.09999999999991</c:v>
                </c:pt>
                <c:pt idx="25">
                  <c:v>570.49999999999989</c:v>
                </c:pt>
                <c:pt idx="26">
                  <c:v>601.65999999999985</c:v>
                </c:pt>
                <c:pt idx="27">
                  <c:v>630.7199999999998</c:v>
                </c:pt>
                <c:pt idx="28">
                  <c:v>690.97999999999979</c:v>
                </c:pt>
                <c:pt idx="29">
                  <c:v>719.47999999999979</c:v>
                </c:pt>
                <c:pt idx="30">
                  <c:v>782.11999999999978</c:v>
                </c:pt>
                <c:pt idx="31">
                  <c:v>778.61999999999978</c:v>
                </c:pt>
                <c:pt idx="32">
                  <c:v>826.77999999999975</c:v>
                </c:pt>
                <c:pt idx="33">
                  <c:v>826.77999999999975</c:v>
                </c:pt>
                <c:pt idx="34">
                  <c:v>878.79999999999973</c:v>
                </c:pt>
                <c:pt idx="35">
                  <c:v>881.59999999999968</c:v>
                </c:pt>
                <c:pt idx="36">
                  <c:v>842.0799999999997</c:v>
                </c:pt>
                <c:pt idx="37">
                  <c:v>863.9599999999997</c:v>
                </c:pt>
                <c:pt idx="38">
                  <c:v>872.43999999999971</c:v>
                </c:pt>
                <c:pt idx="39">
                  <c:v>837.9599999999997</c:v>
                </c:pt>
                <c:pt idx="40">
                  <c:v>959.31999999999971</c:v>
                </c:pt>
                <c:pt idx="41">
                  <c:v>903.85999999999967</c:v>
                </c:pt>
                <c:pt idx="42">
                  <c:v>924.29999999999973</c:v>
                </c:pt>
                <c:pt idx="43">
                  <c:v>897.9599999999997</c:v>
                </c:pt>
                <c:pt idx="44">
                  <c:v>879.89999999999975</c:v>
                </c:pt>
                <c:pt idx="45">
                  <c:v>896.93999999999971</c:v>
                </c:pt>
                <c:pt idx="46">
                  <c:v>904.87999999999977</c:v>
                </c:pt>
                <c:pt idx="47">
                  <c:v>949.13999999999976</c:v>
                </c:pt>
                <c:pt idx="48">
                  <c:v>966.47999999999979</c:v>
                </c:pt>
                <c:pt idx="49">
                  <c:v>941.67999999999984</c:v>
                </c:pt>
                <c:pt idx="50">
                  <c:v>1009.8399999999998</c:v>
                </c:pt>
                <c:pt idx="51">
                  <c:v>1001.4999999999998</c:v>
                </c:pt>
                <c:pt idx="52">
                  <c:v>994.85999999999979</c:v>
                </c:pt>
                <c:pt idx="53">
                  <c:v>1003.9599999999998</c:v>
                </c:pt>
                <c:pt idx="54">
                  <c:v>842.39999999999986</c:v>
                </c:pt>
                <c:pt idx="55">
                  <c:v>912.43999999999983</c:v>
                </c:pt>
                <c:pt idx="56">
                  <c:v>887.61999999999978</c:v>
                </c:pt>
                <c:pt idx="57">
                  <c:v>905.3399999999998</c:v>
                </c:pt>
                <c:pt idx="58">
                  <c:v>925.87999999999977</c:v>
                </c:pt>
                <c:pt idx="59">
                  <c:v>991.75999999999976</c:v>
                </c:pt>
                <c:pt idx="60">
                  <c:v>1037.8799999999997</c:v>
                </c:pt>
                <c:pt idx="61">
                  <c:v>1056.8199999999997</c:v>
                </c:pt>
                <c:pt idx="62">
                  <c:v>1049.7999999999997</c:v>
                </c:pt>
                <c:pt idx="63">
                  <c:v>1041.7399999999998</c:v>
                </c:pt>
                <c:pt idx="64">
                  <c:v>1058.1599999999999</c:v>
                </c:pt>
                <c:pt idx="65">
                  <c:v>1014.3799999999999</c:v>
                </c:pt>
                <c:pt idx="66">
                  <c:v>1019.0999999999999</c:v>
                </c:pt>
                <c:pt idx="67">
                  <c:v>1014.0799999999999</c:v>
                </c:pt>
                <c:pt idx="68">
                  <c:v>1020.6999999999999</c:v>
                </c:pt>
                <c:pt idx="69">
                  <c:v>974.13999999999987</c:v>
                </c:pt>
                <c:pt idx="70">
                  <c:v>931.39999999999986</c:v>
                </c:pt>
                <c:pt idx="71">
                  <c:v>884.51999999999987</c:v>
                </c:pt>
                <c:pt idx="72">
                  <c:v>884.51999999999987</c:v>
                </c:pt>
                <c:pt idx="73">
                  <c:v>975.7399999999999</c:v>
                </c:pt>
                <c:pt idx="74">
                  <c:v>960.65999999999985</c:v>
                </c:pt>
                <c:pt idx="75">
                  <c:v>976.61999999999989</c:v>
                </c:pt>
                <c:pt idx="76">
                  <c:v>1064.3999999999999</c:v>
                </c:pt>
                <c:pt idx="77">
                  <c:v>1061.4399999999998</c:v>
                </c:pt>
                <c:pt idx="78">
                  <c:v>1193.3999999999999</c:v>
                </c:pt>
                <c:pt idx="79">
                  <c:v>1273.7199999999998</c:v>
                </c:pt>
                <c:pt idx="80">
                  <c:v>1259.5199999999998</c:v>
                </c:pt>
                <c:pt idx="81">
                  <c:v>1319.8999999999996</c:v>
                </c:pt>
                <c:pt idx="82">
                  <c:v>1344.3999999999996</c:v>
                </c:pt>
                <c:pt idx="83">
                  <c:v>1436.5999999999997</c:v>
                </c:pt>
                <c:pt idx="84">
                  <c:v>1465.4799999999998</c:v>
                </c:pt>
                <c:pt idx="85">
                  <c:v>1427.6599999999999</c:v>
                </c:pt>
                <c:pt idx="86">
                  <c:v>1429.9799999999998</c:v>
                </c:pt>
                <c:pt idx="87">
                  <c:v>1469.5199999999998</c:v>
                </c:pt>
                <c:pt idx="88">
                  <c:v>1495.4799999999998</c:v>
                </c:pt>
                <c:pt idx="89">
                  <c:v>1533.9599999999998</c:v>
                </c:pt>
                <c:pt idx="90">
                  <c:v>1540.6999999999998</c:v>
                </c:pt>
                <c:pt idx="91">
                  <c:v>1525.7799999999997</c:v>
                </c:pt>
                <c:pt idx="92">
                  <c:v>1550.9599999999998</c:v>
                </c:pt>
                <c:pt idx="93">
                  <c:v>1586.2999999999997</c:v>
                </c:pt>
                <c:pt idx="94">
                  <c:v>1626.2199999999998</c:v>
                </c:pt>
                <c:pt idx="95">
                  <c:v>1409.1699999999998</c:v>
                </c:pt>
                <c:pt idx="96">
                  <c:v>1500.6899999999998</c:v>
                </c:pt>
                <c:pt idx="97">
                  <c:v>1551.1899999999998</c:v>
                </c:pt>
                <c:pt idx="98">
                  <c:v>1646.87</c:v>
                </c:pt>
                <c:pt idx="99">
                  <c:v>1654.77</c:v>
                </c:pt>
                <c:pt idx="100">
                  <c:v>1708.67</c:v>
                </c:pt>
                <c:pt idx="101">
                  <c:v>1804.8100000000002</c:v>
                </c:pt>
                <c:pt idx="102">
                  <c:v>1824.7900000000002</c:v>
                </c:pt>
                <c:pt idx="103">
                  <c:v>1824.7900000000002</c:v>
                </c:pt>
                <c:pt idx="104">
                  <c:v>1837.3300000000002</c:v>
                </c:pt>
                <c:pt idx="105">
                  <c:v>1825.67</c:v>
                </c:pt>
                <c:pt idx="106">
                  <c:v>1881.0900000000001</c:v>
                </c:pt>
                <c:pt idx="107">
                  <c:v>2010.9900000000002</c:v>
                </c:pt>
                <c:pt idx="108">
                  <c:v>2004.3100000000002</c:v>
                </c:pt>
                <c:pt idx="109">
                  <c:v>1961.6100000000001</c:v>
                </c:pt>
                <c:pt idx="110">
                  <c:v>2003.2500000000002</c:v>
                </c:pt>
                <c:pt idx="111">
                  <c:v>2018.6700000000003</c:v>
                </c:pt>
                <c:pt idx="112">
                  <c:v>1677.6700000000003</c:v>
                </c:pt>
                <c:pt idx="113">
                  <c:v>1610.1500000000003</c:v>
                </c:pt>
                <c:pt idx="114">
                  <c:v>1697.4300000000003</c:v>
                </c:pt>
                <c:pt idx="115">
                  <c:v>1647.9300000000003</c:v>
                </c:pt>
                <c:pt idx="116">
                  <c:v>1595.5700000000004</c:v>
                </c:pt>
                <c:pt idx="117">
                  <c:v>1556.7500000000005</c:v>
                </c:pt>
                <c:pt idx="118">
                  <c:v>1738.2300000000005</c:v>
                </c:pt>
                <c:pt idx="119">
                  <c:v>1646.4100000000005</c:v>
                </c:pt>
                <c:pt idx="120">
                  <c:v>1758.5700000000006</c:v>
                </c:pt>
                <c:pt idx="121">
                  <c:v>1753.5300000000007</c:v>
                </c:pt>
                <c:pt idx="122">
                  <c:v>1800.0100000000007</c:v>
                </c:pt>
                <c:pt idx="123">
                  <c:v>1748.9700000000007</c:v>
                </c:pt>
                <c:pt idx="124">
                  <c:v>1536.9900000000007</c:v>
                </c:pt>
                <c:pt idx="125">
                  <c:v>1699.8500000000008</c:v>
                </c:pt>
                <c:pt idx="126">
                  <c:v>1499.8300000000008</c:v>
                </c:pt>
                <c:pt idx="127">
                  <c:v>1487.6300000000008</c:v>
                </c:pt>
                <c:pt idx="128">
                  <c:v>1387.7100000000007</c:v>
                </c:pt>
                <c:pt idx="129">
                  <c:v>1387.7100000000007</c:v>
                </c:pt>
                <c:pt idx="130">
                  <c:v>1491.4300000000007</c:v>
                </c:pt>
                <c:pt idx="131">
                  <c:v>1389.5900000000008</c:v>
                </c:pt>
                <c:pt idx="132">
                  <c:v>1506.7300000000009</c:v>
                </c:pt>
                <c:pt idx="133">
                  <c:v>1582.0900000000008</c:v>
                </c:pt>
                <c:pt idx="134">
                  <c:v>1613.3900000000008</c:v>
                </c:pt>
                <c:pt idx="135">
                  <c:v>1751.6900000000007</c:v>
                </c:pt>
                <c:pt idx="136">
                  <c:v>1780.5100000000007</c:v>
                </c:pt>
                <c:pt idx="137">
                  <c:v>1869.9500000000007</c:v>
                </c:pt>
                <c:pt idx="138">
                  <c:v>1873.2700000000007</c:v>
                </c:pt>
                <c:pt idx="139">
                  <c:v>1953.9900000000007</c:v>
                </c:pt>
                <c:pt idx="140">
                  <c:v>2026.1100000000006</c:v>
                </c:pt>
                <c:pt idx="141">
                  <c:v>2036.2300000000005</c:v>
                </c:pt>
                <c:pt idx="142">
                  <c:v>2036.8300000000004</c:v>
                </c:pt>
                <c:pt idx="143">
                  <c:v>2076.5300000000002</c:v>
                </c:pt>
                <c:pt idx="144">
                  <c:v>2055.09</c:v>
                </c:pt>
                <c:pt idx="145">
                  <c:v>2095.25</c:v>
                </c:pt>
                <c:pt idx="146">
                  <c:v>2027.85</c:v>
                </c:pt>
                <c:pt idx="147">
                  <c:v>2011.6299999999999</c:v>
                </c:pt>
                <c:pt idx="148">
                  <c:v>1954.4499999999998</c:v>
                </c:pt>
                <c:pt idx="149">
                  <c:v>1984.1299999999999</c:v>
                </c:pt>
                <c:pt idx="150">
                  <c:v>2022.2499999999998</c:v>
                </c:pt>
                <c:pt idx="151">
                  <c:v>1976.1899999999998</c:v>
                </c:pt>
                <c:pt idx="152">
                  <c:v>1993.61</c:v>
                </c:pt>
                <c:pt idx="153">
                  <c:v>2063.25</c:v>
                </c:pt>
                <c:pt idx="154">
                  <c:v>2046.49</c:v>
                </c:pt>
                <c:pt idx="155">
                  <c:v>2032.57</c:v>
                </c:pt>
                <c:pt idx="156">
                  <c:v>1770.1699999999998</c:v>
                </c:pt>
                <c:pt idx="157">
                  <c:v>1856.85</c:v>
                </c:pt>
                <c:pt idx="158">
                  <c:v>2010.1299999999999</c:v>
                </c:pt>
                <c:pt idx="159">
                  <c:v>2009.2499999999998</c:v>
                </c:pt>
                <c:pt idx="160">
                  <c:v>2028.6299999999999</c:v>
                </c:pt>
                <c:pt idx="161">
                  <c:v>1786.4299999999998</c:v>
                </c:pt>
                <c:pt idx="162">
                  <c:v>1775.61</c:v>
                </c:pt>
                <c:pt idx="163">
                  <c:v>1766.87</c:v>
                </c:pt>
                <c:pt idx="164">
                  <c:v>1940.4499999999998</c:v>
                </c:pt>
                <c:pt idx="165">
                  <c:v>1897.35</c:v>
                </c:pt>
                <c:pt idx="166">
                  <c:v>1862.6699999999998</c:v>
                </c:pt>
                <c:pt idx="167">
                  <c:v>1838.85</c:v>
                </c:pt>
                <c:pt idx="168">
                  <c:v>1869.9499999999998</c:v>
                </c:pt>
                <c:pt idx="169">
                  <c:v>1918.0699999999997</c:v>
                </c:pt>
                <c:pt idx="170">
                  <c:v>2059.5899999999997</c:v>
                </c:pt>
                <c:pt idx="171">
                  <c:v>2170.9899999999998</c:v>
                </c:pt>
                <c:pt idx="172">
                  <c:v>2169.5899999999997</c:v>
                </c:pt>
                <c:pt idx="173">
                  <c:v>2169.5899999999997</c:v>
                </c:pt>
                <c:pt idx="174">
                  <c:v>2059.2499999999995</c:v>
                </c:pt>
                <c:pt idx="175">
                  <c:v>2096.0499999999997</c:v>
                </c:pt>
                <c:pt idx="176">
                  <c:v>2122.41</c:v>
                </c:pt>
                <c:pt idx="177">
                  <c:v>2020.5299999999997</c:v>
                </c:pt>
                <c:pt idx="178">
                  <c:v>2154.85</c:v>
                </c:pt>
                <c:pt idx="179">
                  <c:v>2185.0699999999997</c:v>
                </c:pt>
                <c:pt idx="180">
                  <c:v>2202.5499999999997</c:v>
                </c:pt>
                <c:pt idx="181">
                  <c:v>2131.4299999999998</c:v>
                </c:pt>
                <c:pt idx="182">
                  <c:v>2169.79</c:v>
                </c:pt>
                <c:pt idx="183">
                  <c:v>2156.0299999999997</c:v>
                </c:pt>
                <c:pt idx="184">
                  <c:v>2175.9499999999998</c:v>
                </c:pt>
                <c:pt idx="185">
                  <c:v>2140.9899999999998</c:v>
                </c:pt>
                <c:pt idx="186">
                  <c:v>2063.6099999999997</c:v>
                </c:pt>
                <c:pt idx="187">
                  <c:v>2058.4299999999998</c:v>
                </c:pt>
                <c:pt idx="188">
                  <c:v>1928.4899999999998</c:v>
                </c:pt>
                <c:pt idx="189">
                  <c:v>1956.4699999999998</c:v>
                </c:pt>
                <c:pt idx="190">
                  <c:v>2069.37</c:v>
                </c:pt>
                <c:pt idx="191">
                  <c:v>2059.9299999999998</c:v>
                </c:pt>
                <c:pt idx="192">
                  <c:v>2152.39</c:v>
                </c:pt>
                <c:pt idx="193">
                  <c:v>2157.6299999999997</c:v>
                </c:pt>
                <c:pt idx="194">
                  <c:v>2183.91</c:v>
                </c:pt>
                <c:pt idx="195">
                  <c:v>2191.4699999999998</c:v>
                </c:pt>
                <c:pt idx="196">
                  <c:v>2308.0699999999997</c:v>
                </c:pt>
                <c:pt idx="197">
                  <c:v>2322.9299999999998</c:v>
                </c:pt>
                <c:pt idx="198">
                  <c:v>2310.85</c:v>
                </c:pt>
                <c:pt idx="199">
                  <c:v>2320.83</c:v>
                </c:pt>
                <c:pt idx="200">
                  <c:v>2356.29</c:v>
                </c:pt>
                <c:pt idx="201">
                  <c:v>2333.77</c:v>
                </c:pt>
                <c:pt idx="202">
                  <c:v>2378.69</c:v>
                </c:pt>
                <c:pt idx="203">
                  <c:v>2422.85</c:v>
                </c:pt>
                <c:pt idx="204">
                  <c:v>2439.0099999999998</c:v>
                </c:pt>
                <c:pt idx="205">
                  <c:v>2422.4899999999998</c:v>
                </c:pt>
                <c:pt idx="206">
                  <c:v>2302.14</c:v>
                </c:pt>
                <c:pt idx="207">
                  <c:v>2334.54</c:v>
                </c:pt>
                <c:pt idx="208">
                  <c:v>2252.56</c:v>
                </c:pt>
                <c:pt idx="209">
                  <c:v>2277.34</c:v>
                </c:pt>
                <c:pt idx="210">
                  <c:v>2226.98</c:v>
                </c:pt>
                <c:pt idx="211">
                  <c:v>2192.64</c:v>
                </c:pt>
                <c:pt idx="212">
                  <c:v>2543.84</c:v>
                </c:pt>
                <c:pt idx="213">
                  <c:v>2572.08</c:v>
                </c:pt>
                <c:pt idx="214">
                  <c:v>2614.02</c:v>
                </c:pt>
                <c:pt idx="215">
                  <c:v>2614.1999999999998</c:v>
                </c:pt>
                <c:pt idx="216">
                  <c:v>2589.6799999999998</c:v>
                </c:pt>
                <c:pt idx="217">
                  <c:v>2708.06</c:v>
                </c:pt>
                <c:pt idx="218">
                  <c:v>2744.12</c:v>
                </c:pt>
                <c:pt idx="219">
                  <c:v>2758.46</c:v>
                </c:pt>
                <c:pt idx="220">
                  <c:v>2808.52</c:v>
                </c:pt>
                <c:pt idx="221">
                  <c:v>2741.32</c:v>
                </c:pt>
                <c:pt idx="222">
                  <c:v>2735.04</c:v>
                </c:pt>
                <c:pt idx="223">
                  <c:v>2749.2599999999998</c:v>
                </c:pt>
                <c:pt idx="224">
                  <c:v>2704.18</c:v>
                </c:pt>
                <c:pt idx="225">
                  <c:v>2633.62</c:v>
                </c:pt>
                <c:pt idx="226">
                  <c:v>2795.18</c:v>
                </c:pt>
                <c:pt idx="227">
                  <c:v>2745.9199999999996</c:v>
                </c:pt>
                <c:pt idx="228">
                  <c:v>2734.1199999999994</c:v>
                </c:pt>
                <c:pt idx="229">
                  <c:v>2874.1599999999994</c:v>
                </c:pt>
                <c:pt idx="230">
                  <c:v>2889.1399999999994</c:v>
                </c:pt>
                <c:pt idx="231">
                  <c:v>2889.1399999999994</c:v>
                </c:pt>
                <c:pt idx="232">
                  <c:v>2935.4799999999996</c:v>
                </c:pt>
                <c:pt idx="233">
                  <c:v>2928.8399999999997</c:v>
                </c:pt>
                <c:pt idx="234">
                  <c:v>2962.0199999999995</c:v>
                </c:pt>
                <c:pt idx="235">
                  <c:v>2713.9799999999996</c:v>
                </c:pt>
                <c:pt idx="236">
                  <c:v>2822.3599999999997</c:v>
                </c:pt>
                <c:pt idx="237">
                  <c:v>2766.9799999999996</c:v>
                </c:pt>
                <c:pt idx="238">
                  <c:v>2618.6399999999994</c:v>
                </c:pt>
                <c:pt idx="239">
                  <c:v>2621.4599999999996</c:v>
                </c:pt>
                <c:pt idx="240">
                  <c:v>2677.3399999999997</c:v>
                </c:pt>
                <c:pt idx="241">
                  <c:v>2723.7999999999997</c:v>
                </c:pt>
                <c:pt idx="242">
                  <c:v>2780.3799999999997</c:v>
                </c:pt>
                <c:pt idx="243">
                  <c:v>2879.0199999999995</c:v>
                </c:pt>
                <c:pt idx="244">
                  <c:v>2858.5399999999995</c:v>
                </c:pt>
                <c:pt idx="245">
                  <c:v>2880.5799999999995</c:v>
                </c:pt>
                <c:pt idx="246">
                  <c:v>2871.0599999999995</c:v>
                </c:pt>
                <c:pt idx="247">
                  <c:v>3023.8799999999997</c:v>
                </c:pt>
                <c:pt idx="248">
                  <c:v>3117.7799999999997</c:v>
                </c:pt>
                <c:pt idx="249">
                  <c:v>3052.58</c:v>
                </c:pt>
                <c:pt idx="250">
                  <c:v>3036.2</c:v>
                </c:pt>
                <c:pt idx="251">
                  <c:v>3036.62</c:v>
                </c:pt>
                <c:pt idx="252">
                  <c:v>3021.58</c:v>
                </c:pt>
                <c:pt idx="253">
                  <c:v>2957.56</c:v>
                </c:pt>
                <c:pt idx="254">
                  <c:v>2961.54</c:v>
                </c:pt>
                <c:pt idx="255">
                  <c:v>2974.08</c:v>
                </c:pt>
                <c:pt idx="256">
                  <c:v>2884.08</c:v>
                </c:pt>
                <c:pt idx="257">
                  <c:v>3113.92</c:v>
                </c:pt>
                <c:pt idx="258">
                  <c:v>3242.84</c:v>
                </c:pt>
                <c:pt idx="259">
                  <c:v>3260.4</c:v>
                </c:pt>
                <c:pt idx="260">
                  <c:v>3397.82</c:v>
                </c:pt>
                <c:pt idx="261">
                  <c:v>3444.5</c:v>
                </c:pt>
                <c:pt idx="262">
                  <c:v>3447.12</c:v>
                </c:pt>
                <c:pt idx="263">
                  <c:v>3416.56</c:v>
                </c:pt>
                <c:pt idx="264">
                  <c:v>3508.22</c:v>
                </c:pt>
                <c:pt idx="265">
                  <c:v>3608.3199999999997</c:v>
                </c:pt>
                <c:pt idx="266">
                  <c:v>3608.3199999999997</c:v>
                </c:pt>
                <c:pt idx="267">
                  <c:v>3565.5199999999995</c:v>
                </c:pt>
                <c:pt idx="268">
                  <c:v>3711.7999999999997</c:v>
                </c:pt>
                <c:pt idx="269">
                  <c:v>3713.9999999999995</c:v>
                </c:pt>
                <c:pt idx="270">
                  <c:v>3759.8999999999996</c:v>
                </c:pt>
                <c:pt idx="271">
                  <c:v>3903.7999999999997</c:v>
                </c:pt>
                <c:pt idx="272">
                  <c:v>4018.16</c:v>
                </c:pt>
                <c:pt idx="273">
                  <c:v>3929.94</c:v>
                </c:pt>
                <c:pt idx="274">
                  <c:v>3923.84</c:v>
                </c:pt>
                <c:pt idx="275">
                  <c:v>4137.18</c:v>
                </c:pt>
                <c:pt idx="276">
                  <c:v>4067.88</c:v>
                </c:pt>
                <c:pt idx="277">
                  <c:v>3952.7000000000003</c:v>
                </c:pt>
                <c:pt idx="278">
                  <c:v>3991.2200000000003</c:v>
                </c:pt>
                <c:pt idx="279">
                  <c:v>3894.2400000000002</c:v>
                </c:pt>
                <c:pt idx="280">
                  <c:v>3611.82</c:v>
                </c:pt>
                <c:pt idx="281">
                  <c:v>3270.82</c:v>
                </c:pt>
                <c:pt idx="282">
                  <c:v>3610.94</c:v>
                </c:pt>
                <c:pt idx="283">
                  <c:v>3443.02</c:v>
                </c:pt>
                <c:pt idx="284">
                  <c:v>3102.02</c:v>
                </c:pt>
                <c:pt idx="285">
                  <c:v>3315.18</c:v>
                </c:pt>
                <c:pt idx="286">
                  <c:v>3537.52</c:v>
                </c:pt>
                <c:pt idx="287">
                  <c:v>3597.54</c:v>
                </c:pt>
                <c:pt idx="288">
                  <c:v>3839.88</c:v>
                </c:pt>
                <c:pt idx="289">
                  <c:v>4079.6600000000003</c:v>
                </c:pt>
                <c:pt idx="290">
                  <c:v>4031.1400000000003</c:v>
                </c:pt>
                <c:pt idx="291">
                  <c:v>4031.1400000000003</c:v>
                </c:pt>
                <c:pt idx="292">
                  <c:v>4049.2000000000003</c:v>
                </c:pt>
                <c:pt idx="293">
                  <c:v>4008.34</c:v>
                </c:pt>
                <c:pt idx="294">
                  <c:v>4013.52</c:v>
                </c:pt>
                <c:pt idx="295">
                  <c:v>4283.0200000000004</c:v>
                </c:pt>
                <c:pt idx="296">
                  <c:v>4468.0200000000004</c:v>
                </c:pt>
                <c:pt idx="297">
                  <c:v>4290.5200000000004</c:v>
                </c:pt>
                <c:pt idx="298">
                  <c:v>4198.6600000000008</c:v>
                </c:pt>
                <c:pt idx="299">
                  <c:v>3990.9000000000005</c:v>
                </c:pt>
                <c:pt idx="300">
                  <c:v>4111.9000000000005</c:v>
                </c:pt>
                <c:pt idx="301">
                  <c:v>4252.38</c:v>
                </c:pt>
                <c:pt idx="302">
                  <c:v>4315.8599999999997</c:v>
                </c:pt>
                <c:pt idx="303">
                  <c:v>4348.5999999999995</c:v>
                </c:pt>
                <c:pt idx="304">
                  <c:v>4422.6799999999994</c:v>
                </c:pt>
                <c:pt idx="305">
                  <c:v>4692.1799999999994</c:v>
                </c:pt>
                <c:pt idx="306">
                  <c:v>4752.0599999999995</c:v>
                </c:pt>
                <c:pt idx="307">
                  <c:v>4582.8399999999992</c:v>
                </c:pt>
                <c:pt idx="308">
                  <c:v>4571.7799999999988</c:v>
                </c:pt>
                <c:pt idx="309">
                  <c:v>4551.7599999999984</c:v>
                </c:pt>
                <c:pt idx="310">
                  <c:v>4529.7199999999984</c:v>
                </c:pt>
                <c:pt idx="311">
                  <c:v>4188.7199999999984</c:v>
                </c:pt>
                <c:pt idx="312">
                  <c:v>4230.7999999999984</c:v>
                </c:pt>
                <c:pt idx="313">
                  <c:v>4165.8599999999988</c:v>
                </c:pt>
                <c:pt idx="314">
                  <c:v>3824.8599999999988</c:v>
                </c:pt>
                <c:pt idx="315">
                  <c:v>3483.8599999999988</c:v>
                </c:pt>
                <c:pt idx="316">
                  <c:v>3975.3399999999988</c:v>
                </c:pt>
                <c:pt idx="317">
                  <c:v>3634.3399999999988</c:v>
                </c:pt>
                <c:pt idx="318">
                  <c:v>3496.2799999999988</c:v>
                </c:pt>
                <c:pt idx="319">
                  <c:v>3736.9199999999987</c:v>
                </c:pt>
                <c:pt idx="320">
                  <c:v>3395.9199999999987</c:v>
                </c:pt>
                <c:pt idx="321">
                  <c:v>3531.8999999999987</c:v>
                </c:pt>
                <c:pt idx="322">
                  <c:v>3734.3599999999988</c:v>
                </c:pt>
                <c:pt idx="323">
                  <c:v>3803.9199999999987</c:v>
                </c:pt>
                <c:pt idx="324">
                  <c:v>3462.9199999999987</c:v>
                </c:pt>
                <c:pt idx="325">
                  <c:v>3541.1799999999989</c:v>
                </c:pt>
                <c:pt idx="326">
                  <c:v>3828.2399999999989</c:v>
                </c:pt>
                <c:pt idx="327">
                  <c:v>3763.3799999999987</c:v>
                </c:pt>
                <c:pt idx="328">
                  <c:v>3909.0199999999986</c:v>
                </c:pt>
                <c:pt idx="329">
                  <c:v>3853.1799999999985</c:v>
                </c:pt>
                <c:pt idx="330">
                  <c:v>3946.8599999999983</c:v>
                </c:pt>
                <c:pt idx="331">
                  <c:v>4229.239999999998</c:v>
                </c:pt>
                <c:pt idx="332">
                  <c:v>4262.9199999999983</c:v>
                </c:pt>
                <c:pt idx="333">
                  <c:v>4146.2799999999979</c:v>
                </c:pt>
                <c:pt idx="334">
                  <c:v>3931.9999999999977</c:v>
                </c:pt>
                <c:pt idx="335">
                  <c:v>3894.0999999999976</c:v>
                </c:pt>
                <c:pt idx="336">
                  <c:v>3553.0999999999976</c:v>
                </c:pt>
                <c:pt idx="337">
                  <c:v>3562.8799999999978</c:v>
                </c:pt>
                <c:pt idx="338">
                  <c:v>3834.2999999999979</c:v>
                </c:pt>
                <c:pt idx="339">
                  <c:v>3847.699999999998</c:v>
                </c:pt>
                <c:pt idx="340">
                  <c:v>3746.1399999999981</c:v>
                </c:pt>
                <c:pt idx="341">
                  <c:v>3898.9199999999983</c:v>
                </c:pt>
                <c:pt idx="342">
                  <c:v>3823.9599999999982</c:v>
                </c:pt>
                <c:pt idx="343">
                  <c:v>3821.9599999999982</c:v>
                </c:pt>
                <c:pt idx="344">
                  <c:v>4073.2399999999984</c:v>
                </c:pt>
                <c:pt idx="345">
                  <c:v>4178.739999999998</c:v>
                </c:pt>
                <c:pt idx="346">
                  <c:v>4165.9599999999982</c:v>
                </c:pt>
                <c:pt idx="347">
                  <c:v>4321.4199999999983</c:v>
                </c:pt>
                <c:pt idx="348">
                  <c:v>4462.0999999999985</c:v>
                </c:pt>
                <c:pt idx="349">
                  <c:v>4440.119999999999</c:v>
                </c:pt>
                <c:pt idx="350">
                  <c:v>4463.7399999999989</c:v>
                </c:pt>
                <c:pt idx="351">
                  <c:v>4312.079999999999</c:v>
                </c:pt>
                <c:pt idx="352">
                  <c:v>4394.9399999999987</c:v>
                </c:pt>
                <c:pt idx="353">
                  <c:v>4338.2599999999984</c:v>
                </c:pt>
                <c:pt idx="354">
                  <c:v>4267.4999999999982</c:v>
                </c:pt>
                <c:pt idx="355">
                  <c:v>4346.0599999999986</c:v>
                </c:pt>
                <c:pt idx="356">
                  <c:v>4322.2399999999989</c:v>
                </c:pt>
                <c:pt idx="357">
                  <c:v>4442.2599999999993</c:v>
                </c:pt>
                <c:pt idx="358">
                  <c:v>4434.3999999999996</c:v>
                </c:pt>
                <c:pt idx="359">
                  <c:v>4456.8399999999992</c:v>
                </c:pt>
                <c:pt idx="360">
                  <c:v>4456.8399999999992</c:v>
                </c:pt>
                <c:pt idx="361">
                  <c:v>4388.079999999999</c:v>
                </c:pt>
                <c:pt idx="362">
                  <c:v>4487.7399999999989</c:v>
                </c:pt>
                <c:pt idx="363">
                  <c:v>4470.4599999999991</c:v>
                </c:pt>
                <c:pt idx="364">
                  <c:v>4702.8599999999988</c:v>
                </c:pt>
                <c:pt idx="365">
                  <c:v>4822.1399999999985</c:v>
                </c:pt>
                <c:pt idx="366">
                  <c:v>4868.4999999999982</c:v>
                </c:pt>
                <c:pt idx="367">
                  <c:v>4955.159999999998</c:v>
                </c:pt>
                <c:pt idx="368">
                  <c:v>4840.659999999998</c:v>
                </c:pt>
                <c:pt idx="369">
                  <c:v>4840.239999999998</c:v>
                </c:pt>
                <c:pt idx="370">
                  <c:v>4871.9599999999982</c:v>
                </c:pt>
                <c:pt idx="371">
                  <c:v>4953.3599999999979</c:v>
                </c:pt>
                <c:pt idx="372">
                  <c:v>4945.5199999999977</c:v>
                </c:pt>
                <c:pt idx="373">
                  <c:v>5094.1799999999976</c:v>
                </c:pt>
                <c:pt idx="374">
                  <c:v>5046.5199999999977</c:v>
                </c:pt>
                <c:pt idx="375">
                  <c:v>5037.8199999999979</c:v>
                </c:pt>
                <c:pt idx="376">
                  <c:v>4991.0799999999981</c:v>
                </c:pt>
                <c:pt idx="377">
                  <c:v>5096.3999999999978</c:v>
                </c:pt>
                <c:pt idx="378">
                  <c:v>4969.9799999999977</c:v>
                </c:pt>
                <c:pt idx="379">
                  <c:v>4930.0199999999977</c:v>
                </c:pt>
                <c:pt idx="380">
                  <c:v>4589.0199999999977</c:v>
                </c:pt>
                <c:pt idx="381">
                  <c:v>4649.0799999999981</c:v>
                </c:pt>
                <c:pt idx="382">
                  <c:v>4452.0199999999977</c:v>
                </c:pt>
                <c:pt idx="383">
                  <c:v>4575.8799999999974</c:v>
                </c:pt>
                <c:pt idx="384">
                  <c:v>4594.279999999997</c:v>
                </c:pt>
                <c:pt idx="385">
                  <c:v>4708.319999999997</c:v>
                </c:pt>
                <c:pt idx="386">
                  <c:v>4541.779999999997</c:v>
                </c:pt>
                <c:pt idx="387">
                  <c:v>4541.779999999997</c:v>
                </c:pt>
                <c:pt idx="388">
                  <c:v>4714.779999999997</c:v>
                </c:pt>
                <c:pt idx="389">
                  <c:v>4927.3399999999974</c:v>
                </c:pt>
                <c:pt idx="390">
                  <c:v>5064.6799999999976</c:v>
                </c:pt>
                <c:pt idx="391">
                  <c:v>5077.8799999999974</c:v>
                </c:pt>
                <c:pt idx="392">
                  <c:v>5000.6399999999976</c:v>
                </c:pt>
                <c:pt idx="393">
                  <c:v>5245.1799999999976</c:v>
                </c:pt>
                <c:pt idx="394">
                  <c:v>5264.3199999999979</c:v>
                </c:pt>
                <c:pt idx="395">
                  <c:v>5228.4799999999977</c:v>
                </c:pt>
                <c:pt idx="396">
                  <c:v>5320.4599999999973</c:v>
                </c:pt>
                <c:pt idx="397">
                  <c:v>5292.9399999999969</c:v>
                </c:pt>
                <c:pt idx="398">
                  <c:v>5217.3999999999969</c:v>
                </c:pt>
                <c:pt idx="399">
                  <c:v>5213.1399999999967</c:v>
                </c:pt>
                <c:pt idx="400">
                  <c:v>5256.2399999999971</c:v>
                </c:pt>
                <c:pt idx="401">
                  <c:v>5325.1799999999967</c:v>
                </c:pt>
                <c:pt idx="402">
                  <c:v>5529.8599999999969</c:v>
                </c:pt>
                <c:pt idx="403">
                  <c:v>5314.1799999999967</c:v>
                </c:pt>
                <c:pt idx="404">
                  <c:v>5106.2399999999971</c:v>
                </c:pt>
                <c:pt idx="405">
                  <c:v>4898.8799999999974</c:v>
                </c:pt>
                <c:pt idx="406">
                  <c:v>4976.6399999999976</c:v>
                </c:pt>
                <c:pt idx="407">
                  <c:v>5058.4599999999973</c:v>
                </c:pt>
                <c:pt idx="408">
                  <c:v>5256.9799999999977</c:v>
                </c:pt>
                <c:pt idx="409">
                  <c:v>5303.659999999998</c:v>
                </c:pt>
                <c:pt idx="410">
                  <c:v>5390.659999999998</c:v>
                </c:pt>
                <c:pt idx="411">
                  <c:v>5437.9799999999977</c:v>
                </c:pt>
                <c:pt idx="412">
                  <c:v>5451.7599999999975</c:v>
                </c:pt>
                <c:pt idx="413">
                  <c:v>5446.5999999999976</c:v>
                </c:pt>
                <c:pt idx="414">
                  <c:v>5329.2799999999979</c:v>
                </c:pt>
                <c:pt idx="415">
                  <c:v>5315.0199999999977</c:v>
                </c:pt>
                <c:pt idx="416">
                  <c:v>5407.0199999999977</c:v>
                </c:pt>
                <c:pt idx="417">
                  <c:v>5221.9999999999973</c:v>
                </c:pt>
                <c:pt idx="418">
                  <c:v>5261.2599999999975</c:v>
                </c:pt>
                <c:pt idx="419">
                  <c:v>5267.7599999999975</c:v>
                </c:pt>
                <c:pt idx="420">
                  <c:v>5255.5199999999977</c:v>
                </c:pt>
                <c:pt idx="421">
                  <c:v>5307.1399999999976</c:v>
                </c:pt>
                <c:pt idx="422">
                  <c:v>5361.8799999999974</c:v>
                </c:pt>
                <c:pt idx="423">
                  <c:v>5340.3599999999969</c:v>
                </c:pt>
                <c:pt idx="424">
                  <c:v>5483.4799999999968</c:v>
                </c:pt>
                <c:pt idx="425">
                  <c:v>5630.9399999999969</c:v>
                </c:pt>
                <c:pt idx="426">
                  <c:v>5653.1799999999967</c:v>
                </c:pt>
                <c:pt idx="427">
                  <c:v>5833.0399999999963</c:v>
                </c:pt>
                <c:pt idx="428">
                  <c:v>5798.0199999999959</c:v>
                </c:pt>
                <c:pt idx="429">
                  <c:v>5821.7799999999961</c:v>
                </c:pt>
                <c:pt idx="430">
                  <c:v>5821.7799999999961</c:v>
                </c:pt>
                <c:pt idx="431">
                  <c:v>5757.3199999999961</c:v>
                </c:pt>
                <c:pt idx="432">
                  <c:v>5559.1999999999962</c:v>
                </c:pt>
                <c:pt idx="433">
                  <c:v>5419.0199999999959</c:v>
                </c:pt>
                <c:pt idx="434">
                  <c:v>5373.1999999999962</c:v>
                </c:pt>
                <c:pt idx="435">
                  <c:v>5408.0399999999963</c:v>
                </c:pt>
                <c:pt idx="436">
                  <c:v>5528.4199999999964</c:v>
                </c:pt>
                <c:pt idx="437">
                  <c:v>5488.7999999999965</c:v>
                </c:pt>
                <c:pt idx="438">
                  <c:v>5636.0599999999968</c:v>
                </c:pt>
                <c:pt idx="439">
                  <c:v>5603.6799999999967</c:v>
                </c:pt>
                <c:pt idx="440">
                  <c:v>5382.1399999999967</c:v>
                </c:pt>
                <c:pt idx="441">
                  <c:v>5501.4799999999968</c:v>
                </c:pt>
                <c:pt idx="442">
                  <c:v>5493.319999999997</c:v>
                </c:pt>
                <c:pt idx="443">
                  <c:v>5650.7399999999971</c:v>
                </c:pt>
                <c:pt idx="444">
                  <c:v>5574.819999999997</c:v>
                </c:pt>
                <c:pt idx="445">
                  <c:v>5610.1799999999967</c:v>
                </c:pt>
                <c:pt idx="446">
                  <c:v>5639.0599999999968</c:v>
                </c:pt>
                <c:pt idx="447">
                  <c:v>5638.8599999999969</c:v>
                </c:pt>
                <c:pt idx="448">
                  <c:v>5771.819999999997</c:v>
                </c:pt>
                <c:pt idx="449">
                  <c:v>5767.9799999999968</c:v>
                </c:pt>
                <c:pt idx="450">
                  <c:v>5803.5799999999972</c:v>
                </c:pt>
                <c:pt idx="451">
                  <c:v>5769.2399999999971</c:v>
                </c:pt>
                <c:pt idx="452">
                  <c:v>5787.5399999999972</c:v>
                </c:pt>
                <c:pt idx="453">
                  <c:v>5446.5399999999972</c:v>
                </c:pt>
                <c:pt idx="454">
                  <c:v>5264.5599999999977</c:v>
                </c:pt>
                <c:pt idx="455">
                  <c:v>5172.1799999999976</c:v>
                </c:pt>
                <c:pt idx="456">
                  <c:v>5209.7799999999979</c:v>
                </c:pt>
                <c:pt idx="457">
                  <c:v>4868.7799999999979</c:v>
                </c:pt>
                <c:pt idx="458">
                  <c:v>4702.8399999999983</c:v>
                </c:pt>
                <c:pt idx="459">
                  <c:v>4325.4799999999987</c:v>
                </c:pt>
                <c:pt idx="460">
                  <c:v>4502.5599999999986</c:v>
                </c:pt>
                <c:pt idx="461">
                  <c:v>4161.5599999999986</c:v>
                </c:pt>
                <c:pt idx="462">
                  <c:v>4165.9599999999982</c:v>
                </c:pt>
                <c:pt idx="463">
                  <c:v>3824.9599999999982</c:v>
                </c:pt>
                <c:pt idx="464">
                  <c:v>3842.679999999998</c:v>
                </c:pt>
                <c:pt idx="465">
                  <c:v>3774.719999999998</c:v>
                </c:pt>
                <c:pt idx="466">
                  <c:v>3819.7999999999979</c:v>
                </c:pt>
                <c:pt idx="467">
                  <c:v>4478.8399999999983</c:v>
                </c:pt>
                <c:pt idx="468">
                  <c:v>4137.8399999999983</c:v>
                </c:pt>
                <c:pt idx="469">
                  <c:v>4465.8199999999979</c:v>
                </c:pt>
                <c:pt idx="470">
                  <c:v>4742.8199999999979</c:v>
                </c:pt>
                <c:pt idx="471">
                  <c:v>4550.3799999999983</c:v>
                </c:pt>
                <c:pt idx="472">
                  <c:v>4209.3799999999983</c:v>
                </c:pt>
                <c:pt idx="473">
                  <c:v>4005.2399999999984</c:v>
                </c:pt>
                <c:pt idx="474">
                  <c:v>4212.9999999999982</c:v>
                </c:pt>
                <c:pt idx="475">
                  <c:v>4269.3999999999978</c:v>
                </c:pt>
                <c:pt idx="476">
                  <c:v>4165.8799999999974</c:v>
                </c:pt>
                <c:pt idx="477">
                  <c:v>3824.8799999999974</c:v>
                </c:pt>
                <c:pt idx="478">
                  <c:v>3913.9599999999973</c:v>
                </c:pt>
                <c:pt idx="479">
                  <c:v>4152.8399999999974</c:v>
                </c:pt>
                <c:pt idx="480">
                  <c:v>4572.9399999999978</c:v>
                </c:pt>
                <c:pt idx="481">
                  <c:v>4569.3199999999979</c:v>
                </c:pt>
                <c:pt idx="482">
                  <c:v>4691.3999999999978</c:v>
                </c:pt>
                <c:pt idx="483">
                  <c:v>4450.239999999998</c:v>
                </c:pt>
                <c:pt idx="484">
                  <c:v>4497.0999999999976</c:v>
                </c:pt>
                <c:pt idx="485">
                  <c:v>4945.2999999999975</c:v>
                </c:pt>
                <c:pt idx="486">
                  <c:v>5177.2199999999975</c:v>
                </c:pt>
                <c:pt idx="487">
                  <c:v>5079.8199999999979</c:v>
                </c:pt>
                <c:pt idx="488">
                  <c:v>5079.8199999999979</c:v>
                </c:pt>
                <c:pt idx="489">
                  <c:v>5176.4399999999978</c:v>
                </c:pt>
                <c:pt idx="490">
                  <c:v>4874.4599999999973</c:v>
                </c:pt>
                <c:pt idx="491">
                  <c:v>4829.0599999999977</c:v>
                </c:pt>
                <c:pt idx="492">
                  <c:v>4488.0599999999977</c:v>
                </c:pt>
                <c:pt idx="493">
                  <c:v>4529.9199999999973</c:v>
                </c:pt>
                <c:pt idx="494">
                  <c:v>4416.6999999999971</c:v>
                </c:pt>
                <c:pt idx="495">
                  <c:v>4190.4599999999973</c:v>
                </c:pt>
                <c:pt idx="496">
                  <c:v>4724.2999999999975</c:v>
                </c:pt>
                <c:pt idx="497">
                  <c:v>4724.2999999999975</c:v>
                </c:pt>
                <c:pt idx="498">
                  <c:v>4637.0199999999977</c:v>
                </c:pt>
                <c:pt idx="499">
                  <c:v>5088.1799999999976</c:v>
                </c:pt>
                <c:pt idx="500">
                  <c:v>4949.239999999998</c:v>
                </c:pt>
                <c:pt idx="501">
                  <c:v>4906.239999999998</c:v>
                </c:pt>
                <c:pt idx="502">
                  <c:v>4786.7999999999984</c:v>
                </c:pt>
                <c:pt idx="503">
                  <c:v>4778.7799999999979</c:v>
                </c:pt>
                <c:pt idx="504">
                  <c:v>5124.7999999999975</c:v>
                </c:pt>
                <c:pt idx="505">
                  <c:v>5417.9399999999978</c:v>
                </c:pt>
                <c:pt idx="506">
                  <c:v>5331.6799999999976</c:v>
                </c:pt>
                <c:pt idx="507">
                  <c:v>5628.7799999999979</c:v>
                </c:pt>
                <c:pt idx="508">
                  <c:v>5828.3399999999983</c:v>
                </c:pt>
                <c:pt idx="509">
                  <c:v>6221.5999999999985</c:v>
                </c:pt>
                <c:pt idx="510">
                  <c:v>6516.0199999999986</c:v>
                </c:pt>
                <c:pt idx="511">
                  <c:v>6175.0199999999986</c:v>
                </c:pt>
                <c:pt idx="512">
                  <c:v>6123.9599999999982</c:v>
                </c:pt>
                <c:pt idx="513">
                  <c:v>6130.0199999999986</c:v>
                </c:pt>
                <c:pt idx="514">
                  <c:v>6040.6399999999985</c:v>
                </c:pt>
                <c:pt idx="515">
                  <c:v>5978.8199999999988</c:v>
                </c:pt>
                <c:pt idx="516">
                  <c:v>6406.2999999999993</c:v>
                </c:pt>
                <c:pt idx="517">
                  <c:v>6065.2999999999993</c:v>
                </c:pt>
                <c:pt idx="518">
                  <c:v>5934.1399999999994</c:v>
                </c:pt>
                <c:pt idx="519">
                  <c:v>5806.94</c:v>
                </c:pt>
                <c:pt idx="520">
                  <c:v>5709.2599999999993</c:v>
                </c:pt>
                <c:pt idx="521">
                  <c:v>5668.7599999999993</c:v>
                </c:pt>
                <c:pt idx="522">
                  <c:v>5707.8399999999992</c:v>
                </c:pt>
                <c:pt idx="523">
                  <c:v>5828.5599999999995</c:v>
                </c:pt>
                <c:pt idx="524">
                  <c:v>5571.36</c:v>
                </c:pt>
                <c:pt idx="525">
                  <c:v>5573.5199999999995</c:v>
                </c:pt>
                <c:pt idx="526">
                  <c:v>5473.74</c:v>
                </c:pt>
                <c:pt idx="527">
                  <c:v>5341.42</c:v>
                </c:pt>
                <c:pt idx="528">
                  <c:v>5341.42</c:v>
                </c:pt>
                <c:pt idx="529">
                  <c:v>5617.02</c:v>
                </c:pt>
                <c:pt idx="530">
                  <c:v>5593.1200000000008</c:v>
                </c:pt>
                <c:pt idx="531">
                  <c:v>5505.5400000000009</c:v>
                </c:pt>
                <c:pt idx="532">
                  <c:v>5335.9000000000005</c:v>
                </c:pt>
                <c:pt idx="533">
                  <c:v>5516.4600000000009</c:v>
                </c:pt>
                <c:pt idx="534">
                  <c:v>5645.0600000000013</c:v>
                </c:pt>
                <c:pt idx="535">
                  <c:v>5304.0600000000013</c:v>
                </c:pt>
                <c:pt idx="536">
                  <c:v>5106.2000000000016</c:v>
                </c:pt>
                <c:pt idx="537">
                  <c:v>5168.840000000002</c:v>
                </c:pt>
                <c:pt idx="538">
                  <c:v>4994.9600000000019</c:v>
                </c:pt>
                <c:pt idx="539">
                  <c:v>5122.0800000000017</c:v>
                </c:pt>
                <c:pt idx="540">
                  <c:v>5070.2800000000016</c:v>
                </c:pt>
                <c:pt idx="541">
                  <c:v>4885.0000000000018</c:v>
                </c:pt>
                <c:pt idx="542">
                  <c:v>4901.300000000002</c:v>
                </c:pt>
                <c:pt idx="543">
                  <c:v>4893.4000000000024</c:v>
                </c:pt>
                <c:pt idx="544">
                  <c:v>5104.3800000000028</c:v>
                </c:pt>
                <c:pt idx="545">
                  <c:v>5106.8000000000029</c:v>
                </c:pt>
                <c:pt idx="546">
                  <c:v>5119.8800000000028</c:v>
                </c:pt>
                <c:pt idx="547">
                  <c:v>5185.4000000000033</c:v>
                </c:pt>
                <c:pt idx="548">
                  <c:v>5185.4000000000033</c:v>
                </c:pt>
                <c:pt idx="549">
                  <c:v>5208.2600000000029</c:v>
                </c:pt>
                <c:pt idx="550">
                  <c:v>5199.720000000003</c:v>
                </c:pt>
                <c:pt idx="551">
                  <c:v>5145.3600000000033</c:v>
                </c:pt>
                <c:pt idx="552">
                  <c:v>5256.3000000000029</c:v>
                </c:pt>
                <c:pt idx="553">
                  <c:v>5305.9000000000033</c:v>
                </c:pt>
                <c:pt idx="554">
                  <c:v>5321.4800000000032</c:v>
                </c:pt>
                <c:pt idx="555">
                  <c:v>5309.0400000000036</c:v>
                </c:pt>
                <c:pt idx="556">
                  <c:v>5270.100000000004</c:v>
                </c:pt>
                <c:pt idx="557">
                  <c:v>5378.1800000000039</c:v>
                </c:pt>
                <c:pt idx="558">
                  <c:v>5376.7000000000044</c:v>
                </c:pt>
                <c:pt idx="559">
                  <c:v>5388.6200000000044</c:v>
                </c:pt>
                <c:pt idx="560">
                  <c:v>5299.9800000000041</c:v>
                </c:pt>
                <c:pt idx="561">
                  <c:v>5128.8000000000038</c:v>
                </c:pt>
                <c:pt idx="562">
                  <c:v>5106.4200000000037</c:v>
                </c:pt>
                <c:pt idx="563">
                  <c:v>5403.0800000000036</c:v>
                </c:pt>
                <c:pt idx="564">
                  <c:v>5477.600000000004</c:v>
                </c:pt>
                <c:pt idx="565">
                  <c:v>5589.0000000000036</c:v>
                </c:pt>
                <c:pt idx="566">
                  <c:v>5561.060000000004</c:v>
                </c:pt>
                <c:pt idx="567">
                  <c:v>5689.0200000000041</c:v>
                </c:pt>
                <c:pt idx="568">
                  <c:v>5727.600000000004</c:v>
                </c:pt>
                <c:pt idx="569">
                  <c:v>5773.600000000004</c:v>
                </c:pt>
                <c:pt idx="570">
                  <c:v>5836.5400000000036</c:v>
                </c:pt>
                <c:pt idx="571">
                  <c:v>6061.5800000000036</c:v>
                </c:pt>
                <c:pt idx="572">
                  <c:v>5720.5800000000036</c:v>
                </c:pt>
                <c:pt idx="573">
                  <c:v>5702.3800000000037</c:v>
                </c:pt>
                <c:pt idx="574">
                  <c:v>5770.7600000000039</c:v>
                </c:pt>
                <c:pt idx="575">
                  <c:v>5684.8400000000038</c:v>
                </c:pt>
                <c:pt idx="576">
                  <c:v>5709.4000000000042</c:v>
                </c:pt>
                <c:pt idx="577">
                  <c:v>5826.0000000000045</c:v>
                </c:pt>
                <c:pt idx="578">
                  <c:v>6025.3000000000047</c:v>
                </c:pt>
                <c:pt idx="579">
                  <c:v>6067.7400000000043</c:v>
                </c:pt>
                <c:pt idx="580">
                  <c:v>6158.4000000000042</c:v>
                </c:pt>
                <c:pt idx="581">
                  <c:v>6149.600000000004</c:v>
                </c:pt>
                <c:pt idx="582">
                  <c:v>6226.140000000004</c:v>
                </c:pt>
                <c:pt idx="583">
                  <c:v>6267.9400000000041</c:v>
                </c:pt>
                <c:pt idx="584">
                  <c:v>6205.4400000000041</c:v>
                </c:pt>
                <c:pt idx="585">
                  <c:v>6291.4400000000041</c:v>
                </c:pt>
                <c:pt idx="586">
                  <c:v>6258.2400000000043</c:v>
                </c:pt>
                <c:pt idx="587">
                  <c:v>6324.7600000000048</c:v>
                </c:pt>
                <c:pt idx="588">
                  <c:v>6326.7000000000044</c:v>
                </c:pt>
                <c:pt idx="589">
                  <c:v>6377.9200000000046</c:v>
                </c:pt>
                <c:pt idx="590">
                  <c:v>6429.9000000000042</c:v>
                </c:pt>
                <c:pt idx="591">
                  <c:v>6447.9000000000042</c:v>
                </c:pt>
                <c:pt idx="592">
                  <c:v>6495.4400000000041</c:v>
                </c:pt>
                <c:pt idx="593">
                  <c:v>6689.8800000000037</c:v>
                </c:pt>
                <c:pt idx="594">
                  <c:v>6637.2800000000034</c:v>
                </c:pt>
                <c:pt idx="595">
                  <c:v>6702.3000000000038</c:v>
                </c:pt>
                <c:pt idx="596">
                  <c:v>6721.8200000000043</c:v>
                </c:pt>
                <c:pt idx="597">
                  <c:v>6746.5400000000045</c:v>
                </c:pt>
                <c:pt idx="598">
                  <c:v>6631.3800000000047</c:v>
                </c:pt>
                <c:pt idx="599">
                  <c:v>6572.1600000000044</c:v>
                </c:pt>
                <c:pt idx="600">
                  <c:v>6516.5800000000045</c:v>
                </c:pt>
                <c:pt idx="601">
                  <c:v>6759.9200000000046</c:v>
                </c:pt>
                <c:pt idx="602">
                  <c:v>6389.3000000000047</c:v>
                </c:pt>
                <c:pt idx="603">
                  <c:v>6048.3000000000047</c:v>
                </c:pt>
                <c:pt idx="604">
                  <c:v>6003.1000000000049</c:v>
                </c:pt>
                <c:pt idx="605">
                  <c:v>5933.5000000000045</c:v>
                </c:pt>
                <c:pt idx="606">
                  <c:v>5941.0600000000049</c:v>
                </c:pt>
                <c:pt idx="607">
                  <c:v>5534.1000000000049</c:v>
                </c:pt>
                <c:pt idx="608">
                  <c:v>5689.6000000000049</c:v>
                </c:pt>
                <c:pt idx="609">
                  <c:v>5892.3400000000047</c:v>
                </c:pt>
                <c:pt idx="610">
                  <c:v>6046.1200000000044</c:v>
                </c:pt>
                <c:pt idx="611">
                  <c:v>5893.2000000000044</c:v>
                </c:pt>
                <c:pt idx="612">
                  <c:v>5639.2400000000043</c:v>
                </c:pt>
                <c:pt idx="613">
                  <c:v>5787.8800000000047</c:v>
                </c:pt>
                <c:pt idx="614">
                  <c:v>5727.1600000000044</c:v>
                </c:pt>
                <c:pt idx="615">
                  <c:v>5501.7000000000044</c:v>
                </c:pt>
                <c:pt idx="616">
                  <c:v>5487.7600000000048</c:v>
                </c:pt>
                <c:pt idx="617">
                  <c:v>5487.7600000000048</c:v>
                </c:pt>
                <c:pt idx="618">
                  <c:v>5442.6000000000049</c:v>
                </c:pt>
                <c:pt idx="619">
                  <c:v>5319.5600000000049</c:v>
                </c:pt>
                <c:pt idx="620">
                  <c:v>5376.6400000000049</c:v>
                </c:pt>
                <c:pt idx="621">
                  <c:v>5136.7600000000048</c:v>
                </c:pt>
                <c:pt idx="622">
                  <c:v>5436.6400000000049</c:v>
                </c:pt>
                <c:pt idx="623">
                  <c:v>5095.6400000000049</c:v>
                </c:pt>
                <c:pt idx="624">
                  <c:v>4987.3400000000047</c:v>
                </c:pt>
                <c:pt idx="625">
                  <c:v>4877.2800000000043</c:v>
                </c:pt>
                <c:pt idx="626">
                  <c:v>4536.2800000000043</c:v>
                </c:pt>
                <c:pt idx="627">
                  <c:v>4705.560000000004</c:v>
                </c:pt>
                <c:pt idx="628">
                  <c:v>4729.4000000000042</c:v>
                </c:pt>
                <c:pt idx="629">
                  <c:v>4646.2800000000043</c:v>
                </c:pt>
                <c:pt idx="630">
                  <c:v>4723.060000000004</c:v>
                </c:pt>
                <c:pt idx="631">
                  <c:v>4659.9200000000037</c:v>
                </c:pt>
                <c:pt idx="632">
                  <c:v>4754.7400000000034</c:v>
                </c:pt>
                <c:pt idx="633">
                  <c:v>4972.5000000000036</c:v>
                </c:pt>
                <c:pt idx="634">
                  <c:v>5037.1800000000039</c:v>
                </c:pt>
                <c:pt idx="635">
                  <c:v>5177.8000000000038</c:v>
                </c:pt>
                <c:pt idx="636">
                  <c:v>5159.2600000000039</c:v>
                </c:pt>
                <c:pt idx="637">
                  <c:v>5147.7400000000034</c:v>
                </c:pt>
                <c:pt idx="638">
                  <c:v>4884.7800000000034</c:v>
                </c:pt>
                <c:pt idx="639">
                  <c:v>4955.8000000000038</c:v>
                </c:pt>
                <c:pt idx="640">
                  <c:v>5015.8000000000038</c:v>
                </c:pt>
                <c:pt idx="641">
                  <c:v>5043.8400000000038</c:v>
                </c:pt>
                <c:pt idx="642">
                  <c:v>5237.9800000000041</c:v>
                </c:pt>
                <c:pt idx="643">
                  <c:v>5301.3400000000038</c:v>
                </c:pt>
                <c:pt idx="644">
                  <c:v>5417.0800000000036</c:v>
                </c:pt>
                <c:pt idx="645">
                  <c:v>5417.0800000000036</c:v>
                </c:pt>
                <c:pt idx="646">
                  <c:v>5384.3000000000038</c:v>
                </c:pt>
                <c:pt idx="647">
                  <c:v>5273.2800000000034</c:v>
                </c:pt>
                <c:pt idx="648">
                  <c:v>5355.4200000000037</c:v>
                </c:pt>
                <c:pt idx="649">
                  <c:v>5508.5000000000036</c:v>
                </c:pt>
                <c:pt idx="650">
                  <c:v>5495.2600000000039</c:v>
                </c:pt>
                <c:pt idx="651">
                  <c:v>5588.1800000000039</c:v>
                </c:pt>
                <c:pt idx="652">
                  <c:v>5635.560000000004</c:v>
                </c:pt>
                <c:pt idx="653">
                  <c:v>5555.8600000000042</c:v>
                </c:pt>
                <c:pt idx="654">
                  <c:v>5479.2200000000039</c:v>
                </c:pt>
                <c:pt idx="655">
                  <c:v>5509.9600000000037</c:v>
                </c:pt>
                <c:pt idx="656">
                  <c:v>5371.5000000000036</c:v>
                </c:pt>
                <c:pt idx="657">
                  <c:v>5511.9400000000032</c:v>
                </c:pt>
                <c:pt idx="658">
                  <c:v>5610.8200000000033</c:v>
                </c:pt>
                <c:pt idx="659">
                  <c:v>5722.9000000000033</c:v>
                </c:pt>
                <c:pt idx="660">
                  <c:v>5561.4400000000032</c:v>
                </c:pt>
                <c:pt idx="661">
                  <c:v>5735.6000000000031</c:v>
                </c:pt>
                <c:pt idx="662">
                  <c:v>5679.8600000000033</c:v>
                </c:pt>
                <c:pt idx="663">
                  <c:v>5606.6400000000031</c:v>
                </c:pt>
                <c:pt idx="664">
                  <c:v>5265.6400000000031</c:v>
                </c:pt>
                <c:pt idx="665">
                  <c:v>5170.3800000000028</c:v>
                </c:pt>
                <c:pt idx="666">
                  <c:v>4953.680000000003</c:v>
                </c:pt>
                <c:pt idx="667">
                  <c:v>4583.1200000000026</c:v>
                </c:pt>
                <c:pt idx="668">
                  <c:v>4794.3800000000028</c:v>
                </c:pt>
                <c:pt idx="669">
                  <c:v>4855.5400000000027</c:v>
                </c:pt>
                <c:pt idx="670">
                  <c:v>5201.4000000000024</c:v>
                </c:pt>
                <c:pt idx="671">
                  <c:v>5044.2800000000025</c:v>
                </c:pt>
                <c:pt idx="672">
                  <c:v>4875.1000000000022</c:v>
                </c:pt>
                <c:pt idx="673">
                  <c:v>5208.0400000000027</c:v>
                </c:pt>
                <c:pt idx="674">
                  <c:v>4867.0400000000027</c:v>
                </c:pt>
                <c:pt idx="675">
                  <c:v>4856.5600000000031</c:v>
                </c:pt>
                <c:pt idx="676">
                  <c:v>5095.0000000000027</c:v>
                </c:pt>
                <c:pt idx="677">
                  <c:v>5325.4200000000028</c:v>
                </c:pt>
                <c:pt idx="678">
                  <c:v>5215.720000000003</c:v>
                </c:pt>
                <c:pt idx="679">
                  <c:v>5353.220000000003</c:v>
                </c:pt>
                <c:pt idx="680">
                  <c:v>5301.6400000000031</c:v>
                </c:pt>
                <c:pt idx="681">
                  <c:v>4960.6400000000031</c:v>
                </c:pt>
                <c:pt idx="682">
                  <c:v>5180.7000000000035</c:v>
                </c:pt>
                <c:pt idx="683">
                  <c:v>5162.7200000000039</c:v>
                </c:pt>
                <c:pt idx="684">
                  <c:v>5206.4600000000037</c:v>
                </c:pt>
                <c:pt idx="685">
                  <c:v>5435.2800000000034</c:v>
                </c:pt>
                <c:pt idx="686">
                  <c:v>5412.6600000000035</c:v>
                </c:pt>
                <c:pt idx="687">
                  <c:v>5412.6600000000035</c:v>
                </c:pt>
                <c:pt idx="688">
                  <c:v>5249.6800000000039</c:v>
                </c:pt>
                <c:pt idx="689">
                  <c:v>5469.1600000000035</c:v>
                </c:pt>
                <c:pt idx="690">
                  <c:v>5755.7400000000034</c:v>
                </c:pt>
                <c:pt idx="691">
                  <c:v>5735.7400000000034</c:v>
                </c:pt>
                <c:pt idx="692">
                  <c:v>5695.4600000000037</c:v>
                </c:pt>
                <c:pt idx="693">
                  <c:v>5660.140000000004</c:v>
                </c:pt>
                <c:pt idx="694">
                  <c:v>5805.8200000000043</c:v>
                </c:pt>
                <c:pt idx="695">
                  <c:v>5865.3400000000047</c:v>
                </c:pt>
                <c:pt idx="696">
                  <c:v>5816.5600000000049</c:v>
                </c:pt>
                <c:pt idx="697">
                  <c:v>5735.480000000005</c:v>
                </c:pt>
                <c:pt idx="698">
                  <c:v>5808.2400000000052</c:v>
                </c:pt>
                <c:pt idx="699">
                  <c:v>5807.7800000000052</c:v>
                </c:pt>
                <c:pt idx="700">
                  <c:v>5834.2400000000052</c:v>
                </c:pt>
                <c:pt idx="701">
                  <c:v>5677.7600000000057</c:v>
                </c:pt>
                <c:pt idx="702">
                  <c:v>5667.8800000000056</c:v>
                </c:pt>
                <c:pt idx="703">
                  <c:v>5450.7400000000052</c:v>
                </c:pt>
                <c:pt idx="704">
                  <c:v>5637.7400000000052</c:v>
                </c:pt>
                <c:pt idx="705">
                  <c:v>5574.6400000000049</c:v>
                </c:pt>
                <c:pt idx="706">
                  <c:v>5393.8200000000052</c:v>
                </c:pt>
                <c:pt idx="707">
                  <c:v>5529.5600000000049</c:v>
                </c:pt>
                <c:pt idx="708">
                  <c:v>5398.9400000000051</c:v>
                </c:pt>
                <c:pt idx="709">
                  <c:v>5057.9400000000051</c:v>
                </c:pt>
                <c:pt idx="710">
                  <c:v>5233.1400000000049</c:v>
                </c:pt>
                <c:pt idx="711">
                  <c:v>5464.5600000000049</c:v>
                </c:pt>
                <c:pt idx="712">
                  <c:v>5406.6200000000053</c:v>
                </c:pt>
                <c:pt idx="713">
                  <c:v>5164.9000000000051</c:v>
                </c:pt>
                <c:pt idx="714">
                  <c:v>5337.4200000000055</c:v>
                </c:pt>
                <c:pt idx="715">
                  <c:v>5437.0800000000054</c:v>
                </c:pt>
                <c:pt idx="716">
                  <c:v>5644.1000000000058</c:v>
                </c:pt>
                <c:pt idx="717">
                  <c:v>5641.0200000000059</c:v>
                </c:pt>
                <c:pt idx="718">
                  <c:v>5842.0600000000059</c:v>
                </c:pt>
                <c:pt idx="719">
                  <c:v>5796.7800000000061</c:v>
                </c:pt>
                <c:pt idx="720">
                  <c:v>5840.6400000000058</c:v>
                </c:pt>
                <c:pt idx="721">
                  <c:v>5693.3400000000056</c:v>
                </c:pt>
                <c:pt idx="722">
                  <c:v>5837.0200000000059</c:v>
                </c:pt>
                <c:pt idx="723">
                  <c:v>5705.6000000000058</c:v>
                </c:pt>
                <c:pt idx="724">
                  <c:v>5735.3000000000056</c:v>
                </c:pt>
                <c:pt idx="725">
                  <c:v>5889.8000000000056</c:v>
                </c:pt>
                <c:pt idx="726">
                  <c:v>6014.8000000000056</c:v>
                </c:pt>
                <c:pt idx="727">
                  <c:v>6177.7000000000053</c:v>
                </c:pt>
                <c:pt idx="728">
                  <c:v>6051.3800000000056</c:v>
                </c:pt>
                <c:pt idx="729">
                  <c:v>6122.5800000000054</c:v>
                </c:pt>
                <c:pt idx="730">
                  <c:v>6124.020000000005</c:v>
                </c:pt>
                <c:pt idx="731">
                  <c:v>6278.7000000000053</c:v>
                </c:pt>
                <c:pt idx="732">
                  <c:v>6377.6800000000048</c:v>
                </c:pt>
                <c:pt idx="733">
                  <c:v>6376.7200000000048</c:v>
                </c:pt>
                <c:pt idx="734">
                  <c:v>6348.4200000000046</c:v>
                </c:pt>
                <c:pt idx="735">
                  <c:v>6395.6600000000044</c:v>
                </c:pt>
                <c:pt idx="736">
                  <c:v>6468.140000000004</c:v>
                </c:pt>
                <c:pt idx="737">
                  <c:v>6440.1800000000039</c:v>
                </c:pt>
                <c:pt idx="738">
                  <c:v>6483.9400000000041</c:v>
                </c:pt>
                <c:pt idx="739">
                  <c:v>6475.9800000000041</c:v>
                </c:pt>
                <c:pt idx="740">
                  <c:v>6472.0200000000041</c:v>
                </c:pt>
                <c:pt idx="741">
                  <c:v>6587.4000000000042</c:v>
                </c:pt>
                <c:pt idx="742">
                  <c:v>6613.3200000000043</c:v>
                </c:pt>
                <c:pt idx="743">
                  <c:v>6633.8400000000047</c:v>
                </c:pt>
                <c:pt idx="744">
                  <c:v>6523.8600000000051</c:v>
                </c:pt>
                <c:pt idx="745">
                  <c:v>6487.6000000000049</c:v>
                </c:pt>
                <c:pt idx="746">
                  <c:v>6500.4600000000046</c:v>
                </c:pt>
                <c:pt idx="747">
                  <c:v>6700.2200000000048</c:v>
                </c:pt>
                <c:pt idx="748">
                  <c:v>6727.8600000000051</c:v>
                </c:pt>
                <c:pt idx="749">
                  <c:v>6845.7800000000052</c:v>
                </c:pt>
                <c:pt idx="750">
                  <c:v>6845.7800000000052</c:v>
                </c:pt>
                <c:pt idx="751">
                  <c:v>6763.7200000000048</c:v>
                </c:pt>
                <c:pt idx="752">
                  <c:v>6574.8800000000047</c:v>
                </c:pt>
                <c:pt idx="753">
                  <c:v>6465.8400000000047</c:v>
                </c:pt>
                <c:pt idx="754">
                  <c:v>6549.4200000000046</c:v>
                </c:pt>
                <c:pt idx="755">
                  <c:v>6573.1600000000044</c:v>
                </c:pt>
                <c:pt idx="756">
                  <c:v>6751.100000000004</c:v>
                </c:pt>
                <c:pt idx="757">
                  <c:v>6681.8400000000038</c:v>
                </c:pt>
                <c:pt idx="758">
                  <c:v>6664.9400000000041</c:v>
                </c:pt>
                <c:pt idx="759">
                  <c:v>6761.5800000000045</c:v>
                </c:pt>
                <c:pt idx="760">
                  <c:v>6890.1400000000049</c:v>
                </c:pt>
                <c:pt idx="761">
                  <c:v>6931.7800000000052</c:v>
                </c:pt>
                <c:pt idx="762">
                  <c:v>7097.020000000005</c:v>
                </c:pt>
                <c:pt idx="763">
                  <c:v>7107.7600000000048</c:v>
                </c:pt>
                <c:pt idx="764">
                  <c:v>7117.6000000000049</c:v>
                </c:pt>
                <c:pt idx="765">
                  <c:v>7238.9400000000051</c:v>
                </c:pt>
                <c:pt idx="766">
                  <c:v>7313.3400000000047</c:v>
                </c:pt>
                <c:pt idx="767">
                  <c:v>7348.3800000000047</c:v>
                </c:pt>
                <c:pt idx="768">
                  <c:v>7355.3800000000047</c:v>
                </c:pt>
                <c:pt idx="769">
                  <c:v>7512.980000000005</c:v>
                </c:pt>
                <c:pt idx="770">
                  <c:v>7498.3200000000052</c:v>
                </c:pt>
                <c:pt idx="771">
                  <c:v>7375.8200000000052</c:v>
                </c:pt>
                <c:pt idx="772">
                  <c:v>7422.5000000000055</c:v>
                </c:pt>
                <c:pt idx="773">
                  <c:v>7700.8000000000056</c:v>
                </c:pt>
                <c:pt idx="774">
                  <c:v>7544.1600000000053</c:v>
                </c:pt>
                <c:pt idx="775">
                  <c:v>7653.4000000000051</c:v>
                </c:pt>
                <c:pt idx="776">
                  <c:v>7649.2600000000048</c:v>
                </c:pt>
                <c:pt idx="777">
                  <c:v>7781.1000000000049</c:v>
                </c:pt>
                <c:pt idx="778">
                  <c:v>7935.6200000000053</c:v>
                </c:pt>
                <c:pt idx="779">
                  <c:v>7889.6400000000058</c:v>
                </c:pt>
                <c:pt idx="780">
                  <c:v>8097.6600000000053</c:v>
                </c:pt>
                <c:pt idx="781">
                  <c:v>8023.2000000000053</c:v>
                </c:pt>
                <c:pt idx="782">
                  <c:v>8027.7000000000053</c:v>
                </c:pt>
                <c:pt idx="783">
                  <c:v>8206.360000000006</c:v>
                </c:pt>
                <c:pt idx="784">
                  <c:v>8303.8200000000052</c:v>
                </c:pt>
                <c:pt idx="785">
                  <c:v>8303.8200000000052</c:v>
                </c:pt>
                <c:pt idx="786">
                  <c:v>8289.6200000000044</c:v>
                </c:pt>
                <c:pt idx="787">
                  <c:v>8333.5000000000036</c:v>
                </c:pt>
                <c:pt idx="788">
                  <c:v>8390.3200000000033</c:v>
                </c:pt>
                <c:pt idx="789">
                  <c:v>8239.3000000000029</c:v>
                </c:pt>
                <c:pt idx="790">
                  <c:v>7782.3600000000033</c:v>
                </c:pt>
                <c:pt idx="791">
                  <c:v>8059.8600000000033</c:v>
                </c:pt>
                <c:pt idx="792">
                  <c:v>8081.220000000003</c:v>
                </c:pt>
                <c:pt idx="793">
                  <c:v>8150.180000000003</c:v>
                </c:pt>
                <c:pt idx="794">
                  <c:v>7809.180000000003</c:v>
                </c:pt>
                <c:pt idx="795">
                  <c:v>8078.6200000000026</c:v>
                </c:pt>
                <c:pt idx="796">
                  <c:v>8494.2800000000025</c:v>
                </c:pt>
                <c:pt idx="797">
                  <c:v>8561.1200000000026</c:v>
                </c:pt>
                <c:pt idx="798">
                  <c:v>8718.0000000000018</c:v>
                </c:pt>
                <c:pt idx="799">
                  <c:v>8628.3600000000024</c:v>
                </c:pt>
                <c:pt idx="800">
                  <c:v>8859.840000000002</c:v>
                </c:pt>
                <c:pt idx="801">
                  <c:v>8861.8800000000028</c:v>
                </c:pt>
                <c:pt idx="802">
                  <c:v>9052.5600000000031</c:v>
                </c:pt>
                <c:pt idx="803">
                  <c:v>9017.5600000000031</c:v>
                </c:pt>
                <c:pt idx="804">
                  <c:v>9073.3200000000033</c:v>
                </c:pt>
                <c:pt idx="805">
                  <c:v>9073.3200000000033</c:v>
                </c:pt>
                <c:pt idx="806">
                  <c:v>9085.7600000000039</c:v>
                </c:pt>
                <c:pt idx="807">
                  <c:v>9263.6200000000044</c:v>
                </c:pt>
                <c:pt idx="808">
                  <c:v>8922.6200000000044</c:v>
                </c:pt>
                <c:pt idx="809">
                  <c:v>8581.6200000000044</c:v>
                </c:pt>
                <c:pt idx="810">
                  <c:v>7755.7000000000044</c:v>
                </c:pt>
                <c:pt idx="811">
                  <c:v>7414.7000000000044</c:v>
                </c:pt>
                <c:pt idx="812">
                  <c:v>7492.4800000000041</c:v>
                </c:pt>
                <c:pt idx="813">
                  <c:v>7079.640000000004</c:v>
                </c:pt>
                <c:pt idx="814">
                  <c:v>6522.6200000000044</c:v>
                </c:pt>
                <c:pt idx="815">
                  <c:v>7354.9200000000046</c:v>
                </c:pt>
                <c:pt idx="816">
                  <c:v>7013.9200000000046</c:v>
                </c:pt>
                <c:pt idx="817">
                  <c:v>7723.5000000000045</c:v>
                </c:pt>
                <c:pt idx="818">
                  <c:v>7246.3200000000043</c:v>
                </c:pt>
                <c:pt idx="819">
                  <c:v>6703.9000000000042</c:v>
                </c:pt>
                <c:pt idx="820">
                  <c:v>5462.5000000000036</c:v>
                </c:pt>
                <c:pt idx="821">
                  <c:v>4882.3200000000033</c:v>
                </c:pt>
                <c:pt idx="822">
                  <c:v>5614.6200000000035</c:v>
                </c:pt>
                <c:pt idx="823">
                  <c:v>7099.5600000000031</c:v>
                </c:pt>
                <c:pt idx="824">
                  <c:v>6255.7800000000034</c:v>
                </c:pt>
                <c:pt idx="825">
                  <c:v>8205.5400000000027</c:v>
                </c:pt>
                <c:pt idx="826">
                  <c:v>7844.2400000000025</c:v>
                </c:pt>
                <c:pt idx="827">
                  <c:v>8441.7800000000025</c:v>
                </c:pt>
                <c:pt idx="828">
                  <c:v>8100.7800000000025</c:v>
                </c:pt>
                <c:pt idx="829">
                  <c:v>7759.7800000000025</c:v>
                </c:pt>
                <c:pt idx="830">
                  <c:v>7734.5200000000023</c:v>
                </c:pt>
                <c:pt idx="831">
                  <c:v>7045.3800000000019</c:v>
                </c:pt>
                <c:pt idx="832">
                  <c:v>6704.3800000000019</c:v>
                </c:pt>
                <c:pt idx="833">
                  <c:v>6363.3800000000019</c:v>
                </c:pt>
                <c:pt idx="834">
                  <c:v>6980.9000000000015</c:v>
                </c:pt>
                <c:pt idx="835">
                  <c:v>6639.9000000000015</c:v>
                </c:pt>
                <c:pt idx="836">
                  <c:v>6790.9200000000019</c:v>
                </c:pt>
                <c:pt idx="837">
                  <c:v>7445.340000000002</c:v>
                </c:pt>
                <c:pt idx="838">
                  <c:v>7146.6000000000022</c:v>
                </c:pt>
                <c:pt idx="839">
                  <c:v>7361.7000000000025</c:v>
                </c:pt>
                <c:pt idx="840">
                  <c:v>6774.8000000000029</c:v>
                </c:pt>
                <c:pt idx="841">
                  <c:v>6358.1600000000026</c:v>
                </c:pt>
                <c:pt idx="842">
                  <c:v>6017.1600000000026</c:v>
                </c:pt>
                <c:pt idx="843">
                  <c:v>5999.180000000003</c:v>
                </c:pt>
                <c:pt idx="844">
                  <c:v>5810.7600000000029</c:v>
                </c:pt>
                <c:pt idx="845">
                  <c:v>5469.7600000000029</c:v>
                </c:pt>
                <c:pt idx="846">
                  <c:v>5128.7600000000029</c:v>
                </c:pt>
                <c:pt idx="847">
                  <c:v>5460.5000000000027</c:v>
                </c:pt>
                <c:pt idx="848">
                  <c:v>5609.6600000000026</c:v>
                </c:pt>
                <c:pt idx="849">
                  <c:v>5397.8600000000024</c:v>
                </c:pt>
                <c:pt idx="850">
                  <c:v>5056.8600000000024</c:v>
                </c:pt>
                <c:pt idx="851">
                  <c:v>5580.1200000000026</c:v>
                </c:pt>
                <c:pt idx="852">
                  <c:v>5533.8600000000024</c:v>
                </c:pt>
                <c:pt idx="853">
                  <c:v>5824.0600000000022</c:v>
                </c:pt>
                <c:pt idx="854">
                  <c:v>5926.1800000000021</c:v>
                </c:pt>
                <c:pt idx="855">
                  <c:v>5585.1800000000021</c:v>
                </c:pt>
                <c:pt idx="856">
                  <c:v>6195.5000000000018</c:v>
                </c:pt>
                <c:pt idx="857">
                  <c:v>6231.0000000000018</c:v>
                </c:pt>
                <c:pt idx="858">
                  <c:v>5808.7400000000016</c:v>
                </c:pt>
                <c:pt idx="859">
                  <c:v>6040.6000000000013</c:v>
                </c:pt>
                <c:pt idx="860">
                  <c:v>6233.6200000000017</c:v>
                </c:pt>
                <c:pt idx="861">
                  <c:v>6342.1000000000013</c:v>
                </c:pt>
                <c:pt idx="862">
                  <c:v>6576.1400000000012</c:v>
                </c:pt>
                <c:pt idx="863">
                  <c:v>6813.0800000000008</c:v>
                </c:pt>
                <c:pt idx="864">
                  <c:v>6970.2200000000012</c:v>
                </c:pt>
                <c:pt idx="865">
                  <c:v>6629.2200000000012</c:v>
                </c:pt>
                <c:pt idx="866">
                  <c:v>6288.2200000000012</c:v>
                </c:pt>
                <c:pt idx="867">
                  <c:v>6476.920000000001</c:v>
                </c:pt>
                <c:pt idx="868">
                  <c:v>6593.3400000000011</c:v>
                </c:pt>
                <c:pt idx="869">
                  <c:v>6951.920000000001</c:v>
                </c:pt>
                <c:pt idx="870">
                  <c:v>6885.1400000000012</c:v>
                </c:pt>
                <c:pt idx="871">
                  <c:v>7258.1000000000013</c:v>
                </c:pt>
                <c:pt idx="872">
                  <c:v>7044.0400000000009</c:v>
                </c:pt>
                <c:pt idx="873">
                  <c:v>7116.0400000000009</c:v>
                </c:pt>
                <c:pt idx="874">
                  <c:v>7116.0400000000009</c:v>
                </c:pt>
                <c:pt idx="875">
                  <c:v>7068.02</c:v>
                </c:pt>
                <c:pt idx="876">
                  <c:v>6727.02</c:v>
                </c:pt>
                <c:pt idx="877">
                  <c:v>6676.34</c:v>
                </c:pt>
                <c:pt idx="878">
                  <c:v>6953.96</c:v>
                </c:pt>
                <c:pt idx="879">
                  <c:v>7040.7</c:v>
                </c:pt>
                <c:pt idx="880">
                  <c:v>7157.54</c:v>
                </c:pt>
                <c:pt idx="881">
                  <c:v>7252.3</c:v>
                </c:pt>
                <c:pt idx="882">
                  <c:v>7102.24</c:v>
                </c:pt>
                <c:pt idx="883">
                  <c:v>7491.7</c:v>
                </c:pt>
                <c:pt idx="884">
                  <c:v>7645.96</c:v>
                </c:pt>
                <c:pt idx="885">
                  <c:v>7777.26</c:v>
                </c:pt>
                <c:pt idx="886">
                  <c:v>8031.4400000000005</c:v>
                </c:pt>
                <c:pt idx="887">
                  <c:v>7653.0400000000009</c:v>
                </c:pt>
                <c:pt idx="888">
                  <c:v>7803.6200000000008</c:v>
                </c:pt>
                <c:pt idx="889">
                  <c:v>7462.6200000000008</c:v>
                </c:pt>
                <c:pt idx="890">
                  <c:v>7807.5800000000008</c:v>
                </c:pt>
                <c:pt idx="891">
                  <c:v>7873.8000000000011</c:v>
                </c:pt>
                <c:pt idx="892">
                  <c:v>7932.9400000000014</c:v>
                </c:pt>
                <c:pt idx="893">
                  <c:v>7926.1200000000017</c:v>
                </c:pt>
                <c:pt idx="894">
                  <c:v>8169.5000000000018</c:v>
                </c:pt>
                <c:pt idx="895">
                  <c:v>8328.4800000000014</c:v>
                </c:pt>
                <c:pt idx="896">
                  <c:v>7987.4800000000014</c:v>
                </c:pt>
                <c:pt idx="897">
                  <c:v>8185.7400000000016</c:v>
                </c:pt>
                <c:pt idx="898">
                  <c:v>7844.7400000000016</c:v>
                </c:pt>
                <c:pt idx="899">
                  <c:v>8068.340000000002</c:v>
                </c:pt>
                <c:pt idx="900">
                  <c:v>8459.7200000000012</c:v>
                </c:pt>
                <c:pt idx="901">
                  <c:v>8704.52</c:v>
                </c:pt>
                <c:pt idx="902">
                  <c:v>8829.8000000000011</c:v>
                </c:pt>
                <c:pt idx="903">
                  <c:v>8829.8000000000011</c:v>
                </c:pt>
                <c:pt idx="904">
                  <c:v>9354.1400000000012</c:v>
                </c:pt>
                <c:pt idx="905">
                  <c:v>9194.0400000000009</c:v>
                </c:pt>
                <c:pt idx="906">
                  <c:v>9479.42</c:v>
                </c:pt>
                <c:pt idx="907">
                  <c:v>9655.2000000000007</c:v>
                </c:pt>
                <c:pt idx="908">
                  <c:v>9818.68</c:v>
                </c:pt>
                <c:pt idx="909">
                  <c:v>9477.68</c:v>
                </c:pt>
                <c:pt idx="910">
                  <c:v>9136.68</c:v>
                </c:pt>
                <c:pt idx="911">
                  <c:v>9161</c:v>
                </c:pt>
                <c:pt idx="912">
                  <c:v>8820</c:v>
                </c:pt>
                <c:pt idx="913">
                  <c:v>8857.52</c:v>
                </c:pt>
                <c:pt idx="914">
                  <c:v>9471.24</c:v>
                </c:pt>
                <c:pt idx="915">
                  <c:v>9233.2199999999993</c:v>
                </c:pt>
                <c:pt idx="916">
                  <c:v>9308.58</c:v>
                </c:pt>
                <c:pt idx="917">
                  <c:v>8967.58</c:v>
                </c:pt>
                <c:pt idx="918">
                  <c:v>8580.4599999999991</c:v>
                </c:pt>
                <c:pt idx="919">
                  <c:v>8962.9599999999991</c:v>
                </c:pt>
                <c:pt idx="920">
                  <c:v>8679.1999999999989</c:v>
                </c:pt>
                <c:pt idx="921">
                  <c:v>8940.159999999998</c:v>
                </c:pt>
                <c:pt idx="922">
                  <c:v>9045.2199999999975</c:v>
                </c:pt>
                <c:pt idx="923">
                  <c:v>9425.9599999999973</c:v>
                </c:pt>
                <c:pt idx="924">
                  <c:v>9724.3599999999969</c:v>
                </c:pt>
                <c:pt idx="925">
                  <c:v>9807.279999999997</c:v>
                </c:pt>
                <c:pt idx="926">
                  <c:v>9865.0799999999963</c:v>
                </c:pt>
                <c:pt idx="927">
                  <c:v>10148.359999999997</c:v>
                </c:pt>
                <c:pt idx="928">
                  <c:v>9807.3599999999969</c:v>
                </c:pt>
                <c:pt idx="929">
                  <c:v>9466.3599999999969</c:v>
                </c:pt>
                <c:pt idx="930">
                  <c:v>9125.3599999999969</c:v>
                </c:pt>
                <c:pt idx="931">
                  <c:v>9688.6399999999976</c:v>
                </c:pt>
                <c:pt idx="932">
                  <c:v>9729.9399999999969</c:v>
                </c:pt>
                <c:pt idx="933">
                  <c:v>9702.0999999999967</c:v>
                </c:pt>
                <c:pt idx="934">
                  <c:v>9950.3399999999965</c:v>
                </c:pt>
                <c:pt idx="935">
                  <c:v>10171.259999999997</c:v>
                </c:pt>
                <c:pt idx="936">
                  <c:v>10010.479999999996</c:v>
                </c:pt>
                <c:pt idx="937">
                  <c:v>10327.299999999996</c:v>
                </c:pt>
                <c:pt idx="938">
                  <c:v>10483.519999999995</c:v>
                </c:pt>
                <c:pt idx="939">
                  <c:v>10625.539999999995</c:v>
                </c:pt>
                <c:pt idx="940">
                  <c:v>10816.819999999996</c:v>
                </c:pt>
                <c:pt idx="941">
                  <c:v>11317.079999999996</c:v>
                </c:pt>
                <c:pt idx="942">
                  <c:v>11225.519999999997</c:v>
                </c:pt>
                <c:pt idx="943">
                  <c:v>11364.899999999996</c:v>
                </c:pt>
                <c:pt idx="944">
                  <c:v>11594.599999999997</c:v>
                </c:pt>
                <c:pt idx="945">
                  <c:v>11958.919999999996</c:v>
                </c:pt>
                <c:pt idx="946">
                  <c:v>12214.279999999997</c:v>
                </c:pt>
                <c:pt idx="947">
                  <c:v>11773.939999999997</c:v>
                </c:pt>
                <c:pt idx="948">
                  <c:v>11432.939999999997</c:v>
                </c:pt>
                <c:pt idx="949">
                  <c:v>11432.939999999997</c:v>
                </c:pt>
                <c:pt idx="950">
                  <c:v>10499.359999999997</c:v>
                </c:pt>
                <c:pt idx="951">
                  <c:v>11154.539999999997</c:v>
                </c:pt>
                <c:pt idx="952">
                  <c:v>10813.539999999997</c:v>
                </c:pt>
                <c:pt idx="953">
                  <c:v>10472.539999999997</c:v>
                </c:pt>
                <c:pt idx="954">
                  <c:v>10853.259999999997</c:v>
                </c:pt>
                <c:pt idx="955">
                  <c:v>11175.479999999996</c:v>
                </c:pt>
                <c:pt idx="956">
                  <c:v>10834.479999999996</c:v>
                </c:pt>
                <c:pt idx="957">
                  <c:v>10281.679999999997</c:v>
                </c:pt>
                <c:pt idx="958">
                  <c:v>9940.6799999999967</c:v>
                </c:pt>
                <c:pt idx="959">
                  <c:v>9599.6799999999967</c:v>
                </c:pt>
                <c:pt idx="960">
                  <c:v>10011.979999999996</c:v>
                </c:pt>
                <c:pt idx="961">
                  <c:v>9670.9799999999959</c:v>
                </c:pt>
                <c:pt idx="962">
                  <c:v>9797.2599999999966</c:v>
                </c:pt>
                <c:pt idx="963">
                  <c:v>10306.579999999996</c:v>
                </c:pt>
                <c:pt idx="964">
                  <c:v>10733.219999999996</c:v>
                </c:pt>
                <c:pt idx="965">
                  <c:v>10650.219999999996</c:v>
                </c:pt>
                <c:pt idx="966">
                  <c:v>10840.439999999995</c:v>
                </c:pt>
                <c:pt idx="967">
                  <c:v>11170.719999999996</c:v>
                </c:pt>
                <c:pt idx="968">
                  <c:v>10657.019999999995</c:v>
                </c:pt>
                <c:pt idx="969">
                  <c:v>11163.759999999995</c:v>
                </c:pt>
                <c:pt idx="970">
                  <c:v>10822.759999999995</c:v>
                </c:pt>
                <c:pt idx="971">
                  <c:v>11246.599999999995</c:v>
                </c:pt>
                <c:pt idx="972">
                  <c:v>11342.099999999995</c:v>
                </c:pt>
                <c:pt idx="973">
                  <c:v>11691.919999999995</c:v>
                </c:pt>
                <c:pt idx="974">
                  <c:v>12416.439999999995</c:v>
                </c:pt>
                <c:pt idx="975">
                  <c:v>12406.559999999996</c:v>
                </c:pt>
                <c:pt idx="976">
                  <c:v>12065.559999999996</c:v>
                </c:pt>
                <c:pt idx="977">
                  <c:v>11661.739999999996</c:v>
                </c:pt>
                <c:pt idx="978">
                  <c:v>11568.939999999997</c:v>
                </c:pt>
                <c:pt idx="979">
                  <c:v>11227.939999999997</c:v>
                </c:pt>
                <c:pt idx="980">
                  <c:v>11314.919999999996</c:v>
                </c:pt>
                <c:pt idx="981">
                  <c:v>11289.979999999996</c:v>
                </c:pt>
                <c:pt idx="982">
                  <c:v>11285.059999999996</c:v>
                </c:pt>
                <c:pt idx="983">
                  <c:v>11344.379999999996</c:v>
                </c:pt>
                <c:pt idx="984">
                  <c:v>11003.379999999996</c:v>
                </c:pt>
                <c:pt idx="985">
                  <c:v>11192.239999999996</c:v>
                </c:pt>
                <c:pt idx="986">
                  <c:v>10820.219999999996</c:v>
                </c:pt>
                <c:pt idx="987">
                  <c:v>11236.179999999997</c:v>
                </c:pt>
                <c:pt idx="988">
                  <c:v>10895.179999999997</c:v>
                </c:pt>
                <c:pt idx="989">
                  <c:v>10958.799999999997</c:v>
                </c:pt>
                <c:pt idx="990">
                  <c:v>11349.099999999997</c:v>
                </c:pt>
                <c:pt idx="991">
                  <c:v>12343.319999999996</c:v>
                </c:pt>
                <c:pt idx="992">
                  <c:v>12945.419999999996</c:v>
                </c:pt>
                <c:pt idx="993">
                  <c:v>12604.419999999996</c:v>
                </c:pt>
                <c:pt idx="994">
                  <c:v>12263.419999999996</c:v>
                </c:pt>
                <c:pt idx="995">
                  <c:v>11922.419999999996</c:v>
                </c:pt>
                <c:pt idx="996">
                  <c:v>12459.699999999997</c:v>
                </c:pt>
                <c:pt idx="997">
                  <c:v>12328.119999999997</c:v>
                </c:pt>
                <c:pt idx="998">
                  <c:v>12549.519999999997</c:v>
                </c:pt>
                <c:pt idx="999">
                  <c:v>12700.599999999997</c:v>
                </c:pt>
                <c:pt idx="1000">
                  <c:v>12628.819999999996</c:v>
                </c:pt>
                <c:pt idx="1001">
                  <c:v>12463.259999999997</c:v>
                </c:pt>
                <c:pt idx="1002">
                  <c:v>12644.699999999997</c:v>
                </c:pt>
                <c:pt idx="1003">
                  <c:v>12486.719999999998</c:v>
                </c:pt>
                <c:pt idx="1004">
                  <c:v>12485.719999999998</c:v>
                </c:pt>
                <c:pt idx="1005">
                  <c:v>12833.459999999997</c:v>
                </c:pt>
                <c:pt idx="1006">
                  <c:v>12978.279999999997</c:v>
                </c:pt>
                <c:pt idx="1007">
                  <c:v>12978.279999999997</c:v>
                </c:pt>
                <c:pt idx="1008">
                  <c:v>13190.259999999997</c:v>
                </c:pt>
                <c:pt idx="1009">
                  <c:v>13210.479999999996</c:v>
                </c:pt>
                <c:pt idx="1010">
                  <c:v>13584.499999999996</c:v>
                </c:pt>
                <c:pt idx="1011">
                  <c:v>13586.659999999996</c:v>
                </c:pt>
                <c:pt idx="1012">
                  <c:v>13608.099999999997</c:v>
                </c:pt>
                <c:pt idx="1013">
                  <c:v>13730.799999999997</c:v>
                </c:pt>
                <c:pt idx="1014">
                  <c:v>13866.779999999997</c:v>
                </c:pt>
                <c:pt idx="1015">
                  <c:v>13945.279999999997</c:v>
                </c:pt>
                <c:pt idx="1016">
                  <c:v>13604.279999999997</c:v>
                </c:pt>
                <c:pt idx="1017">
                  <c:v>13678.479999999998</c:v>
                </c:pt>
                <c:pt idx="1018">
                  <c:v>13625.819999999998</c:v>
                </c:pt>
                <c:pt idx="1019">
                  <c:v>13799.419999999998</c:v>
                </c:pt>
                <c:pt idx="1020">
                  <c:v>14066.839999999998</c:v>
                </c:pt>
                <c:pt idx="1021">
                  <c:v>14211.319999999998</c:v>
                </c:pt>
                <c:pt idx="1022">
                  <c:v>14379.119999999997</c:v>
                </c:pt>
                <c:pt idx="1023">
                  <c:v>14351.359999999997</c:v>
                </c:pt>
                <c:pt idx="1024">
                  <c:v>14010.359999999997</c:v>
                </c:pt>
                <c:pt idx="1025">
                  <c:v>14064.959999999997</c:v>
                </c:pt>
                <c:pt idx="1026">
                  <c:v>13936.119999999997</c:v>
                </c:pt>
                <c:pt idx="1027">
                  <c:v>14051.859999999997</c:v>
                </c:pt>
                <c:pt idx="1028">
                  <c:v>14307.559999999998</c:v>
                </c:pt>
                <c:pt idx="1029">
                  <c:v>14316.819999999998</c:v>
                </c:pt>
                <c:pt idx="1030">
                  <c:v>14320.559999999998</c:v>
                </c:pt>
                <c:pt idx="1031">
                  <c:v>14406.399999999998</c:v>
                </c:pt>
                <c:pt idx="1032">
                  <c:v>14065.399999999998</c:v>
                </c:pt>
                <c:pt idx="1033">
                  <c:v>14280.839999999998</c:v>
                </c:pt>
                <c:pt idx="1034">
                  <c:v>13861.96</c:v>
                </c:pt>
                <c:pt idx="1035">
                  <c:v>14494.4</c:v>
                </c:pt>
                <c:pt idx="1036">
                  <c:v>14825.66</c:v>
                </c:pt>
                <c:pt idx="1037">
                  <c:v>14484.66</c:v>
                </c:pt>
                <c:pt idx="1038">
                  <c:v>14463.86</c:v>
                </c:pt>
                <c:pt idx="1039">
                  <c:v>14626.94</c:v>
                </c:pt>
                <c:pt idx="1040">
                  <c:v>14477.060000000001</c:v>
                </c:pt>
                <c:pt idx="1041">
                  <c:v>14287.54</c:v>
                </c:pt>
                <c:pt idx="1042">
                  <c:v>14287.54</c:v>
                </c:pt>
                <c:pt idx="1043">
                  <c:v>14672.76</c:v>
                </c:pt>
                <c:pt idx="1044">
                  <c:v>15272.58</c:v>
                </c:pt>
                <c:pt idx="1045">
                  <c:v>15489.66</c:v>
                </c:pt>
                <c:pt idx="1046">
                  <c:v>15412.48</c:v>
                </c:pt>
                <c:pt idx="1047">
                  <c:v>15646.26</c:v>
                </c:pt>
                <c:pt idx="1048">
                  <c:v>15660.06</c:v>
                </c:pt>
                <c:pt idx="1049">
                  <c:v>15319.06</c:v>
                </c:pt>
                <c:pt idx="1050">
                  <c:v>15496.82</c:v>
                </c:pt>
                <c:pt idx="1051">
                  <c:v>15155.82</c:v>
                </c:pt>
                <c:pt idx="1052">
                  <c:v>15802.86</c:v>
                </c:pt>
                <c:pt idx="1053">
                  <c:v>16217.300000000001</c:v>
                </c:pt>
                <c:pt idx="1054">
                  <c:v>16109.800000000001</c:v>
                </c:pt>
                <c:pt idx="1055">
                  <c:v>16426.84</c:v>
                </c:pt>
                <c:pt idx="1056">
                  <c:v>16512.98</c:v>
                </c:pt>
                <c:pt idx="1057">
                  <c:v>16695.099999999999</c:v>
                </c:pt>
                <c:pt idx="1058">
                  <c:v>16679.219999999998</c:v>
                </c:pt>
                <c:pt idx="1059">
                  <c:v>16615.599999999999</c:v>
                </c:pt>
                <c:pt idx="1060">
                  <c:v>16773.759999999998</c:v>
                </c:pt>
                <c:pt idx="1061">
                  <c:v>16920.46</c:v>
                </c:pt>
                <c:pt idx="1062">
                  <c:v>16920.46</c:v>
                </c:pt>
                <c:pt idx="1063">
                  <c:v>16852.599999999999</c:v>
                </c:pt>
                <c:pt idx="1064">
                  <c:v>16511.599999999999</c:v>
                </c:pt>
                <c:pt idx="1065">
                  <c:v>16170.599999999999</c:v>
                </c:pt>
                <c:pt idx="1066">
                  <c:v>16057.14</c:v>
                </c:pt>
                <c:pt idx="1067">
                  <c:v>15715.279999999999</c:v>
                </c:pt>
                <c:pt idx="1068">
                  <c:v>15227.519999999999</c:v>
                </c:pt>
                <c:pt idx="1069">
                  <c:v>14886.519999999999</c:v>
                </c:pt>
                <c:pt idx="1070">
                  <c:v>14545.519999999999</c:v>
                </c:pt>
                <c:pt idx="1071">
                  <c:v>14707.779999999999</c:v>
                </c:pt>
                <c:pt idx="1072">
                  <c:v>15454.8</c:v>
                </c:pt>
                <c:pt idx="1073">
                  <c:v>15113.8</c:v>
                </c:pt>
                <c:pt idx="1074">
                  <c:v>14772.8</c:v>
                </c:pt>
                <c:pt idx="1075">
                  <c:v>14431.8</c:v>
                </c:pt>
                <c:pt idx="1076">
                  <c:v>14090.8</c:v>
                </c:pt>
                <c:pt idx="1077">
                  <c:v>13749.8</c:v>
                </c:pt>
                <c:pt idx="1078">
                  <c:v>14740.619999999999</c:v>
                </c:pt>
                <c:pt idx="1079">
                  <c:v>14655.779999999999</c:v>
                </c:pt>
                <c:pt idx="1080">
                  <c:v>15257.439999999999</c:v>
                </c:pt>
                <c:pt idx="1081">
                  <c:v>14884.3</c:v>
                </c:pt>
                <c:pt idx="1082">
                  <c:v>15174.8</c:v>
                </c:pt>
                <c:pt idx="1083">
                  <c:v>15314.279999999999</c:v>
                </c:pt>
                <c:pt idx="1084">
                  <c:v>14973.279999999999</c:v>
                </c:pt>
                <c:pt idx="1085">
                  <c:v>14580.259999999998</c:v>
                </c:pt>
                <c:pt idx="1086">
                  <c:v>14735.96</c:v>
                </c:pt>
                <c:pt idx="1087">
                  <c:v>15175</c:v>
                </c:pt>
                <c:pt idx="1088">
                  <c:v>15037.56</c:v>
                </c:pt>
                <c:pt idx="1089">
                  <c:v>14696.56</c:v>
                </c:pt>
                <c:pt idx="1090">
                  <c:v>14355.56</c:v>
                </c:pt>
                <c:pt idx="1091">
                  <c:v>14752.779999999999</c:v>
                </c:pt>
                <c:pt idx="1092">
                  <c:v>14726.019999999999</c:v>
                </c:pt>
                <c:pt idx="1093">
                  <c:v>14587.599999999999</c:v>
                </c:pt>
                <c:pt idx="1094">
                  <c:v>14977.419999999998</c:v>
                </c:pt>
                <c:pt idx="1095">
                  <c:v>15453.559999999998</c:v>
                </c:pt>
                <c:pt idx="1096">
                  <c:v>15453.559999999998</c:v>
                </c:pt>
                <c:pt idx="1097">
                  <c:v>15990.859999999997</c:v>
                </c:pt>
                <c:pt idx="1098">
                  <c:v>15951.459999999997</c:v>
                </c:pt>
                <c:pt idx="1099">
                  <c:v>16027.939999999997</c:v>
                </c:pt>
                <c:pt idx="1100">
                  <c:v>16311.559999999998</c:v>
                </c:pt>
                <c:pt idx="1101">
                  <c:v>16484.64</c:v>
                </c:pt>
                <c:pt idx="1102">
                  <c:v>16433.239999999998</c:v>
                </c:pt>
                <c:pt idx="1103">
                  <c:v>16767.519999999997</c:v>
                </c:pt>
                <c:pt idx="1104">
                  <c:v>16426.519999999997</c:v>
                </c:pt>
                <c:pt idx="1105">
                  <c:v>16871.079999999998</c:v>
                </c:pt>
                <c:pt idx="1106">
                  <c:v>16902.519999999997</c:v>
                </c:pt>
                <c:pt idx="1107">
                  <c:v>16561.519999999997</c:v>
                </c:pt>
                <c:pt idx="1108">
                  <c:v>16220.519999999997</c:v>
                </c:pt>
                <c:pt idx="1109">
                  <c:v>16472.219999999998</c:v>
                </c:pt>
                <c:pt idx="1110">
                  <c:v>16131.219999999998</c:v>
                </c:pt>
                <c:pt idx="1111">
                  <c:v>16489.379999999997</c:v>
                </c:pt>
                <c:pt idx="1112">
                  <c:v>16658.819999999996</c:v>
                </c:pt>
                <c:pt idx="1113">
                  <c:v>16527.059999999998</c:v>
                </c:pt>
                <c:pt idx="1114">
                  <c:v>16409.739999999998</c:v>
                </c:pt>
                <c:pt idx="1115">
                  <c:v>16546.899999999998</c:v>
                </c:pt>
                <c:pt idx="1116">
                  <c:v>16328.019999999999</c:v>
                </c:pt>
                <c:pt idx="1117">
                  <c:v>16205.939999999999</c:v>
                </c:pt>
                <c:pt idx="1118">
                  <c:v>15864.939999999999</c:v>
                </c:pt>
                <c:pt idx="1119">
                  <c:v>15782.339999999998</c:v>
                </c:pt>
                <c:pt idx="1120">
                  <c:v>16003.059999999998</c:v>
                </c:pt>
                <c:pt idx="1121">
                  <c:v>16214.859999999997</c:v>
                </c:pt>
                <c:pt idx="1122">
                  <c:v>15873.859999999997</c:v>
                </c:pt>
                <c:pt idx="1123">
                  <c:v>15355.979999999998</c:v>
                </c:pt>
                <c:pt idx="1124">
                  <c:v>14953.279999999997</c:v>
                </c:pt>
                <c:pt idx="1125">
                  <c:v>15168.319999999998</c:v>
                </c:pt>
                <c:pt idx="1126">
                  <c:v>15736.259999999998</c:v>
                </c:pt>
                <c:pt idx="1127">
                  <c:v>15395.259999999998</c:v>
                </c:pt>
                <c:pt idx="1128">
                  <c:v>15204.8</c:v>
                </c:pt>
                <c:pt idx="1129">
                  <c:v>14761.5</c:v>
                </c:pt>
                <c:pt idx="1130">
                  <c:v>15273.86</c:v>
                </c:pt>
                <c:pt idx="1131">
                  <c:v>15109.16</c:v>
                </c:pt>
                <c:pt idx="1132">
                  <c:v>15569.18</c:v>
                </c:pt>
                <c:pt idx="1133">
                  <c:v>15601.14</c:v>
                </c:pt>
                <c:pt idx="1134">
                  <c:v>15691.16</c:v>
                </c:pt>
                <c:pt idx="1135">
                  <c:v>15601.38</c:v>
                </c:pt>
                <c:pt idx="1136">
                  <c:v>15658.699999999999</c:v>
                </c:pt>
                <c:pt idx="1137">
                  <c:v>15658.699999999999</c:v>
                </c:pt>
                <c:pt idx="1138">
                  <c:v>15594.859999999999</c:v>
                </c:pt>
                <c:pt idx="1139">
                  <c:v>15637.259999999998</c:v>
                </c:pt>
                <c:pt idx="1140">
                  <c:v>15296.259999999998</c:v>
                </c:pt>
                <c:pt idx="1141">
                  <c:v>15778.439999999999</c:v>
                </c:pt>
                <c:pt idx="1142">
                  <c:v>15842.679999999998</c:v>
                </c:pt>
                <c:pt idx="1143">
                  <c:v>15858.619999999999</c:v>
                </c:pt>
                <c:pt idx="1144">
                  <c:v>15866.779999999999</c:v>
                </c:pt>
                <c:pt idx="1145">
                  <c:v>16157.599999999999</c:v>
                </c:pt>
                <c:pt idx="1146">
                  <c:v>16233.499999999998</c:v>
                </c:pt>
                <c:pt idx="1147">
                  <c:v>16493.3</c:v>
                </c:pt>
                <c:pt idx="1148">
                  <c:v>16297.72</c:v>
                </c:pt>
                <c:pt idx="1149">
                  <c:v>15956.72</c:v>
                </c:pt>
                <c:pt idx="1150">
                  <c:v>16318.32</c:v>
                </c:pt>
                <c:pt idx="1151">
                  <c:v>16089.86</c:v>
                </c:pt>
                <c:pt idx="1152">
                  <c:v>16265.16</c:v>
                </c:pt>
                <c:pt idx="1153">
                  <c:v>16531.54</c:v>
                </c:pt>
                <c:pt idx="1154">
                  <c:v>16539.18</c:v>
                </c:pt>
                <c:pt idx="1155">
                  <c:v>16722.62</c:v>
                </c:pt>
                <c:pt idx="1156">
                  <c:v>16681.059999999998</c:v>
                </c:pt>
                <c:pt idx="1157">
                  <c:v>17040.659999999996</c:v>
                </c:pt>
                <c:pt idx="1158">
                  <c:v>17136.199999999997</c:v>
                </c:pt>
                <c:pt idx="1159">
                  <c:v>17100.299999999996</c:v>
                </c:pt>
                <c:pt idx="1160">
                  <c:v>17110.799999999996</c:v>
                </c:pt>
                <c:pt idx="1161">
                  <c:v>17445.959999999995</c:v>
                </c:pt>
                <c:pt idx="1162">
                  <c:v>17445.959999999995</c:v>
                </c:pt>
                <c:pt idx="1163">
                  <c:v>17563.419999999995</c:v>
                </c:pt>
                <c:pt idx="1164">
                  <c:v>17611.779999999995</c:v>
                </c:pt>
                <c:pt idx="1165">
                  <c:v>17148.619999999995</c:v>
                </c:pt>
                <c:pt idx="1166">
                  <c:v>17356.519999999997</c:v>
                </c:pt>
                <c:pt idx="1167">
                  <c:v>17460.119999999995</c:v>
                </c:pt>
                <c:pt idx="1168">
                  <c:v>17453.419999999995</c:v>
                </c:pt>
                <c:pt idx="1169">
                  <c:v>17505.219999999994</c:v>
                </c:pt>
                <c:pt idx="1170">
                  <c:v>17164.219999999994</c:v>
                </c:pt>
                <c:pt idx="1171">
                  <c:v>16937.599999999995</c:v>
                </c:pt>
                <c:pt idx="1172">
                  <c:v>16596.599999999995</c:v>
                </c:pt>
                <c:pt idx="1173">
                  <c:v>16954.839999999997</c:v>
                </c:pt>
                <c:pt idx="1174">
                  <c:v>17183.679999999997</c:v>
                </c:pt>
                <c:pt idx="1175">
                  <c:v>17378.759999999998</c:v>
                </c:pt>
                <c:pt idx="1176">
                  <c:v>17722</c:v>
                </c:pt>
                <c:pt idx="1177">
                  <c:v>17750.32</c:v>
                </c:pt>
                <c:pt idx="1178">
                  <c:v>17409.32</c:v>
                </c:pt>
                <c:pt idx="1179">
                  <c:v>17531.579999999998</c:v>
                </c:pt>
                <c:pt idx="1180">
                  <c:v>17592.099999999999</c:v>
                </c:pt>
                <c:pt idx="1181">
                  <c:v>17415.18</c:v>
                </c:pt>
                <c:pt idx="1182">
                  <c:v>17422.62</c:v>
                </c:pt>
                <c:pt idx="1183">
                  <c:v>17618.219999999998</c:v>
                </c:pt>
                <c:pt idx="1184">
                  <c:v>17662.159999999996</c:v>
                </c:pt>
                <c:pt idx="1185">
                  <c:v>17858.659999999996</c:v>
                </c:pt>
                <c:pt idx="1186">
                  <c:v>17714.099999999995</c:v>
                </c:pt>
                <c:pt idx="1187">
                  <c:v>17761.599999999995</c:v>
                </c:pt>
                <c:pt idx="1188">
                  <c:v>17602.539999999994</c:v>
                </c:pt>
                <c:pt idx="1189">
                  <c:v>17550.899999999994</c:v>
                </c:pt>
                <c:pt idx="1190">
                  <c:v>17673.339999999993</c:v>
                </c:pt>
                <c:pt idx="1191">
                  <c:v>17768.739999999994</c:v>
                </c:pt>
                <c:pt idx="1192">
                  <c:v>17427.739999999994</c:v>
                </c:pt>
                <c:pt idx="1193">
                  <c:v>17086.739999999994</c:v>
                </c:pt>
                <c:pt idx="1194">
                  <c:v>16796.919999999995</c:v>
                </c:pt>
                <c:pt idx="1195">
                  <c:v>16948.959999999995</c:v>
                </c:pt>
                <c:pt idx="1196">
                  <c:v>17266.219999999994</c:v>
                </c:pt>
                <c:pt idx="1197">
                  <c:v>17706.719999999994</c:v>
                </c:pt>
                <c:pt idx="1198">
                  <c:v>17796.439999999995</c:v>
                </c:pt>
                <c:pt idx="1199">
                  <c:v>17818.919999999995</c:v>
                </c:pt>
                <c:pt idx="1200">
                  <c:v>17638.119999999995</c:v>
                </c:pt>
                <c:pt idx="1201">
                  <c:v>17946.979999999996</c:v>
                </c:pt>
                <c:pt idx="1202">
                  <c:v>18291.259999999995</c:v>
                </c:pt>
                <c:pt idx="1203">
                  <c:v>18246.099999999995</c:v>
                </c:pt>
                <c:pt idx="1204">
                  <c:v>18304.219999999994</c:v>
                </c:pt>
                <c:pt idx="1205">
                  <c:v>18289.579999999994</c:v>
                </c:pt>
                <c:pt idx="1206">
                  <c:v>18386.799999999996</c:v>
                </c:pt>
                <c:pt idx="1207">
                  <c:v>18386.799999999996</c:v>
                </c:pt>
                <c:pt idx="1208">
                  <c:v>18432.599999999995</c:v>
                </c:pt>
                <c:pt idx="1209">
                  <c:v>18322.779999999995</c:v>
                </c:pt>
                <c:pt idx="1210">
                  <c:v>18203.179999999997</c:v>
                </c:pt>
                <c:pt idx="1211">
                  <c:v>17962.579999999998</c:v>
                </c:pt>
                <c:pt idx="1212">
                  <c:v>17950.079999999998</c:v>
                </c:pt>
                <c:pt idx="1213">
                  <c:v>17846.879999999997</c:v>
                </c:pt>
                <c:pt idx="1214">
                  <c:v>18088.139999999996</c:v>
                </c:pt>
                <c:pt idx="1215">
                  <c:v>18112.899999999994</c:v>
                </c:pt>
                <c:pt idx="1216">
                  <c:v>17771.899999999994</c:v>
                </c:pt>
                <c:pt idx="1217">
                  <c:v>17237.259999999995</c:v>
                </c:pt>
                <c:pt idx="1218">
                  <c:v>17268.419999999995</c:v>
                </c:pt>
                <c:pt idx="1219">
                  <c:v>17565.899999999994</c:v>
                </c:pt>
                <c:pt idx="1220">
                  <c:v>17846.039999999994</c:v>
                </c:pt>
                <c:pt idx="1221">
                  <c:v>17872.239999999994</c:v>
                </c:pt>
                <c:pt idx="1222">
                  <c:v>17531.239999999994</c:v>
                </c:pt>
                <c:pt idx="1223">
                  <c:v>17153.879999999994</c:v>
                </c:pt>
                <c:pt idx="1224">
                  <c:v>17119.059999999994</c:v>
                </c:pt>
                <c:pt idx="1225">
                  <c:v>16992.519999999993</c:v>
                </c:pt>
                <c:pt idx="1226">
                  <c:v>17197.019999999993</c:v>
                </c:pt>
                <c:pt idx="1227">
                  <c:v>16856.019999999993</c:v>
                </c:pt>
                <c:pt idx="1228">
                  <c:v>17260.079999999994</c:v>
                </c:pt>
                <c:pt idx="1229">
                  <c:v>16919.079999999994</c:v>
                </c:pt>
                <c:pt idx="1230">
                  <c:v>17179.839999999993</c:v>
                </c:pt>
                <c:pt idx="1231">
                  <c:v>17027.079999999994</c:v>
                </c:pt>
                <c:pt idx="1232">
                  <c:v>16813.039999999994</c:v>
                </c:pt>
                <c:pt idx="1233">
                  <c:v>16709.799999999992</c:v>
                </c:pt>
                <c:pt idx="1234">
                  <c:v>16934.779999999992</c:v>
                </c:pt>
                <c:pt idx="1235">
                  <c:v>17490.419999999991</c:v>
                </c:pt>
                <c:pt idx="1236">
                  <c:v>17679.419999999991</c:v>
                </c:pt>
                <c:pt idx="1237">
                  <c:v>17987.35999999999</c:v>
                </c:pt>
                <c:pt idx="1238">
                  <c:v>18207.01999999999</c:v>
                </c:pt>
                <c:pt idx="1239">
                  <c:v>18162.999999999989</c:v>
                </c:pt>
                <c:pt idx="1240">
                  <c:v>18364.759999999987</c:v>
                </c:pt>
                <c:pt idx="1241">
                  <c:v>18023.759999999987</c:v>
                </c:pt>
                <c:pt idx="1242">
                  <c:v>18341.999999999989</c:v>
                </c:pt>
                <c:pt idx="1243">
                  <c:v>18432.599999999988</c:v>
                </c:pt>
                <c:pt idx="1244">
                  <c:v>18510.399999999987</c:v>
                </c:pt>
                <c:pt idx="1245">
                  <c:v>18869.939999999988</c:v>
                </c:pt>
                <c:pt idx="1246">
                  <c:v>19014.559999999987</c:v>
                </c:pt>
                <c:pt idx="1247">
                  <c:v>19124.179999999986</c:v>
                </c:pt>
                <c:pt idx="1248">
                  <c:v>19258.599999999984</c:v>
                </c:pt>
                <c:pt idx="1249">
                  <c:v>19602.619999999984</c:v>
                </c:pt>
                <c:pt idx="1250">
                  <c:v>20006.099999999984</c:v>
                </c:pt>
                <c:pt idx="1251">
                  <c:v>20032.379999999983</c:v>
                </c:pt>
                <c:pt idx="1252">
                  <c:v>19985.679999999982</c:v>
                </c:pt>
                <c:pt idx="1253">
                  <c:v>19753.499999999982</c:v>
                </c:pt>
                <c:pt idx="1254">
                  <c:v>19412.499999999982</c:v>
                </c:pt>
                <c:pt idx="1255">
                  <c:v>19506.299999999981</c:v>
                </c:pt>
                <c:pt idx="1256">
                  <c:v>19841.139999999981</c:v>
                </c:pt>
                <c:pt idx="1257">
                  <c:v>19819.59999999998</c:v>
                </c:pt>
                <c:pt idx="1258">
                  <c:v>20060.89999999998</c:v>
                </c:pt>
                <c:pt idx="1259">
                  <c:v>20057.499999999978</c:v>
                </c:pt>
                <c:pt idx="1260">
                  <c:v>20407.299999999977</c:v>
                </c:pt>
                <c:pt idx="1261">
                  <c:v>20588.039999999979</c:v>
                </c:pt>
                <c:pt idx="1262">
                  <c:v>20247.039999999979</c:v>
                </c:pt>
                <c:pt idx="1263">
                  <c:v>19906.039999999979</c:v>
                </c:pt>
                <c:pt idx="1264">
                  <c:v>19565.039999999979</c:v>
                </c:pt>
                <c:pt idx="1265">
                  <c:v>19565.039999999979</c:v>
                </c:pt>
                <c:pt idx="1266">
                  <c:v>19224.039999999979</c:v>
                </c:pt>
                <c:pt idx="1267">
                  <c:v>19971.359999999979</c:v>
                </c:pt>
                <c:pt idx="1268">
                  <c:v>19630.359999999979</c:v>
                </c:pt>
                <c:pt idx="1269">
                  <c:v>19289.359999999979</c:v>
                </c:pt>
                <c:pt idx="1270">
                  <c:v>19515.439999999981</c:v>
                </c:pt>
                <c:pt idx="1271">
                  <c:v>19174.439999999981</c:v>
                </c:pt>
                <c:pt idx="1272">
                  <c:v>19442.679999999982</c:v>
                </c:pt>
                <c:pt idx="1273">
                  <c:v>20401.679999999982</c:v>
                </c:pt>
                <c:pt idx="1274">
                  <c:v>20539.039999999983</c:v>
                </c:pt>
                <c:pt idx="1275">
                  <c:v>20198.039999999983</c:v>
                </c:pt>
                <c:pt idx="1276">
                  <c:v>20562.859999999982</c:v>
                </c:pt>
                <c:pt idx="1277">
                  <c:v>20221.859999999982</c:v>
                </c:pt>
                <c:pt idx="1278">
                  <c:v>19807.059999999983</c:v>
                </c:pt>
                <c:pt idx="1279">
                  <c:v>20556.439999999984</c:v>
                </c:pt>
                <c:pt idx="1280">
                  <c:v>20215.439999999984</c:v>
                </c:pt>
                <c:pt idx="1281">
                  <c:v>19874.439999999984</c:v>
                </c:pt>
                <c:pt idx="1282">
                  <c:v>19400.179999999986</c:v>
                </c:pt>
                <c:pt idx="1283">
                  <c:v>20117.459999999985</c:v>
                </c:pt>
                <c:pt idx="1284">
                  <c:v>20505.179999999986</c:v>
                </c:pt>
                <c:pt idx="1285">
                  <c:v>20761.319999999985</c:v>
                </c:pt>
                <c:pt idx="1286">
                  <c:v>20761.319999999985</c:v>
                </c:pt>
                <c:pt idx="1287">
                  <c:v>21279.899999999987</c:v>
                </c:pt>
                <c:pt idx="1288">
                  <c:v>21122.219999999987</c:v>
                </c:pt>
                <c:pt idx="1289">
                  <c:v>21126.919999999987</c:v>
                </c:pt>
                <c:pt idx="1290">
                  <c:v>21003.099999999988</c:v>
                </c:pt>
                <c:pt idx="1291">
                  <c:v>20785.059999999987</c:v>
                </c:pt>
                <c:pt idx="1292">
                  <c:v>21148.439999999988</c:v>
                </c:pt>
                <c:pt idx="1293">
                  <c:v>20807.439999999988</c:v>
                </c:pt>
                <c:pt idx="1294">
                  <c:v>20466.439999999988</c:v>
                </c:pt>
                <c:pt idx="1295">
                  <c:v>20453.599999999988</c:v>
                </c:pt>
                <c:pt idx="1296">
                  <c:v>20112.599999999988</c:v>
                </c:pt>
                <c:pt idx="1297">
                  <c:v>19689.579999999987</c:v>
                </c:pt>
                <c:pt idx="1298">
                  <c:v>20148.959999999988</c:v>
                </c:pt>
                <c:pt idx="1299">
                  <c:v>20270.919999999987</c:v>
                </c:pt>
                <c:pt idx="1300">
                  <c:v>19929.919999999987</c:v>
                </c:pt>
                <c:pt idx="1301">
                  <c:v>20161.859999999986</c:v>
                </c:pt>
                <c:pt idx="1302">
                  <c:v>20161.859999999986</c:v>
                </c:pt>
                <c:pt idx="1303">
                  <c:v>19697.079999999987</c:v>
                </c:pt>
                <c:pt idx="1304">
                  <c:v>19356.079999999987</c:v>
                </c:pt>
                <c:pt idx="1305">
                  <c:v>19015.079999999987</c:v>
                </c:pt>
                <c:pt idx="1306">
                  <c:v>19831.199999999986</c:v>
                </c:pt>
                <c:pt idx="1307">
                  <c:v>19688.839999999986</c:v>
                </c:pt>
                <c:pt idx="1308">
                  <c:v>20409.759999999987</c:v>
                </c:pt>
                <c:pt idx="1309">
                  <c:v>19725.639999999989</c:v>
                </c:pt>
                <c:pt idx="1310">
                  <c:v>19380.479999999989</c:v>
                </c:pt>
                <c:pt idx="1311">
                  <c:v>19039.479999999989</c:v>
                </c:pt>
                <c:pt idx="1312">
                  <c:v>18698.479999999989</c:v>
                </c:pt>
                <c:pt idx="1313">
                  <c:v>18519.21999999999</c:v>
                </c:pt>
                <c:pt idx="1314">
                  <c:v>18178.21999999999</c:v>
                </c:pt>
                <c:pt idx="1315">
                  <c:v>19455.479999999989</c:v>
                </c:pt>
                <c:pt idx="1316">
                  <c:v>19114.479999999989</c:v>
                </c:pt>
                <c:pt idx="1317">
                  <c:v>19360.679999999989</c:v>
                </c:pt>
                <c:pt idx="1318">
                  <c:v>19019.679999999989</c:v>
                </c:pt>
                <c:pt idx="1319">
                  <c:v>18673.439999999988</c:v>
                </c:pt>
                <c:pt idx="1320">
                  <c:v>19376.079999999987</c:v>
                </c:pt>
                <c:pt idx="1321">
                  <c:v>20279.679999999986</c:v>
                </c:pt>
                <c:pt idx="1322">
                  <c:v>20250.179999999986</c:v>
                </c:pt>
                <c:pt idx="1323">
                  <c:v>19819.099999999984</c:v>
                </c:pt>
                <c:pt idx="1324">
                  <c:v>19853.459999999985</c:v>
                </c:pt>
                <c:pt idx="1325">
                  <c:v>20717.259999999984</c:v>
                </c:pt>
                <c:pt idx="1326">
                  <c:v>21041.659999999985</c:v>
                </c:pt>
                <c:pt idx="1327">
                  <c:v>21041.659999999985</c:v>
                </c:pt>
                <c:pt idx="1328">
                  <c:v>21319.679999999986</c:v>
                </c:pt>
                <c:pt idx="1329">
                  <c:v>22041.879999999986</c:v>
                </c:pt>
                <c:pt idx="1330">
                  <c:v>21700.879999999986</c:v>
                </c:pt>
                <c:pt idx="1331">
                  <c:v>21359.879999999986</c:v>
                </c:pt>
                <c:pt idx="1332">
                  <c:v>21262.579999999987</c:v>
                </c:pt>
                <c:pt idx="1333">
                  <c:v>21726.219999999987</c:v>
                </c:pt>
                <c:pt idx="1334">
                  <c:v>21385.219999999987</c:v>
                </c:pt>
                <c:pt idx="1335">
                  <c:v>21802.179999999986</c:v>
                </c:pt>
                <c:pt idx="1336">
                  <c:v>22196.939999999984</c:v>
                </c:pt>
                <c:pt idx="1337">
                  <c:v>23233.839999999986</c:v>
                </c:pt>
                <c:pt idx="1338">
                  <c:v>22892.839999999986</c:v>
                </c:pt>
                <c:pt idx="1339">
                  <c:v>22202.079999999987</c:v>
                </c:pt>
                <c:pt idx="1340">
                  <c:v>22504.479999999989</c:v>
                </c:pt>
                <c:pt idx="1341">
                  <c:v>23082.819999999989</c:v>
                </c:pt>
                <c:pt idx="1342">
                  <c:v>23593.19999999999</c:v>
                </c:pt>
                <c:pt idx="1343">
                  <c:v>23252.19999999999</c:v>
                </c:pt>
                <c:pt idx="1344">
                  <c:v>22872.259999999991</c:v>
                </c:pt>
                <c:pt idx="1345">
                  <c:v>22531.259999999991</c:v>
                </c:pt>
                <c:pt idx="1346">
                  <c:v>22190.259999999991</c:v>
                </c:pt>
                <c:pt idx="1347">
                  <c:v>22278.239999999991</c:v>
                </c:pt>
                <c:pt idx="1348">
                  <c:v>21937.239999999991</c:v>
                </c:pt>
                <c:pt idx="1349">
                  <c:v>22350.799999999992</c:v>
                </c:pt>
                <c:pt idx="1350">
                  <c:v>22009.799999999992</c:v>
                </c:pt>
                <c:pt idx="1351">
                  <c:v>22032.55999999999</c:v>
                </c:pt>
                <c:pt idx="1352">
                  <c:v>21691.55999999999</c:v>
                </c:pt>
                <c:pt idx="1353">
                  <c:v>21350.55999999999</c:v>
                </c:pt>
                <c:pt idx="1354">
                  <c:v>21009.55999999999</c:v>
                </c:pt>
                <c:pt idx="1355">
                  <c:v>20668.55999999999</c:v>
                </c:pt>
                <c:pt idx="1356">
                  <c:v>20713.999999999989</c:v>
                </c:pt>
                <c:pt idx="1357">
                  <c:v>21310.739999999991</c:v>
                </c:pt>
                <c:pt idx="1358">
                  <c:v>20969.739999999991</c:v>
                </c:pt>
                <c:pt idx="1359">
                  <c:v>20524.119999999992</c:v>
                </c:pt>
                <c:pt idx="1360">
                  <c:v>20458.259999999991</c:v>
                </c:pt>
                <c:pt idx="1361">
                  <c:v>20867.35999999999</c:v>
                </c:pt>
                <c:pt idx="1362">
                  <c:v>21541.459999999988</c:v>
                </c:pt>
                <c:pt idx="1363">
                  <c:v>21177.959999999988</c:v>
                </c:pt>
                <c:pt idx="1364">
                  <c:v>20836.959999999988</c:v>
                </c:pt>
                <c:pt idx="1365">
                  <c:v>21485.119999999988</c:v>
                </c:pt>
                <c:pt idx="1366">
                  <c:v>21485.119999999988</c:v>
                </c:pt>
                <c:pt idx="1367">
                  <c:v>21450.01999999999</c:v>
                </c:pt>
                <c:pt idx="1368">
                  <c:v>21109.01999999999</c:v>
                </c:pt>
                <c:pt idx="1369">
                  <c:v>21532.479999999989</c:v>
                </c:pt>
                <c:pt idx="1370">
                  <c:v>21183.439999999988</c:v>
                </c:pt>
                <c:pt idx="1371">
                  <c:v>21910.599999999988</c:v>
                </c:pt>
                <c:pt idx="1372">
                  <c:v>21569.599999999988</c:v>
                </c:pt>
                <c:pt idx="1373">
                  <c:v>22616.619999999988</c:v>
                </c:pt>
                <c:pt idx="1374">
                  <c:v>22275.619999999988</c:v>
                </c:pt>
                <c:pt idx="1375">
                  <c:v>21764.499999999989</c:v>
                </c:pt>
                <c:pt idx="1376">
                  <c:v>22967.01999999999</c:v>
                </c:pt>
                <c:pt idx="1377">
                  <c:v>22626.01999999999</c:v>
                </c:pt>
                <c:pt idx="1378">
                  <c:v>22597.919999999991</c:v>
                </c:pt>
                <c:pt idx="1379">
                  <c:v>22256.919999999991</c:v>
                </c:pt>
                <c:pt idx="1380">
                  <c:v>23627.239999999991</c:v>
                </c:pt>
                <c:pt idx="1381">
                  <c:v>23941.279999999992</c:v>
                </c:pt>
                <c:pt idx="1382">
                  <c:v>24952.899999999991</c:v>
                </c:pt>
                <c:pt idx="1383">
                  <c:v>24307.71999999999</c:v>
                </c:pt>
                <c:pt idx="1384">
                  <c:v>25064.319999999989</c:v>
                </c:pt>
                <c:pt idx="1385">
                  <c:v>25108.439999999988</c:v>
                </c:pt>
                <c:pt idx="1386">
                  <c:v>24747.599999999988</c:v>
                </c:pt>
                <c:pt idx="1387">
                  <c:v>25035.239999999987</c:v>
                </c:pt>
                <c:pt idx="1388">
                  <c:v>24531.139999999989</c:v>
                </c:pt>
                <c:pt idx="1389">
                  <c:v>25802.719999999987</c:v>
                </c:pt>
                <c:pt idx="1390">
                  <c:v>25908.079999999987</c:v>
                </c:pt>
                <c:pt idx="1391">
                  <c:v>25988.099999999988</c:v>
                </c:pt>
                <c:pt idx="1392">
                  <c:v>25647.099999999988</c:v>
                </c:pt>
                <c:pt idx="1393">
                  <c:v>26175.979999999989</c:v>
                </c:pt>
                <c:pt idx="1394">
                  <c:v>25834.979999999989</c:v>
                </c:pt>
                <c:pt idx="1395">
                  <c:v>25493.979999999989</c:v>
                </c:pt>
                <c:pt idx="1396">
                  <c:v>25152.979999999989</c:v>
                </c:pt>
                <c:pt idx="1397">
                  <c:v>25152.979999999989</c:v>
                </c:pt>
                <c:pt idx="1398">
                  <c:v>25231.619999999988</c:v>
                </c:pt>
                <c:pt idx="1399">
                  <c:v>24890.619999999988</c:v>
                </c:pt>
                <c:pt idx="1400">
                  <c:v>24549.619999999988</c:v>
                </c:pt>
                <c:pt idx="1401">
                  <c:v>25156.799999999988</c:v>
                </c:pt>
                <c:pt idx="1402">
                  <c:v>24741.579999999987</c:v>
                </c:pt>
                <c:pt idx="1403">
                  <c:v>24517.479999999989</c:v>
                </c:pt>
                <c:pt idx="1404">
                  <c:v>24710.579999999987</c:v>
                </c:pt>
                <c:pt idx="1405">
                  <c:v>25401.279999999988</c:v>
                </c:pt>
                <c:pt idx="1406">
                  <c:v>26275.19999999999</c:v>
                </c:pt>
                <c:pt idx="1407">
                  <c:v>27364.19999999999</c:v>
                </c:pt>
                <c:pt idx="1408">
                  <c:v>27317.459999999988</c:v>
                </c:pt>
                <c:pt idx="1409">
                  <c:v>26976.459999999988</c:v>
                </c:pt>
                <c:pt idx="1410">
                  <c:v>27908.85999999999</c:v>
                </c:pt>
                <c:pt idx="1411">
                  <c:v>27567.85999999999</c:v>
                </c:pt>
                <c:pt idx="1412">
                  <c:v>27567.85999999999</c:v>
                </c:pt>
                <c:pt idx="1413">
                  <c:v>27197.05999999999</c:v>
                </c:pt>
                <c:pt idx="1414">
                  <c:v>27235.159999999989</c:v>
                </c:pt>
                <c:pt idx="1415">
                  <c:v>26894.159999999989</c:v>
                </c:pt>
                <c:pt idx="1416">
                  <c:v>26553.159999999989</c:v>
                </c:pt>
                <c:pt idx="1417">
                  <c:v>26748.37999999999</c:v>
                </c:pt>
                <c:pt idx="1418">
                  <c:v>27489.319999999989</c:v>
                </c:pt>
                <c:pt idx="1419">
                  <c:v>27448.339999999989</c:v>
                </c:pt>
                <c:pt idx="1420">
                  <c:v>27757.419999999991</c:v>
                </c:pt>
                <c:pt idx="1421">
                  <c:v>27593.499999999993</c:v>
                </c:pt>
                <c:pt idx="1422">
                  <c:v>27593.499999999993</c:v>
                </c:pt>
                <c:pt idx="1423">
                  <c:v>27252.499999999993</c:v>
                </c:pt>
                <c:pt idx="1424">
                  <c:v>27107.119999999992</c:v>
                </c:pt>
                <c:pt idx="1425">
                  <c:v>26766.119999999992</c:v>
                </c:pt>
                <c:pt idx="1426">
                  <c:v>26732.839999999993</c:v>
                </c:pt>
                <c:pt idx="1427">
                  <c:v>27263.659999999993</c:v>
                </c:pt>
                <c:pt idx="1428">
                  <c:v>27494.239999999994</c:v>
                </c:pt>
                <c:pt idx="1429">
                  <c:v>27527.159999999993</c:v>
                </c:pt>
                <c:pt idx="1430">
                  <c:v>27447.419999999991</c:v>
                </c:pt>
                <c:pt idx="1431">
                  <c:v>27106.419999999991</c:v>
                </c:pt>
                <c:pt idx="1432">
                  <c:v>26765.419999999991</c:v>
                </c:pt>
                <c:pt idx="1433">
                  <c:v>26424.419999999991</c:v>
                </c:pt>
                <c:pt idx="1434">
                  <c:v>26083.419999999991</c:v>
                </c:pt>
                <c:pt idx="1435">
                  <c:v>25742.419999999991</c:v>
                </c:pt>
                <c:pt idx="1436">
                  <c:v>26188.299999999992</c:v>
                </c:pt>
                <c:pt idx="1437">
                  <c:v>26324.419999999991</c:v>
                </c:pt>
                <c:pt idx="1438">
                  <c:v>26807.439999999991</c:v>
                </c:pt>
                <c:pt idx="1439">
                  <c:v>26387.959999999992</c:v>
                </c:pt>
                <c:pt idx="1440">
                  <c:v>26155.159999999993</c:v>
                </c:pt>
                <c:pt idx="1441">
                  <c:v>25814.159999999993</c:v>
                </c:pt>
                <c:pt idx="1442">
                  <c:v>25828.539999999994</c:v>
                </c:pt>
                <c:pt idx="1443">
                  <c:v>25906.899999999994</c:v>
                </c:pt>
                <c:pt idx="1444">
                  <c:v>25565.899999999994</c:v>
                </c:pt>
                <c:pt idx="1445">
                  <c:v>25450.339999999993</c:v>
                </c:pt>
                <c:pt idx="1446">
                  <c:v>25657.039999999994</c:v>
                </c:pt>
                <c:pt idx="1447">
                  <c:v>25316.039999999994</c:v>
                </c:pt>
                <c:pt idx="1448">
                  <c:v>25618.019999999993</c:v>
                </c:pt>
                <c:pt idx="1449">
                  <c:v>24973.059999999994</c:v>
                </c:pt>
                <c:pt idx="1450">
                  <c:v>24800.399999999994</c:v>
                </c:pt>
                <c:pt idx="1451">
                  <c:v>25348.159999999993</c:v>
                </c:pt>
                <c:pt idx="1452">
                  <c:v>25550.779999999992</c:v>
                </c:pt>
                <c:pt idx="1453">
                  <c:v>25486.839999999993</c:v>
                </c:pt>
                <c:pt idx="1454">
                  <c:v>25145.839999999993</c:v>
                </c:pt>
                <c:pt idx="1455">
                  <c:v>25216.099999999991</c:v>
                </c:pt>
                <c:pt idx="1456">
                  <c:v>24875.099999999991</c:v>
                </c:pt>
                <c:pt idx="1457">
                  <c:v>24494.69999999999</c:v>
                </c:pt>
                <c:pt idx="1458">
                  <c:v>24472.19999999999</c:v>
                </c:pt>
                <c:pt idx="1459">
                  <c:v>24400.05999999999</c:v>
                </c:pt>
                <c:pt idx="1460">
                  <c:v>24059.05999999999</c:v>
                </c:pt>
                <c:pt idx="1461">
                  <c:v>25135.87999999999</c:v>
                </c:pt>
                <c:pt idx="1462">
                  <c:v>25377.579999999991</c:v>
                </c:pt>
                <c:pt idx="1463">
                  <c:v>25660.819999999992</c:v>
                </c:pt>
                <c:pt idx="1464">
                  <c:v>25802.159999999993</c:v>
                </c:pt>
                <c:pt idx="1465">
                  <c:v>25796.979999999992</c:v>
                </c:pt>
                <c:pt idx="1466">
                  <c:v>25455.979999999992</c:v>
                </c:pt>
                <c:pt idx="1467">
                  <c:v>25455.979999999992</c:v>
                </c:pt>
                <c:pt idx="1468">
                  <c:v>25630.239999999991</c:v>
                </c:pt>
                <c:pt idx="1469">
                  <c:v>25289.239999999991</c:v>
                </c:pt>
                <c:pt idx="1470">
                  <c:v>25165.639999999992</c:v>
                </c:pt>
                <c:pt idx="1471">
                  <c:v>24824.639999999992</c:v>
                </c:pt>
                <c:pt idx="1472">
                  <c:v>24521.779999999992</c:v>
                </c:pt>
                <c:pt idx="1473">
                  <c:v>25933.979999999992</c:v>
                </c:pt>
                <c:pt idx="1474">
                  <c:v>25732.419999999991</c:v>
                </c:pt>
                <c:pt idx="1475">
                  <c:v>26146.239999999991</c:v>
                </c:pt>
                <c:pt idx="1476">
                  <c:v>26278.459999999992</c:v>
                </c:pt>
                <c:pt idx="1477">
                  <c:v>26094.679999999993</c:v>
                </c:pt>
                <c:pt idx="1478">
                  <c:v>26298.139999999992</c:v>
                </c:pt>
                <c:pt idx="1479">
                  <c:v>25957.139999999992</c:v>
                </c:pt>
                <c:pt idx="1480">
                  <c:v>26229.419999999991</c:v>
                </c:pt>
                <c:pt idx="1481">
                  <c:v>26610.239999999991</c:v>
                </c:pt>
                <c:pt idx="1482">
                  <c:v>26724.499999999989</c:v>
                </c:pt>
                <c:pt idx="1483">
                  <c:v>26383.499999999989</c:v>
                </c:pt>
                <c:pt idx="1484">
                  <c:v>26042.499999999989</c:v>
                </c:pt>
                <c:pt idx="1485">
                  <c:v>26700.599999999988</c:v>
                </c:pt>
                <c:pt idx="1486">
                  <c:v>27087.719999999987</c:v>
                </c:pt>
                <c:pt idx="1487">
                  <c:v>26746.719999999987</c:v>
                </c:pt>
                <c:pt idx="1488">
                  <c:v>26257.539999999986</c:v>
                </c:pt>
                <c:pt idx="1489">
                  <c:v>26276.259999999987</c:v>
                </c:pt>
                <c:pt idx="1490">
                  <c:v>26451.619999999988</c:v>
                </c:pt>
                <c:pt idx="1491">
                  <c:v>27343.679999999989</c:v>
                </c:pt>
                <c:pt idx="1492">
                  <c:v>27568.679999999989</c:v>
                </c:pt>
                <c:pt idx="1493">
                  <c:v>27839.919999999991</c:v>
                </c:pt>
                <c:pt idx="1494">
                  <c:v>27851.37999999999</c:v>
                </c:pt>
                <c:pt idx="1495">
                  <c:v>27510.37999999999</c:v>
                </c:pt>
                <c:pt idx="1496">
                  <c:v>28193.419999999991</c:v>
                </c:pt>
                <c:pt idx="1497">
                  <c:v>27641.439999999991</c:v>
                </c:pt>
                <c:pt idx="1498">
                  <c:v>27028.339999999993</c:v>
                </c:pt>
                <c:pt idx="1499">
                  <c:v>27117.059999999994</c:v>
                </c:pt>
                <c:pt idx="1500">
                  <c:v>26776.059999999994</c:v>
                </c:pt>
                <c:pt idx="1501">
                  <c:v>26435.059999999994</c:v>
                </c:pt>
                <c:pt idx="1502">
                  <c:v>26195.199999999993</c:v>
                </c:pt>
                <c:pt idx="1503">
                  <c:v>25854.199999999993</c:v>
                </c:pt>
                <c:pt idx="1504">
                  <c:v>26382.379999999994</c:v>
                </c:pt>
                <c:pt idx="1505">
                  <c:v>26810.919999999995</c:v>
                </c:pt>
                <c:pt idx="1506">
                  <c:v>26469.919999999995</c:v>
                </c:pt>
                <c:pt idx="1507">
                  <c:v>26751.199999999993</c:v>
                </c:pt>
                <c:pt idx="1508">
                  <c:v>26410.199999999993</c:v>
                </c:pt>
                <c:pt idx="1509">
                  <c:v>27175.419999999995</c:v>
                </c:pt>
                <c:pt idx="1510">
                  <c:v>27606.899999999994</c:v>
                </c:pt>
                <c:pt idx="1511">
                  <c:v>27159.139999999996</c:v>
                </c:pt>
                <c:pt idx="1512">
                  <c:v>26919.199999999997</c:v>
                </c:pt>
                <c:pt idx="1513">
                  <c:v>26578.199999999997</c:v>
                </c:pt>
                <c:pt idx="1514">
                  <c:v>27102.1</c:v>
                </c:pt>
                <c:pt idx="1515">
                  <c:v>25981.879999999997</c:v>
                </c:pt>
                <c:pt idx="1516">
                  <c:v>25640.879999999997</c:v>
                </c:pt>
                <c:pt idx="1517">
                  <c:v>25873.019999999997</c:v>
                </c:pt>
                <c:pt idx="1518">
                  <c:v>25262.899999999998</c:v>
                </c:pt>
                <c:pt idx="1519">
                  <c:v>25607.019999999997</c:v>
                </c:pt>
                <c:pt idx="1520">
                  <c:v>25651.479999999996</c:v>
                </c:pt>
                <c:pt idx="1521">
                  <c:v>25651.159999999996</c:v>
                </c:pt>
                <c:pt idx="1522">
                  <c:v>25898.299999999996</c:v>
                </c:pt>
                <c:pt idx="1523">
                  <c:v>25557.299999999996</c:v>
                </c:pt>
                <c:pt idx="1524">
                  <c:v>25329.539999999997</c:v>
                </c:pt>
                <c:pt idx="1525">
                  <c:v>25329.539999999997</c:v>
                </c:pt>
                <c:pt idx="1526">
                  <c:v>25494.92</c:v>
                </c:pt>
                <c:pt idx="1527">
                  <c:v>25831.48</c:v>
                </c:pt>
                <c:pt idx="1528">
                  <c:v>26000.079999999998</c:v>
                </c:pt>
                <c:pt idx="1529">
                  <c:v>25659.079999999998</c:v>
                </c:pt>
                <c:pt idx="1530">
                  <c:v>25635.42</c:v>
                </c:pt>
                <c:pt idx="1531">
                  <c:v>25730.679999999997</c:v>
                </c:pt>
                <c:pt idx="1532">
                  <c:v>26145.599999999995</c:v>
                </c:pt>
                <c:pt idx="1533">
                  <c:v>26619.819999999996</c:v>
                </c:pt>
                <c:pt idx="1534">
                  <c:v>26724.419999999995</c:v>
                </c:pt>
                <c:pt idx="1535">
                  <c:v>26383.419999999995</c:v>
                </c:pt>
                <c:pt idx="1536">
                  <c:v>26531.759999999995</c:v>
                </c:pt>
                <c:pt idx="1537">
                  <c:v>26245.539999999994</c:v>
                </c:pt>
                <c:pt idx="1538">
                  <c:v>25370.939999999995</c:v>
                </c:pt>
                <c:pt idx="1539">
                  <c:v>25557.519999999997</c:v>
                </c:pt>
                <c:pt idx="1540">
                  <c:v>26348.92</c:v>
                </c:pt>
                <c:pt idx="1541">
                  <c:v>26551.919999999998</c:v>
                </c:pt>
                <c:pt idx="1542">
                  <c:v>26870.179999999997</c:v>
                </c:pt>
                <c:pt idx="1543">
                  <c:v>26894.519999999997</c:v>
                </c:pt>
                <c:pt idx="1544">
                  <c:v>26553.519999999997</c:v>
                </c:pt>
                <c:pt idx="1545">
                  <c:v>27112.999999999996</c:v>
                </c:pt>
                <c:pt idx="1546">
                  <c:v>27054.379999999997</c:v>
                </c:pt>
                <c:pt idx="1547">
                  <c:v>27054.379999999997</c:v>
                </c:pt>
                <c:pt idx="1548">
                  <c:v>27380.26</c:v>
                </c:pt>
                <c:pt idx="1549">
                  <c:v>27666.6</c:v>
                </c:pt>
                <c:pt idx="1550">
                  <c:v>27325.599999999999</c:v>
                </c:pt>
                <c:pt idx="1551">
                  <c:v>27348.18</c:v>
                </c:pt>
                <c:pt idx="1552">
                  <c:v>27348.18</c:v>
                </c:pt>
                <c:pt idx="1553">
                  <c:v>27502.420000000002</c:v>
                </c:pt>
                <c:pt idx="1554">
                  <c:v>27398.100000000002</c:v>
                </c:pt>
                <c:pt idx="1555">
                  <c:v>27745.260000000002</c:v>
                </c:pt>
                <c:pt idx="1556">
                  <c:v>27404.260000000002</c:v>
                </c:pt>
                <c:pt idx="1557">
                  <c:v>27063.260000000002</c:v>
                </c:pt>
                <c:pt idx="1558">
                  <c:v>26868.600000000002</c:v>
                </c:pt>
                <c:pt idx="1559">
                  <c:v>26527.600000000002</c:v>
                </c:pt>
                <c:pt idx="1560">
                  <c:v>26413.420000000002</c:v>
                </c:pt>
                <c:pt idx="1561">
                  <c:v>26249.68</c:v>
                </c:pt>
                <c:pt idx="1562">
                  <c:v>26249.68</c:v>
                </c:pt>
                <c:pt idx="1563">
                  <c:v>26218.260000000002</c:v>
                </c:pt>
                <c:pt idx="1564">
                  <c:v>26512.06</c:v>
                </c:pt>
                <c:pt idx="1565">
                  <c:v>26741.300000000003</c:v>
                </c:pt>
                <c:pt idx="1566">
                  <c:v>26400.300000000003</c:v>
                </c:pt>
                <c:pt idx="1567">
                  <c:v>26059.300000000003</c:v>
                </c:pt>
                <c:pt idx="1568">
                  <c:v>26111.100000000002</c:v>
                </c:pt>
                <c:pt idx="1569">
                  <c:v>26175.000000000004</c:v>
                </c:pt>
                <c:pt idx="1570">
                  <c:v>25834.000000000004</c:v>
                </c:pt>
                <c:pt idx="1571">
                  <c:v>26064.240000000005</c:v>
                </c:pt>
                <c:pt idx="1572">
                  <c:v>25723.240000000005</c:v>
                </c:pt>
                <c:pt idx="1573">
                  <c:v>26102.320000000007</c:v>
                </c:pt>
                <c:pt idx="1574">
                  <c:v>26624.660000000007</c:v>
                </c:pt>
                <c:pt idx="1575">
                  <c:v>27504.740000000005</c:v>
                </c:pt>
                <c:pt idx="1576">
                  <c:v>26946.860000000004</c:v>
                </c:pt>
                <c:pt idx="1577">
                  <c:v>26729.160000000003</c:v>
                </c:pt>
                <c:pt idx="1578">
                  <c:v>27256.680000000004</c:v>
                </c:pt>
                <c:pt idx="1579">
                  <c:v>26915.680000000004</c:v>
                </c:pt>
                <c:pt idx="1580">
                  <c:v>26687.260000000006</c:v>
                </c:pt>
                <c:pt idx="1581">
                  <c:v>26346.260000000006</c:v>
                </c:pt>
                <c:pt idx="1582">
                  <c:v>26741.040000000005</c:v>
                </c:pt>
                <c:pt idx="1583">
                  <c:v>26918.200000000004</c:v>
                </c:pt>
                <c:pt idx="1584">
                  <c:v>27112.200000000004</c:v>
                </c:pt>
                <c:pt idx="1585">
                  <c:v>26728.300000000003</c:v>
                </c:pt>
                <c:pt idx="1586">
                  <c:v>26387.300000000003</c:v>
                </c:pt>
                <c:pt idx="1587">
                  <c:v>26387.300000000003</c:v>
                </c:pt>
                <c:pt idx="1588">
                  <c:v>26046.300000000003</c:v>
                </c:pt>
                <c:pt idx="1589">
                  <c:v>26058.240000000002</c:v>
                </c:pt>
                <c:pt idx="1590">
                  <c:v>26285.980000000003</c:v>
                </c:pt>
                <c:pt idx="1591">
                  <c:v>25880.680000000004</c:v>
                </c:pt>
                <c:pt idx="1592">
                  <c:v>26056.960000000003</c:v>
                </c:pt>
                <c:pt idx="1593">
                  <c:v>26025.620000000003</c:v>
                </c:pt>
                <c:pt idx="1594">
                  <c:v>25818.520000000004</c:v>
                </c:pt>
                <c:pt idx="1595">
                  <c:v>26031.120000000003</c:v>
                </c:pt>
                <c:pt idx="1596">
                  <c:v>26523.000000000004</c:v>
                </c:pt>
                <c:pt idx="1597">
                  <c:v>26546.340000000004</c:v>
                </c:pt>
                <c:pt idx="1598">
                  <c:v>26205.340000000004</c:v>
                </c:pt>
                <c:pt idx="1599">
                  <c:v>26331.660000000003</c:v>
                </c:pt>
                <c:pt idx="1600">
                  <c:v>25990.660000000003</c:v>
                </c:pt>
                <c:pt idx="1601">
                  <c:v>25649.660000000003</c:v>
                </c:pt>
                <c:pt idx="1602">
                  <c:v>25830.440000000002</c:v>
                </c:pt>
                <c:pt idx="1603">
                  <c:v>25489.440000000002</c:v>
                </c:pt>
                <c:pt idx="1604">
                  <c:v>25148.440000000002</c:v>
                </c:pt>
                <c:pt idx="1605">
                  <c:v>25808.58</c:v>
                </c:pt>
                <c:pt idx="1606">
                  <c:v>25685.56</c:v>
                </c:pt>
                <c:pt idx="1607">
                  <c:v>25771.02</c:v>
                </c:pt>
                <c:pt idx="1608">
                  <c:v>26128.68</c:v>
                </c:pt>
                <c:pt idx="1609">
                  <c:v>25787.68</c:v>
                </c:pt>
                <c:pt idx="1610">
                  <c:v>26111.84</c:v>
                </c:pt>
                <c:pt idx="1611">
                  <c:v>26187.48</c:v>
                </c:pt>
                <c:pt idx="1612">
                  <c:v>25999.52</c:v>
                </c:pt>
                <c:pt idx="1613">
                  <c:v>25874.52</c:v>
                </c:pt>
                <c:pt idx="1614">
                  <c:v>26345.439999999999</c:v>
                </c:pt>
                <c:pt idx="1615">
                  <c:v>26579.66</c:v>
                </c:pt>
                <c:pt idx="1616">
                  <c:v>27016.079999999998</c:v>
                </c:pt>
                <c:pt idx="1617">
                  <c:v>26950.079999999998</c:v>
                </c:pt>
                <c:pt idx="1618">
                  <c:v>26853.519999999997</c:v>
                </c:pt>
                <c:pt idx="1619">
                  <c:v>26512.519999999997</c:v>
                </c:pt>
                <c:pt idx="1620">
                  <c:v>26703.319999999996</c:v>
                </c:pt>
                <c:pt idx="1621">
                  <c:v>26703.319999999996</c:v>
                </c:pt>
                <c:pt idx="1622">
                  <c:v>26362.319999999996</c:v>
                </c:pt>
                <c:pt idx="1623">
                  <c:v>26188.159999999996</c:v>
                </c:pt>
                <c:pt idx="1624">
                  <c:v>25956.559999999998</c:v>
                </c:pt>
                <c:pt idx="1625">
                  <c:v>26495.8</c:v>
                </c:pt>
                <c:pt idx="1626">
                  <c:v>26418.899999999998</c:v>
                </c:pt>
                <c:pt idx="1627">
                  <c:v>26435.279999999999</c:v>
                </c:pt>
                <c:pt idx="1628">
                  <c:v>26443.439999999999</c:v>
                </c:pt>
                <c:pt idx="1629">
                  <c:v>26437.279999999999</c:v>
                </c:pt>
                <c:pt idx="1630">
                  <c:v>26231.82</c:v>
                </c:pt>
                <c:pt idx="1631">
                  <c:v>26261.4</c:v>
                </c:pt>
                <c:pt idx="1632">
                  <c:v>26199.38</c:v>
                </c:pt>
                <c:pt idx="1633">
                  <c:v>25858.38</c:v>
                </c:pt>
                <c:pt idx="1634">
                  <c:v>26021.120000000003</c:v>
                </c:pt>
                <c:pt idx="1635">
                  <c:v>26728.22</c:v>
                </c:pt>
                <c:pt idx="1636">
                  <c:v>26900.14</c:v>
                </c:pt>
                <c:pt idx="1637">
                  <c:v>26871.1</c:v>
                </c:pt>
                <c:pt idx="1638">
                  <c:v>26530.1</c:v>
                </c:pt>
                <c:pt idx="1639">
                  <c:v>26363.199999999997</c:v>
                </c:pt>
                <c:pt idx="1640">
                  <c:v>26267.739999999998</c:v>
                </c:pt>
                <c:pt idx="1641">
                  <c:v>26821.039999999997</c:v>
                </c:pt>
                <c:pt idx="1642">
                  <c:v>26886.059999999998</c:v>
                </c:pt>
                <c:pt idx="1643">
                  <c:v>26704.999999999996</c:v>
                </c:pt>
                <c:pt idx="1644">
                  <c:v>26998.439999999995</c:v>
                </c:pt>
                <c:pt idx="1645">
                  <c:v>27082.339999999997</c:v>
                </c:pt>
                <c:pt idx="1646">
                  <c:v>26983.139999999996</c:v>
                </c:pt>
                <c:pt idx="1647">
                  <c:v>27129.799999999996</c:v>
                </c:pt>
                <c:pt idx="1648">
                  <c:v>27154.799999999996</c:v>
                </c:pt>
                <c:pt idx="1649">
                  <c:v>27481.299999999996</c:v>
                </c:pt>
                <c:pt idx="1650">
                  <c:v>27972.019999999997</c:v>
                </c:pt>
                <c:pt idx="1651">
                  <c:v>27909.759999999998</c:v>
                </c:pt>
                <c:pt idx="1652">
                  <c:v>28002.26</c:v>
                </c:pt>
                <c:pt idx="1653">
                  <c:v>27661.26</c:v>
                </c:pt>
                <c:pt idx="1654">
                  <c:v>27525.14</c:v>
                </c:pt>
                <c:pt idx="1655">
                  <c:v>28193.239999999998</c:v>
                </c:pt>
                <c:pt idx="1656">
                  <c:v>28912.999999999996</c:v>
                </c:pt>
                <c:pt idx="1657">
                  <c:v>28912.999999999996</c:v>
                </c:pt>
                <c:pt idx="1658">
                  <c:v>29026.159999999996</c:v>
                </c:pt>
                <c:pt idx="1659">
                  <c:v>28824.359999999997</c:v>
                </c:pt>
                <c:pt idx="1660">
                  <c:v>29199.199999999997</c:v>
                </c:pt>
                <c:pt idx="1661">
                  <c:v>29409.459999999995</c:v>
                </c:pt>
                <c:pt idx="1662">
                  <c:v>29429.179999999997</c:v>
                </c:pt>
                <c:pt idx="1663">
                  <c:v>29432.359999999997</c:v>
                </c:pt>
                <c:pt idx="1664">
                  <c:v>29091.359999999997</c:v>
                </c:pt>
                <c:pt idx="1665">
                  <c:v>29453.859999999997</c:v>
                </c:pt>
                <c:pt idx="1666">
                  <c:v>29541.499999999996</c:v>
                </c:pt>
                <c:pt idx="1667">
                  <c:v>30053.379999999997</c:v>
                </c:pt>
                <c:pt idx="1668">
                  <c:v>30286.479999999996</c:v>
                </c:pt>
                <c:pt idx="1669">
                  <c:v>30496.159999999996</c:v>
                </c:pt>
                <c:pt idx="1670">
                  <c:v>30855.739999999998</c:v>
                </c:pt>
                <c:pt idx="1671">
                  <c:v>30652.62</c:v>
                </c:pt>
                <c:pt idx="1672">
                  <c:v>30652.62</c:v>
                </c:pt>
                <c:pt idx="1673">
                  <c:v>30625.079999999998</c:v>
                </c:pt>
                <c:pt idx="1674">
                  <c:v>30284.079999999998</c:v>
                </c:pt>
                <c:pt idx="1675">
                  <c:v>30633.82</c:v>
                </c:pt>
                <c:pt idx="1676">
                  <c:v>30292.82</c:v>
                </c:pt>
                <c:pt idx="1677">
                  <c:v>29951.82</c:v>
                </c:pt>
                <c:pt idx="1678">
                  <c:v>30465.599999999999</c:v>
                </c:pt>
                <c:pt idx="1679">
                  <c:v>30502.92</c:v>
                </c:pt>
                <c:pt idx="1680">
                  <c:v>30453.679999999997</c:v>
                </c:pt>
                <c:pt idx="1681">
                  <c:v>30932.199999999997</c:v>
                </c:pt>
                <c:pt idx="1682">
                  <c:v>30991.159999999996</c:v>
                </c:pt>
                <c:pt idx="1683">
                  <c:v>30991.159999999996</c:v>
                </c:pt>
                <c:pt idx="1684">
                  <c:v>30981.339999999997</c:v>
                </c:pt>
                <c:pt idx="1685">
                  <c:v>30640.339999999997</c:v>
                </c:pt>
                <c:pt idx="1686">
                  <c:v>30535.139999999996</c:v>
                </c:pt>
                <c:pt idx="1687">
                  <c:v>30552.719999999998</c:v>
                </c:pt>
                <c:pt idx="1688">
                  <c:v>30699.559999999998</c:v>
                </c:pt>
                <c:pt idx="1689">
                  <c:v>31075.899999999998</c:v>
                </c:pt>
                <c:pt idx="1690">
                  <c:v>31605.399999999998</c:v>
                </c:pt>
                <c:pt idx="1691">
                  <c:v>31592.639999999999</c:v>
                </c:pt>
                <c:pt idx="1692">
                  <c:v>31888</c:v>
                </c:pt>
                <c:pt idx="1693">
                  <c:v>32144.14</c:v>
                </c:pt>
                <c:pt idx="1694">
                  <c:v>32114.14</c:v>
                </c:pt>
                <c:pt idx="1695">
                  <c:v>31773.14</c:v>
                </c:pt>
                <c:pt idx="1696">
                  <c:v>31692.3</c:v>
                </c:pt>
                <c:pt idx="1697">
                  <c:v>31737</c:v>
                </c:pt>
                <c:pt idx="1698">
                  <c:v>31963.8</c:v>
                </c:pt>
                <c:pt idx="1699">
                  <c:v>31839.48</c:v>
                </c:pt>
                <c:pt idx="1700">
                  <c:v>31770.82</c:v>
                </c:pt>
                <c:pt idx="1701">
                  <c:v>32342.82</c:v>
                </c:pt>
                <c:pt idx="1702">
                  <c:v>32354.959999999999</c:v>
                </c:pt>
                <c:pt idx="1703">
                  <c:v>32276.98</c:v>
                </c:pt>
                <c:pt idx="1704">
                  <c:v>31935.98</c:v>
                </c:pt>
                <c:pt idx="1705">
                  <c:v>31901.579999999998</c:v>
                </c:pt>
                <c:pt idx="1706">
                  <c:v>31744.339999999997</c:v>
                </c:pt>
                <c:pt idx="1707">
                  <c:v>32010.199999999997</c:v>
                </c:pt>
                <c:pt idx="1708">
                  <c:v>31669.199999999997</c:v>
                </c:pt>
                <c:pt idx="1709">
                  <c:v>31328.199999999997</c:v>
                </c:pt>
                <c:pt idx="1710">
                  <c:v>31382.459999999995</c:v>
                </c:pt>
                <c:pt idx="1711">
                  <c:v>31180.919999999995</c:v>
                </c:pt>
                <c:pt idx="1712">
                  <c:v>31535.959999999995</c:v>
                </c:pt>
                <c:pt idx="1713">
                  <c:v>31194.959999999995</c:v>
                </c:pt>
                <c:pt idx="1714">
                  <c:v>30872.599999999995</c:v>
                </c:pt>
                <c:pt idx="1715">
                  <c:v>30531.599999999995</c:v>
                </c:pt>
                <c:pt idx="1716">
                  <c:v>30489.659999999996</c:v>
                </c:pt>
                <c:pt idx="1717">
                  <c:v>30973.359999999997</c:v>
                </c:pt>
                <c:pt idx="1718">
                  <c:v>30917.899999999998</c:v>
                </c:pt>
                <c:pt idx="1719">
                  <c:v>31396.1</c:v>
                </c:pt>
                <c:pt idx="1720">
                  <c:v>31055.1</c:v>
                </c:pt>
                <c:pt idx="1721">
                  <c:v>31305.879999999997</c:v>
                </c:pt>
                <c:pt idx="1722">
                  <c:v>31527.139999999996</c:v>
                </c:pt>
                <c:pt idx="1723">
                  <c:v>32175.319999999996</c:v>
                </c:pt>
                <c:pt idx="1724">
                  <c:v>32347.079999999994</c:v>
                </c:pt>
                <c:pt idx="1725">
                  <c:v>32424.359999999993</c:v>
                </c:pt>
                <c:pt idx="1726">
                  <c:v>32403.939999999995</c:v>
                </c:pt>
                <c:pt idx="1727">
                  <c:v>32403.939999999995</c:v>
                </c:pt>
                <c:pt idx="1728">
                  <c:v>32438.699999999993</c:v>
                </c:pt>
                <c:pt idx="1729">
                  <c:v>32097.699999999993</c:v>
                </c:pt>
                <c:pt idx="1730">
                  <c:v>31705.299999999992</c:v>
                </c:pt>
                <c:pt idx="1731">
                  <c:v>31748.71999999999</c:v>
                </c:pt>
                <c:pt idx="1732">
                  <c:v>32111.999999999989</c:v>
                </c:pt>
                <c:pt idx="1733">
                  <c:v>31770.999999999989</c:v>
                </c:pt>
                <c:pt idx="1734">
                  <c:v>31888.579999999991</c:v>
                </c:pt>
                <c:pt idx="1735">
                  <c:v>32139.299999999992</c:v>
                </c:pt>
                <c:pt idx="1736">
                  <c:v>31798.299999999992</c:v>
                </c:pt>
                <c:pt idx="1737">
                  <c:v>31844.239999999991</c:v>
                </c:pt>
                <c:pt idx="1738">
                  <c:v>31775.959999999992</c:v>
                </c:pt>
                <c:pt idx="1739">
                  <c:v>31434.959999999992</c:v>
                </c:pt>
                <c:pt idx="1740">
                  <c:v>31093.959999999992</c:v>
                </c:pt>
                <c:pt idx="1741">
                  <c:v>31107.679999999993</c:v>
                </c:pt>
                <c:pt idx="1742">
                  <c:v>31243.279999999992</c:v>
                </c:pt>
                <c:pt idx="1743">
                  <c:v>30902.279999999992</c:v>
                </c:pt>
                <c:pt idx="1744">
                  <c:v>30970.939999999991</c:v>
                </c:pt>
                <c:pt idx="1745">
                  <c:v>31216.159999999993</c:v>
                </c:pt>
                <c:pt idx="1746">
                  <c:v>31241.099999999991</c:v>
                </c:pt>
                <c:pt idx="1747">
                  <c:v>31485.759999999991</c:v>
                </c:pt>
                <c:pt idx="1748">
                  <c:v>31144.759999999991</c:v>
                </c:pt>
                <c:pt idx="1749">
                  <c:v>31566.01999999999</c:v>
                </c:pt>
                <c:pt idx="1750">
                  <c:v>31225.01999999999</c:v>
                </c:pt>
                <c:pt idx="1751">
                  <c:v>31725.05999999999</c:v>
                </c:pt>
                <c:pt idx="1752">
                  <c:v>31872.87999999999</c:v>
                </c:pt>
                <c:pt idx="1753">
                  <c:v>32041.619999999992</c:v>
                </c:pt>
                <c:pt idx="1754">
                  <c:v>32260.819999999992</c:v>
                </c:pt>
                <c:pt idx="1755">
                  <c:v>32146.779999999992</c:v>
                </c:pt>
                <c:pt idx="1756">
                  <c:v>31805.779999999992</c:v>
                </c:pt>
                <c:pt idx="1757">
                  <c:v>32160.999999999993</c:v>
                </c:pt>
                <c:pt idx="1758">
                  <c:v>31819.999999999993</c:v>
                </c:pt>
                <c:pt idx="1759">
                  <c:v>31478.999999999993</c:v>
                </c:pt>
                <c:pt idx="1760">
                  <c:v>31226.739999999994</c:v>
                </c:pt>
                <c:pt idx="1761">
                  <c:v>30885.739999999994</c:v>
                </c:pt>
                <c:pt idx="1762">
                  <c:v>30973.679999999993</c:v>
                </c:pt>
                <c:pt idx="1763">
                  <c:v>31255.679999999993</c:v>
                </c:pt>
                <c:pt idx="1764">
                  <c:v>30914.679999999993</c:v>
                </c:pt>
                <c:pt idx="1765">
                  <c:v>30573.679999999993</c:v>
                </c:pt>
                <c:pt idx="1766">
                  <c:v>30232.679999999993</c:v>
                </c:pt>
                <c:pt idx="1767">
                  <c:v>29891.679999999993</c:v>
                </c:pt>
                <c:pt idx="1768">
                  <c:v>29743.139999999992</c:v>
                </c:pt>
                <c:pt idx="1769">
                  <c:v>29402.139999999992</c:v>
                </c:pt>
                <c:pt idx="1770">
                  <c:v>29911.419999999991</c:v>
                </c:pt>
                <c:pt idx="1771">
                  <c:v>30271.299999999992</c:v>
                </c:pt>
                <c:pt idx="1772">
                  <c:v>30382.179999999993</c:v>
                </c:pt>
                <c:pt idx="1773">
                  <c:v>30664.359999999993</c:v>
                </c:pt>
                <c:pt idx="1774">
                  <c:v>30698.799999999992</c:v>
                </c:pt>
                <c:pt idx="1775">
                  <c:v>30448.119999999992</c:v>
                </c:pt>
                <c:pt idx="1776">
                  <c:v>31130.55999999999</c:v>
                </c:pt>
                <c:pt idx="1777">
                  <c:v>31037.899999999991</c:v>
                </c:pt>
                <c:pt idx="1778">
                  <c:v>31697.259999999991</c:v>
                </c:pt>
                <c:pt idx="1779">
                  <c:v>31706.679999999989</c:v>
                </c:pt>
                <c:pt idx="1780">
                  <c:v>31738.659999999989</c:v>
                </c:pt>
                <c:pt idx="1781">
                  <c:v>31748.299999999988</c:v>
                </c:pt>
                <c:pt idx="1782">
                  <c:v>32126.439999999988</c:v>
                </c:pt>
                <c:pt idx="1783">
                  <c:v>31939.559999999987</c:v>
                </c:pt>
                <c:pt idx="1784">
                  <c:v>32075.099999999988</c:v>
                </c:pt>
                <c:pt idx="1785">
                  <c:v>32075.099999999988</c:v>
                </c:pt>
                <c:pt idx="1786">
                  <c:v>32036.339999999989</c:v>
                </c:pt>
                <c:pt idx="1787">
                  <c:v>31996.279999999988</c:v>
                </c:pt>
                <c:pt idx="1788">
                  <c:v>32093.179999999989</c:v>
                </c:pt>
                <c:pt idx="1789">
                  <c:v>32047.51999999999</c:v>
                </c:pt>
                <c:pt idx="1790">
                  <c:v>31968.05999999999</c:v>
                </c:pt>
                <c:pt idx="1791">
                  <c:v>32067.479999999989</c:v>
                </c:pt>
                <c:pt idx="1792">
                  <c:v>31726.479999999989</c:v>
                </c:pt>
                <c:pt idx="1793">
                  <c:v>31802.55999999999</c:v>
                </c:pt>
                <c:pt idx="1794">
                  <c:v>31623.239999999991</c:v>
                </c:pt>
                <c:pt idx="1795">
                  <c:v>32092.119999999992</c:v>
                </c:pt>
                <c:pt idx="1796">
                  <c:v>32216.519999999993</c:v>
                </c:pt>
                <c:pt idx="1797">
                  <c:v>32490.599999999995</c:v>
                </c:pt>
                <c:pt idx="1798">
                  <c:v>32755.639999999996</c:v>
                </c:pt>
                <c:pt idx="1799">
                  <c:v>33171.879999999997</c:v>
                </c:pt>
                <c:pt idx="1800">
                  <c:v>33122.799999999996</c:v>
                </c:pt>
                <c:pt idx="1801">
                  <c:v>33294.039999999994</c:v>
                </c:pt>
                <c:pt idx="1802">
                  <c:v>33506.739999999991</c:v>
                </c:pt>
                <c:pt idx="1803">
                  <c:v>33670.839999999989</c:v>
                </c:pt>
                <c:pt idx="1804">
                  <c:v>33329.839999999989</c:v>
                </c:pt>
                <c:pt idx="1805">
                  <c:v>33736.339999999989</c:v>
                </c:pt>
                <c:pt idx="1806">
                  <c:v>33776.319999999992</c:v>
                </c:pt>
                <c:pt idx="1807">
                  <c:v>33776.319999999992</c:v>
                </c:pt>
                <c:pt idx="1808">
                  <c:v>33978.439999999995</c:v>
                </c:pt>
                <c:pt idx="1809">
                  <c:v>34035.119999999995</c:v>
                </c:pt>
                <c:pt idx="1810">
                  <c:v>34018.459999999992</c:v>
                </c:pt>
                <c:pt idx="1811">
                  <c:v>33873.37999999999</c:v>
                </c:pt>
                <c:pt idx="1812">
                  <c:v>33873.37999999999</c:v>
                </c:pt>
                <c:pt idx="1813">
                  <c:v>33532.37999999999</c:v>
                </c:pt>
                <c:pt idx="1814">
                  <c:v>33191.37999999999</c:v>
                </c:pt>
                <c:pt idx="1815">
                  <c:v>33018.419999999991</c:v>
                </c:pt>
                <c:pt idx="1816">
                  <c:v>33066.359999999993</c:v>
                </c:pt>
                <c:pt idx="1817">
                  <c:v>33754.139999999992</c:v>
                </c:pt>
                <c:pt idx="1818">
                  <c:v>33811.799999999996</c:v>
                </c:pt>
                <c:pt idx="1819">
                  <c:v>34040.499999999993</c:v>
                </c:pt>
                <c:pt idx="1820">
                  <c:v>33699.499999999993</c:v>
                </c:pt>
                <c:pt idx="1821">
                  <c:v>33723.539999999994</c:v>
                </c:pt>
                <c:pt idx="1822">
                  <c:v>33723.539999999994</c:v>
                </c:pt>
                <c:pt idx="1823">
                  <c:v>33719.119999999995</c:v>
                </c:pt>
                <c:pt idx="1824">
                  <c:v>33378.119999999995</c:v>
                </c:pt>
                <c:pt idx="1825">
                  <c:v>33870.139999999992</c:v>
                </c:pt>
                <c:pt idx="1826">
                  <c:v>34533.55999999999</c:v>
                </c:pt>
                <c:pt idx="1827">
                  <c:v>34566.319999999992</c:v>
                </c:pt>
                <c:pt idx="1828">
                  <c:v>34713.979999999996</c:v>
                </c:pt>
                <c:pt idx="1829">
                  <c:v>34904.159999999996</c:v>
                </c:pt>
                <c:pt idx="1830">
                  <c:v>34939.539999999994</c:v>
                </c:pt>
                <c:pt idx="1831">
                  <c:v>34747.579999999994</c:v>
                </c:pt>
                <c:pt idx="1832">
                  <c:v>35098.099999999991</c:v>
                </c:pt>
                <c:pt idx="1833">
                  <c:v>34858.979999999989</c:v>
                </c:pt>
                <c:pt idx="1834">
                  <c:v>34460.19999999999</c:v>
                </c:pt>
                <c:pt idx="1835">
                  <c:v>34875.139999999992</c:v>
                </c:pt>
                <c:pt idx="1836">
                  <c:v>35471.179999999993</c:v>
                </c:pt>
                <c:pt idx="1837">
                  <c:v>35130.179999999993</c:v>
                </c:pt>
                <c:pt idx="1838">
                  <c:v>35049.55999999999</c:v>
                </c:pt>
                <c:pt idx="1839">
                  <c:v>35414.239999999991</c:v>
                </c:pt>
                <c:pt idx="1840">
                  <c:v>35470.439999999988</c:v>
                </c:pt>
                <c:pt idx="1841">
                  <c:v>35828.919999999991</c:v>
                </c:pt>
                <c:pt idx="1842">
                  <c:v>35669.419999999991</c:v>
                </c:pt>
                <c:pt idx="1843">
                  <c:v>34938.69999999999</c:v>
                </c:pt>
                <c:pt idx="1844">
                  <c:v>35353.119999999988</c:v>
                </c:pt>
                <c:pt idx="1845">
                  <c:v>35429.299999999988</c:v>
                </c:pt>
                <c:pt idx="1846">
                  <c:v>35088.299999999988</c:v>
                </c:pt>
                <c:pt idx="1847">
                  <c:v>35088.299999999988</c:v>
                </c:pt>
                <c:pt idx="1848">
                  <c:v>34747.299999999988</c:v>
                </c:pt>
                <c:pt idx="1849">
                  <c:v>34406.299999999988</c:v>
                </c:pt>
                <c:pt idx="1850">
                  <c:v>35457.87999999999</c:v>
                </c:pt>
                <c:pt idx="1851">
                  <c:v>35323.69999999999</c:v>
                </c:pt>
                <c:pt idx="1852">
                  <c:v>35315.139999999992</c:v>
                </c:pt>
                <c:pt idx="1853">
                  <c:v>35390.579999999994</c:v>
                </c:pt>
                <c:pt idx="1854">
                  <c:v>35197.479999999996</c:v>
                </c:pt>
                <c:pt idx="1855">
                  <c:v>35536.179999999993</c:v>
                </c:pt>
                <c:pt idx="1856">
                  <c:v>36054.299999999996</c:v>
                </c:pt>
                <c:pt idx="1857">
                  <c:v>35901.439999999995</c:v>
                </c:pt>
                <c:pt idx="1858">
                  <c:v>35560.439999999995</c:v>
                </c:pt>
                <c:pt idx="1859">
                  <c:v>35799.839999999997</c:v>
                </c:pt>
                <c:pt idx="1860">
                  <c:v>36360.679999999993</c:v>
                </c:pt>
                <c:pt idx="1861">
                  <c:v>36019.679999999993</c:v>
                </c:pt>
                <c:pt idx="1862">
                  <c:v>35886.159999999996</c:v>
                </c:pt>
                <c:pt idx="1863">
                  <c:v>36420.999999999993</c:v>
                </c:pt>
                <c:pt idx="1864">
                  <c:v>36079.999999999993</c:v>
                </c:pt>
                <c:pt idx="1865">
                  <c:v>35972.679999999993</c:v>
                </c:pt>
                <c:pt idx="1866">
                  <c:v>35631.679999999993</c:v>
                </c:pt>
                <c:pt idx="1867">
                  <c:v>35985.19999999999</c:v>
                </c:pt>
                <c:pt idx="1868">
                  <c:v>35644.19999999999</c:v>
                </c:pt>
                <c:pt idx="1869">
                  <c:v>36060.01999999999</c:v>
                </c:pt>
                <c:pt idx="1870">
                  <c:v>36220.55999999999</c:v>
                </c:pt>
                <c:pt idx="1871">
                  <c:v>36258.679999999993</c:v>
                </c:pt>
                <c:pt idx="1872">
                  <c:v>36133.919999999991</c:v>
                </c:pt>
                <c:pt idx="1873">
                  <c:v>36000.87999999999</c:v>
                </c:pt>
                <c:pt idx="1874">
                  <c:v>36141.479999999989</c:v>
                </c:pt>
                <c:pt idx="1875">
                  <c:v>36089.179999999986</c:v>
                </c:pt>
                <c:pt idx="1876">
                  <c:v>36089.179999999986</c:v>
                </c:pt>
                <c:pt idx="1877">
                  <c:v>36166.199999999983</c:v>
                </c:pt>
                <c:pt idx="1878">
                  <c:v>35727.659999999982</c:v>
                </c:pt>
                <c:pt idx="1879">
                  <c:v>35804.479999999981</c:v>
                </c:pt>
                <c:pt idx="1880">
                  <c:v>35463.479999999981</c:v>
                </c:pt>
                <c:pt idx="1881">
                  <c:v>35922.839999999982</c:v>
                </c:pt>
                <c:pt idx="1882">
                  <c:v>35906.299999999981</c:v>
                </c:pt>
                <c:pt idx="1883">
                  <c:v>36045.719999999979</c:v>
                </c:pt>
                <c:pt idx="1884">
                  <c:v>35616.839999999982</c:v>
                </c:pt>
                <c:pt idx="1885">
                  <c:v>36209.499999999985</c:v>
                </c:pt>
                <c:pt idx="1886">
                  <c:v>35830.159999999989</c:v>
                </c:pt>
                <c:pt idx="1887">
                  <c:v>35489.159999999989</c:v>
                </c:pt>
                <c:pt idx="1888">
                  <c:v>35502.819999999992</c:v>
                </c:pt>
                <c:pt idx="1889">
                  <c:v>35161.819999999992</c:v>
                </c:pt>
                <c:pt idx="1890">
                  <c:v>34963.19999999999</c:v>
                </c:pt>
                <c:pt idx="1891">
                  <c:v>34622.19999999999</c:v>
                </c:pt>
                <c:pt idx="1892">
                  <c:v>34968.679999999993</c:v>
                </c:pt>
                <c:pt idx="1893">
                  <c:v>35489.839999999997</c:v>
                </c:pt>
                <c:pt idx="1894">
                  <c:v>35600.5</c:v>
                </c:pt>
                <c:pt idx="1895">
                  <c:v>34952.46</c:v>
                </c:pt>
                <c:pt idx="1896">
                  <c:v>35528.06</c:v>
                </c:pt>
                <c:pt idx="1897">
                  <c:v>35656.899999999994</c:v>
                </c:pt>
                <c:pt idx="1898">
                  <c:v>35315.899999999994</c:v>
                </c:pt>
                <c:pt idx="1899">
                  <c:v>35071.619999999995</c:v>
                </c:pt>
                <c:pt idx="1900">
                  <c:v>35517.599999999999</c:v>
                </c:pt>
                <c:pt idx="1901">
                  <c:v>36216.119999999995</c:v>
                </c:pt>
                <c:pt idx="1902">
                  <c:v>36621.659999999996</c:v>
                </c:pt>
                <c:pt idx="1903">
                  <c:v>36617.42</c:v>
                </c:pt>
                <c:pt idx="1904">
                  <c:v>36604.54</c:v>
                </c:pt>
                <c:pt idx="1905">
                  <c:v>36661.440000000002</c:v>
                </c:pt>
                <c:pt idx="1906">
                  <c:v>36756.880000000005</c:v>
                </c:pt>
                <c:pt idx="1907">
                  <c:v>36831.740000000005</c:v>
                </c:pt>
                <c:pt idx="1908">
                  <c:v>37080.060000000005</c:v>
                </c:pt>
                <c:pt idx="1909">
                  <c:v>37627.820000000007</c:v>
                </c:pt>
                <c:pt idx="1910">
                  <c:v>37550.44000000001</c:v>
                </c:pt>
                <c:pt idx="1911">
                  <c:v>37526.98000000001</c:v>
                </c:pt>
                <c:pt idx="1912">
                  <c:v>37782.900000000009</c:v>
                </c:pt>
                <c:pt idx="1913">
                  <c:v>37862.12000000001</c:v>
                </c:pt>
                <c:pt idx="1914">
                  <c:v>37844.920000000013</c:v>
                </c:pt>
                <c:pt idx="1915">
                  <c:v>37681.30000000001</c:v>
                </c:pt>
                <c:pt idx="1916">
                  <c:v>38051.220000000008</c:v>
                </c:pt>
                <c:pt idx="1917">
                  <c:v>38051.220000000008</c:v>
                </c:pt>
                <c:pt idx="1918">
                  <c:v>38173.400000000009</c:v>
                </c:pt>
                <c:pt idx="1919">
                  <c:v>37908.020000000011</c:v>
                </c:pt>
                <c:pt idx="1920">
                  <c:v>37567.020000000011</c:v>
                </c:pt>
                <c:pt idx="1921">
                  <c:v>37226.020000000011</c:v>
                </c:pt>
                <c:pt idx="1922">
                  <c:v>37354.660000000011</c:v>
                </c:pt>
                <c:pt idx="1923">
                  <c:v>37462.400000000009</c:v>
                </c:pt>
                <c:pt idx="1924">
                  <c:v>38222.820000000007</c:v>
                </c:pt>
                <c:pt idx="1925">
                  <c:v>38195.100000000006</c:v>
                </c:pt>
                <c:pt idx="1926">
                  <c:v>38154.620000000003</c:v>
                </c:pt>
                <c:pt idx="1927">
                  <c:v>38302.060000000005</c:v>
                </c:pt>
                <c:pt idx="1928">
                  <c:v>38573.08</c:v>
                </c:pt>
                <c:pt idx="1929">
                  <c:v>39083.08</c:v>
                </c:pt>
                <c:pt idx="1930">
                  <c:v>39306.560000000005</c:v>
                </c:pt>
                <c:pt idx="1931">
                  <c:v>39472.320000000007</c:v>
                </c:pt>
                <c:pt idx="1932">
                  <c:v>39958.220000000008</c:v>
                </c:pt>
                <c:pt idx="1933">
                  <c:v>39970.44000000001</c:v>
                </c:pt>
                <c:pt idx="1934">
                  <c:v>39970.44000000001</c:v>
                </c:pt>
                <c:pt idx="1935">
                  <c:v>39629.44000000001</c:v>
                </c:pt>
                <c:pt idx="1936">
                  <c:v>39525.700000000012</c:v>
                </c:pt>
                <c:pt idx="1937">
                  <c:v>39184.700000000012</c:v>
                </c:pt>
                <c:pt idx="1938">
                  <c:v>39637.720000000008</c:v>
                </c:pt>
                <c:pt idx="1939">
                  <c:v>39737.560000000005</c:v>
                </c:pt>
                <c:pt idx="1940">
                  <c:v>39813.520000000004</c:v>
                </c:pt>
                <c:pt idx="1941">
                  <c:v>39601.200000000004</c:v>
                </c:pt>
                <c:pt idx="1942">
                  <c:v>39859.9</c:v>
                </c:pt>
                <c:pt idx="1943">
                  <c:v>40259.24</c:v>
                </c:pt>
                <c:pt idx="1944">
                  <c:v>40608.720000000001</c:v>
                </c:pt>
                <c:pt idx="1945">
                  <c:v>40608.720000000001</c:v>
                </c:pt>
                <c:pt idx="1946">
                  <c:v>41019.4</c:v>
                </c:pt>
                <c:pt idx="1947">
                  <c:v>41114.54</c:v>
                </c:pt>
                <c:pt idx="1948">
                  <c:v>41141.5</c:v>
                </c:pt>
                <c:pt idx="1949">
                  <c:v>41586.22</c:v>
                </c:pt>
                <c:pt idx="1950">
                  <c:v>41245.22</c:v>
                </c:pt>
                <c:pt idx="1951">
                  <c:v>41485.480000000003</c:v>
                </c:pt>
                <c:pt idx="1952">
                  <c:v>41596.26</c:v>
                </c:pt>
                <c:pt idx="1953">
                  <c:v>41619.740000000005</c:v>
                </c:pt>
                <c:pt idx="1954">
                  <c:v>40900.120000000003</c:v>
                </c:pt>
                <c:pt idx="1955">
                  <c:v>40559.120000000003</c:v>
                </c:pt>
                <c:pt idx="1956">
                  <c:v>40218.120000000003</c:v>
                </c:pt>
                <c:pt idx="1957">
                  <c:v>40818.620000000003</c:v>
                </c:pt>
                <c:pt idx="1958">
                  <c:v>40681.560000000005</c:v>
                </c:pt>
                <c:pt idx="1959">
                  <c:v>40115.280000000006</c:v>
                </c:pt>
                <c:pt idx="1960">
                  <c:v>39774.280000000006</c:v>
                </c:pt>
                <c:pt idx="1961">
                  <c:v>40160.44000000001</c:v>
                </c:pt>
                <c:pt idx="1962">
                  <c:v>40232.100000000013</c:v>
                </c:pt>
                <c:pt idx="1963">
                  <c:v>39891.100000000013</c:v>
                </c:pt>
                <c:pt idx="1964">
                  <c:v>41023.420000000013</c:v>
                </c:pt>
                <c:pt idx="1965">
                  <c:v>40682.420000000013</c:v>
                </c:pt>
                <c:pt idx="1966">
                  <c:v>39875.720000000016</c:v>
                </c:pt>
                <c:pt idx="1967">
                  <c:v>37901.680000000015</c:v>
                </c:pt>
                <c:pt idx="1968">
                  <c:v>38262.200000000012</c:v>
                </c:pt>
                <c:pt idx="1969">
                  <c:v>37728.520000000011</c:v>
                </c:pt>
                <c:pt idx="1970">
                  <c:v>37226.680000000015</c:v>
                </c:pt>
                <c:pt idx="1971">
                  <c:v>37023.120000000017</c:v>
                </c:pt>
                <c:pt idx="1972">
                  <c:v>37080.980000000018</c:v>
                </c:pt>
                <c:pt idx="1973">
                  <c:v>38009.780000000021</c:v>
                </c:pt>
                <c:pt idx="1974">
                  <c:v>37668.780000000021</c:v>
                </c:pt>
                <c:pt idx="1975">
                  <c:v>38603.720000000023</c:v>
                </c:pt>
                <c:pt idx="1976">
                  <c:v>38640.460000000021</c:v>
                </c:pt>
                <c:pt idx="1977">
                  <c:v>39156.400000000023</c:v>
                </c:pt>
                <c:pt idx="1978">
                  <c:v>39063.060000000027</c:v>
                </c:pt>
                <c:pt idx="1979">
                  <c:v>39273.100000000028</c:v>
                </c:pt>
                <c:pt idx="1980">
                  <c:v>38932.100000000028</c:v>
                </c:pt>
                <c:pt idx="1981">
                  <c:v>39390.160000000025</c:v>
                </c:pt>
                <c:pt idx="1982">
                  <c:v>39049.160000000025</c:v>
                </c:pt>
                <c:pt idx="1983">
                  <c:v>39179.320000000029</c:v>
                </c:pt>
                <c:pt idx="1984">
                  <c:v>38838.320000000029</c:v>
                </c:pt>
                <c:pt idx="1985">
                  <c:v>38787.660000000025</c:v>
                </c:pt>
                <c:pt idx="1986">
                  <c:v>39286.040000000023</c:v>
                </c:pt>
                <c:pt idx="1987">
                  <c:v>39286.040000000023</c:v>
                </c:pt>
                <c:pt idx="1988">
                  <c:v>38945.040000000023</c:v>
                </c:pt>
                <c:pt idx="1989">
                  <c:v>38870.380000000019</c:v>
                </c:pt>
                <c:pt idx="1990">
                  <c:v>38888.24000000002</c:v>
                </c:pt>
                <c:pt idx="1991">
                  <c:v>38547.24000000002</c:v>
                </c:pt>
                <c:pt idx="1992">
                  <c:v>39026.180000000022</c:v>
                </c:pt>
                <c:pt idx="1993">
                  <c:v>39362.900000000023</c:v>
                </c:pt>
                <c:pt idx="1994">
                  <c:v>39021.900000000023</c:v>
                </c:pt>
                <c:pt idx="1995">
                  <c:v>39393.440000000024</c:v>
                </c:pt>
                <c:pt idx="1996">
                  <c:v>39576.460000000021</c:v>
                </c:pt>
                <c:pt idx="1997">
                  <c:v>39235.460000000021</c:v>
                </c:pt>
                <c:pt idx="1998">
                  <c:v>39254.140000000021</c:v>
                </c:pt>
                <c:pt idx="1999">
                  <c:v>39078.320000000022</c:v>
                </c:pt>
                <c:pt idx="2000">
                  <c:v>40069.000000000022</c:v>
                </c:pt>
                <c:pt idx="2001">
                  <c:v>39728.000000000022</c:v>
                </c:pt>
                <c:pt idx="2002">
                  <c:v>39849.42000000002</c:v>
                </c:pt>
                <c:pt idx="2003">
                  <c:v>40034.700000000019</c:v>
                </c:pt>
                <c:pt idx="2004">
                  <c:v>40090.24000000002</c:v>
                </c:pt>
                <c:pt idx="2005">
                  <c:v>40376.10000000002</c:v>
                </c:pt>
                <c:pt idx="2006">
                  <c:v>40162.260000000024</c:v>
                </c:pt>
                <c:pt idx="2007">
                  <c:v>40266.400000000023</c:v>
                </c:pt>
                <c:pt idx="2008">
                  <c:v>39925.400000000023</c:v>
                </c:pt>
                <c:pt idx="2009">
                  <c:v>39983.960000000021</c:v>
                </c:pt>
                <c:pt idx="2010">
                  <c:v>39965.480000000018</c:v>
                </c:pt>
                <c:pt idx="2011">
                  <c:v>40448.840000000018</c:v>
                </c:pt>
                <c:pt idx="2012">
                  <c:v>40107.840000000018</c:v>
                </c:pt>
                <c:pt idx="2013">
                  <c:v>40721.92000000002</c:v>
                </c:pt>
                <c:pt idx="2014">
                  <c:v>41044.080000000024</c:v>
                </c:pt>
                <c:pt idx="2015">
                  <c:v>40989.880000000026</c:v>
                </c:pt>
                <c:pt idx="2016">
                  <c:v>41050.300000000025</c:v>
                </c:pt>
                <c:pt idx="2017">
                  <c:v>41384.460000000028</c:v>
                </c:pt>
                <c:pt idx="2018">
                  <c:v>41043.460000000028</c:v>
                </c:pt>
                <c:pt idx="2019">
                  <c:v>41071.900000000031</c:v>
                </c:pt>
                <c:pt idx="2020">
                  <c:v>41104.640000000029</c:v>
                </c:pt>
                <c:pt idx="2021">
                  <c:v>41371.880000000026</c:v>
                </c:pt>
                <c:pt idx="2022">
                  <c:v>41446.740000000027</c:v>
                </c:pt>
                <c:pt idx="2023">
                  <c:v>41491.100000000028</c:v>
                </c:pt>
                <c:pt idx="2024">
                  <c:v>41150.100000000028</c:v>
                </c:pt>
                <c:pt idx="2025">
                  <c:v>41481.920000000027</c:v>
                </c:pt>
                <c:pt idx="2026">
                  <c:v>41720.22000000003</c:v>
                </c:pt>
                <c:pt idx="2027">
                  <c:v>41718.320000000029</c:v>
                </c:pt>
                <c:pt idx="2028">
                  <c:v>42117.480000000032</c:v>
                </c:pt>
                <c:pt idx="2029">
                  <c:v>41776.480000000032</c:v>
                </c:pt>
                <c:pt idx="2030">
                  <c:v>41435.480000000032</c:v>
                </c:pt>
                <c:pt idx="2031">
                  <c:v>41720.920000000035</c:v>
                </c:pt>
                <c:pt idx="2032">
                  <c:v>41581.840000000033</c:v>
                </c:pt>
                <c:pt idx="2033">
                  <c:v>42109.560000000034</c:v>
                </c:pt>
                <c:pt idx="2034">
                  <c:v>43217.300000000032</c:v>
                </c:pt>
                <c:pt idx="2035">
                  <c:v>43857.780000000035</c:v>
                </c:pt>
                <c:pt idx="2036">
                  <c:v>43889.000000000036</c:v>
                </c:pt>
                <c:pt idx="2037">
                  <c:v>43867.820000000036</c:v>
                </c:pt>
                <c:pt idx="2038">
                  <c:v>43796.220000000038</c:v>
                </c:pt>
                <c:pt idx="2039">
                  <c:v>43726.960000000036</c:v>
                </c:pt>
                <c:pt idx="2040">
                  <c:v>43385.960000000036</c:v>
                </c:pt>
                <c:pt idx="2041">
                  <c:v>42947.580000000038</c:v>
                </c:pt>
                <c:pt idx="2042">
                  <c:v>43237.700000000041</c:v>
                </c:pt>
                <c:pt idx="2043">
                  <c:v>43528.500000000044</c:v>
                </c:pt>
                <c:pt idx="2044">
                  <c:v>43187.500000000044</c:v>
                </c:pt>
                <c:pt idx="2045">
                  <c:v>42846.500000000044</c:v>
                </c:pt>
                <c:pt idx="2046">
                  <c:v>42917.400000000045</c:v>
                </c:pt>
                <c:pt idx="2047">
                  <c:v>42974.720000000045</c:v>
                </c:pt>
                <c:pt idx="2048">
                  <c:v>43210.740000000042</c:v>
                </c:pt>
                <c:pt idx="2049">
                  <c:v>42869.740000000042</c:v>
                </c:pt>
                <c:pt idx="2050">
                  <c:v>42869.740000000042</c:v>
                </c:pt>
                <c:pt idx="2051">
                  <c:v>43241.500000000044</c:v>
                </c:pt>
                <c:pt idx="2052">
                  <c:v>43709.960000000043</c:v>
                </c:pt>
                <c:pt idx="2053">
                  <c:v>43839.400000000045</c:v>
                </c:pt>
                <c:pt idx="2054">
                  <c:v>44365.480000000047</c:v>
                </c:pt>
                <c:pt idx="2055">
                  <c:v>44231.200000000048</c:v>
                </c:pt>
                <c:pt idx="2056">
                  <c:v>44625.260000000046</c:v>
                </c:pt>
                <c:pt idx="2057">
                  <c:v>44284.260000000046</c:v>
                </c:pt>
                <c:pt idx="2058">
                  <c:v>44138.980000000047</c:v>
                </c:pt>
                <c:pt idx="2059">
                  <c:v>44930.580000000045</c:v>
                </c:pt>
                <c:pt idx="2060">
                  <c:v>44633.160000000047</c:v>
                </c:pt>
                <c:pt idx="2061">
                  <c:v>44963.120000000046</c:v>
                </c:pt>
                <c:pt idx="2062">
                  <c:v>45595.940000000046</c:v>
                </c:pt>
                <c:pt idx="2063">
                  <c:v>45254.940000000046</c:v>
                </c:pt>
                <c:pt idx="2064">
                  <c:v>44913.940000000046</c:v>
                </c:pt>
                <c:pt idx="2065">
                  <c:v>44716.340000000047</c:v>
                </c:pt>
                <c:pt idx="2066">
                  <c:v>44369.600000000049</c:v>
                </c:pt>
                <c:pt idx="2067">
                  <c:v>44797.64000000005</c:v>
                </c:pt>
                <c:pt idx="2068">
                  <c:v>45386.600000000049</c:v>
                </c:pt>
                <c:pt idx="2069">
                  <c:v>45327.920000000049</c:v>
                </c:pt>
                <c:pt idx="2070">
                  <c:v>44986.920000000049</c:v>
                </c:pt>
                <c:pt idx="2071">
                  <c:v>44414.100000000049</c:v>
                </c:pt>
                <c:pt idx="2072">
                  <c:v>44073.100000000049</c:v>
                </c:pt>
                <c:pt idx="2073">
                  <c:v>43732.100000000049</c:v>
                </c:pt>
                <c:pt idx="2074">
                  <c:v>44433.180000000051</c:v>
                </c:pt>
                <c:pt idx="2075">
                  <c:v>44899.860000000052</c:v>
                </c:pt>
                <c:pt idx="2076">
                  <c:v>44558.860000000052</c:v>
                </c:pt>
                <c:pt idx="2077">
                  <c:v>44217.860000000052</c:v>
                </c:pt>
                <c:pt idx="2078">
                  <c:v>44217.860000000052</c:v>
                </c:pt>
                <c:pt idx="2079">
                  <c:v>43875.520000000055</c:v>
                </c:pt>
                <c:pt idx="2080">
                  <c:v>43362.660000000054</c:v>
                </c:pt>
                <c:pt idx="2081">
                  <c:v>43308.040000000052</c:v>
                </c:pt>
                <c:pt idx="2082">
                  <c:v>44268.920000000049</c:v>
                </c:pt>
                <c:pt idx="2083">
                  <c:v>43975.720000000052</c:v>
                </c:pt>
                <c:pt idx="2084">
                  <c:v>44675.520000000055</c:v>
                </c:pt>
                <c:pt idx="2085">
                  <c:v>44675.520000000055</c:v>
                </c:pt>
                <c:pt idx="2086">
                  <c:v>44926.240000000056</c:v>
                </c:pt>
                <c:pt idx="2087">
                  <c:v>45499.220000000059</c:v>
                </c:pt>
                <c:pt idx="2088">
                  <c:v>45595.08000000006</c:v>
                </c:pt>
                <c:pt idx="2089">
                  <c:v>45254.08000000006</c:v>
                </c:pt>
                <c:pt idx="2090">
                  <c:v>43716.100000000057</c:v>
                </c:pt>
                <c:pt idx="2091">
                  <c:v>44387.620000000054</c:v>
                </c:pt>
                <c:pt idx="2092">
                  <c:v>44046.620000000054</c:v>
                </c:pt>
                <c:pt idx="2093">
                  <c:v>44239.940000000053</c:v>
                </c:pt>
                <c:pt idx="2094">
                  <c:v>44179.800000000054</c:v>
                </c:pt>
                <c:pt idx="2095">
                  <c:v>43375.220000000052</c:v>
                </c:pt>
                <c:pt idx="2096">
                  <c:v>43913.900000000052</c:v>
                </c:pt>
                <c:pt idx="2097">
                  <c:v>44096.380000000056</c:v>
                </c:pt>
                <c:pt idx="2098">
                  <c:v>44328.200000000055</c:v>
                </c:pt>
                <c:pt idx="2099">
                  <c:v>43987.200000000055</c:v>
                </c:pt>
                <c:pt idx="2100">
                  <c:v>44518.040000000052</c:v>
                </c:pt>
                <c:pt idx="2101">
                  <c:v>44391.620000000054</c:v>
                </c:pt>
                <c:pt idx="2102">
                  <c:v>43950.400000000052</c:v>
                </c:pt>
                <c:pt idx="2103">
                  <c:v>44573.300000000054</c:v>
                </c:pt>
                <c:pt idx="2104">
                  <c:v>44741.260000000053</c:v>
                </c:pt>
                <c:pt idx="2105">
                  <c:v>44741.260000000053</c:v>
                </c:pt>
                <c:pt idx="2106">
                  <c:v>44841.100000000049</c:v>
                </c:pt>
                <c:pt idx="2107">
                  <c:v>44863.080000000053</c:v>
                </c:pt>
                <c:pt idx="2108">
                  <c:v>44522.080000000053</c:v>
                </c:pt>
                <c:pt idx="2109">
                  <c:v>44181.080000000053</c:v>
                </c:pt>
                <c:pt idx="2110">
                  <c:v>43840.080000000053</c:v>
                </c:pt>
                <c:pt idx="2111">
                  <c:v>43499.080000000053</c:v>
                </c:pt>
                <c:pt idx="2112">
                  <c:v>43590.420000000049</c:v>
                </c:pt>
                <c:pt idx="2113">
                  <c:v>43249.420000000049</c:v>
                </c:pt>
                <c:pt idx="2114">
                  <c:v>43916.340000000047</c:v>
                </c:pt>
                <c:pt idx="2115">
                  <c:v>43575.340000000047</c:v>
                </c:pt>
                <c:pt idx="2116">
                  <c:v>43234.340000000047</c:v>
                </c:pt>
                <c:pt idx="2117">
                  <c:v>42893.340000000047</c:v>
                </c:pt>
                <c:pt idx="2118">
                  <c:v>44045.000000000051</c:v>
                </c:pt>
                <c:pt idx="2119">
                  <c:v>43704.000000000051</c:v>
                </c:pt>
                <c:pt idx="2120">
                  <c:v>45244.840000000055</c:v>
                </c:pt>
                <c:pt idx="2121">
                  <c:v>44903.840000000055</c:v>
                </c:pt>
                <c:pt idx="2122">
                  <c:v>44325.980000000054</c:v>
                </c:pt>
                <c:pt idx="2123">
                  <c:v>45067.060000000056</c:v>
                </c:pt>
                <c:pt idx="2124">
                  <c:v>44583.040000000059</c:v>
                </c:pt>
                <c:pt idx="2125">
                  <c:v>44242.040000000059</c:v>
                </c:pt>
                <c:pt idx="2126">
                  <c:v>44899.800000000061</c:v>
                </c:pt>
                <c:pt idx="2127">
                  <c:v>44558.800000000061</c:v>
                </c:pt>
                <c:pt idx="2128">
                  <c:v>44676.90000000006</c:v>
                </c:pt>
                <c:pt idx="2129">
                  <c:v>44524.180000000058</c:v>
                </c:pt>
                <c:pt idx="2130">
                  <c:v>43944.700000000055</c:v>
                </c:pt>
                <c:pt idx="2131">
                  <c:v>43729.920000000056</c:v>
                </c:pt>
                <c:pt idx="2132">
                  <c:v>44471.600000000057</c:v>
                </c:pt>
                <c:pt idx="2133">
                  <c:v>44708.340000000055</c:v>
                </c:pt>
                <c:pt idx="2134">
                  <c:v>45742.780000000057</c:v>
                </c:pt>
                <c:pt idx="2135">
                  <c:v>45748.680000000058</c:v>
                </c:pt>
                <c:pt idx="2136">
                  <c:v>45407.680000000058</c:v>
                </c:pt>
                <c:pt idx="2137">
                  <c:v>45066.680000000058</c:v>
                </c:pt>
                <c:pt idx="2138">
                  <c:v>47187.280000000057</c:v>
                </c:pt>
                <c:pt idx="2139">
                  <c:v>49434.840000000055</c:v>
                </c:pt>
                <c:pt idx="2140">
                  <c:v>49093.840000000055</c:v>
                </c:pt>
                <c:pt idx="2141">
                  <c:v>47861.800000000054</c:v>
                </c:pt>
                <c:pt idx="2142">
                  <c:v>47520.800000000054</c:v>
                </c:pt>
                <c:pt idx="2143">
                  <c:v>49123.780000000057</c:v>
                </c:pt>
                <c:pt idx="2144">
                  <c:v>48782.780000000057</c:v>
                </c:pt>
                <c:pt idx="2145">
                  <c:v>47952.600000000057</c:v>
                </c:pt>
                <c:pt idx="2146">
                  <c:v>47611.600000000057</c:v>
                </c:pt>
                <c:pt idx="2147">
                  <c:v>48756.780000000057</c:v>
                </c:pt>
                <c:pt idx="2148">
                  <c:v>48755.880000000056</c:v>
                </c:pt>
                <c:pt idx="2149">
                  <c:v>49655.460000000057</c:v>
                </c:pt>
                <c:pt idx="2150">
                  <c:v>49233.320000000058</c:v>
                </c:pt>
                <c:pt idx="2151">
                  <c:v>48039.90000000006</c:v>
                </c:pt>
                <c:pt idx="2152">
                  <c:v>47698.90000000006</c:v>
                </c:pt>
                <c:pt idx="2153">
                  <c:v>47357.90000000006</c:v>
                </c:pt>
                <c:pt idx="2154">
                  <c:v>47368.440000000061</c:v>
                </c:pt>
                <c:pt idx="2155">
                  <c:v>47133.120000000061</c:v>
                </c:pt>
                <c:pt idx="2156">
                  <c:v>47080.980000000061</c:v>
                </c:pt>
                <c:pt idx="2157">
                  <c:v>46484.360000000059</c:v>
                </c:pt>
                <c:pt idx="2158">
                  <c:v>46079.560000000056</c:v>
                </c:pt>
                <c:pt idx="2159">
                  <c:v>46348.900000000052</c:v>
                </c:pt>
                <c:pt idx="2160">
                  <c:v>46702.100000000049</c:v>
                </c:pt>
                <c:pt idx="2161">
                  <c:v>46361.100000000049</c:v>
                </c:pt>
                <c:pt idx="2162">
                  <c:v>45957.180000000051</c:v>
                </c:pt>
                <c:pt idx="2163">
                  <c:v>45956.420000000049</c:v>
                </c:pt>
                <c:pt idx="2164">
                  <c:v>47569.820000000051</c:v>
                </c:pt>
                <c:pt idx="2165">
                  <c:v>48228.920000000049</c:v>
                </c:pt>
                <c:pt idx="2166">
                  <c:v>48471.940000000046</c:v>
                </c:pt>
                <c:pt idx="2167">
                  <c:v>48505.160000000047</c:v>
                </c:pt>
                <c:pt idx="2168">
                  <c:v>48689.400000000045</c:v>
                </c:pt>
                <c:pt idx="2169">
                  <c:v>48104.780000000042</c:v>
                </c:pt>
                <c:pt idx="2170">
                  <c:v>47763.780000000042</c:v>
                </c:pt>
                <c:pt idx="2171">
                  <c:v>47422.780000000042</c:v>
                </c:pt>
                <c:pt idx="2172">
                  <c:v>47487.000000000044</c:v>
                </c:pt>
                <c:pt idx="2173">
                  <c:v>46869.800000000047</c:v>
                </c:pt>
                <c:pt idx="2174">
                  <c:v>46869.800000000047</c:v>
                </c:pt>
                <c:pt idx="2175">
                  <c:v>47868.480000000047</c:v>
                </c:pt>
                <c:pt idx="2176">
                  <c:v>47674.840000000047</c:v>
                </c:pt>
                <c:pt idx="2177">
                  <c:v>47766.400000000045</c:v>
                </c:pt>
                <c:pt idx="2178">
                  <c:v>47425.400000000045</c:v>
                </c:pt>
                <c:pt idx="2179">
                  <c:v>47726.920000000042</c:v>
                </c:pt>
                <c:pt idx="2180">
                  <c:v>48068.580000000045</c:v>
                </c:pt>
                <c:pt idx="2181">
                  <c:v>48187.260000000046</c:v>
                </c:pt>
                <c:pt idx="2182">
                  <c:v>47846.260000000046</c:v>
                </c:pt>
                <c:pt idx="2183">
                  <c:v>48274.980000000047</c:v>
                </c:pt>
                <c:pt idx="2184">
                  <c:v>48347.14000000005</c:v>
                </c:pt>
                <c:pt idx="2185">
                  <c:v>48635.240000000049</c:v>
                </c:pt>
                <c:pt idx="2186">
                  <c:v>48473.000000000051</c:v>
                </c:pt>
                <c:pt idx="2187">
                  <c:v>48578.040000000052</c:v>
                </c:pt>
                <c:pt idx="2188">
                  <c:v>48098.28000000005</c:v>
                </c:pt>
                <c:pt idx="2189">
                  <c:v>48711.340000000047</c:v>
                </c:pt>
                <c:pt idx="2190">
                  <c:v>48370.340000000047</c:v>
                </c:pt>
                <c:pt idx="2191">
                  <c:v>48371.560000000049</c:v>
                </c:pt>
                <c:pt idx="2192">
                  <c:v>48371.560000000049</c:v>
                </c:pt>
                <c:pt idx="2193">
                  <c:v>48184.96000000005</c:v>
                </c:pt>
                <c:pt idx="2194">
                  <c:v>48644.840000000047</c:v>
                </c:pt>
                <c:pt idx="2195">
                  <c:v>49313.220000000045</c:v>
                </c:pt>
                <c:pt idx="2196">
                  <c:v>49407.660000000047</c:v>
                </c:pt>
                <c:pt idx="2197">
                  <c:v>49826.760000000046</c:v>
                </c:pt>
                <c:pt idx="2198">
                  <c:v>50000.580000000045</c:v>
                </c:pt>
                <c:pt idx="2199">
                  <c:v>50290.200000000048</c:v>
                </c:pt>
                <c:pt idx="2200">
                  <c:v>49949.200000000048</c:v>
                </c:pt>
                <c:pt idx="2201">
                  <c:v>50276.700000000048</c:v>
                </c:pt>
                <c:pt idx="2202">
                  <c:v>50726.860000000052</c:v>
                </c:pt>
                <c:pt idx="2203">
                  <c:v>50726.860000000052</c:v>
                </c:pt>
                <c:pt idx="2204">
                  <c:v>50385.860000000052</c:v>
                </c:pt>
                <c:pt idx="2205">
                  <c:v>50419.220000000052</c:v>
                </c:pt>
                <c:pt idx="2206">
                  <c:v>50744.540000000052</c:v>
                </c:pt>
                <c:pt idx="2207">
                  <c:v>50673.240000000049</c:v>
                </c:pt>
                <c:pt idx="2208">
                  <c:v>50575.920000000049</c:v>
                </c:pt>
                <c:pt idx="2209">
                  <c:v>50725.980000000047</c:v>
                </c:pt>
                <c:pt idx="2210">
                  <c:v>50783.900000000045</c:v>
                </c:pt>
                <c:pt idx="2211">
                  <c:v>50442.900000000045</c:v>
                </c:pt>
                <c:pt idx="2212">
                  <c:v>50783.040000000045</c:v>
                </c:pt>
                <c:pt idx="2213">
                  <c:v>50757.900000000045</c:v>
                </c:pt>
                <c:pt idx="2214">
                  <c:v>50987.080000000045</c:v>
                </c:pt>
                <c:pt idx="2215">
                  <c:v>50646.080000000045</c:v>
                </c:pt>
                <c:pt idx="2216">
                  <c:v>50843.740000000049</c:v>
                </c:pt>
                <c:pt idx="2217">
                  <c:v>50958.64000000005</c:v>
                </c:pt>
                <c:pt idx="2218">
                  <c:v>51063.420000000049</c:v>
                </c:pt>
                <c:pt idx="2219">
                  <c:v>51231.46000000005</c:v>
                </c:pt>
                <c:pt idx="2220">
                  <c:v>51135.520000000048</c:v>
                </c:pt>
                <c:pt idx="2221">
                  <c:v>51209.740000000049</c:v>
                </c:pt>
                <c:pt idx="2222">
                  <c:v>50868.740000000049</c:v>
                </c:pt>
                <c:pt idx="2223">
                  <c:v>50314.980000000047</c:v>
                </c:pt>
                <c:pt idx="2224">
                  <c:v>51165.580000000045</c:v>
                </c:pt>
                <c:pt idx="2225">
                  <c:v>50824.580000000045</c:v>
                </c:pt>
                <c:pt idx="2226">
                  <c:v>51417.540000000045</c:v>
                </c:pt>
                <c:pt idx="2227">
                  <c:v>51566.520000000048</c:v>
                </c:pt>
                <c:pt idx="2228">
                  <c:v>52010.000000000051</c:v>
                </c:pt>
                <c:pt idx="2229">
                  <c:v>51840.720000000052</c:v>
                </c:pt>
                <c:pt idx="2230">
                  <c:v>52465.860000000052</c:v>
                </c:pt>
                <c:pt idx="2231">
                  <c:v>52485.540000000052</c:v>
                </c:pt>
                <c:pt idx="2232">
                  <c:v>52452.340000000055</c:v>
                </c:pt>
                <c:pt idx="2233">
                  <c:v>52111.340000000055</c:v>
                </c:pt>
                <c:pt idx="2234">
                  <c:v>52114.720000000052</c:v>
                </c:pt>
                <c:pt idx="2235">
                  <c:v>51773.720000000052</c:v>
                </c:pt>
                <c:pt idx="2236">
                  <c:v>51432.720000000052</c:v>
                </c:pt>
                <c:pt idx="2237">
                  <c:v>51091.720000000052</c:v>
                </c:pt>
                <c:pt idx="2238">
                  <c:v>51802.800000000054</c:v>
                </c:pt>
                <c:pt idx="2239">
                  <c:v>51657.760000000053</c:v>
                </c:pt>
                <c:pt idx="2240">
                  <c:v>51857.14000000005</c:v>
                </c:pt>
                <c:pt idx="2241">
                  <c:v>51938.260000000053</c:v>
                </c:pt>
                <c:pt idx="2242">
                  <c:v>52213.46000000005</c:v>
                </c:pt>
                <c:pt idx="2243">
                  <c:v>51872.46000000005</c:v>
                </c:pt>
                <c:pt idx="2244">
                  <c:v>51872.46000000005</c:v>
                </c:pt>
                <c:pt idx="2245">
                  <c:v>51075.660000000047</c:v>
                </c:pt>
                <c:pt idx="2246">
                  <c:v>51443.120000000046</c:v>
                </c:pt>
                <c:pt idx="2247">
                  <c:v>51879.460000000043</c:v>
                </c:pt>
                <c:pt idx="2248">
                  <c:v>51918.320000000043</c:v>
                </c:pt>
                <c:pt idx="2249">
                  <c:v>52138.040000000045</c:v>
                </c:pt>
                <c:pt idx="2250">
                  <c:v>52293.040000000045</c:v>
                </c:pt>
                <c:pt idx="2251">
                  <c:v>52311.980000000047</c:v>
                </c:pt>
                <c:pt idx="2252">
                  <c:v>52598.560000000049</c:v>
                </c:pt>
                <c:pt idx="2253">
                  <c:v>52797.820000000051</c:v>
                </c:pt>
                <c:pt idx="2254">
                  <c:v>53201.000000000051</c:v>
                </c:pt>
                <c:pt idx="2255">
                  <c:v>53161.940000000053</c:v>
                </c:pt>
                <c:pt idx="2256">
                  <c:v>52820.940000000053</c:v>
                </c:pt>
                <c:pt idx="2257">
                  <c:v>53283.340000000055</c:v>
                </c:pt>
                <c:pt idx="2258">
                  <c:v>53626.060000000056</c:v>
                </c:pt>
                <c:pt idx="2259">
                  <c:v>53895.700000000055</c:v>
                </c:pt>
                <c:pt idx="2260">
                  <c:v>53554.700000000055</c:v>
                </c:pt>
                <c:pt idx="2261">
                  <c:v>53213.700000000055</c:v>
                </c:pt>
                <c:pt idx="2262">
                  <c:v>52790.620000000054</c:v>
                </c:pt>
                <c:pt idx="2263">
                  <c:v>53003.700000000055</c:v>
                </c:pt>
                <c:pt idx="2264">
                  <c:v>53218.700000000055</c:v>
                </c:pt>
                <c:pt idx="2265">
                  <c:v>53355.980000000054</c:v>
                </c:pt>
                <c:pt idx="2266">
                  <c:v>53597.720000000052</c:v>
                </c:pt>
                <c:pt idx="2267">
                  <c:v>53781.520000000055</c:v>
                </c:pt>
                <c:pt idx="2268">
                  <c:v>53440.520000000055</c:v>
                </c:pt>
                <c:pt idx="2269">
                  <c:v>53826.600000000057</c:v>
                </c:pt>
                <c:pt idx="2270">
                  <c:v>53485.600000000057</c:v>
                </c:pt>
                <c:pt idx="2271">
                  <c:v>54078.380000000056</c:v>
                </c:pt>
                <c:pt idx="2272">
                  <c:v>53737.380000000056</c:v>
                </c:pt>
                <c:pt idx="2273">
                  <c:v>53396.380000000056</c:v>
                </c:pt>
                <c:pt idx="2274">
                  <c:v>54453.380000000056</c:v>
                </c:pt>
                <c:pt idx="2275">
                  <c:v>53807.240000000056</c:v>
                </c:pt>
                <c:pt idx="2276">
                  <c:v>54139.320000000058</c:v>
                </c:pt>
                <c:pt idx="2277">
                  <c:v>53798.320000000058</c:v>
                </c:pt>
                <c:pt idx="2278">
                  <c:v>54119.740000000056</c:v>
                </c:pt>
                <c:pt idx="2279">
                  <c:v>54765.880000000056</c:v>
                </c:pt>
                <c:pt idx="2280">
                  <c:v>54738.100000000057</c:v>
                </c:pt>
                <c:pt idx="2281">
                  <c:v>54397.100000000057</c:v>
                </c:pt>
                <c:pt idx="2282">
                  <c:v>54833.940000000053</c:v>
                </c:pt>
                <c:pt idx="2283">
                  <c:v>55355.420000000056</c:v>
                </c:pt>
                <c:pt idx="2284">
                  <c:v>56282.200000000055</c:v>
                </c:pt>
                <c:pt idx="2285">
                  <c:v>56663.420000000056</c:v>
                </c:pt>
                <c:pt idx="2286">
                  <c:v>56878.800000000054</c:v>
                </c:pt>
                <c:pt idx="2287">
                  <c:v>56494.160000000054</c:v>
                </c:pt>
                <c:pt idx="2288">
                  <c:v>56740.800000000054</c:v>
                </c:pt>
                <c:pt idx="2289">
                  <c:v>56970.420000000056</c:v>
                </c:pt>
                <c:pt idx="2290">
                  <c:v>56172.860000000059</c:v>
                </c:pt>
                <c:pt idx="2291">
                  <c:v>56541.520000000062</c:v>
                </c:pt>
                <c:pt idx="2292">
                  <c:v>56200.520000000062</c:v>
                </c:pt>
                <c:pt idx="2293">
                  <c:v>55859.520000000062</c:v>
                </c:pt>
                <c:pt idx="2294">
                  <c:v>56963.380000000063</c:v>
                </c:pt>
                <c:pt idx="2295">
                  <c:v>56622.380000000063</c:v>
                </c:pt>
                <c:pt idx="2296">
                  <c:v>56590.060000000063</c:v>
                </c:pt>
                <c:pt idx="2297">
                  <c:v>56249.060000000063</c:v>
                </c:pt>
                <c:pt idx="2298">
                  <c:v>55561.660000000062</c:v>
                </c:pt>
                <c:pt idx="2299">
                  <c:v>55220.660000000062</c:v>
                </c:pt>
                <c:pt idx="2300">
                  <c:v>54879.660000000062</c:v>
                </c:pt>
                <c:pt idx="2301">
                  <c:v>55154.500000000058</c:v>
                </c:pt>
                <c:pt idx="2302">
                  <c:v>54813.500000000058</c:v>
                </c:pt>
                <c:pt idx="2303">
                  <c:v>54472.500000000058</c:v>
                </c:pt>
                <c:pt idx="2304">
                  <c:v>55741.060000000056</c:v>
                </c:pt>
                <c:pt idx="2305">
                  <c:v>55400.060000000056</c:v>
                </c:pt>
                <c:pt idx="2306">
                  <c:v>55837.220000000059</c:v>
                </c:pt>
                <c:pt idx="2307">
                  <c:v>55837.220000000059</c:v>
                </c:pt>
                <c:pt idx="2308">
                  <c:v>56233.120000000061</c:v>
                </c:pt>
                <c:pt idx="2309">
                  <c:v>55811.380000000063</c:v>
                </c:pt>
                <c:pt idx="2310">
                  <c:v>56237.40000000006</c:v>
                </c:pt>
                <c:pt idx="2311">
                  <c:v>56338.76000000006</c:v>
                </c:pt>
                <c:pt idx="2312">
                  <c:v>56289.08000000006</c:v>
                </c:pt>
                <c:pt idx="2313">
                  <c:v>56509.780000000057</c:v>
                </c:pt>
                <c:pt idx="2314">
                  <c:v>56381.58000000006</c:v>
                </c:pt>
                <c:pt idx="2315">
                  <c:v>56463.060000000063</c:v>
                </c:pt>
                <c:pt idx="2316">
                  <c:v>56678.560000000063</c:v>
                </c:pt>
                <c:pt idx="2317">
                  <c:v>56274.740000000063</c:v>
                </c:pt>
                <c:pt idx="2318">
                  <c:v>55933.740000000063</c:v>
                </c:pt>
                <c:pt idx="2319">
                  <c:v>55674.800000000061</c:v>
                </c:pt>
                <c:pt idx="2320">
                  <c:v>55806.160000000062</c:v>
                </c:pt>
                <c:pt idx="2321">
                  <c:v>55465.160000000062</c:v>
                </c:pt>
                <c:pt idx="2322">
                  <c:v>56208.680000000058</c:v>
                </c:pt>
                <c:pt idx="2323">
                  <c:v>56862.300000000061</c:v>
                </c:pt>
                <c:pt idx="2324">
                  <c:v>57093.340000000062</c:v>
                </c:pt>
                <c:pt idx="2325">
                  <c:v>57345.600000000064</c:v>
                </c:pt>
                <c:pt idx="2326">
                  <c:v>57482.240000000063</c:v>
                </c:pt>
                <c:pt idx="2327">
                  <c:v>57458.720000000067</c:v>
                </c:pt>
                <c:pt idx="2328">
                  <c:v>57101.52000000007</c:v>
                </c:pt>
                <c:pt idx="2329">
                  <c:v>56975.52000000007</c:v>
                </c:pt>
                <c:pt idx="2330">
                  <c:v>56634.52000000007</c:v>
                </c:pt>
                <c:pt idx="2331">
                  <c:v>56547.160000000069</c:v>
                </c:pt>
                <c:pt idx="2332">
                  <c:v>56937.460000000072</c:v>
                </c:pt>
                <c:pt idx="2333">
                  <c:v>57414.240000000071</c:v>
                </c:pt>
                <c:pt idx="2334">
                  <c:v>57442.620000000068</c:v>
                </c:pt>
                <c:pt idx="2335">
                  <c:v>57101.620000000068</c:v>
                </c:pt>
                <c:pt idx="2336">
                  <c:v>57619.940000000068</c:v>
                </c:pt>
                <c:pt idx="2337">
                  <c:v>57662.740000000071</c:v>
                </c:pt>
                <c:pt idx="2338">
                  <c:v>57571.320000000072</c:v>
                </c:pt>
                <c:pt idx="2339">
                  <c:v>57230.320000000072</c:v>
                </c:pt>
                <c:pt idx="2340">
                  <c:v>57392.600000000071</c:v>
                </c:pt>
                <c:pt idx="2341">
                  <c:v>57356.960000000072</c:v>
                </c:pt>
                <c:pt idx="2342">
                  <c:v>57356.960000000072</c:v>
                </c:pt>
                <c:pt idx="2343">
                  <c:v>56603.500000000073</c:v>
                </c:pt>
                <c:pt idx="2344">
                  <c:v>57281.52000000007</c:v>
                </c:pt>
                <c:pt idx="2345">
                  <c:v>57665.06000000007</c:v>
                </c:pt>
                <c:pt idx="2346">
                  <c:v>57839.300000000068</c:v>
                </c:pt>
                <c:pt idx="2347">
                  <c:v>58054.780000000072</c:v>
                </c:pt>
                <c:pt idx="2348">
                  <c:v>58507.840000000069</c:v>
                </c:pt>
                <c:pt idx="2349">
                  <c:v>58673.940000000068</c:v>
                </c:pt>
                <c:pt idx="2350">
                  <c:v>58332.940000000068</c:v>
                </c:pt>
                <c:pt idx="2351">
                  <c:v>57991.940000000068</c:v>
                </c:pt>
                <c:pt idx="2352">
                  <c:v>58364.38000000007</c:v>
                </c:pt>
                <c:pt idx="2353">
                  <c:v>58023.38000000007</c:v>
                </c:pt>
                <c:pt idx="2354">
                  <c:v>57682.38000000007</c:v>
                </c:pt>
                <c:pt idx="2355">
                  <c:v>57120.000000000073</c:v>
                </c:pt>
                <c:pt idx="2356">
                  <c:v>58174.160000000076</c:v>
                </c:pt>
                <c:pt idx="2357">
                  <c:v>57833.160000000076</c:v>
                </c:pt>
                <c:pt idx="2358">
                  <c:v>57552.160000000076</c:v>
                </c:pt>
                <c:pt idx="2359">
                  <c:v>57699.400000000074</c:v>
                </c:pt>
                <c:pt idx="2360">
                  <c:v>57358.400000000074</c:v>
                </c:pt>
                <c:pt idx="2361">
                  <c:v>57017.400000000074</c:v>
                </c:pt>
                <c:pt idx="2362">
                  <c:v>57017.400000000074</c:v>
                </c:pt>
                <c:pt idx="2363">
                  <c:v>56676.400000000074</c:v>
                </c:pt>
                <c:pt idx="2364">
                  <c:v>57070.940000000075</c:v>
                </c:pt>
                <c:pt idx="2365">
                  <c:v>56729.940000000075</c:v>
                </c:pt>
                <c:pt idx="2366">
                  <c:v>57160.500000000073</c:v>
                </c:pt>
                <c:pt idx="2367">
                  <c:v>56819.500000000073</c:v>
                </c:pt>
                <c:pt idx="2368">
                  <c:v>57355.70000000007</c:v>
                </c:pt>
                <c:pt idx="2369">
                  <c:v>58059.70000000007</c:v>
                </c:pt>
                <c:pt idx="2370">
                  <c:v>57718.70000000007</c:v>
                </c:pt>
                <c:pt idx="2371">
                  <c:v>57261.500000000073</c:v>
                </c:pt>
                <c:pt idx="2372">
                  <c:v>56504.56000000007</c:v>
                </c:pt>
                <c:pt idx="2373">
                  <c:v>55520.56000000007</c:v>
                </c:pt>
                <c:pt idx="2374">
                  <c:v>56267.760000000068</c:v>
                </c:pt>
                <c:pt idx="2375">
                  <c:v>55926.760000000068</c:v>
                </c:pt>
                <c:pt idx="2376">
                  <c:v>55379.860000000066</c:v>
                </c:pt>
                <c:pt idx="2377">
                  <c:v>54954.060000000063</c:v>
                </c:pt>
                <c:pt idx="2378">
                  <c:v>54932.500000000065</c:v>
                </c:pt>
                <c:pt idx="2379">
                  <c:v>54949.580000000067</c:v>
                </c:pt>
                <c:pt idx="2380">
                  <c:v>54548.760000000068</c:v>
                </c:pt>
                <c:pt idx="2381">
                  <c:v>54207.760000000068</c:v>
                </c:pt>
                <c:pt idx="2382">
                  <c:v>54756.980000000069</c:v>
                </c:pt>
                <c:pt idx="2383">
                  <c:v>55007.140000000072</c:v>
                </c:pt>
                <c:pt idx="2384">
                  <c:v>54666.140000000072</c:v>
                </c:pt>
                <c:pt idx="2385">
                  <c:v>54805.760000000075</c:v>
                </c:pt>
                <c:pt idx="2386">
                  <c:v>55720.020000000077</c:v>
                </c:pt>
                <c:pt idx="2387">
                  <c:v>55077.080000000075</c:v>
                </c:pt>
                <c:pt idx="2388">
                  <c:v>55449.360000000073</c:v>
                </c:pt>
                <c:pt idx="2389">
                  <c:v>54955.620000000075</c:v>
                </c:pt>
                <c:pt idx="2390">
                  <c:v>56107.600000000079</c:v>
                </c:pt>
                <c:pt idx="2391">
                  <c:v>57016.040000000081</c:v>
                </c:pt>
                <c:pt idx="2392">
                  <c:v>56666.520000000084</c:v>
                </c:pt>
                <c:pt idx="2393">
                  <c:v>56156.860000000081</c:v>
                </c:pt>
                <c:pt idx="2394">
                  <c:v>55815.860000000081</c:v>
                </c:pt>
                <c:pt idx="2395">
                  <c:v>55764.780000000079</c:v>
                </c:pt>
                <c:pt idx="2396">
                  <c:v>55764.780000000079</c:v>
                </c:pt>
                <c:pt idx="2397">
                  <c:v>55423.780000000079</c:v>
                </c:pt>
                <c:pt idx="2398">
                  <c:v>55403.380000000077</c:v>
                </c:pt>
                <c:pt idx="2399">
                  <c:v>53782.160000000076</c:v>
                </c:pt>
                <c:pt idx="2400">
                  <c:v>53441.160000000076</c:v>
                </c:pt>
                <c:pt idx="2401">
                  <c:v>53509.660000000076</c:v>
                </c:pt>
                <c:pt idx="2402">
                  <c:v>54044.420000000078</c:v>
                </c:pt>
                <c:pt idx="2403">
                  <c:v>54960.980000000076</c:v>
                </c:pt>
                <c:pt idx="2404">
                  <c:v>55686.140000000079</c:v>
                </c:pt>
                <c:pt idx="2405">
                  <c:v>55942.980000000076</c:v>
                </c:pt>
                <c:pt idx="2406">
                  <c:v>56621.840000000077</c:v>
                </c:pt>
                <c:pt idx="2407">
                  <c:v>56280.840000000077</c:v>
                </c:pt>
                <c:pt idx="2408">
                  <c:v>55939.840000000077</c:v>
                </c:pt>
                <c:pt idx="2409">
                  <c:v>56855.440000000075</c:v>
                </c:pt>
                <c:pt idx="2410">
                  <c:v>56514.440000000075</c:v>
                </c:pt>
                <c:pt idx="2411">
                  <c:v>57556.540000000074</c:v>
                </c:pt>
                <c:pt idx="2412">
                  <c:v>57560.56000000007</c:v>
                </c:pt>
                <c:pt idx="2413">
                  <c:v>56893.000000000073</c:v>
                </c:pt>
                <c:pt idx="2414">
                  <c:v>57208.960000000072</c:v>
                </c:pt>
                <c:pt idx="2415">
                  <c:v>57739.220000000074</c:v>
                </c:pt>
                <c:pt idx="2416">
                  <c:v>58255.700000000077</c:v>
                </c:pt>
                <c:pt idx="2417">
                  <c:v>57914.700000000077</c:v>
                </c:pt>
                <c:pt idx="2418">
                  <c:v>58641.18000000008</c:v>
                </c:pt>
                <c:pt idx="2419">
                  <c:v>59809.400000000081</c:v>
                </c:pt>
                <c:pt idx="2420">
                  <c:v>59738.960000000079</c:v>
                </c:pt>
                <c:pt idx="2421">
                  <c:v>61081.040000000081</c:v>
                </c:pt>
                <c:pt idx="2422">
                  <c:v>61252.380000000077</c:v>
                </c:pt>
                <c:pt idx="2423">
                  <c:v>60699.200000000077</c:v>
                </c:pt>
                <c:pt idx="2424">
                  <c:v>61303.480000000076</c:v>
                </c:pt>
                <c:pt idx="2425">
                  <c:v>61730.200000000077</c:v>
                </c:pt>
                <c:pt idx="2426">
                  <c:v>60906.280000000079</c:v>
                </c:pt>
                <c:pt idx="2427">
                  <c:v>60565.280000000079</c:v>
                </c:pt>
                <c:pt idx="2428">
                  <c:v>60162.120000000075</c:v>
                </c:pt>
                <c:pt idx="2429">
                  <c:v>61119.840000000077</c:v>
                </c:pt>
                <c:pt idx="2430">
                  <c:v>60778.840000000077</c:v>
                </c:pt>
                <c:pt idx="2431">
                  <c:v>61027.580000000075</c:v>
                </c:pt>
                <c:pt idx="2432">
                  <c:v>61027.580000000075</c:v>
                </c:pt>
                <c:pt idx="2433">
                  <c:v>62066.940000000075</c:v>
                </c:pt>
                <c:pt idx="2434">
                  <c:v>61725.940000000075</c:v>
                </c:pt>
                <c:pt idx="2435">
                  <c:v>62226.580000000075</c:v>
                </c:pt>
                <c:pt idx="2436">
                  <c:v>62445.160000000076</c:v>
                </c:pt>
                <c:pt idx="2437">
                  <c:v>62806.520000000077</c:v>
                </c:pt>
                <c:pt idx="2438">
                  <c:v>63100.00000000008</c:v>
                </c:pt>
                <c:pt idx="2439">
                  <c:v>62759.00000000008</c:v>
                </c:pt>
                <c:pt idx="2440">
                  <c:v>61930.460000000079</c:v>
                </c:pt>
                <c:pt idx="2441">
                  <c:v>61089.100000000079</c:v>
                </c:pt>
                <c:pt idx="2442">
                  <c:v>62002.420000000078</c:v>
                </c:pt>
                <c:pt idx="2443">
                  <c:v>61661.420000000078</c:v>
                </c:pt>
                <c:pt idx="2444">
                  <c:v>61306.160000000076</c:v>
                </c:pt>
                <c:pt idx="2445">
                  <c:v>63182.460000000079</c:v>
                </c:pt>
                <c:pt idx="2446">
                  <c:v>62841.460000000079</c:v>
                </c:pt>
                <c:pt idx="2447">
                  <c:v>64657.400000000081</c:v>
                </c:pt>
                <c:pt idx="2448">
                  <c:v>64316.400000000081</c:v>
                </c:pt>
                <c:pt idx="2449">
                  <c:v>63975.400000000081</c:v>
                </c:pt>
                <c:pt idx="2450">
                  <c:v>65445.880000000085</c:v>
                </c:pt>
                <c:pt idx="2451">
                  <c:v>63970.400000000081</c:v>
                </c:pt>
                <c:pt idx="2452">
                  <c:v>65322.660000000084</c:v>
                </c:pt>
                <c:pt idx="2453">
                  <c:v>63362.000000000087</c:v>
                </c:pt>
                <c:pt idx="2454">
                  <c:v>63021.000000000087</c:v>
                </c:pt>
                <c:pt idx="2455">
                  <c:v>62680.000000000087</c:v>
                </c:pt>
                <c:pt idx="2456">
                  <c:v>61813.30000000009</c:v>
                </c:pt>
                <c:pt idx="2457">
                  <c:v>63126.320000000087</c:v>
                </c:pt>
                <c:pt idx="2458">
                  <c:v>64129.520000000084</c:v>
                </c:pt>
                <c:pt idx="2459">
                  <c:v>63438.880000000085</c:v>
                </c:pt>
                <c:pt idx="2460">
                  <c:v>63097.880000000085</c:v>
                </c:pt>
                <c:pt idx="2461">
                  <c:v>63097.880000000085</c:v>
                </c:pt>
                <c:pt idx="2462">
                  <c:v>63835.200000000084</c:v>
                </c:pt>
                <c:pt idx="2463">
                  <c:v>63181.860000000088</c:v>
                </c:pt>
                <c:pt idx="2464">
                  <c:v>62840.860000000088</c:v>
                </c:pt>
                <c:pt idx="2465">
                  <c:v>63789.94000000009</c:v>
                </c:pt>
                <c:pt idx="2466">
                  <c:v>63448.94000000009</c:v>
                </c:pt>
                <c:pt idx="2467">
                  <c:v>62749.020000000091</c:v>
                </c:pt>
                <c:pt idx="2468">
                  <c:v>63393.400000000089</c:v>
                </c:pt>
                <c:pt idx="2469">
                  <c:v>63052.400000000089</c:v>
                </c:pt>
                <c:pt idx="2470">
                  <c:v>62676.100000000086</c:v>
                </c:pt>
                <c:pt idx="2471">
                  <c:v>61556.740000000085</c:v>
                </c:pt>
                <c:pt idx="2472">
                  <c:v>61579.880000000085</c:v>
                </c:pt>
                <c:pt idx="2473">
                  <c:v>62681.780000000086</c:v>
                </c:pt>
                <c:pt idx="2474">
                  <c:v>62245.700000000084</c:v>
                </c:pt>
                <c:pt idx="2475">
                  <c:v>61336.460000000086</c:v>
                </c:pt>
                <c:pt idx="2476">
                  <c:v>60995.460000000086</c:v>
                </c:pt>
                <c:pt idx="2477">
                  <c:v>60654.460000000086</c:v>
                </c:pt>
                <c:pt idx="2478">
                  <c:v>60178.340000000084</c:v>
                </c:pt>
                <c:pt idx="2479">
                  <c:v>59837.340000000084</c:v>
                </c:pt>
                <c:pt idx="2480">
                  <c:v>61665.420000000086</c:v>
                </c:pt>
                <c:pt idx="2481">
                  <c:v>62001.120000000083</c:v>
                </c:pt>
                <c:pt idx="2482">
                  <c:v>63006.32000000008</c:v>
                </c:pt>
                <c:pt idx="2483">
                  <c:v>64919.040000000081</c:v>
                </c:pt>
                <c:pt idx="2484">
                  <c:v>64578.040000000081</c:v>
                </c:pt>
                <c:pt idx="2485">
                  <c:v>64093.50000000008</c:v>
                </c:pt>
                <c:pt idx="2486">
                  <c:v>64791.440000000082</c:v>
                </c:pt>
                <c:pt idx="2487">
                  <c:v>64590.440000000082</c:v>
                </c:pt>
                <c:pt idx="2488">
                  <c:v>64249.440000000082</c:v>
                </c:pt>
                <c:pt idx="2489">
                  <c:v>64683.68000000008</c:v>
                </c:pt>
                <c:pt idx="2490">
                  <c:v>65367.480000000083</c:v>
                </c:pt>
                <c:pt idx="2491">
                  <c:v>65290.760000000082</c:v>
                </c:pt>
                <c:pt idx="2492">
                  <c:v>65189.240000000085</c:v>
                </c:pt>
                <c:pt idx="2493">
                  <c:v>64351.120000000083</c:v>
                </c:pt>
                <c:pt idx="2494">
                  <c:v>64010.120000000083</c:v>
                </c:pt>
                <c:pt idx="2495">
                  <c:v>63669.120000000083</c:v>
                </c:pt>
                <c:pt idx="2496">
                  <c:v>63860.520000000084</c:v>
                </c:pt>
                <c:pt idx="2497">
                  <c:v>63383.340000000084</c:v>
                </c:pt>
                <c:pt idx="2498">
                  <c:v>63755.440000000082</c:v>
                </c:pt>
                <c:pt idx="2499">
                  <c:v>63786.020000000084</c:v>
                </c:pt>
                <c:pt idx="2500">
                  <c:v>64620.100000000086</c:v>
                </c:pt>
                <c:pt idx="2501">
                  <c:v>64279.100000000086</c:v>
                </c:pt>
                <c:pt idx="2502">
                  <c:v>64326.180000000088</c:v>
                </c:pt>
                <c:pt idx="2503">
                  <c:v>63523.720000000088</c:v>
                </c:pt>
                <c:pt idx="2504">
                  <c:v>63655.94000000009</c:v>
                </c:pt>
                <c:pt idx="2505">
                  <c:v>64333.920000000093</c:v>
                </c:pt>
                <c:pt idx="2506">
                  <c:v>64457.600000000093</c:v>
                </c:pt>
                <c:pt idx="2507">
                  <c:v>64457.600000000093</c:v>
                </c:pt>
                <c:pt idx="2508">
                  <c:v>64384.680000000095</c:v>
                </c:pt>
                <c:pt idx="2509">
                  <c:v>64043.680000000095</c:v>
                </c:pt>
                <c:pt idx="2510">
                  <c:v>63360.120000000097</c:v>
                </c:pt>
                <c:pt idx="2511">
                  <c:v>63889.980000000098</c:v>
                </c:pt>
                <c:pt idx="2512">
                  <c:v>62915.500000000095</c:v>
                </c:pt>
                <c:pt idx="2513">
                  <c:v>62574.500000000095</c:v>
                </c:pt>
                <c:pt idx="2514">
                  <c:v>62233.500000000095</c:v>
                </c:pt>
                <c:pt idx="2515">
                  <c:v>63237.340000000091</c:v>
                </c:pt>
                <c:pt idx="2516">
                  <c:v>63631.720000000088</c:v>
                </c:pt>
                <c:pt idx="2517">
                  <c:v>65308.080000000089</c:v>
                </c:pt>
                <c:pt idx="2518">
                  <c:v>65808.180000000095</c:v>
                </c:pt>
                <c:pt idx="2519">
                  <c:v>65467.180000000095</c:v>
                </c:pt>
                <c:pt idx="2520">
                  <c:v>64964.580000000096</c:v>
                </c:pt>
                <c:pt idx="2521">
                  <c:v>65223.120000000097</c:v>
                </c:pt>
                <c:pt idx="2522">
                  <c:v>64858.020000000099</c:v>
                </c:pt>
                <c:pt idx="2523">
                  <c:v>64983.0600000001</c:v>
                </c:pt>
                <c:pt idx="2524">
                  <c:v>65121.400000000096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26-4566-8629-C8ECBCF2804F}"/>
            </c:ext>
          </c:extLst>
        </c:ser>
        <c:ser>
          <c:idx val="3"/>
          <c:order val="3"/>
          <c:tx>
            <c:strRef>
              <c:f>Sheet1!$AW$27</c:f>
              <c:strCache>
                <c:ptCount val="1"/>
                <c:pt idx="0">
                  <c:v>GC 4-21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Sheet1!$AW$28:$AW$2557</c:f>
              <c:numCache>
                <c:formatCode>"$"#,##0.00_);[Red]\("$"#,##0.00\)</c:formatCode>
                <c:ptCount val="2530"/>
                <c:pt idx="0">
                  <c:v>-80.600000000000009</c:v>
                </c:pt>
                <c:pt idx="1">
                  <c:v>-360.6</c:v>
                </c:pt>
                <c:pt idx="2">
                  <c:v>-511.80000000000007</c:v>
                </c:pt>
                <c:pt idx="3">
                  <c:v>-346.80000000000007</c:v>
                </c:pt>
                <c:pt idx="4">
                  <c:v>-227.60000000000008</c:v>
                </c:pt>
                <c:pt idx="5">
                  <c:v>-125.80000000000007</c:v>
                </c:pt>
                <c:pt idx="6">
                  <c:v>-49.000000000000057</c:v>
                </c:pt>
                <c:pt idx="7">
                  <c:v>-11.200000000000053</c:v>
                </c:pt>
                <c:pt idx="8">
                  <c:v>95.599999999999966</c:v>
                </c:pt>
                <c:pt idx="9">
                  <c:v>381.59999999999997</c:v>
                </c:pt>
                <c:pt idx="10">
                  <c:v>101.59999999999997</c:v>
                </c:pt>
                <c:pt idx="11">
                  <c:v>115.19999999999996</c:v>
                </c:pt>
                <c:pt idx="12">
                  <c:v>181.59999999999997</c:v>
                </c:pt>
                <c:pt idx="13">
                  <c:v>380.4</c:v>
                </c:pt>
                <c:pt idx="14">
                  <c:v>200.19999999999996</c:v>
                </c:pt>
                <c:pt idx="15">
                  <c:v>-79.80000000000004</c:v>
                </c:pt>
                <c:pt idx="16">
                  <c:v>-359.80000000000007</c:v>
                </c:pt>
                <c:pt idx="17">
                  <c:v>-303.00000000000006</c:v>
                </c:pt>
                <c:pt idx="18">
                  <c:v>-222.80000000000007</c:v>
                </c:pt>
                <c:pt idx="19">
                  <c:v>79.199999999999932</c:v>
                </c:pt>
                <c:pt idx="20">
                  <c:v>62.799999999999926</c:v>
                </c:pt>
                <c:pt idx="21">
                  <c:v>184.99999999999994</c:v>
                </c:pt>
                <c:pt idx="22">
                  <c:v>272.19999999999993</c:v>
                </c:pt>
                <c:pt idx="23">
                  <c:v>576.79999999999995</c:v>
                </c:pt>
                <c:pt idx="24">
                  <c:v>545</c:v>
                </c:pt>
                <c:pt idx="25">
                  <c:v>698.4</c:v>
                </c:pt>
                <c:pt idx="26">
                  <c:v>436.79999999999995</c:v>
                </c:pt>
                <c:pt idx="27">
                  <c:v>541.79999999999995</c:v>
                </c:pt>
                <c:pt idx="28">
                  <c:v>261.79999999999995</c:v>
                </c:pt>
                <c:pt idx="29">
                  <c:v>320.99999999999994</c:v>
                </c:pt>
                <c:pt idx="30">
                  <c:v>421.19999999999993</c:v>
                </c:pt>
                <c:pt idx="31">
                  <c:v>537.59999999999991</c:v>
                </c:pt>
                <c:pt idx="32">
                  <c:v>451.59999999999991</c:v>
                </c:pt>
                <c:pt idx="33">
                  <c:v>504.39999999999992</c:v>
                </c:pt>
                <c:pt idx="34">
                  <c:v>468.59999999999991</c:v>
                </c:pt>
                <c:pt idx="35">
                  <c:v>502.7999999999999</c:v>
                </c:pt>
                <c:pt idx="36">
                  <c:v>741.39999999999986</c:v>
                </c:pt>
                <c:pt idx="37">
                  <c:v>893.99999999999989</c:v>
                </c:pt>
                <c:pt idx="38">
                  <c:v>809.59999999999991</c:v>
                </c:pt>
                <c:pt idx="39">
                  <c:v>718.99999999999989</c:v>
                </c:pt>
                <c:pt idx="40">
                  <c:v>743.59999999999991</c:v>
                </c:pt>
                <c:pt idx="41">
                  <c:v>463.59999999999991</c:v>
                </c:pt>
                <c:pt idx="42">
                  <c:v>478.99999999999989</c:v>
                </c:pt>
                <c:pt idx="43">
                  <c:v>295.19999999999987</c:v>
                </c:pt>
                <c:pt idx="44">
                  <c:v>91.999999999999858</c:v>
                </c:pt>
                <c:pt idx="45">
                  <c:v>242.79999999999987</c:v>
                </c:pt>
                <c:pt idx="46">
                  <c:v>385.79999999999984</c:v>
                </c:pt>
                <c:pt idx="47">
                  <c:v>311.19999999999982</c:v>
                </c:pt>
                <c:pt idx="48">
                  <c:v>322.99999999999983</c:v>
                </c:pt>
                <c:pt idx="49">
                  <c:v>435.99999999999983</c:v>
                </c:pt>
                <c:pt idx="50">
                  <c:v>155.99999999999983</c:v>
                </c:pt>
                <c:pt idx="51">
                  <c:v>-124.00000000000017</c:v>
                </c:pt>
                <c:pt idx="52">
                  <c:v>-184.40000000000018</c:v>
                </c:pt>
                <c:pt idx="53">
                  <c:v>-284.4000000000002</c:v>
                </c:pt>
                <c:pt idx="54">
                  <c:v>-70.000000000000199</c:v>
                </c:pt>
                <c:pt idx="55">
                  <c:v>10.59999999999981</c:v>
                </c:pt>
                <c:pt idx="56">
                  <c:v>-81.000000000000199</c:v>
                </c:pt>
                <c:pt idx="57">
                  <c:v>-57.800000000000196</c:v>
                </c:pt>
                <c:pt idx="58">
                  <c:v>151.79999999999984</c:v>
                </c:pt>
                <c:pt idx="59">
                  <c:v>54.199999999999832</c:v>
                </c:pt>
                <c:pt idx="60">
                  <c:v>102.79999999999984</c:v>
                </c:pt>
                <c:pt idx="61">
                  <c:v>-88.400000000000176</c:v>
                </c:pt>
                <c:pt idx="62">
                  <c:v>22.199999999999832</c:v>
                </c:pt>
                <c:pt idx="63">
                  <c:v>112.19999999999983</c:v>
                </c:pt>
                <c:pt idx="64">
                  <c:v>145.59999999999982</c:v>
                </c:pt>
                <c:pt idx="65">
                  <c:v>114.79999999999983</c:v>
                </c:pt>
                <c:pt idx="66">
                  <c:v>74.999999999999829</c:v>
                </c:pt>
                <c:pt idx="67">
                  <c:v>124.39999999999984</c:v>
                </c:pt>
                <c:pt idx="68">
                  <c:v>122.59999999999984</c:v>
                </c:pt>
                <c:pt idx="69">
                  <c:v>527.79999999999984</c:v>
                </c:pt>
                <c:pt idx="70">
                  <c:v>764.19999999999982</c:v>
                </c:pt>
                <c:pt idx="71">
                  <c:v>789.5999999999998</c:v>
                </c:pt>
                <c:pt idx="72">
                  <c:v>774.39999999999975</c:v>
                </c:pt>
                <c:pt idx="73">
                  <c:v>799.1999999999997</c:v>
                </c:pt>
                <c:pt idx="74">
                  <c:v>825.1999999999997</c:v>
                </c:pt>
                <c:pt idx="75">
                  <c:v>636.99999999999966</c:v>
                </c:pt>
                <c:pt idx="76">
                  <c:v>670.59999999999968</c:v>
                </c:pt>
                <c:pt idx="77">
                  <c:v>719.39999999999964</c:v>
                </c:pt>
                <c:pt idx="78">
                  <c:v>439.39999999999964</c:v>
                </c:pt>
                <c:pt idx="79">
                  <c:v>203.19999999999962</c:v>
                </c:pt>
                <c:pt idx="80">
                  <c:v>298.39999999999964</c:v>
                </c:pt>
                <c:pt idx="81">
                  <c:v>197.19999999999965</c:v>
                </c:pt>
                <c:pt idx="82">
                  <c:v>290.39999999999964</c:v>
                </c:pt>
                <c:pt idx="83">
                  <c:v>27.199999999999648</c:v>
                </c:pt>
                <c:pt idx="84">
                  <c:v>6.1999999999996476</c:v>
                </c:pt>
                <c:pt idx="85">
                  <c:v>368.79999999999967</c:v>
                </c:pt>
                <c:pt idx="86">
                  <c:v>577.99999999999966</c:v>
                </c:pt>
                <c:pt idx="87">
                  <c:v>588.39999999999964</c:v>
                </c:pt>
                <c:pt idx="88">
                  <c:v>614.19999999999959</c:v>
                </c:pt>
                <c:pt idx="89">
                  <c:v>758.59999999999957</c:v>
                </c:pt>
                <c:pt idx="90">
                  <c:v>755.19999999999959</c:v>
                </c:pt>
                <c:pt idx="91">
                  <c:v>637.39999999999964</c:v>
                </c:pt>
                <c:pt idx="92">
                  <c:v>563.59999999999968</c:v>
                </c:pt>
                <c:pt idx="93">
                  <c:v>527.1999999999997</c:v>
                </c:pt>
                <c:pt idx="94">
                  <c:v>422.1999999999997</c:v>
                </c:pt>
                <c:pt idx="95">
                  <c:v>142.1999999999997</c:v>
                </c:pt>
                <c:pt idx="96">
                  <c:v>411.79999999999973</c:v>
                </c:pt>
                <c:pt idx="97">
                  <c:v>577.1999999999997</c:v>
                </c:pt>
                <c:pt idx="98">
                  <c:v>676.59999999999968</c:v>
                </c:pt>
                <c:pt idx="99">
                  <c:v>483.39999999999964</c:v>
                </c:pt>
                <c:pt idx="100">
                  <c:v>627.19999999999959</c:v>
                </c:pt>
                <c:pt idx="101">
                  <c:v>577.79999999999961</c:v>
                </c:pt>
                <c:pt idx="102">
                  <c:v>806.99999999999966</c:v>
                </c:pt>
                <c:pt idx="103">
                  <c:v>810.79999999999961</c:v>
                </c:pt>
                <c:pt idx="104">
                  <c:v>725.99999999999955</c:v>
                </c:pt>
                <c:pt idx="105">
                  <c:v>824.39999999999952</c:v>
                </c:pt>
                <c:pt idx="106">
                  <c:v>784.19999999999948</c:v>
                </c:pt>
                <c:pt idx="107">
                  <c:v>1049.7999999999995</c:v>
                </c:pt>
                <c:pt idx="108">
                  <c:v>1024.3999999999994</c:v>
                </c:pt>
                <c:pt idx="109">
                  <c:v>1354.1999999999994</c:v>
                </c:pt>
                <c:pt idx="110">
                  <c:v>1203.1999999999994</c:v>
                </c:pt>
                <c:pt idx="111">
                  <c:v>923.19999999999936</c:v>
                </c:pt>
                <c:pt idx="112">
                  <c:v>698.59999999999934</c:v>
                </c:pt>
                <c:pt idx="113">
                  <c:v>678.99999999999932</c:v>
                </c:pt>
                <c:pt idx="114">
                  <c:v>669.19999999999936</c:v>
                </c:pt>
                <c:pt idx="115">
                  <c:v>577.99999999999932</c:v>
                </c:pt>
                <c:pt idx="116">
                  <c:v>435.19999999999931</c:v>
                </c:pt>
                <c:pt idx="117">
                  <c:v>438.79999999999933</c:v>
                </c:pt>
                <c:pt idx="118">
                  <c:v>646.79999999999927</c:v>
                </c:pt>
                <c:pt idx="119">
                  <c:v>675.79999999999927</c:v>
                </c:pt>
                <c:pt idx="120">
                  <c:v>582.59999999999923</c:v>
                </c:pt>
                <c:pt idx="121">
                  <c:v>510.59999999999923</c:v>
                </c:pt>
                <c:pt idx="122">
                  <c:v>379.19999999999925</c:v>
                </c:pt>
                <c:pt idx="123">
                  <c:v>632.79999999999927</c:v>
                </c:pt>
                <c:pt idx="124">
                  <c:v>575.3999999999993</c:v>
                </c:pt>
                <c:pt idx="125">
                  <c:v>563.99999999999932</c:v>
                </c:pt>
                <c:pt idx="126">
                  <c:v>608.59999999999934</c:v>
                </c:pt>
                <c:pt idx="127">
                  <c:v>685.99999999999932</c:v>
                </c:pt>
                <c:pt idx="128">
                  <c:v>1110.3999999999994</c:v>
                </c:pt>
                <c:pt idx="129">
                  <c:v>1050.7999999999995</c:v>
                </c:pt>
                <c:pt idx="130">
                  <c:v>999.59999999999945</c:v>
                </c:pt>
                <c:pt idx="131">
                  <c:v>1011.9999999999994</c:v>
                </c:pt>
                <c:pt idx="132">
                  <c:v>1257.3999999999994</c:v>
                </c:pt>
                <c:pt idx="133">
                  <c:v>1232.5999999999995</c:v>
                </c:pt>
                <c:pt idx="134">
                  <c:v>1166.9999999999995</c:v>
                </c:pt>
                <c:pt idx="135">
                  <c:v>1113.9999999999995</c:v>
                </c:pt>
                <c:pt idx="136">
                  <c:v>1169.3999999999996</c:v>
                </c:pt>
                <c:pt idx="137">
                  <c:v>889.39999999999964</c:v>
                </c:pt>
                <c:pt idx="138">
                  <c:v>784.19999999999959</c:v>
                </c:pt>
                <c:pt idx="139">
                  <c:v>614.19999999999959</c:v>
                </c:pt>
                <c:pt idx="140">
                  <c:v>625.99999999999955</c:v>
                </c:pt>
                <c:pt idx="141">
                  <c:v>657.59999999999957</c:v>
                </c:pt>
                <c:pt idx="142">
                  <c:v>901.99999999999955</c:v>
                </c:pt>
                <c:pt idx="143">
                  <c:v>911.19999999999959</c:v>
                </c:pt>
                <c:pt idx="144">
                  <c:v>799.99999999999955</c:v>
                </c:pt>
                <c:pt idx="145">
                  <c:v>1014.5999999999996</c:v>
                </c:pt>
                <c:pt idx="146">
                  <c:v>981.39999999999952</c:v>
                </c:pt>
                <c:pt idx="147">
                  <c:v>1191.1999999999996</c:v>
                </c:pt>
                <c:pt idx="148">
                  <c:v>1185.7999999999995</c:v>
                </c:pt>
                <c:pt idx="149">
                  <c:v>1179.3999999999994</c:v>
                </c:pt>
                <c:pt idx="150">
                  <c:v>1133.3999999999994</c:v>
                </c:pt>
                <c:pt idx="151">
                  <c:v>1170.1999999999994</c:v>
                </c:pt>
                <c:pt idx="152">
                  <c:v>976.19999999999936</c:v>
                </c:pt>
                <c:pt idx="153">
                  <c:v>945.39999999999941</c:v>
                </c:pt>
                <c:pt idx="154">
                  <c:v>1013.5999999999995</c:v>
                </c:pt>
                <c:pt idx="155">
                  <c:v>1345.7999999999995</c:v>
                </c:pt>
                <c:pt idx="156">
                  <c:v>1523.1999999999996</c:v>
                </c:pt>
                <c:pt idx="157">
                  <c:v>1581.5999999999997</c:v>
                </c:pt>
                <c:pt idx="158">
                  <c:v>1434.9999999999998</c:v>
                </c:pt>
                <c:pt idx="159">
                  <c:v>1154.9999999999998</c:v>
                </c:pt>
                <c:pt idx="160">
                  <c:v>1392.1999999999998</c:v>
                </c:pt>
                <c:pt idx="161">
                  <c:v>1488.9999999999998</c:v>
                </c:pt>
                <c:pt idx="162">
                  <c:v>1423.3999999999999</c:v>
                </c:pt>
                <c:pt idx="163">
                  <c:v>1570.9999999999998</c:v>
                </c:pt>
                <c:pt idx="164">
                  <c:v>1430.9999999999998</c:v>
                </c:pt>
                <c:pt idx="165">
                  <c:v>1549.9999999999998</c:v>
                </c:pt>
                <c:pt idx="166">
                  <c:v>1433.9999999999998</c:v>
                </c:pt>
                <c:pt idx="167">
                  <c:v>1554.1999999999998</c:v>
                </c:pt>
                <c:pt idx="168">
                  <c:v>1932.9999999999998</c:v>
                </c:pt>
                <c:pt idx="169">
                  <c:v>1917.7999999999997</c:v>
                </c:pt>
                <c:pt idx="170">
                  <c:v>1908.9999999999998</c:v>
                </c:pt>
                <c:pt idx="171">
                  <c:v>2156.6</c:v>
                </c:pt>
                <c:pt idx="172">
                  <c:v>2232.4</c:v>
                </c:pt>
                <c:pt idx="173">
                  <c:v>2417.4</c:v>
                </c:pt>
                <c:pt idx="174">
                  <c:v>2526.8000000000002</c:v>
                </c:pt>
                <c:pt idx="175">
                  <c:v>2414.2000000000003</c:v>
                </c:pt>
                <c:pt idx="176">
                  <c:v>2706.8</c:v>
                </c:pt>
                <c:pt idx="177">
                  <c:v>2664.2000000000003</c:v>
                </c:pt>
                <c:pt idx="178">
                  <c:v>2384.2000000000003</c:v>
                </c:pt>
                <c:pt idx="179">
                  <c:v>2471.0000000000005</c:v>
                </c:pt>
                <c:pt idx="180">
                  <c:v>2294.8000000000006</c:v>
                </c:pt>
                <c:pt idx="181">
                  <c:v>2422.4000000000005</c:v>
                </c:pt>
                <c:pt idx="182">
                  <c:v>2235.6000000000004</c:v>
                </c:pt>
                <c:pt idx="183">
                  <c:v>1955.6000000000004</c:v>
                </c:pt>
                <c:pt idx="184">
                  <c:v>2025.0000000000005</c:v>
                </c:pt>
                <c:pt idx="185">
                  <c:v>1745.0000000000005</c:v>
                </c:pt>
                <c:pt idx="186">
                  <c:v>1941.4000000000005</c:v>
                </c:pt>
                <c:pt idx="187">
                  <c:v>1818.8000000000006</c:v>
                </c:pt>
                <c:pt idx="188">
                  <c:v>1538.8000000000006</c:v>
                </c:pt>
                <c:pt idx="189">
                  <c:v>1840.0000000000007</c:v>
                </c:pt>
                <c:pt idx="190">
                  <c:v>2034.8000000000006</c:v>
                </c:pt>
                <c:pt idx="191">
                  <c:v>1965.8000000000006</c:v>
                </c:pt>
                <c:pt idx="192">
                  <c:v>2103.4000000000005</c:v>
                </c:pt>
                <c:pt idx="193">
                  <c:v>2285.0000000000005</c:v>
                </c:pt>
                <c:pt idx="194">
                  <c:v>2277.4000000000005</c:v>
                </c:pt>
                <c:pt idx="195">
                  <c:v>2216.4000000000005</c:v>
                </c:pt>
                <c:pt idx="196">
                  <c:v>2354.2000000000007</c:v>
                </c:pt>
                <c:pt idx="197">
                  <c:v>2182.4000000000005</c:v>
                </c:pt>
                <c:pt idx="198">
                  <c:v>2036.0000000000005</c:v>
                </c:pt>
                <c:pt idx="199">
                  <c:v>1963.0000000000005</c:v>
                </c:pt>
                <c:pt idx="200">
                  <c:v>1869.6000000000004</c:v>
                </c:pt>
                <c:pt idx="201">
                  <c:v>1840.8000000000004</c:v>
                </c:pt>
                <c:pt idx="202">
                  <c:v>1628.6000000000004</c:v>
                </c:pt>
                <c:pt idx="203">
                  <c:v>1456.6000000000004</c:v>
                </c:pt>
                <c:pt idx="204">
                  <c:v>1248.0000000000005</c:v>
                </c:pt>
                <c:pt idx="205">
                  <c:v>1331.6000000000004</c:v>
                </c:pt>
                <c:pt idx="206">
                  <c:v>1154.6000000000004</c:v>
                </c:pt>
                <c:pt idx="207">
                  <c:v>1343.2000000000003</c:v>
                </c:pt>
                <c:pt idx="208">
                  <c:v>1320.0000000000002</c:v>
                </c:pt>
                <c:pt idx="209">
                  <c:v>1445.6000000000001</c:v>
                </c:pt>
                <c:pt idx="210">
                  <c:v>1364.4</c:v>
                </c:pt>
                <c:pt idx="211">
                  <c:v>1624.2</c:v>
                </c:pt>
                <c:pt idx="212">
                  <c:v>1480.6000000000001</c:v>
                </c:pt>
                <c:pt idx="213">
                  <c:v>1425.8000000000002</c:v>
                </c:pt>
                <c:pt idx="214">
                  <c:v>1527.6000000000001</c:v>
                </c:pt>
                <c:pt idx="215">
                  <c:v>1459.0000000000002</c:v>
                </c:pt>
                <c:pt idx="216">
                  <c:v>1432.4000000000003</c:v>
                </c:pt>
                <c:pt idx="217">
                  <c:v>1555.2000000000003</c:v>
                </c:pt>
                <c:pt idx="218">
                  <c:v>1312.0000000000002</c:v>
                </c:pt>
                <c:pt idx="219">
                  <c:v>1444.6000000000001</c:v>
                </c:pt>
                <c:pt idx="220">
                  <c:v>1322.4</c:v>
                </c:pt>
                <c:pt idx="221">
                  <c:v>1241.6000000000001</c:v>
                </c:pt>
                <c:pt idx="222">
                  <c:v>1047.4000000000001</c:v>
                </c:pt>
                <c:pt idx="223">
                  <c:v>999.60000000000014</c:v>
                </c:pt>
                <c:pt idx="224">
                  <c:v>958.00000000000011</c:v>
                </c:pt>
                <c:pt idx="225">
                  <c:v>996.00000000000011</c:v>
                </c:pt>
                <c:pt idx="226">
                  <c:v>1002.2000000000002</c:v>
                </c:pt>
                <c:pt idx="227">
                  <c:v>722.20000000000016</c:v>
                </c:pt>
                <c:pt idx="228">
                  <c:v>442.20000000000016</c:v>
                </c:pt>
                <c:pt idx="229">
                  <c:v>530.20000000000016</c:v>
                </c:pt>
                <c:pt idx="230">
                  <c:v>764.20000000000016</c:v>
                </c:pt>
                <c:pt idx="231">
                  <c:v>733.4000000000002</c:v>
                </c:pt>
                <c:pt idx="232">
                  <c:v>682.4000000000002</c:v>
                </c:pt>
                <c:pt idx="233">
                  <c:v>808.60000000000025</c:v>
                </c:pt>
                <c:pt idx="234">
                  <c:v>794.8000000000003</c:v>
                </c:pt>
                <c:pt idx="235">
                  <c:v>570.00000000000023</c:v>
                </c:pt>
                <c:pt idx="236">
                  <c:v>408.00000000000023</c:v>
                </c:pt>
                <c:pt idx="237">
                  <c:v>296.4000000000002</c:v>
                </c:pt>
                <c:pt idx="238">
                  <c:v>383.00000000000023</c:v>
                </c:pt>
                <c:pt idx="239">
                  <c:v>597.4000000000002</c:v>
                </c:pt>
                <c:pt idx="240">
                  <c:v>691.60000000000025</c:v>
                </c:pt>
                <c:pt idx="241">
                  <c:v>972.20000000000027</c:v>
                </c:pt>
                <c:pt idx="242">
                  <c:v>987.20000000000027</c:v>
                </c:pt>
                <c:pt idx="243">
                  <c:v>1063.6000000000004</c:v>
                </c:pt>
                <c:pt idx="244">
                  <c:v>1021.8000000000004</c:v>
                </c:pt>
                <c:pt idx="245">
                  <c:v>793.40000000000043</c:v>
                </c:pt>
                <c:pt idx="246">
                  <c:v>862.60000000000048</c:v>
                </c:pt>
                <c:pt idx="247">
                  <c:v>815.2000000000005</c:v>
                </c:pt>
                <c:pt idx="248">
                  <c:v>674.40000000000055</c:v>
                </c:pt>
                <c:pt idx="249">
                  <c:v>697.40000000000055</c:v>
                </c:pt>
                <c:pt idx="250">
                  <c:v>592.40000000000055</c:v>
                </c:pt>
                <c:pt idx="251">
                  <c:v>572.80000000000052</c:v>
                </c:pt>
                <c:pt idx="252">
                  <c:v>404.60000000000048</c:v>
                </c:pt>
                <c:pt idx="253">
                  <c:v>554.00000000000045</c:v>
                </c:pt>
                <c:pt idx="254">
                  <c:v>658.80000000000041</c:v>
                </c:pt>
                <c:pt idx="255">
                  <c:v>764.80000000000041</c:v>
                </c:pt>
                <c:pt idx="256">
                  <c:v>963.60000000000036</c:v>
                </c:pt>
                <c:pt idx="257">
                  <c:v>1258.6000000000004</c:v>
                </c:pt>
                <c:pt idx="258">
                  <c:v>1185.2000000000003</c:v>
                </c:pt>
                <c:pt idx="259">
                  <c:v>1392.6000000000004</c:v>
                </c:pt>
                <c:pt idx="260">
                  <c:v>1276.0000000000005</c:v>
                </c:pt>
                <c:pt idx="261">
                  <c:v>1320.0000000000005</c:v>
                </c:pt>
                <c:pt idx="262">
                  <c:v>1141.4000000000005</c:v>
                </c:pt>
                <c:pt idx="263">
                  <c:v>1209.0000000000005</c:v>
                </c:pt>
                <c:pt idx="264">
                  <c:v>1371.6000000000004</c:v>
                </c:pt>
                <c:pt idx="265">
                  <c:v>1642.2000000000003</c:v>
                </c:pt>
                <c:pt idx="266">
                  <c:v>1731.8000000000002</c:v>
                </c:pt>
                <c:pt idx="267">
                  <c:v>1672.0000000000002</c:v>
                </c:pt>
                <c:pt idx="268">
                  <c:v>1440.8000000000002</c:v>
                </c:pt>
                <c:pt idx="269">
                  <c:v>1442.4</c:v>
                </c:pt>
                <c:pt idx="270">
                  <c:v>1539.4</c:v>
                </c:pt>
                <c:pt idx="271">
                  <c:v>1593.6000000000001</c:v>
                </c:pt>
                <c:pt idx="272">
                  <c:v>1724.4</c:v>
                </c:pt>
                <c:pt idx="273">
                  <c:v>2079.4</c:v>
                </c:pt>
                <c:pt idx="274">
                  <c:v>1799.4</c:v>
                </c:pt>
                <c:pt idx="275">
                  <c:v>1885.4</c:v>
                </c:pt>
                <c:pt idx="276">
                  <c:v>1684.8000000000002</c:v>
                </c:pt>
                <c:pt idx="277">
                  <c:v>1653.0000000000002</c:v>
                </c:pt>
                <c:pt idx="278">
                  <c:v>1777.8000000000002</c:v>
                </c:pt>
                <c:pt idx="279">
                  <c:v>1856.0000000000002</c:v>
                </c:pt>
                <c:pt idx="280">
                  <c:v>1576.0000000000002</c:v>
                </c:pt>
                <c:pt idx="281">
                  <c:v>1676.0000000000002</c:v>
                </c:pt>
                <c:pt idx="282">
                  <c:v>1396.0000000000002</c:v>
                </c:pt>
                <c:pt idx="283">
                  <c:v>1268.0000000000002</c:v>
                </c:pt>
                <c:pt idx="284">
                  <c:v>1293.6000000000001</c:v>
                </c:pt>
                <c:pt idx="285">
                  <c:v>1340.6000000000001</c:v>
                </c:pt>
                <c:pt idx="286">
                  <c:v>1184</c:v>
                </c:pt>
                <c:pt idx="287">
                  <c:v>1051.2</c:v>
                </c:pt>
                <c:pt idx="288">
                  <c:v>771.2</c:v>
                </c:pt>
                <c:pt idx="289">
                  <c:v>829.80000000000007</c:v>
                </c:pt>
                <c:pt idx="290">
                  <c:v>696</c:v>
                </c:pt>
                <c:pt idx="291">
                  <c:v>670.2</c:v>
                </c:pt>
                <c:pt idx="292">
                  <c:v>390.20000000000005</c:v>
                </c:pt>
                <c:pt idx="293">
                  <c:v>258.60000000000002</c:v>
                </c:pt>
                <c:pt idx="294">
                  <c:v>82.600000000000023</c:v>
                </c:pt>
                <c:pt idx="295">
                  <c:v>151.80000000000001</c:v>
                </c:pt>
                <c:pt idx="296">
                  <c:v>58</c:v>
                </c:pt>
                <c:pt idx="297">
                  <c:v>356.8</c:v>
                </c:pt>
                <c:pt idx="298">
                  <c:v>372</c:v>
                </c:pt>
                <c:pt idx="299">
                  <c:v>381</c:v>
                </c:pt>
                <c:pt idx="300">
                  <c:v>277</c:v>
                </c:pt>
                <c:pt idx="301">
                  <c:v>315.39999999999998</c:v>
                </c:pt>
                <c:pt idx="302">
                  <c:v>35.399999999999977</c:v>
                </c:pt>
                <c:pt idx="303">
                  <c:v>217.79999999999998</c:v>
                </c:pt>
                <c:pt idx="304">
                  <c:v>298.39999999999998</c:v>
                </c:pt>
                <c:pt idx="305">
                  <c:v>260.79999999999995</c:v>
                </c:pt>
                <c:pt idx="306">
                  <c:v>270.99999999999994</c:v>
                </c:pt>
                <c:pt idx="307">
                  <c:v>204.99999999999994</c:v>
                </c:pt>
                <c:pt idx="308">
                  <c:v>229.19999999999993</c:v>
                </c:pt>
                <c:pt idx="309">
                  <c:v>409.99999999999994</c:v>
                </c:pt>
                <c:pt idx="310">
                  <c:v>451.99999999999994</c:v>
                </c:pt>
                <c:pt idx="311">
                  <c:v>422.59999999999997</c:v>
                </c:pt>
                <c:pt idx="312">
                  <c:v>514.59999999999991</c:v>
                </c:pt>
                <c:pt idx="313">
                  <c:v>234.59999999999991</c:v>
                </c:pt>
                <c:pt idx="314">
                  <c:v>296.39999999999992</c:v>
                </c:pt>
                <c:pt idx="315">
                  <c:v>669.8</c:v>
                </c:pt>
                <c:pt idx="316">
                  <c:v>780.4</c:v>
                </c:pt>
                <c:pt idx="317">
                  <c:v>619.59999999999991</c:v>
                </c:pt>
                <c:pt idx="318">
                  <c:v>339.59999999999991</c:v>
                </c:pt>
                <c:pt idx="319">
                  <c:v>336.7999999999999</c:v>
                </c:pt>
                <c:pt idx="320">
                  <c:v>666</c:v>
                </c:pt>
                <c:pt idx="321">
                  <c:v>496.79999999999995</c:v>
                </c:pt>
                <c:pt idx="322">
                  <c:v>507.99999999999994</c:v>
                </c:pt>
                <c:pt idx="323">
                  <c:v>373.4</c:v>
                </c:pt>
                <c:pt idx="324">
                  <c:v>499.2</c:v>
                </c:pt>
                <c:pt idx="325">
                  <c:v>567.79999999999995</c:v>
                </c:pt>
                <c:pt idx="326">
                  <c:v>633.59999999999991</c:v>
                </c:pt>
                <c:pt idx="327">
                  <c:v>905.8</c:v>
                </c:pt>
                <c:pt idx="328">
                  <c:v>625.79999999999995</c:v>
                </c:pt>
                <c:pt idx="329">
                  <c:v>829.4</c:v>
                </c:pt>
                <c:pt idx="330">
                  <c:v>836.8</c:v>
                </c:pt>
                <c:pt idx="331">
                  <c:v>874.8</c:v>
                </c:pt>
                <c:pt idx="332">
                  <c:v>911.8</c:v>
                </c:pt>
                <c:pt idx="333">
                  <c:v>832.4</c:v>
                </c:pt>
                <c:pt idx="334">
                  <c:v>632.19999999999993</c:v>
                </c:pt>
                <c:pt idx="335">
                  <c:v>400.19999999999993</c:v>
                </c:pt>
                <c:pt idx="336">
                  <c:v>276.79999999999995</c:v>
                </c:pt>
                <c:pt idx="337">
                  <c:v>420.59999999999997</c:v>
                </c:pt>
                <c:pt idx="338">
                  <c:v>546.79999999999995</c:v>
                </c:pt>
                <c:pt idx="339">
                  <c:v>426.59999999999997</c:v>
                </c:pt>
                <c:pt idx="340">
                  <c:v>581</c:v>
                </c:pt>
                <c:pt idx="341">
                  <c:v>828</c:v>
                </c:pt>
                <c:pt idx="342">
                  <c:v>796</c:v>
                </c:pt>
                <c:pt idx="343">
                  <c:v>643.20000000000005</c:v>
                </c:pt>
                <c:pt idx="344">
                  <c:v>585.20000000000005</c:v>
                </c:pt>
                <c:pt idx="345">
                  <c:v>603.40000000000009</c:v>
                </c:pt>
                <c:pt idx="346">
                  <c:v>593.60000000000014</c:v>
                </c:pt>
                <c:pt idx="347">
                  <c:v>632.00000000000011</c:v>
                </c:pt>
                <c:pt idx="348">
                  <c:v>460.40000000000009</c:v>
                </c:pt>
                <c:pt idx="349">
                  <c:v>533.60000000000014</c:v>
                </c:pt>
                <c:pt idx="350">
                  <c:v>618.20000000000016</c:v>
                </c:pt>
                <c:pt idx="351">
                  <c:v>1074.4000000000001</c:v>
                </c:pt>
                <c:pt idx="352">
                  <c:v>1069.6000000000001</c:v>
                </c:pt>
                <c:pt idx="353">
                  <c:v>1067.6000000000001</c:v>
                </c:pt>
                <c:pt idx="354">
                  <c:v>1024.6000000000001</c:v>
                </c:pt>
                <c:pt idx="355">
                  <c:v>1022.2000000000002</c:v>
                </c:pt>
                <c:pt idx="356">
                  <c:v>1060.6000000000001</c:v>
                </c:pt>
                <c:pt idx="357">
                  <c:v>1017.8000000000002</c:v>
                </c:pt>
                <c:pt idx="358">
                  <c:v>790.00000000000023</c:v>
                </c:pt>
                <c:pt idx="359">
                  <c:v>856.60000000000025</c:v>
                </c:pt>
                <c:pt idx="360">
                  <c:v>928.8000000000003</c:v>
                </c:pt>
                <c:pt idx="361">
                  <c:v>909.8000000000003</c:v>
                </c:pt>
                <c:pt idx="362">
                  <c:v>843.60000000000025</c:v>
                </c:pt>
                <c:pt idx="363">
                  <c:v>920.60000000000025</c:v>
                </c:pt>
                <c:pt idx="364">
                  <c:v>1023.6000000000003</c:v>
                </c:pt>
                <c:pt idx="365">
                  <c:v>1046.8000000000002</c:v>
                </c:pt>
                <c:pt idx="366">
                  <c:v>957.4000000000002</c:v>
                </c:pt>
                <c:pt idx="367">
                  <c:v>961.00000000000023</c:v>
                </c:pt>
                <c:pt idx="368">
                  <c:v>944.00000000000023</c:v>
                </c:pt>
                <c:pt idx="369">
                  <c:v>910.4000000000002</c:v>
                </c:pt>
                <c:pt idx="370">
                  <c:v>881.20000000000016</c:v>
                </c:pt>
                <c:pt idx="371">
                  <c:v>969.00000000000023</c:v>
                </c:pt>
                <c:pt idx="372">
                  <c:v>894.80000000000018</c:v>
                </c:pt>
                <c:pt idx="373">
                  <c:v>842.00000000000023</c:v>
                </c:pt>
                <c:pt idx="374">
                  <c:v>1287.6000000000004</c:v>
                </c:pt>
                <c:pt idx="375">
                  <c:v>1319.4000000000003</c:v>
                </c:pt>
                <c:pt idx="376">
                  <c:v>1394.2000000000003</c:v>
                </c:pt>
                <c:pt idx="377">
                  <c:v>1528.0000000000002</c:v>
                </c:pt>
                <c:pt idx="378">
                  <c:v>1541.0000000000002</c:v>
                </c:pt>
                <c:pt idx="379">
                  <c:v>1498.8000000000002</c:v>
                </c:pt>
                <c:pt idx="380">
                  <c:v>1604.8000000000002</c:v>
                </c:pt>
                <c:pt idx="381">
                  <c:v>1725.0000000000002</c:v>
                </c:pt>
                <c:pt idx="382">
                  <c:v>1846.2000000000003</c:v>
                </c:pt>
                <c:pt idx="383">
                  <c:v>1920.8000000000002</c:v>
                </c:pt>
                <c:pt idx="384">
                  <c:v>1831.2000000000003</c:v>
                </c:pt>
                <c:pt idx="385">
                  <c:v>2055.4</c:v>
                </c:pt>
                <c:pt idx="386">
                  <c:v>1775.4</c:v>
                </c:pt>
                <c:pt idx="387">
                  <c:v>1680.6000000000001</c:v>
                </c:pt>
                <c:pt idx="388">
                  <c:v>1740.8000000000002</c:v>
                </c:pt>
                <c:pt idx="389">
                  <c:v>1728.0000000000002</c:v>
                </c:pt>
                <c:pt idx="390">
                  <c:v>1670.4000000000003</c:v>
                </c:pt>
                <c:pt idx="391">
                  <c:v>1708.0000000000002</c:v>
                </c:pt>
                <c:pt idx="392">
                  <c:v>1982.0000000000002</c:v>
                </c:pt>
                <c:pt idx="393">
                  <c:v>1883.2000000000003</c:v>
                </c:pt>
                <c:pt idx="394">
                  <c:v>1995.8000000000002</c:v>
                </c:pt>
                <c:pt idx="395">
                  <c:v>2005.6000000000001</c:v>
                </c:pt>
                <c:pt idx="396">
                  <c:v>2274.4</c:v>
                </c:pt>
                <c:pt idx="397">
                  <c:v>2273.6</c:v>
                </c:pt>
                <c:pt idx="398">
                  <c:v>2368.7999999999997</c:v>
                </c:pt>
                <c:pt idx="399">
                  <c:v>2188.1999999999998</c:v>
                </c:pt>
                <c:pt idx="400">
                  <c:v>2316.7999999999997</c:v>
                </c:pt>
                <c:pt idx="401">
                  <c:v>2334.3999999999996</c:v>
                </c:pt>
                <c:pt idx="402">
                  <c:v>2186.3999999999996</c:v>
                </c:pt>
                <c:pt idx="403">
                  <c:v>2370.3999999999996</c:v>
                </c:pt>
                <c:pt idx="404">
                  <c:v>2367.1999999999998</c:v>
                </c:pt>
                <c:pt idx="405">
                  <c:v>2393.1999999999998</c:v>
                </c:pt>
                <c:pt idx="406">
                  <c:v>2353.1999999999998</c:v>
                </c:pt>
                <c:pt idx="407">
                  <c:v>2466.7999999999997</c:v>
                </c:pt>
                <c:pt idx="408">
                  <c:v>2668.7999999999997</c:v>
                </c:pt>
                <c:pt idx="409">
                  <c:v>2555.1999999999998</c:v>
                </c:pt>
                <c:pt idx="410">
                  <c:v>2685.7999999999997</c:v>
                </c:pt>
                <c:pt idx="411">
                  <c:v>2607.3999999999996</c:v>
                </c:pt>
                <c:pt idx="412">
                  <c:v>2535.5999999999995</c:v>
                </c:pt>
                <c:pt idx="413">
                  <c:v>2578.1999999999994</c:v>
                </c:pt>
                <c:pt idx="414">
                  <c:v>2597.5999999999995</c:v>
                </c:pt>
                <c:pt idx="415">
                  <c:v>2967.9999999999995</c:v>
                </c:pt>
                <c:pt idx="416">
                  <c:v>2945.7999999999997</c:v>
                </c:pt>
                <c:pt idx="417">
                  <c:v>3336.7999999999997</c:v>
                </c:pt>
                <c:pt idx="418">
                  <c:v>3342.6</c:v>
                </c:pt>
                <c:pt idx="419">
                  <c:v>3129.6</c:v>
                </c:pt>
                <c:pt idx="420">
                  <c:v>3014</c:v>
                </c:pt>
                <c:pt idx="421">
                  <c:v>2899.8</c:v>
                </c:pt>
                <c:pt idx="422">
                  <c:v>2913.8</c:v>
                </c:pt>
                <c:pt idx="423">
                  <c:v>3120.8</c:v>
                </c:pt>
                <c:pt idx="424">
                  <c:v>2840.8</c:v>
                </c:pt>
                <c:pt idx="425">
                  <c:v>2735.8</c:v>
                </c:pt>
                <c:pt idx="426">
                  <c:v>2940.2000000000003</c:v>
                </c:pt>
                <c:pt idx="427">
                  <c:v>2828.4</c:v>
                </c:pt>
                <c:pt idx="428">
                  <c:v>2965.2000000000003</c:v>
                </c:pt>
                <c:pt idx="429">
                  <c:v>2935.0000000000005</c:v>
                </c:pt>
                <c:pt idx="430">
                  <c:v>2932.8000000000006</c:v>
                </c:pt>
                <c:pt idx="431">
                  <c:v>3133.8000000000006</c:v>
                </c:pt>
                <c:pt idx="432">
                  <c:v>2998.6000000000008</c:v>
                </c:pt>
                <c:pt idx="433">
                  <c:v>2958.6000000000008</c:v>
                </c:pt>
                <c:pt idx="434">
                  <c:v>3064.0000000000009</c:v>
                </c:pt>
                <c:pt idx="435">
                  <c:v>3044.400000000001</c:v>
                </c:pt>
                <c:pt idx="436">
                  <c:v>2988.400000000001</c:v>
                </c:pt>
                <c:pt idx="437">
                  <c:v>2842.400000000001</c:v>
                </c:pt>
                <c:pt idx="438">
                  <c:v>2922.6000000000008</c:v>
                </c:pt>
                <c:pt idx="439">
                  <c:v>2754.400000000001</c:v>
                </c:pt>
                <c:pt idx="440">
                  <c:v>2601.8000000000011</c:v>
                </c:pt>
                <c:pt idx="441">
                  <c:v>2667.0000000000009</c:v>
                </c:pt>
                <c:pt idx="442">
                  <c:v>2536.6000000000008</c:v>
                </c:pt>
                <c:pt idx="443">
                  <c:v>2600.8000000000006</c:v>
                </c:pt>
                <c:pt idx="444">
                  <c:v>2320.8000000000006</c:v>
                </c:pt>
                <c:pt idx="445">
                  <c:v>2293.6000000000008</c:v>
                </c:pt>
                <c:pt idx="446">
                  <c:v>2232.6000000000008</c:v>
                </c:pt>
                <c:pt idx="447">
                  <c:v>2087.8000000000006</c:v>
                </c:pt>
                <c:pt idx="448">
                  <c:v>2327.4000000000005</c:v>
                </c:pt>
                <c:pt idx="449">
                  <c:v>2145.0000000000005</c:v>
                </c:pt>
                <c:pt idx="450">
                  <c:v>2201.2000000000003</c:v>
                </c:pt>
                <c:pt idx="451">
                  <c:v>1921.2000000000003</c:v>
                </c:pt>
                <c:pt idx="452">
                  <c:v>2037.8000000000002</c:v>
                </c:pt>
                <c:pt idx="453">
                  <c:v>1987.0000000000002</c:v>
                </c:pt>
                <c:pt idx="454">
                  <c:v>1914.4000000000003</c:v>
                </c:pt>
                <c:pt idx="455">
                  <c:v>1634.4000000000003</c:v>
                </c:pt>
                <c:pt idx="456">
                  <c:v>1598.2000000000003</c:v>
                </c:pt>
                <c:pt idx="457">
                  <c:v>1503.8000000000002</c:v>
                </c:pt>
                <c:pt idx="458">
                  <c:v>1223.8000000000002</c:v>
                </c:pt>
                <c:pt idx="459">
                  <c:v>1083.2000000000003</c:v>
                </c:pt>
                <c:pt idx="460">
                  <c:v>1268.2000000000003</c:v>
                </c:pt>
                <c:pt idx="461">
                  <c:v>1219.4000000000003</c:v>
                </c:pt>
                <c:pt idx="462">
                  <c:v>1169.6000000000004</c:v>
                </c:pt>
                <c:pt idx="463">
                  <c:v>1244.2000000000003</c:v>
                </c:pt>
                <c:pt idx="464">
                  <c:v>1250.8000000000002</c:v>
                </c:pt>
                <c:pt idx="465">
                  <c:v>1165.2000000000003</c:v>
                </c:pt>
                <c:pt idx="466">
                  <c:v>1329.8000000000002</c:v>
                </c:pt>
                <c:pt idx="467">
                  <c:v>1391.0000000000002</c:v>
                </c:pt>
                <c:pt idx="468">
                  <c:v>1316.0000000000002</c:v>
                </c:pt>
                <c:pt idx="469">
                  <c:v>1346.4000000000003</c:v>
                </c:pt>
                <c:pt idx="470">
                  <c:v>1314.0000000000002</c:v>
                </c:pt>
                <c:pt idx="471">
                  <c:v>1188.0000000000002</c:v>
                </c:pt>
                <c:pt idx="472">
                  <c:v>1016.4000000000002</c:v>
                </c:pt>
                <c:pt idx="473">
                  <c:v>1386.6000000000004</c:v>
                </c:pt>
                <c:pt idx="474">
                  <c:v>1383.2000000000003</c:v>
                </c:pt>
                <c:pt idx="475">
                  <c:v>1355.0000000000002</c:v>
                </c:pt>
                <c:pt idx="476">
                  <c:v>1265.4000000000003</c:v>
                </c:pt>
                <c:pt idx="477">
                  <c:v>1253.8000000000004</c:v>
                </c:pt>
                <c:pt idx="478">
                  <c:v>1194.8000000000004</c:v>
                </c:pt>
                <c:pt idx="479">
                  <c:v>914.80000000000041</c:v>
                </c:pt>
                <c:pt idx="480">
                  <c:v>1097.0000000000005</c:v>
                </c:pt>
                <c:pt idx="481">
                  <c:v>1062.8000000000004</c:v>
                </c:pt>
                <c:pt idx="482">
                  <c:v>886.60000000000036</c:v>
                </c:pt>
                <c:pt idx="483">
                  <c:v>846.60000000000036</c:v>
                </c:pt>
                <c:pt idx="484">
                  <c:v>679.00000000000034</c:v>
                </c:pt>
                <c:pt idx="485">
                  <c:v>595.60000000000036</c:v>
                </c:pt>
                <c:pt idx="486">
                  <c:v>528.60000000000036</c:v>
                </c:pt>
                <c:pt idx="487">
                  <c:v>612.40000000000032</c:v>
                </c:pt>
                <c:pt idx="488">
                  <c:v>622.60000000000036</c:v>
                </c:pt>
                <c:pt idx="489">
                  <c:v>561.80000000000041</c:v>
                </c:pt>
                <c:pt idx="490">
                  <c:v>542.00000000000045</c:v>
                </c:pt>
                <c:pt idx="491">
                  <c:v>394.40000000000043</c:v>
                </c:pt>
                <c:pt idx="492">
                  <c:v>516.40000000000043</c:v>
                </c:pt>
                <c:pt idx="493">
                  <c:v>582.20000000000039</c:v>
                </c:pt>
                <c:pt idx="494">
                  <c:v>533.20000000000039</c:v>
                </c:pt>
                <c:pt idx="495">
                  <c:v>710.80000000000041</c:v>
                </c:pt>
                <c:pt idx="496">
                  <c:v>867.00000000000045</c:v>
                </c:pt>
                <c:pt idx="497">
                  <c:v>840.00000000000045</c:v>
                </c:pt>
                <c:pt idx="498">
                  <c:v>854.60000000000048</c:v>
                </c:pt>
                <c:pt idx="499">
                  <c:v>1068.2000000000005</c:v>
                </c:pt>
                <c:pt idx="500">
                  <c:v>981.60000000000048</c:v>
                </c:pt>
                <c:pt idx="501">
                  <c:v>951.2000000000005</c:v>
                </c:pt>
                <c:pt idx="502">
                  <c:v>986.80000000000052</c:v>
                </c:pt>
                <c:pt idx="503">
                  <c:v>934.60000000000048</c:v>
                </c:pt>
                <c:pt idx="504">
                  <c:v>862.00000000000045</c:v>
                </c:pt>
                <c:pt idx="505">
                  <c:v>1009.2000000000005</c:v>
                </c:pt>
                <c:pt idx="506">
                  <c:v>1085.0000000000005</c:v>
                </c:pt>
                <c:pt idx="507">
                  <c:v>954.2000000000005</c:v>
                </c:pt>
                <c:pt idx="508">
                  <c:v>1304.4000000000005</c:v>
                </c:pt>
                <c:pt idx="509">
                  <c:v>1205.8000000000006</c:v>
                </c:pt>
                <c:pt idx="510">
                  <c:v>1478.2000000000007</c:v>
                </c:pt>
                <c:pt idx="511">
                  <c:v>1483.0000000000007</c:v>
                </c:pt>
                <c:pt idx="512">
                  <c:v>1657.6000000000008</c:v>
                </c:pt>
                <c:pt idx="513">
                  <c:v>1709.4000000000008</c:v>
                </c:pt>
                <c:pt idx="514">
                  <c:v>1746.2000000000007</c:v>
                </c:pt>
                <c:pt idx="515">
                  <c:v>1781.0000000000007</c:v>
                </c:pt>
                <c:pt idx="516">
                  <c:v>1978.4000000000008</c:v>
                </c:pt>
                <c:pt idx="517">
                  <c:v>1698.4000000000008</c:v>
                </c:pt>
                <c:pt idx="518">
                  <c:v>1782.2000000000007</c:v>
                </c:pt>
                <c:pt idx="519">
                  <c:v>1709.4000000000008</c:v>
                </c:pt>
                <c:pt idx="520">
                  <c:v>1863.2000000000007</c:v>
                </c:pt>
                <c:pt idx="521">
                  <c:v>1726.2000000000007</c:v>
                </c:pt>
                <c:pt idx="522">
                  <c:v>1752.4000000000008</c:v>
                </c:pt>
                <c:pt idx="523">
                  <c:v>1829.6000000000008</c:v>
                </c:pt>
                <c:pt idx="524">
                  <c:v>1789.4000000000008</c:v>
                </c:pt>
                <c:pt idx="525">
                  <c:v>1874.6000000000008</c:v>
                </c:pt>
                <c:pt idx="526">
                  <c:v>1840.4000000000008</c:v>
                </c:pt>
                <c:pt idx="527">
                  <c:v>1632.8000000000006</c:v>
                </c:pt>
                <c:pt idx="528">
                  <c:v>1602.8000000000006</c:v>
                </c:pt>
                <c:pt idx="529">
                  <c:v>1703.8000000000006</c:v>
                </c:pt>
                <c:pt idx="530">
                  <c:v>1658.0000000000007</c:v>
                </c:pt>
                <c:pt idx="531">
                  <c:v>1623.0000000000007</c:v>
                </c:pt>
                <c:pt idx="532">
                  <c:v>2085.0000000000009</c:v>
                </c:pt>
                <c:pt idx="533">
                  <c:v>2068.400000000001</c:v>
                </c:pt>
                <c:pt idx="534">
                  <c:v>2234.400000000001</c:v>
                </c:pt>
                <c:pt idx="535">
                  <c:v>2395.6000000000008</c:v>
                </c:pt>
                <c:pt idx="536">
                  <c:v>2423.8000000000006</c:v>
                </c:pt>
                <c:pt idx="537">
                  <c:v>2359.4000000000005</c:v>
                </c:pt>
                <c:pt idx="538">
                  <c:v>2235.4000000000005</c:v>
                </c:pt>
                <c:pt idx="539">
                  <c:v>2332.8000000000006</c:v>
                </c:pt>
                <c:pt idx="540">
                  <c:v>2132.0000000000005</c:v>
                </c:pt>
                <c:pt idx="541">
                  <c:v>2206.0000000000005</c:v>
                </c:pt>
                <c:pt idx="542">
                  <c:v>2285.8000000000006</c:v>
                </c:pt>
                <c:pt idx="543">
                  <c:v>2164.6000000000008</c:v>
                </c:pt>
                <c:pt idx="544">
                  <c:v>2220.2000000000007</c:v>
                </c:pt>
                <c:pt idx="545">
                  <c:v>2116.0000000000009</c:v>
                </c:pt>
                <c:pt idx="546">
                  <c:v>2244.6000000000008</c:v>
                </c:pt>
                <c:pt idx="547">
                  <c:v>2431.400000000001</c:v>
                </c:pt>
                <c:pt idx="548">
                  <c:v>2531.2000000000012</c:v>
                </c:pt>
                <c:pt idx="549">
                  <c:v>2828.2000000000012</c:v>
                </c:pt>
                <c:pt idx="550">
                  <c:v>2771.400000000001</c:v>
                </c:pt>
                <c:pt idx="551">
                  <c:v>2491.400000000001</c:v>
                </c:pt>
                <c:pt idx="552">
                  <c:v>2582.2000000000012</c:v>
                </c:pt>
                <c:pt idx="553">
                  <c:v>2572.400000000001</c:v>
                </c:pt>
                <c:pt idx="554">
                  <c:v>2603.2000000000012</c:v>
                </c:pt>
                <c:pt idx="555">
                  <c:v>2420.0000000000014</c:v>
                </c:pt>
                <c:pt idx="556">
                  <c:v>2288.8000000000015</c:v>
                </c:pt>
                <c:pt idx="557">
                  <c:v>2008.8000000000015</c:v>
                </c:pt>
                <c:pt idx="558">
                  <c:v>2146.0000000000014</c:v>
                </c:pt>
                <c:pt idx="559">
                  <c:v>2126.2000000000012</c:v>
                </c:pt>
                <c:pt idx="560">
                  <c:v>2152.8000000000011</c:v>
                </c:pt>
                <c:pt idx="561">
                  <c:v>2177.6000000000013</c:v>
                </c:pt>
                <c:pt idx="562">
                  <c:v>1897.6000000000013</c:v>
                </c:pt>
                <c:pt idx="563">
                  <c:v>1996.4000000000012</c:v>
                </c:pt>
                <c:pt idx="564">
                  <c:v>1838.8000000000011</c:v>
                </c:pt>
                <c:pt idx="565">
                  <c:v>1675.400000000001</c:v>
                </c:pt>
                <c:pt idx="566">
                  <c:v>1938.600000000001</c:v>
                </c:pt>
                <c:pt idx="567">
                  <c:v>1821.0000000000011</c:v>
                </c:pt>
                <c:pt idx="568">
                  <c:v>1798.600000000001</c:v>
                </c:pt>
                <c:pt idx="569">
                  <c:v>1733.600000000001</c:v>
                </c:pt>
                <c:pt idx="570">
                  <c:v>1605.200000000001</c:v>
                </c:pt>
                <c:pt idx="571">
                  <c:v>1530.200000000001</c:v>
                </c:pt>
                <c:pt idx="572">
                  <c:v>1622.200000000001</c:v>
                </c:pt>
                <c:pt idx="573">
                  <c:v>1795.400000000001</c:v>
                </c:pt>
                <c:pt idx="574">
                  <c:v>1664.0000000000009</c:v>
                </c:pt>
                <c:pt idx="575">
                  <c:v>1550.200000000001</c:v>
                </c:pt>
                <c:pt idx="576">
                  <c:v>1270.200000000001</c:v>
                </c:pt>
                <c:pt idx="577">
                  <c:v>1229.200000000001</c:v>
                </c:pt>
                <c:pt idx="578">
                  <c:v>1324.600000000001</c:v>
                </c:pt>
                <c:pt idx="579">
                  <c:v>1222.600000000001</c:v>
                </c:pt>
                <c:pt idx="580">
                  <c:v>1274.400000000001</c:v>
                </c:pt>
                <c:pt idx="581">
                  <c:v>1227.400000000001</c:v>
                </c:pt>
                <c:pt idx="582">
                  <c:v>1240.400000000001</c:v>
                </c:pt>
                <c:pt idx="583">
                  <c:v>1131.8000000000011</c:v>
                </c:pt>
                <c:pt idx="584">
                  <c:v>992.60000000000105</c:v>
                </c:pt>
                <c:pt idx="585">
                  <c:v>903.20000000000107</c:v>
                </c:pt>
                <c:pt idx="586">
                  <c:v>623.20000000000107</c:v>
                </c:pt>
                <c:pt idx="587">
                  <c:v>660.80000000000109</c:v>
                </c:pt>
                <c:pt idx="588">
                  <c:v>715.60000000000105</c:v>
                </c:pt>
                <c:pt idx="589">
                  <c:v>928.60000000000105</c:v>
                </c:pt>
                <c:pt idx="590">
                  <c:v>990.60000000000105</c:v>
                </c:pt>
                <c:pt idx="591">
                  <c:v>960.00000000000102</c:v>
                </c:pt>
                <c:pt idx="592">
                  <c:v>973.00000000000102</c:v>
                </c:pt>
                <c:pt idx="593">
                  <c:v>1023.2000000000011</c:v>
                </c:pt>
                <c:pt idx="594">
                  <c:v>958.80000000000109</c:v>
                </c:pt>
                <c:pt idx="595">
                  <c:v>921.40000000000111</c:v>
                </c:pt>
                <c:pt idx="596">
                  <c:v>750.60000000000105</c:v>
                </c:pt>
                <c:pt idx="597">
                  <c:v>875.60000000000105</c:v>
                </c:pt>
                <c:pt idx="598">
                  <c:v>795.20000000000107</c:v>
                </c:pt>
                <c:pt idx="599">
                  <c:v>937.80000000000109</c:v>
                </c:pt>
                <c:pt idx="600">
                  <c:v>1056.400000000001</c:v>
                </c:pt>
                <c:pt idx="601">
                  <c:v>890.80000000000098</c:v>
                </c:pt>
                <c:pt idx="602">
                  <c:v>861.20000000000095</c:v>
                </c:pt>
                <c:pt idx="603">
                  <c:v>781.400000000001</c:v>
                </c:pt>
                <c:pt idx="604">
                  <c:v>856.00000000000102</c:v>
                </c:pt>
                <c:pt idx="605">
                  <c:v>797.80000000000098</c:v>
                </c:pt>
                <c:pt idx="606">
                  <c:v>740.00000000000102</c:v>
                </c:pt>
                <c:pt idx="607">
                  <c:v>1043.200000000001</c:v>
                </c:pt>
                <c:pt idx="608">
                  <c:v>977.20000000000095</c:v>
                </c:pt>
                <c:pt idx="609">
                  <c:v>971.20000000000095</c:v>
                </c:pt>
                <c:pt idx="610">
                  <c:v>739.20000000000095</c:v>
                </c:pt>
                <c:pt idx="611">
                  <c:v>566.00000000000091</c:v>
                </c:pt>
                <c:pt idx="612">
                  <c:v>545.60000000000093</c:v>
                </c:pt>
                <c:pt idx="613">
                  <c:v>265.60000000000093</c:v>
                </c:pt>
                <c:pt idx="614">
                  <c:v>317.20000000000095</c:v>
                </c:pt>
                <c:pt idx="615">
                  <c:v>37.200000000000955</c:v>
                </c:pt>
                <c:pt idx="616">
                  <c:v>-12.999999999999048</c:v>
                </c:pt>
                <c:pt idx="617">
                  <c:v>-23.599999999999049</c:v>
                </c:pt>
                <c:pt idx="618">
                  <c:v>94.800000000000949</c:v>
                </c:pt>
                <c:pt idx="619">
                  <c:v>105.60000000000095</c:v>
                </c:pt>
                <c:pt idx="620">
                  <c:v>-174.39999999999907</c:v>
                </c:pt>
                <c:pt idx="621">
                  <c:v>166.20000000000095</c:v>
                </c:pt>
                <c:pt idx="622">
                  <c:v>550.60000000000105</c:v>
                </c:pt>
                <c:pt idx="623">
                  <c:v>566.400000000001</c:v>
                </c:pt>
                <c:pt idx="624">
                  <c:v>662.60000000000105</c:v>
                </c:pt>
                <c:pt idx="625">
                  <c:v>766.60000000000105</c:v>
                </c:pt>
                <c:pt idx="626">
                  <c:v>865.400000000001</c:v>
                </c:pt>
                <c:pt idx="627">
                  <c:v>585.400000000001</c:v>
                </c:pt>
                <c:pt idx="628">
                  <c:v>564.60000000000105</c:v>
                </c:pt>
                <c:pt idx="629">
                  <c:v>698.00000000000102</c:v>
                </c:pt>
                <c:pt idx="630">
                  <c:v>873.20000000000107</c:v>
                </c:pt>
                <c:pt idx="631">
                  <c:v>863.20000000000107</c:v>
                </c:pt>
                <c:pt idx="632">
                  <c:v>821.20000000000107</c:v>
                </c:pt>
                <c:pt idx="633">
                  <c:v>959.40000000000111</c:v>
                </c:pt>
                <c:pt idx="634">
                  <c:v>1228.0000000000011</c:v>
                </c:pt>
                <c:pt idx="635">
                  <c:v>948.00000000000114</c:v>
                </c:pt>
                <c:pt idx="636">
                  <c:v>1166.8000000000011</c:v>
                </c:pt>
                <c:pt idx="637">
                  <c:v>1575.2000000000012</c:v>
                </c:pt>
                <c:pt idx="638">
                  <c:v>1646.6000000000013</c:v>
                </c:pt>
                <c:pt idx="639">
                  <c:v>1366.6000000000013</c:v>
                </c:pt>
                <c:pt idx="640">
                  <c:v>1378.4000000000012</c:v>
                </c:pt>
                <c:pt idx="641">
                  <c:v>1380.8000000000013</c:v>
                </c:pt>
                <c:pt idx="642">
                  <c:v>1100.8000000000013</c:v>
                </c:pt>
                <c:pt idx="643">
                  <c:v>1772.8000000000013</c:v>
                </c:pt>
                <c:pt idx="644">
                  <c:v>1784.4000000000012</c:v>
                </c:pt>
                <c:pt idx="645">
                  <c:v>1708.6000000000013</c:v>
                </c:pt>
                <c:pt idx="646">
                  <c:v>1428.6000000000013</c:v>
                </c:pt>
                <c:pt idx="647">
                  <c:v>1361.2000000000012</c:v>
                </c:pt>
                <c:pt idx="648">
                  <c:v>1405.0000000000011</c:v>
                </c:pt>
                <c:pt idx="649">
                  <c:v>1829.8000000000011</c:v>
                </c:pt>
                <c:pt idx="650">
                  <c:v>1549.8000000000011</c:v>
                </c:pt>
                <c:pt idx="651">
                  <c:v>1784.2000000000012</c:v>
                </c:pt>
                <c:pt idx="652">
                  <c:v>1754.0000000000011</c:v>
                </c:pt>
                <c:pt idx="653">
                  <c:v>1594.8000000000011</c:v>
                </c:pt>
                <c:pt idx="654">
                  <c:v>2001.2000000000012</c:v>
                </c:pt>
                <c:pt idx="655">
                  <c:v>2387.2000000000012</c:v>
                </c:pt>
                <c:pt idx="656">
                  <c:v>2107.2000000000012</c:v>
                </c:pt>
                <c:pt idx="657">
                  <c:v>2098.0000000000014</c:v>
                </c:pt>
                <c:pt idx="658">
                  <c:v>1955.8000000000013</c:v>
                </c:pt>
                <c:pt idx="659">
                  <c:v>2108.4000000000015</c:v>
                </c:pt>
                <c:pt idx="660">
                  <c:v>1888.8000000000015</c:v>
                </c:pt>
                <c:pt idx="661">
                  <c:v>1970.2000000000016</c:v>
                </c:pt>
                <c:pt idx="662">
                  <c:v>2136.8000000000015</c:v>
                </c:pt>
                <c:pt idx="663">
                  <c:v>2218.0000000000014</c:v>
                </c:pt>
                <c:pt idx="664">
                  <c:v>1938.0000000000014</c:v>
                </c:pt>
                <c:pt idx="665">
                  <c:v>2587.2000000000016</c:v>
                </c:pt>
                <c:pt idx="666">
                  <c:v>2307.2000000000016</c:v>
                </c:pt>
                <c:pt idx="667">
                  <c:v>2772.8000000000015</c:v>
                </c:pt>
                <c:pt idx="668">
                  <c:v>2980.6000000000017</c:v>
                </c:pt>
                <c:pt idx="669">
                  <c:v>3519.6000000000017</c:v>
                </c:pt>
                <c:pt idx="670">
                  <c:v>3517.0000000000018</c:v>
                </c:pt>
                <c:pt idx="671">
                  <c:v>3440.0000000000018</c:v>
                </c:pt>
                <c:pt idx="672">
                  <c:v>3726.4000000000019</c:v>
                </c:pt>
                <c:pt idx="673">
                  <c:v>3446.4000000000019</c:v>
                </c:pt>
                <c:pt idx="674">
                  <c:v>3747.4000000000019</c:v>
                </c:pt>
                <c:pt idx="675">
                  <c:v>3888.4000000000019</c:v>
                </c:pt>
                <c:pt idx="676">
                  <c:v>3608.4000000000019</c:v>
                </c:pt>
                <c:pt idx="677">
                  <c:v>3328.4000000000019</c:v>
                </c:pt>
                <c:pt idx="678">
                  <c:v>3560.6000000000017</c:v>
                </c:pt>
                <c:pt idx="679">
                  <c:v>3462.0000000000018</c:v>
                </c:pt>
                <c:pt idx="680">
                  <c:v>3374.4000000000019</c:v>
                </c:pt>
                <c:pt idx="681">
                  <c:v>3094.4000000000019</c:v>
                </c:pt>
                <c:pt idx="682">
                  <c:v>3110.2000000000021</c:v>
                </c:pt>
                <c:pt idx="683">
                  <c:v>3415.0000000000023</c:v>
                </c:pt>
                <c:pt idx="684">
                  <c:v>3371.6000000000022</c:v>
                </c:pt>
                <c:pt idx="685">
                  <c:v>3091.6000000000022</c:v>
                </c:pt>
                <c:pt idx="686">
                  <c:v>2964.4000000000024</c:v>
                </c:pt>
                <c:pt idx="687">
                  <c:v>3131.6000000000022</c:v>
                </c:pt>
                <c:pt idx="688">
                  <c:v>3509.800000000002</c:v>
                </c:pt>
                <c:pt idx="689">
                  <c:v>3604.0000000000018</c:v>
                </c:pt>
                <c:pt idx="690">
                  <c:v>3324.0000000000018</c:v>
                </c:pt>
                <c:pt idx="691">
                  <c:v>3044.0000000000018</c:v>
                </c:pt>
                <c:pt idx="692">
                  <c:v>2900.0000000000018</c:v>
                </c:pt>
                <c:pt idx="693">
                  <c:v>2620.0000000000018</c:v>
                </c:pt>
                <c:pt idx="694">
                  <c:v>2400.2000000000016</c:v>
                </c:pt>
                <c:pt idx="695">
                  <c:v>2120.2000000000016</c:v>
                </c:pt>
                <c:pt idx="696">
                  <c:v>2331.2000000000016</c:v>
                </c:pt>
                <c:pt idx="697">
                  <c:v>2051.2000000000016</c:v>
                </c:pt>
                <c:pt idx="698">
                  <c:v>1989.4000000000017</c:v>
                </c:pt>
                <c:pt idx="699">
                  <c:v>2141.6000000000017</c:v>
                </c:pt>
                <c:pt idx="700">
                  <c:v>2042.4000000000017</c:v>
                </c:pt>
                <c:pt idx="701">
                  <c:v>1762.4000000000017</c:v>
                </c:pt>
                <c:pt idx="702">
                  <c:v>1874.6000000000017</c:v>
                </c:pt>
                <c:pt idx="703">
                  <c:v>2060.8000000000015</c:v>
                </c:pt>
                <c:pt idx="704">
                  <c:v>1780.8000000000015</c:v>
                </c:pt>
                <c:pt idx="705">
                  <c:v>1799.2000000000016</c:v>
                </c:pt>
                <c:pt idx="706">
                  <c:v>1519.2000000000016</c:v>
                </c:pt>
                <c:pt idx="707">
                  <c:v>2000.6000000000017</c:v>
                </c:pt>
                <c:pt idx="708">
                  <c:v>1870.8000000000018</c:v>
                </c:pt>
                <c:pt idx="709">
                  <c:v>1590.8000000000018</c:v>
                </c:pt>
                <c:pt idx="710">
                  <c:v>1310.8000000000018</c:v>
                </c:pt>
                <c:pt idx="711">
                  <c:v>1318.8000000000018</c:v>
                </c:pt>
                <c:pt idx="712">
                  <c:v>1542.6000000000017</c:v>
                </c:pt>
                <c:pt idx="713">
                  <c:v>1262.6000000000017</c:v>
                </c:pt>
                <c:pt idx="714">
                  <c:v>1254.0000000000018</c:v>
                </c:pt>
                <c:pt idx="715">
                  <c:v>1005.2000000000019</c:v>
                </c:pt>
                <c:pt idx="716">
                  <c:v>1104.2000000000019</c:v>
                </c:pt>
                <c:pt idx="717">
                  <c:v>1014.0000000000018</c:v>
                </c:pt>
                <c:pt idx="718">
                  <c:v>1250.8000000000018</c:v>
                </c:pt>
                <c:pt idx="719">
                  <c:v>1085.6000000000017</c:v>
                </c:pt>
                <c:pt idx="720">
                  <c:v>1034.2000000000016</c:v>
                </c:pt>
                <c:pt idx="721">
                  <c:v>1070.6000000000017</c:v>
                </c:pt>
                <c:pt idx="722">
                  <c:v>1190.0000000000018</c:v>
                </c:pt>
                <c:pt idx="723">
                  <c:v>1118.6000000000017</c:v>
                </c:pt>
                <c:pt idx="724">
                  <c:v>1035.6000000000017</c:v>
                </c:pt>
                <c:pt idx="725">
                  <c:v>802.60000000000173</c:v>
                </c:pt>
                <c:pt idx="726">
                  <c:v>827.40000000000168</c:v>
                </c:pt>
                <c:pt idx="727">
                  <c:v>547.40000000000168</c:v>
                </c:pt>
                <c:pt idx="728">
                  <c:v>443.40000000000168</c:v>
                </c:pt>
                <c:pt idx="729">
                  <c:v>288.00000000000171</c:v>
                </c:pt>
                <c:pt idx="730">
                  <c:v>8.0000000000017053</c:v>
                </c:pt>
                <c:pt idx="731">
                  <c:v>36.000000000001705</c:v>
                </c:pt>
                <c:pt idx="732">
                  <c:v>-51.3999999999983</c:v>
                </c:pt>
                <c:pt idx="733">
                  <c:v>-331.39999999999827</c:v>
                </c:pt>
                <c:pt idx="734">
                  <c:v>-203.79999999999825</c:v>
                </c:pt>
                <c:pt idx="735">
                  <c:v>235.4000000000018</c:v>
                </c:pt>
                <c:pt idx="736">
                  <c:v>427.60000000000184</c:v>
                </c:pt>
                <c:pt idx="737">
                  <c:v>487.40000000000185</c:v>
                </c:pt>
                <c:pt idx="738">
                  <c:v>475.00000000000188</c:v>
                </c:pt>
                <c:pt idx="739">
                  <c:v>339.20000000000186</c:v>
                </c:pt>
                <c:pt idx="740">
                  <c:v>184.00000000000185</c:v>
                </c:pt>
                <c:pt idx="741">
                  <c:v>252.60000000000184</c:v>
                </c:pt>
                <c:pt idx="742">
                  <c:v>183.60000000000184</c:v>
                </c:pt>
                <c:pt idx="743">
                  <c:v>155.20000000000184</c:v>
                </c:pt>
                <c:pt idx="744">
                  <c:v>181.00000000000185</c:v>
                </c:pt>
                <c:pt idx="745">
                  <c:v>316.60000000000184</c:v>
                </c:pt>
                <c:pt idx="746">
                  <c:v>362.60000000000184</c:v>
                </c:pt>
                <c:pt idx="747">
                  <c:v>506.60000000000184</c:v>
                </c:pt>
                <c:pt idx="748">
                  <c:v>378.80000000000183</c:v>
                </c:pt>
                <c:pt idx="749">
                  <c:v>519.80000000000177</c:v>
                </c:pt>
                <c:pt idx="750">
                  <c:v>472.60000000000178</c:v>
                </c:pt>
                <c:pt idx="751">
                  <c:v>341.60000000000178</c:v>
                </c:pt>
                <c:pt idx="752">
                  <c:v>356.00000000000176</c:v>
                </c:pt>
                <c:pt idx="753">
                  <c:v>76.000000000001762</c:v>
                </c:pt>
                <c:pt idx="754">
                  <c:v>125.80000000000177</c:v>
                </c:pt>
                <c:pt idx="755">
                  <c:v>156.60000000000178</c:v>
                </c:pt>
                <c:pt idx="756">
                  <c:v>-123.39999999999822</c:v>
                </c:pt>
                <c:pt idx="757">
                  <c:v>-159.39999999999822</c:v>
                </c:pt>
                <c:pt idx="758">
                  <c:v>-213.99999999999821</c:v>
                </c:pt>
                <c:pt idx="759">
                  <c:v>-422.39999999999822</c:v>
                </c:pt>
                <c:pt idx="760">
                  <c:v>-330.19999999999823</c:v>
                </c:pt>
                <c:pt idx="761">
                  <c:v>-211.5999999999982</c:v>
                </c:pt>
                <c:pt idx="762">
                  <c:v>-200.79999999999819</c:v>
                </c:pt>
                <c:pt idx="763">
                  <c:v>-201.5999999999982</c:v>
                </c:pt>
                <c:pt idx="764">
                  <c:v>-212.99999999999821</c:v>
                </c:pt>
                <c:pt idx="765">
                  <c:v>-146.5999999999982</c:v>
                </c:pt>
                <c:pt idx="766">
                  <c:v>-164.1999999999982</c:v>
                </c:pt>
                <c:pt idx="767">
                  <c:v>-12.999999999998181</c:v>
                </c:pt>
                <c:pt idx="768">
                  <c:v>249.20000000000181</c:v>
                </c:pt>
                <c:pt idx="769">
                  <c:v>496.20000000000181</c:v>
                </c:pt>
                <c:pt idx="770">
                  <c:v>496.60000000000178</c:v>
                </c:pt>
                <c:pt idx="771">
                  <c:v>577.20000000000175</c:v>
                </c:pt>
                <c:pt idx="772">
                  <c:v>619.20000000000175</c:v>
                </c:pt>
                <c:pt idx="773">
                  <c:v>855.20000000000175</c:v>
                </c:pt>
                <c:pt idx="774">
                  <c:v>1313.8000000000018</c:v>
                </c:pt>
                <c:pt idx="775">
                  <c:v>1592.0000000000018</c:v>
                </c:pt>
                <c:pt idx="776">
                  <c:v>1749.4000000000019</c:v>
                </c:pt>
                <c:pt idx="777">
                  <c:v>1469.4000000000019</c:v>
                </c:pt>
                <c:pt idx="778">
                  <c:v>1391.600000000002</c:v>
                </c:pt>
                <c:pt idx="779">
                  <c:v>1587.600000000002</c:v>
                </c:pt>
                <c:pt idx="780">
                  <c:v>1307.600000000002</c:v>
                </c:pt>
                <c:pt idx="781">
                  <c:v>1275.000000000002</c:v>
                </c:pt>
                <c:pt idx="782">
                  <c:v>1473.4000000000021</c:v>
                </c:pt>
                <c:pt idx="783">
                  <c:v>1397.8000000000022</c:v>
                </c:pt>
                <c:pt idx="784">
                  <c:v>1491.0000000000023</c:v>
                </c:pt>
                <c:pt idx="785">
                  <c:v>1543.6000000000022</c:v>
                </c:pt>
                <c:pt idx="786">
                  <c:v>1513.4000000000021</c:v>
                </c:pt>
                <c:pt idx="787">
                  <c:v>1524.2000000000021</c:v>
                </c:pt>
                <c:pt idx="788">
                  <c:v>1603.800000000002</c:v>
                </c:pt>
                <c:pt idx="789">
                  <c:v>1773.2000000000021</c:v>
                </c:pt>
                <c:pt idx="790">
                  <c:v>1986.000000000002</c:v>
                </c:pt>
                <c:pt idx="791">
                  <c:v>1706.000000000002</c:v>
                </c:pt>
                <c:pt idx="792">
                  <c:v>1888.6000000000022</c:v>
                </c:pt>
                <c:pt idx="793">
                  <c:v>1833.0000000000023</c:v>
                </c:pt>
                <c:pt idx="794">
                  <c:v>2128.6000000000022</c:v>
                </c:pt>
                <c:pt idx="795">
                  <c:v>1848.6000000000022</c:v>
                </c:pt>
                <c:pt idx="796">
                  <c:v>1568.6000000000022</c:v>
                </c:pt>
                <c:pt idx="797">
                  <c:v>1643.4000000000021</c:v>
                </c:pt>
                <c:pt idx="798">
                  <c:v>1845.8000000000022</c:v>
                </c:pt>
                <c:pt idx="799">
                  <c:v>1920.4000000000021</c:v>
                </c:pt>
                <c:pt idx="800">
                  <c:v>1957.4000000000021</c:v>
                </c:pt>
                <c:pt idx="801">
                  <c:v>1871.8000000000022</c:v>
                </c:pt>
                <c:pt idx="802">
                  <c:v>1832.4000000000021</c:v>
                </c:pt>
                <c:pt idx="803">
                  <c:v>2037.0000000000023</c:v>
                </c:pt>
                <c:pt idx="804">
                  <c:v>2196.0000000000023</c:v>
                </c:pt>
                <c:pt idx="805">
                  <c:v>2138.8000000000025</c:v>
                </c:pt>
                <c:pt idx="806">
                  <c:v>2543.0000000000027</c:v>
                </c:pt>
                <c:pt idx="807">
                  <c:v>2747.6000000000026</c:v>
                </c:pt>
                <c:pt idx="808">
                  <c:v>2905.2000000000025</c:v>
                </c:pt>
                <c:pt idx="809">
                  <c:v>3384.6000000000026</c:v>
                </c:pt>
                <c:pt idx="810">
                  <c:v>3690.6000000000026</c:v>
                </c:pt>
                <c:pt idx="811">
                  <c:v>3410.6000000000026</c:v>
                </c:pt>
                <c:pt idx="812">
                  <c:v>3523.8000000000025</c:v>
                </c:pt>
                <c:pt idx="813">
                  <c:v>3591.8000000000025</c:v>
                </c:pt>
                <c:pt idx="814">
                  <c:v>3311.8000000000025</c:v>
                </c:pt>
                <c:pt idx="815">
                  <c:v>3385.2000000000025</c:v>
                </c:pt>
                <c:pt idx="816">
                  <c:v>4405.8000000000029</c:v>
                </c:pt>
                <c:pt idx="817">
                  <c:v>4324.8000000000029</c:v>
                </c:pt>
                <c:pt idx="818">
                  <c:v>5037.0000000000027</c:v>
                </c:pt>
                <c:pt idx="819">
                  <c:v>4757.0000000000027</c:v>
                </c:pt>
                <c:pt idx="820">
                  <c:v>4477.0000000000027</c:v>
                </c:pt>
                <c:pt idx="821">
                  <c:v>4197.0000000000027</c:v>
                </c:pt>
                <c:pt idx="822">
                  <c:v>3917.0000000000027</c:v>
                </c:pt>
                <c:pt idx="823">
                  <c:v>3637.0000000000027</c:v>
                </c:pt>
                <c:pt idx="824">
                  <c:v>3357.0000000000027</c:v>
                </c:pt>
                <c:pt idx="825">
                  <c:v>3077.0000000000027</c:v>
                </c:pt>
                <c:pt idx="826">
                  <c:v>2797.0000000000027</c:v>
                </c:pt>
                <c:pt idx="827">
                  <c:v>2517.0000000000027</c:v>
                </c:pt>
                <c:pt idx="828">
                  <c:v>2771.8000000000029</c:v>
                </c:pt>
                <c:pt idx="829">
                  <c:v>2491.8000000000029</c:v>
                </c:pt>
                <c:pt idx="830">
                  <c:v>2211.8000000000029</c:v>
                </c:pt>
                <c:pt idx="831">
                  <c:v>1931.8000000000029</c:v>
                </c:pt>
                <c:pt idx="832">
                  <c:v>1651.8000000000029</c:v>
                </c:pt>
                <c:pt idx="833">
                  <c:v>1371.8000000000029</c:v>
                </c:pt>
                <c:pt idx="834">
                  <c:v>1225.6000000000029</c:v>
                </c:pt>
                <c:pt idx="835">
                  <c:v>1230.4000000000028</c:v>
                </c:pt>
                <c:pt idx="836">
                  <c:v>950.40000000000282</c:v>
                </c:pt>
                <c:pt idx="837">
                  <c:v>1245.2000000000028</c:v>
                </c:pt>
                <c:pt idx="838">
                  <c:v>1651.6000000000029</c:v>
                </c:pt>
                <c:pt idx="839">
                  <c:v>1741.4000000000028</c:v>
                </c:pt>
                <c:pt idx="840">
                  <c:v>2592.200000000003</c:v>
                </c:pt>
                <c:pt idx="841">
                  <c:v>2385.4000000000028</c:v>
                </c:pt>
                <c:pt idx="842">
                  <c:v>2340.0000000000027</c:v>
                </c:pt>
                <c:pt idx="843">
                  <c:v>3073.4000000000028</c:v>
                </c:pt>
                <c:pt idx="844">
                  <c:v>3665.4000000000028</c:v>
                </c:pt>
                <c:pt idx="845">
                  <c:v>3968.0000000000027</c:v>
                </c:pt>
                <c:pt idx="846">
                  <c:v>3688.0000000000027</c:v>
                </c:pt>
                <c:pt idx="847">
                  <c:v>3712.2000000000025</c:v>
                </c:pt>
                <c:pt idx="848">
                  <c:v>3432.2000000000025</c:v>
                </c:pt>
                <c:pt idx="849">
                  <c:v>3705.8000000000025</c:v>
                </c:pt>
                <c:pt idx="850">
                  <c:v>3425.8000000000025</c:v>
                </c:pt>
                <c:pt idx="851">
                  <c:v>4038.2000000000025</c:v>
                </c:pt>
                <c:pt idx="852">
                  <c:v>4348.6000000000022</c:v>
                </c:pt>
                <c:pt idx="853">
                  <c:v>4068.6000000000022</c:v>
                </c:pt>
                <c:pt idx="854">
                  <c:v>3788.6000000000022</c:v>
                </c:pt>
                <c:pt idx="855">
                  <c:v>3508.6000000000022</c:v>
                </c:pt>
                <c:pt idx="856">
                  <c:v>3605.800000000002</c:v>
                </c:pt>
                <c:pt idx="857">
                  <c:v>3325.800000000002</c:v>
                </c:pt>
                <c:pt idx="858">
                  <c:v>3045.800000000002</c:v>
                </c:pt>
                <c:pt idx="859">
                  <c:v>3088.2000000000021</c:v>
                </c:pt>
                <c:pt idx="860">
                  <c:v>3170.800000000002</c:v>
                </c:pt>
                <c:pt idx="861">
                  <c:v>2890.800000000002</c:v>
                </c:pt>
                <c:pt idx="862">
                  <c:v>3499.800000000002</c:v>
                </c:pt>
                <c:pt idx="863">
                  <c:v>3219.800000000002</c:v>
                </c:pt>
                <c:pt idx="864">
                  <c:v>3140.800000000002</c:v>
                </c:pt>
                <c:pt idx="865">
                  <c:v>3229.6000000000022</c:v>
                </c:pt>
                <c:pt idx="866">
                  <c:v>3504.0000000000023</c:v>
                </c:pt>
                <c:pt idx="867">
                  <c:v>3790.2000000000021</c:v>
                </c:pt>
                <c:pt idx="868">
                  <c:v>4019.0000000000023</c:v>
                </c:pt>
                <c:pt idx="869">
                  <c:v>3833.4000000000024</c:v>
                </c:pt>
                <c:pt idx="870">
                  <c:v>4089.2000000000025</c:v>
                </c:pt>
                <c:pt idx="871">
                  <c:v>4144.2000000000025</c:v>
                </c:pt>
                <c:pt idx="872">
                  <c:v>3864.2000000000025</c:v>
                </c:pt>
                <c:pt idx="873">
                  <c:v>4022.2000000000025</c:v>
                </c:pt>
                <c:pt idx="874">
                  <c:v>3883.8000000000025</c:v>
                </c:pt>
                <c:pt idx="875">
                  <c:v>3603.8000000000025</c:v>
                </c:pt>
                <c:pt idx="876">
                  <c:v>3323.8000000000025</c:v>
                </c:pt>
                <c:pt idx="877">
                  <c:v>3513.8000000000025</c:v>
                </c:pt>
                <c:pt idx="878">
                  <c:v>3724.8000000000025</c:v>
                </c:pt>
                <c:pt idx="879">
                  <c:v>3933.2000000000025</c:v>
                </c:pt>
                <c:pt idx="880">
                  <c:v>3653.2000000000025</c:v>
                </c:pt>
                <c:pt idx="881">
                  <c:v>3373.2000000000025</c:v>
                </c:pt>
                <c:pt idx="882">
                  <c:v>3093.2000000000025</c:v>
                </c:pt>
                <c:pt idx="883">
                  <c:v>3668.8000000000025</c:v>
                </c:pt>
                <c:pt idx="884">
                  <c:v>3388.8000000000025</c:v>
                </c:pt>
                <c:pt idx="885">
                  <c:v>3108.8000000000025</c:v>
                </c:pt>
                <c:pt idx="886">
                  <c:v>2828.8000000000025</c:v>
                </c:pt>
                <c:pt idx="887">
                  <c:v>2548.8000000000025</c:v>
                </c:pt>
                <c:pt idx="888">
                  <c:v>2606.6000000000026</c:v>
                </c:pt>
                <c:pt idx="889">
                  <c:v>2326.6000000000026</c:v>
                </c:pt>
                <c:pt idx="890">
                  <c:v>2046.6000000000026</c:v>
                </c:pt>
                <c:pt idx="891">
                  <c:v>2035.6000000000026</c:v>
                </c:pt>
                <c:pt idx="892">
                  <c:v>1956.8000000000027</c:v>
                </c:pt>
                <c:pt idx="893">
                  <c:v>2362.4000000000028</c:v>
                </c:pt>
                <c:pt idx="894">
                  <c:v>2603.6000000000026</c:v>
                </c:pt>
                <c:pt idx="895">
                  <c:v>2859.0000000000027</c:v>
                </c:pt>
                <c:pt idx="896">
                  <c:v>2733.8000000000029</c:v>
                </c:pt>
                <c:pt idx="897">
                  <c:v>2789.200000000003</c:v>
                </c:pt>
                <c:pt idx="898">
                  <c:v>2509.200000000003</c:v>
                </c:pt>
                <c:pt idx="899">
                  <c:v>2554.0000000000032</c:v>
                </c:pt>
                <c:pt idx="900">
                  <c:v>2713.6000000000031</c:v>
                </c:pt>
                <c:pt idx="901">
                  <c:v>2433.6000000000031</c:v>
                </c:pt>
                <c:pt idx="902">
                  <c:v>2537.6000000000031</c:v>
                </c:pt>
                <c:pt idx="903">
                  <c:v>2527.6000000000031</c:v>
                </c:pt>
                <c:pt idx="904">
                  <c:v>2717.8000000000029</c:v>
                </c:pt>
                <c:pt idx="905">
                  <c:v>2925.8000000000029</c:v>
                </c:pt>
                <c:pt idx="906">
                  <c:v>3204.6000000000031</c:v>
                </c:pt>
                <c:pt idx="907">
                  <c:v>3093.4000000000033</c:v>
                </c:pt>
                <c:pt idx="908">
                  <c:v>2999.6000000000031</c:v>
                </c:pt>
                <c:pt idx="909">
                  <c:v>3076.8000000000029</c:v>
                </c:pt>
                <c:pt idx="910">
                  <c:v>3220.200000000003</c:v>
                </c:pt>
                <c:pt idx="911">
                  <c:v>3242.8000000000029</c:v>
                </c:pt>
                <c:pt idx="912">
                  <c:v>2962.8000000000029</c:v>
                </c:pt>
                <c:pt idx="913">
                  <c:v>3221.6000000000031</c:v>
                </c:pt>
                <c:pt idx="914">
                  <c:v>3370.6000000000031</c:v>
                </c:pt>
                <c:pt idx="915">
                  <c:v>3860.0000000000032</c:v>
                </c:pt>
                <c:pt idx="916">
                  <c:v>4463.6000000000031</c:v>
                </c:pt>
                <c:pt idx="917">
                  <c:v>4764.8000000000029</c:v>
                </c:pt>
                <c:pt idx="918">
                  <c:v>5052.6000000000031</c:v>
                </c:pt>
                <c:pt idx="919">
                  <c:v>5859.2000000000035</c:v>
                </c:pt>
                <c:pt idx="920">
                  <c:v>5579.2000000000035</c:v>
                </c:pt>
                <c:pt idx="921">
                  <c:v>5801.8000000000038</c:v>
                </c:pt>
                <c:pt idx="922">
                  <c:v>5521.8000000000038</c:v>
                </c:pt>
                <c:pt idx="923">
                  <c:v>5899.2000000000035</c:v>
                </c:pt>
                <c:pt idx="924">
                  <c:v>5928.2000000000035</c:v>
                </c:pt>
                <c:pt idx="925">
                  <c:v>6768.8000000000038</c:v>
                </c:pt>
                <c:pt idx="926">
                  <c:v>7158.0000000000036</c:v>
                </c:pt>
                <c:pt idx="927">
                  <c:v>7666.0000000000036</c:v>
                </c:pt>
                <c:pt idx="928">
                  <c:v>7386.0000000000036</c:v>
                </c:pt>
                <c:pt idx="929">
                  <c:v>7249.8000000000038</c:v>
                </c:pt>
                <c:pt idx="930">
                  <c:v>6969.8000000000038</c:v>
                </c:pt>
                <c:pt idx="931">
                  <c:v>6689.8000000000038</c:v>
                </c:pt>
                <c:pt idx="932">
                  <c:v>7420.0000000000036</c:v>
                </c:pt>
                <c:pt idx="933">
                  <c:v>7140.0000000000036</c:v>
                </c:pt>
                <c:pt idx="934">
                  <c:v>7953.8000000000038</c:v>
                </c:pt>
                <c:pt idx="935">
                  <c:v>8298.4000000000033</c:v>
                </c:pt>
                <c:pt idx="936">
                  <c:v>8018.4000000000033</c:v>
                </c:pt>
                <c:pt idx="937">
                  <c:v>8387.2000000000025</c:v>
                </c:pt>
                <c:pt idx="938">
                  <c:v>8107.2000000000025</c:v>
                </c:pt>
                <c:pt idx="939">
                  <c:v>7827.2000000000025</c:v>
                </c:pt>
                <c:pt idx="940">
                  <c:v>7850.4000000000024</c:v>
                </c:pt>
                <c:pt idx="941">
                  <c:v>7570.4000000000024</c:v>
                </c:pt>
                <c:pt idx="942">
                  <c:v>8063.2000000000025</c:v>
                </c:pt>
                <c:pt idx="943">
                  <c:v>7783.2000000000025</c:v>
                </c:pt>
                <c:pt idx="944">
                  <c:v>7848.0000000000027</c:v>
                </c:pt>
                <c:pt idx="945">
                  <c:v>7911.2000000000025</c:v>
                </c:pt>
                <c:pt idx="946">
                  <c:v>7631.2000000000025</c:v>
                </c:pt>
                <c:pt idx="947">
                  <c:v>7351.2000000000025</c:v>
                </c:pt>
                <c:pt idx="948">
                  <c:v>7300.0000000000027</c:v>
                </c:pt>
                <c:pt idx="949">
                  <c:v>7388.8000000000029</c:v>
                </c:pt>
                <c:pt idx="950">
                  <c:v>7335.2000000000025</c:v>
                </c:pt>
                <c:pt idx="951">
                  <c:v>7055.2000000000025</c:v>
                </c:pt>
                <c:pt idx="952">
                  <c:v>6775.2000000000025</c:v>
                </c:pt>
                <c:pt idx="953">
                  <c:v>6900.4000000000024</c:v>
                </c:pt>
                <c:pt idx="954">
                  <c:v>6620.4000000000024</c:v>
                </c:pt>
                <c:pt idx="955">
                  <c:v>6565.6000000000022</c:v>
                </c:pt>
                <c:pt idx="956">
                  <c:v>6682.6000000000022</c:v>
                </c:pt>
                <c:pt idx="957">
                  <c:v>6402.6000000000022</c:v>
                </c:pt>
                <c:pt idx="958">
                  <c:v>6518.6000000000022</c:v>
                </c:pt>
                <c:pt idx="959">
                  <c:v>6238.6000000000022</c:v>
                </c:pt>
                <c:pt idx="960">
                  <c:v>6489.0000000000018</c:v>
                </c:pt>
                <c:pt idx="961">
                  <c:v>7224.800000000002</c:v>
                </c:pt>
                <c:pt idx="962">
                  <c:v>7127.6000000000022</c:v>
                </c:pt>
                <c:pt idx="963">
                  <c:v>7276.4000000000024</c:v>
                </c:pt>
                <c:pt idx="964">
                  <c:v>6996.4000000000024</c:v>
                </c:pt>
                <c:pt idx="965">
                  <c:v>6716.4000000000024</c:v>
                </c:pt>
                <c:pt idx="966">
                  <c:v>6960.6000000000022</c:v>
                </c:pt>
                <c:pt idx="967">
                  <c:v>6680.6000000000022</c:v>
                </c:pt>
                <c:pt idx="968">
                  <c:v>6805.0000000000018</c:v>
                </c:pt>
                <c:pt idx="969">
                  <c:v>6525.0000000000018</c:v>
                </c:pt>
                <c:pt idx="970">
                  <c:v>7236.4000000000015</c:v>
                </c:pt>
                <c:pt idx="971">
                  <c:v>6956.4000000000015</c:v>
                </c:pt>
                <c:pt idx="972">
                  <c:v>6839.4000000000015</c:v>
                </c:pt>
                <c:pt idx="973">
                  <c:v>6559.4000000000015</c:v>
                </c:pt>
                <c:pt idx="974">
                  <c:v>6699.6000000000013</c:v>
                </c:pt>
                <c:pt idx="975">
                  <c:v>6419.6000000000013</c:v>
                </c:pt>
                <c:pt idx="976">
                  <c:v>6139.6000000000013</c:v>
                </c:pt>
                <c:pt idx="977">
                  <c:v>5999.0000000000009</c:v>
                </c:pt>
                <c:pt idx="978">
                  <c:v>6188.8000000000011</c:v>
                </c:pt>
                <c:pt idx="979">
                  <c:v>5908.8000000000011</c:v>
                </c:pt>
                <c:pt idx="980">
                  <c:v>5844.4000000000015</c:v>
                </c:pt>
                <c:pt idx="981">
                  <c:v>5564.4000000000015</c:v>
                </c:pt>
                <c:pt idx="982">
                  <c:v>5284.4000000000015</c:v>
                </c:pt>
                <c:pt idx="983">
                  <c:v>5226.8000000000011</c:v>
                </c:pt>
                <c:pt idx="984">
                  <c:v>5219.4000000000015</c:v>
                </c:pt>
                <c:pt idx="985">
                  <c:v>5105.0000000000018</c:v>
                </c:pt>
                <c:pt idx="986">
                  <c:v>5717.800000000002</c:v>
                </c:pt>
                <c:pt idx="987">
                  <c:v>5908.800000000002</c:v>
                </c:pt>
                <c:pt idx="988">
                  <c:v>5628.800000000002</c:v>
                </c:pt>
                <c:pt idx="989">
                  <c:v>5348.800000000002</c:v>
                </c:pt>
                <c:pt idx="990">
                  <c:v>5068.800000000002</c:v>
                </c:pt>
                <c:pt idx="991">
                  <c:v>5195.4000000000024</c:v>
                </c:pt>
                <c:pt idx="992">
                  <c:v>4915.4000000000024</c:v>
                </c:pt>
                <c:pt idx="993">
                  <c:v>4959.0000000000027</c:v>
                </c:pt>
                <c:pt idx="994">
                  <c:v>4679.0000000000027</c:v>
                </c:pt>
                <c:pt idx="995">
                  <c:v>4950.0000000000027</c:v>
                </c:pt>
                <c:pt idx="996">
                  <c:v>5182.4000000000024</c:v>
                </c:pt>
                <c:pt idx="997">
                  <c:v>4902.4000000000024</c:v>
                </c:pt>
                <c:pt idx="998">
                  <c:v>4622.4000000000024</c:v>
                </c:pt>
                <c:pt idx="999">
                  <c:v>4634.6000000000022</c:v>
                </c:pt>
                <c:pt idx="1000">
                  <c:v>4803.6000000000022</c:v>
                </c:pt>
                <c:pt idx="1001">
                  <c:v>4966.800000000002</c:v>
                </c:pt>
                <c:pt idx="1002">
                  <c:v>5073.800000000002</c:v>
                </c:pt>
                <c:pt idx="1003">
                  <c:v>4991.6000000000022</c:v>
                </c:pt>
                <c:pt idx="1004">
                  <c:v>5651.4000000000024</c:v>
                </c:pt>
                <c:pt idx="1005">
                  <c:v>6258.4000000000024</c:v>
                </c:pt>
                <c:pt idx="1006">
                  <c:v>6263.6000000000022</c:v>
                </c:pt>
                <c:pt idx="1007">
                  <c:v>6202.0000000000018</c:v>
                </c:pt>
                <c:pt idx="1008">
                  <c:v>6651.4000000000015</c:v>
                </c:pt>
                <c:pt idx="1009">
                  <c:v>6816.2000000000016</c:v>
                </c:pt>
                <c:pt idx="1010">
                  <c:v>6536.2000000000016</c:v>
                </c:pt>
                <c:pt idx="1011">
                  <c:v>6256.2000000000016</c:v>
                </c:pt>
                <c:pt idx="1012">
                  <c:v>6053.2000000000016</c:v>
                </c:pt>
                <c:pt idx="1013">
                  <c:v>6094.4000000000015</c:v>
                </c:pt>
                <c:pt idx="1014">
                  <c:v>5814.4000000000015</c:v>
                </c:pt>
                <c:pt idx="1015">
                  <c:v>5642.4000000000015</c:v>
                </c:pt>
                <c:pt idx="1016">
                  <c:v>5362.4000000000015</c:v>
                </c:pt>
                <c:pt idx="1017">
                  <c:v>5282.4000000000015</c:v>
                </c:pt>
                <c:pt idx="1018">
                  <c:v>5215.4000000000015</c:v>
                </c:pt>
                <c:pt idx="1019">
                  <c:v>5466.4000000000015</c:v>
                </c:pt>
                <c:pt idx="1020">
                  <c:v>5186.4000000000015</c:v>
                </c:pt>
                <c:pt idx="1021">
                  <c:v>4952.2000000000016</c:v>
                </c:pt>
                <c:pt idx="1022">
                  <c:v>5369.4000000000015</c:v>
                </c:pt>
                <c:pt idx="1023">
                  <c:v>5279.6000000000013</c:v>
                </c:pt>
                <c:pt idx="1024">
                  <c:v>5186.6000000000013</c:v>
                </c:pt>
                <c:pt idx="1025">
                  <c:v>4906.6000000000013</c:v>
                </c:pt>
                <c:pt idx="1026">
                  <c:v>5160.8000000000011</c:v>
                </c:pt>
                <c:pt idx="1027">
                  <c:v>5192.6000000000013</c:v>
                </c:pt>
                <c:pt idx="1028">
                  <c:v>5174.0000000000009</c:v>
                </c:pt>
                <c:pt idx="1029">
                  <c:v>5272.8000000000011</c:v>
                </c:pt>
                <c:pt idx="1030">
                  <c:v>5590.6000000000013</c:v>
                </c:pt>
                <c:pt idx="1031">
                  <c:v>5642.6000000000013</c:v>
                </c:pt>
                <c:pt idx="1032">
                  <c:v>6542.4000000000015</c:v>
                </c:pt>
                <c:pt idx="1033">
                  <c:v>6262.4000000000015</c:v>
                </c:pt>
                <c:pt idx="1034">
                  <c:v>5982.4000000000015</c:v>
                </c:pt>
                <c:pt idx="1035">
                  <c:v>5873.4000000000015</c:v>
                </c:pt>
                <c:pt idx="1036">
                  <c:v>5593.4000000000015</c:v>
                </c:pt>
                <c:pt idx="1037">
                  <c:v>5313.4000000000015</c:v>
                </c:pt>
                <c:pt idx="1038">
                  <c:v>5033.4000000000015</c:v>
                </c:pt>
                <c:pt idx="1039">
                  <c:v>5232.8000000000011</c:v>
                </c:pt>
                <c:pt idx="1040">
                  <c:v>5208.6000000000013</c:v>
                </c:pt>
                <c:pt idx="1041">
                  <c:v>5580.0000000000009</c:v>
                </c:pt>
                <c:pt idx="1042">
                  <c:v>5393.8000000000011</c:v>
                </c:pt>
                <c:pt idx="1043">
                  <c:v>5329.2000000000007</c:v>
                </c:pt>
                <c:pt idx="1044">
                  <c:v>5049.2000000000007</c:v>
                </c:pt>
                <c:pt idx="1045">
                  <c:v>5075.4000000000005</c:v>
                </c:pt>
                <c:pt idx="1046">
                  <c:v>5367.4000000000005</c:v>
                </c:pt>
                <c:pt idx="1047">
                  <c:v>5412.4000000000005</c:v>
                </c:pt>
                <c:pt idx="1048">
                  <c:v>5509.8</c:v>
                </c:pt>
                <c:pt idx="1049">
                  <c:v>5732.4000000000005</c:v>
                </c:pt>
                <c:pt idx="1050">
                  <c:v>5452.4000000000005</c:v>
                </c:pt>
                <c:pt idx="1051">
                  <c:v>5172.4000000000005</c:v>
                </c:pt>
                <c:pt idx="1052">
                  <c:v>4892.4000000000005</c:v>
                </c:pt>
                <c:pt idx="1053">
                  <c:v>5267.8</c:v>
                </c:pt>
                <c:pt idx="1054">
                  <c:v>5363.6</c:v>
                </c:pt>
                <c:pt idx="1055">
                  <c:v>6150.8</c:v>
                </c:pt>
                <c:pt idx="1056">
                  <c:v>5870.8</c:v>
                </c:pt>
                <c:pt idx="1057">
                  <c:v>5590.8</c:v>
                </c:pt>
                <c:pt idx="1058">
                  <c:v>5310.8</c:v>
                </c:pt>
                <c:pt idx="1059">
                  <c:v>5030.8</c:v>
                </c:pt>
                <c:pt idx="1060">
                  <c:v>5375</c:v>
                </c:pt>
                <c:pt idx="1061">
                  <c:v>5400.6</c:v>
                </c:pt>
                <c:pt idx="1062">
                  <c:v>5512.2000000000007</c:v>
                </c:pt>
                <c:pt idx="1063">
                  <c:v>5996.4000000000005</c:v>
                </c:pt>
                <c:pt idx="1064">
                  <c:v>6356.8</c:v>
                </c:pt>
                <c:pt idx="1065">
                  <c:v>6372.2</c:v>
                </c:pt>
                <c:pt idx="1066">
                  <c:v>6220.4</c:v>
                </c:pt>
                <c:pt idx="1067">
                  <c:v>5940.4</c:v>
                </c:pt>
                <c:pt idx="1068">
                  <c:v>6014.2</c:v>
                </c:pt>
                <c:pt idx="1069">
                  <c:v>6026</c:v>
                </c:pt>
                <c:pt idx="1070">
                  <c:v>6726.8</c:v>
                </c:pt>
                <c:pt idx="1071">
                  <c:v>7440.6</c:v>
                </c:pt>
                <c:pt idx="1072">
                  <c:v>7160.6</c:v>
                </c:pt>
                <c:pt idx="1073">
                  <c:v>6880.6</c:v>
                </c:pt>
                <c:pt idx="1074">
                  <c:v>7424.6</c:v>
                </c:pt>
                <c:pt idx="1075">
                  <c:v>7680.2000000000007</c:v>
                </c:pt>
                <c:pt idx="1076">
                  <c:v>7635.4000000000005</c:v>
                </c:pt>
                <c:pt idx="1077">
                  <c:v>7989.6</c:v>
                </c:pt>
                <c:pt idx="1078">
                  <c:v>7709.6</c:v>
                </c:pt>
                <c:pt idx="1079">
                  <c:v>7483.8</c:v>
                </c:pt>
                <c:pt idx="1080">
                  <c:v>7568.2</c:v>
                </c:pt>
                <c:pt idx="1081">
                  <c:v>7475.4</c:v>
                </c:pt>
                <c:pt idx="1082">
                  <c:v>7376.5999999999995</c:v>
                </c:pt>
                <c:pt idx="1083">
                  <c:v>7382.5999999999995</c:v>
                </c:pt>
                <c:pt idx="1084">
                  <c:v>7102.5999999999995</c:v>
                </c:pt>
                <c:pt idx="1085">
                  <c:v>7280.2</c:v>
                </c:pt>
                <c:pt idx="1086">
                  <c:v>7099.8</c:v>
                </c:pt>
                <c:pt idx="1087">
                  <c:v>7228.2</c:v>
                </c:pt>
                <c:pt idx="1088">
                  <c:v>7464.5999999999995</c:v>
                </c:pt>
                <c:pt idx="1089">
                  <c:v>7322.7999999999993</c:v>
                </c:pt>
                <c:pt idx="1090">
                  <c:v>7469.5999999999995</c:v>
                </c:pt>
                <c:pt idx="1091">
                  <c:v>7357.2</c:v>
                </c:pt>
                <c:pt idx="1092">
                  <c:v>7763.5999999999995</c:v>
                </c:pt>
                <c:pt idx="1093">
                  <c:v>8301</c:v>
                </c:pt>
                <c:pt idx="1094">
                  <c:v>8021</c:v>
                </c:pt>
                <c:pt idx="1095">
                  <c:v>7741</c:v>
                </c:pt>
                <c:pt idx="1096">
                  <c:v>7727.6</c:v>
                </c:pt>
                <c:pt idx="1097">
                  <c:v>7771.8</c:v>
                </c:pt>
                <c:pt idx="1098">
                  <c:v>7491.8</c:v>
                </c:pt>
                <c:pt idx="1099">
                  <c:v>7377</c:v>
                </c:pt>
                <c:pt idx="1100">
                  <c:v>7744.2</c:v>
                </c:pt>
                <c:pt idx="1101">
                  <c:v>7464.2</c:v>
                </c:pt>
                <c:pt idx="1102">
                  <c:v>7184.2</c:v>
                </c:pt>
                <c:pt idx="1103">
                  <c:v>7436</c:v>
                </c:pt>
                <c:pt idx="1104">
                  <c:v>7259</c:v>
                </c:pt>
                <c:pt idx="1105">
                  <c:v>7799.6</c:v>
                </c:pt>
                <c:pt idx="1106">
                  <c:v>8061.8</c:v>
                </c:pt>
                <c:pt idx="1107">
                  <c:v>7948.8</c:v>
                </c:pt>
                <c:pt idx="1108">
                  <c:v>8104</c:v>
                </c:pt>
                <c:pt idx="1109">
                  <c:v>8404.6</c:v>
                </c:pt>
                <c:pt idx="1110">
                  <c:v>8124.6</c:v>
                </c:pt>
                <c:pt idx="1111">
                  <c:v>7977</c:v>
                </c:pt>
                <c:pt idx="1112">
                  <c:v>8072.8</c:v>
                </c:pt>
                <c:pt idx="1113">
                  <c:v>7976.4000000000005</c:v>
                </c:pt>
                <c:pt idx="1114">
                  <c:v>8075.2000000000007</c:v>
                </c:pt>
                <c:pt idx="1115">
                  <c:v>7795.2000000000007</c:v>
                </c:pt>
                <c:pt idx="1116">
                  <c:v>7722.8000000000011</c:v>
                </c:pt>
                <c:pt idx="1117">
                  <c:v>8214.8000000000011</c:v>
                </c:pt>
                <c:pt idx="1118">
                  <c:v>7934.8000000000011</c:v>
                </c:pt>
                <c:pt idx="1119">
                  <c:v>8094.6000000000013</c:v>
                </c:pt>
                <c:pt idx="1120">
                  <c:v>8649.0000000000018</c:v>
                </c:pt>
                <c:pt idx="1121">
                  <c:v>8967.8000000000011</c:v>
                </c:pt>
                <c:pt idx="1122">
                  <c:v>9062.6</c:v>
                </c:pt>
                <c:pt idx="1123">
                  <c:v>8782.6</c:v>
                </c:pt>
                <c:pt idx="1124">
                  <c:v>8502.6</c:v>
                </c:pt>
                <c:pt idx="1125">
                  <c:v>8727</c:v>
                </c:pt>
                <c:pt idx="1126">
                  <c:v>9063.7999999999993</c:v>
                </c:pt>
                <c:pt idx="1127">
                  <c:v>9527.7999999999993</c:v>
                </c:pt>
                <c:pt idx="1128">
                  <c:v>9588.1999999999989</c:v>
                </c:pt>
                <c:pt idx="1129">
                  <c:v>9308.1999999999989</c:v>
                </c:pt>
                <c:pt idx="1130">
                  <c:v>9028.1999999999989</c:v>
                </c:pt>
                <c:pt idx="1131">
                  <c:v>8748.1999999999989</c:v>
                </c:pt>
                <c:pt idx="1132">
                  <c:v>8711.1999999999989</c:v>
                </c:pt>
                <c:pt idx="1133">
                  <c:v>9061.1999999999989</c:v>
                </c:pt>
                <c:pt idx="1134">
                  <c:v>9051.7999999999993</c:v>
                </c:pt>
                <c:pt idx="1135">
                  <c:v>9052.7999999999993</c:v>
                </c:pt>
                <c:pt idx="1136">
                  <c:v>9192.1999999999989</c:v>
                </c:pt>
                <c:pt idx="1137">
                  <c:v>9253.9999999999982</c:v>
                </c:pt>
                <c:pt idx="1138">
                  <c:v>9118.5999999999985</c:v>
                </c:pt>
                <c:pt idx="1139">
                  <c:v>9290.1999999999989</c:v>
                </c:pt>
                <c:pt idx="1140">
                  <c:v>9010.1999999999989</c:v>
                </c:pt>
                <c:pt idx="1141">
                  <c:v>9426.4</c:v>
                </c:pt>
                <c:pt idx="1142">
                  <c:v>9583.4</c:v>
                </c:pt>
                <c:pt idx="1143">
                  <c:v>9459.1999999999989</c:v>
                </c:pt>
                <c:pt idx="1144">
                  <c:v>9373.5999999999985</c:v>
                </c:pt>
                <c:pt idx="1145">
                  <c:v>9093.5999999999985</c:v>
                </c:pt>
                <c:pt idx="1146">
                  <c:v>8813.5999999999985</c:v>
                </c:pt>
                <c:pt idx="1147">
                  <c:v>8533.5999999999985</c:v>
                </c:pt>
                <c:pt idx="1148">
                  <c:v>8253.5999999999985</c:v>
                </c:pt>
                <c:pt idx="1149">
                  <c:v>9209.1999999999989</c:v>
                </c:pt>
                <c:pt idx="1150">
                  <c:v>9976.7999999999993</c:v>
                </c:pt>
                <c:pt idx="1151">
                  <c:v>9696.7999999999993</c:v>
                </c:pt>
                <c:pt idx="1152">
                  <c:v>9416.7999999999993</c:v>
                </c:pt>
                <c:pt idx="1153">
                  <c:v>9509.7999999999993</c:v>
                </c:pt>
                <c:pt idx="1154">
                  <c:v>9229.7999999999993</c:v>
                </c:pt>
                <c:pt idx="1155">
                  <c:v>9300.4</c:v>
                </c:pt>
                <c:pt idx="1156">
                  <c:v>9020.4</c:v>
                </c:pt>
                <c:pt idx="1157">
                  <c:v>9070.6</c:v>
                </c:pt>
                <c:pt idx="1158">
                  <c:v>9417.8000000000011</c:v>
                </c:pt>
                <c:pt idx="1159">
                  <c:v>9242.4000000000015</c:v>
                </c:pt>
                <c:pt idx="1160">
                  <c:v>9104.8000000000011</c:v>
                </c:pt>
                <c:pt idx="1161">
                  <c:v>8824.8000000000011</c:v>
                </c:pt>
                <c:pt idx="1162">
                  <c:v>8544.8000000000011</c:v>
                </c:pt>
                <c:pt idx="1163">
                  <c:v>8264.8000000000011</c:v>
                </c:pt>
                <c:pt idx="1164">
                  <c:v>8130.4000000000015</c:v>
                </c:pt>
                <c:pt idx="1165">
                  <c:v>7850.4000000000015</c:v>
                </c:pt>
                <c:pt idx="1166">
                  <c:v>7733.2000000000016</c:v>
                </c:pt>
                <c:pt idx="1167">
                  <c:v>7768.2000000000016</c:v>
                </c:pt>
                <c:pt idx="1168">
                  <c:v>7733.0000000000018</c:v>
                </c:pt>
                <c:pt idx="1169">
                  <c:v>8138.0000000000018</c:v>
                </c:pt>
                <c:pt idx="1170">
                  <c:v>8174.800000000002</c:v>
                </c:pt>
                <c:pt idx="1171">
                  <c:v>7894.800000000002</c:v>
                </c:pt>
                <c:pt idx="1172">
                  <c:v>7614.800000000002</c:v>
                </c:pt>
                <c:pt idx="1173">
                  <c:v>7564.800000000002</c:v>
                </c:pt>
                <c:pt idx="1174">
                  <c:v>7284.800000000002</c:v>
                </c:pt>
                <c:pt idx="1175">
                  <c:v>7340.0000000000018</c:v>
                </c:pt>
                <c:pt idx="1176">
                  <c:v>7434.2000000000016</c:v>
                </c:pt>
                <c:pt idx="1177">
                  <c:v>7523.6000000000013</c:v>
                </c:pt>
                <c:pt idx="1178">
                  <c:v>7495.4000000000015</c:v>
                </c:pt>
                <c:pt idx="1179">
                  <c:v>7335.4000000000015</c:v>
                </c:pt>
                <c:pt idx="1180">
                  <c:v>7055.4000000000015</c:v>
                </c:pt>
                <c:pt idx="1181">
                  <c:v>6775.4000000000015</c:v>
                </c:pt>
                <c:pt idx="1182">
                  <c:v>6761.8000000000011</c:v>
                </c:pt>
                <c:pt idx="1183">
                  <c:v>6702.4000000000015</c:v>
                </c:pt>
                <c:pt idx="1184">
                  <c:v>6731.6000000000013</c:v>
                </c:pt>
                <c:pt idx="1185">
                  <c:v>6567.6000000000013</c:v>
                </c:pt>
                <c:pt idx="1186">
                  <c:v>7382.2000000000016</c:v>
                </c:pt>
                <c:pt idx="1187">
                  <c:v>8059.4000000000015</c:v>
                </c:pt>
                <c:pt idx="1188">
                  <c:v>8074.2000000000016</c:v>
                </c:pt>
                <c:pt idx="1189">
                  <c:v>7794.2000000000016</c:v>
                </c:pt>
                <c:pt idx="1190">
                  <c:v>7767.800000000002</c:v>
                </c:pt>
                <c:pt idx="1191">
                  <c:v>7487.800000000002</c:v>
                </c:pt>
                <c:pt idx="1192">
                  <c:v>7335.2000000000016</c:v>
                </c:pt>
                <c:pt idx="1193">
                  <c:v>7357.0000000000018</c:v>
                </c:pt>
                <c:pt idx="1194">
                  <c:v>7330.0000000000018</c:v>
                </c:pt>
                <c:pt idx="1195">
                  <c:v>7478.6000000000022</c:v>
                </c:pt>
                <c:pt idx="1196">
                  <c:v>7461.4000000000024</c:v>
                </c:pt>
                <c:pt idx="1197">
                  <c:v>7181.4000000000024</c:v>
                </c:pt>
                <c:pt idx="1198">
                  <c:v>7136.2000000000025</c:v>
                </c:pt>
                <c:pt idx="1199">
                  <c:v>6856.2000000000025</c:v>
                </c:pt>
                <c:pt idx="1200">
                  <c:v>6886.0000000000027</c:v>
                </c:pt>
                <c:pt idx="1201">
                  <c:v>7402.0000000000027</c:v>
                </c:pt>
                <c:pt idx="1202">
                  <c:v>7252.4000000000024</c:v>
                </c:pt>
                <c:pt idx="1203">
                  <c:v>7330.2000000000025</c:v>
                </c:pt>
                <c:pt idx="1204">
                  <c:v>7326.8000000000029</c:v>
                </c:pt>
                <c:pt idx="1205">
                  <c:v>7242.0000000000027</c:v>
                </c:pt>
                <c:pt idx="1206">
                  <c:v>7597.8000000000029</c:v>
                </c:pt>
                <c:pt idx="1207">
                  <c:v>7518.0000000000027</c:v>
                </c:pt>
                <c:pt idx="1208">
                  <c:v>7238.0000000000027</c:v>
                </c:pt>
                <c:pt idx="1209">
                  <c:v>7146.0000000000027</c:v>
                </c:pt>
                <c:pt idx="1210">
                  <c:v>7236.2000000000025</c:v>
                </c:pt>
                <c:pt idx="1211">
                  <c:v>7368.8000000000029</c:v>
                </c:pt>
                <c:pt idx="1212">
                  <c:v>7251.8000000000029</c:v>
                </c:pt>
                <c:pt idx="1213">
                  <c:v>6971.8000000000029</c:v>
                </c:pt>
                <c:pt idx="1214">
                  <c:v>7193.8000000000029</c:v>
                </c:pt>
                <c:pt idx="1215">
                  <c:v>8006.0000000000027</c:v>
                </c:pt>
                <c:pt idx="1216">
                  <c:v>7726.0000000000027</c:v>
                </c:pt>
                <c:pt idx="1217">
                  <c:v>7519.0000000000027</c:v>
                </c:pt>
                <c:pt idx="1218">
                  <c:v>7239.0000000000027</c:v>
                </c:pt>
                <c:pt idx="1219">
                  <c:v>7363.6000000000031</c:v>
                </c:pt>
                <c:pt idx="1220">
                  <c:v>7882.4000000000033</c:v>
                </c:pt>
                <c:pt idx="1221">
                  <c:v>7602.4000000000033</c:v>
                </c:pt>
                <c:pt idx="1222">
                  <c:v>7596.8000000000029</c:v>
                </c:pt>
                <c:pt idx="1223">
                  <c:v>7926.4000000000033</c:v>
                </c:pt>
                <c:pt idx="1224">
                  <c:v>8069.8000000000029</c:v>
                </c:pt>
                <c:pt idx="1225">
                  <c:v>7789.8000000000029</c:v>
                </c:pt>
                <c:pt idx="1226">
                  <c:v>7721.4000000000033</c:v>
                </c:pt>
                <c:pt idx="1227">
                  <c:v>7545.4000000000033</c:v>
                </c:pt>
                <c:pt idx="1228">
                  <c:v>7736.2000000000035</c:v>
                </c:pt>
                <c:pt idx="1229">
                  <c:v>7675.6000000000031</c:v>
                </c:pt>
                <c:pt idx="1230">
                  <c:v>7829.2000000000035</c:v>
                </c:pt>
                <c:pt idx="1231">
                  <c:v>7549.2000000000035</c:v>
                </c:pt>
                <c:pt idx="1232">
                  <c:v>7603.2000000000035</c:v>
                </c:pt>
                <c:pt idx="1233">
                  <c:v>7323.2000000000035</c:v>
                </c:pt>
                <c:pt idx="1234">
                  <c:v>7043.2000000000035</c:v>
                </c:pt>
                <c:pt idx="1235">
                  <c:v>7107.6000000000031</c:v>
                </c:pt>
                <c:pt idx="1236">
                  <c:v>6827.6000000000031</c:v>
                </c:pt>
                <c:pt idx="1237">
                  <c:v>6768.0000000000027</c:v>
                </c:pt>
                <c:pt idx="1238">
                  <c:v>6859.2000000000025</c:v>
                </c:pt>
                <c:pt idx="1239">
                  <c:v>7112.0000000000027</c:v>
                </c:pt>
                <c:pt idx="1240">
                  <c:v>7136.4000000000024</c:v>
                </c:pt>
                <c:pt idx="1241">
                  <c:v>7324.0000000000027</c:v>
                </c:pt>
                <c:pt idx="1242">
                  <c:v>7627.8000000000029</c:v>
                </c:pt>
                <c:pt idx="1243">
                  <c:v>7347.8000000000029</c:v>
                </c:pt>
                <c:pt idx="1244">
                  <c:v>7426.8000000000029</c:v>
                </c:pt>
                <c:pt idx="1245">
                  <c:v>7466.0000000000027</c:v>
                </c:pt>
                <c:pt idx="1246">
                  <c:v>7186.0000000000027</c:v>
                </c:pt>
                <c:pt idx="1247">
                  <c:v>7390.4000000000024</c:v>
                </c:pt>
                <c:pt idx="1248">
                  <c:v>7285.6000000000022</c:v>
                </c:pt>
                <c:pt idx="1249">
                  <c:v>7005.6000000000022</c:v>
                </c:pt>
                <c:pt idx="1250">
                  <c:v>7443.0000000000018</c:v>
                </c:pt>
                <c:pt idx="1251">
                  <c:v>7966.6000000000022</c:v>
                </c:pt>
                <c:pt idx="1252">
                  <c:v>8095.6000000000022</c:v>
                </c:pt>
                <c:pt idx="1253">
                  <c:v>8245.4000000000015</c:v>
                </c:pt>
                <c:pt idx="1254">
                  <c:v>8592.2000000000007</c:v>
                </c:pt>
                <c:pt idx="1255">
                  <c:v>8846.6</c:v>
                </c:pt>
                <c:pt idx="1256">
                  <c:v>8566.6</c:v>
                </c:pt>
                <c:pt idx="1257">
                  <c:v>8533</c:v>
                </c:pt>
                <c:pt idx="1258">
                  <c:v>8280.4</c:v>
                </c:pt>
                <c:pt idx="1259">
                  <c:v>8624.6</c:v>
                </c:pt>
                <c:pt idx="1260">
                  <c:v>8453.8000000000011</c:v>
                </c:pt>
                <c:pt idx="1261">
                  <c:v>8193.2000000000007</c:v>
                </c:pt>
                <c:pt idx="1262">
                  <c:v>7913.2000000000007</c:v>
                </c:pt>
                <c:pt idx="1263">
                  <c:v>7633.2000000000007</c:v>
                </c:pt>
                <c:pt idx="1264">
                  <c:v>7643.8000000000011</c:v>
                </c:pt>
                <c:pt idx="1265">
                  <c:v>7643.8000000000011</c:v>
                </c:pt>
                <c:pt idx="1266">
                  <c:v>7363.8000000000011</c:v>
                </c:pt>
                <c:pt idx="1267">
                  <c:v>7506.6000000000013</c:v>
                </c:pt>
                <c:pt idx="1268">
                  <c:v>7226.6000000000013</c:v>
                </c:pt>
                <c:pt idx="1269">
                  <c:v>6946.6000000000013</c:v>
                </c:pt>
                <c:pt idx="1270">
                  <c:v>7225.4000000000015</c:v>
                </c:pt>
                <c:pt idx="1271">
                  <c:v>6945.4000000000015</c:v>
                </c:pt>
                <c:pt idx="1272">
                  <c:v>7047.8000000000011</c:v>
                </c:pt>
                <c:pt idx="1273">
                  <c:v>6931.2000000000007</c:v>
                </c:pt>
                <c:pt idx="1274">
                  <c:v>6963.0000000000009</c:v>
                </c:pt>
                <c:pt idx="1275">
                  <c:v>7115.2000000000007</c:v>
                </c:pt>
                <c:pt idx="1276">
                  <c:v>6957.8000000000011</c:v>
                </c:pt>
                <c:pt idx="1277">
                  <c:v>6879.2000000000007</c:v>
                </c:pt>
                <c:pt idx="1278">
                  <c:v>7203.4000000000005</c:v>
                </c:pt>
                <c:pt idx="1279">
                  <c:v>7070.6</c:v>
                </c:pt>
                <c:pt idx="1280">
                  <c:v>6790.6</c:v>
                </c:pt>
                <c:pt idx="1281">
                  <c:v>6510.6</c:v>
                </c:pt>
                <c:pt idx="1282">
                  <c:v>6355</c:v>
                </c:pt>
                <c:pt idx="1283">
                  <c:v>6392.4</c:v>
                </c:pt>
                <c:pt idx="1284">
                  <c:v>6112.4</c:v>
                </c:pt>
                <c:pt idx="1285">
                  <c:v>6205.7999999999993</c:v>
                </c:pt>
                <c:pt idx="1286">
                  <c:v>6209.4</c:v>
                </c:pt>
                <c:pt idx="1287">
                  <c:v>6279.2</c:v>
                </c:pt>
                <c:pt idx="1288">
                  <c:v>6164.8</c:v>
                </c:pt>
                <c:pt idx="1289">
                  <c:v>5884.8</c:v>
                </c:pt>
                <c:pt idx="1290">
                  <c:v>6101.8</c:v>
                </c:pt>
                <c:pt idx="1291">
                  <c:v>6381.6</c:v>
                </c:pt>
                <c:pt idx="1292">
                  <c:v>6101.6</c:v>
                </c:pt>
                <c:pt idx="1293">
                  <c:v>6369.6</c:v>
                </c:pt>
                <c:pt idx="1294">
                  <c:v>6281</c:v>
                </c:pt>
                <c:pt idx="1295">
                  <c:v>6001</c:v>
                </c:pt>
                <c:pt idx="1296">
                  <c:v>6116.2</c:v>
                </c:pt>
                <c:pt idx="1297">
                  <c:v>6011.5999999999995</c:v>
                </c:pt>
                <c:pt idx="1298">
                  <c:v>5731.5999999999995</c:v>
                </c:pt>
                <c:pt idx="1299">
                  <c:v>5823.9999999999991</c:v>
                </c:pt>
                <c:pt idx="1300">
                  <c:v>5753.3999999999987</c:v>
                </c:pt>
                <c:pt idx="1301">
                  <c:v>5647.7999999999984</c:v>
                </c:pt>
                <c:pt idx="1302">
                  <c:v>5670.199999999998</c:v>
                </c:pt>
                <c:pt idx="1303">
                  <c:v>5573.199999999998</c:v>
                </c:pt>
                <c:pt idx="1304">
                  <c:v>6112.199999999998</c:v>
                </c:pt>
                <c:pt idx="1305">
                  <c:v>6087.3999999999978</c:v>
                </c:pt>
                <c:pt idx="1306">
                  <c:v>5981.7999999999975</c:v>
                </c:pt>
                <c:pt idx="1307">
                  <c:v>6160.7999999999975</c:v>
                </c:pt>
                <c:pt idx="1308">
                  <c:v>6258.3999999999978</c:v>
                </c:pt>
                <c:pt idx="1309">
                  <c:v>5978.3999999999978</c:v>
                </c:pt>
                <c:pt idx="1310">
                  <c:v>5698.3999999999978</c:v>
                </c:pt>
                <c:pt idx="1311">
                  <c:v>5804.9999999999982</c:v>
                </c:pt>
                <c:pt idx="1312">
                  <c:v>5690.7999999999984</c:v>
                </c:pt>
                <c:pt idx="1313">
                  <c:v>5614.5999999999985</c:v>
                </c:pt>
                <c:pt idx="1314">
                  <c:v>5497.5999999999985</c:v>
                </c:pt>
                <c:pt idx="1315">
                  <c:v>5536.9999999999982</c:v>
                </c:pt>
                <c:pt idx="1316">
                  <c:v>5476.3999999999978</c:v>
                </c:pt>
                <c:pt idx="1317">
                  <c:v>5196.3999999999978</c:v>
                </c:pt>
                <c:pt idx="1318">
                  <c:v>5076.7999999999975</c:v>
                </c:pt>
                <c:pt idx="1319">
                  <c:v>5216.7999999999975</c:v>
                </c:pt>
                <c:pt idx="1320">
                  <c:v>5091.7999999999975</c:v>
                </c:pt>
                <c:pt idx="1321">
                  <c:v>5739.1999999999971</c:v>
                </c:pt>
                <c:pt idx="1322">
                  <c:v>5986.7999999999975</c:v>
                </c:pt>
                <c:pt idx="1323">
                  <c:v>5706.7999999999975</c:v>
                </c:pt>
                <c:pt idx="1324">
                  <c:v>6022.5999999999976</c:v>
                </c:pt>
                <c:pt idx="1325">
                  <c:v>6601.199999999998</c:v>
                </c:pt>
                <c:pt idx="1326">
                  <c:v>6583.199999999998</c:v>
                </c:pt>
                <c:pt idx="1327">
                  <c:v>6715.3999999999978</c:v>
                </c:pt>
                <c:pt idx="1328">
                  <c:v>6606.199999999998</c:v>
                </c:pt>
                <c:pt idx="1329">
                  <c:v>6805.3999999999978</c:v>
                </c:pt>
                <c:pt idx="1330">
                  <c:v>6525.3999999999978</c:v>
                </c:pt>
                <c:pt idx="1331">
                  <c:v>6245.3999999999978</c:v>
                </c:pt>
                <c:pt idx="1332">
                  <c:v>6648.3999999999978</c:v>
                </c:pt>
                <c:pt idx="1333">
                  <c:v>7372.9999999999982</c:v>
                </c:pt>
                <c:pt idx="1334">
                  <c:v>7092.9999999999982</c:v>
                </c:pt>
                <c:pt idx="1335">
                  <c:v>7255.3999999999978</c:v>
                </c:pt>
                <c:pt idx="1336">
                  <c:v>7928.3999999999978</c:v>
                </c:pt>
                <c:pt idx="1337">
                  <c:v>8475.7999999999975</c:v>
                </c:pt>
                <c:pt idx="1338">
                  <c:v>8195.7999999999975</c:v>
                </c:pt>
                <c:pt idx="1339">
                  <c:v>7915.7999999999975</c:v>
                </c:pt>
                <c:pt idx="1340">
                  <c:v>7635.7999999999975</c:v>
                </c:pt>
                <c:pt idx="1341">
                  <c:v>7355.7999999999975</c:v>
                </c:pt>
                <c:pt idx="1342">
                  <c:v>7075.7999999999975</c:v>
                </c:pt>
                <c:pt idx="1343">
                  <c:v>6795.7999999999975</c:v>
                </c:pt>
                <c:pt idx="1344">
                  <c:v>6515.7999999999975</c:v>
                </c:pt>
                <c:pt idx="1345">
                  <c:v>6855.1999999999971</c:v>
                </c:pt>
                <c:pt idx="1346">
                  <c:v>6575.1999999999971</c:v>
                </c:pt>
                <c:pt idx="1347">
                  <c:v>6870.1999999999971</c:v>
                </c:pt>
                <c:pt idx="1348">
                  <c:v>6590.1999999999971</c:v>
                </c:pt>
                <c:pt idx="1349">
                  <c:v>6310.1999999999971</c:v>
                </c:pt>
                <c:pt idx="1350">
                  <c:v>6566.1999999999971</c:v>
                </c:pt>
                <c:pt idx="1351">
                  <c:v>6566.5999999999967</c:v>
                </c:pt>
                <c:pt idx="1352">
                  <c:v>6286.5999999999967</c:v>
                </c:pt>
                <c:pt idx="1353">
                  <c:v>6006.5999999999967</c:v>
                </c:pt>
                <c:pt idx="1354">
                  <c:v>5726.5999999999967</c:v>
                </c:pt>
                <c:pt idx="1355">
                  <c:v>5446.5999999999967</c:v>
                </c:pt>
                <c:pt idx="1356">
                  <c:v>5707.7999999999965</c:v>
                </c:pt>
                <c:pt idx="1357">
                  <c:v>5532.7999999999965</c:v>
                </c:pt>
                <c:pt idx="1358">
                  <c:v>5719.3999999999969</c:v>
                </c:pt>
                <c:pt idx="1359">
                  <c:v>5679.9999999999973</c:v>
                </c:pt>
                <c:pt idx="1360">
                  <c:v>5557.9999999999973</c:v>
                </c:pt>
                <c:pt idx="1361">
                  <c:v>5277.9999999999973</c:v>
                </c:pt>
                <c:pt idx="1362">
                  <c:v>5429.1999999999971</c:v>
                </c:pt>
                <c:pt idx="1363">
                  <c:v>5673.7999999999975</c:v>
                </c:pt>
                <c:pt idx="1364">
                  <c:v>5903.5999999999976</c:v>
                </c:pt>
                <c:pt idx="1365">
                  <c:v>5623.5999999999976</c:v>
                </c:pt>
                <c:pt idx="1366">
                  <c:v>5650.5999999999976</c:v>
                </c:pt>
                <c:pt idx="1367">
                  <c:v>5731.5999999999976</c:v>
                </c:pt>
                <c:pt idx="1368">
                  <c:v>5451.5999999999976</c:v>
                </c:pt>
                <c:pt idx="1369">
                  <c:v>5610.7999999999975</c:v>
                </c:pt>
                <c:pt idx="1370">
                  <c:v>5330.7999999999975</c:v>
                </c:pt>
                <c:pt idx="1371">
                  <c:v>5050.7999999999975</c:v>
                </c:pt>
                <c:pt idx="1372">
                  <c:v>5728.5999999999976</c:v>
                </c:pt>
                <c:pt idx="1373">
                  <c:v>5574.9999999999973</c:v>
                </c:pt>
                <c:pt idx="1374">
                  <c:v>5968.3999999999969</c:v>
                </c:pt>
                <c:pt idx="1375">
                  <c:v>5795.7999999999965</c:v>
                </c:pt>
                <c:pt idx="1376">
                  <c:v>5515.7999999999965</c:v>
                </c:pt>
                <c:pt idx="1377">
                  <c:v>6192.9999999999964</c:v>
                </c:pt>
                <c:pt idx="1378">
                  <c:v>5912.9999999999964</c:v>
                </c:pt>
                <c:pt idx="1379">
                  <c:v>5632.9999999999964</c:v>
                </c:pt>
                <c:pt idx="1380">
                  <c:v>5352.9999999999964</c:v>
                </c:pt>
                <c:pt idx="1381">
                  <c:v>5072.9999999999964</c:v>
                </c:pt>
                <c:pt idx="1382">
                  <c:v>5654.7999999999965</c:v>
                </c:pt>
                <c:pt idx="1383">
                  <c:v>5966.3999999999969</c:v>
                </c:pt>
                <c:pt idx="1384">
                  <c:v>5686.3999999999969</c:v>
                </c:pt>
                <c:pt idx="1385">
                  <c:v>6295.7999999999965</c:v>
                </c:pt>
                <c:pt idx="1386">
                  <c:v>6508.7999999999965</c:v>
                </c:pt>
                <c:pt idx="1387">
                  <c:v>6228.7999999999965</c:v>
                </c:pt>
                <c:pt idx="1388">
                  <c:v>6421.3999999999969</c:v>
                </c:pt>
                <c:pt idx="1389">
                  <c:v>6384.1999999999971</c:v>
                </c:pt>
                <c:pt idx="1390">
                  <c:v>6104.1999999999971</c:v>
                </c:pt>
                <c:pt idx="1391">
                  <c:v>6017.7999999999975</c:v>
                </c:pt>
                <c:pt idx="1392">
                  <c:v>5737.7999999999975</c:v>
                </c:pt>
                <c:pt idx="1393">
                  <c:v>5457.7999999999975</c:v>
                </c:pt>
                <c:pt idx="1394">
                  <c:v>5717.7999999999975</c:v>
                </c:pt>
                <c:pt idx="1395">
                  <c:v>5767.7999999999975</c:v>
                </c:pt>
                <c:pt idx="1396">
                  <c:v>5719.9999999999973</c:v>
                </c:pt>
                <c:pt idx="1397">
                  <c:v>5671.7999999999975</c:v>
                </c:pt>
                <c:pt idx="1398">
                  <c:v>6032.7999999999975</c:v>
                </c:pt>
                <c:pt idx="1399">
                  <c:v>5853.9999999999973</c:v>
                </c:pt>
                <c:pt idx="1400">
                  <c:v>5573.9999999999973</c:v>
                </c:pt>
                <c:pt idx="1401">
                  <c:v>5923.5999999999976</c:v>
                </c:pt>
                <c:pt idx="1402">
                  <c:v>6102.9999999999973</c:v>
                </c:pt>
                <c:pt idx="1403">
                  <c:v>5897.1999999999971</c:v>
                </c:pt>
                <c:pt idx="1404">
                  <c:v>5885.3999999999969</c:v>
                </c:pt>
                <c:pt idx="1405">
                  <c:v>5982.9999999999973</c:v>
                </c:pt>
                <c:pt idx="1406">
                  <c:v>5702.9999999999973</c:v>
                </c:pt>
                <c:pt idx="1407">
                  <c:v>5422.9999999999973</c:v>
                </c:pt>
                <c:pt idx="1408">
                  <c:v>5635.9999999999973</c:v>
                </c:pt>
                <c:pt idx="1409">
                  <c:v>5355.9999999999973</c:v>
                </c:pt>
                <c:pt idx="1410">
                  <c:v>5075.9999999999973</c:v>
                </c:pt>
                <c:pt idx="1411">
                  <c:v>5409.7999999999975</c:v>
                </c:pt>
                <c:pt idx="1412">
                  <c:v>5453.7999999999975</c:v>
                </c:pt>
                <c:pt idx="1413">
                  <c:v>5548.5999999999976</c:v>
                </c:pt>
                <c:pt idx="1414">
                  <c:v>5454.7999999999975</c:v>
                </c:pt>
                <c:pt idx="1415">
                  <c:v>5757.1999999999971</c:v>
                </c:pt>
                <c:pt idx="1416">
                  <c:v>5671.9999999999973</c:v>
                </c:pt>
                <c:pt idx="1417">
                  <c:v>5755.3999999999969</c:v>
                </c:pt>
                <c:pt idx="1418">
                  <c:v>5804.7999999999965</c:v>
                </c:pt>
                <c:pt idx="1419">
                  <c:v>5853.3999999999969</c:v>
                </c:pt>
                <c:pt idx="1420">
                  <c:v>6067.3999999999969</c:v>
                </c:pt>
                <c:pt idx="1421">
                  <c:v>6025.3999999999969</c:v>
                </c:pt>
                <c:pt idx="1422">
                  <c:v>6053.3999999999969</c:v>
                </c:pt>
                <c:pt idx="1423">
                  <c:v>6906.9999999999973</c:v>
                </c:pt>
                <c:pt idx="1424">
                  <c:v>7429.9999999999973</c:v>
                </c:pt>
                <c:pt idx="1425">
                  <c:v>7410.7999999999975</c:v>
                </c:pt>
                <c:pt idx="1426">
                  <c:v>7368.7999999999975</c:v>
                </c:pt>
                <c:pt idx="1427">
                  <c:v>7533.1999999999971</c:v>
                </c:pt>
                <c:pt idx="1428">
                  <c:v>7689.7999999999975</c:v>
                </c:pt>
                <c:pt idx="1429">
                  <c:v>7409.7999999999975</c:v>
                </c:pt>
                <c:pt idx="1430">
                  <c:v>7917.9999999999973</c:v>
                </c:pt>
                <c:pt idx="1431">
                  <c:v>7977.3999999999969</c:v>
                </c:pt>
                <c:pt idx="1432">
                  <c:v>7697.3999999999969</c:v>
                </c:pt>
                <c:pt idx="1433">
                  <c:v>7651.9999999999973</c:v>
                </c:pt>
                <c:pt idx="1434">
                  <c:v>7946.3999999999969</c:v>
                </c:pt>
                <c:pt idx="1435">
                  <c:v>7666.3999999999969</c:v>
                </c:pt>
                <c:pt idx="1436">
                  <c:v>7386.3999999999969</c:v>
                </c:pt>
                <c:pt idx="1437">
                  <c:v>7539.3999999999969</c:v>
                </c:pt>
                <c:pt idx="1438">
                  <c:v>7585.9999999999973</c:v>
                </c:pt>
                <c:pt idx="1439">
                  <c:v>7305.9999999999973</c:v>
                </c:pt>
                <c:pt idx="1440">
                  <c:v>7025.9999999999973</c:v>
                </c:pt>
                <c:pt idx="1441">
                  <c:v>6815.9999999999973</c:v>
                </c:pt>
                <c:pt idx="1442">
                  <c:v>6935.1999999999971</c:v>
                </c:pt>
                <c:pt idx="1443">
                  <c:v>6716.9999999999973</c:v>
                </c:pt>
                <c:pt idx="1444">
                  <c:v>6799.5999999999976</c:v>
                </c:pt>
                <c:pt idx="1445">
                  <c:v>7312.199999999998</c:v>
                </c:pt>
                <c:pt idx="1446">
                  <c:v>7032.199999999998</c:v>
                </c:pt>
                <c:pt idx="1447">
                  <c:v>7314.7999999999984</c:v>
                </c:pt>
                <c:pt idx="1448">
                  <c:v>7418.3999999999987</c:v>
                </c:pt>
                <c:pt idx="1449">
                  <c:v>7374.5999999999985</c:v>
                </c:pt>
                <c:pt idx="1450">
                  <c:v>7320.3999999999987</c:v>
                </c:pt>
                <c:pt idx="1451">
                  <c:v>7563.1999999999989</c:v>
                </c:pt>
                <c:pt idx="1452">
                  <c:v>7283.1999999999989</c:v>
                </c:pt>
                <c:pt idx="1453">
                  <c:v>7207.5999999999985</c:v>
                </c:pt>
                <c:pt idx="1454">
                  <c:v>6927.5999999999985</c:v>
                </c:pt>
                <c:pt idx="1455">
                  <c:v>6839.9999999999982</c:v>
                </c:pt>
                <c:pt idx="1456">
                  <c:v>7064.3999999999978</c:v>
                </c:pt>
                <c:pt idx="1457">
                  <c:v>7296.3999999999978</c:v>
                </c:pt>
                <c:pt idx="1458">
                  <c:v>7016.3999999999978</c:v>
                </c:pt>
                <c:pt idx="1459">
                  <c:v>6942.5999999999976</c:v>
                </c:pt>
                <c:pt idx="1460">
                  <c:v>6806.3999999999978</c:v>
                </c:pt>
                <c:pt idx="1461">
                  <c:v>7209.3999999999978</c:v>
                </c:pt>
                <c:pt idx="1462">
                  <c:v>7222.9999999999982</c:v>
                </c:pt>
                <c:pt idx="1463">
                  <c:v>7487.5999999999985</c:v>
                </c:pt>
                <c:pt idx="1464">
                  <c:v>7754.9999999999982</c:v>
                </c:pt>
                <c:pt idx="1465">
                  <c:v>8028.7999999999984</c:v>
                </c:pt>
                <c:pt idx="1466">
                  <c:v>7748.7999999999984</c:v>
                </c:pt>
                <c:pt idx="1467">
                  <c:v>7806.5999999999985</c:v>
                </c:pt>
                <c:pt idx="1468">
                  <c:v>7526.5999999999985</c:v>
                </c:pt>
                <c:pt idx="1469">
                  <c:v>7246.5999999999985</c:v>
                </c:pt>
                <c:pt idx="1470">
                  <c:v>7444.3999999999987</c:v>
                </c:pt>
                <c:pt idx="1471">
                  <c:v>7164.3999999999987</c:v>
                </c:pt>
                <c:pt idx="1472">
                  <c:v>6884.3999999999987</c:v>
                </c:pt>
                <c:pt idx="1473">
                  <c:v>7332.9999999999991</c:v>
                </c:pt>
                <c:pt idx="1474">
                  <c:v>7436.9999999999991</c:v>
                </c:pt>
                <c:pt idx="1475">
                  <c:v>8096.1999999999989</c:v>
                </c:pt>
                <c:pt idx="1476">
                  <c:v>7816.1999999999989</c:v>
                </c:pt>
                <c:pt idx="1477">
                  <c:v>7808.9999999999991</c:v>
                </c:pt>
                <c:pt idx="1478">
                  <c:v>8031.1999999999989</c:v>
                </c:pt>
                <c:pt idx="1479">
                  <c:v>7751.1999999999989</c:v>
                </c:pt>
                <c:pt idx="1480">
                  <c:v>7798.5999999999985</c:v>
                </c:pt>
                <c:pt idx="1481">
                  <c:v>8347.7999999999993</c:v>
                </c:pt>
                <c:pt idx="1482">
                  <c:v>8769.1999999999989</c:v>
                </c:pt>
                <c:pt idx="1483">
                  <c:v>8489.1999999999989</c:v>
                </c:pt>
                <c:pt idx="1484">
                  <c:v>8209.1999999999989</c:v>
                </c:pt>
                <c:pt idx="1485">
                  <c:v>8193.7999999999993</c:v>
                </c:pt>
                <c:pt idx="1486">
                  <c:v>7913.7999999999993</c:v>
                </c:pt>
                <c:pt idx="1487">
                  <c:v>7633.7999999999993</c:v>
                </c:pt>
                <c:pt idx="1488">
                  <c:v>7353.7999999999993</c:v>
                </c:pt>
                <c:pt idx="1489">
                  <c:v>7073.7999999999993</c:v>
                </c:pt>
                <c:pt idx="1490">
                  <c:v>6995.9999999999991</c:v>
                </c:pt>
                <c:pt idx="1491">
                  <c:v>6715.9999999999991</c:v>
                </c:pt>
                <c:pt idx="1492">
                  <c:v>6435.9999999999991</c:v>
                </c:pt>
                <c:pt idx="1493">
                  <c:v>6387.9999999999991</c:v>
                </c:pt>
                <c:pt idx="1494">
                  <c:v>6249.3999999999987</c:v>
                </c:pt>
                <c:pt idx="1495">
                  <c:v>6391.1999999999989</c:v>
                </c:pt>
                <c:pt idx="1496">
                  <c:v>6827.9999999999991</c:v>
                </c:pt>
                <c:pt idx="1497">
                  <c:v>6547.9999999999991</c:v>
                </c:pt>
                <c:pt idx="1498">
                  <c:v>6523.9999999999991</c:v>
                </c:pt>
                <c:pt idx="1499">
                  <c:v>6977.3999999999987</c:v>
                </c:pt>
                <c:pt idx="1500">
                  <c:v>6697.3999999999987</c:v>
                </c:pt>
                <c:pt idx="1501">
                  <c:v>6417.3999999999987</c:v>
                </c:pt>
                <c:pt idx="1502">
                  <c:v>6578.7999999999984</c:v>
                </c:pt>
                <c:pt idx="1503">
                  <c:v>6505.199999999998</c:v>
                </c:pt>
                <c:pt idx="1504">
                  <c:v>6225.199999999998</c:v>
                </c:pt>
                <c:pt idx="1505">
                  <c:v>6260.3999999999978</c:v>
                </c:pt>
                <c:pt idx="1506">
                  <c:v>6628.3999999999978</c:v>
                </c:pt>
                <c:pt idx="1507">
                  <c:v>6844.9999999999982</c:v>
                </c:pt>
                <c:pt idx="1508">
                  <c:v>6564.9999999999982</c:v>
                </c:pt>
                <c:pt idx="1509">
                  <c:v>6284.9999999999982</c:v>
                </c:pt>
                <c:pt idx="1510">
                  <c:v>6395.9999999999982</c:v>
                </c:pt>
                <c:pt idx="1511">
                  <c:v>6115.9999999999982</c:v>
                </c:pt>
                <c:pt idx="1512">
                  <c:v>6215.9999999999982</c:v>
                </c:pt>
                <c:pt idx="1513">
                  <c:v>6952.9999999999982</c:v>
                </c:pt>
                <c:pt idx="1514">
                  <c:v>6842.5999999999985</c:v>
                </c:pt>
                <c:pt idx="1515">
                  <c:v>7814.5999999999985</c:v>
                </c:pt>
                <c:pt idx="1516">
                  <c:v>8119.9999999999982</c:v>
                </c:pt>
                <c:pt idx="1517">
                  <c:v>7839.9999999999982</c:v>
                </c:pt>
                <c:pt idx="1518">
                  <c:v>7981.3999999999978</c:v>
                </c:pt>
                <c:pt idx="1519">
                  <c:v>7892.3999999999978</c:v>
                </c:pt>
                <c:pt idx="1520">
                  <c:v>7612.3999999999978</c:v>
                </c:pt>
                <c:pt idx="1521">
                  <c:v>7414.9999999999982</c:v>
                </c:pt>
                <c:pt idx="1522">
                  <c:v>7134.9999999999982</c:v>
                </c:pt>
                <c:pt idx="1523">
                  <c:v>7176.7999999999984</c:v>
                </c:pt>
                <c:pt idx="1524">
                  <c:v>7367.9999999999982</c:v>
                </c:pt>
                <c:pt idx="1525">
                  <c:v>7464.7999999999984</c:v>
                </c:pt>
                <c:pt idx="1526">
                  <c:v>7452.7999999999984</c:v>
                </c:pt>
                <c:pt idx="1527">
                  <c:v>7172.7999999999984</c:v>
                </c:pt>
                <c:pt idx="1528">
                  <c:v>7332.199999999998</c:v>
                </c:pt>
                <c:pt idx="1529">
                  <c:v>7711.7999999999984</c:v>
                </c:pt>
                <c:pt idx="1530">
                  <c:v>8405.3999999999978</c:v>
                </c:pt>
                <c:pt idx="1531">
                  <c:v>8125.3999999999978</c:v>
                </c:pt>
                <c:pt idx="1532">
                  <c:v>7845.3999999999978</c:v>
                </c:pt>
                <c:pt idx="1533">
                  <c:v>7896.199999999998</c:v>
                </c:pt>
                <c:pt idx="1534">
                  <c:v>8195.3999999999978</c:v>
                </c:pt>
                <c:pt idx="1535">
                  <c:v>8254.9999999999982</c:v>
                </c:pt>
                <c:pt idx="1536">
                  <c:v>8426.5999999999985</c:v>
                </c:pt>
                <c:pt idx="1537">
                  <c:v>8146.5999999999985</c:v>
                </c:pt>
                <c:pt idx="1538">
                  <c:v>8732.7999999999993</c:v>
                </c:pt>
                <c:pt idx="1539">
                  <c:v>8666.4</c:v>
                </c:pt>
                <c:pt idx="1540">
                  <c:v>8386.4</c:v>
                </c:pt>
                <c:pt idx="1541">
                  <c:v>8712.1999999999989</c:v>
                </c:pt>
                <c:pt idx="1542">
                  <c:v>8605.7999999999993</c:v>
                </c:pt>
                <c:pt idx="1543">
                  <c:v>9207.1999999999989</c:v>
                </c:pt>
                <c:pt idx="1544">
                  <c:v>9137.7999999999993</c:v>
                </c:pt>
                <c:pt idx="1545">
                  <c:v>8857.7999999999993</c:v>
                </c:pt>
                <c:pt idx="1546">
                  <c:v>8979.7999999999993</c:v>
                </c:pt>
                <c:pt idx="1547">
                  <c:v>9155.1999999999989</c:v>
                </c:pt>
                <c:pt idx="1548">
                  <c:v>9283.7999999999993</c:v>
                </c:pt>
                <c:pt idx="1549">
                  <c:v>9003.7999999999993</c:v>
                </c:pt>
                <c:pt idx="1550">
                  <c:v>9215.7999999999993</c:v>
                </c:pt>
                <c:pt idx="1551">
                  <c:v>9399.7999999999993</c:v>
                </c:pt>
                <c:pt idx="1552">
                  <c:v>9440.1999999999989</c:v>
                </c:pt>
                <c:pt idx="1553">
                  <c:v>9710.1999999999989</c:v>
                </c:pt>
                <c:pt idx="1554">
                  <c:v>10011.4</c:v>
                </c:pt>
                <c:pt idx="1555">
                  <c:v>9731.4</c:v>
                </c:pt>
                <c:pt idx="1556">
                  <c:v>10393.799999999999</c:v>
                </c:pt>
                <c:pt idx="1557">
                  <c:v>10505.599999999999</c:v>
                </c:pt>
                <c:pt idx="1558">
                  <c:v>10612.999999999998</c:v>
                </c:pt>
                <c:pt idx="1559">
                  <c:v>10589.799999999997</c:v>
                </c:pt>
                <c:pt idx="1560">
                  <c:v>11013.799999999997</c:v>
                </c:pt>
                <c:pt idx="1561">
                  <c:v>11482.399999999998</c:v>
                </c:pt>
                <c:pt idx="1562">
                  <c:v>11383.799999999997</c:v>
                </c:pt>
                <c:pt idx="1563">
                  <c:v>11243.399999999998</c:v>
                </c:pt>
                <c:pt idx="1564">
                  <c:v>11154.799999999997</c:v>
                </c:pt>
                <c:pt idx="1565">
                  <c:v>11713.399999999998</c:v>
                </c:pt>
                <c:pt idx="1566">
                  <c:v>11600.599999999999</c:v>
                </c:pt>
                <c:pt idx="1567">
                  <c:v>11698.399999999998</c:v>
                </c:pt>
                <c:pt idx="1568">
                  <c:v>11818.199999999997</c:v>
                </c:pt>
                <c:pt idx="1569">
                  <c:v>11538.199999999997</c:v>
                </c:pt>
                <c:pt idx="1570">
                  <c:v>11258.199999999997</c:v>
                </c:pt>
                <c:pt idx="1571">
                  <c:v>11237.799999999997</c:v>
                </c:pt>
                <c:pt idx="1572">
                  <c:v>11134.999999999998</c:v>
                </c:pt>
                <c:pt idx="1573">
                  <c:v>10854.999999999998</c:v>
                </c:pt>
                <c:pt idx="1574">
                  <c:v>11296.999999999998</c:v>
                </c:pt>
                <c:pt idx="1575">
                  <c:v>11016.999999999998</c:v>
                </c:pt>
                <c:pt idx="1576">
                  <c:v>10736.999999999998</c:v>
                </c:pt>
                <c:pt idx="1577">
                  <c:v>10766.799999999997</c:v>
                </c:pt>
                <c:pt idx="1578">
                  <c:v>10486.799999999997</c:v>
                </c:pt>
                <c:pt idx="1579">
                  <c:v>10421.999999999998</c:v>
                </c:pt>
                <c:pt idx="1580">
                  <c:v>10705.999999999998</c:v>
                </c:pt>
                <c:pt idx="1581">
                  <c:v>10624.599999999999</c:v>
                </c:pt>
                <c:pt idx="1582">
                  <c:v>10859.599999999999</c:v>
                </c:pt>
                <c:pt idx="1583">
                  <c:v>10847.8</c:v>
                </c:pt>
                <c:pt idx="1584">
                  <c:v>11213.599999999999</c:v>
                </c:pt>
                <c:pt idx="1585">
                  <c:v>11201.599999999999</c:v>
                </c:pt>
                <c:pt idx="1586">
                  <c:v>11089.599999999999</c:v>
                </c:pt>
                <c:pt idx="1587">
                  <c:v>11110.999999999998</c:v>
                </c:pt>
                <c:pt idx="1588">
                  <c:v>11237.599999999999</c:v>
                </c:pt>
                <c:pt idx="1589">
                  <c:v>11429.999999999998</c:v>
                </c:pt>
                <c:pt idx="1590">
                  <c:v>11487.799999999997</c:v>
                </c:pt>
                <c:pt idx="1591">
                  <c:v>11714.599999999997</c:v>
                </c:pt>
                <c:pt idx="1592">
                  <c:v>11590.399999999996</c:v>
                </c:pt>
                <c:pt idx="1593">
                  <c:v>11398.399999999996</c:v>
                </c:pt>
                <c:pt idx="1594">
                  <c:v>11118.399999999996</c:v>
                </c:pt>
                <c:pt idx="1595">
                  <c:v>11136.399999999996</c:v>
                </c:pt>
                <c:pt idx="1596">
                  <c:v>10856.399999999996</c:v>
                </c:pt>
                <c:pt idx="1597">
                  <c:v>11023.999999999996</c:v>
                </c:pt>
                <c:pt idx="1598">
                  <c:v>11695.999999999996</c:v>
                </c:pt>
                <c:pt idx="1599">
                  <c:v>11687.199999999997</c:v>
                </c:pt>
                <c:pt idx="1600">
                  <c:v>11407.199999999997</c:v>
                </c:pt>
                <c:pt idx="1601">
                  <c:v>11127.199999999997</c:v>
                </c:pt>
                <c:pt idx="1602">
                  <c:v>12051.399999999998</c:v>
                </c:pt>
                <c:pt idx="1603">
                  <c:v>11771.399999999998</c:v>
                </c:pt>
                <c:pt idx="1604">
                  <c:v>11491.399999999998</c:v>
                </c:pt>
                <c:pt idx="1605">
                  <c:v>11513.599999999999</c:v>
                </c:pt>
                <c:pt idx="1606">
                  <c:v>12861.599999999999</c:v>
                </c:pt>
                <c:pt idx="1607">
                  <c:v>12581.599999999999</c:v>
                </c:pt>
                <c:pt idx="1608">
                  <c:v>12301.599999999999</c:v>
                </c:pt>
                <c:pt idx="1609">
                  <c:v>12870.8</c:v>
                </c:pt>
                <c:pt idx="1610">
                  <c:v>13361.4</c:v>
                </c:pt>
                <c:pt idx="1611">
                  <c:v>13081.4</c:v>
                </c:pt>
                <c:pt idx="1612">
                  <c:v>12801.4</c:v>
                </c:pt>
                <c:pt idx="1613">
                  <c:v>13151.4</c:v>
                </c:pt>
                <c:pt idx="1614">
                  <c:v>12871.4</c:v>
                </c:pt>
                <c:pt idx="1615">
                  <c:v>13191.199999999999</c:v>
                </c:pt>
                <c:pt idx="1616">
                  <c:v>12973.599999999999</c:v>
                </c:pt>
                <c:pt idx="1617">
                  <c:v>12693.599999999999</c:v>
                </c:pt>
                <c:pt idx="1618">
                  <c:v>13416.199999999999</c:v>
                </c:pt>
                <c:pt idx="1619">
                  <c:v>13417.199999999999</c:v>
                </c:pt>
                <c:pt idx="1620">
                  <c:v>13137.199999999999</c:v>
                </c:pt>
                <c:pt idx="1621">
                  <c:v>13139.8</c:v>
                </c:pt>
                <c:pt idx="1622">
                  <c:v>12859.8</c:v>
                </c:pt>
                <c:pt idx="1623">
                  <c:v>13105.599999999999</c:v>
                </c:pt>
                <c:pt idx="1624">
                  <c:v>13332.8</c:v>
                </c:pt>
                <c:pt idx="1625">
                  <c:v>13844.199999999999</c:v>
                </c:pt>
                <c:pt idx="1626">
                  <c:v>13564.199999999999</c:v>
                </c:pt>
                <c:pt idx="1627">
                  <c:v>13284.199999999999</c:v>
                </c:pt>
                <c:pt idx="1628">
                  <c:v>13482.199999999999</c:v>
                </c:pt>
                <c:pt idx="1629">
                  <c:v>13202.199999999999</c:v>
                </c:pt>
                <c:pt idx="1630">
                  <c:v>13400.999999999998</c:v>
                </c:pt>
                <c:pt idx="1631">
                  <c:v>13120.999999999998</c:v>
                </c:pt>
                <c:pt idx="1632">
                  <c:v>13244.799999999997</c:v>
                </c:pt>
                <c:pt idx="1633">
                  <c:v>13401.199999999997</c:v>
                </c:pt>
                <c:pt idx="1634">
                  <c:v>13248.199999999997</c:v>
                </c:pt>
                <c:pt idx="1635">
                  <c:v>13219.599999999997</c:v>
                </c:pt>
                <c:pt idx="1636">
                  <c:v>13255.199999999997</c:v>
                </c:pt>
                <c:pt idx="1637">
                  <c:v>13099.599999999997</c:v>
                </c:pt>
                <c:pt idx="1638">
                  <c:v>12819.599999999997</c:v>
                </c:pt>
                <c:pt idx="1639">
                  <c:v>13257.399999999996</c:v>
                </c:pt>
                <c:pt idx="1640">
                  <c:v>13492.999999999996</c:v>
                </c:pt>
                <c:pt idx="1641">
                  <c:v>13212.999999999996</c:v>
                </c:pt>
                <c:pt idx="1642">
                  <c:v>13310.399999999996</c:v>
                </c:pt>
                <c:pt idx="1643">
                  <c:v>13570.799999999996</c:v>
                </c:pt>
                <c:pt idx="1644">
                  <c:v>13483.399999999996</c:v>
                </c:pt>
                <c:pt idx="1645">
                  <c:v>13203.399999999996</c:v>
                </c:pt>
                <c:pt idx="1646">
                  <c:v>13122.199999999995</c:v>
                </c:pt>
                <c:pt idx="1647">
                  <c:v>13228.199999999995</c:v>
                </c:pt>
                <c:pt idx="1648">
                  <c:v>12948.199999999995</c:v>
                </c:pt>
                <c:pt idx="1649">
                  <c:v>13089.199999999995</c:v>
                </c:pt>
                <c:pt idx="1650">
                  <c:v>13576.599999999995</c:v>
                </c:pt>
                <c:pt idx="1651">
                  <c:v>13296.599999999995</c:v>
                </c:pt>
                <c:pt idx="1652">
                  <c:v>13415.999999999995</c:v>
                </c:pt>
                <c:pt idx="1653">
                  <c:v>13349.399999999994</c:v>
                </c:pt>
                <c:pt idx="1654">
                  <c:v>13701.999999999995</c:v>
                </c:pt>
                <c:pt idx="1655">
                  <c:v>14039.199999999995</c:v>
                </c:pt>
                <c:pt idx="1656">
                  <c:v>13759.199999999995</c:v>
                </c:pt>
                <c:pt idx="1657">
                  <c:v>13830.399999999996</c:v>
                </c:pt>
                <c:pt idx="1658">
                  <c:v>13550.399999999996</c:v>
                </c:pt>
                <c:pt idx="1659">
                  <c:v>13484.399999999996</c:v>
                </c:pt>
                <c:pt idx="1660">
                  <c:v>13204.399999999996</c:v>
                </c:pt>
                <c:pt idx="1661">
                  <c:v>13794.999999999996</c:v>
                </c:pt>
                <c:pt idx="1662">
                  <c:v>13514.999999999996</c:v>
                </c:pt>
                <c:pt idx="1663">
                  <c:v>13485.599999999997</c:v>
                </c:pt>
                <c:pt idx="1664">
                  <c:v>13948.199999999997</c:v>
                </c:pt>
                <c:pt idx="1665">
                  <c:v>13668.199999999997</c:v>
                </c:pt>
                <c:pt idx="1666">
                  <c:v>13762.999999999996</c:v>
                </c:pt>
                <c:pt idx="1667">
                  <c:v>13829.199999999997</c:v>
                </c:pt>
                <c:pt idx="1668">
                  <c:v>14109.999999999996</c:v>
                </c:pt>
                <c:pt idx="1669">
                  <c:v>13829.999999999996</c:v>
                </c:pt>
                <c:pt idx="1670">
                  <c:v>13549.999999999996</c:v>
                </c:pt>
                <c:pt idx="1671">
                  <c:v>13555.399999999996</c:v>
                </c:pt>
                <c:pt idx="1672">
                  <c:v>13701.999999999996</c:v>
                </c:pt>
                <c:pt idx="1673">
                  <c:v>13987.999999999996</c:v>
                </c:pt>
                <c:pt idx="1674">
                  <c:v>14058.799999999996</c:v>
                </c:pt>
                <c:pt idx="1675">
                  <c:v>14437.999999999996</c:v>
                </c:pt>
                <c:pt idx="1676">
                  <c:v>14157.999999999996</c:v>
                </c:pt>
                <c:pt idx="1677">
                  <c:v>14112.999999999996</c:v>
                </c:pt>
                <c:pt idx="1678">
                  <c:v>14307.599999999997</c:v>
                </c:pt>
                <c:pt idx="1679">
                  <c:v>14431.599999999997</c:v>
                </c:pt>
                <c:pt idx="1680">
                  <c:v>14412.599999999997</c:v>
                </c:pt>
                <c:pt idx="1681">
                  <c:v>14132.599999999997</c:v>
                </c:pt>
                <c:pt idx="1682">
                  <c:v>14087.799999999997</c:v>
                </c:pt>
                <c:pt idx="1683">
                  <c:v>14001.999999999998</c:v>
                </c:pt>
                <c:pt idx="1684">
                  <c:v>14217.799999999997</c:v>
                </c:pt>
                <c:pt idx="1685">
                  <c:v>14302.399999999998</c:v>
                </c:pt>
                <c:pt idx="1686">
                  <c:v>14022.399999999998</c:v>
                </c:pt>
                <c:pt idx="1687">
                  <c:v>14027.599999999999</c:v>
                </c:pt>
                <c:pt idx="1688">
                  <c:v>13887.599999999999</c:v>
                </c:pt>
                <c:pt idx="1689">
                  <c:v>13607.599999999999</c:v>
                </c:pt>
                <c:pt idx="1690">
                  <c:v>13666.8</c:v>
                </c:pt>
                <c:pt idx="1691">
                  <c:v>13566.4</c:v>
                </c:pt>
                <c:pt idx="1692">
                  <c:v>13556.6</c:v>
                </c:pt>
                <c:pt idx="1693">
                  <c:v>14034.6</c:v>
                </c:pt>
                <c:pt idx="1694">
                  <c:v>13996</c:v>
                </c:pt>
                <c:pt idx="1695">
                  <c:v>13850.4</c:v>
                </c:pt>
                <c:pt idx="1696">
                  <c:v>13695.8</c:v>
                </c:pt>
                <c:pt idx="1697">
                  <c:v>13552</c:v>
                </c:pt>
                <c:pt idx="1698">
                  <c:v>13754.8</c:v>
                </c:pt>
                <c:pt idx="1699">
                  <c:v>13903.4</c:v>
                </c:pt>
                <c:pt idx="1700">
                  <c:v>13623.4</c:v>
                </c:pt>
                <c:pt idx="1701">
                  <c:v>13906.199999999999</c:v>
                </c:pt>
                <c:pt idx="1702">
                  <c:v>14033.199999999999</c:v>
                </c:pt>
                <c:pt idx="1703">
                  <c:v>13753.199999999999</c:v>
                </c:pt>
                <c:pt idx="1704">
                  <c:v>13553.4</c:v>
                </c:pt>
                <c:pt idx="1705">
                  <c:v>13564.199999999999</c:v>
                </c:pt>
                <c:pt idx="1706">
                  <c:v>13391.999999999998</c:v>
                </c:pt>
                <c:pt idx="1707">
                  <c:v>13518.999999999998</c:v>
                </c:pt>
                <c:pt idx="1708">
                  <c:v>13745.799999999997</c:v>
                </c:pt>
                <c:pt idx="1709">
                  <c:v>13953.799999999997</c:v>
                </c:pt>
                <c:pt idx="1710">
                  <c:v>13999.799999999997</c:v>
                </c:pt>
                <c:pt idx="1711">
                  <c:v>13972.799999999997</c:v>
                </c:pt>
                <c:pt idx="1712">
                  <c:v>14098.799999999997</c:v>
                </c:pt>
                <c:pt idx="1713">
                  <c:v>14213.199999999997</c:v>
                </c:pt>
                <c:pt idx="1714">
                  <c:v>14402.999999999996</c:v>
                </c:pt>
                <c:pt idx="1715">
                  <c:v>14462.599999999997</c:v>
                </c:pt>
                <c:pt idx="1716">
                  <c:v>14456.799999999997</c:v>
                </c:pt>
                <c:pt idx="1717">
                  <c:v>14353.599999999997</c:v>
                </c:pt>
                <c:pt idx="1718">
                  <c:v>14297.999999999996</c:v>
                </c:pt>
                <c:pt idx="1719">
                  <c:v>14017.999999999996</c:v>
                </c:pt>
                <c:pt idx="1720">
                  <c:v>13990.199999999997</c:v>
                </c:pt>
                <c:pt idx="1721">
                  <c:v>14037.999999999996</c:v>
                </c:pt>
                <c:pt idx="1722">
                  <c:v>13925.199999999997</c:v>
                </c:pt>
                <c:pt idx="1723">
                  <c:v>13645.199999999997</c:v>
                </c:pt>
                <c:pt idx="1724">
                  <c:v>13745.599999999997</c:v>
                </c:pt>
                <c:pt idx="1725">
                  <c:v>13693.799999999997</c:v>
                </c:pt>
                <c:pt idx="1726">
                  <c:v>13694.599999999997</c:v>
                </c:pt>
                <c:pt idx="1727">
                  <c:v>13664.999999999996</c:v>
                </c:pt>
                <c:pt idx="1728">
                  <c:v>13415.999999999996</c:v>
                </c:pt>
                <c:pt idx="1729">
                  <c:v>13223.599999999997</c:v>
                </c:pt>
                <c:pt idx="1730">
                  <c:v>13276.999999999996</c:v>
                </c:pt>
                <c:pt idx="1731">
                  <c:v>13286.199999999997</c:v>
                </c:pt>
                <c:pt idx="1732">
                  <c:v>13221.599999999997</c:v>
                </c:pt>
                <c:pt idx="1733">
                  <c:v>13399.599999999997</c:v>
                </c:pt>
                <c:pt idx="1734">
                  <c:v>13502.799999999997</c:v>
                </c:pt>
                <c:pt idx="1735">
                  <c:v>13456.999999999998</c:v>
                </c:pt>
                <c:pt idx="1736">
                  <c:v>13176.999999999998</c:v>
                </c:pt>
                <c:pt idx="1737">
                  <c:v>12968.999999999998</c:v>
                </c:pt>
                <c:pt idx="1738">
                  <c:v>12922.399999999998</c:v>
                </c:pt>
                <c:pt idx="1739">
                  <c:v>12896.599999999999</c:v>
                </c:pt>
                <c:pt idx="1740">
                  <c:v>12616.599999999999</c:v>
                </c:pt>
                <c:pt idx="1741">
                  <c:v>12722.599999999999</c:v>
                </c:pt>
                <c:pt idx="1742">
                  <c:v>12522.999999999998</c:v>
                </c:pt>
                <c:pt idx="1743">
                  <c:v>12828.999999999998</c:v>
                </c:pt>
                <c:pt idx="1744">
                  <c:v>13339.999999999998</c:v>
                </c:pt>
                <c:pt idx="1745">
                  <c:v>13542.199999999999</c:v>
                </c:pt>
                <c:pt idx="1746">
                  <c:v>13863.999999999998</c:v>
                </c:pt>
                <c:pt idx="1747">
                  <c:v>14280.399999999998</c:v>
                </c:pt>
                <c:pt idx="1748">
                  <c:v>14380.199999999997</c:v>
                </c:pt>
                <c:pt idx="1749">
                  <c:v>14417.399999999998</c:v>
                </c:pt>
                <c:pt idx="1750">
                  <c:v>14435.599999999999</c:v>
                </c:pt>
                <c:pt idx="1751">
                  <c:v>14198.599999999999</c:v>
                </c:pt>
                <c:pt idx="1752">
                  <c:v>13918.599999999999</c:v>
                </c:pt>
                <c:pt idx="1753">
                  <c:v>13942.199999999999</c:v>
                </c:pt>
                <c:pt idx="1754">
                  <c:v>13662.199999999999</c:v>
                </c:pt>
                <c:pt idx="1755">
                  <c:v>13762.8</c:v>
                </c:pt>
                <c:pt idx="1756">
                  <c:v>13482.8</c:v>
                </c:pt>
                <c:pt idx="1757">
                  <c:v>13202.8</c:v>
                </c:pt>
                <c:pt idx="1758">
                  <c:v>13265</c:v>
                </c:pt>
                <c:pt idx="1759">
                  <c:v>13759</c:v>
                </c:pt>
                <c:pt idx="1760">
                  <c:v>14286.8</c:v>
                </c:pt>
                <c:pt idx="1761">
                  <c:v>14420.599999999999</c:v>
                </c:pt>
                <c:pt idx="1762">
                  <c:v>14140.599999999999</c:v>
                </c:pt>
                <c:pt idx="1763">
                  <c:v>13860.599999999999</c:v>
                </c:pt>
                <c:pt idx="1764">
                  <c:v>14030.199999999999</c:v>
                </c:pt>
                <c:pt idx="1765">
                  <c:v>14133.4</c:v>
                </c:pt>
                <c:pt idx="1766">
                  <c:v>14557.6</c:v>
                </c:pt>
                <c:pt idx="1767">
                  <c:v>14277.6</c:v>
                </c:pt>
                <c:pt idx="1768">
                  <c:v>13997.6</c:v>
                </c:pt>
                <c:pt idx="1769">
                  <c:v>13958.2</c:v>
                </c:pt>
                <c:pt idx="1770">
                  <c:v>14034.6</c:v>
                </c:pt>
                <c:pt idx="1771">
                  <c:v>14170.800000000001</c:v>
                </c:pt>
                <c:pt idx="1772">
                  <c:v>13890.800000000001</c:v>
                </c:pt>
                <c:pt idx="1773">
                  <c:v>13610.800000000001</c:v>
                </c:pt>
                <c:pt idx="1774">
                  <c:v>13330.800000000001</c:v>
                </c:pt>
                <c:pt idx="1775">
                  <c:v>13495.6</c:v>
                </c:pt>
                <c:pt idx="1776">
                  <c:v>13215.6</c:v>
                </c:pt>
                <c:pt idx="1777">
                  <c:v>13053.6</c:v>
                </c:pt>
                <c:pt idx="1778">
                  <c:v>12773.6</c:v>
                </c:pt>
                <c:pt idx="1779">
                  <c:v>12836.4</c:v>
                </c:pt>
                <c:pt idx="1780">
                  <c:v>13272.8</c:v>
                </c:pt>
                <c:pt idx="1781">
                  <c:v>13260.199999999999</c:v>
                </c:pt>
                <c:pt idx="1782">
                  <c:v>12980.199999999999</c:v>
                </c:pt>
                <c:pt idx="1783">
                  <c:v>13396.4</c:v>
                </c:pt>
                <c:pt idx="1784">
                  <c:v>13225.8</c:v>
                </c:pt>
                <c:pt idx="1785">
                  <c:v>13281.8</c:v>
                </c:pt>
                <c:pt idx="1786">
                  <c:v>13471</c:v>
                </c:pt>
                <c:pt idx="1787">
                  <c:v>13709.2</c:v>
                </c:pt>
                <c:pt idx="1788">
                  <c:v>14248.400000000001</c:v>
                </c:pt>
                <c:pt idx="1789">
                  <c:v>14311.400000000001</c:v>
                </c:pt>
                <c:pt idx="1790">
                  <c:v>14149.800000000001</c:v>
                </c:pt>
                <c:pt idx="1791">
                  <c:v>14859.800000000001</c:v>
                </c:pt>
                <c:pt idx="1792">
                  <c:v>14579.800000000001</c:v>
                </c:pt>
                <c:pt idx="1793">
                  <c:v>14299.800000000001</c:v>
                </c:pt>
                <c:pt idx="1794">
                  <c:v>14422.6</c:v>
                </c:pt>
                <c:pt idx="1795">
                  <c:v>14484.2</c:v>
                </c:pt>
                <c:pt idx="1796">
                  <c:v>14204.2</c:v>
                </c:pt>
                <c:pt idx="1797">
                  <c:v>13924.2</c:v>
                </c:pt>
                <c:pt idx="1798">
                  <c:v>13970.6</c:v>
                </c:pt>
                <c:pt idx="1799">
                  <c:v>13690.6</c:v>
                </c:pt>
                <c:pt idx="1800">
                  <c:v>13872.4</c:v>
                </c:pt>
                <c:pt idx="1801">
                  <c:v>13592.4</c:v>
                </c:pt>
                <c:pt idx="1802">
                  <c:v>13750</c:v>
                </c:pt>
                <c:pt idx="1803">
                  <c:v>14012.4</c:v>
                </c:pt>
                <c:pt idx="1804">
                  <c:v>13828.8</c:v>
                </c:pt>
                <c:pt idx="1805">
                  <c:v>14124</c:v>
                </c:pt>
                <c:pt idx="1806">
                  <c:v>14265.6</c:v>
                </c:pt>
                <c:pt idx="1807">
                  <c:v>14313.2</c:v>
                </c:pt>
                <c:pt idx="1808">
                  <c:v>14558</c:v>
                </c:pt>
                <c:pt idx="1809">
                  <c:v>14753.6</c:v>
                </c:pt>
                <c:pt idx="1810">
                  <c:v>14515.4</c:v>
                </c:pt>
                <c:pt idx="1811">
                  <c:v>14464.199999999999</c:v>
                </c:pt>
                <c:pt idx="1812">
                  <c:v>14522.4</c:v>
                </c:pt>
                <c:pt idx="1813">
                  <c:v>14386.199999999999</c:v>
                </c:pt>
                <c:pt idx="1814">
                  <c:v>14106.199999999999</c:v>
                </c:pt>
                <c:pt idx="1815">
                  <c:v>14148.8</c:v>
                </c:pt>
                <c:pt idx="1816">
                  <c:v>13868.8</c:v>
                </c:pt>
                <c:pt idx="1817">
                  <c:v>13588.8</c:v>
                </c:pt>
                <c:pt idx="1818">
                  <c:v>13545.8</c:v>
                </c:pt>
                <c:pt idx="1819">
                  <c:v>13662.8</c:v>
                </c:pt>
                <c:pt idx="1820">
                  <c:v>13575.199999999999</c:v>
                </c:pt>
                <c:pt idx="1821">
                  <c:v>13295.199999999999</c:v>
                </c:pt>
                <c:pt idx="1822">
                  <c:v>13171.999999999998</c:v>
                </c:pt>
                <c:pt idx="1823">
                  <c:v>12891.999999999998</c:v>
                </c:pt>
                <c:pt idx="1824">
                  <c:v>13333.799999999997</c:v>
                </c:pt>
                <c:pt idx="1825">
                  <c:v>13053.799999999997</c:v>
                </c:pt>
                <c:pt idx="1826">
                  <c:v>12773.799999999997</c:v>
                </c:pt>
                <c:pt idx="1827">
                  <c:v>12933.599999999997</c:v>
                </c:pt>
                <c:pt idx="1828">
                  <c:v>12653.599999999997</c:v>
                </c:pt>
                <c:pt idx="1829">
                  <c:v>12957.399999999996</c:v>
                </c:pt>
                <c:pt idx="1830">
                  <c:v>12825.399999999996</c:v>
                </c:pt>
                <c:pt idx="1831">
                  <c:v>12865.399999999996</c:v>
                </c:pt>
                <c:pt idx="1832">
                  <c:v>12585.399999999996</c:v>
                </c:pt>
                <c:pt idx="1833">
                  <c:v>12305.399999999996</c:v>
                </c:pt>
                <c:pt idx="1834">
                  <c:v>12025.399999999996</c:v>
                </c:pt>
                <c:pt idx="1835">
                  <c:v>12347.999999999996</c:v>
                </c:pt>
                <c:pt idx="1836">
                  <c:v>12067.999999999996</c:v>
                </c:pt>
                <c:pt idx="1837">
                  <c:v>11787.999999999996</c:v>
                </c:pt>
                <c:pt idx="1838">
                  <c:v>12008.799999999996</c:v>
                </c:pt>
                <c:pt idx="1839">
                  <c:v>11991.799999999996</c:v>
                </c:pt>
                <c:pt idx="1840">
                  <c:v>11711.799999999996</c:v>
                </c:pt>
                <c:pt idx="1841">
                  <c:v>11507.399999999996</c:v>
                </c:pt>
                <c:pt idx="1842">
                  <c:v>11594.599999999997</c:v>
                </c:pt>
                <c:pt idx="1843">
                  <c:v>12134.599999999997</c:v>
                </c:pt>
                <c:pt idx="1844">
                  <c:v>12152.799999999997</c:v>
                </c:pt>
                <c:pt idx="1845">
                  <c:v>11872.799999999997</c:v>
                </c:pt>
                <c:pt idx="1846">
                  <c:v>11689.599999999997</c:v>
                </c:pt>
                <c:pt idx="1847">
                  <c:v>11597.599999999997</c:v>
                </c:pt>
                <c:pt idx="1848">
                  <c:v>11474.399999999996</c:v>
                </c:pt>
                <c:pt idx="1849">
                  <c:v>11438.399999999996</c:v>
                </c:pt>
                <c:pt idx="1850">
                  <c:v>11465.799999999996</c:v>
                </c:pt>
                <c:pt idx="1851">
                  <c:v>11185.799999999996</c:v>
                </c:pt>
                <c:pt idx="1852">
                  <c:v>11096.999999999996</c:v>
                </c:pt>
                <c:pt idx="1853">
                  <c:v>11079.799999999996</c:v>
                </c:pt>
                <c:pt idx="1854">
                  <c:v>11166.799999999996</c:v>
                </c:pt>
                <c:pt idx="1855">
                  <c:v>11351.599999999995</c:v>
                </c:pt>
                <c:pt idx="1856">
                  <c:v>12138.399999999994</c:v>
                </c:pt>
                <c:pt idx="1857">
                  <c:v>12767.199999999993</c:v>
                </c:pt>
                <c:pt idx="1858">
                  <c:v>13030.999999999993</c:v>
                </c:pt>
                <c:pt idx="1859">
                  <c:v>13436.399999999992</c:v>
                </c:pt>
                <c:pt idx="1860">
                  <c:v>13667.599999999993</c:v>
                </c:pt>
                <c:pt idx="1861">
                  <c:v>14047.599999999993</c:v>
                </c:pt>
                <c:pt idx="1862">
                  <c:v>14126.999999999993</c:v>
                </c:pt>
                <c:pt idx="1863">
                  <c:v>13846.999999999993</c:v>
                </c:pt>
                <c:pt idx="1864">
                  <c:v>14167.999999999993</c:v>
                </c:pt>
                <c:pt idx="1865">
                  <c:v>13887.999999999993</c:v>
                </c:pt>
                <c:pt idx="1866">
                  <c:v>13769.799999999992</c:v>
                </c:pt>
                <c:pt idx="1867">
                  <c:v>13849.799999999992</c:v>
                </c:pt>
                <c:pt idx="1868">
                  <c:v>13797.999999999993</c:v>
                </c:pt>
                <c:pt idx="1869">
                  <c:v>14365.599999999993</c:v>
                </c:pt>
                <c:pt idx="1870">
                  <c:v>14085.599999999993</c:v>
                </c:pt>
                <c:pt idx="1871">
                  <c:v>13805.599999999993</c:v>
                </c:pt>
                <c:pt idx="1872">
                  <c:v>13925.999999999993</c:v>
                </c:pt>
                <c:pt idx="1873">
                  <c:v>14055.799999999992</c:v>
                </c:pt>
                <c:pt idx="1874">
                  <c:v>14391.999999999993</c:v>
                </c:pt>
                <c:pt idx="1875">
                  <c:v>15115.799999999992</c:v>
                </c:pt>
                <c:pt idx="1876">
                  <c:v>15150.599999999991</c:v>
                </c:pt>
                <c:pt idx="1877">
                  <c:v>15505.199999999992</c:v>
                </c:pt>
                <c:pt idx="1878">
                  <c:v>16101.999999999991</c:v>
                </c:pt>
                <c:pt idx="1879">
                  <c:v>16492.599999999991</c:v>
                </c:pt>
                <c:pt idx="1880">
                  <c:v>16212.599999999991</c:v>
                </c:pt>
                <c:pt idx="1881">
                  <c:v>15932.599999999991</c:v>
                </c:pt>
                <c:pt idx="1882">
                  <c:v>15652.599999999991</c:v>
                </c:pt>
                <c:pt idx="1883">
                  <c:v>15929.999999999991</c:v>
                </c:pt>
                <c:pt idx="1884">
                  <c:v>15649.999999999991</c:v>
                </c:pt>
                <c:pt idx="1885">
                  <c:v>16481.999999999993</c:v>
                </c:pt>
                <c:pt idx="1886">
                  <c:v>16201.999999999993</c:v>
                </c:pt>
                <c:pt idx="1887">
                  <c:v>16965.799999999992</c:v>
                </c:pt>
                <c:pt idx="1888">
                  <c:v>16685.799999999992</c:v>
                </c:pt>
                <c:pt idx="1889">
                  <c:v>16405.799999999992</c:v>
                </c:pt>
                <c:pt idx="1890">
                  <c:v>16709.199999999993</c:v>
                </c:pt>
                <c:pt idx="1891">
                  <c:v>16968.199999999993</c:v>
                </c:pt>
                <c:pt idx="1892">
                  <c:v>16688.199999999993</c:v>
                </c:pt>
                <c:pt idx="1893">
                  <c:v>16408.199999999993</c:v>
                </c:pt>
                <c:pt idx="1894">
                  <c:v>16281.999999999993</c:v>
                </c:pt>
                <c:pt idx="1895">
                  <c:v>16605.799999999992</c:v>
                </c:pt>
                <c:pt idx="1896">
                  <c:v>16719.399999999991</c:v>
                </c:pt>
                <c:pt idx="1897">
                  <c:v>16688.399999999991</c:v>
                </c:pt>
                <c:pt idx="1898">
                  <c:v>16408.399999999991</c:v>
                </c:pt>
                <c:pt idx="1899">
                  <c:v>17050.799999999992</c:v>
                </c:pt>
                <c:pt idx="1900">
                  <c:v>16770.799999999992</c:v>
                </c:pt>
                <c:pt idx="1901">
                  <c:v>16786.399999999991</c:v>
                </c:pt>
                <c:pt idx="1902">
                  <c:v>16506.399999999991</c:v>
                </c:pt>
                <c:pt idx="1903">
                  <c:v>16302.79999999999</c:v>
                </c:pt>
                <c:pt idx="1904">
                  <c:v>16191.599999999989</c:v>
                </c:pt>
                <c:pt idx="1905">
                  <c:v>15911.599999999989</c:v>
                </c:pt>
                <c:pt idx="1906">
                  <c:v>16207.19999999999</c:v>
                </c:pt>
                <c:pt idx="1907">
                  <c:v>15927.19999999999</c:v>
                </c:pt>
                <c:pt idx="1908">
                  <c:v>16357.399999999991</c:v>
                </c:pt>
                <c:pt idx="1909">
                  <c:v>16929.999999999989</c:v>
                </c:pt>
                <c:pt idx="1910">
                  <c:v>16649.999999999989</c:v>
                </c:pt>
                <c:pt idx="1911">
                  <c:v>17407.999999999989</c:v>
                </c:pt>
                <c:pt idx="1912">
                  <c:v>17624.799999999988</c:v>
                </c:pt>
                <c:pt idx="1913">
                  <c:v>17344.799999999988</c:v>
                </c:pt>
                <c:pt idx="1914">
                  <c:v>17064.799999999988</c:v>
                </c:pt>
                <c:pt idx="1915">
                  <c:v>16784.799999999988</c:v>
                </c:pt>
                <c:pt idx="1916">
                  <c:v>16899.399999999987</c:v>
                </c:pt>
                <c:pt idx="1917">
                  <c:v>17247.999999999985</c:v>
                </c:pt>
                <c:pt idx="1918">
                  <c:v>17435.199999999986</c:v>
                </c:pt>
                <c:pt idx="1919">
                  <c:v>17155.199999999986</c:v>
                </c:pt>
                <c:pt idx="1920">
                  <c:v>17060.999999999985</c:v>
                </c:pt>
                <c:pt idx="1921">
                  <c:v>16780.999999999985</c:v>
                </c:pt>
                <c:pt idx="1922">
                  <c:v>16500.999999999985</c:v>
                </c:pt>
                <c:pt idx="1923">
                  <c:v>16976.799999999985</c:v>
                </c:pt>
                <c:pt idx="1924">
                  <c:v>16696.799999999985</c:v>
                </c:pt>
                <c:pt idx="1925">
                  <c:v>16416.799999999985</c:v>
                </c:pt>
                <c:pt idx="1926">
                  <c:v>16136.799999999985</c:v>
                </c:pt>
                <c:pt idx="1927">
                  <c:v>15856.799999999985</c:v>
                </c:pt>
                <c:pt idx="1928">
                  <c:v>15741.199999999984</c:v>
                </c:pt>
                <c:pt idx="1929">
                  <c:v>15461.199999999984</c:v>
                </c:pt>
                <c:pt idx="1930">
                  <c:v>15869.999999999984</c:v>
                </c:pt>
                <c:pt idx="1931">
                  <c:v>15589.999999999984</c:v>
                </c:pt>
                <c:pt idx="1932">
                  <c:v>15869.799999999983</c:v>
                </c:pt>
                <c:pt idx="1933">
                  <c:v>15662.999999999984</c:v>
                </c:pt>
                <c:pt idx="1934">
                  <c:v>15684.799999999983</c:v>
                </c:pt>
                <c:pt idx="1935">
                  <c:v>15404.799999999983</c:v>
                </c:pt>
                <c:pt idx="1936">
                  <c:v>15124.799999999983</c:v>
                </c:pt>
                <c:pt idx="1937">
                  <c:v>14865.599999999982</c:v>
                </c:pt>
                <c:pt idx="1938">
                  <c:v>15154.999999999982</c:v>
                </c:pt>
                <c:pt idx="1939">
                  <c:v>15578.999999999982</c:v>
                </c:pt>
                <c:pt idx="1940">
                  <c:v>15298.999999999982</c:v>
                </c:pt>
                <c:pt idx="1941">
                  <c:v>15326.799999999981</c:v>
                </c:pt>
                <c:pt idx="1942">
                  <c:v>15217.59999999998</c:v>
                </c:pt>
                <c:pt idx="1943">
                  <c:v>15264.59999999998</c:v>
                </c:pt>
                <c:pt idx="1944">
                  <c:v>14984.59999999998</c:v>
                </c:pt>
                <c:pt idx="1945">
                  <c:v>15006.799999999981</c:v>
                </c:pt>
                <c:pt idx="1946">
                  <c:v>15689.799999999981</c:v>
                </c:pt>
                <c:pt idx="1947">
                  <c:v>15409.799999999981</c:v>
                </c:pt>
                <c:pt idx="1948">
                  <c:v>15511.59999999998</c:v>
                </c:pt>
                <c:pt idx="1949">
                  <c:v>15660.99999999998</c:v>
                </c:pt>
                <c:pt idx="1950">
                  <c:v>16530.59999999998</c:v>
                </c:pt>
                <c:pt idx="1951">
                  <c:v>16250.59999999998</c:v>
                </c:pt>
                <c:pt idx="1952">
                  <c:v>16458.39999999998</c:v>
                </c:pt>
                <c:pt idx="1953">
                  <c:v>17394.199999999979</c:v>
                </c:pt>
                <c:pt idx="1954">
                  <c:v>17114.199999999979</c:v>
                </c:pt>
                <c:pt idx="1955">
                  <c:v>16834.199999999979</c:v>
                </c:pt>
                <c:pt idx="1956">
                  <c:v>16554.199999999979</c:v>
                </c:pt>
                <c:pt idx="1957">
                  <c:v>16274.199999999979</c:v>
                </c:pt>
                <c:pt idx="1958">
                  <c:v>16531.199999999979</c:v>
                </c:pt>
                <c:pt idx="1959">
                  <c:v>16303.999999999978</c:v>
                </c:pt>
                <c:pt idx="1960">
                  <c:v>16023.999999999978</c:v>
                </c:pt>
                <c:pt idx="1961">
                  <c:v>16489.999999999978</c:v>
                </c:pt>
                <c:pt idx="1962">
                  <c:v>16209.999999999978</c:v>
                </c:pt>
                <c:pt idx="1963">
                  <c:v>15929.999999999978</c:v>
                </c:pt>
                <c:pt idx="1964">
                  <c:v>16653.999999999978</c:v>
                </c:pt>
                <c:pt idx="1965">
                  <c:v>16373.999999999978</c:v>
                </c:pt>
                <c:pt idx="1966">
                  <c:v>16093.999999999978</c:v>
                </c:pt>
                <c:pt idx="1967">
                  <c:v>15813.999999999978</c:v>
                </c:pt>
                <c:pt idx="1968">
                  <c:v>15533.999999999978</c:v>
                </c:pt>
                <c:pt idx="1969">
                  <c:v>15396.199999999979</c:v>
                </c:pt>
                <c:pt idx="1970">
                  <c:v>15116.199999999979</c:v>
                </c:pt>
                <c:pt idx="1971">
                  <c:v>15197.39999999998</c:v>
                </c:pt>
                <c:pt idx="1972">
                  <c:v>16020.59999999998</c:v>
                </c:pt>
                <c:pt idx="1973">
                  <c:v>15883.199999999981</c:v>
                </c:pt>
                <c:pt idx="1974">
                  <c:v>15603.199999999981</c:v>
                </c:pt>
                <c:pt idx="1975">
                  <c:v>15769.199999999981</c:v>
                </c:pt>
                <c:pt idx="1976">
                  <c:v>16793.199999999983</c:v>
                </c:pt>
                <c:pt idx="1977">
                  <c:v>16513.199999999983</c:v>
                </c:pt>
                <c:pt idx="1978">
                  <c:v>16715.199999999983</c:v>
                </c:pt>
                <c:pt idx="1979">
                  <c:v>16435.199999999983</c:v>
                </c:pt>
                <c:pt idx="1980">
                  <c:v>16155.199999999983</c:v>
                </c:pt>
                <c:pt idx="1981">
                  <c:v>16701.399999999983</c:v>
                </c:pt>
                <c:pt idx="1982">
                  <c:v>16827.599999999984</c:v>
                </c:pt>
                <c:pt idx="1983">
                  <c:v>16953.599999999984</c:v>
                </c:pt>
                <c:pt idx="1984">
                  <c:v>16673.599999999984</c:v>
                </c:pt>
                <c:pt idx="1985">
                  <c:v>17008.799999999985</c:v>
                </c:pt>
                <c:pt idx="1986">
                  <c:v>16728.799999999985</c:v>
                </c:pt>
                <c:pt idx="1987">
                  <c:v>16650.399999999983</c:v>
                </c:pt>
                <c:pt idx="1988">
                  <c:v>16370.399999999983</c:v>
                </c:pt>
                <c:pt idx="1989">
                  <c:v>16090.399999999983</c:v>
                </c:pt>
                <c:pt idx="1990">
                  <c:v>16540.799999999985</c:v>
                </c:pt>
                <c:pt idx="1991">
                  <c:v>16260.799999999985</c:v>
                </c:pt>
                <c:pt idx="1992">
                  <c:v>16421.999999999985</c:v>
                </c:pt>
                <c:pt idx="1993">
                  <c:v>16646.599999999984</c:v>
                </c:pt>
                <c:pt idx="1994">
                  <c:v>16550.999999999985</c:v>
                </c:pt>
                <c:pt idx="1995">
                  <c:v>17492.599999999984</c:v>
                </c:pt>
                <c:pt idx="1996">
                  <c:v>17894.599999999984</c:v>
                </c:pt>
                <c:pt idx="1997">
                  <c:v>17975.399999999983</c:v>
                </c:pt>
                <c:pt idx="1998">
                  <c:v>17695.399999999983</c:v>
                </c:pt>
                <c:pt idx="1999">
                  <c:v>17415.399999999983</c:v>
                </c:pt>
                <c:pt idx="2000">
                  <c:v>17974.199999999983</c:v>
                </c:pt>
                <c:pt idx="2001">
                  <c:v>18680.599999999984</c:v>
                </c:pt>
                <c:pt idx="2002">
                  <c:v>18805.799999999985</c:v>
                </c:pt>
                <c:pt idx="2003">
                  <c:v>19381.399999999983</c:v>
                </c:pt>
                <c:pt idx="2004">
                  <c:v>19379.199999999983</c:v>
                </c:pt>
                <c:pt idx="2005">
                  <c:v>19687.199999999983</c:v>
                </c:pt>
                <c:pt idx="2006">
                  <c:v>19407.199999999983</c:v>
                </c:pt>
                <c:pt idx="2007">
                  <c:v>19127.199999999983</c:v>
                </c:pt>
                <c:pt idx="2008">
                  <c:v>19702.999999999982</c:v>
                </c:pt>
                <c:pt idx="2009">
                  <c:v>19422.999999999982</c:v>
                </c:pt>
                <c:pt idx="2010">
                  <c:v>19142.999999999982</c:v>
                </c:pt>
                <c:pt idx="2011">
                  <c:v>18862.999999999982</c:v>
                </c:pt>
                <c:pt idx="2012">
                  <c:v>18582.999999999982</c:v>
                </c:pt>
                <c:pt idx="2013">
                  <c:v>18302.999999999982</c:v>
                </c:pt>
                <c:pt idx="2014">
                  <c:v>18022.999999999982</c:v>
                </c:pt>
                <c:pt idx="2015">
                  <c:v>18458.399999999983</c:v>
                </c:pt>
                <c:pt idx="2016">
                  <c:v>19000.399999999983</c:v>
                </c:pt>
                <c:pt idx="2017">
                  <c:v>18834.799999999985</c:v>
                </c:pt>
                <c:pt idx="2018">
                  <c:v>19120.799999999985</c:v>
                </c:pt>
                <c:pt idx="2019">
                  <c:v>19337.799999999985</c:v>
                </c:pt>
                <c:pt idx="2020">
                  <c:v>19720.999999999985</c:v>
                </c:pt>
                <c:pt idx="2021">
                  <c:v>20300.999999999985</c:v>
                </c:pt>
                <c:pt idx="2022">
                  <c:v>20257.999999999985</c:v>
                </c:pt>
                <c:pt idx="2023">
                  <c:v>20836.999999999985</c:v>
                </c:pt>
                <c:pt idx="2024">
                  <c:v>20556.999999999985</c:v>
                </c:pt>
                <c:pt idx="2025">
                  <c:v>20961.399999999987</c:v>
                </c:pt>
                <c:pt idx="2026">
                  <c:v>20681.399999999987</c:v>
                </c:pt>
                <c:pt idx="2027">
                  <c:v>20401.399999999987</c:v>
                </c:pt>
                <c:pt idx="2028">
                  <c:v>21039.999999999985</c:v>
                </c:pt>
                <c:pt idx="2029">
                  <c:v>21295.799999999985</c:v>
                </c:pt>
                <c:pt idx="2030">
                  <c:v>21015.799999999985</c:v>
                </c:pt>
                <c:pt idx="2031">
                  <c:v>20856.799999999985</c:v>
                </c:pt>
                <c:pt idx="2032">
                  <c:v>20868.199999999986</c:v>
                </c:pt>
                <c:pt idx="2033">
                  <c:v>21015.599999999988</c:v>
                </c:pt>
                <c:pt idx="2034">
                  <c:v>20735.599999999988</c:v>
                </c:pt>
                <c:pt idx="2035">
                  <c:v>21692.999999999989</c:v>
                </c:pt>
                <c:pt idx="2036">
                  <c:v>21412.999999999989</c:v>
                </c:pt>
                <c:pt idx="2037">
                  <c:v>22710.799999999988</c:v>
                </c:pt>
                <c:pt idx="2038">
                  <c:v>23139.799999999988</c:v>
                </c:pt>
                <c:pt idx="2039">
                  <c:v>22859.799999999988</c:v>
                </c:pt>
                <c:pt idx="2040">
                  <c:v>23017.399999999987</c:v>
                </c:pt>
                <c:pt idx="2041">
                  <c:v>23078.599999999988</c:v>
                </c:pt>
                <c:pt idx="2042">
                  <c:v>22798.599999999988</c:v>
                </c:pt>
                <c:pt idx="2043">
                  <c:v>22518.599999999988</c:v>
                </c:pt>
                <c:pt idx="2044">
                  <c:v>22238.599999999988</c:v>
                </c:pt>
                <c:pt idx="2045">
                  <c:v>21958.599999999988</c:v>
                </c:pt>
                <c:pt idx="2046">
                  <c:v>21678.599999999988</c:v>
                </c:pt>
                <c:pt idx="2047">
                  <c:v>21398.599999999988</c:v>
                </c:pt>
                <c:pt idx="2048">
                  <c:v>21118.599999999988</c:v>
                </c:pt>
                <c:pt idx="2049">
                  <c:v>20838.599999999988</c:v>
                </c:pt>
                <c:pt idx="2050">
                  <c:v>20803.799999999988</c:v>
                </c:pt>
                <c:pt idx="2051">
                  <c:v>20523.799999999988</c:v>
                </c:pt>
                <c:pt idx="2052">
                  <c:v>20756.599999999988</c:v>
                </c:pt>
                <c:pt idx="2053">
                  <c:v>20476.599999999988</c:v>
                </c:pt>
                <c:pt idx="2054">
                  <c:v>20353.199999999986</c:v>
                </c:pt>
                <c:pt idx="2055">
                  <c:v>20709.799999999985</c:v>
                </c:pt>
                <c:pt idx="2056">
                  <c:v>20685.999999999985</c:v>
                </c:pt>
                <c:pt idx="2057">
                  <c:v>20405.999999999985</c:v>
                </c:pt>
                <c:pt idx="2058">
                  <c:v>20125.999999999985</c:v>
                </c:pt>
                <c:pt idx="2059">
                  <c:v>19845.999999999985</c:v>
                </c:pt>
                <c:pt idx="2060">
                  <c:v>19565.999999999985</c:v>
                </c:pt>
                <c:pt idx="2061">
                  <c:v>19285.999999999985</c:v>
                </c:pt>
                <c:pt idx="2062">
                  <c:v>19366.399999999987</c:v>
                </c:pt>
                <c:pt idx="2063">
                  <c:v>19086.399999999987</c:v>
                </c:pt>
                <c:pt idx="2064">
                  <c:v>20279.999999999985</c:v>
                </c:pt>
                <c:pt idx="2065">
                  <c:v>19999.999999999985</c:v>
                </c:pt>
                <c:pt idx="2066">
                  <c:v>19719.999999999985</c:v>
                </c:pt>
                <c:pt idx="2067">
                  <c:v>19908.599999999984</c:v>
                </c:pt>
                <c:pt idx="2068">
                  <c:v>19845.399999999983</c:v>
                </c:pt>
                <c:pt idx="2069">
                  <c:v>19565.399999999983</c:v>
                </c:pt>
                <c:pt idx="2070">
                  <c:v>19810.599999999984</c:v>
                </c:pt>
                <c:pt idx="2071">
                  <c:v>20113.599999999984</c:v>
                </c:pt>
                <c:pt idx="2072">
                  <c:v>19833.599999999984</c:v>
                </c:pt>
                <c:pt idx="2073">
                  <c:v>19553.599999999984</c:v>
                </c:pt>
                <c:pt idx="2074">
                  <c:v>19897.399999999983</c:v>
                </c:pt>
                <c:pt idx="2075">
                  <c:v>19975.599999999984</c:v>
                </c:pt>
                <c:pt idx="2076">
                  <c:v>20229.799999999985</c:v>
                </c:pt>
                <c:pt idx="2077">
                  <c:v>20492.199999999986</c:v>
                </c:pt>
                <c:pt idx="2078">
                  <c:v>20668.599999999988</c:v>
                </c:pt>
                <c:pt idx="2079">
                  <c:v>21046.399999999987</c:v>
                </c:pt>
                <c:pt idx="2080">
                  <c:v>20766.399999999987</c:v>
                </c:pt>
                <c:pt idx="2081">
                  <c:v>21039.399999999987</c:v>
                </c:pt>
                <c:pt idx="2082">
                  <c:v>21420.999999999985</c:v>
                </c:pt>
                <c:pt idx="2083">
                  <c:v>21784.399999999987</c:v>
                </c:pt>
                <c:pt idx="2084">
                  <c:v>21504.399999999987</c:v>
                </c:pt>
                <c:pt idx="2085">
                  <c:v>21599.599999999988</c:v>
                </c:pt>
                <c:pt idx="2086">
                  <c:v>22340.199999999986</c:v>
                </c:pt>
                <c:pt idx="2087">
                  <c:v>22572.399999999987</c:v>
                </c:pt>
                <c:pt idx="2088">
                  <c:v>22292.399999999987</c:v>
                </c:pt>
                <c:pt idx="2089">
                  <c:v>22632.399999999987</c:v>
                </c:pt>
                <c:pt idx="2090">
                  <c:v>22352.399999999987</c:v>
                </c:pt>
                <c:pt idx="2091">
                  <c:v>22807.199999999986</c:v>
                </c:pt>
                <c:pt idx="2092">
                  <c:v>22527.199999999986</c:v>
                </c:pt>
                <c:pt idx="2093">
                  <c:v>23216.399999999987</c:v>
                </c:pt>
                <c:pt idx="2094">
                  <c:v>23338.999999999985</c:v>
                </c:pt>
                <c:pt idx="2095">
                  <c:v>23058.999999999985</c:v>
                </c:pt>
                <c:pt idx="2096">
                  <c:v>23611.999999999985</c:v>
                </c:pt>
                <c:pt idx="2097">
                  <c:v>24112.599999999984</c:v>
                </c:pt>
                <c:pt idx="2098">
                  <c:v>23832.599999999984</c:v>
                </c:pt>
                <c:pt idx="2099">
                  <c:v>23925.999999999985</c:v>
                </c:pt>
                <c:pt idx="2100">
                  <c:v>24864.399999999987</c:v>
                </c:pt>
                <c:pt idx="2101">
                  <c:v>24584.399999999987</c:v>
                </c:pt>
                <c:pt idx="2102">
                  <c:v>24304.399999999987</c:v>
                </c:pt>
                <c:pt idx="2103">
                  <c:v>24792.599999999988</c:v>
                </c:pt>
                <c:pt idx="2104">
                  <c:v>24512.599999999988</c:v>
                </c:pt>
                <c:pt idx="2105">
                  <c:v>24825.799999999988</c:v>
                </c:pt>
                <c:pt idx="2106">
                  <c:v>25564.599999999988</c:v>
                </c:pt>
                <c:pt idx="2107">
                  <c:v>25284.599999999988</c:v>
                </c:pt>
                <c:pt idx="2108">
                  <c:v>25406.799999999988</c:v>
                </c:pt>
                <c:pt idx="2109">
                  <c:v>25126.799999999988</c:v>
                </c:pt>
                <c:pt idx="2110">
                  <c:v>25448.799999999988</c:v>
                </c:pt>
                <c:pt idx="2111">
                  <c:v>25168.799999999988</c:v>
                </c:pt>
                <c:pt idx="2112">
                  <c:v>24888.799999999988</c:v>
                </c:pt>
                <c:pt idx="2113">
                  <c:v>24608.799999999988</c:v>
                </c:pt>
                <c:pt idx="2114">
                  <c:v>24328.799999999988</c:v>
                </c:pt>
                <c:pt idx="2115">
                  <c:v>25029.999999999989</c:v>
                </c:pt>
                <c:pt idx="2116">
                  <c:v>25512.599999999988</c:v>
                </c:pt>
                <c:pt idx="2117">
                  <c:v>25232.599999999988</c:v>
                </c:pt>
                <c:pt idx="2118">
                  <c:v>24952.599999999988</c:v>
                </c:pt>
                <c:pt idx="2119">
                  <c:v>24957.999999999989</c:v>
                </c:pt>
                <c:pt idx="2120">
                  <c:v>24677.999999999989</c:v>
                </c:pt>
                <c:pt idx="2121">
                  <c:v>25221.599999999988</c:v>
                </c:pt>
                <c:pt idx="2122">
                  <c:v>25570.999999999989</c:v>
                </c:pt>
                <c:pt idx="2123">
                  <c:v>26679.19999999999</c:v>
                </c:pt>
                <c:pt idx="2124">
                  <c:v>26638.999999999989</c:v>
                </c:pt>
                <c:pt idx="2125">
                  <c:v>26930.19999999999</c:v>
                </c:pt>
                <c:pt idx="2126">
                  <c:v>27588.599999999991</c:v>
                </c:pt>
                <c:pt idx="2127">
                  <c:v>27850.399999999991</c:v>
                </c:pt>
                <c:pt idx="2128">
                  <c:v>27570.399999999991</c:v>
                </c:pt>
                <c:pt idx="2129">
                  <c:v>27290.399999999991</c:v>
                </c:pt>
                <c:pt idx="2130">
                  <c:v>27010.399999999991</c:v>
                </c:pt>
                <c:pt idx="2131">
                  <c:v>27160.999999999989</c:v>
                </c:pt>
                <c:pt idx="2132">
                  <c:v>27147.399999999991</c:v>
                </c:pt>
                <c:pt idx="2133">
                  <c:v>27891.999999999989</c:v>
                </c:pt>
                <c:pt idx="2134">
                  <c:v>28459.399999999991</c:v>
                </c:pt>
                <c:pt idx="2135">
                  <c:v>29236.799999999992</c:v>
                </c:pt>
                <c:pt idx="2136">
                  <c:v>28956.799999999992</c:v>
                </c:pt>
                <c:pt idx="2137">
                  <c:v>29316.199999999993</c:v>
                </c:pt>
                <c:pt idx="2138">
                  <c:v>29036.199999999993</c:v>
                </c:pt>
                <c:pt idx="2139">
                  <c:v>28756.199999999993</c:v>
                </c:pt>
                <c:pt idx="2140">
                  <c:v>28476.199999999993</c:v>
                </c:pt>
                <c:pt idx="2141">
                  <c:v>28453.599999999995</c:v>
                </c:pt>
                <c:pt idx="2142">
                  <c:v>28173.599999999995</c:v>
                </c:pt>
                <c:pt idx="2143">
                  <c:v>30049.599999999995</c:v>
                </c:pt>
                <c:pt idx="2144">
                  <c:v>31313.599999999995</c:v>
                </c:pt>
                <c:pt idx="2145">
                  <c:v>31033.599999999995</c:v>
                </c:pt>
                <c:pt idx="2146">
                  <c:v>31414.799999999996</c:v>
                </c:pt>
                <c:pt idx="2147">
                  <c:v>33661.599999999999</c:v>
                </c:pt>
                <c:pt idx="2148">
                  <c:v>33381.599999999999</c:v>
                </c:pt>
                <c:pt idx="2149">
                  <c:v>35555</c:v>
                </c:pt>
                <c:pt idx="2150">
                  <c:v>35275</c:v>
                </c:pt>
                <c:pt idx="2151">
                  <c:v>34995</c:v>
                </c:pt>
                <c:pt idx="2152">
                  <c:v>36199</c:v>
                </c:pt>
                <c:pt idx="2153">
                  <c:v>35919</c:v>
                </c:pt>
                <c:pt idx="2154">
                  <c:v>35639</c:v>
                </c:pt>
                <c:pt idx="2155">
                  <c:v>35359</c:v>
                </c:pt>
                <c:pt idx="2156">
                  <c:v>35079</c:v>
                </c:pt>
                <c:pt idx="2157">
                  <c:v>34799</c:v>
                </c:pt>
                <c:pt idx="2158">
                  <c:v>34864.800000000003</c:v>
                </c:pt>
                <c:pt idx="2159">
                  <c:v>36725</c:v>
                </c:pt>
                <c:pt idx="2160">
                  <c:v>38674.800000000003</c:v>
                </c:pt>
                <c:pt idx="2161">
                  <c:v>38394.800000000003</c:v>
                </c:pt>
                <c:pt idx="2162">
                  <c:v>38114.800000000003</c:v>
                </c:pt>
                <c:pt idx="2163">
                  <c:v>37834.800000000003</c:v>
                </c:pt>
                <c:pt idx="2164">
                  <c:v>37554.800000000003</c:v>
                </c:pt>
                <c:pt idx="2165">
                  <c:v>37883.800000000003</c:v>
                </c:pt>
                <c:pt idx="2166">
                  <c:v>37603.800000000003</c:v>
                </c:pt>
                <c:pt idx="2167">
                  <c:v>37323.800000000003</c:v>
                </c:pt>
                <c:pt idx="2168">
                  <c:v>38099.4</c:v>
                </c:pt>
                <c:pt idx="2169">
                  <c:v>37819.4</c:v>
                </c:pt>
                <c:pt idx="2170">
                  <c:v>37539.4</c:v>
                </c:pt>
                <c:pt idx="2171">
                  <c:v>37259.4</c:v>
                </c:pt>
                <c:pt idx="2172">
                  <c:v>36979.4</c:v>
                </c:pt>
                <c:pt idx="2173">
                  <c:v>38256.800000000003</c:v>
                </c:pt>
                <c:pt idx="2174">
                  <c:v>37976.800000000003</c:v>
                </c:pt>
                <c:pt idx="2175">
                  <c:v>37696.800000000003</c:v>
                </c:pt>
                <c:pt idx="2176">
                  <c:v>37434.200000000004</c:v>
                </c:pt>
                <c:pt idx="2177">
                  <c:v>37154.200000000004</c:v>
                </c:pt>
                <c:pt idx="2178">
                  <c:v>36874.200000000004</c:v>
                </c:pt>
                <c:pt idx="2179">
                  <c:v>38708.400000000001</c:v>
                </c:pt>
                <c:pt idx="2180">
                  <c:v>38428.400000000001</c:v>
                </c:pt>
                <c:pt idx="2181">
                  <c:v>38811.200000000004</c:v>
                </c:pt>
                <c:pt idx="2182">
                  <c:v>38531.200000000004</c:v>
                </c:pt>
                <c:pt idx="2183">
                  <c:v>38251.200000000004</c:v>
                </c:pt>
                <c:pt idx="2184">
                  <c:v>37971.200000000004</c:v>
                </c:pt>
                <c:pt idx="2185">
                  <c:v>37691.200000000004</c:v>
                </c:pt>
                <c:pt idx="2186">
                  <c:v>38320.600000000006</c:v>
                </c:pt>
                <c:pt idx="2187">
                  <c:v>38964.800000000003</c:v>
                </c:pt>
                <c:pt idx="2188">
                  <c:v>39899.4</c:v>
                </c:pt>
                <c:pt idx="2189">
                  <c:v>39619.4</c:v>
                </c:pt>
                <c:pt idx="2190">
                  <c:v>39696.6</c:v>
                </c:pt>
                <c:pt idx="2191">
                  <c:v>39416.6</c:v>
                </c:pt>
                <c:pt idx="2192">
                  <c:v>39136.6</c:v>
                </c:pt>
                <c:pt idx="2193">
                  <c:v>38856.6</c:v>
                </c:pt>
                <c:pt idx="2194">
                  <c:v>38576.6</c:v>
                </c:pt>
                <c:pt idx="2195">
                  <c:v>38296.6</c:v>
                </c:pt>
                <c:pt idx="2196">
                  <c:v>38471.199999999997</c:v>
                </c:pt>
                <c:pt idx="2197">
                  <c:v>38191.199999999997</c:v>
                </c:pt>
                <c:pt idx="2198">
                  <c:v>39270.799999999996</c:v>
                </c:pt>
                <c:pt idx="2199">
                  <c:v>38990.799999999996</c:v>
                </c:pt>
                <c:pt idx="2200">
                  <c:v>38710.799999999996</c:v>
                </c:pt>
                <c:pt idx="2201">
                  <c:v>38430.799999999996</c:v>
                </c:pt>
                <c:pt idx="2202">
                  <c:v>39051.999999999993</c:v>
                </c:pt>
                <c:pt idx="2203">
                  <c:v>38771.999999999993</c:v>
                </c:pt>
                <c:pt idx="2204">
                  <c:v>38767.599999999991</c:v>
                </c:pt>
                <c:pt idx="2205">
                  <c:v>39480.399999999994</c:v>
                </c:pt>
                <c:pt idx="2206">
                  <c:v>39200.399999999994</c:v>
                </c:pt>
                <c:pt idx="2207">
                  <c:v>38920.399999999994</c:v>
                </c:pt>
                <c:pt idx="2208">
                  <c:v>38640.399999999994</c:v>
                </c:pt>
                <c:pt idx="2209">
                  <c:v>38360.399999999994</c:v>
                </c:pt>
                <c:pt idx="2210">
                  <c:v>38080.399999999994</c:v>
                </c:pt>
                <c:pt idx="2211">
                  <c:v>37800.399999999994</c:v>
                </c:pt>
                <c:pt idx="2212">
                  <c:v>37520.399999999994</c:v>
                </c:pt>
                <c:pt idx="2213">
                  <c:v>37758.599999999991</c:v>
                </c:pt>
                <c:pt idx="2214">
                  <c:v>38696.999999999993</c:v>
                </c:pt>
                <c:pt idx="2215">
                  <c:v>39362.999999999993</c:v>
                </c:pt>
                <c:pt idx="2216">
                  <c:v>39082.999999999993</c:v>
                </c:pt>
                <c:pt idx="2217">
                  <c:v>38802.999999999993</c:v>
                </c:pt>
                <c:pt idx="2218">
                  <c:v>38522.999999999993</c:v>
                </c:pt>
                <c:pt idx="2219">
                  <c:v>38242.999999999993</c:v>
                </c:pt>
                <c:pt idx="2220">
                  <c:v>37962.999999999993</c:v>
                </c:pt>
                <c:pt idx="2221">
                  <c:v>38978.399999999994</c:v>
                </c:pt>
                <c:pt idx="2222">
                  <c:v>38698.399999999994</c:v>
                </c:pt>
                <c:pt idx="2223">
                  <c:v>38418.399999999994</c:v>
                </c:pt>
                <c:pt idx="2224">
                  <c:v>38138.399999999994</c:v>
                </c:pt>
                <c:pt idx="2225">
                  <c:v>37858.399999999994</c:v>
                </c:pt>
                <c:pt idx="2226">
                  <c:v>37578.399999999994</c:v>
                </c:pt>
                <c:pt idx="2227">
                  <c:v>38126.599999999991</c:v>
                </c:pt>
                <c:pt idx="2228">
                  <c:v>37846.599999999991</c:v>
                </c:pt>
                <c:pt idx="2229">
                  <c:v>37566.599999999991</c:v>
                </c:pt>
                <c:pt idx="2230">
                  <c:v>37671.19999999999</c:v>
                </c:pt>
                <c:pt idx="2231">
                  <c:v>37825.799999999988</c:v>
                </c:pt>
                <c:pt idx="2232">
                  <c:v>37545.799999999988</c:v>
                </c:pt>
                <c:pt idx="2233">
                  <c:v>37539.999999999985</c:v>
                </c:pt>
                <c:pt idx="2234">
                  <c:v>37259.999999999985</c:v>
                </c:pt>
                <c:pt idx="2235">
                  <c:v>37605.799999999988</c:v>
                </c:pt>
                <c:pt idx="2236">
                  <c:v>37325.799999999988</c:v>
                </c:pt>
                <c:pt idx="2237">
                  <c:v>37521.19999999999</c:v>
                </c:pt>
                <c:pt idx="2238">
                  <c:v>37241.19999999999</c:v>
                </c:pt>
                <c:pt idx="2239">
                  <c:v>37103.999999999993</c:v>
                </c:pt>
                <c:pt idx="2240">
                  <c:v>36823.999999999993</c:v>
                </c:pt>
                <c:pt idx="2241">
                  <c:v>36543.999999999993</c:v>
                </c:pt>
                <c:pt idx="2242">
                  <c:v>36939.399999999994</c:v>
                </c:pt>
                <c:pt idx="2243">
                  <c:v>37554.599999999991</c:v>
                </c:pt>
                <c:pt idx="2244">
                  <c:v>38121.599999999991</c:v>
                </c:pt>
                <c:pt idx="2245">
                  <c:v>39269.19999999999</c:v>
                </c:pt>
                <c:pt idx="2246">
                  <c:v>39781.19999999999</c:v>
                </c:pt>
                <c:pt idx="2247">
                  <c:v>39501.19999999999</c:v>
                </c:pt>
                <c:pt idx="2248">
                  <c:v>40319.19999999999</c:v>
                </c:pt>
                <c:pt idx="2249">
                  <c:v>41297.399999999987</c:v>
                </c:pt>
                <c:pt idx="2250">
                  <c:v>41111.799999999988</c:v>
                </c:pt>
                <c:pt idx="2251">
                  <c:v>41391.799999999988</c:v>
                </c:pt>
                <c:pt idx="2252">
                  <c:v>41111.799999999988</c:v>
                </c:pt>
                <c:pt idx="2253">
                  <c:v>41297.399999999987</c:v>
                </c:pt>
                <c:pt idx="2254">
                  <c:v>41017.399999999987</c:v>
                </c:pt>
                <c:pt idx="2255">
                  <c:v>41234.999999999985</c:v>
                </c:pt>
                <c:pt idx="2256">
                  <c:v>40954.999999999985</c:v>
                </c:pt>
                <c:pt idx="2257">
                  <c:v>40674.999999999985</c:v>
                </c:pt>
                <c:pt idx="2258">
                  <c:v>41498.199999999983</c:v>
                </c:pt>
                <c:pt idx="2259">
                  <c:v>42728.199999999983</c:v>
                </c:pt>
                <c:pt idx="2260">
                  <c:v>43068.39999999998</c:v>
                </c:pt>
                <c:pt idx="2261">
                  <c:v>42788.39999999998</c:v>
                </c:pt>
                <c:pt idx="2262">
                  <c:v>42508.39999999998</c:v>
                </c:pt>
                <c:pt idx="2263">
                  <c:v>42228.39999999998</c:v>
                </c:pt>
                <c:pt idx="2264">
                  <c:v>43708.199999999983</c:v>
                </c:pt>
                <c:pt idx="2265">
                  <c:v>43428.199999999983</c:v>
                </c:pt>
                <c:pt idx="2266">
                  <c:v>43571.39999999998</c:v>
                </c:pt>
                <c:pt idx="2267">
                  <c:v>43291.39999999998</c:v>
                </c:pt>
                <c:pt idx="2268">
                  <c:v>43011.39999999998</c:v>
                </c:pt>
                <c:pt idx="2269">
                  <c:v>44488.39999999998</c:v>
                </c:pt>
                <c:pt idx="2270">
                  <c:v>44208.39999999998</c:v>
                </c:pt>
                <c:pt idx="2271">
                  <c:v>45353.599999999977</c:v>
                </c:pt>
                <c:pt idx="2272">
                  <c:v>45073.599999999977</c:v>
                </c:pt>
                <c:pt idx="2273">
                  <c:v>44793.599999999977</c:v>
                </c:pt>
                <c:pt idx="2274">
                  <c:v>46666.39999999998</c:v>
                </c:pt>
                <c:pt idx="2275">
                  <c:v>46386.39999999998</c:v>
                </c:pt>
                <c:pt idx="2276">
                  <c:v>47703.39999999998</c:v>
                </c:pt>
                <c:pt idx="2277">
                  <c:v>50058.199999999983</c:v>
                </c:pt>
                <c:pt idx="2278">
                  <c:v>49778.199999999983</c:v>
                </c:pt>
                <c:pt idx="2279">
                  <c:v>49498.199999999983</c:v>
                </c:pt>
                <c:pt idx="2280">
                  <c:v>49218.199999999983</c:v>
                </c:pt>
                <c:pt idx="2281">
                  <c:v>48938.199999999983</c:v>
                </c:pt>
                <c:pt idx="2282">
                  <c:v>48658.199999999983</c:v>
                </c:pt>
                <c:pt idx="2283">
                  <c:v>48378.199999999983</c:v>
                </c:pt>
                <c:pt idx="2284">
                  <c:v>48098.199999999983</c:v>
                </c:pt>
                <c:pt idx="2285">
                  <c:v>47818.199999999983</c:v>
                </c:pt>
                <c:pt idx="2286">
                  <c:v>47538.199999999983</c:v>
                </c:pt>
                <c:pt idx="2287">
                  <c:v>47258.199999999983</c:v>
                </c:pt>
                <c:pt idx="2288">
                  <c:v>46978.199999999983</c:v>
                </c:pt>
                <c:pt idx="2289">
                  <c:v>46698.199999999983</c:v>
                </c:pt>
                <c:pt idx="2290">
                  <c:v>48081.999999999985</c:v>
                </c:pt>
                <c:pt idx="2291">
                  <c:v>47801.999999999985</c:v>
                </c:pt>
                <c:pt idx="2292">
                  <c:v>47521.999999999985</c:v>
                </c:pt>
                <c:pt idx="2293">
                  <c:v>47241.999999999985</c:v>
                </c:pt>
                <c:pt idx="2294">
                  <c:v>46961.999999999985</c:v>
                </c:pt>
                <c:pt idx="2295">
                  <c:v>46681.999999999985</c:v>
                </c:pt>
                <c:pt idx="2296">
                  <c:v>46401.999999999985</c:v>
                </c:pt>
                <c:pt idx="2297">
                  <c:v>46121.999999999985</c:v>
                </c:pt>
                <c:pt idx="2298">
                  <c:v>45841.999999999985</c:v>
                </c:pt>
                <c:pt idx="2299">
                  <c:v>45561.999999999985</c:v>
                </c:pt>
                <c:pt idx="2300">
                  <c:v>45281.999999999985</c:v>
                </c:pt>
                <c:pt idx="2301">
                  <c:v>45488.799999999988</c:v>
                </c:pt>
                <c:pt idx="2302">
                  <c:v>45208.799999999988</c:v>
                </c:pt>
                <c:pt idx="2303">
                  <c:v>44928.799999999988</c:v>
                </c:pt>
                <c:pt idx="2304">
                  <c:v>44648.799999999988</c:v>
                </c:pt>
                <c:pt idx="2305">
                  <c:v>44368.799999999988</c:v>
                </c:pt>
                <c:pt idx="2306">
                  <c:v>45028.999999999985</c:v>
                </c:pt>
                <c:pt idx="2307">
                  <c:v>44748.999999999985</c:v>
                </c:pt>
                <c:pt idx="2308">
                  <c:v>45984.799999999988</c:v>
                </c:pt>
                <c:pt idx="2309">
                  <c:v>46243.599999999991</c:v>
                </c:pt>
                <c:pt idx="2310">
                  <c:v>45963.599999999991</c:v>
                </c:pt>
                <c:pt idx="2311">
                  <c:v>45915.399999999994</c:v>
                </c:pt>
                <c:pt idx="2312">
                  <c:v>45635.399999999994</c:v>
                </c:pt>
                <c:pt idx="2313">
                  <c:v>45355.399999999994</c:v>
                </c:pt>
                <c:pt idx="2314">
                  <c:v>45075.399999999994</c:v>
                </c:pt>
                <c:pt idx="2315">
                  <c:v>44795.399999999994</c:v>
                </c:pt>
                <c:pt idx="2316">
                  <c:v>44515.399999999994</c:v>
                </c:pt>
                <c:pt idx="2317">
                  <c:v>44235.399999999994</c:v>
                </c:pt>
                <c:pt idx="2318">
                  <c:v>43955.399999999994</c:v>
                </c:pt>
                <c:pt idx="2319">
                  <c:v>43675.399999999994</c:v>
                </c:pt>
                <c:pt idx="2320">
                  <c:v>43395.399999999994</c:v>
                </c:pt>
                <c:pt idx="2321">
                  <c:v>44111.799999999996</c:v>
                </c:pt>
                <c:pt idx="2322">
                  <c:v>43831.799999999996</c:v>
                </c:pt>
                <c:pt idx="2323">
                  <c:v>43551.799999999996</c:v>
                </c:pt>
                <c:pt idx="2324">
                  <c:v>45635.799999999996</c:v>
                </c:pt>
                <c:pt idx="2325">
                  <c:v>46457.399999999994</c:v>
                </c:pt>
                <c:pt idx="2326">
                  <c:v>46177.399999999994</c:v>
                </c:pt>
                <c:pt idx="2327">
                  <c:v>47266.399999999994</c:v>
                </c:pt>
                <c:pt idx="2328">
                  <c:v>46986.399999999994</c:v>
                </c:pt>
                <c:pt idx="2329">
                  <c:v>47125.799999999996</c:v>
                </c:pt>
                <c:pt idx="2330">
                  <c:v>46845.799999999996</c:v>
                </c:pt>
                <c:pt idx="2331">
                  <c:v>46565.799999999996</c:v>
                </c:pt>
                <c:pt idx="2332">
                  <c:v>48898.399999999994</c:v>
                </c:pt>
                <c:pt idx="2333">
                  <c:v>48618.399999999994</c:v>
                </c:pt>
                <c:pt idx="2334">
                  <c:v>48338.399999999994</c:v>
                </c:pt>
                <c:pt idx="2335">
                  <c:v>48058.399999999994</c:v>
                </c:pt>
                <c:pt idx="2336">
                  <c:v>47778.399999999994</c:v>
                </c:pt>
                <c:pt idx="2337">
                  <c:v>49548.399999999994</c:v>
                </c:pt>
                <c:pt idx="2338">
                  <c:v>49268.399999999994</c:v>
                </c:pt>
                <c:pt idx="2339">
                  <c:v>50060.399999999994</c:v>
                </c:pt>
                <c:pt idx="2340">
                  <c:v>49780.399999999994</c:v>
                </c:pt>
                <c:pt idx="2341">
                  <c:v>49500.399999999994</c:v>
                </c:pt>
                <c:pt idx="2342">
                  <c:v>50990.599999999991</c:v>
                </c:pt>
                <c:pt idx="2343">
                  <c:v>52843.599999999991</c:v>
                </c:pt>
                <c:pt idx="2344">
                  <c:v>54196.999999999993</c:v>
                </c:pt>
                <c:pt idx="2345">
                  <c:v>53916.999999999993</c:v>
                </c:pt>
                <c:pt idx="2346">
                  <c:v>53636.999999999993</c:v>
                </c:pt>
                <c:pt idx="2347">
                  <c:v>54004.19999999999</c:v>
                </c:pt>
                <c:pt idx="2348">
                  <c:v>57478.599999999991</c:v>
                </c:pt>
                <c:pt idx="2349">
                  <c:v>57198.599999999991</c:v>
                </c:pt>
                <c:pt idx="2350">
                  <c:v>56918.599999999991</c:v>
                </c:pt>
                <c:pt idx="2351">
                  <c:v>56638.599999999991</c:v>
                </c:pt>
                <c:pt idx="2352">
                  <c:v>56358.599999999991</c:v>
                </c:pt>
                <c:pt idx="2353">
                  <c:v>62083.599999999991</c:v>
                </c:pt>
                <c:pt idx="2354">
                  <c:v>61803.599999999991</c:v>
                </c:pt>
                <c:pt idx="2355">
                  <c:v>61523.599999999991</c:v>
                </c:pt>
                <c:pt idx="2356">
                  <c:v>61243.599999999991</c:v>
                </c:pt>
                <c:pt idx="2357">
                  <c:v>63074.799999999988</c:v>
                </c:pt>
                <c:pt idx="2358">
                  <c:v>62794.799999999988</c:v>
                </c:pt>
                <c:pt idx="2359">
                  <c:v>63990.799999999988</c:v>
                </c:pt>
                <c:pt idx="2360">
                  <c:v>63710.799999999988</c:v>
                </c:pt>
                <c:pt idx="2361">
                  <c:v>63430.799999999988</c:v>
                </c:pt>
                <c:pt idx="2362">
                  <c:v>63150.799999999988</c:v>
                </c:pt>
                <c:pt idx="2363">
                  <c:v>62870.799999999988</c:v>
                </c:pt>
                <c:pt idx="2364">
                  <c:v>62590.799999999988</c:v>
                </c:pt>
                <c:pt idx="2365">
                  <c:v>62310.799999999988</c:v>
                </c:pt>
                <c:pt idx="2366">
                  <c:v>64524.799999999988</c:v>
                </c:pt>
                <c:pt idx="2367">
                  <c:v>66942.599999999991</c:v>
                </c:pt>
                <c:pt idx="2368">
                  <c:v>66662.599999999991</c:v>
                </c:pt>
                <c:pt idx="2369">
                  <c:v>66382.599999999991</c:v>
                </c:pt>
                <c:pt idx="2370">
                  <c:v>66102.599999999991</c:v>
                </c:pt>
                <c:pt idx="2371">
                  <c:v>65822.599999999991</c:v>
                </c:pt>
                <c:pt idx="2372">
                  <c:v>65542.599999999991</c:v>
                </c:pt>
                <c:pt idx="2373">
                  <c:v>65262.599999999991</c:v>
                </c:pt>
                <c:pt idx="2374">
                  <c:v>66321.999999999985</c:v>
                </c:pt>
                <c:pt idx="2375">
                  <c:v>66041.999999999985</c:v>
                </c:pt>
                <c:pt idx="2376">
                  <c:v>65761.999999999985</c:v>
                </c:pt>
                <c:pt idx="2377">
                  <c:v>65481.999999999985</c:v>
                </c:pt>
                <c:pt idx="2378">
                  <c:v>65201.999999999985</c:v>
                </c:pt>
                <c:pt idx="2379">
                  <c:v>64921.999999999985</c:v>
                </c:pt>
                <c:pt idx="2380">
                  <c:v>64641.999999999985</c:v>
                </c:pt>
                <c:pt idx="2381">
                  <c:v>64361.999999999985</c:v>
                </c:pt>
                <c:pt idx="2382">
                  <c:v>64081.999999999985</c:v>
                </c:pt>
                <c:pt idx="2383">
                  <c:v>63801.999999999985</c:v>
                </c:pt>
                <c:pt idx="2384">
                  <c:v>67536.39999999998</c:v>
                </c:pt>
                <c:pt idx="2385">
                  <c:v>67256.39999999998</c:v>
                </c:pt>
                <c:pt idx="2386">
                  <c:v>66976.39999999998</c:v>
                </c:pt>
                <c:pt idx="2387">
                  <c:v>66696.39999999998</c:v>
                </c:pt>
                <c:pt idx="2388">
                  <c:v>66416.39999999998</c:v>
                </c:pt>
                <c:pt idx="2389">
                  <c:v>66136.39999999998</c:v>
                </c:pt>
                <c:pt idx="2390">
                  <c:v>65856.39999999998</c:v>
                </c:pt>
                <c:pt idx="2391">
                  <c:v>65576.39999999998</c:v>
                </c:pt>
                <c:pt idx="2392">
                  <c:v>65296.39999999998</c:v>
                </c:pt>
                <c:pt idx="2393">
                  <c:v>65016.39999999998</c:v>
                </c:pt>
                <c:pt idx="2394">
                  <c:v>64736.39999999998</c:v>
                </c:pt>
                <c:pt idx="2395">
                  <c:v>64456.39999999998</c:v>
                </c:pt>
                <c:pt idx="2396">
                  <c:v>64462.39999999998</c:v>
                </c:pt>
                <c:pt idx="2397">
                  <c:v>64182.39999999998</c:v>
                </c:pt>
                <c:pt idx="2398">
                  <c:v>63902.39999999998</c:v>
                </c:pt>
                <c:pt idx="2399">
                  <c:v>63622.39999999998</c:v>
                </c:pt>
                <c:pt idx="2400">
                  <c:v>63342.39999999998</c:v>
                </c:pt>
                <c:pt idx="2401">
                  <c:v>63062.39999999998</c:v>
                </c:pt>
                <c:pt idx="2402">
                  <c:v>62782.39999999998</c:v>
                </c:pt>
                <c:pt idx="2403">
                  <c:v>64802.999999999978</c:v>
                </c:pt>
                <c:pt idx="2404">
                  <c:v>64522.999999999978</c:v>
                </c:pt>
                <c:pt idx="2405">
                  <c:v>64523.199999999975</c:v>
                </c:pt>
                <c:pt idx="2406">
                  <c:v>64243.199999999975</c:v>
                </c:pt>
                <c:pt idx="2407">
                  <c:v>63963.199999999975</c:v>
                </c:pt>
                <c:pt idx="2408">
                  <c:v>63683.199999999975</c:v>
                </c:pt>
                <c:pt idx="2409">
                  <c:v>64084.599999999977</c:v>
                </c:pt>
                <c:pt idx="2410">
                  <c:v>63804.599999999977</c:v>
                </c:pt>
                <c:pt idx="2411">
                  <c:v>63524.599999999977</c:v>
                </c:pt>
                <c:pt idx="2412">
                  <c:v>63244.599999999977</c:v>
                </c:pt>
                <c:pt idx="2413">
                  <c:v>62964.599999999977</c:v>
                </c:pt>
                <c:pt idx="2414">
                  <c:v>64032.599999999977</c:v>
                </c:pt>
                <c:pt idx="2415">
                  <c:v>63752.599999999977</c:v>
                </c:pt>
                <c:pt idx="2416">
                  <c:v>63472.599999999977</c:v>
                </c:pt>
                <c:pt idx="2417">
                  <c:v>65332.799999999974</c:v>
                </c:pt>
                <c:pt idx="2418">
                  <c:v>65052.799999999974</c:v>
                </c:pt>
                <c:pt idx="2419">
                  <c:v>64772.799999999974</c:v>
                </c:pt>
                <c:pt idx="2420">
                  <c:v>64492.799999999974</c:v>
                </c:pt>
                <c:pt idx="2421">
                  <c:v>64212.799999999974</c:v>
                </c:pt>
                <c:pt idx="2422">
                  <c:v>63932.799999999974</c:v>
                </c:pt>
                <c:pt idx="2423">
                  <c:v>63652.799999999974</c:v>
                </c:pt>
                <c:pt idx="2424">
                  <c:v>63372.799999999974</c:v>
                </c:pt>
                <c:pt idx="2425">
                  <c:v>63092.799999999974</c:v>
                </c:pt>
                <c:pt idx="2426">
                  <c:v>65327.999999999971</c:v>
                </c:pt>
                <c:pt idx="2427">
                  <c:v>65047.999999999971</c:v>
                </c:pt>
                <c:pt idx="2428">
                  <c:v>64767.999999999971</c:v>
                </c:pt>
                <c:pt idx="2429">
                  <c:v>64487.999999999971</c:v>
                </c:pt>
                <c:pt idx="2430">
                  <c:v>64207.999999999971</c:v>
                </c:pt>
                <c:pt idx="2431">
                  <c:v>64880.199999999968</c:v>
                </c:pt>
                <c:pt idx="2432">
                  <c:v>64600.199999999968</c:v>
                </c:pt>
                <c:pt idx="2433">
                  <c:v>65858.999999999971</c:v>
                </c:pt>
                <c:pt idx="2434">
                  <c:v>65578.999999999971</c:v>
                </c:pt>
                <c:pt idx="2435">
                  <c:v>65298.999999999971</c:v>
                </c:pt>
                <c:pt idx="2436">
                  <c:v>65018.999999999971</c:v>
                </c:pt>
                <c:pt idx="2437">
                  <c:v>66133.199999999968</c:v>
                </c:pt>
                <c:pt idx="2438">
                  <c:v>65853.199999999968</c:v>
                </c:pt>
                <c:pt idx="2439">
                  <c:v>66927.799999999974</c:v>
                </c:pt>
                <c:pt idx="2440">
                  <c:v>66647.799999999974</c:v>
                </c:pt>
                <c:pt idx="2441">
                  <c:v>69584.599999999977</c:v>
                </c:pt>
                <c:pt idx="2442">
                  <c:v>69304.599999999977</c:v>
                </c:pt>
                <c:pt idx="2443">
                  <c:v>69024.599999999977</c:v>
                </c:pt>
                <c:pt idx="2444">
                  <c:v>72790.599999999977</c:v>
                </c:pt>
                <c:pt idx="2445">
                  <c:v>72510.599999999977</c:v>
                </c:pt>
                <c:pt idx="2446">
                  <c:v>72230.599999999977</c:v>
                </c:pt>
                <c:pt idx="2447">
                  <c:v>71950.599999999977</c:v>
                </c:pt>
                <c:pt idx="2448">
                  <c:v>71670.599999999977</c:v>
                </c:pt>
                <c:pt idx="2449">
                  <c:v>71390.599999999977</c:v>
                </c:pt>
                <c:pt idx="2450">
                  <c:v>70162.999999999971</c:v>
                </c:pt>
                <c:pt idx="2451">
                  <c:v>71232.599999999977</c:v>
                </c:pt>
                <c:pt idx="2452">
                  <c:v>70952.599999999977</c:v>
                </c:pt>
                <c:pt idx="2453">
                  <c:v>72582.599999999977</c:v>
                </c:pt>
                <c:pt idx="2454">
                  <c:v>74773.999999999971</c:v>
                </c:pt>
                <c:pt idx="2455">
                  <c:v>74493.999999999971</c:v>
                </c:pt>
                <c:pt idx="2456">
                  <c:v>74213.999999999971</c:v>
                </c:pt>
                <c:pt idx="2457">
                  <c:v>75320.799999999974</c:v>
                </c:pt>
                <c:pt idx="2458">
                  <c:v>75040.799999999974</c:v>
                </c:pt>
                <c:pt idx="2459">
                  <c:v>74760.799999999974</c:v>
                </c:pt>
                <c:pt idx="2460">
                  <c:v>74480.799999999974</c:v>
                </c:pt>
                <c:pt idx="2461">
                  <c:v>74200.799999999974</c:v>
                </c:pt>
                <c:pt idx="2462">
                  <c:v>73920.799999999974</c:v>
                </c:pt>
                <c:pt idx="2463">
                  <c:v>73640.799999999974</c:v>
                </c:pt>
                <c:pt idx="2464">
                  <c:v>73360.799999999974</c:v>
                </c:pt>
                <c:pt idx="2465">
                  <c:v>73080.799999999974</c:v>
                </c:pt>
                <c:pt idx="2466">
                  <c:v>73384.999999999971</c:v>
                </c:pt>
                <c:pt idx="2467">
                  <c:v>75533.399999999965</c:v>
                </c:pt>
                <c:pt idx="2468">
                  <c:v>75253.399999999965</c:v>
                </c:pt>
                <c:pt idx="2469">
                  <c:v>74973.399999999965</c:v>
                </c:pt>
                <c:pt idx="2470">
                  <c:v>76655.399999999965</c:v>
                </c:pt>
                <c:pt idx="2471">
                  <c:v>76375.399999999965</c:v>
                </c:pt>
                <c:pt idx="2472">
                  <c:v>76095.399999999965</c:v>
                </c:pt>
                <c:pt idx="2473">
                  <c:v>75815.399999999965</c:v>
                </c:pt>
                <c:pt idx="2474">
                  <c:v>75535.399999999965</c:v>
                </c:pt>
                <c:pt idx="2475">
                  <c:v>77146.999999999971</c:v>
                </c:pt>
                <c:pt idx="2476">
                  <c:v>76866.999999999971</c:v>
                </c:pt>
                <c:pt idx="2477">
                  <c:v>76586.999999999971</c:v>
                </c:pt>
                <c:pt idx="2478">
                  <c:v>77549.199999999968</c:v>
                </c:pt>
                <c:pt idx="2479">
                  <c:v>77269.199999999968</c:v>
                </c:pt>
                <c:pt idx="2480">
                  <c:v>76989.199999999968</c:v>
                </c:pt>
                <c:pt idx="2481">
                  <c:v>78163.599999999962</c:v>
                </c:pt>
                <c:pt idx="2482">
                  <c:v>77883.599999999962</c:v>
                </c:pt>
                <c:pt idx="2483">
                  <c:v>77603.599999999962</c:v>
                </c:pt>
                <c:pt idx="2484">
                  <c:v>77323.599999999962</c:v>
                </c:pt>
                <c:pt idx="2485">
                  <c:v>77043.599999999962</c:v>
                </c:pt>
                <c:pt idx="2486">
                  <c:v>79078.199999999968</c:v>
                </c:pt>
                <c:pt idx="2487">
                  <c:v>78798.199999999968</c:v>
                </c:pt>
                <c:pt idx="2488">
                  <c:v>78518.199999999968</c:v>
                </c:pt>
                <c:pt idx="2489">
                  <c:v>79330.599999999962</c:v>
                </c:pt>
                <c:pt idx="2490">
                  <c:v>79050.599999999962</c:v>
                </c:pt>
                <c:pt idx="2491">
                  <c:v>78770.599999999962</c:v>
                </c:pt>
                <c:pt idx="2492">
                  <c:v>79578.999999999956</c:v>
                </c:pt>
                <c:pt idx="2493">
                  <c:v>79298.999999999956</c:v>
                </c:pt>
                <c:pt idx="2494">
                  <c:v>83067.999999999956</c:v>
                </c:pt>
                <c:pt idx="2495">
                  <c:v>82787.999999999956</c:v>
                </c:pt>
                <c:pt idx="2496">
                  <c:v>84475.799999999959</c:v>
                </c:pt>
                <c:pt idx="2497">
                  <c:v>85436.199999999953</c:v>
                </c:pt>
                <c:pt idx="2498">
                  <c:v>85156.199999999953</c:v>
                </c:pt>
                <c:pt idx="2499">
                  <c:v>84876.199999999953</c:v>
                </c:pt>
                <c:pt idx="2500">
                  <c:v>84596.199999999953</c:v>
                </c:pt>
                <c:pt idx="2501">
                  <c:v>84316.199999999953</c:v>
                </c:pt>
                <c:pt idx="2502">
                  <c:v>84036.199999999953</c:v>
                </c:pt>
                <c:pt idx="2503">
                  <c:v>83756.199999999953</c:v>
                </c:pt>
                <c:pt idx="2504">
                  <c:v>83476.199999999953</c:v>
                </c:pt>
                <c:pt idx="2505">
                  <c:v>85186.399999999951</c:v>
                </c:pt>
                <c:pt idx="2506">
                  <c:v>84906.399999999951</c:v>
                </c:pt>
                <c:pt idx="2507">
                  <c:v>84626.399999999951</c:v>
                </c:pt>
                <c:pt idx="2508">
                  <c:v>84346.399999999951</c:v>
                </c:pt>
                <c:pt idx="2509">
                  <c:v>84066.399999999951</c:v>
                </c:pt>
                <c:pt idx="2510">
                  <c:v>83786.399999999951</c:v>
                </c:pt>
                <c:pt idx="2511">
                  <c:v>83506.399999999951</c:v>
                </c:pt>
                <c:pt idx="2512">
                  <c:v>84511.599999999948</c:v>
                </c:pt>
                <c:pt idx="2513">
                  <c:v>84231.599999999948</c:v>
                </c:pt>
                <c:pt idx="2514">
                  <c:v>83951.599999999948</c:v>
                </c:pt>
                <c:pt idx="2515">
                  <c:v>83671.599999999948</c:v>
                </c:pt>
                <c:pt idx="2516">
                  <c:v>83391.599999999948</c:v>
                </c:pt>
                <c:pt idx="2517">
                  <c:v>84077.199999999953</c:v>
                </c:pt>
                <c:pt idx="2518">
                  <c:v>83797.199999999953</c:v>
                </c:pt>
                <c:pt idx="2519">
                  <c:v>85217.799999999959</c:v>
                </c:pt>
                <c:pt idx="2520">
                  <c:v>84937.799999999959</c:v>
                </c:pt>
                <c:pt idx="2521">
                  <c:v>84657.799999999959</c:v>
                </c:pt>
                <c:pt idx="2522">
                  <c:v>88073.999999999956</c:v>
                </c:pt>
                <c:pt idx="2523">
                  <c:v>87793.999999999956</c:v>
                </c:pt>
                <c:pt idx="2524">
                  <c:v>87513.999999999956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26-4566-8629-C8ECBCF2804F}"/>
            </c:ext>
          </c:extLst>
        </c:ser>
        <c:ser>
          <c:idx val="4"/>
          <c:order val="4"/>
          <c:tx>
            <c:strRef>
              <c:f>Sheet1!$AX$27</c:f>
              <c:strCache>
                <c:ptCount val="1"/>
                <c:pt idx="0">
                  <c:v>GC 8-125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Sheet1!$AX$28:$AX$2557</c:f>
              <c:numCache>
                <c:formatCode>"$"#,##0.00_);[Red]\("$"#,##0.00\)</c:formatCode>
                <c:ptCount val="2530"/>
                <c:pt idx="0">
                  <c:v>-80.600000000000009</c:v>
                </c:pt>
                <c:pt idx="1">
                  <c:v>-320.60000000000002</c:v>
                </c:pt>
                <c:pt idx="2">
                  <c:v>-169.4</c:v>
                </c:pt>
                <c:pt idx="3">
                  <c:v>-409.4</c:v>
                </c:pt>
                <c:pt idx="4">
                  <c:v>-528.6</c:v>
                </c:pt>
                <c:pt idx="5">
                  <c:v>-630.40000000000009</c:v>
                </c:pt>
                <c:pt idx="6">
                  <c:v>-870.40000000000009</c:v>
                </c:pt>
                <c:pt idx="7">
                  <c:v>-908.2</c:v>
                </c:pt>
                <c:pt idx="8">
                  <c:v>-1015</c:v>
                </c:pt>
                <c:pt idx="9">
                  <c:v>-1255</c:v>
                </c:pt>
                <c:pt idx="10">
                  <c:v>-997.59999999999991</c:v>
                </c:pt>
                <c:pt idx="11">
                  <c:v>-1011.1999999999999</c:v>
                </c:pt>
                <c:pt idx="12">
                  <c:v>-1077.5999999999999</c:v>
                </c:pt>
                <c:pt idx="13">
                  <c:v>-1276.3999999999999</c:v>
                </c:pt>
                <c:pt idx="14">
                  <c:v>-1096.1999999999998</c:v>
                </c:pt>
                <c:pt idx="15">
                  <c:v>-921.99999999999977</c:v>
                </c:pt>
                <c:pt idx="16">
                  <c:v>-690.99999999999977</c:v>
                </c:pt>
                <c:pt idx="17">
                  <c:v>-747.79999999999973</c:v>
                </c:pt>
                <c:pt idx="18">
                  <c:v>-827.99999999999977</c:v>
                </c:pt>
                <c:pt idx="19">
                  <c:v>-1067.9999999999998</c:v>
                </c:pt>
                <c:pt idx="20">
                  <c:v>-1051.5999999999997</c:v>
                </c:pt>
                <c:pt idx="21">
                  <c:v>-1291.5999999999997</c:v>
                </c:pt>
                <c:pt idx="22">
                  <c:v>-1378.7999999999997</c:v>
                </c:pt>
                <c:pt idx="23">
                  <c:v>-1618.7999999999997</c:v>
                </c:pt>
                <c:pt idx="24">
                  <c:v>-1586.9999999999998</c:v>
                </c:pt>
                <c:pt idx="25">
                  <c:v>-1740.3999999999999</c:v>
                </c:pt>
                <c:pt idx="26">
                  <c:v>-1488.7999999999997</c:v>
                </c:pt>
                <c:pt idx="27">
                  <c:v>-1383.7999999999997</c:v>
                </c:pt>
                <c:pt idx="28">
                  <c:v>-1623.7999999999997</c:v>
                </c:pt>
                <c:pt idx="29">
                  <c:v>-1564.5999999999997</c:v>
                </c:pt>
                <c:pt idx="30">
                  <c:v>-1464.3999999999996</c:v>
                </c:pt>
                <c:pt idx="31">
                  <c:v>-1347.9999999999995</c:v>
                </c:pt>
                <c:pt idx="32">
                  <c:v>-1433.9999999999995</c:v>
                </c:pt>
                <c:pt idx="33">
                  <c:v>-1381.1999999999996</c:v>
                </c:pt>
                <c:pt idx="34">
                  <c:v>-1416.9999999999995</c:v>
                </c:pt>
                <c:pt idx="35">
                  <c:v>-1382.7999999999995</c:v>
                </c:pt>
                <c:pt idx="36">
                  <c:v>-1144.1999999999994</c:v>
                </c:pt>
                <c:pt idx="37">
                  <c:v>-991.59999999999934</c:v>
                </c:pt>
                <c:pt idx="38">
                  <c:v>-1075.9999999999993</c:v>
                </c:pt>
                <c:pt idx="39">
                  <c:v>-1166.5999999999992</c:v>
                </c:pt>
                <c:pt idx="40">
                  <c:v>-1141.9999999999993</c:v>
                </c:pt>
                <c:pt idx="41">
                  <c:v>-1381.9999999999993</c:v>
                </c:pt>
                <c:pt idx="42">
                  <c:v>-1366.5999999999992</c:v>
                </c:pt>
                <c:pt idx="43">
                  <c:v>-1550.3999999999992</c:v>
                </c:pt>
                <c:pt idx="44">
                  <c:v>-1743.5999999999992</c:v>
                </c:pt>
                <c:pt idx="45">
                  <c:v>-1894.3999999999992</c:v>
                </c:pt>
                <c:pt idx="46">
                  <c:v>-2047.3999999999992</c:v>
                </c:pt>
                <c:pt idx="47">
                  <c:v>-2121.9999999999991</c:v>
                </c:pt>
                <c:pt idx="48">
                  <c:v>-2110.1999999999989</c:v>
                </c:pt>
                <c:pt idx="49">
                  <c:v>-1997.1999999999989</c:v>
                </c:pt>
                <c:pt idx="50">
                  <c:v>-2237.1999999999989</c:v>
                </c:pt>
                <c:pt idx="51">
                  <c:v>-2477.1999999999989</c:v>
                </c:pt>
                <c:pt idx="52">
                  <c:v>-2537.599999999999</c:v>
                </c:pt>
                <c:pt idx="53">
                  <c:v>-2627.599999999999</c:v>
                </c:pt>
                <c:pt idx="54">
                  <c:v>-2867.599999999999</c:v>
                </c:pt>
                <c:pt idx="55">
                  <c:v>-2786.9999999999991</c:v>
                </c:pt>
                <c:pt idx="56">
                  <c:v>-2878.599999999999</c:v>
                </c:pt>
                <c:pt idx="57">
                  <c:v>-2855.3999999999992</c:v>
                </c:pt>
                <c:pt idx="58">
                  <c:v>-2645.7999999999993</c:v>
                </c:pt>
                <c:pt idx="59">
                  <c:v>-2743.3999999999992</c:v>
                </c:pt>
                <c:pt idx="60">
                  <c:v>-2694.7999999999993</c:v>
                </c:pt>
                <c:pt idx="61">
                  <c:v>-2885.9999999999991</c:v>
                </c:pt>
                <c:pt idx="62">
                  <c:v>-2775.3999999999992</c:v>
                </c:pt>
                <c:pt idx="63">
                  <c:v>-2685.3999999999992</c:v>
                </c:pt>
                <c:pt idx="64">
                  <c:v>-2651.9999999999991</c:v>
                </c:pt>
                <c:pt idx="65">
                  <c:v>-2682.7999999999993</c:v>
                </c:pt>
                <c:pt idx="66">
                  <c:v>-2722.5999999999995</c:v>
                </c:pt>
                <c:pt idx="67">
                  <c:v>-2673.1999999999994</c:v>
                </c:pt>
                <c:pt idx="68">
                  <c:v>-2674.9999999999995</c:v>
                </c:pt>
                <c:pt idx="69">
                  <c:v>-2269.7999999999993</c:v>
                </c:pt>
                <c:pt idx="70">
                  <c:v>-2033.3999999999992</c:v>
                </c:pt>
                <c:pt idx="71">
                  <c:v>-2007.9999999999991</c:v>
                </c:pt>
                <c:pt idx="72">
                  <c:v>-2023.1999999999991</c:v>
                </c:pt>
                <c:pt idx="73">
                  <c:v>-1998.3999999999992</c:v>
                </c:pt>
                <c:pt idx="74">
                  <c:v>-1972.3999999999992</c:v>
                </c:pt>
                <c:pt idx="75">
                  <c:v>-2212.3999999999992</c:v>
                </c:pt>
                <c:pt idx="76">
                  <c:v>-2178.7999999999993</c:v>
                </c:pt>
                <c:pt idx="77">
                  <c:v>-2129.9999999999991</c:v>
                </c:pt>
                <c:pt idx="78">
                  <c:v>-2369.9999999999991</c:v>
                </c:pt>
                <c:pt idx="79">
                  <c:v>-2609.9999999999991</c:v>
                </c:pt>
                <c:pt idx="80">
                  <c:v>-2514.7999999999993</c:v>
                </c:pt>
                <c:pt idx="81">
                  <c:v>-2615.9999999999991</c:v>
                </c:pt>
                <c:pt idx="82">
                  <c:v>-2522.7999999999993</c:v>
                </c:pt>
                <c:pt idx="83">
                  <c:v>-2762.7999999999993</c:v>
                </c:pt>
                <c:pt idx="84">
                  <c:v>-2741.7999999999993</c:v>
                </c:pt>
                <c:pt idx="85">
                  <c:v>-2981.7999999999993</c:v>
                </c:pt>
                <c:pt idx="86">
                  <c:v>-3221.7999999999993</c:v>
                </c:pt>
                <c:pt idx="87">
                  <c:v>-3232.1999999999994</c:v>
                </c:pt>
                <c:pt idx="88">
                  <c:v>-3257.9999999999995</c:v>
                </c:pt>
                <c:pt idx="89">
                  <c:v>-3412.3999999999996</c:v>
                </c:pt>
                <c:pt idx="90">
                  <c:v>-3415.7999999999997</c:v>
                </c:pt>
                <c:pt idx="91">
                  <c:v>-3533.6</c:v>
                </c:pt>
                <c:pt idx="92">
                  <c:v>-3607.4</c:v>
                </c:pt>
                <c:pt idx="93">
                  <c:v>-3643.8</c:v>
                </c:pt>
                <c:pt idx="94">
                  <c:v>-3748.8</c:v>
                </c:pt>
                <c:pt idx="95">
                  <c:v>-3988.8</c:v>
                </c:pt>
                <c:pt idx="96">
                  <c:v>-3719.2000000000003</c:v>
                </c:pt>
                <c:pt idx="97">
                  <c:v>-3553.8</c:v>
                </c:pt>
                <c:pt idx="98">
                  <c:v>-3454.4</c:v>
                </c:pt>
                <c:pt idx="99">
                  <c:v>-3647.6</c:v>
                </c:pt>
                <c:pt idx="100">
                  <c:v>-3503.7999999999997</c:v>
                </c:pt>
                <c:pt idx="101">
                  <c:v>-3553.2</c:v>
                </c:pt>
                <c:pt idx="102">
                  <c:v>-3324</c:v>
                </c:pt>
                <c:pt idx="103">
                  <c:v>-3320.2</c:v>
                </c:pt>
                <c:pt idx="104">
                  <c:v>-3405</c:v>
                </c:pt>
                <c:pt idx="105">
                  <c:v>-3306.6</c:v>
                </c:pt>
                <c:pt idx="106">
                  <c:v>-3346.7999999999997</c:v>
                </c:pt>
                <c:pt idx="107">
                  <c:v>-3081.2</c:v>
                </c:pt>
                <c:pt idx="108">
                  <c:v>-3106.6</c:v>
                </c:pt>
                <c:pt idx="109">
                  <c:v>-2776.7999999999997</c:v>
                </c:pt>
                <c:pt idx="110">
                  <c:v>-2927.7999999999997</c:v>
                </c:pt>
                <c:pt idx="111">
                  <c:v>-3167.7999999999997</c:v>
                </c:pt>
                <c:pt idx="112">
                  <c:v>-3407.7999999999997</c:v>
                </c:pt>
                <c:pt idx="113">
                  <c:v>-3427.3999999999996</c:v>
                </c:pt>
                <c:pt idx="114">
                  <c:v>-3437.2</c:v>
                </c:pt>
                <c:pt idx="115">
                  <c:v>-3528.3999999999996</c:v>
                </c:pt>
                <c:pt idx="116">
                  <c:v>-3661.2</c:v>
                </c:pt>
                <c:pt idx="117">
                  <c:v>-3664.7999999999997</c:v>
                </c:pt>
                <c:pt idx="118">
                  <c:v>-3872.7999999999997</c:v>
                </c:pt>
                <c:pt idx="119">
                  <c:v>-3901.7999999999997</c:v>
                </c:pt>
                <c:pt idx="120">
                  <c:v>-3808.6</c:v>
                </c:pt>
                <c:pt idx="121">
                  <c:v>-3736.6</c:v>
                </c:pt>
                <c:pt idx="122">
                  <c:v>-3605.2</c:v>
                </c:pt>
                <c:pt idx="123">
                  <c:v>-3845.2</c:v>
                </c:pt>
                <c:pt idx="124">
                  <c:v>-3787.7999999999997</c:v>
                </c:pt>
                <c:pt idx="125">
                  <c:v>-3776.3999999999996</c:v>
                </c:pt>
                <c:pt idx="126">
                  <c:v>-3820.9999999999995</c:v>
                </c:pt>
                <c:pt idx="127">
                  <c:v>-3898.3999999999996</c:v>
                </c:pt>
                <c:pt idx="128">
                  <c:v>-4138.3999999999996</c:v>
                </c:pt>
                <c:pt idx="129">
                  <c:v>-4198</c:v>
                </c:pt>
                <c:pt idx="130">
                  <c:v>-4249.2</c:v>
                </c:pt>
                <c:pt idx="131">
                  <c:v>-4236.8</c:v>
                </c:pt>
                <c:pt idx="132">
                  <c:v>-3991.4</c:v>
                </c:pt>
                <c:pt idx="133">
                  <c:v>-4016.2000000000003</c:v>
                </c:pt>
                <c:pt idx="134">
                  <c:v>-4081.8</c:v>
                </c:pt>
                <c:pt idx="135">
                  <c:v>-4134.8</c:v>
                </c:pt>
                <c:pt idx="136">
                  <c:v>-4079.4</c:v>
                </c:pt>
                <c:pt idx="137">
                  <c:v>-4319.3999999999996</c:v>
                </c:pt>
                <c:pt idx="138">
                  <c:v>-4424.5999999999995</c:v>
                </c:pt>
                <c:pt idx="139">
                  <c:v>-4594.5999999999995</c:v>
                </c:pt>
                <c:pt idx="140">
                  <c:v>-4572.7999999999993</c:v>
                </c:pt>
                <c:pt idx="141">
                  <c:v>-4604.3999999999996</c:v>
                </c:pt>
                <c:pt idx="142">
                  <c:v>-4844.3999999999996</c:v>
                </c:pt>
                <c:pt idx="143">
                  <c:v>-4853.5999999999995</c:v>
                </c:pt>
                <c:pt idx="144">
                  <c:v>-4752.3999999999996</c:v>
                </c:pt>
                <c:pt idx="145">
                  <c:v>-4537.7999999999993</c:v>
                </c:pt>
                <c:pt idx="146">
                  <c:v>-4570.9999999999991</c:v>
                </c:pt>
                <c:pt idx="147">
                  <c:v>-4361.1999999999989</c:v>
                </c:pt>
                <c:pt idx="148">
                  <c:v>-4366.5999999999985</c:v>
                </c:pt>
                <c:pt idx="149">
                  <c:v>-4372.9999999999982</c:v>
                </c:pt>
                <c:pt idx="150">
                  <c:v>-4418.9999999999982</c:v>
                </c:pt>
                <c:pt idx="151">
                  <c:v>-4382.199999999998</c:v>
                </c:pt>
                <c:pt idx="152">
                  <c:v>-4622.199999999998</c:v>
                </c:pt>
                <c:pt idx="153">
                  <c:v>-4652.9999999999982</c:v>
                </c:pt>
                <c:pt idx="154">
                  <c:v>-4584.7999999999984</c:v>
                </c:pt>
                <c:pt idx="155">
                  <c:v>-4252.5999999999985</c:v>
                </c:pt>
                <c:pt idx="156">
                  <c:v>-4075.1999999999985</c:v>
                </c:pt>
                <c:pt idx="157">
                  <c:v>-4016.7999999999984</c:v>
                </c:pt>
                <c:pt idx="158">
                  <c:v>-4163.3999999999987</c:v>
                </c:pt>
                <c:pt idx="159">
                  <c:v>-4403.3999999999987</c:v>
                </c:pt>
                <c:pt idx="160">
                  <c:v>-4166.1999999999989</c:v>
                </c:pt>
                <c:pt idx="161">
                  <c:v>-4069.3999999999987</c:v>
                </c:pt>
                <c:pt idx="162">
                  <c:v>-4134.9999999999991</c:v>
                </c:pt>
                <c:pt idx="163">
                  <c:v>-3987.3999999999992</c:v>
                </c:pt>
                <c:pt idx="164">
                  <c:v>-4127.3999999999996</c:v>
                </c:pt>
                <c:pt idx="165">
                  <c:v>-4008.3999999999996</c:v>
                </c:pt>
                <c:pt idx="166">
                  <c:v>-4124.3999999999996</c:v>
                </c:pt>
                <c:pt idx="167">
                  <c:v>-4004.2</c:v>
                </c:pt>
                <c:pt idx="168">
                  <c:v>-3625.3999999999996</c:v>
                </c:pt>
                <c:pt idx="169">
                  <c:v>-3640.5999999999995</c:v>
                </c:pt>
                <c:pt idx="170">
                  <c:v>-3649.3999999999996</c:v>
                </c:pt>
                <c:pt idx="171">
                  <c:v>-3401.7999999999997</c:v>
                </c:pt>
                <c:pt idx="172">
                  <c:v>-3325.9999999999995</c:v>
                </c:pt>
                <c:pt idx="173">
                  <c:v>-3140.9999999999995</c:v>
                </c:pt>
                <c:pt idx="174">
                  <c:v>-3031.5999999999995</c:v>
                </c:pt>
                <c:pt idx="175">
                  <c:v>-3144.1999999999994</c:v>
                </c:pt>
                <c:pt idx="176">
                  <c:v>-2851.5999999999995</c:v>
                </c:pt>
                <c:pt idx="177">
                  <c:v>-2894.1999999999994</c:v>
                </c:pt>
                <c:pt idx="178">
                  <c:v>-3134.1999999999994</c:v>
                </c:pt>
                <c:pt idx="179">
                  <c:v>-3047.3999999999992</c:v>
                </c:pt>
                <c:pt idx="180">
                  <c:v>-3223.599999999999</c:v>
                </c:pt>
                <c:pt idx="181">
                  <c:v>-3095.9999999999991</c:v>
                </c:pt>
                <c:pt idx="182">
                  <c:v>-3282.7999999999993</c:v>
                </c:pt>
                <c:pt idx="183">
                  <c:v>-3522.7999999999993</c:v>
                </c:pt>
                <c:pt idx="184">
                  <c:v>-3453.3999999999992</c:v>
                </c:pt>
                <c:pt idx="185">
                  <c:v>-3693.3999999999992</c:v>
                </c:pt>
                <c:pt idx="186">
                  <c:v>-3933.3999999999992</c:v>
                </c:pt>
                <c:pt idx="187">
                  <c:v>-3810.7999999999993</c:v>
                </c:pt>
                <c:pt idx="188">
                  <c:v>-3587.9999999999991</c:v>
                </c:pt>
                <c:pt idx="189">
                  <c:v>-3827.9999999999991</c:v>
                </c:pt>
                <c:pt idx="190">
                  <c:v>-4067.9999999999991</c:v>
                </c:pt>
                <c:pt idx="191">
                  <c:v>-3998.9999999999991</c:v>
                </c:pt>
                <c:pt idx="192">
                  <c:v>-4136.5999999999995</c:v>
                </c:pt>
                <c:pt idx="193">
                  <c:v>-4318.2</c:v>
                </c:pt>
                <c:pt idx="194">
                  <c:v>-4310.5999999999995</c:v>
                </c:pt>
                <c:pt idx="195">
                  <c:v>-4249.5999999999995</c:v>
                </c:pt>
                <c:pt idx="196">
                  <c:v>-4387.3999999999996</c:v>
                </c:pt>
                <c:pt idx="197">
                  <c:v>-4215.5999999999995</c:v>
                </c:pt>
                <c:pt idx="198">
                  <c:v>-4069.1999999999994</c:v>
                </c:pt>
                <c:pt idx="199">
                  <c:v>-3996.1999999999994</c:v>
                </c:pt>
                <c:pt idx="200">
                  <c:v>-3902.7999999999993</c:v>
                </c:pt>
                <c:pt idx="201">
                  <c:v>-3873.9999999999991</c:v>
                </c:pt>
                <c:pt idx="202">
                  <c:v>-3671.7999999999993</c:v>
                </c:pt>
                <c:pt idx="203">
                  <c:v>-3911.7999999999993</c:v>
                </c:pt>
                <c:pt idx="204">
                  <c:v>-4151.7999999999993</c:v>
                </c:pt>
                <c:pt idx="205">
                  <c:v>-4235.3999999999996</c:v>
                </c:pt>
                <c:pt idx="206">
                  <c:v>-4058.3999999999996</c:v>
                </c:pt>
                <c:pt idx="207">
                  <c:v>-4298.3999999999996</c:v>
                </c:pt>
                <c:pt idx="208">
                  <c:v>-4275.2</c:v>
                </c:pt>
                <c:pt idx="209">
                  <c:v>-4400.8</c:v>
                </c:pt>
                <c:pt idx="210">
                  <c:v>-4319.6000000000004</c:v>
                </c:pt>
                <c:pt idx="211">
                  <c:v>-4559.6000000000004</c:v>
                </c:pt>
                <c:pt idx="212">
                  <c:v>-4416</c:v>
                </c:pt>
                <c:pt idx="213">
                  <c:v>-4361.2</c:v>
                </c:pt>
                <c:pt idx="214">
                  <c:v>-4463</c:v>
                </c:pt>
                <c:pt idx="215">
                  <c:v>-4394.3999999999996</c:v>
                </c:pt>
                <c:pt idx="216">
                  <c:v>-4367.7999999999993</c:v>
                </c:pt>
                <c:pt idx="217">
                  <c:v>-4500.5999999999995</c:v>
                </c:pt>
                <c:pt idx="218">
                  <c:v>-4740.5999999999995</c:v>
                </c:pt>
                <c:pt idx="219">
                  <c:v>-4873.2</c:v>
                </c:pt>
                <c:pt idx="220">
                  <c:v>-4751</c:v>
                </c:pt>
                <c:pt idx="221">
                  <c:v>-4680.2</c:v>
                </c:pt>
                <c:pt idx="222">
                  <c:v>-4864.3999999999996</c:v>
                </c:pt>
                <c:pt idx="223">
                  <c:v>-4816.5999999999995</c:v>
                </c:pt>
                <c:pt idx="224">
                  <c:v>-4774.9999999999991</c:v>
                </c:pt>
                <c:pt idx="225">
                  <c:v>-4812.9999999999991</c:v>
                </c:pt>
                <c:pt idx="226">
                  <c:v>-4819.1999999999989</c:v>
                </c:pt>
                <c:pt idx="227">
                  <c:v>-4509.3999999999987</c:v>
                </c:pt>
                <c:pt idx="228">
                  <c:v>-4749.3999999999987</c:v>
                </c:pt>
                <c:pt idx="229">
                  <c:v>-4661.3999999999987</c:v>
                </c:pt>
                <c:pt idx="230">
                  <c:v>-4427.3999999999987</c:v>
                </c:pt>
                <c:pt idx="231">
                  <c:v>-4458.1999999999989</c:v>
                </c:pt>
                <c:pt idx="232">
                  <c:v>-4509.1999999999989</c:v>
                </c:pt>
                <c:pt idx="233">
                  <c:v>-4382.9999999999991</c:v>
                </c:pt>
                <c:pt idx="234">
                  <c:v>-4396.7999999999993</c:v>
                </c:pt>
                <c:pt idx="235">
                  <c:v>-4621.5999999999995</c:v>
                </c:pt>
                <c:pt idx="236">
                  <c:v>-4861.5999999999995</c:v>
                </c:pt>
                <c:pt idx="237">
                  <c:v>-4749.9999999999991</c:v>
                </c:pt>
                <c:pt idx="238">
                  <c:v>-4836.5999999999995</c:v>
                </c:pt>
                <c:pt idx="239">
                  <c:v>-5076.5999999999995</c:v>
                </c:pt>
                <c:pt idx="240">
                  <c:v>-5180.7999999999993</c:v>
                </c:pt>
                <c:pt idx="241">
                  <c:v>-4900.1999999999989</c:v>
                </c:pt>
                <c:pt idx="242">
                  <c:v>-4885.1999999999989</c:v>
                </c:pt>
                <c:pt idx="243">
                  <c:v>-4808.7999999999993</c:v>
                </c:pt>
                <c:pt idx="244">
                  <c:v>-4850.5999999999995</c:v>
                </c:pt>
                <c:pt idx="245">
                  <c:v>-5090.5999999999995</c:v>
                </c:pt>
                <c:pt idx="246">
                  <c:v>-5021.3999999999996</c:v>
                </c:pt>
                <c:pt idx="247">
                  <c:v>-5068.7999999999993</c:v>
                </c:pt>
                <c:pt idx="248">
                  <c:v>-5209.5999999999995</c:v>
                </c:pt>
                <c:pt idx="249">
                  <c:v>-5186.5999999999995</c:v>
                </c:pt>
                <c:pt idx="250">
                  <c:v>-5291.5999999999995</c:v>
                </c:pt>
                <c:pt idx="251">
                  <c:v>-5311.2</c:v>
                </c:pt>
                <c:pt idx="252">
                  <c:v>-5469.4</c:v>
                </c:pt>
                <c:pt idx="253">
                  <c:v>-5618.7999999999993</c:v>
                </c:pt>
                <c:pt idx="254">
                  <c:v>-5723.5999999999995</c:v>
                </c:pt>
                <c:pt idx="255">
                  <c:v>-5839.5999999999995</c:v>
                </c:pt>
                <c:pt idx="256">
                  <c:v>-5640.7999999999993</c:v>
                </c:pt>
                <c:pt idx="257">
                  <c:v>-5345.7999999999993</c:v>
                </c:pt>
                <c:pt idx="258">
                  <c:v>-5419.1999999999989</c:v>
                </c:pt>
                <c:pt idx="259">
                  <c:v>-5211.7999999999993</c:v>
                </c:pt>
                <c:pt idx="260">
                  <c:v>-5328.4</c:v>
                </c:pt>
                <c:pt idx="261">
                  <c:v>-5284.4</c:v>
                </c:pt>
                <c:pt idx="262">
                  <c:v>-5463</c:v>
                </c:pt>
                <c:pt idx="263">
                  <c:v>-5395.4</c:v>
                </c:pt>
                <c:pt idx="264">
                  <c:v>-5232.7999999999993</c:v>
                </c:pt>
                <c:pt idx="265">
                  <c:v>-4962.1999999999989</c:v>
                </c:pt>
                <c:pt idx="266">
                  <c:v>-4872.5999999999985</c:v>
                </c:pt>
                <c:pt idx="267">
                  <c:v>-4932.3999999999987</c:v>
                </c:pt>
                <c:pt idx="268">
                  <c:v>-5172.3999999999987</c:v>
                </c:pt>
                <c:pt idx="269">
                  <c:v>-5170.7999999999984</c:v>
                </c:pt>
                <c:pt idx="270">
                  <c:v>-5073.7999999999984</c:v>
                </c:pt>
                <c:pt idx="271">
                  <c:v>-5019.5999999999985</c:v>
                </c:pt>
                <c:pt idx="272">
                  <c:v>-4888.7999999999984</c:v>
                </c:pt>
                <c:pt idx="273">
                  <c:v>-4533.7999999999984</c:v>
                </c:pt>
                <c:pt idx="274">
                  <c:v>-4773.7999999999984</c:v>
                </c:pt>
                <c:pt idx="275">
                  <c:v>-4687.7999999999984</c:v>
                </c:pt>
                <c:pt idx="276">
                  <c:v>-4927.7999999999984</c:v>
                </c:pt>
                <c:pt idx="277">
                  <c:v>-4959.5999999999985</c:v>
                </c:pt>
                <c:pt idx="278">
                  <c:v>-4834.7999999999984</c:v>
                </c:pt>
                <c:pt idx="279">
                  <c:v>-4756.5999999999985</c:v>
                </c:pt>
                <c:pt idx="280">
                  <c:v>-4996.5999999999985</c:v>
                </c:pt>
                <c:pt idx="281">
                  <c:v>-4896.5999999999985</c:v>
                </c:pt>
                <c:pt idx="282">
                  <c:v>-5136.5999999999985</c:v>
                </c:pt>
                <c:pt idx="283">
                  <c:v>-5376.5999999999985</c:v>
                </c:pt>
                <c:pt idx="284">
                  <c:v>-5402.1999999999989</c:v>
                </c:pt>
                <c:pt idx="285">
                  <c:v>-5449.1999999999989</c:v>
                </c:pt>
                <c:pt idx="286">
                  <c:v>-5292.5999999999985</c:v>
                </c:pt>
                <c:pt idx="287">
                  <c:v>-5159.7999999999984</c:v>
                </c:pt>
                <c:pt idx="288">
                  <c:v>-4736.9999999999982</c:v>
                </c:pt>
                <c:pt idx="289">
                  <c:v>-4678.3999999999978</c:v>
                </c:pt>
                <c:pt idx="290">
                  <c:v>-4812.199999999998</c:v>
                </c:pt>
                <c:pt idx="291">
                  <c:v>-4837.9999999999982</c:v>
                </c:pt>
                <c:pt idx="292">
                  <c:v>-5077.9999999999982</c:v>
                </c:pt>
                <c:pt idx="293">
                  <c:v>-5199.5999999999985</c:v>
                </c:pt>
                <c:pt idx="294">
                  <c:v>-5023.5999999999985</c:v>
                </c:pt>
                <c:pt idx="295">
                  <c:v>-5092.7999999999984</c:v>
                </c:pt>
                <c:pt idx="296">
                  <c:v>-4998.9999999999982</c:v>
                </c:pt>
                <c:pt idx="297">
                  <c:v>-5238.9999999999982</c:v>
                </c:pt>
                <c:pt idx="298">
                  <c:v>-5254.199999999998</c:v>
                </c:pt>
                <c:pt idx="299">
                  <c:v>-5494.199999999998</c:v>
                </c:pt>
                <c:pt idx="300">
                  <c:v>-5390.199999999998</c:v>
                </c:pt>
                <c:pt idx="301">
                  <c:v>-5428.5999999999976</c:v>
                </c:pt>
                <c:pt idx="302">
                  <c:v>-5142.7999999999975</c:v>
                </c:pt>
                <c:pt idx="303">
                  <c:v>-5382.7999999999975</c:v>
                </c:pt>
                <c:pt idx="304">
                  <c:v>-5463.3999999999978</c:v>
                </c:pt>
                <c:pt idx="305">
                  <c:v>-5425.7999999999975</c:v>
                </c:pt>
                <c:pt idx="306">
                  <c:v>-5435.9999999999973</c:v>
                </c:pt>
                <c:pt idx="307">
                  <c:v>-5369.9999999999973</c:v>
                </c:pt>
                <c:pt idx="308">
                  <c:v>-5394.1999999999971</c:v>
                </c:pt>
                <c:pt idx="309">
                  <c:v>-5574.9999999999973</c:v>
                </c:pt>
                <c:pt idx="310">
                  <c:v>-5616.9999999999973</c:v>
                </c:pt>
                <c:pt idx="311">
                  <c:v>-5587.5999999999976</c:v>
                </c:pt>
                <c:pt idx="312">
                  <c:v>-5679.5999999999976</c:v>
                </c:pt>
                <c:pt idx="313">
                  <c:v>-5252.199999999998</c:v>
                </c:pt>
                <c:pt idx="314">
                  <c:v>-5323.9999999999982</c:v>
                </c:pt>
                <c:pt idx="315">
                  <c:v>-4950.5999999999985</c:v>
                </c:pt>
                <c:pt idx="316">
                  <c:v>-4839.9999999999982</c:v>
                </c:pt>
                <c:pt idx="317">
                  <c:v>-5079.9999999999982</c:v>
                </c:pt>
                <c:pt idx="318">
                  <c:v>-5319.9999999999982</c:v>
                </c:pt>
                <c:pt idx="319">
                  <c:v>-5322.7999999999984</c:v>
                </c:pt>
                <c:pt idx="320">
                  <c:v>-4993.5999999999985</c:v>
                </c:pt>
                <c:pt idx="321">
                  <c:v>-5233.5999999999985</c:v>
                </c:pt>
                <c:pt idx="322">
                  <c:v>-5222.3999999999987</c:v>
                </c:pt>
                <c:pt idx="323">
                  <c:v>-5356.9999999999991</c:v>
                </c:pt>
                <c:pt idx="324">
                  <c:v>-5231.1999999999989</c:v>
                </c:pt>
                <c:pt idx="325">
                  <c:v>-5162.5999999999985</c:v>
                </c:pt>
                <c:pt idx="326">
                  <c:v>-5096.7999999999984</c:v>
                </c:pt>
                <c:pt idx="327">
                  <c:v>-4824.5999999999985</c:v>
                </c:pt>
                <c:pt idx="328">
                  <c:v>-5064.5999999999985</c:v>
                </c:pt>
                <c:pt idx="329">
                  <c:v>-4860.9999999999982</c:v>
                </c:pt>
                <c:pt idx="330">
                  <c:v>-4853.5999999999985</c:v>
                </c:pt>
                <c:pt idx="331">
                  <c:v>-4815.5999999999985</c:v>
                </c:pt>
                <c:pt idx="332">
                  <c:v>-4778.5999999999985</c:v>
                </c:pt>
                <c:pt idx="333">
                  <c:v>-4857.9999999999982</c:v>
                </c:pt>
                <c:pt idx="334">
                  <c:v>-5058.199999999998</c:v>
                </c:pt>
                <c:pt idx="335">
                  <c:v>-5298.199999999998</c:v>
                </c:pt>
                <c:pt idx="336">
                  <c:v>-5174.7999999999984</c:v>
                </c:pt>
                <c:pt idx="337">
                  <c:v>-5318.5999999999985</c:v>
                </c:pt>
                <c:pt idx="338">
                  <c:v>-5444.7999999999984</c:v>
                </c:pt>
                <c:pt idx="339">
                  <c:v>-5324.5999999999985</c:v>
                </c:pt>
                <c:pt idx="340">
                  <c:v>-5564.5999999999985</c:v>
                </c:pt>
                <c:pt idx="341">
                  <c:v>-5804.5999999999985</c:v>
                </c:pt>
                <c:pt idx="342">
                  <c:v>-5772.5999999999985</c:v>
                </c:pt>
                <c:pt idx="343">
                  <c:v>-5629.7999999999984</c:v>
                </c:pt>
                <c:pt idx="344">
                  <c:v>-5687.7999999999984</c:v>
                </c:pt>
                <c:pt idx="345">
                  <c:v>-5669.5999999999985</c:v>
                </c:pt>
                <c:pt idx="346">
                  <c:v>-5679.3999999999987</c:v>
                </c:pt>
                <c:pt idx="347">
                  <c:v>-5640.9999999999991</c:v>
                </c:pt>
                <c:pt idx="348">
                  <c:v>-5822.5999999999995</c:v>
                </c:pt>
                <c:pt idx="349">
                  <c:v>-5895.7999999999993</c:v>
                </c:pt>
                <c:pt idx="350">
                  <c:v>-5990.4</c:v>
                </c:pt>
                <c:pt idx="351">
                  <c:v>-5534.2</c:v>
                </c:pt>
                <c:pt idx="352">
                  <c:v>-5539</c:v>
                </c:pt>
                <c:pt idx="353">
                  <c:v>-5541</c:v>
                </c:pt>
                <c:pt idx="354">
                  <c:v>-5584</c:v>
                </c:pt>
                <c:pt idx="355">
                  <c:v>-5586.4</c:v>
                </c:pt>
                <c:pt idx="356">
                  <c:v>-5548</c:v>
                </c:pt>
                <c:pt idx="357">
                  <c:v>-5590.8</c:v>
                </c:pt>
                <c:pt idx="358">
                  <c:v>-5830.8</c:v>
                </c:pt>
                <c:pt idx="359">
                  <c:v>-5764.2</c:v>
                </c:pt>
                <c:pt idx="360">
                  <c:v>-5692</c:v>
                </c:pt>
                <c:pt idx="361">
                  <c:v>-5711</c:v>
                </c:pt>
                <c:pt idx="362">
                  <c:v>-5777.2</c:v>
                </c:pt>
                <c:pt idx="363">
                  <c:v>-5700.2</c:v>
                </c:pt>
                <c:pt idx="364">
                  <c:v>-5597.2</c:v>
                </c:pt>
                <c:pt idx="365">
                  <c:v>-5574</c:v>
                </c:pt>
                <c:pt idx="366">
                  <c:v>-5663.4</c:v>
                </c:pt>
                <c:pt idx="367">
                  <c:v>-5659.7999999999993</c:v>
                </c:pt>
                <c:pt idx="368">
                  <c:v>-5676.7999999999993</c:v>
                </c:pt>
                <c:pt idx="369">
                  <c:v>-5710.4</c:v>
                </c:pt>
                <c:pt idx="370">
                  <c:v>-5739.5999999999995</c:v>
                </c:pt>
                <c:pt idx="371">
                  <c:v>-5651.7999999999993</c:v>
                </c:pt>
                <c:pt idx="372">
                  <c:v>-5725.9999999999991</c:v>
                </c:pt>
                <c:pt idx="373">
                  <c:v>-5778.7999999999993</c:v>
                </c:pt>
                <c:pt idx="374">
                  <c:v>-5333.1999999999989</c:v>
                </c:pt>
                <c:pt idx="375">
                  <c:v>-5301.3999999999987</c:v>
                </c:pt>
                <c:pt idx="376">
                  <c:v>-5226.5999999999985</c:v>
                </c:pt>
                <c:pt idx="377">
                  <c:v>-5092.7999999999984</c:v>
                </c:pt>
                <c:pt idx="378">
                  <c:v>-5079.7999999999984</c:v>
                </c:pt>
                <c:pt idx="379">
                  <c:v>-5121.9999999999982</c:v>
                </c:pt>
                <c:pt idx="380">
                  <c:v>-5015.9999999999982</c:v>
                </c:pt>
                <c:pt idx="381">
                  <c:v>-4895.7999999999984</c:v>
                </c:pt>
                <c:pt idx="382">
                  <c:v>-4774.5999999999985</c:v>
                </c:pt>
                <c:pt idx="383">
                  <c:v>-4699.9999999999982</c:v>
                </c:pt>
                <c:pt idx="384">
                  <c:v>-4789.5999999999985</c:v>
                </c:pt>
                <c:pt idx="385">
                  <c:v>-4565.3999999999987</c:v>
                </c:pt>
                <c:pt idx="386">
                  <c:v>-4805.3999999999987</c:v>
                </c:pt>
                <c:pt idx="387">
                  <c:v>-4900.1999999999989</c:v>
                </c:pt>
                <c:pt idx="388">
                  <c:v>-4839.9999999999991</c:v>
                </c:pt>
                <c:pt idx="389">
                  <c:v>-4852.7999999999993</c:v>
                </c:pt>
                <c:pt idx="390">
                  <c:v>-4910.3999999999996</c:v>
                </c:pt>
                <c:pt idx="391">
                  <c:v>-4872.7999999999993</c:v>
                </c:pt>
                <c:pt idx="392">
                  <c:v>-4598.7999999999993</c:v>
                </c:pt>
                <c:pt idx="393">
                  <c:v>-4697.5999999999995</c:v>
                </c:pt>
                <c:pt idx="394">
                  <c:v>-4584.9999999999991</c:v>
                </c:pt>
                <c:pt idx="395">
                  <c:v>-4575.1999999999989</c:v>
                </c:pt>
                <c:pt idx="396">
                  <c:v>-4306.3999999999987</c:v>
                </c:pt>
                <c:pt idx="397">
                  <c:v>-4307.1999999999989</c:v>
                </c:pt>
                <c:pt idx="398">
                  <c:v>-4211.9999999999991</c:v>
                </c:pt>
                <c:pt idx="399">
                  <c:v>-4392.5999999999995</c:v>
                </c:pt>
                <c:pt idx="400">
                  <c:v>-4263.9999999999991</c:v>
                </c:pt>
                <c:pt idx="401">
                  <c:v>-4246.3999999999987</c:v>
                </c:pt>
                <c:pt idx="402">
                  <c:v>-4394.3999999999987</c:v>
                </c:pt>
                <c:pt idx="403">
                  <c:v>-4210.3999999999987</c:v>
                </c:pt>
                <c:pt idx="404">
                  <c:v>-4213.5999999999985</c:v>
                </c:pt>
                <c:pt idx="405">
                  <c:v>-4187.5999999999985</c:v>
                </c:pt>
                <c:pt idx="406">
                  <c:v>-4227.5999999999985</c:v>
                </c:pt>
                <c:pt idx="407">
                  <c:v>-4113.9999999999982</c:v>
                </c:pt>
                <c:pt idx="408">
                  <c:v>-3911.9999999999982</c:v>
                </c:pt>
                <c:pt idx="409">
                  <c:v>-4151.9999999999982</c:v>
                </c:pt>
                <c:pt idx="410">
                  <c:v>-4021.3999999999983</c:v>
                </c:pt>
                <c:pt idx="411">
                  <c:v>-4099.7999999999984</c:v>
                </c:pt>
                <c:pt idx="412">
                  <c:v>-4171.5999999999985</c:v>
                </c:pt>
                <c:pt idx="413">
                  <c:v>-4128.9999999999982</c:v>
                </c:pt>
                <c:pt idx="414">
                  <c:v>-4109.5999999999985</c:v>
                </c:pt>
                <c:pt idx="415">
                  <c:v>-3739.1999999999985</c:v>
                </c:pt>
                <c:pt idx="416">
                  <c:v>-3761.3999999999983</c:v>
                </c:pt>
                <c:pt idx="417">
                  <c:v>-3370.3999999999983</c:v>
                </c:pt>
                <c:pt idx="418">
                  <c:v>-3364.5999999999981</c:v>
                </c:pt>
                <c:pt idx="419">
                  <c:v>-3577.5999999999981</c:v>
                </c:pt>
                <c:pt idx="420">
                  <c:v>-3693.199999999998</c:v>
                </c:pt>
                <c:pt idx="421">
                  <c:v>-3807.3999999999978</c:v>
                </c:pt>
                <c:pt idx="422">
                  <c:v>-3793.3999999999978</c:v>
                </c:pt>
                <c:pt idx="423">
                  <c:v>-3586.3999999999978</c:v>
                </c:pt>
                <c:pt idx="424">
                  <c:v>-3826.3999999999978</c:v>
                </c:pt>
                <c:pt idx="425">
                  <c:v>-3931.3999999999978</c:v>
                </c:pt>
                <c:pt idx="426">
                  <c:v>-3726.9999999999977</c:v>
                </c:pt>
                <c:pt idx="427">
                  <c:v>-3838.7999999999979</c:v>
                </c:pt>
                <c:pt idx="428">
                  <c:v>-3701.9999999999977</c:v>
                </c:pt>
                <c:pt idx="429">
                  <c:v>-3732.1999999999975</c:v>
                </c:pt>
                <c:pt idx="430">
                  <c:v>-3734.3999999999974</c:v>
                </c:pt>
                <c:pt idx="431">
                  <c:v>-3533.3999999999974</c:v>
                </c:pt>
                <c:pt idx="432">
                  <c:v>-3668.5999999999972</c:v>
                </c:pt>
                <c:pt idx="433">
                  <c:v>-3708.5999999999972</c:v>
                </c:pt>
                <c:pt idx="434">
                  <c:v>-3603.1999999999971</c:v>
                </c:pt>
                <c:pt idx="435">
                  <c:v>-3622.799999999997</c:v>
                </c:pt>
                <c:pt idx="436">
                  <c:v>-3678.799999999997</c:v>
                </c:pt>
                <c:pt idx="437">
                  <c:v>-3824.799999999997</c:v>
                </c:pt>
                <c:pt idx="438">
                  <c:v>-3734.5999999999972</c:v>
                </c:pt>
                <c:pt idx="439">
                  <c:v>-3576.3999999999974</c:v>
                </c:pt>
                <c:pt idx="440">
                  <c:v>-3728.9999999999973</c:v>
                </c:pt>
                <c:pt idx="441">
                  <c:v>-3663.7999999999975</c:v>
                </c:pt>
                <c:pt idx="442">
                  <c:v>-3784.1999999999975</c:v>
                </c:pt>
                <c:pt idx="443">
                  <c:v>-3848.3999999999974</c:v>
                </c:pt>
                <c:pt idx="444">
                  <c:v>-3695.5999999999972</c:v>
                </c:pt>
                <c:pt idx="445">
                  <c:v>-3678.3999999999974</c:v>
                </c:pt>
                <c:pt idx="446">
                  <c:v>-3729.3999999999974</c:v>
                </c:pt>
                <c:pt idx="447">
                  <c:v>-3594.5999999999972</c:v>
                </c:pt>
                <c:pt idx="448">
                  <c:v>-3354.9999999999973</c:v>
                </c:pt>
                <c:pt idx="449">
                  <c:v>-3537.3999999999974</c:v>
                </c:pt>
                <c:pt idx="450">
                  <c:v>-3481.1999999999975</c:v>
                </c:pt>
                <c:pt idx="451">
                  <c:v>-3721.1999999999975</c:v>
                </c:pt>
                <c:pt idx="452">
                  <c:v>-3604.5999999999976</c:v>
                </c:pt>
                <c:pt idx="453">
                  <c:v>-3655.3999999999978</c:v>
                </c:pt>
                <c:pt idx="454">
                  <c:v>-3717.9999999999977</c:v>
                </c:pt>
                <c:pt idx="455">
                  <c:v>-3420.1999999999975</c:v>
                </c:pt>
                <c:pt idx="456">
                  <c:v>-3456.3999999999974</c:v>
                </c:pt>
                <c:pt idx="457">
                  <c:v>-3550.7999999999975</c:v>
                </c:pt>
                <c:pt idx="458">
                  <c:v>-3790.7999999999975</c:v>
                </c:pt>
                <c:pt idx="459">
                  <c:v>-3650.1999999999975</c:v>
                </c:pt>
                <c:pt idx="460">
                  <c:v>-3890.1999999999975</c:v>
                </c:pt>
                <c:pt idx="461">
                  <c:v>-3841.3999999999974</c:v>
                </c:pt>
                <c:pt idx="462">
                  <c:v>-3791.5999999999972</c:v>
                </c:pt>
                <c:pt idx="463">
                  <c:v>-3866.1999999999971</c:v>
                </c:pt>
                <c:pt idx="464">
                  <c:v>-3872.799999999997</c:v>
                </c:pt>
                <c:pt idx="465">
                  <c:v>-3787.1999999999971</c:v>
                </c:pt>
                <c:pt idx="466">
                  <c:v>-4027.1999999999971</c:v>
                </c:pt>
                <c:pt idx="467">
                  <c:v>-4088.3999999999969</c:v>
                </c:pt>
                <c:pt idx="468">
                  <c:v>-4013.3999999999969</c:v>
                </c:pt>
                <c:pt idx="469">
                  <c:v>-4253.3999999999969</c:v>
                </c:pt>
                <c:pt idx="470">
                  <c:v>-4220.9999999999973</c:v>
                </c:pt>
                <c:pt idx="471">
                  <c:v>-4094.9999999999973</c:v>
                </c:pt>
                <c:pt idx="472">
                  <c:v>-3923.3999999999974</c:v>
                </c:pt>
                <c:pt idx="473">
                  <c:v>-4163.3999999999978</c:v>
                </c:pt>
                <c:pt idx="474">
                  <c:v>-4159.9999999999982</c:v>
                </c:pt>
                <c:pt idx="475">
                  <c:v>-4131.7999999999984</c:v>
                </c:pt>
                <c:pt idx="476">
                  <c:v>-4042.1999999999985</c:v>
                </c:pt>
                <c:pt idx="477">
                  <c:v>-4030.5999999999985</c:v>
                </c:pt>
                <c:pt idx="478">
                  <c:v>-3971.5999999999985</c:v>
                </c:pt>
                <c:pt idx="479">
                  <c:v>-3692.5999999999985</c:v>
                </c:pt>
                <c:pt idx="480">
                  <c:v>-3510.3999999999987</c:v>
                </c:pt>
                <c:pt idx="481">
                  <c:v>-3544.5999999999985</c:v>
                </c:pt>
                <c:pt idx="482">
                  <c:v>-3784.5999999999985</c:v>
                </c:pt>
                <c:pt idx="483">
                  <c:v>-3824.5999999999985</c:v>
                </c:pt>
                <c:pt idx="484">
                  <c:v>-4064.5999999999985</c:v>
                </c:pt>
                <c:pt idx="485">
                  <c:v>-4137.9999999999982</c:v>
                </c:pt>
                <c:pt idx="486">
                  <c:v>-4070.9999999999982</c:v>
                </c:pt>
                <c:pt idx="487">
                  <c:v>-4154.7999999999984</c:v>
                </c:pt>
                <c:pt idx="488">
                  <c:v>-4164.9999999999982</c:v>
                </c:pt>
                <c:pt idx="489">
                  <c:v>-4104.199999999998</c:v>
                </c:pt>
                <c:pt idx="490">
                  <c:v>-4084.3999999999978</c:v>
                </c:pt>
                <c:pt idx="491">
                  <c:v>-3936.7999999999979</c:v>
                </c:pt>
                <c:pt idx="492">
                  <c:v>-4058.7999999999979</c:v>
                </c:pt>
                <c:pt idx="493">
                  <c:v>-4124.5999999999976</c:v>
                </c:pt>
                <c:pt idx="494">
                  <c:v>-4075.5999999999976</c:v>
                </c:pt>
                <c:pt idx="495">
                  <c:v>-4315.5999999999976</c:v>
                </c:pt>
                <c:pt idx="496">
                  <c:v>-4471.7999999999975</c:v>
                </c:pt>
                <c:pt idx="497">
                  <c:v>-4444.7999999999975</c:v>
                </c:pt>
                <c:pt idx="498">
                  <c:v>-4469.3999999999978</c:v>
                </c:pt>
                <c:pt idx="499">
                  <c:v>-4255.7999999999975</c:v>
                </c:pt>
                <c:pt idx="500">
                  <c:v>-4342.3999999999978</c:v>
                </c:pt>
                <c:pt idx="501">
                  <c:v>-4372.7999999999975</c:v>
                </c:pt>
                <c:pt idx="502">
                  <c:v>-4337.1999999999971</c:v>
                </c:pt>
                <c:pt idx="503">
                  <c:v>-4389.3999999999969</c:v>
                </c:pt>
                <c:pt idx="504">
                  <c:v>-4461.9999999999973</c:v>
                </c:pt>
                <c:pt idx="505">
                  <c:v>-4314.7999999999975</c:v>
                </c:pt>
                <c:pt idx="506">
                  <c:v>-4238.9999999999973</c:v>
                </c:pt>
                <c:pt idx="507">
                  <c:v>-4369.7999999999975</c:v>
                </c:pt>
                <c:pt idx="508">
                  <c:v>-4019.5999999999976</c:v>
                </c:pt>
                <c:pt idx="509">
                  <c:v>-4118.199999999998</c:v>
                </c:pt>
                <c:pt idx="510">
                  <c:v>-3845.7999999999979</c:v>
                </c:pt>
                <c:pt idx="511">
                  <c:v>-3840.9999999999977</c:v>
                </c:pt>
                <c:pt idx="512">
                  <c:v>-3666.3999999999978</c:v>
                </c:pt>
                <c:pt idx="513">
                  <c:v>-3614.5999999999976</c:v>
                </c:pt>
                <c:pt idx="514">
                  <c:v>-3577.7999999999975</c:v>
                </c:pt>
                <c:pt idx="515">
                  <c:v>-3542.9999999999973</c:v>
                </c:pt>
                <c:pt idx="516">
                  <c:v>-3345.5999999999972</c:v>
                </c:pt>
                <c:pt idx="517">
                  <c:v>-3585.5999999999972</c:v>
                </c:pt>
                <c:pt idx="518">
                  <c:v>-3501.799999999997</c:v>
                </c:pt>
                <c:pt idx="519">
                  <c:v>-3574.5999999999972</c:v>
                </c:pt>
                <c:pt idx="520">
                  <c:v>-3420.799999999997</c:v>
                </c:pt>
                <c:pt idx="521">
                  <c:v>-3557.799999999997</c:v>
                </c:pt>
                <c:pt idx="522">
                  <c:v>-3531.5999999999972</c:v>
                </c:pt>
                <c:pt idx="523">
                  <c:v>-3454.3999999999974</c:v>
                </c:pt>
                <c:pt idx="524">
                  <c:v>-3494.5999999999972</c:v>
                </c:pt>
                <c:pt idx="525">
                  <c:v>-3409.3999999999974</c:v>
                </c:pt>
                <c:pt idx="526">
                  <c:v>-3443.5999999999972</c:v>
                </c:pt>
                <c:pt idx="527">
                  <c:v>-3651.1999999999971</c:v>
                </c:pt>
                <c:pt idx="528">
                  <c:v>-3681.1999999999971</c:v>
                </c:pt>
                <c:pt idx="529">
                  <c:v>-3580.1999999999971</c:v>
                </c:pt>
                <c:pt idx="530">
                  <c:v>-3625.9999999999973</c:v>
                </c:pt>
                <c:pt idx="531">
                  <c:v>-3660.9999999999973</c:v>
                </c:pt>
                <c:pt idx="532">
                  <c:v>-3198.9999999999973</c:v>
                </c:pt>
                <c:pt idx="533">
                  <c:v>-3215.5999999999972</c:v>
                </c:pt>
                <c:pt idx="534">
                  <c:v>-3049.5999999999972</c:v>
                </c:pt>
                <c:pt idx="535">
                  <c:v>-2888.3999999999974</c:v>
                </c:pt>
                <c:pt idx="536">
                  <c:v>-2860.1999999999975</c:v>
                </c:pt>
                <c:pt idx="537">
                  <c:v>-2924.5999999999976</c:v>
                </c:pt>
                <c:pt idx="538">
                  <c:v>-3048.5999999999976</c:v>
                </c:pt>
                <c:pt idx="539">
                  <c:v>-2951.1999999999975</c:v>
                </c:pt>
                <c:pt idx="540">
                  <c:v>-3151.9999999999977</c:v>
                </c:pt>
                <c:pt idx="541">
                  <c:v>-3077.9999999999977</c:v>
                </c:pt>
                <c:pt idx="542">
                  <c:v>-2998.1999999999975</c:v>
                </c:pt>
                <c:pt idx="543">
                  <c:v>-3119.3999999999974</c:v>
                </c:pt>
                <c:pt idx="544">
                  <c:v>-3063.7999999999975</c:v>
                </c:pt>
                <c:pt idx="545">
                  <c:v>-3167.9999999999973</c:v>
                </c:pt>
                <c:pt idx="546">
                  <c:v>-3039.3999999999974</c:v>
                </c:pt>
                <c:pt idx="547">
                  <c:v>-2852.5999999999972</c:v>
                </c:pt>
                <c:pt idx="548">
                  <c:v>-2752.799999999997</c:v>
                </c:pt>
                <c:pt idx="549">
                  <c:v>-2455.799999999997</c:v>
                </c:pt>
                <c:pt idx="550">
                  <c:v>-2512.5999999999972</c:v>
                </c:pt>
                <c:pt idx="551">
                  <c:v>-2752.5999999999972</c:v>
                </c:pt>
                <c:pt idx="552">
                  <c:v>-2661.799999999997</c:v>
                </c:pt>
                <c:pt idx="553">
                  <c:v>-2671.5999999999972</c:v>
                </c:pt>
                <c:pt idx="554">
                  <c:v>-2640.799999999997</c:v>
                </c:pt>
                <c:pt idx="555">
                  <c:v>-2823.9999999999968</c:v>
                </c:pt>
                <c:pt idx="556">
                  <c:v>-2955.1999999999966</c:v>
                </c:pt>
                <c:pt idx="557">
                  <c:v>-3195.1999999999966</c:v>
                </c:pt>
                <c:pt idx="558">
                  <c:v>-3332.3999999999965</c:v>
                </c:pt>
                <c:pt idx="559">
                  <c:v>-3312.5999999999963</c:v>
                </c:pt>
                <c:pt idx="560">
                  <c:v>-3339.1999999999962</c:v>
                </c:pt>
                <c:pt idx="561">
                  <c:v>-3363.9999999999964</c:v>
                </c:pt>
                <c:pt idx="562">
                  <c:v>-3098.5999999999963</c:v>
                </c:pt>
                <c:pt idx="563">
                  <c:v>-3197.3999999999965</c:v>
                </c:pt>
                <c:pt idx="564">
                  <c:v>-3039.7999999999965</c:v>
                </c:pt>
                <c:pt idx="565">
                  <c:v>-2876.3999999999965</c:v>
                </c:pt>
                <c:pt idx="566">
                  <c:v>-3116.3999999999965</c:v>
                </c:pt>
                <c:pt idx="567">
                  <c:v>-2998.7999999999965</c:v>
                </c:pt>
                <c:pt idx="568">
                  <c:v>-2976.3999999999965</c:v>
                </c:pt>
                <c:pt idx="569">
                  <c:v>-2911.3999999999965</c:v>
                </c:pt>
                <c:pt idx="570">
                  <c:v>-2792.9999999999964</c:v>
                </c:pt>
                <c:pt idx="571">
                  <c:v>-2867.9999999999964</c:v>
                </c:pt>
                <c:pt idx="572">
                  <c:v>-2775.9999999999964</c:v>
                </c:pt>
                <c:pt idx="573">
                  <c:v>-2602.7999999999965</c:v>
                </c:pt>
                <c:pt idx="574">
                  <c:v>-2734.1999999999966</c:v>
                </c:pt>
                <c:pt idx="575">
                  <c:v>-2847.9999999999968</c:v>
                </c:pt>
                <c:pt idx="576">
                  <c:v>-3087.9999999999968</c:v>
                </c:pt>
                <c:pt idx="577">
                  <c:v>-3046.9999999999968</c:v>
                </c:pt>
                <c:pt idx="578">
                  <c:v>-3142.3999999999969</c:v>
                </c:pt>
                <c:pt idx="579">
                  <c:v>-3040.3999999999969</c:v>
                </c:pt>
                <c:pt idx="580">
                  <c:v>-3092.1999999999971</c:v>
                </c:pt>
                <c:pt idx="581">
                  <c:v>-3045.1999999999971</c:v>
                </c:pt>
                <c:pt idx="582">
                  <c:v>-3058.1999999999971</c:v>
                </c:pt>
                <c:pt idx="583">
                  <c:v>-2949.5999999999972</c:v>
                </c:pt>
                <c:pt idx="584">
                  <c:v>-2810.3999999999974</c:v>
                </c:pt>
                <c:pt idx="585">
                  <c:v>-2730.9999999999973</c:v>
                </c:pt>
                <c:pt idx="586">
                  <c:v>-2970.9999999999973</c:v>
                </c:pt>
                <c:pt idx="587">
                  <c:v>-3008.5999999999972</c:v>
                </c:pt>
                <c:pt idx="588">
                  <c:v>-3063.3999999999974</c:v>
                </c:pt>
                <c:pt idx="589">
                  <c:v>-3370.5999999999976</c:v>
                </c:pt>
                <c:pt idx="590">
                  <c:v>-3432.5999999999976</c:v>
                </c:pt>
                <c:pt idx="591">
                  <c:v>-3401.9999999999977</c:v>
                </c:pt>
                <c:pt idx="592">
                  <c:v>-3414.9999999999977</c:v>
                </c:pt>
                <c:pt idx="593">
                  <c:v>-3475.1999999999975</c:v>
                </c:pt>
                <c:pt idx="594">
                  <c:v>-3539.5999999999976</c:v>
                </c:pt>
                <c:pt idx="595">
                  <c:v>-3576.9999999999977</c:v>
                </c:pt>
                <c:pt idx="596">
                  <c:v>-3747.7999999999979</c:v>
                </c:pt>
                <c:pt idx="597">
                  <c:v>-3622.7999999999979</c:v>
                </c:pt>
                <c:pt idx="598">
                  <c:v>-3703.199999999998</c:v>
                </c:pt>
                <c:pt idx="599">
                  <c:v>-3560.5999999999981</c:v>
                </c:pt>
                <c:pt idx="600">
                  <c:v>-3441.9999999999982</c:v>
                </c:pt>
                <c:pt idx="601">
                  <c:v>-3607.5999999999981</c:v>
                </c:pt>
                <c:pt idx="602">
                  <c:v>-3637.199999999998</c:v>
                </c:pt>
                <c:pt idx="603">
                  <c:v>-3716.9999999999982</c:v>
                </c:pt>
                <c:pt idx="604">
                  <c:v>-3642.3999999999983</c:v>
                </c:pt>
                <c:pt idx="605">
                  <c:v>-3700.5999999999981</c:v>
                </c:pt>
                <c:pt idx="606">
                  <c:v>-3758.3999999999983</c:v>
                </c:pt>
                <c:pt idx="607">
                  <c:v>-3455.1999999999985</c:v>
                </c:pt>
                <c:pt idx="608">
                  <c:v>-3521.1999999999985</c:v>
                </c:pt>
                <c:pt idx="609">
                  <c:v>-3527.1999999999985</c:v>
                </c:pt>
                <c:pt idx="610">
                  <c:v>-3767.1999999999985</c:v>
                </c:pt>
                <c:pt idx="611">
                  <c:v>-3930.3999999999983</c:v>
                </c:pt>
                <c:pt idx="612">
                  <c:v>-3909.9999999999982</c:v>
                </c:pt>
                <c:pt idx="613">
                  <c:v>-3988.7999999999984</c:v>
                </c:pt>
                <c:pt idx="614">
                  <c:v>-4050.3999999999983</c:v>
                </c:pt>
                <c:pt idx="615">
                  <c:v>-4290.3999999999978</c:v>
                </c:pt>
                <c:pt idx="616">
                  <c:v>-4340.5999999999976</c:v>
                </c:pt>
                <c:pt idx="617">
                  <c:v>-4361.199999999998</c:v>
                </c:pt>
                <c:pt idx="618">
                  <c:v>-4479.5999999999976</c:v>
                </c:pt>
                <c:pt idx="619">
                  <c:v>-4500.3999999999978</c:v>
                </c:pt>
                <c:pt idx="620">
                  <c:v>-4740.3999999999978</c:v>
                </c:pt>
                <c:pt idx="621">
                  <c:v>-4399.7999999999975</c:v>
                </c:pt>
                <c:pt idx="622">
                  <c:v>-4015.3999999999974</c:v>
                </c:pt>
                <c:pt idx="623">
                  <c:v>-3999.5999999999972</c:v>
                </c:pt>
                <c:pt idx="624">
                  <c:v>-3903.3999999999974</c:v>
                </c:pt>
                <c:pt idx="625">
                  <c:v>-3799.3999999999974</c:v>
                </c:pt>
                <c:pt idx="626">
                  <c:v>-3700.5999999999972</c:v>
                </c:pt>
                <c:pt idx="627">
                  <c:v>-3940.5999999999972</c:v>
                </c:pt>
                <c:pt idx="628">
                  <c:v>-3961.3999999999974</c:v>
                </c:pt>
                <c:pt idx="629">
                  <c:v>-3827.9999999999973</c:v>
                </c:pt>
                <c:pt idx="630">
                  <c:v>-3652.7999999999975</c:v>
                </c:pt>
                <c:pt idx="631">
                  <c:v>-3662.7999999999975</c:v>
                </c:pt>
                <c:pt idx="632">
                  <c:v>-3704.7999999999975</c:v>
                </c:pt>
                <c:pt idx="633">
                  <c:v>-3566.5999999999976</c:v>
                </c:pt>
                <c:pt idx="634">
                  <c:v>-3297.9999999999977</c:v>
                </c:pt>
                <c:pt idx="635">
                  <c:v>-3537.9999999999977</c:v>
                </c:pt>
                <c:pt idx="636">
                  <c:v>-3319.1999999999975</c:v>
                </c:pt>
                <c:pt idx="637">
                  <c:v>-2910.7999999999975</c:v>
                </c:pt>
                <c:pt idx="638">
                  <c:v>-2839.3999999999974</c:v>
                </c:pt>
                <c:pt idx="639">
                  <c:v>-3079.3999999999974</c:v>
                </c:pt>
                <c:pt idx="640">
                  <c:v>-3067.5999999999972</c:v>
                </c:pt>
                <c:pt idx="641">
                  <c:v>-3065.1999999999971</c:v>
                </c:pt>
                <c:pt idx="642">
                  <c:v>-3305.1999999999971</c:v>
                </c:pt>
                <c:pt idx="643">
                  <c:v>-2633.1999999999971</c:v>
                </c:pt>
                <c:pt idx="644">
                  <c:v>-2621.5999999999972</c:v>
                </c:pt>
                <c:pt idx="645">
                  <c:v>-2697.3999999999974</c:v>
                </c:pt>
                <c:pt idx="646">
                  <c:v>-2937.3999999999974</c:v>
                </c:pt>
                <c:pt idx="647">
                  <c:v>-3004.7999999999975</c:v>
                </c:pt>
                <c:pt idx="648">
                  <c:v>-2960.9999999999973</c:v>
                </c:pt>
                <c:pt idx="649">
                  <c:v>-2536.1999999999971</c:v>
                </c:pt>
                <c:pt idx="650">
                  <c:v>-2776.1999999999971</c:v>
                </c:pt>
                <c:pt idx="651">
                  <c:v>-2541.799999999997</c:v>
                </c:pt>
                <c:pt idx="652">
                  <c:v>-2571.9999999999968</c:v>
                </c:pt>
                <c:pt idx="653">
                  <c:v>-2811.9999999999968</c:v>
                </c:pt>
                <c:pt idx="654">
                  <c:v>-2405.5999999999967</c:v>
                </c:pt>
                <c:pt idx="655">
                  <c:v>-2019.5999999999967</c:v>
                </c:pt>
                <c:pt idx="656">
                  <c:v>-2259.5999999999967</c:v>
                </c:pt>
                <c:pt idx="657">
                  <c:v>-2268.7999999999965</c:v>
                </c:pt>
                <c:pt idx="658">
                  <c:v>-2410.9999999999964</c:v>
                </c:pt>
                <c:pt idx="659">
                  <c:v>-2258.3999999999965</c:v>
                </c:pt>
                <c:pt idx="660">
                  <c:v>-2498.3999999999965</c:v>
                </c:pt>
                <c:pt idx="661">
                  <c:v>-2416.9999999999964</c:v>
                </c:pt>
                <c:pt idx="662">
                  <c:v>-2250.3999999999965</c:v>
                </c:pt>
                <c:pt idx="663">
                  <c:v>-2169.1999999999966</c:v>
                </c:pt>
                <c:pt idx="664">
                  <c:v>-2409.1999999999966</c:v>
                </c:pt>
                <c:pt idx="665">
                  <c:v>-1759.9999999999966</c:v>
                </c:pt>
                <c:pt idx="666">
                  <c:v>-1999.9999999999966</c:v>
                </c:pt>
                <c:pt idx="667">
                  <c:v>-1534.3999999999965</c:v>
                </c:pt>
                <c:pt idx="668">
                  <c:v>-1326.5999999999965</c:v>
                </c:pt>
                <c:pt idx="669">
                  <c:v>-787.5999999999965</c:v>
                </c:pt>
                <c:pt idx="670">
                  <c:v>-790.19999999999652</c:v>
                </c:pt>
                <c:pt idx="671">
                  <c:v>-867.19999999999652</c:v>
                </c:pt>
                <c:pt idx="672">
                  <c:v>-580.79999999999654</c:v>
                </c:pt>
                <c:pt idx="673">
                  <c:v>-820.79999999999654</c:v>
                </c:pt>
                <c:pt idx="674">
                  <c:v>-519.79999999999654</c:v>
                </c:pt>
                <c:pt idx="675">
                  <c:v>-378.79999999999654</c:v>
                </c:pt>
                <c:pt idx="676">
                  <c:v>-618.79999999999654</c:v>
                </c:pt>
                <c:pt idx="677">
                  <c:v>-858.79999999999654</c:v>
                </c:pt>
                <c:pt idx="678">
                  <c:v>-626.5999999999965</c:v>
                </c:pt>
                <c:pt idx="679">
                  <c:v>-725.19999999999652</c:v>
                </c:pt>
                <c:pt idx="680">
                  <c:v>-812.79999999999654</c:v>
                </c:pt>
                <c:pt idx="681">
                  <c:v>-1052.7999999999965</c:v>
                </c:pt>
                <c:pt idx="682">
                  <c:v>-1036.9999999999966</c:v>
                </c:pt>
                <c:pt idx="683">
                  <c:v>-732.19999999999663</c:v>
                </c:pt>
                <c:pt idx="684">
                  <c:v>-775.59999999999661</c:v>
                </c:pt>
                <c:pt idx="685">
                  <c:v>-1015.5999999999966</c:v>
                </c:pt>
                <c:pt idx="686">
                  <c:v>-1142.7999999999965</c:v>
                </c:pt>
                <c:pt idx="687">
                  <c:v>-975.5999999999965</c:v>
                </c:pt>
                <c:pt idx="688">
                  <c:v>-597.39999999999645</c:v>
                </c:pt>
                <c:pt idx="689">
                  <c:v>-837.39999999999645</c:v>
                </c:pt>
                <c:pt idx="690">
                  <c:v>-1077.3999999999965</c:v>
                </c:pt>
                <c:pt idx="691">
                  <c:v>-1317.3999999999965</c:v>
                </c:pt>
                <c:pt idx="692">
                  <c:v>-1461.3999999999965</c:v>
                </c:pt>
                <c:pt idx="693">
                  <c:v>-1701.3999999999965</c:v>
                </c:pt>
                <c:pt idx="694">
                  <c:v>-1481.5999999999965</c:v>
                </c:pt>
                <c:pt idx="695">
                  <c:v>-1433.7999999999965</c:v>
                </c:pt>
                <c:pt idx="696">
                  <c:v>-1673.7999999999965</c:v>
                </c:pt>
                <c:pt idx="697">
                  <c:v>-1476.9999999999966</c:v>
                </c:pt>
                <c:pt idx="698">
                  <c:v>-1415.1999999999966</c:v>
                </c:pt>
                <c:pt idx="699">
                  <c:v>-1655.1999999999966</c:v>
                </c:pt>
                <c:pt idx="700">
                  <c:v>-1555.9999999999966</c:v>
                </c:pt>
                <c:pt idx="701">
                  <c:v>-1198.1999999999966</c:v>
                </c:pt>
                <c:pt idx="702">
                  <c:v>-1085.9999999999966</c:v>
                </c:pt>
                <c:pt idx="703">
                  <c:v>-899.79999999999654</c:v>
                </c:pt>
                <c:pt idx="704">
                  <c:v>-1139.7999999999965</c:v>
                </c:pt>
                <c:pt idx="705">
                  <c:v>-1121.3999999999965</c:v>
                </c:pt>
                <c:pt idx="706">
                  <c:v>-1361.3999999999965</c:v>
                </c:pt>
                <c:pt idx="707">
                  <c:v>-1601.3999999999965</c:v>
                </c:pt>
                <c:pt idx="708">
                  <c:v>-1841.3999999999965</c:v>
                </c:pt>
                <c:pt idx="709">
                  <c:v>-1429.1999999999964</c:v>
                </c:pt>
                <c:pt idx="710">
                  <c:v>-1329.5999999999965</c:v>
                </c:pt>
                <c:pt idx="711">
                  <c:v>-1337.5999999999965</c:v>
                </c:pt>
                <c:pt idx="712">
                  <c:v>-1577.5999999999965</c:v>
                </c:pt>
                <c:pt idx="713">
                  <c:v>-1336.1999999999964</c:v>
                </c:pt>
                <c:pt idx="714">
                  <c:v>-1337.5999999999965</c:v>
                </c:pt>
                <c:pt idx="715">
                  <c:v>-1577.5999999999965</c:v>
                </c:pt>
                <c:pt idx="716">
                  <c:v>-1817.5999999999965</c:v>
                </c:pt>
                <c:pt idx="717">
                  <c:v>-1727.3999999999965</c:v>
                </c:pt>
                <c:pt idx="718">
                  <c:v>-1967.3999999999965</c:v>
                </c:pt>
                <c:pt idx="719">
                  <c:v>-1802.1999999999964</c:v>
                </c:pt>
                <c:pt idx="720">
                  <c:v>-1750.7999999999963</c:v>
                </c:pt>
                <c:pt idx="721">
                  <c:v>-1787.1999999999964</c:v>
                </c:pt>
                <c:pt idx="722">
                  <c:v>-1906.5999999999965</c:v>
                </c:pt>
                <c:pt idx="723">
                  <c:v>-1835.1999999999964</c:v>
                </c:pt>
                <c:pt idx="724">
                  <c:v>-1752.1999999999964</c:v>
                </c:pt>
                <c:pt idx="725">
                  <c:v>-1529.1999999999964</c:v>
                </c:pt>
                <c:pt idx="726">
                  <c:v>-1504.3999999999965</c:v>
                </c:pt>
                <c:pt idx="727">
                  <c:v>-1744.3999999999965</c:v>
                </c:pt>
                <c:pt idx="728">
                  <c:v>-1838.3999999999965</c:v>
                </c:pt>
                <c:pt idx="729">
                  <c:v>-1682.9999999999964</c:v>
                </c:pt>
                <c:pt idx="730">
                  <c:v>-1345.3999999999965</c:v>
                </c:pt>
                <c:pt idx="731">
                  <c:v>-1317.3999999999965</c:v>
                </c:pt>
                <c:pt idx="732">
                  <c:v>-1404.7999999999965</c:v>
                </c:pt>
                <c:pt idx="733">
                  <c:v>-1644.7999999999965</c:v>
                </c:pt>
                <c:pt idx="734">
                  <c:v>-1507.1999999999966</c:v>
                </c:pt>
                <c:pt idx="735">
                  <c:v>-1747.1999999999966</c:v>
                </c:pt>
                <c:pt idx="736">
                  <c:v>-1987.1999999999966</c:v>
                </c:pt>
                <c:pt idx="737">
                  <c:v>-2046.9999999999966</c:v>
                </c:pt>
                <c:pt idx="738">
                  <c:v>-2034.5999999999965</c:v>
                </c:pt>
                <c:pt idx="739">
                  <c:v>-1898.7999999999965</c:v>
                </c:pt>
                <c:pt idx="740">
                  <c:v>-1743.5999999999965</c:v>
                </c:pt>
                <c:pt idx="741">
                  <c:v>-1812.1999999999964</c:v>
                </c:pt>
                <c:pt idx="742">
                  <c:v>-1743.1999999999964</c:v>
                </c:pt>
                <c:pt idx="743">
                  <c:v>-1714.7999999999963</c:v>
                </c:pt>
                <c:pt idx="744">
                  <c:v>-1740.5999999999963</c:v>
                </c:pt>
                <c:pt idx="745">
                  <c:v>-1876.1999999999962</c:v>
                </c:pt>
                <c:pt idx="746">
                  <c:v>-1922.1999999999962</c:v>
                </c:pt>
                <c:pt idx="747">
                  <c:v>-2066.1999999999962</c:v>
                </c:pt>
                <c:pt idx="748">
                  <c:v>-1938.3999999999962</c:v>
                </c:pt>
                <c:pt idx="749">
                  <c:v>-2079.399999999996</c:v>
                </c:pt>
                <c:pt idx="750">
                  <c:v>-2032.199999999996</c:v>
                </c:pt>
                <c:pt idx="751">
                  <c:v>-1901.199999999996</c:v>
                </c:pt>
                <c:pt idx="752">
                  <c:v>-1915.599999999996</c:v>
                </c:pt>
                <c:pt idx="753">
                  <c:v>-1619.599999999996</c:v>
                </c:pt>
                <c:pt idx="754">
                  <c:v>-1679.399999999996</c:v>
                </c:pt>
                <c:pt idx="755">
                  <c:v>-1648.599999999996</c:v>
                </c:pt>
                <c:pt idx="756">
                  <c:v>-1888.599999999996</c:v>
                </c:pt>
                <c:pt idx="757">
                  <c:v>-1852.599999999996</c:v>
                </c:pt>
                <c:pt idx="758">
                  <c:v>-1797.9999999999961</c:v>
                </c:pt>
                <c:pt idx="759">
                  <c:v>-1589.599999999996</c:v>
                </c:pt>
                <c:pt idx="760">
                  <c:v>-1691.7999999999961</c:v>
                </c:pt>
                <c:pt idx="761">
                  <c:v>-1573.1999999999962</c:v>
                </c:pt>
                <c:pt idx="762">
                  <c:v>-1562.3999999999962</c:v>
                </c:pt>
                <c:pt idx="763">
                  <c:v>-1563.1999999999962</c:v>
                </c:pt>
                <c:pt idx="764">
                  <c:v>-1574.5999999999963</c:v>
                </c:pt>
                <c:pt idx="765">
                  <c:v>-1508.1999999999962</c:v>
                </c:pt>
                <c:pt idx="766">
                  <c:v>-1525.7999999999961</c:v>
                </c:pt>
                <c:pt idx="767">
                  <c:v>-1374.599999999996</c:v>
                </c:pt>
                <c:pt idx="768">
                  <c:v>-1112.399999999996</c:v>
                </c:pt>
                <c:pt idx="769">
                  <c:v>-865.399999999996</c:v>
                </c:pt>
                <c:pt idx="770">
                  <c:v>-864.99999999999602</c:v>
                </c:pt>
                <c:pt idx="771">
                  <c:v>-784.399999999996</c:v>
                </c:pt>
                <c:pt idx="772">
                  <c:v>-742.399999999996</c:v>
                </c:pt>
                <c:pt idx="773">
                  <c:v>-506.399999999996</c:v>
                </c:pt>
                <c:pt idx="774">
                  <c:v>-47.799999999995975</c:v>
                </c:pt>
                <c:pt idx="775">
                  <c:v>230.40000000000401</c:v>
                </c:pt>
                <c:pt idx="776">
                  <c:v>387.80000000000405</c:v>
                </c:pt>
                <c:pt idx="777">
                  <c:v>147.80000000000405</c:v>
                </c:pt>
                <c:pt idx="778">
                  <c:v>-92.199999999995953</c:v>
                </c:pt>
                <c:pt idx="779">
                  <c:v>103.80000000000405</c:v>
                </c:pt>
                <c:pt idx="780">
                  <c:v>-136.19999999999595</c:v>
                </c:pt>
                <c:pt idx="781">
                  <c:v>-168.79999999999595</c:v>
                </c:pt>
                <c:pt idx="782">
                  <c:v>29.600000000004059</c:v>
                </c:pt>
                <c:pt idx="783">
                  <c:v>-45.99999999999595</c:v>
                </c:pt>
                <c:pt idx="784">
                  <c:v>47.200000000004053</c:v>
                </c:pt>
                <c:pt idx="785">
                  <c:v>99.800000000004047</c:v>
                </c:pt>
                <c:pt idx="786">
                  <c:v>-140.19999999999595</c:v>
                </c:pt>
                <c:pt idx="787">
                  <c:v>-129.39999999999594</c:v>
                </c:pt>
                <c:pt idx="788">
                  <c:v>-49.799999999995933</c:v>
                </c:pt>
                <c:pt idx="789">
                  <c:v>119.60000000000407</c:v>
                </c:pt>
                <c:pt idx="790">
                  <c:v>332.40000000000407</c:v>
                </c:pt>
                <c:pt idx="791">
                  <c:v>92.40000000000407</c:v>
                </c:pt>
                <c:pt idx="792">
                  <c:v>275.00000000000409</c:v>
                </c:pt>
                <c:pt idx="793">
                  <c:v>219.4000000000041</c:v>
                </c:pt>
                <c:pt idx="794">
                  <c:v>515.00000000000409</c:v>
                </c:pt>
                <c:pt idx="795">
                  <c:v>275.00000000000409</c:v>
                </c:pt>
                <c:pt idx="796">
                  <c:v>35.000000000004093</c:v>
                </c:pt>
                <c:pt idx="797">
                  <c:v>109.80000000000409</c:v>
                </c:pt>
                <c:pt idx="798">
                  <c:v>312.20000000000408</c:v>
                </c:pt>
                <c:pt idx="799">
                  <c:v>386.8000000000041</c:v>
                </c:pt>
                <c:pt idx="800">
                  <c:v>423.8000000000041</c:v>
                </c:pt>
                <c:pt idx="801">
                  <c:v>338.20000000000408</c:v>
                </c:pt>
                <c:pt idx="802">
                  <c:v>298.80000000000405</c:v>
                </c:pt>
                <c:pt idx="803">
                  <c:v>503.40000000000407</c:v>
                </c:pt>
                <c:pt idx="804">
                  <c:v>662.40000000000407</c:v>
                </c:pt>
                <c:pt idx="805">
                  <c:v>605.20000000000402</c:v>
                </c:pt>
                <c:pt idx="806">
                  <c:v>1009.4000000000041</c:v>
                </c:pt>
                <c:pt idx="807">
                  <c:v>1214.0000000000041</c:v>
                </c:pt>
                <c:pt idx="808">
                  <c:v>1371.600000000004</c:v>
                </c:pt>
                <c:pt idx="809">
                  <c:v>1851.0000000000041</c:v>
                </c:pt>
                <c:pt idx="810">
                  <c:v>2157.0000000000041</c:v>
                </c:pt>
                <c:pt idx="811">
                  <c:v>1917.0000000000041</c:v>
                </c:pt>
                <c:pt idx="812">
                  <c:v>2030.2000000000041</c:v>
                </c:pt>
                <c:pt idx="813">
                  <c:v>2098.2000000000044</c:v>
                </c:pt>
                <c:pt idx="814">
                  <c:v>1858.2000000000044</c:v>
                </c:pt>
                <c:pt idx="815">
                  <c:v>1931.6000000000045</c:v>
                </c:pt>
                <c:pt idx="816">
                  <c:v>2952.2000000000044</c:v>
                </c:pt>
                <c:pt idx="817">
                  <c:v>2871.2000000000044</c:v>
                </c:pt>
                <c:pt idx="818">
                  <c:v>3583.4000000000042</c:v>
                </c:pt>
                <c:pt idx="819">
                  <c:v>3343.4000000000042</c:v>
                </c:pt>
                <c:pt idx="820">
                  <c:v>3103.4000000000042</c:v>
                </c:pt>
                <c:pt idx="821">
                  <c:v>2863.4000000000042</c:v>
                </c:pt>
                <c:pt idx="822">
                  <c:v>2623.4000000000042</c:v>
                </c:pt>
                <c:pt idx="823">
                  <c:v>2383.4000000000042</c:v>
                </c:pt>
                <c:pt idx="824">
                  <c:v>2143.4000000000042</c:v>
                </c:pt>
                <c:pt idx="825">
                  <c:v>1903.4000000000042</c:v>
                </c:pt>
                <c:pt idx="826">
                  <c:v>1663.4000000000042</c:v>
                </c:pt>
                <c:pt idx="827">
                  <c:v>1423.4000000000042</c:v>
                </c:pt>
                <c:pt idx="828">
                  <c:v>1183.4000000000042</c:v>
                </c:pt>
                <c:pt idx="829">
                  <c:v>1650.8000000000043</c:v>
                </c:pt>
                <c:pt idx="830">
                  <c:v>1407.6000000000042</c:v>
                </c:pt>
                <c:pt idx="831">
                  <c:v>1167.6000000000042</c:v>
                </c:pt>
                <c:pt idx="832">
                  <c:v>927.60000000000423</c:v>
                </c:pt>
                <c:pt idx="833">
                  <c:v>687.60000000000423</c:v>
                </c:pt>
                <c:pt idx="834">
                  <c:v>447.60000000000423</c:v>
                </c:pt>
                <c:pt idx="835">
                  <c:v>452.40000000000424</c:v>
                </c:pt>
                <c:pt idx="836">
                  <c:v>212.40000000000424</c:v>
                </c:pt>
                <c:pt idx="837">
                  <c:v>507.20000000000425</c:v>
                </c:pt>
                <c:pt idx="838">
                  <c:v>913.60000000000423</c:v>
                </c:pt>
                <c:pt idx="839">
                  <c:v>1003.4000000000042</c:v>
                </c:pt>
                <c:pt idx="840">
                  <c:v>1854.2000000000044</c:v>
                </c:pt>
                <c:pt idx="841">
                  <c:v>1614.2000000000044</c:v>
                </c:pt>
                <c:pt idx="842">
                  <c:v>1568.8000000000043</c:v>
                </c:pt>
                <c:pt idx="843">
                  <c:v>2302.2000000000044</c:v>
                </c:pt>
                <c:pt idx="844">
                  <c:v>2894.2000000000044</c:v>
                </c:pt>
                <c:pt idx="845">
                  <c:v>3196.8000000000043</c:v>
                </c:pt>
                <c:pt idx="846">
                  <c:v>2956.8000000000043</c:v>
                </c:pt>
                <c:pt idx="847">
                  <c:v>2981.0000000000041</c:v>
                </c:pt>
                <c:pt idx="848">
                  <c:v>2741.0000000000041</c:v>
                </c:pt>
                <c:pt idx="849">
                  <c:v>3014.600000000004</c:v>
                </c:pt>
                <c:pt idx="850">
                  <c:v>2774.600000000004</c:v>
                </c:pt>
                <c:pt idx="851">
                  <c:v>3387.0000000000041</c:v>
                </c:pt>
                <c:pt idx="852">
                  <c:v>3697.4000000000042</c:v>
                </c:pt>
                <c:pt idx="853">
                  <c:v>3457.4000000000042</c:v>
                </c:pt>
                <c:pt idx="854">
                  <c:v>3217.4000000000042</c:v>
                </c:pt>
                <c:pt idx="855">
                  <c:v>2977.4000000000042</c:v>
                </c:pt>
                <c:pt idx="856">
                  <c:v>3074.600000000004</c:v>
                </c:pt>
                <c:pt idx="857">
                  <c:v>2834.600000000004</c:v>
                </c:pt>
                <c:pt idx="858">
                  <c:v>2594.600000000004</c:v>
                </c:pt>
                <c:pt idx="859">
                  <c:v>2637.0000000000041</c:v>
                </c:pt>
                <c:pt idx="860">
                  <c:v>2719.600000000004</c:v>
                </c:pt>
                <c:pt idx="861">
                  <c:v>2479.600000000004</c:v>
                </c:pt>
                <c:pt idx="862">
                  <c:v>3088.600000000004</c:v>
                </c:pt>
                <c:pt idx="863">
                  <c:v>2848.600000000004</c:v>
                </c:pt>
                <c:pt idx="864">
                  <c:v>2769.600000000004</c:v>
                </c:pt>
                <c:pt idx="865">
                  <c:v>2858.4000000000042</c:v>
                </c:pt>
                <c:pt idx="866">
                  <c:v>3132.8000000000043</c:v>
                </c:pt>
                <c:pt idx="867">
                  <c:v>3419.0000000000041</c:v>
                </c:pt>
                <c:pt idx="868">
                  <c:v>3647.8000000000043</c:v>
                </c:pt>
                <c:pt idx="869">
                  <c:v>3407.8000000000043</c:v>
                </c:pt>
                <c:pt idx="870">
                  <c:v>3663.6000000000045</c:v>
                </c:pt>
                <c:pt idx="871">
                  <c:v>3718.6000000000045</c:v>
                </c:pt>
                <c:pt idx="872">
                  <c:v>3478.6000000000045</c:v>
                </c:pt>
                <c:pt idx="873">
                  <c:v>3636.6000000000045</c:v>
                </c:pt>
                <c:pt idx="874">
                  <c:v>3498.2000000000044</c:v>
                </c:pt>
                <c:pt idx="875">
                  <c:v>3258.2000000000044</c:v>
                </c:pt>
                <c:pt idx="876">
                  <c:v>3018.2000000000044</c:v>
                </c:pt>
                <c:pt idx="877">
                  <c:v>3208.2000000000044</c:v>
                </c:pt>
                <c:pt idx="878">
                  <c:v>3419.2000000000044</c:v>
                </c:pt>
                <c:pt idx="879">
                  <c:v>3627.6000000000045</c:v>
                </c:pt>
                <c:pt idx="880">
                  <c:v>3387.6000000000045</c:v>
                </c:pt>
                <c:pt idx="881">
                  <c:v>3147.6000000000045</c:v>
                </c:pt>
                <c:pt idx="882">
                  <c:v>3457.4000000000046</c:v>
                </c:pt>
                <c:pt idx="883">
                  <c:v>3217.4000000000046</c:v>
                </c:pt>
                <c:pt idx="884">
                  <c:v>3488.2000000000048</c:v>
                </c:pt>
                <c:pt idx="885">
                  <c:v>3812.6000000000049</c:v>
                </c:pt>
                <c:pt idx="886">
                  <c:v>4280.8000000000047</c:v>
                </c:pt>
                <c:pt idx="887">
                  <c:v>4040.8000000000047</c:v>
                </c:pt>
                <c:pt idx="888">
                  <c:v>4098.6000000000049</c:v>
                </c:pt>
                <c:pt idx="889">
                  <c:v>3858.6000000000049</c:v>
                </c:pt>
                <c:pt idx="890">
                  <c:v>3618.6000000000049</c:v>
                </c:pt>
                <c:pt idx="891">
                  <c:v>3378.6000000000049</c:v>
                </c:pt>
                <c:pt idx="892">
                  <c:v>3299.8000000000047</c:v>
                </c:pt>
                <c:pt idx="893">
                  <c:v>3705.4000000000046</c:v>
                </c:pt>
                <c:pt idx="894">
                  <c:v>3946.6000000000045</c:v>
                </c:pt>
                <c:pt idx="895">
                  <c:v>4202.0000000000045</c:v>
                </c:pt>
                <c:pt idx="896">
                  <c:v>4076.8000000000047</c:v>
                </c:pt>
                <c:pt idx="897">
                  <c:v>4132.2000000000044</c:v>
                </c:pt>
                <c:pt idx="898">
                  <c:v>3892.2000000000044</c:v>
                </c:pt>
                <c:pt idx="899">
                  <c:v>3937.0000000000045</c:v>
                </c:pt>
                <c:pt idx="900">
                  <c:v>4096.6000000000049</c:v>
                </c:pt>
                <c:pt idx="901">
                  <c:v>3856.6000000000049</c:v>
                </c:pt>
                <c:pt idx="902">
                  <c:v>3960.6000000000049</c:v>
                </c:pt>
                <c:pt idx="903">
                  <c:v>3950.6000000000049</c:v>
                </c:pt>
                <c:pt idx="904">
                  <c:v>4140.8000000000047</c:v>
                </c:pt>
                <c:pt idx="905">
                  <c:v>4348.8000000000047</c:v>
                </c:pt>
                <c:pt idx="906">
                  <c:v>4627.6000000000049</c:v>
                </c:pt>
                <c:pt idx="907">
                  <c:v>4516.4000000000051</c:v>
                </c:pt>
                <c:pt idx="908">
                  <c:v>4422.6000000000049</c:v>
                </c:pt>
                <c:pt idx="909">
                  <c:v>4499.8000000000047</c:v>
                </c:pt>
                <c:pt idx="910">
                  <c:v>4643.2000000000044</c:v>
                </c:pt>
                <c:pt idx="911">
                  <c:v>4665.8000000000047</c:v>
                </c:pt>
                <c:pt idx="912">
                  <c:v>4425.8000000000047</c:v>
                </c:pt>
                <c:pt idx="913">
                  <c:v>4684.6000000000049</c:v>
                </c:pt>
                <c:pt idx="914">
                  <c:v>4833.6000000000049</c:v>
                </c:pt>
                <c:pt idx="915">
                  <c:v>5323.0000000000045</c:v>
                </c:pt>
                <c:pt idx="916">
                  <c:v>5926.6000000000049</c:v>
                </c:pt>
                <c:pt idx="917">
                  <c:v>6227.8000000000047</c:v>
                </c:pt>
                <c:pt idx="918">
                  <c:v>6515.6000000000049</c:v>
                </c:pt>
                <c:pt idx="919">
                  <c:v>7322.2000000000053</c:v>
                </c:pt>
                <c:pt idx="920">
                  <c:v>7082.2000000000053</c:v>
                </c:pt>
                <c:pt idx="921">
                  <c:v>6842.2000000000053</c:v>
                </c:pt>
                <c:pt idx="922">
                  <c:v>6602.2000000000053</c:v>
                </c:pt>
                <c:pt idx="923">
                  <c:v>6979.6000000000049</c:v>
                </c:pt>
                <c:pt idx="924">
                  <c:v>6739.6000000000049</c:v>
                </c:pt>
                <c:pt idx="925">
                  <c:v>7580.2000000000053</c:v>
                </c:pt>
                <c:pt idx="926">
                  <c:v>7969.4000000000051</c:v>
                </c:pt>
                <c:pt idx="927">
                  <c:v>8477.4000000000051</c:v>
                </c:pt>
                <c:pt idx="928">
                  <c:v>8237.4000000000051</c:v>
                </c:pt>
                <c:pt idx="929">
                  <c:v>7997.4000000000051</c:v>
                </c:pt>
                <c:pt idx="930">
                  <c:v>7757.4000000000051</c:v>
                </c:pt>
                <c:pt idx="931">
                  <c:v>7517.4000000000051</c:v>
                </c:pt>
                <c:pt idx="932">
                  <c:v>8247.6000000000058</c:v>
                </c:pt>
                <c:pt idx="933">
                  <c:v>8007.6000000000058</c:v>
                </c:pt>
                <c:pt idx="934">
                  <c:v>7767.6000000000058</c:v>
                </c:pt>
                <c:pt idx="935">
                  <c:v>8112.2000000000062</c:v>
                </c:pt>
                <c:pt idx="936">
                  <c:v>7872.2000000000062</c:v>
                </c:pt>
                <c:pt idx="937">
                  <c:v>8241.0000000000055</c:v>
                </c:pt>
                <c:pt idx="938">
                  <c:v>8001.0000000000055</c:v>
                </c:pt>
                <c:pt idx="939">
                  <c:v>7761.0000000000055</c:v>
                </c:pt>
                <c:pt idx="940">
                  <c:v>7521.0000000000055</c:v>
                </c:pt>
                <c:pt idx="941">
                  <c:v>7281.0000000000055</c:v>
                </c:pt>
                <c:pt idx="942">
                  <c:v>7041.0000000000055</c:v>
                </c:pt>
                <c:pt idx="943">
                  <c:v>7749.4000000000051</c:v>
                </c:pt>
                <c:pt idx="944">
                  <c:v>7814.2000000000053</c:v>
                </c:pt>
                <c:pt idx="945">
                  <c:v>7877.4000000000051</c:v>
                </c:pt>
                <c:pt idx="946">
                  <c:v>7637.4000000000051</c:v>
                </c:pt>
                <c:pt idx="947">
                  <c:v>7397.4000000000051</c:v>
                </c:pt>
                <c:pt idx="948">
                  <c:v>7157.4000000000051</c:v>
                </c:pt>
                <c:pt idx="949">
                  <c:v>7068.6000000000049</c:v>
                </c:pt>
                <c:pt idx="950">
                  <c:v>6828.6000000000049</c:v>
                </c:pt>
                <c:pt idx="951">
                  <c:v>7136.2000000000053</c:v>
                </c:pt>
                <c:pt idx="952">
                  <c:v>7125.6000000000049</c:v>
                </c:pt>
                <c:pt idx="953">
                  <c:v>7000.4000000000051</c:v>
                </c:pt>
                <c:pt idx="954">
                  <c:v>7329.4000000000051</c:v>
                </c:pt>
                <c:pt idx="955">
                  <c:v>7274.6000000000049</c:v>
                </c:pt>
                <c:pt idx="956">
                  <c:v>7391.6000000000049</c:v>
                </c:pt>
                <c:pt idx="957">
                  <c:v>7151.6000000000049</c:v>
                </c:pt>
                <c:pt idx="958">
                  <c:v>7267.6000000000049</c:v>
                </c:pt>
                <c:pt idx="959">
                  <c:v>7027.6000000000049</c:v>
                </c:pt>
                <c:pt idx="960">
                  <c:v>6787.6000000000049</c:v>
                </c:pt>
                <c:pt idx="961">
                  <c:v>6547.6000000000049</c:v>
                </c:pt>
                <c:pt idx="962">
                  <c:v>6307.6000000000049</c:v>
                </c:pt>
                <c:pt idx="963">
                  <c:v>6067.6000000000049</c:v>
                </c:pt>
                <c:pt idx="964">
                  <c:v>6485.4000000000051</c:v>
                </c:pt>
                <c:pt idx="965">
                  <c:v>6801.2000000000053</c:v>
                </c:pt>
                <c:pt idx="966">
                  <c:v>6561.2000000000053</c:v>
                </c:pt>
                <c:pt idx="967">
                  <c:v>6963.0000000000055</c:v>
                </c:pt>
                <c:pt idx="968">
                  <c:v>6723.0000000000055</c:v>
                </c:pt>
                <c:pt idx="969">
                  <c:v>7013.0000000000055</c:v>
                </c:pt>
                <c:pt idx="970">
                  <c:v>6773.0000000000055</c:v>
                </c:pt>
                <c:pt idx="971">
                  <c:v>6966.4000000000051</c:v>
                </c:pt>
                <c:pt idx="972">
                  <c:v>7083.4000000000051</c:v>
                </c:pt>
                <c:pt idx="973">
                  <c:v>7814.0000000000055</c:v>
                </c:pt>
                <c:pt idx="974">
                  <c:v>7663.8000000000056</c:v>
                </c:pt>
                <c:pt idx="975">
                  <c:v>7423.8000000000056</c:v>
                </c:pt>
                <c:pt idx="976">
                  <c:v>7624.6000000000058</c:v>
                </c:pt>
                <c:pt idx="977">
                  <c:v>7765.2000000000062</c:v>
                </c:pt>
                <c:pt idx="978">
                  <c:v>7575.400000000006</c:v>
                </c:pt>
                <c:pt idx="979">
                  <c:v>7683.8000000000056</c:v>
                </c:pt>
                <c:pt idx="980">
                  <c:v>7748.2000000000053</c:v>
                </c:pt>
                <c:pt idx="981">
                  <c:v>8095.8000000000056</c:v>
                </c:pt>
                <c:pt idx="982">
                  <c:v>7855.8000000000056</c:v>
                </c:pt>
                <c:pt idx="983">
                  <c:v>7808.2000000000053</c:v>
                </c:pt>
                <c:pt idx="984">
                  <c:v>7815.6000000000049</c:v>
                </c:pt>
                <c:pt idx="985">
                  <c:v>7930.0000000000045</c:v>
                </c:pt>
                <c:pt idx="986">
                  <c:v>7690.0000000000045</c:v>
                </c:pt>
                <c:pt idx="987">
                  <c:v>7450.0000000000045</c:v>
                </c:pt>
                <c:pt idx="988">
                  <c:v>7668.2000000000044</c:v>
                </c:pt>
                <c:pt idx="989">
                  <c:v>8005.4000000000042</c:v>
                </c:pt>
                <c:pt idx="990">
                  <c:v>8288.600000000004</c:v>
                </c:pt>
                <c:pt idx="991">
                  <c:v>8048.600000000004</c:v>
                </c:pt>
                <c:pt idx="992">
                  <c:v>8968.0000000000036</c:v>
                </c:pt>
                <c:pt idx="993">
                  <c:v>8728.0000000000036</c:v>
                </c:pt>
                <c:pt idx="994">
                  <c:v>8488.0000000000036</c:v>
                </c:pt>
                <c:pt idx="995">
                  <c:v>8769.0000000000036</c:v>
                </c:pt>
                <c:pt idx="996">
                  <c:v>8529.0000000000036</c:v>
                </c:pt>
                <c:pt idx="997">
                  <c:v>8752.8000000000029</c:v>
                </c:pt>
                <c:pt idx="998">
                  <c:v>9005.2000000000025</c:v>
                </c:pt>
                <c:pt idx="999">
                  <c:v>8765.2000000000025</c:v>
                </c:pt>
                <c:pt idx="1000">
                  <c:v>8596.2000000000025</c:v>
                </c:pt>
                <c:pt idx="1001">
                  <c:v>8356.2000000000025</c:v>
                </c:pt>
                <c:pt idx="1002">
                  <c:v>8116.2000000000025</c:v>
                </c:pt>
                <c:pt idx="1003">
                  <c:v>8198.4000000000033</c:v>
                </c:pt>
                <c:pt idx="1004">
                  <c:v>7958.4000000000033</c:v>
                </c:pt>
                <c:pt idx="1005">
                  <c:v>7718.4000000000033</c:v>
                </c:pt>
                <c:pt idx="1006">
                  <c:v>7723.6000000000031</c:v>
                </c:pt>
                <c:pt idx="1007">
                  <c:v>7662.0000000000027</c:v>
                </c:pt>
                <c:pt idx="1008">
                  <c:v>8111.4000000000024</c:v>
                </c:pt>
                <c:pt idx="1009">
                  <c:v>8276.2000000000025</c:v>
                </c:pt>
                <c:pt idx="1010">
                  <c:v>8036.2000000000025</c:v>
                </c:pt>
                <c:pt idx="1011">
                  <c:v>7796.2000000000025</c:v>
                </c:pt>
                <c:pt idx="1012">
                  <c:v>7556.2000000000025</c:v>
                </c:pt>
                <c:pt idx="1013">
                  <c:v>7597.4000000000024</c:v>
                </c:pt>
                <c:pt idx="1014">
                  <c:v>7357.4000000000024</c:v>
                </c:pt>
                <c:pt idx="1015">
                  <c:v>7117.4000000000024</c:v>
                </c:pt>
                <c:pt idx="1016">
                  <c:v>7728.2000000000025</c:v>
                </c:pt>
                <c:pt idx="1017">
                  <c:v>7798.2000000000025</c:v>
                </c:pt>
                <c:pt idx="1018">
                  <c:v>7731.2000000000025</c:v>
                </c:pt>
                <c:pt idx="1019">
                  <c:v>7982.2000000000025</c:v>
                </c:pt>
                <c:pt idx="1020">
                  <c:v>7742.2000000000025</c:v>
                </c:pt>
                <c:pt idx="1021">
                  <c:v>7502.2000000000025</c:v>
                </c:pt>
                <c:pt idx="1022">
                  <c:v>7262.2000000000025</c:v>
                </c:pt>
                <c:pt idx="1023">
                  <c:v>7172.4000000000024</c:v>
                </c:pt>
                <c:pt idx="1024">
                  <c:v>6932.4000000000024</c:v>
                </c:pt>
                <c:pt idx="1025">
                  <c:v>6692.4000000000024</c:v>
                </c:pt>
                <c:pt idx="1026">
                  <c:v>6946.6000000000022</c:v>
                </c:pt>
                <c:pt idx="1027">
                  <c:v>6978.4000000000024</c:v>
                </c:pt>
                <c:pt idx="1028">
                  <c:v>6959.800000000002</c:v>
                </c:pt>
                <c:pt idx="1029">
                  <c:v>7058.6000000000022</c:v>
                </c:pt>
                <c:pt idx="1030">
                  <c:v>7376.4000000000024</c:v>
                </c:pt>
                <c:pt idx="1031">
                  <c:v>7428.4000000000024</c:v>
                </c:pt>
                <c:pt idx="1032">
                  <c:v>8328.2000000000025</c:v>
                </c:pt>
                <c:pt idx="1033">
                  <c:v>8088.2000000000025</c:v>
                </c:pt>
                <c:pt idx="1034">
                  <c:v>7848.2000000000025</c:v>
                </c:pt>
                <c:pt idx="1035">
                  <c:v>7739.2000000000025</c:v>
                </c:pt>
                <c:pt idx="1036">
                  <c:v>7499.2000000000025</c:v>
                </c:pt>
                <c:pt idx="1037">
                  <c:v>7259.2000000000025</c:v>
                </c:pt>
                <c:pt idx="1038">
                  <c:v>7477.2000000000025</c:v>
                </c:pt>
                <c:pt idx="1039">
                  <c:v>7277.8000000000029</c:v>
                </c:pt>
                <c:pt idx="1040">
                  <c:v>7302.0000000000027</c:v>
                </c:pt>
                <c:pt idx="1041">
                  <c:v>7062.0000000000027</c:v>
                </c:pt>
                <c:pt idx="1042">
                  <c:v>6822.0000000000027</c:v>
                </c:pt>
                <c:pt idx="1043">
                  <c:v>6757.4000000000024</c:v>
                </c:pt>
                <c:pt idx="1044">
                  <c:v>6517.4000000000024</c:v>
                </c:pt>
                <c:pt idx="1045">
                  <c:v>6543.6000000000022</c:v>
                </c:pt>
                <c:pt idx="1046">
                  <c:v>6835.6000000000022</c:v>
                </c:pt>
                <c:pt idx="1047">
                  <c:v>6880.6000000000022</c:v>
                </c:pt>
                <c:pt idx="1048">
                  <c:v>6978.0000000000018</c:v>
                </c:pt>
                <c:pt idx="1049">
                  <c:v>7200.6000000000022</c:v>
                </c:pt>
                <c:pt idx="1050">
                  <c:v>6960.6000000000022</c:v>
                </c:pt>
                <c:pt idx="1051">
                  <c:v>6720.6000000000022</c:v>
                </c:pt>
                <c:pt idx="1052">
                  <c:v>6480.6000000000022</c:v>
                </c:pt>
                <c:pt idx="1053">
                  <c:v>6856.0000000000018</c:v>
                </c:pt>
                <c:pt idx="1054">
                  <c:v>6951.800000000002</c:v>
                </c:pt>
                <c:pt idx="1055">
                  <c:v>7739.0000000000018</c:v>
                </c:pt>
                <c:pt idx="1056">
                  <c:v>7499.0000000000018</c:v>
                </c:pt>
                <c:pt idx="1057">
                  <c:v>7259.0000000000018</c:v>
                </c:pt>
                <c:pt idx="1058">
                  <c:v>7019.0000000000018</c:v>
                </c:pt>
                <c:pt idx="1059">
                  <c:v>6779.0000000000018</c:v>
                </c:pt>
                <c:pt idx="1060">
                  <c:v>7123.2000000000016</c:v>
                </c:pt>
                <c:pt idx="1061">
                  <c:v>7148.800000000002</c:v>
                </c:pt>
                <c:pt idx="1062">
                  <c:v>7260.4000000000024</c:v>
                </c:pt>
                <c:pt idx="1063">
                  <c:v>7744.6000000000022</c:v>
                </c:pt>
                <c:pt idx="1064">
                  <c:v>8105.0000000000018</c:v>
                </c:pt>
                <c:pt idx="1065">
                  <c:v>8120.4000000000015</c:v>
                </c:pt>
                <c:pt idx="1066">
                  <c:v>7880.4000000000015</c:v>
                </c:pt>
                <c:pt idx="1067">
                  <c:v>7640.4000000000015</c:v>
                </c:pt>
                <c:pt idx="1068">
                  <c:v>7714.2000000000016</c:v>
                </c:pt>
                <c:pt idx="1069">
                  <c:v>7726.0000000000018</c:v>
                </c:pt>
                <c:pt idx="1070">
                  <c:v>8426.8000000000011</c:v>
                </c:pt>
                <c:pt idx="1071">
                  <c:v>9140.6</c:v>
                </c:pt>
                <c:pt idx="1072">
                  <c:v>8900.6</c:v>
                </c:pt>
                <c:pt idx="1073">
                  <c:v>8660.6</c:v>
                </c:pt>
                <c:pt idx="1074">
                  <c:v>9204.6</c:v>
                </c:pt>
                <c:pt idx="1075">
                  <c:v>9460.2000000000007</c:v>
                </c:pt>
                <c:pt idx="1076">
                  <c:v>9415.4000000000015</c:v>
                </c:pt>
                <c:pt idx="1077">
                  <c:v>9175.4000000000015</c:v>
                </c:pt>
                <c:pt idx="1078">
                  <c:v>8935.4000000000015</c:v>
                </c:pt>
                <c:pt idx="1079">
                  <c:v>8709.6000000000022</c:v>
                </c:pt>
                <c:pt idx="1080">
                  <c:v>8469.6000000000022</c:v>
                </c:pt>
                <c:pt idx="1081">
                  <c:v>8376.8000000000029</c:v>
                </c:pt>
                <c:pt idx="1082">
                  <c:v>8278.0000000000036</c:v>
                </c:pt>
                <c:pt idx="1083">
                  <c:v>8284.0000000000036</c:v>
                </c:pt>
                <c:pt idx="1084">
                  <c:v>8044.0000000000036</c:v>
                </c:pt>
                <c:pt idx="1085">
                  <c:v>8221.600000000004</c:v>
                </c:pt>
                <c:pt idx="1086">
                  <c:v>8041.2000000000044</c:v>
                </c:pt>
                <c:pt idx="1087">
                  <c:v>8169.600000000004</c:v>
                </c:pt>
                <c:pt idx="1088">
                  <c:v>8406.0000000000036</c:v>
                </c:pt>
                <c:pt idx="1089">
                  <c:v>8264.2000000000044</c:v>
                </c:pt>
                <c:pt idx="1090">
                  <c:v>8411.0000000000036</c:v>
                </c:pt>
                <c:pt idx="1091">
                  <c:v>8298.600000000004</c:v>
                </c:pt>
                <c:pt idx="1092">
                  <c:v>8705.0000000000036</c:v>
                </c:pt>
                <c:pt idx="1093">
                  <c:v>9242.4000000000033</c:v>
                </c:pt>
                <c:pt idx="1094">
                  <c:v>9002.4000000000033</c:v>
                </c:pt>
                <c:pt idx="1095">
                  <c:v>8762.4000000000033</c:v>
                </c:pt>
                <c:pt idx="1096">
                  <c:v>8749.0000000000036</c:v>
                </c:pt>
                <c:pt idx="1097">
                  <c:v>8793.2000000000044</c:v>
                </c:pt>
                <c:pt idx="1098">
                  <c:v>8553.2000000000044</c:v>
                </c:pt>
                <c:pt idx="1099">
                  <c:v>8668.0000000000036</c:v>
                </c:pt>
                <c:pt idx="1100">
                  <c:v>8428.0000000000036</c:v>
                </c:pt>
                <c:pt idx="1101">
                  <c:v>8672.600000000004</c:v>
                </c:pt>
                <c:pt idx="1102">
                  <c:v>8892.600000000004</c:v>
                </c:pt>
                <c:pt idx="1103">
                  <c:v>8652.600000000004</c:v>
                </c:pt>
                <c:pt idx="1104">
                  <c:v>8829.600000000004</c:v>
                </c:pt>
                <c:pt idx="1105">
                  <c:v>8589.600000000004</c:v>
                </c:pt>
                <c:pt idx="1106">
                  <c:v>8349.600000000004</c:v>
                </c:pt>
                <c:pt idx="1107">
                  <c:v>8109.600000000004</c:v>
                </c:pt>
                <c:pt idx="1108">
                  <c:v>7954.4000000000042</c:v>
                </c:pt>
                <c:pt idx="1109">
                  <c:v>7714.4000000000042</c:v>
                </c:pt>
                <c:pt idx="1110">
                  <c:v>7907.600000000004</c:v>
                </c:pt>
                <c:pt idx="1111">
                  <c:v>8055.2000000000044</c:v>
                </c:pt>
                <c:pt idx="1112">
                  <c:v>7959.4000000000042</c:v>
                </c:pt>
                <c:pt idx="1113">
                  <c:v>8055.8000000000038</c:v>
                </c:pt>
                <c:pt idx="1114">
                  <c:v>7957.0000000000036</c:v>
                </c:pt>
                <c:pt idx="1115">
                  <c:v>8145.600000000004</c:v>
                </c:pt>
                <c:pt idx="1116">
                  <c:v>8218.0000000000036</c:v>
                </c:pt>
                <c:pt idx="1117">
                  <c:v>7978.0000000000036</c:v>
                </c:pt>
                <c:pt idx="1118">
                  <c:v>8254.600000000004</c:v>
                </c:pt>
                <c:pt idx="1119">
                  <c:v>8094.8000000000038</c:v>
                </c:pt>
                <c:pt idx="1120">
                  <c:v>7854.8000000000038</c:v>
                </c:pt>
                <c:pt idx="1121">
                  <c:v>7614.8000000000038</c:v>
                </c:pt>
                <c:pt idx="1122">
                  <c:v>7709.600000000004</c:v>
                </c:pt>
                <c:pt idx="1123">
                  <c:v>7469.600000000004</c:v>
                </c:pt>
                <c:pt idx="1124">
                  <c:v>7229.600000000004</c:v>
                </c:pt>
                <c:pt idx="1125">
                  <c:v>7454.0000000000036</c:v>
                </c:pt>
                <c:pt idx="1126">
                  <c:v>7790.8000000000038</c:v>
                </c:pt>
                <c:pt idx="1127">
                  <c:v>8254.8000000000029</c:v>
                </c:pt>
                <c:pt idx="1128">
                  <c:v>8315.2000000000025</c:v>
                </c:pt>
                <c:pt idx="1129">
                  <c:v>8075.2000000000025</c:v>
                </c:pt>
                <c:pt idx="1130">
                  <c:v>7835.2000000000025</c:v>
                </c:pt>
                <c:pt idx="1131">
                  <c:v>7595.2000000000025</c:v>
                </c:pt>
                <c:pt idx="1132">
                  <c:v>7558.2000000000025</c:v>
                </c:pt>
                <c:pt idx="1133">
                  <c:v>7908.2000000000025</c:v>
                </c:pt>
                <c:pt idx="1134">
                  <c:v>7898.8000000000029</c:v>
                </c:pt>
                <c:pt idx="1135">
                  <c:v>7899.8000000000029</c:v>
                </c:pt>
                <c:pt idx="1136">
                  <c:v>8039.2000000000025</c:v>
                </c:pt>
                <c:pt idx="1137">
                  <c:v>8101.0000000000027</c:v>
                </c:pt>
                <c:pt idx="1138">
                  <c:v>7861.0000000000027</c:v>
                </c:pt>
                <c:pt idx="1139">
                  <c:v>8032.6000000000031</c:v>
                </c:pt>
                <c:pt idx="1140">
                  <c:v>7792.6000000000031</c:v>
                </c:pt>
                <c:pt idx="1141">
                  <c:v>8208.8000000000029</c:v>
                </c:pt>
                <c:pt idx="1142">
                  <c:v>8365.8000000000029</c:v>
                </c:pt>
                <c:pt idx="1143">
                  <c:v>8125.8000000000029</c:v>
                </c:pt>
                <c:pt idx="1144">
                  <c:v>8040.2000000000025</c:v>
                </c:pt>
                <c:pt idx="1145">
                  <c:v>7800.2000000000025</c:v>
                </c:pt>
                <c:pt idx="1146">
                  <c:v>7560.2000000000025</c:v>
                </c:pt>
                <c:pt idx="1147">
                  <c:v>7320.2000000000025</c:v>
                </c:pt>
                <c:pt idx="1148">
                  <c:v>7080.2000000000025</c:v>
                </c:pt>
                <c:pt idx="1149">
                  <c:v>6840.2000000000025</c:v>
                </c:pt>
                <c:pt idx="1150">
                  <c:v>6600.2000000000025</c:v>
                </c:pt>
                <c:pt idx="1151">
                  <c:v>6420.8000000000029</c:v>
                </c:pt>
                <c:pt idx="1152">
                  <c:v>6800.4000000000033</c:v>
                </c:pt>
                <c:pt idx="1153">
                  <c:v>6893.4000000000033</c:v>
                </c:pt>
                <c:pt idx="1154">
                  <c:v>6653.4000000000033</c:v>
                </c:pt>
                <c:pt idx="1155">
                  <c:v>6724.0000000000036</c:v>
                </c:pt>
                <c:pt idx="1156">
                  <c:v>6484.0000000000036</c:v>
                </c:pt>
                <c:pt idx="1157">
                  <c:v>6534.2000000000035</c:v>
                </c:pt>
                <c:pt idx="1158">
                  <c:v>6881.4000000000033</c:v>
                </c:pt>
                <c:pt idx="1159">
                  <c:v>6641.4000000000033</c:v>
                </c:pt>
                <c:pt idx="1160">
                  <c:v>6401.4000000000033</c:v>
                </c:pt>
                <c:pt idx="1161">
                  <c:v>6161.4000000000033</c:v>
                </c:pt>
                <c:pt idx="1162">
                  <c:v>5921.4000000000033</c:v>
                </c:pt>
                <c:pt idx="1163">
                  <c:v>5681.4000000000033</c:v>
                </c:pt>
                <c:pt idx="1164">
                  <c:v>5441.4000000000033</c:v>
                </c:pt>
                <c:pt idx="1165">
                  <c:v>5201.4000000000033</c:v>
                </c:pt>
                <c:pt idx="1166">
                  <c:v>5084.2000000000035</c:v>
                </c:pt>
                <c:pt idx="1167">
                  <c:v>5119.2000000000035</c:v>
                </c:pt>
                <c:pt idx="1168">
                  <c:v>5094.0000000000036</c:v>
                </c:pt>
                <c:pt idx="1169">
                  <c:v>4854.0000000000036</c:v>
                </c:pt>
                <c:pt idx="1170">
                  <c:v>4817.2000000000035</c:v>
                </c:pt>
                <c:pt idx="1171">
                  <c:v>5179.0000000000036</c:v>
                </c:pt>
                <c:pt idx="1172">
                  <c:v>5153.600000000004</c:v>
                </c:pt>
                <c:pt idx="1173">
                  <c:v>5203.600000000004</c:v>
                </c:pt>
                <c:pt idx="1174">
                  <c:v>5340.600000000004</c:v>
                </c:pt>
                <c:pt idx="1175">
                  <c:v>5275.4000000000042</c:v>
                </c:pt>
                <c:pt idx="1176">
                  <c:v>5369.600000000004</c:v>
                </c:pt>
                <c:pt idx="1177">
                  <c:v>5459.0000000000036</c:v>
                </c:pt>
                <c:pt idx="1178">
                  <c:v>5430.8000000000038</c:v>
                </c:pt>
                <c:pt idx="1179">
                  <c:v>5270.8000000000038</c:v>
                </c:pt>
                <c:pt idx="1180">
                  <c:v>5030.8000000000038</c:v>
                </c:pt>
                <c:pt idx="1181">
                  <c:v>5310.0000000000036</c:v>
                </c:pt>
                <c:pt idx="1182">
                  <c:v>5323.600000000004</c:v>
                </c:pt>
                <c:pt idx="1183">
                  <c:v>5383.0000000000036</c:v>
                </c:pt>
                <c:pt idx="1184">
                  <c:v>5143.0000000000036</c:v>
                </c:pt>
                <c:pt idx="1185">
                  <c:v>5297.0000000000036</c:v>
                </c:pt>
                <c:pt idx="1186">
                  <c:v>6111.600000000004</c:v>
                </c:pt>
                <c:pt idx="1187">
                  <c:v>6788.8000000000038</c:v>
                </c:pt>
                <c:pt idx="1188">
                  <c:v>6803.600000000004</c:v>
                </c:pt>
                <c:pt idx="1189">
                  <c:v>6563.600000000004</c:v>
                </c:pt>
                <c:pt idx="1190">
                  <c:v>6537.2000000000044</c:v>
                </c:pt>
                <c:pt idx="1191">
                  <c:v>6297.2000000000044</c:v>
                </c:pt>
                <c:pt idx="1192">
                  <c:v>6144.600000000004</c:v>
                </c:pt>
                <c:pt idx="1193">
                  <c:v>6166.4000000000042</c:v>
                </c:pt>
                <c:pt idx="1194">
                  <c:v>6139.4000000000042</c:v>
                </c:pt>
                <c:pt idx="1195">
                  <c:v>6288.0000000000045</c:v>
                </c:pt>
                <c:pt idx="1196">
                  <c:v>6270.8000000000047</c:v>
                </c:pt>
                <c:pt idx="1197">
                  <c:v>6030.8000000000047</c:v>
                </c:pt>
                <c:pt idx="1198">
                  <c:v>6076.0000000000045</c:v>
                </c:pt>
                <c:pt idx="1199">
                  <c:v>6331.0000000000045</c:v>
                </c:pt>
                <c:pt idx="1200">
                  <c:v>6301.2000000000044</c:v>
                </c:pt>
                <c:pt idx="1201">
                  <c:v>6061.2000000000044</c:v>
                </c:pt>
                <c:pt idx="1202">
                  <c:v>6210.8000000000047</c:v>
                </c:pt>
                <c:pt idx="1203">
                  <c:v>6133.0000000000045</c:v>
                </c:pt>
                <c:pt idx="1204">
                  <c:v>6136.4000000000042</c:v>
                </c:pt>
                <c:pt idx="1205">
                  <c:v>6211.2000000000044</c:v>
                </c:pt>
                <c:pt idx="1206">
                  <c:v>6567.0000000000045</c:v>
                </c:pt>
                <c:pt idx="1207">
                  <c:v>6487.2000000000044</c:v>
                </c:pt>
                <c:pt idx="1208">
                  <c:v>6247.2000000000044</c:v>
                </c:pt>
                <c:pt idx="1209">
                  <c:v>6145.2000000000044</c:v>
                </c:pt>
                <c:pt idx="1210">
                  <c:v>6045.0000000000045</c:v>
                </c:pt>
                <c:pt idx="1211">
                  <c:v>6177.6000000000049</c:v>
                </c:pt>
                <c:pt idx="1212">
                  <c:v>6060.6000000000049</c:v>
                </c:pt>
                <c:pt idx="1213">
                  <c:v>5820.6000000000049</c:v>
                </c:pt>
                <c:pt idx="1214">
                  <c:v>6042.6000000000049</c:v>
                </c:pt>
                <c:pt idx="1215">
                  <c:v>6854.8000000000047</c:v>
                </c:pt>
                <c:pt idx="1216">
                  <c:v>6614.8000000000047</c:v>
                </c:pt>
                <c:pt idx="1217">
                  <c:v>6374.8000000000047</c:v>
                </c:pt>
                <c:pt idx="1218">
                  <c:v>6134.8000000000047</c:v>
                </c:pt>
                <c:pt idx="1219">
                  <c:v>6259.4000000000051</c:v>
                </c:pt>
                <c:pt idx="1220">
                  <c:v>6778.2000000000053</c:v>
                </c:pt>
                <c:pt idx="1221">
                  <c:v>6538.2000000000053</c:v>
                </c:pt>
                <c:pt idx="1222">
                  <c:v>6532.6000000000049</c:v>
                </c:pt>
                <c:pt idx="1223">
                  <c:v>6862.2000000000053</c:v>
                </c:pt>
                <c:pt idx="1224">
                  <c:v>6622.2000000000053</c:v>
                </c:pt>
                <c:pt idx="1225">
                  <c:v>6382.2000000000053</c:v>
                </c:pt>
                <c:pt idx="1226">
                  <c:v>6313.8000000000056</c:v>
                </c:pt>
                <c:pt idx="1227">
                  <c:v>6137.8000000000056</c:v>
                </c:pt>
                <c:pt idx="1228">
                  <c:v>6328.6000000000058</c:v>
                </c:pt>
                <c:pt idx="1229">
                  <c:v>6268.0000000000055</c:v>
                </c:pt>
                <c:pt idx="1230">
                  <c:v>6421.6000000000058</c:v>
                </c:pt>
                <c:pt idx="1231">
                  <c:v>6181.6000000000058</c:v>
                </c:pt>
                <c:pt idx="1232">
                  <c:v>6235.6000000000058</c:v>
                </c:pt>
                <c:pt idx="1233">
                  <c:v>5995.6000000000058</c:v>
                </c:pt>
                <c:pt idx="1234">
                  <c:v>5755.6000000000058</c:v>
                </c:pt>
                <c:pt idx="1235">
                  <c:v>5691.2000000000062</c:v>
                </c:pt>
                <c:pt idx="1236">
                  <c:v>6259.8000000000065</c:v>
                </c:pt>
                <c:pt idx="1237">
                  <c:v>6319.4000000000069</c:v>
                </c:pt>
                <c:pt idx="1238">
                  <c:v>6079.4000000000069</c:v>
                </c:pt>
                <c:pt idx="1239">
                  <c:v>5839.4000000000069</c:v>
                </c:pt>
                <c:pt idx="1240">
                  <c:v>5815.0000000000073</c:v>
                </c:pt>
                <c:pt idx="1241">
                  <c:v>5575.0000000000073</c:v>
                </c:pt>
                <c:pt idx="1242">
                  <c:v>5335.0000000000073</c:v>
                </c:pt>
                <c:pt idx="1243">
                  <c:v>5629.0000000000073</c:v>
                </c:pt>
                <c:pt idx="1244">
                  <c:v>5550.0000000000073</c:v>
                </c:pt>
                <c:pt idx="1245">
                  <c:v>5500.8000000000075</c:v>
                </c:pt>
                <c:pt idx="1246">
                  <c:v>5260.8000000000075</c:v>
                </c:pt>
                <c:pt idx="1247">
                  <c:v>5020.8000000000075</c:v>
                </c:pt>
                <c:pt idx="1248">
                  <c:v>5125.6000000000076</c:v>
                </c:pt>
                <c:pt idx="1249">
                  <c:v>5489.200000000008</c:v>
                </c:pt>
                <c:pt idx="1250">
                  <c:v>5249.200000000008</c:v>
                </c:pt>
                <c:pt idx="1251">
                  <c:v>5009.200000000008</c:v>
                </c:pt>
                <c:pt idx="1252">
                  <c:v>5138.200000000008</c:v>
                </c:pt>
                <c:pt idx="1253">
                  <c:v>5288.0000000000082</c:v>
                </c:pt>
                <c:pt idx="1254">
                  <c:v>5634.8000000000084</c:v>
                </c:pt>
                <c:pt idx="1255">
                  <c:v>5889.200000000008</c:v>
                </c:pt>
                <c:pt idx="1256">
                  <c:v>5649.200000000008</c:v>
                </c:pt>
                <c:pt idx="1257">
                  <c:v>5615.6000000000076</c:v>
                </c:pt>
                <c:pt idx="1258">
                  <c:v>5375.6000000000076</c:v>
                </c:pt>
                <c:pt idx="1259">
                  <c:v>5719.8000000000075</c:v>
                </c:pt>
                <c:pt idx="1260">
                  <c:v>5549.0000000000073</c:v>
                </c:pt>
                <c:pt idx="1261">
                  <c:v>5309.0000000000073</c:v>
                </c:pt>
                <c:pt idx="1262">
                  <c:v>5069.0000000000073</c:v>
                </c:pt>
                <c:pt idx="1263">
                  <c:v>4829.0000000000073</c:v>
                </c:pt>
                <c:pt idx="1264">
                  <c:v>4818.4000000000069</c:v>
                </c:pt>
                <c:pt idx="1265">
                  <c:v>4818.4000000000069</c:v>
                </c:pt>
                <c:pt idx="1266">
                  <c:v>4880.6000000000067</c:v>
                </c:pt>
                <c:pt idx="1267">
                  <c:v>4737.8000000000065</c:v>
                </c:pt>
                <c:pt idx="1268">
                  <c:v>4497.8000000000065</c:v>
                </c:pt>
                <c:pt idx="1269">
                  <c:v>4257.8000000000065</c:v>
                </c:pt>
                <c:pt idx="1270">
                  <c:v>4536.6000000000067</c:v>
                </c:pt>
                <c:pt idx="1271">
                  <c:v>4296.6000000000067</c:v>
                </c:pt>
                <c:pt idx="1272">
                  <c:v>4399.0000000000064</c:v>
                </c:pt>
                <c:pt idx="1273">
                  <c:v>4282.400000000006</c:v>
                </c:pt>
                <c:pt idx="1274">
                  <c:v>4314.2000000000062</c:v>
                </c:pt>
                <c:pt idx="1275">
                  <c:v>4466.400000000006</c:v>
                </c:pt>
                <c:pt idx="1276">
                  <c:v>4309.0000000000064</c:v>
                </c:pt>
                <c:pt idx="1277">
                  <c:v>4230.400000000006</c:v>
                </c:pt>
                <c:pt idx="1278">
                  <c:v>4554.6000000000058</c:v>
                </c:pt>
                <c:pt idx="1279">
                  <c:v>4421.8000000000056</c:v>
                </c:pt>
                <c:pt idx="1280">
                  <c:v>4181.8000000000056</c:v>
                </c:pt>
                <c:pt idx="1281">
                  <c:v>3941.8000000000056</c:v>
                </c:pt>
                <c:pt idx="1282">
                  <c:v>4087.4000000000055</c:v>
                </c:pt>
                <c:pt idx="1283">
                  <c:v>4124.8000000000056</c:v>
                </c:pt>
                <c:pt idx="1284">
                  <c:v>3884.8000000000056</c:v>
                </c:pt>
                <c:pt idx="1285">
                  <c:v>3791.4000000000055</c:v>
                </c:pt>
                <c:pt idx="1286">
                  <c:v>3777.8000000000056</c:v>
                </c:pt>
                <c:pt idx="1287">
                  <c:v>3847.6000000000058</c:v>
                </c:pt>
                <c:pt idx="1288">
                  <c:v>3733.2000000000057</c:v>
                </c:pt>
                <c:pt idx="1289">
                  <c:v>3493.2000000000057</c:v>
                </c:pt>
                <c:pt idx="1290">
                  <c:v>3710.2000000000057</c:v>
                </c:pt>
                <c:pt idx="1291">
                  <c:v>3990.0000000000059</c:v>
                </c:pt>
                <c:pt idx="1292">
                  <c:v>3750.0000000000059</c:v>
                </c:pt>
                <c:pt idx="1293">
                  <c:v>4018.0000000000059</c:v>
                </c:pt>
                <c:pt idx="1294">
                  <c:v>3929.400000000006</c:v>
                </c:pt>
                <c:pt idx="1295">
                  <c:v>3689.400000000006</c:v>
                </c:pt>
                <c:pt idx="1296">
                  <c:v>3814.6000000000058</c:v>
                </c:pt>
                <c:pt idx="1297">
                  <c:v>3919.2000000000057</c:v>
                </c:pt>
                <c:pt idx="1298">
                  <c:v>4315.8000000000056</c:v>
                </c:pt>
                <c:pt idx="1299">
                  <c:v>4408.2000000000053</c:v>
                </c:pt>
                <c:pt idx="1300">
                  <c:v>4168.2000000000053</c:v>
                </c:pt>
                <c:pt idx="1301">
                  <c:v>4062.6000000000054</c:v>
                </c:pt>
                <c:pt idx="1302">
                  <c:v>4085.0000000000055</c:v>
                </c:pt>
                <c:pt idx="1303">
                  <c:v>3845.0000000000055</c:v>
                </c:pt>
                <c:pt idx="1304">
                  <c:v>4384.0000000000055</c:v>
                </c:pt>
                <c:pt idx="1305">
                  <c:v>4359.2000000000053</c:v>
                </c:pt>
                <c:pt idx="1306">
                  <c:v>4253.6000000000049</c:v>
                </c:pt>
                <c:pt idx="1307">
                  <c:v>4432.6000000000049</c:v>
                </c:pt>
                <c:pt idx="1308">
                  <c:v>4530.2000000000053</c:v>
                </c:pt>
                <c:pt idx="1309">
                  <c:v>4290.2000000000053</c:v>
                </c:pt>
                <c:pt idx="1310">
                  <c:v>4050.2000000000053</c:v>
                </c:pt>
                <c:pt idx="1311">
                  <c:v>3810.2000000000053</c:v>
                </c:pt>
                <c:pt idx="1312">
                  <c:v>3924.4000000000051</c:v>
                </c:pt>
                <c:pt idx="1313">
                  <c:v>4000.6000000000049</c:v>
                </c:pt>
                <c:pt idx="1314">
                  <c:v>4117.6000000000049</c:v>
                </c:pt>
                <c:pt idx="1315">
                  <c:v>3877.6000000000049</c:v>
                </c:pt>
                <c:pt idx="1316">
                  <c:v>3938.2000000000048</c:v>
                </c:pt>
                <c:pt idx="1317">
                  <c:v>4191.8000000000047</c:v>
                </c:pt>
                <c:pt idx="1318">
                  <c:v>4301.4000000000051</c:v>
                </c:pt>
                <c:pt idx="1319">
                  <c:v>4441.4000000000051</c:v>
                </c:pt>
                <c:pt idx="1320">
                  <c:v>4316.4000000000051</c:v>
                </c:pt>
                <c:pt idx="1321">
                  <c:v>4963.8000000000047</c:v>
                </c:pt>
                <c:pt idx="1322">
                  <c:v>5211.4000000000051</c:v>
                </c:pt>
                <c:pt idx="1323">
                  <c:v>4971.4000000000051</c:v>
                </c:pt>
                <c:pt idx="1324">
                  <c:v>5287.2000000000053</c:v>
                </c:pt>
                <c:pt idx="1325">
                  <c:v>5865.8000000000056</c:v>
                </c:pt>
                <c:pt idx="1326">
                  <c:v>5847.8000000000056</c:v>
                </c:pt>
                <c:pt idx="1327">
                  <c:v>5980.0000000000055</c:v>
                </c:pt>
                <c:pt idx="1328">
                  <c:v>5870.8000000000056</c:v>
                </c:pt>
                <c:pt idx="1329">
                  <c:v>6070.0000000000055</c:v>
                </c:pt>
                <c:pt idx="1330">
                  <c:v>5830.0000000000055</c:v>
                </c:pt>
                <c:pt idx="1331">
                  <c:v>5590.0000000000055</c:v>
                </c:pt>
                <c:pt idx="1332">
                  <c:v>5993.0000000000055</c:v>
                </c:pt>
                <c:pt idx="1333">
                  <c:v>6717.6000000000058</c:v>
                </c:pt>
                <c:pt idx="1334">
                  <c:v>6477.6000000000058</c:v>
                </c:pt>
                <c:pt idx="1335">
                  <c:v>6640.0000000000055</c:v>
                </c:pt>
                <c:pt idx="1336">
                  <c:v>7313.0000000000055</c:v>
                </c:pt>
                <c:pt idx="1337">
                  <c:v>7860.4000000000051</c:v>
                </c:pt>
                <c:pt idx="1338">
                  <c:v>7620.4000000000051</c:v>
                </c:pt>
                <c:pt idx="1339">
                  <c:v>7380.4000000000051</c:v>
                </c:pt>
                <c:pt idx="1340">
                  <c:v>7140.4000000000051</c:v>
                </c:pt>
                <c:pt idx="1341">
                  <c:v>6900.4000000000051</c:v>
                </c:pt>
                <c:pt idx="1342">
                  <c:v>6660.4000000000051</c:v>
                </c:pt>
                <c:pt idx="1343">
                  <c:v>6420.4000000000051</c:v>
                </c:pt>
                <c:pt idx="1344">
                  <c:v>6180.4000000000051</c:v>
                </c:pt>
                <c:pt idx="1345">
                  <c:v>6519.8000000000047</c:v>
                </c:pt>
                <c:pt idx="1346">
                  <c:v>6279.8000000000047</c:v>
                </c:pt>
                <c:pt idx="1347">
                  <c:v>6574.8000000000047</c:v>
                </c:pt>
                <c:pt idx="1348">
                  <c:v>6334.8000000000047</c:v>
                </c:pt>
                <c:pt idx="1349">
                  <c:v>6802.4000000000051</c:v>
                </c:pt>
                <c:pt idx="1350">
                  <c:v>7058.4000000000051</c:v>
                </c:pt>
                <c:pt idx="1351">
                  <c:v>6818.4000000000051</c:v>
                </c:pt>
                <c:pt idx="1352">
                  <c:v>6578.4000000000051</c:v>
                </c:pt>
                <c:pt idx="1353">
                  <c:v>6338.4000000000051</c:v>
                </c:pt>
                <c:pt idx="1354">
                  <c:v>6604.2000000000053</c:v>
                </c:pt>
                <c:pt idx="1355">
                  <c:v>6364.2000000000053</c:v>
                </c:pt>
                <c:pt idx="1356">
                  <c:v>6124.2000000000053</c:v>
                </c:pt>
                <c:pt idx="1357">
                  <c:v>6299.2000000000053</c:v>
                </c:pt>
                <c:pt idx="1358">
                  <c:v>6059.2000000000053</c:v>
                </c:pt>
                <c:pt idx="1359">
                  <c:v>6098.6000000000049</c:v>
                </c:pt>
                <c:pt idx="1360">
                  <c:v>6220.6000000000049</c:v>
                </c:pt>
                <c:pt idx="1361">
                  <c:v>6523.4000000000051</c:v>
                </c:pt>
                <c:pt idx="1362">
                  <c:v>6674.6000000000049</c:v>
                </c:pt>
                <c:pt idx="1363">
                  <c:v>6919.2000000000053</c:v>
                </c:pt>
                <c:pt idx="1364">
                  <c:v>7149.0000000000055</c:v>
                </c:pt>
                <c:pt idx="1365">
                  <c:v>6909.0000000000055</c:v>
                </c:pt>
                <c:pt idx="1366">
                  <c:v>6936.0000000000055</c:v>
                </c:pt>
                <c:pt idx="1367">
                  <c:v>7017.0000000000055</c:v>
                </c:pt>
                <c:pt idx="1368">
                  <c:v>6777.0000000000055</c:v>
                </c:pt>
                <c:pt idx="1369">
                  <c:v>6936.2000000000053</c:v>
                </c:pt>
                <c:pt idx="1370">
                  <c:v>6696.2000000000053</c:v>
                </c:pt>
                <c:pt idx="1371">
                  <c:v>6456.2000000000053</c:v>
                </c:pt>
                <c:pt idx="1372">
                  <c:v>6216.2000000000053</c:v>
                </c:pt>
                <c:pt idx="1373">
                  <c:v>6369.8000000000056</c:v>
                </c:pt>
                <c:pt idx="1374">
                  <c:v>6129.8000000000056</c:v>
                </c:pt>
                <c:pt idx="1375">
                  <c:v>5889.8000000000056</c:v>
                </c:pt>
                <c:pt idx="1376">
                  <c:v>5936.400000000006</c:v>
                </c:pt>
                <c:pt idx="1377">
                  <c:v>5696.400000000006</c:v>
                </c:pt>
                <c:pt idx="1378">
                  <c:v>5801.6000000000058</c:v>
                </c:pt>
                <c:pt idx="1379">
                  <c:v>6070.400000000006</c:v>
                </c:pt>
                <c:pt idx="1380">
                  <c:v>5984.2000000000062</c:v>
                </c:pt>
                <c:pt idx="1381">
                  <c:v>6100.0000000000064</c:v>
                </c:pt>
                <c:pt idx="1382">
                  <c:v>5860.0000000000064</c:v>
                </c:pt>
                <c:pt idx="1383">
                  <c:v>5620.0000000000064</c:v>
                </c:pt>
                <c:pt idx="1384">
                  <c:v>5380.0000000000064</c:v>
                </c:pt>
                <c:pt idx="1385">
                  <c:v>5989.400000000006</c:v>
                </c:pt>
                <c:pt idx="1386">
                  <c:v>6202.400000000006</c:v>
                </c:pt>
                <c:pt idx="1387">
                  <c:v>5962.400000000006</c:v>
                </c:pt>
                <c:pt idx="1388">
                  <c:v>6155.0000000000064</c:v>
                </c:pt>
                <c:pt idx="1389">
                  <c:v>6117.8000000000065</c:v>
                </c:pt>
                <c:pt idx="1390">
                  <c:v>5877.8000000000065</c:v>
                </c:pt>
                <c:pt idx="1391">
                  <c:v>5791.4000000000069</c:v>
                </c:pt>
                <c:pt idx="1392">
                  <c:v>5551.4000000000069</c:v>
                </c:pt>
                <c:pt idx="1393">
                  <c:v>5311.4000000000069</c:v>
                </c:pt>
                <c:pt idx="1394">
                  <c:v>5571.4000000000069</c:v>
                </c:pt>
                <c:pt idx="1395">
                  <c:v>5621.4000000000069</c:v>
                </c:pt>
                <c:pt idx="1396">
                  <c:v>5573.6000000000067</c:v>
                </c:pt>
                <c:pt idx="1397">
                  <c:v>5525.4000000000069</c:v>
                </c:pt>
                <c:pt idx="1398">
                  <c:v>5886.4000000000069</c:v>
                </c:pt>
                <c:pt idx="1399">
                  <c:v>5646.4000000000069</c:v>
                </c:pt>
                <c:pt idx="1400">
                  <c:v>5406.4000000000069</c:v>
                </c:pt>
                <c:pt idx="1401">
                  <c:v>5756.0000000000073</c:v>
                </c:pt>
                <c:pt idx="1402">
                  <c:v>5935.4000000000069</c:v>
                </c:pt>
                <c:pt idx="1403">
                  <c:v>5695.4000000000069</c:v>
                </c:pt>
                <c:pt idx="1404">
                  <c:v>5683.6000000000067</c:v>
                </c:pt>
                <c:pt idx="1405">
                  <c:v>5781.2000000000071</c:v>
                </c:pt>
                <c:pt idx="1406">
                  <c:v>5541.2000000000071</c:v>
                </c:pt>
                <c:pt idx="1407">
                  <c:v>6583.2000000000071</c:v>
                </c:pt>
                <c:pt idx="1408">
                  <c:v>6796.2000000000071</c:v>
                </c:pt>
                <c:pt idx="1409">
                  <c:v>6556.2000000000071</c:v>
                </c:pt>
                <c:pt idx="1410">
                  <c:v>6316.2000000000071</c:v>
                </c:pt>
                <c:pt idx="1411">
                  <c:v>6650.0000000000073</c:v>
                </c:pt>
                <c:pt idx="1412">
                  <c:v>6694.0000000000073</c:v>
                </c:pt>
                <c:pt idx="1413">
                  <c:v>6788.8000000000075</c:v>
                </c:pt>
                <c:pt idx="1414">
                  <c:v>6548.8000000000075</c:v>
                </c:pt>
                <c:pt idx="1415">
                  <c:v>6851.2000000000071</c:v>
                </c:pt>
                <c:pt idx="1416">
                  <c:v>6766.0000000000073</c:v>
                </c:pt>
                <c:pt idx="1417">
                  <c:v>6526.0000000000073</c:v>
                </c:pt>
                <c:pt idx="1418">
                  <c:v>6575.4000000000069</c:v>
                </c:pt>
                <c:pt idx="1419">
                  <c:v>6624.0000000000073</c:v>
                </c:pt>
                <c:pt idx="1420">
                  <c:v>6838.0000000000073</c:v>
                </c:pt>
                <c:pt idx="1421">
                  <c:v>6796.0000000000073</c:v>
                </c:pt>
                <c:pt idx="1422">
                  <c:v>6824.0000000000073</c:v>
                </c:pt>
                <c:pt idx="1423">
                  <c:v>7677.6000000000076</c:v>
                </c:pt>
                <c:pt idx="1424">
                  <c:v>8200.6000000000076</c:v>
                </c:pt>
                <c:pt idx="1425">
                  <c:v>8181.4000000000078</c:v>
                </c:pt>
                <c:pt idx="1426">
                  <c:v>8139.4000000000078</c:v>
                </c:pt>
                <c:pt idx="1427">
                  <c:v>8303.8000000000084</c:v>
                </c:pt>
                <c:pt idx="1428">
                  <c:v>8460.4000000000087</c:v>
                </c:pt>
                <c:pt idx="1429">
                  <c:v>8220.4000000000087</c:v>
                </c:pt>
                <c:pt idx="1430">
                  <c:v>8728.6000000000095</c:v>
                </c:pt>
                <c:pt idx="1431">
                  <c:v>8788.0000000000091</c:v>
                </c:pt>
                <c:pt idx="1432">
                  <c:v>8548.0000000000091</c:v>
                </c:pt>
                <c:pt idx="1433">
                  <c:v>8502.6000000000095</c:v>
                </c:pt>
                <c:pt idx="1434">
                  <c:v>8797.0000000000091</c:v>
                </c:pt>
                <c:pt idx="1435">
                  <c:v>8557.0000000000091</c:v>
                </c:pt>
                <c:pt idx="1436">
                  <c:v>8317.0000000000091</c:v>
                </c:pt>
                <c:pt idx="1437">
                  <c:v>8470.0000000000091</c:v>
                </c:pt>
                <c:pt idx="1438">
                  <c:v>8516.6000000000095</c:v>
                </c:pt>
                <c:pt idx="1439">
                  <c:v>8276.6000000000095</c:v>
                </c:pt>
                <c:pt idx="1440">
                  <c:v>8036.6000000000095</c:v>
                </c:pt>
                <c:pt idx="1441">
                  <c:v>7836.6000000000095</c:v>
                </c:pt>
                <c:pt idx="1442">
                  <c:v>7717.4000000000096</c:v>
                </c:pt>
                <c:pt idx="1443">
                  <c:v>7477.4000000000096</c:v>
                </c:pt>
                <c:pt idx="1444">
                  <c:v>7394.8000000000093</c:v>
                </c:pt>
                <c:pt idx="1445">
                  <c:v>7154.8000000000093</c:v>
                </c:pt>
                <c:pt idx="1446">
                  <c:v>7473.0000000000091</c:v>
                </c:pt>
                <c:pt idx="1447">
                  <c:v>7233.0000000000091</c:v>
                </c:pt>
                <c:pt idx="1448">
                  <c:v>7129.4000000000087</c:v>
                </c:pt>
                <c:pt idx="1449">
                  <c:v>7173.2000000000089</c:v>
                </c:pt>
                <c:pt idx="1450">
                  <c:v>7227.4000000000087</c:v>
                </c:pt>
                <c:pt idx="1451">
                  <c:v>6987.4000000000087</c:v>
                </c:pt>
                <c:pt idx="1452">
                  <c:v>7434.2000000000089</c:v>
                </c:pt>
                <c:pt idx="1453">
                  <c:v>7509.8000000000093</c:v>
                </c:pt>
                <c:pt idx="1454">
                  <c:v>7774.4000000000096</c:v>
                </c:pt>
                <c:pt idx="1455">
                  <c:v>7852.00000000001</c:v>
                </c:pt>
                <c:pt idx="1456">
                  <c:v>8076.4000000000096</c:v>
                </c:pt>
                <c:pt idx="1457">
                  <c:v>8308.4000000000087</c:v>
                </c:pt>
                <c:pt idx="1458">
                  <c:v>8068.4000000000087</c:v>
                </c:pt>
                <c:pt idx="1459">
                  <c:v>7994.6000000000085</c:v>
                </c:pt>
                <c:pt idx="1460">
                  <c:v>7754.6000000000085</c:v>
                </c:pt>
                <c:pt idx="1461">
                  <c:v>8157.6000000000085</c:v>
                </c:pt>
                <c:pt idx="1462">
                  <c:v>8171.2000000000089</c:v>
                </c:pt>
                <c:pt idx="1463">
                  <c:v>8435.8000000000084</c:v>
                </c:pt>
                <c:pt idx="1464">
                  <c:v>8703.200000000008</c:v>
                </c:pt>
                <c:pt idx="1465">
                  <c:v>8977.0000000000073</c:v>
                </c:pt>
                <c:pt idx="1466">
                  <c:v>8737.0000000000073</c:v>
                </c:pt>
                <c:pt idx="1467">
                  <c:v>8794.8000000000065</c:v>
                </c:pt>
                <c:pt idx="1468">
                  <c:v>8554.8000000000065</c:v>
                </c:pt>
                <c:pt idx="1469">
                  <c:v>8314.8000000000065</c:v>
                </c:pt>
                <c:pt idx="1470">
                  <c:v>8512.6000000000058</c:v>
                </c:pt>
                <c:pt idx="1471">
                  <c:v>8272.6000000000058</c:v>
                </c:pt>
                <c:pt idx="1472">
                  <c:v>8032.6000000000058</c:v>
                </c:pt>
                <c:pt idx="1473">
                  <c:v>8481.2000000000062</c:v>
                </c:pt>
                <c:pt idx="1474">
                  <c:v>8585.2000000000062</c:v>
                </c:pt>
                <c:pt idx="1475">
                  <c:v>9244.4000000000069</c:v>
                </c:pt>
                <c:pt idx="1476">
                  <c:v>9004.4000000000069</c:v>
                </c:pt>
                <c:pt idx="1477">
                  <c:v>8997.2000000000062</c:v>
                </c:pt>
                <c:pt idx="1478">
                  <c:v>9219.4000000000069</c:v>
                </c:pt>
                <c:pt idx="1479">
                  <c:v>8979.4000000000069</c:v>
                </c:pt>
                <c:pt idx="1480">
                  <c:v>9026.8000000000065</c:v>
                </c:pt>
                <c:pt idx="1481">
                  <c:v>9576.0000000000073</c:v>
                </c:pt>
                <c:pt idx="1482">
                  <c:v>9997.4000000000069</c:v>
                </c:pt>
                <c:pt idx="1483">
                  <c:v>9757.4000000000069</c:v>
                </c:pt>
                <c:pt idx="1484">
                  <c:v>9517.4000000000069</c:v>
                </c:pt>
                <c:pt idx="1485">
                  <c:v>9502.0000000000073</c:v>
                </c:pt>
                <c:pt idx="1486">
                  <c:v>9262.0000000000073</c:v>
                </c:pt>
                <c:pt idx="1487">
                  <c:v>9022.0000000000073</c:v>
                </c:pt>
                <c:pt idx="1488">
                  <c:v>8782.0000000000073</c:v>
                </c:pt>
                <c:pt idx="1489">
                  <c:v>8982.4000000000069</c:v>
                </c:pt>
                <c:pt idx="1490">
                  <c:v>9060.2000000000062</c:v>
                </c:pt>
                <c:pt idx="1491">
                  <c:v>9408.6000000000058</c:v>
                </c:pt>
                <c:pt idx="1492">
                  <c:v>9945.2000000000062</c:v>
                </c:pt>
                <c:pt idx="1493">
                  <c:v>9705.2000000000062</c:v>
                </c:pt>
                <c:pt idx="1494">
                  <c:v>9566.6000000000058</c:v>
                </c:pt>
                <c:pt idx="1495">
                  <c:v>9708.4000000000051</c:v>
                </c:pt>
                <c:pt idx="1496">
                  <c:v>10145.200000000004</c:v>
                </c:pt>
                <c:pt idx="1497">
                  <c:v>9905.2000000000044</c:v>
                </c:pt>
                <c:pt idx="1498">
                  <c:v>9881.2000000000044</c:v>
                </c:pt>
                <c:pt idx="1499">
                  <c:v>10334.600000000004</c:v>
                </c:pt>
                <c:pt idx="1500">
                  <c:v>10094.600000000004</c:v>
                </c:pt>
                <c:pt idx="1501">
                  <c:v>9854.600000000004</c:v>
                </c:pt>
                <c:pt idx="1502">
                  <c:v>10016.000000000004</c:v>
                </c:pt>
                <c:pt idx="1503">
                  <c:v>9942.4000000000033</c:v>
                </c:pt>
                <c:pt idx="1504">
                  <c:v>9702.4000000000033</c:v>
                </c:pt>
                <c:pt idx="1505">
                  <c:v>9737.600000000004</c:v>
                </c:pt>
                <c:pt idx="1506">
                  <c:v>10105.600000000004</c:v>
                </c:pt>
                <c:pt idx="1507">
                  <c:v>10322.200000000004</c:v>
                </c:pt>
                <c:pt idx="1508">
                  <c:v>10082.200000000004</c:v>
                </c:pt>
                <c:pt idx="1509">
                  <c:v>9842.2000000000044</c:v>
                </c:pt>
                <c:pt idx="1510">
                  <c:v>9953.2000000000044</c:v>
                </c:pt>
                <c:pt idx="1511">
                  <c:v>9713.2000000000044</c:v>
                </c:pt>
                <c:pt idx="1512">
                  <c:v>9823.2000000000044</c:v>
                </c:pt>
                <c:pt idx="1513">
                  <c:v>9583.2000000000044</c:v>
                </c:pt>
                <c:pt idx="1514">
                  <c:v>9693.600000000004</c:v>
                </c:pt>
                <c:pt idx="1515">
                  <c:v>9453.600000000004</c:v>
                </c:pt>
                <c:pt idx="1516">
                  <c:v>9213.600000000004</c:v>
                </c:pt>
                <c:pt idx="1517">
                  <c:v>9198.4000000000033</c:v>
                </c:pt>
                <c:pt idx="1518">
                  <c:v>8958.4000000000033</c:v>
                </c:pt>
                <c:pt idx="1519">
                  <c:v>8869.4000000000033</c:v>
                </c:pt>
                <c:pt idx="1520">
                  <c:v>8629.4000000000033</c:v>
                </c:pt>
                <c:pt idx="1521">
                  <c:v>8389.4000000000033</c:v>
                </c:pt>
                <c:pt idx="1522">
                  <c:v>8149.4000000000033</c:v>
                </c:pt>
                <c:pt idx="1523">
                  <c:v>8191.2000000000035</c:v>
                </c:pt>
                <c:pt idx="1524">
                  <c:v>8382.4000000000033</c:v>
                </c:pt>
                <c:pt idx="1525">
                  <c:v>8479.2000000000025</c:v>
                </c:pt>
                <c:pt idx="1526">
                  <c:v>8467.2000000000025</c:v>
                </c:pt>
                <c:pt idx="1527">
                  <c:v>8227.2000000000025</c:v>
                </c:pt>
                <c:pt idx="1528">
                  <c:v>8386.6000000000022</c:v>
                </c:pt>
                <c:pt idx="1529">
                  <c:v>8766.2000000000025</c:v>
                </c:pt>
                <c:pt idx="1530">
                  <c:v>9459.8000000000029</c:v>
                </c:pt>
                <c:pt idx="1531">
                  <c:v>9219.8000000000029</c:v>
                </c:pt>
                <c:pt idx="1532">
                  <c:v>8979.8000000000029</c:v>
                </c:pt>
                <c:pt idx="1533">
                  <c:v>9030.6000000000022</c:v>
                </c:pt>
                <c:pt idx="1534">
                  <c:v>9329.8000000000029</c:v>
                </c:pt>
                <c:pt idx="1535">
                  <c:v>9389.4000000000033</c:v>
                </c:pt>
                <c:pt idx="1536">
                  <c:v>9561.0000000000036</c:v>
                </c:pt>
                <c:pt idx="1537">
                  <c:v>9321.0000000000036</c:v>
                </c:pt>
                <c:pt idx="1538">
                  <c:v>9907.2000000000044</c:v>
                </c:pt>
                <c:pt idx="1539">
                  <c:v>9667.2000000000044</c:v>
                </c:pt>
                <c:pt idx="1540">
                  <c:v>9427.2000000000044</c:v>
                </c:pt>
                <c:pt idx="1541">
                  <c:v>9753.0000000000036</c:v>
                </c:pt>
                <c:pt idx="1542">
                  <c:v>9646.600000000004</c:v>
                </c:pt>
                <c:pt idx="1543">
                  <c:v>10248.000000000004</c:v>
                </c:pt>
                <c:pt idx="1544">
                  <c:v>10178.600000000004</c:v>
                </c:pt>
                <c:pt idx="1545">
                  <c:v>9938.600000000004</c:v>
                </c:pt>
                <c:pt idx="1546">
                  <c:v>10060.600000000004</c:v>
                </c:pt>
                <c:pt idx="1547">
                  <c:v>10236.000000000004</c:v>
                </c:pt>
                <c:pt idx="1548">
                  <c:v>10364.600000000004</c:v>
                </c:pt>
                <c:pt idx="1549">
                  <c:v>10124.600000000004</c:v>
                </c:pt>
                <c:pt idx="1550">
                  <c:v>10336.600000000004</c:v>
                </c:pt>
                <c:pt idx="1551">
                  <c:v>10520.600000000004</c:v>
                </c:pt>
                <c:pt idx="1552">
                  <c:v>10561.000000000004</c:v>
                </c:pt>
                <c:pt idx="1553">
                  <c:v>10831.000000000004</c:v>
                </c:pt>
                <c:pt idx="1554">
                  <c:v>11132.200000000004</c:v>
                </c:pt>
                <c:pt idx="1555">
                  <c:v>10892.200000000004</c:v>
                </c:pt>
                <c:pt idx="1556">
                  <c:v>11554.600000000004</c:v>
                </c:pt>
                <c:pt idx="1557">
                  <c:v>11666.400000000003</c:v>
                </c:pt>
                <c:pt idx="1558">
                  <c:v>11773.800000000003</c:v>
                </c:pt>
                <c:pt idx="1559">
                  <c:v>11750.600000000002</c:v>
                </c:pt>
                <c:pt idx="1560">
                  <c:v>12174.600000000002</c:v>
                </c:pt>
                <c:pt idx="1561">
                  <c:v>12643.200000000003</c:v>
                </c:pt>
                <c:pt idx="1562">
                  <c:v>12544.600000000002</c:v>
                </c:pt>
                <c:pt idx="1563">
                  <c:v>12404.200000000003</c:v>
                </c:pt>
                <c:pt idx="1564">
                  <c:v>12164.200000000003</c:v>
                </c:pt>
                <c:pt idx="1565">
                  <c:v>12722.800000000003</c:v>
                </c:pt>
                <c:pt idx="1566">
                  <c:v>12610.000000000004</c:v>
                </c:pt>
                <c:pt idx="1567">
                  <c:v>12370.000000000004</c:v>
                </c:pt>
                <c:pt idx="1568">
                  <c:v>12489.800000000003</c:v>
                </c:pt>
                <c:pt idx="1569">
                  <c:v>12249.800000000003</c:v>
                </c:pt>
                <c:pt idx="1570">
                  <c:v>12009.800000000003</c:v>
                </c:pt>
                <c:pt idx="1571">
                  <c:v>11989.400000000003</c:v>
                </c:pt>
                <c:pt idx="1572">
                  <c:v>11886.600000000004</c:v>
                </c:pt>
                <c:pt idx="1573">
                  <c:v>11646.600000000004</c:v>
                </c:pt>
                <c:pt idx="1574">
                  <c:v>12088.600000000004</c:v>
                </c:pt>
                <c:pt idx="1575">
                  <c:v>11848.600000000004</c:v>
                </c:pt>
                <c:pt idx="1576">
                  <c:v>11608.600000000004</c:v>
                </c:pt>
                <c:pt idx="1577">
                  <c:v>11648.400000000003</c:v>
                </c:pt>
                <c:pt idx="1578">
                  <c:v>11743.600000000004</c:v>
                </c:pt>
                <c:pt idx="1579">
                  <c:v>11808.400000000003</c:v>
                </c:pt>
                <c:pt idx="1580">
                  <c:v>11568.400000000003</c:v>
                </c:pt>
                <c:pt idx="1581">
                  <c:v>11649.800000000003</c:v>
                </c:pt>
                <c:pt idx="1582">
                  <c:v>11409.800000000003</c:v>
                </c:pt>
                <c:pt idx="1583">
                  <c:v>11421.600000000002</c:v>
                </c:pt>
                <c:pt idx="1584">
                  <c:v>11181.600000000002</c:v>
                </c:pt>
                <c:pt idx="1585">
                  <c:v>11193.600000000002</c:v>
                </c:pt>
                <c:pt idx="1586">
                  <c:v>10953.600000000002</c:v>
                </c:pt>
                <c:pt idx="1587">
                  <c:v>10932.200000000003</c:v>
                </c:pt>
                <c:pt idx="1588">
                  <c:v>10805.600000000002</c:v>
                </c:pt>
                <c:pt idx="1589">
                  <c:v>10613.200000000003</c:v>
                </c:pt>
                <c:pt idx="1590">
                  <c:v>10555.400000000003</c:v>
                </c:pt>
                <c:pt idx="1591">
                  <c:v>10315.400000000003</c:v>
                </c:pt>
                <c:pt idx="1592">
                  <c:v>10439.600000000004</c:v>
                </c:pt>
                <c:pt idx="1593">
                  <c:v>10631.600000000004</c:v>
                </c:pt>
                <c:pt idx="1594">
                  <c:v>10830.600000000004</c:v>
                </c:pt>
                <c:pt idx="1595">
                  <c:v>10812.600000000004</c:v>
                </c:pt>
                <c:pt idx="1596">
                  <c:v>11200.800000000005</c:v>
                </c:pt>
                <c:pt idx="1597">
                  <c:v>11033.200000000004</c:v>
                </c:pt>
                <c:pt idx="1598">
                  <c:v>10793.200000000004</c:v>
                </c:pt>
                <c:pt idx="1599">
                  <c:v>10802.000000000004</c:v>
                </c:pt>
                <c:pt idx="1600">
                  <c:v>11143.400000000003</c:v>
                </c:pt>
                <c:pt idx="1601">
                  <c:v>11875.600000000004</c:v>
                </c:pt>
                <c:pt idx="1602">
                  <c:v>12799.800000000005</c:v>
                </c:pt>
                <c:pt idx="1603">
                  <c:v>12559.800000000005</c:v>
                </c:pt>
                <c:pt idx="1604">
                  <c:v>12319.800000000005</c:v>
                </c:pt>
                <c:pt idx="1605">
                  <c:v>12342.000000000005</c:v>
                </c:pt>
                <c:pt idx="1606">
                  <c:v>13690.000000000005</c:v>
                </c:pt>
                <c:pt idx="1607">
                  <c:v>13450.000000000005</c:v>
                </c:pt>
                <c:pt idx="1608">
                  <c:v>13210.000000000005</c:v>
                </c:pt>
                <c:pt idx="1609">
                  <c:v>13779.200000000006</c:v>
                </c:pt>
                <c:pt idx="1610">
                  <c:v>14269.800000000007</c:v>
                </c:pt>
                <c:pt idx="1611">
                  <c:v>14029.800000000007</c:v>
                </c:pt>
                <c:pt idx="1612">
                  <c:v>13789.800000000007</c:v>
                </c:pt>
                <c:pt idx="1613">
                  <c:v>14139.800000000007</c:v>
                </c:pt>
                <c:pt idx="1614">
                  <c:v>13899.800000000007</c:v>
                </c:pt>
                <c:pt idx="1615">
                  <c:v>14219.600000000006</c:v>
                </c:pt>
                <c:pt idx="1616">
                  <c:v>13979.600000000006</c:v>
                </c:pt>
                <c:pt idx="1617">
                  <c:v>13739.600000000006</c:v>
                </c:pt>
                <c:pt idx="1618">
                  <c:v>14462.200000000006</c:v>
                </c:pt>
                <c:pt idx="1619">
                  <c:v>14463.200000000006</c:v>
                </c:pt>
                <c:pt idx="1620">
                  <c:v>14223.200000000006</c:v>
                </c:pt>
                <c:pt idx="1621">
                  <c:v>14225.800000000007</c:v>
                </c:pt>
                <c:pt idx="1622">
                  <c:v>13985.800000000007</c:v>
                </c:pt>
                <c:pt idx="1623">
                  <c:v>14231.600000000006</c:v>
                </c:pt>
                <c:pt idx="1624">
                  <c:v>14458.800000000007</c:v>
                </c:pt>
                <c:pt idx="1625">
                  <c:v>14970.200000000006</c:v>
                </c:pt>
                <c:pt idx="1626">
                  <c:v>14730.200000000006</c:v>
                </c:pt>
                <c:pt idx="1627">
                  <c:v>14490.200000000006</c:v>
                </c:pt>
                <c:pt idx="1628">
                  <c:v>14688.200000000006</c:v>
                </c:pt>
                <c:pt idx="1629">
                  <c:v>14448.200000000006</c:v>
                </c:pt>
                <c:pt idx="1630">
                  <c:v>14647.000000000005</c:v>
                </c:pt>
                <c:pt idx="1631">
                  <c:v>14407.000000000005</c:v>
                </c:pt>
                <c:pt idx="1632">
                  <c:v>14530.800000000005</c:v>
                </c:pt>
                <c:pt idx="1633">
                  <c:v>14290.800000000005</c:v>
                </c:pt>
                <c:pt idx="1634">
                  <c:v>14050.800000000005</c:v>
                </c:pt>
                <c:pt idx="1635">
                  <c:v>13810.800000000005</c:v>
                </c:pt>
                <c:pt idx="1636">
                  <c:v>13846.400000000005</c:v>
                </c:pt>
                <c:pt idx="1637">
                  <c:v>13606.400000000005</c:v>
                </c:pt>
                <c:pt idx="1638">
                  <c:v>14290.600000000006</c:v>
                </c:pt>
                <c:pt idx="1639">
                  <c:v>14728.400000000005</c:v>
                </c:pt>
                <c:pt idx="1640">
                  <c:v>14964.000000000005</c:v>
                </c:pt>
                <c:pt idx="1641">
                  <c:v>14724.000000000005</c:v>
                </c:pt>
                <c:pt idx="1642">
                  <c:v>14821.400000000005</c:v>
                </c:pt>
                <c:pt idx="1643">
                  <c:v>15081.800000000005</c:v>
                </c:pt>
                <c:pt idx="1644">
                  <c:v>14994.400000000005</c:v>
                </c:pt>
                <c:pt idx="1645">
                  <c:v>14754.400000000005</c:v>
                </c:pt>
                <c:pt idx="1646">
                  <c:v>14514.400000000005</c:v>
                </c:pt>
                <c:pt idx="1647">
                  <c:v>14620.400000000005</c:v>
                </c:pt>
                <c:pt idx="1648">
                  <c:v>14380.400000000005</c:v>
                </c:pt>
                <c:pt idx="1649">
                  <c:v>14140.400000000005</c:v>
                </c:pt>
                <c:pt idx="1650">
                  <c:v>13900.400000000005</c:v>
                </c:pt>
                <c:pt idx="1651">
                  <c:v>14305.000000000005</c:v>
                </c:pt>
                <c:pt idx="1652">
                  <c:v>14185.600000000006</c:v>
                </c:pt>
                <c:pt idx="1653">
                  <c:v>13945.600000000006</c:v>
                </c:pt>
                <c:pt idx="1654">
                  <c:v>13705.600000000006</c:v>
                </c:pt>
                <c:pt idx="1655">
                  <c:v>13465.600000000006</c:v>
                </c:pt>
                <c:pt idx="1656">
                  <c:v>13589.000000000005</c:v>
                </c:pt>
                <c:pt idx="1657">
                  <c:v>13517.800000000005</c:v>
                </c:pt>
                <c:pt idx="1658">
                  <c:v>13844.600000000004</c:v>
                </c:pt>
                <c:pt idx="1659">
                  <c:v>13910.600000000004</c:v>
                </c:pt>
                <c:pt idx="1660">
                  <c:v>14205.800000000005</c:v>
                </c:pt>
                <c:pt idx="1661">
                  <c:v>13965.800000000005</c:v>
                </c:pt>
                <c:pt idx="1662">
                  <c:v>14239.200000000004</c:v>
                </c:pt>
                <c:pt idx="1663">
                  <c:v>14268.600000000004</c:v>
                </c:pt>
                <c:pt idx="1664">
                  <c:v>14028.600000000004</c:v>
                </c:pt>
                <c:pt idx="1665">
                  <c:v>14536.800000000005</c:v>
                </c:pt>
                <c:pt idx="1666">
                  <c:v>14442.000000000005</c:v>
                </c:pt>
                <c:pt idx="1667">
                  <c:v>14375.800000000005</c:v>
                </c:pt>
                <c:pt idx="1668">
                  <c:v>14135.800000000005</c:v>
                </c:pt>
                <c:pt idx="1669">
                  <c:v>14082.200000000004</c:v>
                </c:pt>
                <c:pt idx="1670">
                  <c:v>13842.200000000004</c:v>
                </c:pt>
                <c:pt idx="1671">
                  <c:v>13836.800000000005</c:v>
                </c:pt>
                <c:pt idx="1672">
                  <c:v>13690.200000000004</c:v>
                </c:pt>
                <c:pt idx="1673">
                  <c:v>13450.200000000004</c:v>
                </c:pt>
                <c:pt idx="1674">
                  <c:v>13210.200000000004</c:v>
                </c:pt>
                <c:pt idx="1675">
                  <c:v>12970.200000000004</c:v>
                </c:pt>
                <c:pt idx="1676">
                  <c:v>13118.200000000004</c:v>
                </c:pt>
                <c:pt idx="1677">
                  <c:v>13163.200000000004</c:v>
                </c:pt>
                <c:pt idx="1678">
                  <c:v>12923.200000000004</c:v>
                </c:pt>
                <c:pt idx="1679">
                  <c:v>12789.200000000004</c:v>
                </c:pt>
                <c:pt idx="1680">
                  <c:v>12770.200000000004</c:v>
                </c:pt>
                <c:pt idx="1681">
                  <c:v>12530.200000000004</c:v>
                </c:pt>
                <c:pt idx="1682">
                  <c:v>12485.400000000005</c:v>
                </c:pt>
                <c:pt idx="1683">
                  <c:v>12399.600000000006</c:v>
                </c:pt>
                <c:pt idx="1684">
                  <c:v>12615.400000000005</c:v>
                </c:pt>
                <c:pt idx="1685">
                  <c:v>12375.400000000005</c:v>
                </c:pt>
                <c:pt idx="1686">
                  <c:v>12135.400000000005</c:v>
                </c:pt>
                <c:pt idx="1687">
                  <c:v>12140.600000000006</c:v>
                </c:pt>
                <c:pt idx="1688">
                  <c:v>11900.600000000006</c:v>
                </c:pt>
                <c:pt idx="1689">
                  <c:v>11660.600000000006</c:v>
                </c:pt>
                <c:pt idx="1690">
                  <c:v>11719.800000000007</c:v>
                </c:pt>
                <c:pt idx="1691">
                  <c:v>11619.400000000007</c:v>
                </c:pt>
                <c:pt idx="1692">
                  <c:v>11609.600000000008</c:v>
                </c:pt>
                <c:pt idx="1693">
                  <c:v>12087.600000000008</c:v>
                </c:pt>
                <c:pt idx="1694">
                  <c:v>12049.000000000007</c:v>
                </c:pt>
                <c:pt idx="1695">
                  <c:v>11903.400000000007</c:v>
                </c:pt>
                <c:pt idx="1696">
                  <c:v>11748.800000000007</c:v>
                </c:pt>
                <c:pt idx="1697">
                  <c:v>11605.000000000007</c:v>
                </c:pt>
                <c:pt idx="1698">
                  <c:v>11807.800000000007</c:v>
                </c:pt>
                <c:pt idx="1699">
                  <c:v>11956.400000000007</c:v>
                </c:pt>
                <c:pt idx="1700">
                  <c:v>11716.400000000007</c:v>
                </c:pt>
                <c:pt idx="1701">
                  <c:v>11999.200000000006</c:v>
                </c:pt>
                <c:pt idx="1702">
                  <c:v>12126.200000000006</c:v>
                </c:pt>
                <c:pt idx="1703">
                  <c:v>11886.200000000006</c:v>
                </c:pt>
                <c:pt idx="1704">
                  <c:v>11696.400000000007</c:v>
                </c:pt>
                <c:pt idx="1705">
                  <c:v>11685.600000000008</c:v>
                </c:pt>
                <c:pt idx="1706">
                  <c:v>11857.800000000008</c:v>
                </c:pt>
                <c:pt idx="1707">
                  <c:v>11730.800000000008</c:v>
                </c:pt>
                <c:pt idx="1708">
                  <c:v>11490.800000000008</c:v>
                </c:pt>
                <c:pt idx="1709">
                  <c:v>11282.800000000008</c:v>
                </c:pt>
                <c:pt idx="1710">
                  <c:v>11226.800000000008</c:v>
                </c:pt>
                <c:pt idx="1711">
                  <c:v>11199.800000000008</c:v>
                </c:pt>
                <c:pt idx="1712">
                  <c:v>11325.800000000008</c:v>
                </c:pt>
                <c:pt idx="1713">
                  <c:v>11440.200000000008</c:v>
                </c:pt>
                <c:pt idx="1714">
                  <c:v>11630.000000000007</c:v>
                </c:pt>
                <c:pt idx="1715">
                  <c:v>11689.600000000008</c:v>
                </c:pt>
                <c:pt idx="1716">
                  <c:v>11683.800000000008</c:v>
                </c:pt>
                <c:pt idx="1717">
                  <c:v>11580.600000000008</c:v>
                </c:pt>
                <c:pt idx="1718">
                  <c:v>11525.000000000007</c:v>
                </c:pt>
                <c:pt idx="1719">
                  <c:v>11285.000000000007</c:v>
                </c:pt>
                <c:pt idx="1720">
                  <c:v>11257.200000000008</c:v>
                </c:pt>
                <c:pt idx="1721">
                  <c:v>11305.000000000007</c:v>
                </c:pt>
                <c:pt idx="1722">
                  <c:v>11192.200000000008</c:v>
                </c:pt>
                <c:pt idx="1723">
                  <c:v>10952.200000000008</c:v>
                </c:pt>
                <c:pt idx="1724">
                  <c:v>10851.800000000008</c:v>
                </c:pt>
                <c:pt idx="1725">
                  <c:v>10903.600000000008</c:v>
                </c:pt>
                <c:pt idx="1726">
                  <c:v>10892.800000000008</c:v>
                </c:pt>
                <c:pt idx="1727">
                  <c:v>10863.200000000008</c:v>
                </c:pt>
                <c:pt idx="1728">
                  <c:v>10623.200000000008</c:v>
                </c:pt>
                <c:pt idx="1729">
                  <c:v>10420.800000000008</c:v>
                </c:pt>
                <c:pt idx="1730">
                  <c:v>10357.400000000009</c:v>
                </c:pt>
                <c:pt idx="1731">
                  <c:v>10366.600000000009</c:v>
                </c:pt>
                <c:pt idx="1732">
                  <c:v>10302.000000000009</c:v>
                </c:pt>
                <c:pt idx="1733">
                  <c:v>10480.000000000009</c:v>
                </c:pt>
                <c:pt idx="1734">
                  <c:v>10583.20000000001</c:v>
                </c:pt>
                <c:pt idx="1735">
                  <c:v>10537.400000000011</c:v>
                </c:pt>
                <c:pt idx="1736">
                  <c:v>10297.400000000011</c:v>
                </c:pt>
                <c:pt idx="1737">
                  <c:v>10099.400000000011</c:v>
                </c:pt>
                <c:pt idx="1738">
                  <c:v>10146.000000000011</c:v>
                </c:pt>
                <c:pt idx="1739">
                  <c:v>9906.0000000000109</c:v>
                </c:pt>
                <c:pt idx="1740">
                  <c:v>10105.400000000011</c:v>
                </c:pt>
                <c:pt idx="1741">
                  <c:v>9999.4000000000106</c:v>
                </c:pt>
                <c:pt idx="1742">
                  <c:v>10189.000000000011</c:v>
                </c:pt>
                <c:pt idx="1743">
                  <c:v>10495.000000000011</c:v>
                </c:pt>
                <c:pt idx="1744">
                  <c:v>11006.000000000011</c:v>
                </c:pt>
                <c:pt idx="1745">
                  <c:v>11208.200000000012</c:v>
                </c:pt>
                <c:pt idx="1746">
                  <c:v>10968.200000000012</c:v>
                </c:pt>
                <c:pt idx="1747">
                  <c:v>11384.600000000011</c:v>
                </c:pt>
                <c:pt idx="1748">
                  <c:v>11484.400000000011</c:v>
                </c:pt>
                <c:pt idx="1749">
                  <c:v>11521.600000000011</c:v>
                </c:pt>
                <c:pt idx="1750">
                  <c:v>11539.800000000012</c:v>
                </c:pt>
                <c:pt idx="1751">
                  <c:v>11299.800000000012</c:v>
                </c:pt>
                <c:pt idx="1752">
                  <c:v>11059.800000000012</c:v>
                </c:pt>
                <c:pt idx="1753">
                  <c:v>11083.400000000012</c:v>
                </c:pt>
                <c:pt idx="1754">
                  <c:v>10843.400000000012</c:v>
                </c:pt>
                <c:pt idx="1755">
                  <c:v>10944.000000000013</c:v>
                </c:pt>
                <c:pt idx="1756">
                  <c:v>10704.000000000013</c:v>
                </c:pt>
                <c:pt idx="1757">
                  <c:v>10932.200000000013</c:v>
                </c:pt>
                <c:pt idx="1758">
                  <c:v>10870.000000000013</c:v>
                </c:pt>
                <c:pt idx="1759">
                  <c:v>10630.000000000013</c:v>
                </c:pt>
                <c:pt idx="1760">
                  <c:v>10390.000000000013</c:v>
                </c:pt>
                <c:pt idx="1761">
                  <c:v>10523.800000000012</c:v>
                </c:pt>
                <c:pt idx="1762">
                  <c:v>10283.800000000012</c:v>
                </c:pt>
                <c:pt idx="1763">
                  <c:v>10043.800000000012</c:v>
                </c:pt>
                <c:pt idx="1764">
                  <c:v>10213.400000000012</c:v>
                </c:pt>
                <c:pt idx="1765">
                  <c:v>10316.600000000013</c:v>
                </c:pt>
                <c:pt idx="1766">
                  <c:v>10740.800000000014</c:v>
                </c:pt>
                <c:pt idx="1767">
                  <c:v>10500.800000000014</c:v>
                </c:pt>
                <c:pt idx="1768">
                  <c:v>10260.800000000014</c:v>
                </c:pt>
                <c:pt idx="1769">
                  <c:v>10221.400000000014</c:v>
                </c:pt>
                <c:pt idx="1770">
                  <c:v>10297.800000000014</c:v>
                </c:pt>
                <c:pt idx="1771">
                  <c:v>10434.000000000015</c:v>
                </c:pt>
                <c:pt idx="1772">
                  <c:v>10194.000000000015</c:v>
                </c:pt>
                <c:pt idx="1773">
                  <c:v>9954.0000000000146</c:v>
                </c:pt>
                <c:pt idx="1774">
                  <c:v>9714.0000000000146</c:v>
                </c:pt>
                <c:pt idx="1775">
                  <c:v>9878.8000000000138</c:v>
                </c:pt>
                <c:pt idx="1776">
                  <c:v>9638.8000000000138</c:v>
                </c:pt>
                <c:pt idx="1777">
                  <c:v>9800.8000000000138</c:v>
                </c:pt>
                <c:pt idx="1778">
                  <c:v>10141.400000000014</c:v>
                </c:pt>
                <c:pt idx="1779">
                  <c:v>10068.600000000015</c:v>
                </c:pt>
                <c:pt idx="1780">
                  <c:v>10505.000000000015</c:v>
                </c:pt>
                <c:pt idx="1781">
                  <c:v>10492.400000000014</c:v>
                </c:pt>
                <c:pt idx="1782">
                  <c:v>10252.400000000014</c:v>
                </c:pt>
                <c:pt idx="1783">
                  <c:v>10668.600000000015</c:v>
                </c:pt>
                <c:pt idx="1784">
                  <c:v>10498.000000000015</c:v>
                </c:pt>
                <c:pt idx="1785">
                  <c:v>10554.000000000015</c:v>
                </c:pt>
                <c:pt idx="1786">
                  <c:v>10743.200000000015</c:v>
                </c:pt>
                <c:pt idx="1787">
                  <c:v>10981.400000000016</c:v>
                </c:pt>
                <c:pt idx="1788">
                  <c:v>11520.600000000017</c:v>
                </c:pt>
                <c:pt idx="1789">
                  <c:v>11583.600000000017</c:v>
                </c:pt>
                <c:pt idx="1790">
                  <c:v>11422.000000000016</c:v>
                </c:pt>
                <c:pt idx="1791">
                  <c:v>12132.000000000016</c:v>
                </c:pt>
                <c:pt idx="1792">
                  <c:v>11892.000000000016</c:v>
                </c:pt>
                <c:pt idx="1793">
                  <c:v>11652.000000000016</c:v>
                </c:pt>
                <c:pt idx="1794">
                  <c:v>11774.800000000016</c:v>
                </c:pt>
                <c:pt idx="1795">
                  <c:v>11836.400000000016</c:v>
                </c:pt>
                <c:pt idx="1796">
                  <c:v>11596.400000000016</c:v>
                </c:pt>
                <c:pt idx="1797">
                  <c:v>11356.400000000016</c:v>
                </c:pt>
                <c:pt idx="1798">
                  <c:v>11310.000000000016</c:v>
                </c:pt>
                <c:pt idx="1799">
                  <c:v>12262.600000000017</c:v>
                </c:pt>
                <c:pt idx="1800">
                  <c:v>12444.400000000016</c:v>
                </c:pt>
                <c:pt idx="1801">
                  <c:v>12204.400000000016</c:v>
                </c:pt>
                <c:pt idx="1802">
                  <c:v>12362.000000000016</c:v>
                </c:pt>
                <c:pt idx="1803">
                  <c:v>12624.400000000016</c:v>
                </c:pt>
                <c:pt idx="1804">
                  <c:v>12384.400000000016</c:v>
                </c:pt>
                <c:pt idx="1805">
                  <c:v>12679.600000000017</c:v>
                </c:pt>
                <c:pt idx="1806">
                  <c:v>12821.200000000017</c:v>
                </c:pt>
                <c:pt idx="1807">
                  <c:v>12868.800000000017</c:v>
                </c:pt>
                <c:pt idx="1808">
                  <c:v>13113.600000000017</c:v>
                </c:pt>
                <c:pt idx="1809">
                  <c:v>13309.200000000017</c:v>
                </c:pt>
                <c:pt idx="1810">
                  <c:v>13069.200000000017</c:v>
                </c:pt>
                <c:pt idx="1811">
                  <c:v>13018.000000000016</c:v>
                </c:pt>
                <c:pt idx="1812">
                  <c:v>13076.200000000017</c:v>
                </c:pt>
                <c:pt idx="1813">
                  <c:v>12940.000000000016</c:v>
                </c:pt>
                <c:pt idx="1814">
                  <c:v>12700.000000000016</c:v>
                </c:pt>
                <c:pt idx="1815">
                  <c:v>12742.600000000017</c:v>
                </c:pt>
                <c:pt idx="1816">
                  <c:v>12502.600000000017</c:v>
                </c:pt>
                <c:pt idx="1817">
                  <c:v>12262.600000000017</c:v>
                </c:pt>
                <c:pt idx="1818">
                  <c:v>12305.600000000017</c:v>
                </c:pt>
                <c:pt idx="1819">
                  <c:v>12188.600000000017</c:v>
                </c:pt>
                <c:pt idx="1820">
                  <c:v>12276.200000000017</c:v>
                </c:pt>
                <c:pt idx="1821">
                  <c:v>12683.600000000017</c:v>
                </c:pt>
                <c:pt idx="1822">
                  <c:v>12796.800000000017</c:v>
                </c:pt>
                <c:pt idx="1823">
                  <c:v>12556.800000000017</c:v>
                </c:pt>
                <c:pt idx="1824">
                  <c:v>12316.800000000017</c:v>
                </c:pt>
                <c:pt idx="1825">
                  <c:v>12652.600000000017</c:v>
                </c:pt>
                <c:pt idx="1826">
                  <c:v>12781.600000000017</c:v>
                </c:pt>
                <c:pt idx="1827">
                  <c:v>12621.800000000017</c:v>
                </c:pt>
                <c:pt idx="1828">
                  <c:v>12773.400000000018</c:v>
                </c:pt>
                <c:pt idx="1829">
                  <c:v>12533.400000000018</c:v>
                </c:pt>
                <c:pt idx="1830">
                  <c:v>12665.400000000018</c:v>
                </c:pt>
                <c:pt idx="1831">
                  <c:v>12625.400000000018</c:v>
                </c:pt>
                <c:pt idx="1832">
                  <c:v>12896.200000000017</c:v>
                </c:pt>
                <c:pt idx="1833">
                  <c:v>12990.000000000016</c:v>
                </c:pt>
                <c:pt idx="1834">
                  <c:v>13029.400000000016</c:v>
                </c:pt>
                <c:pt idx="1835">
                  <c:v>13352.000000000016</c:v>
                </c:pt>
                <c:pt idx="1836">
                  <c:v>13112.000000000016</c:v>
                </c:pt>
                <c:pt idx="1837">
                  <c:v>12872.000000000016</c:v>
                </c:pt>
                <c:pt idx="1838">
                  <c:v>13092.800000000016</c:v>
                </c:pt>
                <c:pt idx="1839">
                  <c:v>13075.800000000016</c:v>
                </c:pt>
                <c:pt idx="1840">
                  <c:v>12835.800000000016</c:v>
                </c:pt>
                <c:pt idx="1841">
                  <c:v>12595.800000000016</c:v>
                </c:pt>
                <c:pt idx="1842">
                  <c:v>12355.800000000016</c:v>
                </c:pt>
                <c:pt idx="1843">
                  <c:v>12115.800000000016</c:v>
                </c:pt>
                <c:pt idx="1844">
                  <c:v>12097.600000000015</c:v>
                </c:pt>
                <c:pt idx="1845">
                  <c:v>12339.000000000015</c:v>
                </c:pt>
                <c:pt idx="1846">
                  <c:v>12522.200000000015</c:v>
                </c:pt>
                <c:pt idx="1847">
                  <c:v>12614.200000000015</c:v>
                </c:pt>
                <c:pt idx="1848">
                  <c:v>12737.400000000016</c:v>
                </c:pt>
                <c:pt idx="1849">
                  <c:v>12773.400000000016</c:v>
                </c:pt>
                <c:pt idx="1850">
                  <c:v>12746.000000000016</c:v>
                </c:pt>
                <c:pt idx="1851">
                  <c:v>12969.200000000017</c:v>
                </c:pt>
                <c:pt idx="1852">
                  <c:v>12880.400000000018</c:v>
                </c:pt>
                <c:pt idx="1853">
                  <c:v>12863.200000000017</c:v>
                </c:pt>
                <c:pt idx="1854">
                  <c:v>12950.200000000017</c:v>
                </c:pt>
                <c:pt idx="1855">
                  <c:v>13135.000000000016</c:v>
                </c:pt>
                <c:pt idx="1856">
                  <c:v>13921.800000000016</c:v>
                </c:pt>
                <c:pt idx="1857">
                  <c:v>14550.600000000015</c:v>
                </c:pt>
                <c:pt idx="1858">
                  <c:v>14814.400000000014</c:v>
                </c:pt>
                <c:pt idx="1859">
                  <c:v>15219.800000000014</c:v>
                </c:pt>
                <c:pt idx="1860">
                  <c:v>15451.000000000015</c:v>
                </c:pt>
                <c:pt idx="1861">
                  <c:v>15831.000000000015</c:v>
                </c:pt>
                <c:pt idx="1862">
                  <c:v>15910.400000000014</c:v>
                </c:pt>
                <c:pt idx="1863">
                  <c:v>15670.400000000014</c:v>
                </c:pt>
                <c:pt idx="1864">
                  <c:v>15991.400000000014</c:v>
                </c:pt>
                <c:pt idx="1865">
                  <c:v>15751.400000000014</c:v>
                </c:pt>
                <c:pt idx="1866">
                  <c:v>15633.200000000013</c:v>
                </c:pt>
                <c:pt idx="1867">
                  <c:v>15713.200000000013</c:v>
                </c:pt>
                <c:pt idx="1868">
                  <c:v>15661.400000000014</c:v>
                </c:pt>
                <c:pt idx="1869">
                  <c:v>16229.000000000015</c:v>
                </c:pt>
                <c:pt idx="1870">
                  <c:v>15989.000000000015</c:v>
                </c:pt>
                <c:pt idx="1871">
                  <c:v>15749.000000000015</c:v>
                </c:pt>
                <c:pt idx="1872">
                  <c:v>15869.400000000014</c:v>
                </c:pt>
                <c:pt idx="1873">
                  <c:v>15999.200000000013</c:v>
                </c:pt>
                <c:pt idx="1874">
                  <c:v>16335.400000000014</c:v>
                </c:pt>
                <c:pt idx="1875">
                  <c:v>17059.200000000015</c:v>
                </c:pt>
                <c:pt idx="1876">
                  <c:v>17094.000000000015</c:v>
                </c:pt>
                <c:pt idx="1877">
                  <c:v>17448.600000000013</c:v>
                </c:pt>
                <c:pt idx="1878">
                  <c:v>18045.400000000012</c:v>
                </c:pt>
                <c:pt idx="1879">
                  <c:v>17805.400000000012</c:v>
                </c:pt>
                <c:pt idx="1880">
                  <c:v>17565.400000000012</c:v>
                </c:pt>
                <c:pt idx="1881">
                  <c:v>17325.400000000012</c:v>
                </c:pt>
                <c:pt idx="1882">
                  <c:v>17085.400000000012</c:v>
                </c:pt>
                <c:pt idx="1883">
                  <c:v>17362.800000000014</c:v>
                </c:pt>
                <c:pt idx="1884">
                  <c:v>17122.800000000014</c:v>
                </c:pt>
                <c:pt idx="1885">
                  <c:v>17954.800000000014</c:v>
                </c:pt>
                <c:pt idx="1886">
                  <c:v>17714.800000000014</c:v>
                </c:pt>
                <c:pt idx="1887">
                  <c:v>17474.800000000014</c:v>
                </c:pt>
                <c:pt idx="1888">
                  <c:v>17234.800000000014</c:v>
                </c:pt>
                <c:pt idx="1889">
                  <c:v>16994.800000000014</c:v>
                </c:pt>
                <c:pt idx="1890">
                  <c:v>17298.200000000015</c:v>
                </c:pt>
                <c:pt idx="1891">
                  <c:v>17557.200000000015</c:v>
                </c:pt>
                <c:pt idx="1892">
                  <c:v>17317.200000000015</c:v>
                </c:pt>
                <c:pt idx="1893">
                  <c:v>17077.200000000015</c:v>
                </c:pt>
                <c:pt idx="1894">
                  <c:v>16951.000000000015</c:v>
                </c:pt>
                <c:pt idx="1895">
                  <c:v>17274.800000000014</c:v>
                </c:pt>
                <c:pt idx="1896">
                  <c:v>17388.400000000012</c:v>
                </c:pt>
                <c:pt idx="1897">
                  <c:v>17148.400000000012</c:v>
                </c:pt>
                <c:pt idx="1898">
                  <c:v>16908.400000000012</c:v>
                </c:pt>
                <c:pt idx="1899">
                  <c:v>17550.800000000014</c:v>
                </c:pt>
                <c:pt idx="1900">
                  <c:v>17310.800000000014</c:v>
                </c:pt>
                <c:pt idx="1901">
                  <c:v>17070.800000000014</c:v>
                </c:pt>
                <c:pt idx="1902">
                  <c:v>17500.800000000014</c:v>
                </c:pt>
                <c:pt idx="1903">
                  <c:v>17260.800000000014</c:v>
                </c:pt>
                <c:pt idx="1904">
                  <c:v>17159.600000000013</c:v>
                </c:pt>
                <c:pt idx="1905">
                  <c:v>17896.000000000015</c:v>
                </c:pt>
                <c:pt idx="1906">
                  <c:v>18191.600000000013</c:v>
                </c:pt>
                <c:pt idx="1907">
                  <c:v>17951.600000000013</c:v>
                </c:pt>
                <c:pt idx="1908">
                  <c:v>18381.800000000014</c:v>
                </c:pt>
                <c:pt idx="1909">
                  <c:v>18954.400000000012</c:v>
                </c:pt>
                <c:pt idx="1910">
                  <c:v>18714.400000000012</c:v>
                </c:pt>
                <c:pt idx="1911">
                  <c:v>19472.400000000012</c:v>
                </c:pt>
                <c:pt idx="1912">
                  <c:v>19689.200000000012</c:v>
                </c:pt>
                <c:pt idx="1913">
                  <c:v>19449.200000000012</c:v>
                </c:pt>
                <c:pt idx="1914">
                  <c:v>19209.200000000012</c:v>
                </c:pt>
                <c:pt idx="1915">
                  <c:v>18969.200000000012</c:v>
                </c:pt>
                <c:pt idx="1916">
                  <c:v>19083.80000000001</c:v>
                </c:pt>
                <c:pt idx="1917">
                  <c:v>19432.400000000009</c:v>
                </c:pt>
                <c:pt idx="1918">
                  <c:v>19619.600000000009</c:v>
                </c:pt>
                <c:pt idx="1919">
                  <c:v>19379.600000000009</c:v>
                </c:pt>
                <c:pt idx="1920">
                  <c:v>19139.600000000009</c:v>
                </c:pt>
                <c:pt idx="1921">
                  <c:v>18899.600000000009</c:v>
                </c:pt>
                <c:pt idx="1922">
                  <c:v>18659.600000000009</c:v>
                </c:pt>
                <c:pt idx="1923">
                  <c:v>18419.600000000009</c:v>
                </c:pt>
                <c:pt idx="1924">
                  <c:v>18981.000000000011</c:v>
                </c:pt>
                <c:pt idx="1925">
                  <c:v>19392.600000000009</c:v>
                </c:pt>
                <c:pt idx="1926">
                  <c:v>19152.600000000009</c:v>
                </c:pt>
                <c:pt idx="1927">
                  <c:v>19494.000000000011</c:v>
                </c:pt>
                <c:pt idx="1928">
                  <c:v>19254.000000000011</c:v>
                </c:pt>
                <c:pt idx="1929">
                  <c:v>19412.200000000012</c:v>
                </c:pt>
                <c:pt idx="1930">
                  <c:v>19172.200000000012</c:v>
                </c:pt>
                <c:pt idx="1931">
                  <c:v>19752.600000000013</c:v>
                </c:pt>
                <c:pt idx="1932">
                  <c:v>19512.600000000013</c:v>
                </c:pt>
                <c:pt idx="1933">
                  <c:v>19272.600000000013</c:v>
                </c:pt>
                <c:pt idx="1934">
                  <c:v>19250.800000000014</c:v>
                </c:pt>
                <c:pt idx="1935">
                  <c:v>19877.600000000013</c:v>
                </c:pt>
                <c:pt idx="1936">
                  <c:v>19637.600000000013</c:v>
                </c:pt>
                <c:pt idx="1937">
                  <c:v>19896.800000000014</c:v>
                </c:pt>
                <c:pt idx="1938">
                  <c:v>19656.800000000014</c:v>
                </c:pt>
                <c:pt idx="1939">
                  <c:v>19416.800000000014</c:v>
                </c:pt>
                <c:pt idx="1940">
                  <c:v>20011.000000000015</c:v>
                </c:pt>
                <c:pt idx="1941">
                  <c:v>19983.200000000015</c:v>
                </c:pt>
                <c:pt idx="1942">
                  <c:v>20092.400000000016</c:v>
                </c:pt>
                <c:pt idx="1943">
                  <c:v>20045.400000000016</c:v>
                </c:pt>
                <c:pt idx="1944">
                  <c:v>20576.800000000017</c:v>
                </c:pt>
                <c:pt idx="1945">
                  <c:v>20599.000000000018</c:v>
                </c:pt>
                <c:pt idx="1946">
                  <c:v>21282.000000000018</c:v>
                </c:pt>
                <c:pt idx="1947">
                  <c:v>21042.000000000018</c:v>
                </c:pt>
                <c:pt idx="1948">
                  <c:v>21143.800000000017</c:v>
                </c:pt>
                <c:pt idx="1949">
                  <c:v>21293.200000000019</c:v>
                </c:pt>
                <c:pt idx="1950">
                  <c:v>22162.800000000017</c:v>
                </c:pt>
                <c:pt idx="1951">
                  <c:v>21922.800000000017</c:v>
                </c:pt>
                <c:pt idx="1952">
                  <c:v>22130.600000000017</c:v>
                </c:pt>
                <c:pt idx="1953">
                  <c:v>23066.400000000016</c:v>
                </c:pt>
                <c:pt idx="1954">
                  <c:v>22826.400000000016</c:v>
                </c:pt>
                <c:pt idx="1955">
                  <c:v>22586.400000000016</c:v>
                </c:pt>
                <c:pt idx="1956">
                  <c:v>22346.400000000016</c:v>
                </c:pt>
                <c:pt idx="1957">
                  <c:v>22106.400000000016</c:v>
                </c:pt>
                <c:pt idx="1958">
                  <c:v>22363.400000000016</c:v>
                </c:pt>
                <c:pt idx="1959">
                  <c:v>22136.200000000015</c:v>
                </c:pt>
                <c:pt idx="1960">
                  <c:v>21896.200000000015</c:v>
                </c:pt>
                <c:pt idx="1961">
                  <c:v>22362.200000000015</c:v>
                </c:pt>
                <c:pt idx="1962">
                  <c:v>22122.200000000015</c:v>
                </c:pt>
                <c:pt idx="1963">
                  <c:v>22664.200000000015</c:v>
                </c:pt>
                <c:pt idx="1964">
                  <c:v>23388.200000000015</c:v>
                </c:pt>
                <c:pt idx="1965">
                  <c:v>23148.200000000015</c:v>
                </c:pt>
                <c:pt idx="1966">
                  <c:v>22908.200000000015</c:v>
                </c:pt>
                <c:pt idx="1967">
                  <c:v>22668.200000000015</c:v>
                </c:pt>
                <c:pt idx="1968">
                  <c:v>22428.200000000015</c:v>
                </c:pt>
                <c:pt idx="1969">
                  <c:v>22300.400000000016</c:v>
                </c:pt>
                <c:pt idx="1970">
                  <c:v>23186.400000000016</c:v>
                </c:pt>
                <c:pt idx="1971">
                  <c:v>23267.600000000017</c:v>
                </c:pt>
                <c:pt idx="1972">
                  <c:v>24090.800000000017</c:v>
                </c:pt>
                <c:pt idx="1973">
                  <c:v>23850.800000000017</c:v>
                </c:pt>
                <c:pt idx="1974">
                  <c:v>23610.800000000017</c:v>
                </c:pt>
                <c:pt idx="1975">
                  <c:v>23370.800000000017</c:v>
                </c:pt>
                <c:pt idx="1976">
                  <c:v>24394.800000000017</c:v>
                </c:pt>
                <c:pt idx="1977">
                  <c:v>24154.800000000017</c:v>
                </c:pt>
                <c:pt idx="1978">
                  <c:v>24356.800000000017</c:v>
                </c:pt>
                <c:pt idx="1979">
                  <c:v>24116.800000000017</c:v>
                </c:pt>
                <c:pt idx="1980">
                  <c:v>23876.800000000017</c:v>
                </c:pt>
                <c:pt idx="1981">
                  <c:v>24423.000000000018</c:v>
                </c:pt>
                <c:pt idx="1982">
                  <c:v>24549.200000000019</c:v>
                </c:pt>
                <c:pt idx="1983">
                  <c:v>24309.200000000019</c:v>
                </c:pt>
                <c:pt idx="1984">
                  <c:v>24069.200000000019</c:v>
                </c:pt>
                <c:pt idx="1985">
                  <c:v>24404.40000000002</c:v>
                </c:pt>
                <c:pt idx="1986">
                  <c:v>24164.40000000002</c:v>
                </c:pt>
                <c:pt idx="1987">
                  <c:v>23924.40000000002</c:v>
                </c:pt>
                <c:pt idx="1988">
                  <c:v>23684.40000000002</c:v>
                </c:pt>
                <c:pt idx="1989">
                  <c:v>23444.40000000002</c:v>
                </c:pt>
                <c:pt idx="1990">
                  <c:v>23894.800000000021</c:v>
                </c:pt>
                <c:pt idx="1991">
                  <c:v>23654.800000000021</c:v>
                </c:pt>
                <c:pt idx="1992">
                  <c:v>23816.000000000022</c:v>
                </c:pt>
                <c:pt idx="1993">
                  <c:v>24040.60000000002</c:v>
                </c:pt>
                <c:pt idx="1994">
                  <c:v>23800.60000000002</c:v>
                </c:pt>
                <c:pt idx="1995">
                  <c:v>24742.200000000019</c:v>
                </c:pt>
                <c:pt idx="1996">
                  <c:v>25144.200000000019</c:v>
                </c:pt>
                <c:pt idx="1997">
                  <c:v>25225.000000000018</c:v>
                </c:pt>
                <c:pt idx="1998">
                  <c:v>24985.000000000018</c:v>
                </c:pt>
                <c:pt idx="1999">
                  <c:v>24745.000000000018</c:v>
                </c:pt>
                <c:pt idx="2000">
                  <c:v>25303.800000000017</c:v>
                </c:pt>
                <c:pt idx="2001">
                  <c:v>26010.200000000019</c:v>
                </c:pt>
                <c:pt idx="2002">
                  <c:v>26135.40000000002</c:v>
                </c:pt>
                <c:pt idx="2003">
                  <c:v>26711.000000000018</c:v>
                </c:pt>
                <c:pt idx="2004">
                  <c:v>26708.800000000017</c:v>
                </c:pt>
                <c:pt idx="2005">
                  <c:v>27016.800000000017</c:v>
                </c:pt>
                <c:pt idx="2006">
                  <c:v>26776.800000000017</c:v>
                </c:pt>
                <c:pt idx="2007">
                  <c:v>26536.800000000017</c:v>
                </c:pt>
                <c:pt idx="2008">
                  <c:v>27112.600000000017</c:v>
                </c:pt>
                <c:pt idx="2009">
                  <c:v>26872.600000000017</c:v>
                </c:pt>
                <c:pt idx="2010">
                  <c:v>26632.600000000017</c:v>
                </c:pt>
                <c:pt idx="2011">
                  <c:v>26392.600000000017</c:v>
                </c:pt>
                <c:pt idx="2012">
                  <c:v>26152.600000000017</c:v>
                </c:pt>
                <c:pt idx="2013">
                  <c:v>25912.600000000017</c:v>
                </c:pt>
                <c:pt idx="2014">
                  <c:v>25672.600000000017</c:v>
                </c:pt>
                <c:pt idx="2015">
                  <c:v>26108.000000000018</c:v>
                </c:pt>
                <c:pt idx="2016">
                  <c:v>26650.000000000018</c:v>
                </c:pt>
                <c:pt idx="2017">
                  <c:v>26410.000000000018</c:v>
                </c:pt>
                <c:pt idx="2018">
                  <c:v>26696.000000000018</c:v>
                </c:pt>
                <c:pt idx="2019">
                  <c:v>26913.000000000018</c:v>
                </c:pt>
                <c:pt idx="2020">
                  <c:v>27296.200000000019</c:v>
                </c:pt>
                <c:pt idx="2021">
                  <c:v>27876.200000000019</c:v>
                </c:pt>
                <c:pt idx="2022">
                  <c:v>27833.200000000019</c:v>
                </c:pt>
                <c:pt idx="2023">
                  <c:v>28412.200000000019</c:v>
                </c:pt>
                <c:pt idx="2024">
                  <c:v>28172.200000000019</c:v>
                </c:pt>
                <c:pt idx="2025">
                  <c:v>28576.60000000002</c:v>
                </c:pt>
                <c:pt idx="2026">
                  <c:v>28336.60000000002</c:v>
                </c:pt>
                <c:pt idx="2027">
                  <c:v>28096.60000000002</c:v>
                </c:pt>
                <c:pt idx="2028">
                  <c:v>28735.200000000019</c:v>
                </c:pt>
                <c:pt idx="2029">
                  <c:v>28991.000000000018</c:v>
                </c:pt>
                <c:pt idx="2030">
                  <c:v>28751.000000000018</c:v>
                </c:pt>
                <c:pt idx="2031">
                  <c:v>28592.000000000018</c:v>
                </c:pt>
                <c:pt idx="2032">
                  <c:v>28603.40000000002</c:v>
                </c:pt>
                <c:pt idx="2033">
                  <c:v>28750.800000000021</c:v>
                </c:pt>
                <c:pt idx="2034">
                  <c:v>28510.800000000021</c:v>
                </c:pt>
                <c:pt idx="2035">
                  <c:v>29468.200000000023</c:v>
                </c:pt>
                <c:pt idx="2036">
                  <c:v>29228.200000000023</c:v>
                </c:pt>
                <c:pt idx="2037">
                  <c:v>28988.200000000023</c:v>
                </c:pt>
                <c:pt idx="2038">
                  <c:v>28748.200000000023</c:v>
                </c:pt>
                <c:pt idx="2039">
                  <c:v>28508.200000000023</c:v>
                </c:pt>
                <c:pt idx="2040">
                  <c:v>28268.200000000023</c:v>
                </c:pt>
                <c:pt idx="2041">
                  <c:v>28207.000000000022</c:v>
                </c:pt>
                <c:pt idx="2042">
                  <c:v>29202.000000000022</c:v>
                </c:pt>
                <c:pt idx="2043">
                  <c:v>29609.60000000002</c:v>
                </c:pt>
                <c:pt idx="2044">
                  <c:v>29959.200000000019</c:v>
                </c:pt>
                <c:pt idx="2045">
                  <c:v>30356.200000000019</c:v>
                </c:pt>
                <c:pt idx="2046">
                  <c:v>31259.40000000002</c:v>
                </c:pt>
                <c:pt idx="2047">
                  <c:v>31019.40000000002</c:v>
                </c:pt>
                <c:pt idx="2048">
                  <c:v>30779.40000000002</c:v>
                </c:pt>
                <c:pt idx="2049">
                  <c:v>30839.800000000021</c:v>
                </c:pt>
                <c:pt idx="2050">
                  <c:v>30599.800000000021</c:v>
                </c:pt>
                <c:pt idx="2051">
                  <c:v>30860.40000000002</c:v>
                </c:pt>
                <c:pt idx="2052">
                  <c:v>30620.40000000002</c:v>
                </c:pt>
                <c:pt idx="2053">
                  <c:v>30714.60000000002</c:v>
                </c:pt>
                <c:pt idx="2054">
                  <c:v>30838.000000000022</c:v>
                </c:pt>
                <c:pt idx="2055">
                  <c:v>30598.000000000022</c:v>
                </c:pt>
                <c:pt idx="2056">
                  <c:v>30358.000000000022</c:v>
                </c:pt>
                <c:pt idx="2057">
                  <c:v>30898.200000000023</c:v>
                </c:pt>
                <c:pt idx="2058">
                  <c:v>31568.800000000021</c:v>
                </c:pt>
                <c:pt idx="2059">
                  <c:v>31328.800000000021</c:v>
                </c:pt>
                <c:pt idx="2060">
                  <c:v>31088.800000000021</c:v>
                </c:pt>
                <c:pt idx="2061">
                  <c:v>30848.800000000021</c:v>
                </c:pt>
                <c:pt idx="2062">
                  <c:v>30929.200000000023</c:v>
                </c:pt>
                <c:pt idx="2063">
                  <c:v>30689.200000000023</c:v>
                </c:pt>
                <c:pt idx="2064">
                  <c:v>30449.200000000023</c:v>
                </c:pt>
                <c:pt idx="2065">
                  <c:v>30606.800000000021</c:v>
                </c:pt>
                <c:pt idx="2066">
                  <c:v>31179.200000000023</c:v>
                </c:pt>
                <c:pt idx="2067">
                  <c:v>30939.200000000023</c:v>
                </c:pt>
                <c:pt idx="2068">
                  <c:v>31002.400000000023</c:v>
                </c:pt>
                <c:pt idx="2069">
                  <c:v>31348.200000000023</c:v>
                </c:pt>
                <c:pt idx="2070">
                  <c:v>31108.200000000023</c:v>
                </c:pt>
                <c:pt idx="2071">
                  <c:v>30868.200000000023</c:v>
                </c:pt>
                <c:pt idx="2072">
                  <c:v>30857.000000000022</c:v>
                </c:pt>
                <c:pt idx="2073">
                  <c:v>31890.400000000023</c:v>
                </c:pt>
                <c:pt idx="2074">
                  <c:v>31650.400000000023</c:v>
                </c:pt>
                <c:pt idx="2075">
                  <c:v>31410.400000000023</c:v>
                </c:pt>
                <c:pt idx="2076">
                  <c:v>31664.600000000024</c:v>
                </c:pt>
                <c:pt idx="2077">
                  <c:v>31927.000000000025</c:v>
                </c:pt>
                <c:pt idx="2078">
                  <c:v>32103.400000000027</c:v>
                </c:pt>
                <c:pt idx="2079">
                  <c:v>32481.200000000026</c:v>
                </c:pt>
                <c:pt idx="2080">
                  <c:v>32241.200000000026</c:v>
                </c:pt>
                <c:pt idx="2081">
                  <c:v>32514.200000000026</c:v>
                </c:pt>
                <c:pt idx="2082">
                  <c:v>32895.800000000025</c:v>
                </c:pt>
                <c:pt idx="2083">
                  <c:v>33259.200000000026</c:v>
                </c:pt>
                <c:pt idx="2084">
                  <c:v>33019.200000000026</c:v>
                </c:pt>
                <c:pt idx="2085">
                  <c:v>32779.200000000026</c:v>
                </c:pt>
                <c:pt idx="2086">
                  <c:v>33519.800000000025</c:v>
                </c:pt>
                <c:pt idx="2087">
                  <c:v>33752.000000000022</c:v>
                </c:pt>
                <c:pt idx="2088">
                  <c:v>33512.000000000022</c:v>
                </c:pt>
                <c:pt idx="2089">
                  <c:v>33852.000000000022</c:v>
                </c:pt>
                <c:pt idx="2090">
                  <c:v>33612.000000000022</c:v>
                </c:pt>
                <c:pt idx="2091">
                  <c:v>34066.800000000025</c:v>
                </c:pt>
                <c:pt idx="2092">
                  <c:v>33826.800000000025</c:v>
                </c:pt>
                <c:pt idx="2093">
                  <c:v>34516.000000000022</c:v>
                </c:pt>
                <c:pt idx="2094">
                  <c:v>34638.60000000002</c:v>
                </c:pt>
                <c:pt idx="2095">
                  <c:v>34398.60000000002</c:v>
                </c:pt>
                <c:pt idx="2096">
                  <c:v>34951.60000000002</c:v>
                </c:pt>
                <c:pt idx="2097">
                  <c:v>35452.200000000019</c:v>
                </c:pt>
                <c:pt idx="2098">
                  <c:v>35212.200000000019</c:v>
                </c:pt>
                <c:pt idx="2099">
                  <c:v>35305.60000000002</c:v>
                </c:pt>
                <c:pt idx="2100">
                  <c:v>36244.000000000022</c:v>
                </c:pt>
                <c:pt idx="2101">
                  <c:v>36004.000000000022</c:v>
                </c:pt>
                <c:pt idx="2102">
                  <c:v>35764.000000000022</c:v>
                </c:pt>
                <c:pt idx="2103">
                  <c:v>36252.200000000019</c:v>
                </c:pt>
                <c:pt idx="2104">
                  <c:v>36012.200000000019</c:v>
                </c:pt>
                <c:pt idx="2105">
                  <c:v>36325.400000000016</c:v>
                </c:pt>
                <c:pt idx="2106">
                  <c:v>37064.200000000019</c:v>
                </c:pt>
                <c:pt idx="2107">
                  <c:v>36824.200000000019</c:v>
                </c:pt>
                <c:pt idx="2108">
                  <c:v>36946.400000000016</c:v>
                </c:pt>
                <c:pt idx="2109">
                  <c:v>36706.400000000016</c:v>
                </c:pt>
                <c:pt idx="2110">
                  <c:v>36466.400000000016</c:v>
                </c:pt>
                <c:pt idx="2111">
                  <c:v>36226.400000000016</c:v>
                </c:pt>
                <c:pt idx="2112">
                  <c:v>35986.400000000016</c:v>
                </c:pt>
                <c:pt idx="2113">
                  <c:v>35746.400000000016</c:v>
                </c:pt>
                <c:pt idx="2114">
                  <c:v>35506.400000000016</c:v>
                </c:pt>
                <c:pt idx="2115">
                  <c:v>36207.600000000013</c:v>
                </c:pt>
                <c:pt idx="2116">
                  <c:v>36690.200000000012</c:v>
                </c:pt>
                <c:pt idx="2117">
                  <c:v>36450.200000000012</c:v>
                </c:pt>
                <c:pt idx="2118">
                  <c:v>36210.200000000012</c:v>
                </c:pt>
                <c:pt idx="2119">
                  <c:v>36215.600000000013</c:v>
                </c:pt>
                <c:pt idx="2120">
                  <c:v>35975.600000000013</c:v>
                </c:pt>
                <c:pt idx="2121">
                  <c:v>36519.200000000012</c:v>
                </c:pt>
                <c:pt idx="2122">
                  <c:v>36868.600000000013</c:v>
                </c:pt>
                <c:pt idx="2123">
                  <c:v>37976.80000000001</c:v>
                </c:pt>
                <c:pt idx="2124">
                  <c:v>37936.600000000013</c:v>
                </c:pt>
                <c:pt idx="2125">
                  <c:v>38227.80000000001</c:v>
                </c:pt>
                <c:pt idx="2126">
                  <c:v>38886.200000000012</c:v>
                </c:pt>
                <c:pt idx="2127">
                  <c:v>39148.000000000015</c:v>
                </c:pt>
                <c:pt idx="2128">
                  <c:v>38908.000000000015</c:v>
                </c:pt>
                <c:pt idx="2129">
                  <c:v>38668.000000000015</c:v>
                </c:pt>
                <c:pt idx="2130">
                  <c:v>38428.000000000015</c:v>
                </c:pt>
                <c:pt idx="2131">
                  <c:v>38578.600000000013</c:v>
                </c:pt>
                <c:pt idx="2132">
                  <c:v>38565.000000000015</c:v>
                </c:pt>
                <c:pt idx="2133">
                  <c:v>39309.600000000013</c:v>
                </c:pt>
                <c:pt idx="2134">
                  <c:v>39877.000000000015</c:v>
                </c:pt>
                <c:pt idx="2135">
                  <c:v>40654.400000000016</c:v>
                </c:pt>
                <c:pt idx="2136">
                  <c:v>40414.400000000016</c:v>
                </c:pt>
                <c:pt idx="2137">
                  <c:v>40773.800000000017</c:v>
                </c:pt>
                <c:pt idx="2138">
                  <c:v>40533.800000000017</c:v>
                </c:pt>
                <c:pt idx="2139">
                  <c:v>40293.800000000017</c:v>
                </c:pt>
                <c:pt idx="2140">
                  <c:v>40053.800000000017</c:v>
                </c:pt>
                <c:pt idx="2141">
                  <c:v>40041.200000000019</c:v>
                </c:pt>
                <c:pt idx="2142">
                  <c:v>42016.000000000022</c:v>
                </c:pt>
                <c:pt idx="2143">
                  <c:v>43892.000000000022</c:v>
                </c:pt>
                <c:pt idx="2144">
                  <c:v>45156.000000000022</c:v>
                </c:pt>
                <c:pt idx="2145">
                  <c:v>44916.000000000022</c:v>
                </c:pt>
                <c:pt idx="2146">
                  <c:v>45297.200000000019</c:v>
                </c:pt>
                <c:pt idx="2147">
                  <c:v>47544.000000000022</c:v>
                </c:pt>
                <c:pt idx="2148">
                  <c:v>47304.000000000022</c:v>
                </c:pt>
                <c:pt idx="2149">
                  <c:v>49477.400000000023</c:v>
                </c:pt>
                <c:pt idx="2150">
                  <c:v>49237.400000000023</c:v>
                </c:pt>
                <c:pt idx="2151">
                  <c:v>48997.400000000023</c:v>
                </c:pt>
                <c:pt idx="2152">
                  <c:v>50201.400000000023</c:v>
                </c:pt>
                <c:pt idx="2153">
                  <c:v>49961.400000000023</c:v>
                </c:pt>
                <c:pt idx="2154">
                  <c:v>49721.400000000023</c:v>
                </c:pt>
                <c:pt idx="2155">
                  <c:v>49481.400000000023</c:v>
                </c:pt>
                <c:pt idx="2156">
                  <c:v>49241.400000000023</c:v>
                </c:pt>
                <c:pt idx="2157">
                  <c:v>49001.400000000023</c:v>
                </c:pt>
                <c:pt idx="2158">
                  <c:v>48761.400000000023</c:v>
                </c:pt>
                <c:pt idx="2159">
                  <c:v>50621.60000000002</c:v>
                </c:pt>
                <c:pt idx="2160">
                  <c:v>52571.400000000023</c:v>
                </c:pt>
                <c:pt idx="2161">
                  <c:v>52331.400000000023</c:v>
                </c:pt>
                <c:pt idx="2162">
                  <c:v>52091.400000000023</c:v>
                </c:pt>
                <c:pt idx="2163">
                  <c:v>51851.400000000023</c:v>
                </c:pt>
                <c:pt idx="2164">
                  <c:v>51611.400000000023</c:v>
                </c:pt>
                <c:pt idx="2165">
                  <c:v>51371.400000000023</c:v>
                </c:pt>
                <c:pt idx="2166">
                  <c:v>51131.400000000023</c:v>
                </c:pt>
                <c:pt idx="2167">
                  <c:v>50891.400000000023</c:v>
                </c:pt>
                <c:pt idx="2168">
                  <c:v>50651.400000000023</c:v>
                </c:pt>
                <c:pt idx="2169">
                  <c:v>51239.000000000022</c:v>
                </c:pt>
                <c:pt idx="2170">
                  <c:v>50999.000000000022</c:v>
                </c:pt>
                <c:pt idx="2171">
                  <c:v>51505.200000000019</c:v>
                </c:pt>
                <c:pt idx="2172">
                  <c:v>51265.200000000019</c:v>
                </c:pt>
                <c:pt idx="2173">
                  <c:v>52542.60000000002</c:v>
                </c:pt>
                <c:pt idx="2174">
                  <c:v>52302.60000000002</c:v>
                </c:pt>
                <c:pt idx="2175">
                  <c:v>52062.60000000002</c:v>
                </c:pt>
                <c:pt idx="2176">
                  <c:v>51822.60000000002</c:v>
                </c:pt>
                <c:pt idx="2177">
                  <c:v>51582.60000000002</c:v>
                </c:pt>
                <c:pt idx="2178">
                  <c:v>51342.60000000002</c:v>
                </c:pt>
                <c:pt idx="2179">
                  <c:v>53176.800000000017</c:v>
                </c:pt>
                <c:pt idx="2180">
                  <c:v>52936.800000000017</c:v>
                </c:pt>
                <c:pt idx="2181">
                  <c:v>53319.60000000002</c:v>
                </c:pt>
                <c:pt idx="2182">
                  <c:v>53079.60000000002</c:v>
                </c:pt>
                <c:pt idx="2183">
                  <c:v>52839.60000000002</c:v>
                </c:pt>
                <c:pt idx="2184">
                  <c:v>52599.60000000002</c:v>
                </c:pt>
                <c:pt idx="2185">
                  <c:v>52359.60000000002</c:v>
                </c:pt>
                <c:pt idx="2186">
                  <c:v>52989.000000000022</c:v>
                </c:pt>
                <c:pt idx="2187">
                  <c:v>53633.200000000019</c:v>
                </c:pt>
                <c:pt idx="2188">
                  <c:v>54567.800000000017</c:v>
                </c:pt>
                <c:pt idx="2189">
                  <c:v>54327.800000000017</c:v>
                </c:pt>
                <c:pt idx="2190">
                  <c:v>54405.000000000015</c:v>
                </c:pt>
                <c:pt idx="2191">
                  <c:v>54165.000000000015</c:v>
                </c:pt>
                <c:pt idx="2192">
                  <c:v>53925.000000000015</c:v>
                </c:pt>
                <c:pt idx="2193">
                  <c:v>53685.000000000015</c:v>
                </c:pt>
                <c:pt idx="2194">
                  <c:v>53445.000000000015</c:v>
                </c:pt>
                <c:pt idx="2195">
                  <c:v>53205.000000000015</c:v>
                </c:pt>
                <c:pt idx="2196">
                  <c:v>53389.600000000013</c:v>
                </c:pt>
                <c:pt idx="2197">
                  <c:v>53149.600000000013</c:v>
                </c:pt>
                <c:pt idx="2198">
                  <c:v>52909.600000000013</c:v>
                </c:pt>
                <c:pt idx="2199">
                  <c:v>52669.600000000013</c:v>
                </c:pt>
                <c:pt idx="2200">
                  <c:v>53389.80000000001</c:v>
                </c:pt>
                <c:pt idx="2201">
                  <c:v>53750.400000000009</c:v>
                </c:pt>
                <c:pt idx="2202">
                  <c:v>53510.400000000009</c:v>
                </c:pt>
                <c:pt idx="2203">
                  <c:v>53724.000000000007</c:v>
                </c:pt>
                <c:pt idx="2204">
                  <c:v>53484.000000000007</c:v>
                </c:pt>
                <c:pt idx="2205">
                  <c:v>53244.000000000007</c:v>
                </c:pt>
                <c:pt idx="2206">
                  <c:v>53004.000000000007</c:v>
                </c:pt>
                <c:pt idx="2207">
                  <c:v>53211.200000000004</c:v>
                </c:pt>
                <c:pt idx="2208">
                  <c:v>53858.600000000006</c:v>
                </c:pt>
                <c:pt idx="2209">
                  <c:v>53618.600000000006</c:v>
                </c:pt>
                <c:pt idx="2210">
                  <c:v>53378.600000000006</c:v>
                </c:pt>
                <c:pt idx="2211">
                  <c:v>53817.8</c:v>
                </c:pt>
                <c:pt idx="2212">
                  <c:v>53577.8</c:v>
                </c:pt>
                <c:pt idx="2213">
                  <c:v>53816</c:v>
                </c:pt>
                <c:pt idx="2214">
                  <c:v>54754.400000000001</c:v>
                </c:pt>
                <c:pt idx="2215">
                  <c:v>54514.400000000001</c:v>
                </c:pt>
                <c:pt idx="2216">
                  <c:v>54274.400000000001</c:v>
                </c:pt>
                <c:pt idx="2217">
                  <c:v>54034.400000000001</c:v>
                </c:pt>
                <c:pt idx="2218">
                  <c:v>53794.400000000001</c:v>
                </c:pt>
                <c:pt idx="2219">
                  <c:v>53554.400000000001</c:v>
                </c:pt>
                <c:pt idx="2220">
                  <c:v>53779</c:v>
                </c:pt>
                <c:pt idx="2221">
                  <c:v>53539</c:v>
                </c:pt>
                <c:pt idx="2222">
                  <c:v>53840.800000000003</c:v>
                </c:pt>
                <c:pt idx="2223">
                  <c:v>55291.600000000006</c:v>
                </c:pt>
                <c:pt idx="2224">
                  <c:v>55051.600000000006</c:v>
                </c:pt>
                <c:pt idx="2225">
                  <c:v>54811.600000000006</c:v>
                </c:pt>
                <c:pt idx="2226">
                  <c:v>54571.600000000006</c:v>
                </c:pt>
                <c:pt idx="2227">
                  <c:v>55119.8</c:v>
                </c:pt>
                <c:pt idx="2228">
                  <c:v>54879.8</c:v>
                </c:pt>
                <c:pt idx="2229">
                  <c:v>54639.8</c:v>
                </c:pt>
                <c:pt idx="2230">
                  <c:v>54744.4</c:v>
                </c:pt>
                <c:pt idx="2231">
                  <c:v>54899</c:v>
                </c:pt>
                <c:pt idx="2232">
                  <c:v>54659</c:v>
                </c:pt>
                <c:pt idx="2233">
                  <c:v>54664.800000000003</c:v>
                </c:pt>
                <c:pt idx="2234">
                  <c:v>54424.800000000003</c:v>
                </c:pt>
                <c:pt idx="2235">
                  <c:v>54184.800000000003</c:v>
                </c:pt>
                <c:pt idx="2236">
                  <c:v>54842</c:v>
                </c:pt>
                <c:pt idx="2237">
                  <c:v>54602</c:v>
                </c:pt>
                <c:pt idx="2238">
                  <c:v>54362</c:v>
                </c:pt>
                <c:pt idx="2239">
                  <c:v>54122</c:v>
                </c:pt>
                <c:pt idx="2240">
                  <c:v>53882</c:v>
                </c:pt>
                <c:pt idx="2241">
                  <c:v>53642</c:v>
                </c:pt>
                <c:pt idx="2242">
                  <c:v>53402</c:v>
                </c:pt>
                <c:pt idx="2243">
                  <c:v>53162</c:v>
                </c:pt>
                <c:pt idx="2244">
                  <c:v>53729</c:v>
                </c:pt>
                <c:pt idx="2245">
                  <c:v>54876.6</c:v>
                </c:pt>
                <c:pt idx="2246">
                  <c:v>55388.6</c:v>
                </c:pt>
                <c:pt idx="2247">
                  <c:v>55148.6</c:v>
                </c:pt>
                <c:pt idx="2248">
                  <c:v>55966.6</c:v>
                </c:pt>
                <c:pt idx="2249">
                  <c:v>56944.799999999996</c:v>
                </c:pt>
                <c:pt idx="2250">
                  <c:v>56759.199999999997</c:v>
                </c:pt>
                <c:pt idx="2251">
                  <c:v>57039.199999999997</c:v>
                </c:pt>
                <c:pt idx="2252">
                  <c:v>56799.199999999997</c:v>
                </c:pt>
                <c:pt idx="2253">
                  <c:v>56984.799999999996</c:v>
                </c:pt>
                <c:pt idx="2254">
                  <c:v>56744.799999999996</c:v>
                </c:pt>
                <c:pt idx="2255">
                  <c:v>56962.399999999994</c:v>
                </c:pt>
                <c:pt idx="2256">
                  <c:v>56722.399999999994</c:v>
                </c:pt>
                <c:pt idx="2257">
                  <c:v>56482.399999999994</c:v>
                </c:pt>
                <c:pt idx="2258">
                  <c:v>57305.599999999991</c:v>
                </c:pt>
                <c:pt idx="2259">
                  <c:v>58535.599999999991</c:v>
                </c:pt>
                <c:pt idx="2260">
                  <c:v>58875.799999999988</c:v>
                </c:pt>
                <c:pt idx="2261">
                  <c:v>58635.799999999988</c:v>
                </c:pt>
                <c:pt idx="2262">
                  <c:v>58395.799999999988</c:v>
                </c:pt>
                <c:pt idx="2263">
                  <c:v>58155.799999999988</c:v>
                </c:pt>
                <c:pt idx="2264">
                  <c:v>59635.599999999991</c:v>
                </c:pt>
                <c:pt idx="2265">
                  <c:v>59395.599999999991</c:v>
                </c:pt>
                <c:pt idx="2266">
                  <c:v>59538.799999999988</c:v>
                </c:pt>
                <c:pt idx="2267">
                  <c:v>59298.799999999988</c:v>
                </c:pt>
                <c:pt idx="2268">
                  <c:v>59058.799999999988</c:v>
                </c:pt>
                <c:pt idx="2269">
                  <c:v>60535.799999999988</c:v>
                </c:pt>
                <c:pt idx="2270">
                  <c:v>60295.799999999988</c:v>
                </c:pt>
                <c:pt idx="2271">
                  <c:v>61440.999999999985</c:v>
                </c:pt>
                <c:pt idx="2272">
                  <c:v>61200.999999999985</c:v>
                </c:pt>
                <c:pt idx="2273">
                  <c:v>60960.999999999985</c:v>
                </c:pt>
                <c:pt idx="2274">
                  <c:v>60720.999999999985</c:v>
                </c:pt>
                <c:pt idx="2275">
                  <c:v>60480.999999999985</c:v>
                </c:pt>
                <c:pt idx="2276">
                  <c:v>61797.999999999985</c:v>
                </c:pt>
                <c:pt idx="2277">
                  <c:v>64152.799999999988</c:v>
                </c:pt>
                <c:pt idx="2278">
                  <c:v>63912.799999999988</c:v>
                </c:pt>
                <c:pt idx="2279">
                  <c:v>63672.799999999988</c:v>
                </c:pt>
                <c:pt idx="2280">
                  <c:v>63432.799999999988</c:v>
                </c:pt>
                <c:pt idx="2281">
                  <c:v>63192.799999999988</c:v>
                </c:pt>
                <c:pt idx="2282">
                  <c:v>62952.799999999988</c:v>
                </c:pt>
                <c:pt idx="2283">
                  <c:v>62712.799999999988</c:v>
                </c:pt>
                <c:pt idx="2284">
                  <c:v>62472.799999999988</c:v>
                </c:pt>
                <c:pt idx="2285">
                  <c:v>62232.799999999988</c:v>
                </c:pt>
                <c:pt idx="2286">
                  <c:v>61992.799999999988</c:v>
                </c:pt>
                <c:pt idx="2287">
                  <c:v>61752.799999999988</c:v>
                </c:pt>
                <c:pt idx="2288">
                  <c:v>61512.799999999988</c:v>
                </c:pt>
                <c:pt idx="2289">
                  <c:v>61272.799999999988</c:v>
                </c:pt>
                <c:pt idx="2290">
                  <c:v>61032.799999999988</c:v>
                </c:pt>
                <c:pt idx="2291">
                  <c:v>61977.599999999991</c:v>
                </c:pt>
                <c:pt idx="2292">
                  <c:v>61737.599999999991</c:v>
                </c:pt>
                <c:pt idx="2293">
                  <c:v>62217.19999999999</c:v>
                </c:pt>
                <c:pt idx="2294">
                  <c:v>64511.599999999991</c:v>
                </c:pt>
                <c:pt idx="2295">
                  <c:v>64271.599999999991</c:v>
                </c:pt>
                <c:pt idx="2296">
                  <c:v>64031.599999999991</c:v>
                </c:pt>
                <c:pt idx="2297">
                  <c:v>63791.599999999991</c:v>
                </c:pt>
                <c:pt idx="2298">
                  <c:v>63551.599999999991</c:v>
                </c:pt>
                <c:pt idx="2299">
                  <c:v>63311.599999999991</c:v>
                </c:pt>
                <c:pt idx="2300">
                  <c:v>63071.599999999991</c:v>
                </c:pt>
                <c:pt idx="2301">
                  <c:v>63278.399999999994</c:v>
                </c:pt>
                <c:pt idx="2302">
                  <c:v>63038.399999999994</c:v>
                </c:pt>
                <c:pt idx="2303">
                  <c:v>62798.399999999994</c:v>
                </c:pt>
                <c:pt idx="2304">
                  <c:v>62558.399999999994</c:v>
                </c:pt>
                <c:pt idx="2305">
                  <c:v>62318.399999999994</c:v>
                </c:pt>
                <c:pt idx="2306">
                  <c:v>62978.599999999991</c:v>
                </c:pt>
                <c:pt idx="2307">
                  <c:v>62738.599999999991</c:v>
                </c:pt>
                <c:pt idx="2308">
                  <c:v>63974.399999999994</c:v>
                </c:pt>
                <c:pt idx="2309">
                  <c:v>63734.399999999994</c:v>
                </c:pt>
                <c:pt idx="2310">
                  <c:v>63494.399999999994</c:v>
                </c:pt>
                <c:pt idx="2311">
                  <c:v>63446.2</c:v>
                </c:pt>
                <c:pt idx="2312">
                  <c:v>63206.2</c:v>
                </c:pt>
                <c:pt idx="2313">
                  <c:v>62966.2</c:v>
                </c:pt>
                <c:pt idx="2314">
                  <c:v>62726.2</c:v>
                </c:pt>
                <c:pt idx="2315">
                  <c:v>62486.2</c:v>
                </c:pt>
                <c:pt idx="2316">
                  <c:v>62246.2</c:v>
                </c:pt>
                <c:pt idx="2317">
                  <c:v>62006.2</c:v>
                </c:pt>
                <c:pt idx="2318">
                  <c:v>61766.2</c:v>
                </c:pt>
                <c:pt idx="2319">
                  <c:v>61526.2</c:v>
                </c:pt>
                <c:pt idx="2320">
                  <c:v>61286.2</c:v>
                </c:pt>
                <c:pt idx="2321">
                  <c:v>62002.6</c:v>
                </c:pt>
                <c:pt idx="2322">
                  <c:v>61762.6</c:v>
                </c:pt>
                <c:pt idx="2323">
                  <c:v>61522.6</c:v>
                </c:pt>
                <c:pt idx="2324">
                  <c:v>63606.6</c:v>
                </c:pt>
                <c:pt idx="2325">
                  <c:v>64428.2</c:v>
                </c:pt>
                <c:pt idx="2326">
                  <c:v>64188.2</c:v>
                </c:pt>
                <c:pt idx="2327">
                  <c:v>65277.2</c:v>
                </c:pt>
                <c:pt idx="2328">
                  <c:v>65037.2</c:v>
                </c:pt>
                <c:pt idx="2329">
                  <c:v>65176.6</c:v>
                </c:pt>
                <c:pt idx="2330">
                  <c:v>64936.6</c:v>
                </c:pt>
                <c:pt idx="2331">
                  <c:v>64696.6</c:v>
                </c:pt>
                <c:pt idx="2332">
                  <c:v>67029.2</c:v>
                </c:pt>
                <c:pt idx="2333">
                  <c:v>66789.2</c:v>
                </c:pt>
                <c:pt idx="2334">
                  <c:v>66549.2</c:v>
                </c:pt>
                <c:pt idx="2335">
                  <c:v>66309.2</c:v>
                </c:pt>
                <c:pt idx="2336">
                  <c:v>66069.2</c:v>
                </c:pt>
                <c:pt idx="2337">
                  <c:v>67839.199999999997</c:v>
                </c:pt>
                <c:pt idx="2338">
                  <c:v>67599.199999999997</c:v>
                </c:pt>
                <c:pt idx="2339">
                  <c:v>68391.199999999997</c:v>
                </c:pt>
                <c:pt idx="2340">
                  <c:v>68151.199999999997</c:v>
                </c:pt>
                <c:pt idx="2341">
                  <c:v>67911.199999999997</c:v>
                </c:pt>
                <c:pt idx="2342">
                  <c:v>69401.399999999994</c:v>
                </c:pt>
                <c:pt idx="2343">
                  <c:v>71254.399999999994</c:v>
                </c:pt>
                <c:pt idx="2344">
                  <c:v>72607.799999999988</c:v>
                </c:pt>
                <c:pt idx="2345">
                  <c:v>72367.799999999988</c:v>
                </c:pt>
                <c:pt idx="2346">
                  <c:v>72127.799999999988</c:v>
                </c:pt>
                <c:pt idx="2347">
                  <c:v>72494.999999999985</c:v>
                </c:pt>
                <c:pt idx="2348">
                  <c:v>75969.39999999998</c:v>
                </c:pt>
                <c:pt idx="2349">
                  <c:v>75729.39999999998</c:v>
                </c:pt>
                <c:pt idx="2350">
                  <c:v>75489.39999999998</c:v>
                </c:pt>
                <c:pt idx="2351">
                  <c:v>75249.39999999998</c:v>
                </c:pt>
                <c:pt idx="2352">
                  <c:v>74974.799999999974</c:v>
                </c:pt>
                <c:pt idx="2353">
                  <c:v>80699.799999999974</c:v>
                </c:pt>
                <c:pt idx="2354">
                  <c:v>80459.799999999974</c:v>
                </c:pt>
                <c:pt idx="2355">
                  <c:v>80219.799999999974</c:v>
                </c:pt>
                <c:pt idx="2356">
                  <c:v>79979.799999999974</c:v>
                </c:pt>
                <c:pt idx="2357">
                  <c:v>81810.999999999971</c:v>
                </c:pt>
                <c:pt idx="2358">
                  <c:v>81570.999999999971</c:v>
                </c:pt>
                <c:pt idx="2359">
                  <c:v>82766.999999999971</c:v>
                </c:pt>
                <c:pt idx="2360">
                  <c:v>82526.999999999971</c:v>
                </c:pt>
                <c:pt idx="2361">
                  <c:v>82286.999999999971</c:v>
                </c:pt>
                <c:pt idx="2362">
                  <c:v>82046.999999999971</c:v>
                </c:pt>
                <c:pt idx="2363">
                  <c:v>81806.999999999971</c:v>
                </c:pt>
                <c:pt idx="2364">
                  <c:v>81566.999999999971</c:v>
                </c:pt>
                <c:pt idx="2365">
                  <c:v>81326.999999999971</c:v>
                </c:pt>
                <c:pt idx="2366">
                  <c:v>83540.999999999971</c:v>
                </c:pt>
                <c:pt idx="2367">
                  <c:v>85958.799999999974</c:v>
                </c:pt>
                <c:pt idx="2368">
                  <c:v>85718.799999999974</c:v>
                </c:pt>
                <c:pt idx="2369">
                  <c:v>85478.799999999974</c:v>
                </c:pt>
                <c:pt idx="2370">
                  <c:v>85238.799999999974</c:v>
                </c:pt>
                <c:pt idx="2371">
                  <c:v>84998.799999999974</c:v>
                </c:pt>
                <c:pt idx="2372">
                  <c:v>84758.799999999974</c:v>
                </c:pt>
                <c:pt idx="2373">
                  <c:v>84518.799999999974</c:v>
                </c:pt>
                <c:pt idx="2374">
                  <c:v>85578.199999999968</c:v>
                </c:pt>
                <c:pt idx="2375">
                  <c:v>85338.199999999968</c:v>
                </c:pt>
                <c:pt idx="2376">
                  <c:v>85098.199999999968</c:v>
                </c:pt>
                <c:pt idx="2377">
                  <c:v>84858.199999999968</c:v>
                </c:pt>
                <c:pt idx="2378">
                  <c:v>84618.199999999968</c:v>
                </c:pt>
                <c:pt idx="2379">
                  <c:v>84378.199999999968</c:v>
                </c:pt>
                <c:pt idx="2380">
                  <c:v>84138.199999999968</c:v>
                </c:pt>
                <c:pt idx="2381">
                  <c:v>83898.199999999968</c:v>
                </c:pt>
                <c:pt idx="2382">
                  <c:v>83658.199999999968</c:v>
                </c:pt>
                <c:pt idx="2383">
                  <c:v>83418.199999999968</c:v>
                </c:pt>
                <c:pt idx="2384">
                  <c:v>83178.199999999968</c:v>
                </c:pt>
                <c:pt idx="2385">
                  <c:v>82938.199999999968</c:v>
                </c:pt>
                <c:pt idx="2386">
                  <c:v>82698.199999999968</c:v>
                </c:pt>
                <c:pt idx="2387">
                  <c:v>82458.199999999968</c:v>
                </c:pt>
                <c:pt idx="2388">
                  <c:v>82218.199999999968</c:v>
                </c:pt>
                <c:pt idx="2389">
                  <c:v>81978.199999999968</c:v>
                </c:pt>
                <c:pt idx="2390">
                  <c:v>81738.199999999968</c:v>
                </c:pt>
                <c:pt idx="2391">
                  <c:v>84048.799999999974</c:v>
                </c:pt>
                <c:pt idx="2392">
                  <c:v>83808.799999999974</c:v>
                </c:pt>
                <c:pt idx="2393">
                  <c:v>83568.799999999974</c:v>
                </c:pt>
                <c:pt idx="2394">
                  <c:v>85392.39999999998</c:v>
                </c:pt>
                <c:pt idx="2395">
                  <c:v>85152.39999999998</c:v>
                </c:pt>
                <c:pt idx="2396">
                  <c:v>85146.39999999998</c:v>
                </c:pt>
                <c:pt idx="2397">
                  <c:v>84906.39999999998</c:v>
                </c:pt>
                <c:pt idx="2398">
                  <c:v>84666.39999999998</c:v>
                </c:pt>
                <c:pt idx="2399">
                  <c:v>84916.799999999974</c:v>
                </c:pt>
                <c:pt idx="2400">
                  <c:v>84676.799999999974</c:v>
                </c:pt>
                <c:pt idx="2401">
                  <c:v>84436.799999999974</c:v>
                </c:pt>
                <c:pt idx="2402">
                  <c:v>84196.799999999974</c:v>
                </c:pt>
                <c:pt idx="2403">
                  <c:v>86217.39999999998</c:v>
                </c:pt>
                <c:pt idx="2404">
                  <c:v>85977.39999999998</c:v>
                </c:pt>
                <c:pt idx="2405">
                  <c:v>85737.39999999998</c:v>
                </c:pt>
                <c:pt idx="2406">
                  <c:v>85497.39999999998</c:v>
                </c:pt>
                <c:pt idx="2407">
                  <c:v>85257.39999999998</c:v>
                </c:pt>
                <c:pt idx="2408">
                  <c:v>85017.39999999998</c:v>
                </c:pt>
                <c:pt idx="2409">
                  <c:v>85418.799999999974</c:v>
                </c:pt>
                <c:pt idx="2410">
                  <c:v>85178.799999999974</c:v>
                </c:pt>
                <c:pt idx="2411">
                  <c:v>84938.799999999974</c:v>
                </c:pt>
                <c:pt idx="2412">
                  <c:v>84698.799999999974</c:v>
                </c:pt>
                <c:pt idx="2413">
                  <c:v>84458.799999999974</c:v>
                </c:pt>
                <c:pt idx="2414">
                  <c:v>84218.799999999974</c:v>
                </c:pt>
                <c:pt idx="2415">
                  <c:v>85780.799999999974</c:v>
                </c:pt>
                <c:pt idx="2416">
                  <c:v>85540.799999999974</c:v>
                </c:pt>
                <c:pt idx="2417">
                  <c:v>85300.799999999974</c:v>
                </c:pt>
                <c:pt idx="2418">
                  <c:v>85996.599999999977</c:v>
                </c:pt>
                <c:pt idx="2419">
                  <c:v>88670.799999999974</c:v>
                </c:pt>
                <c:pt idx="2420">
                  <c:v>88597.599999999977</c:v>
                </c:pt>
                <c:pt idx="2421">
                  <c:v>89273.799999999974</c:v>
                </c:pt>
                <c:pt idx="2422">
                  <c:v>89033.799999999974</c:v>
                </c:pt>
                <c:pt idx="2423">
                  <c:v>88793.799999999974</c:v>
                </c:pt>
                <c:pt idx="2424">
                  <c:v>88553.799999999974</c:v>
                </c:pt>
                <c:pt idx="2425">
                  <c:v>88313.799999999974</c:v>
                </c:pt>
                <c:pt idx="2426">
                  <c:v>88073.799999999974</c:v>
                </c:pt>
                <c:pt idx="2427">
                  <c:v>87833.799999999974</c:v>
                </c:pt>
                <c:pt idx="2428">
                  <c:v>87593.799999999974</c:v>
                </c:pt>
                <c:pt idx="2429">
                  <c:v>87353.799999999974</c:v>
                </c:pt>
                <c:pt idx="2430">
                  <c:v>87113.799999999974</c:v>
                </c:pt>
                <c:pt idx="2431">
                  <c:v>87785.999999999971</c:v>
                </c:pt>
                <c:pt idx="2432">
                  <c:v>87545.999999999971</c:v>
                </c:pt>
                <c:pt idx="2433">
                  <c:v>88804.799999999974</c:v>
                </c:pt>
                <c:pt idx="2434">
                  <c:v>88564.799999999974</c:v>
                </c:pt>
                <c:pt idx="2435">
                  <c:v>88324.799999999974</c:v>
                </c:pt>
                <c:pt idx="2436">
                  <c:v>88084.799999999974</c:v>
                </c:pt>
                <c:pt idx="2437">
                  <c:v>89198.999999999971</c:v>
                </c:pt>
                <c:pt idx="2438">
                  <c:v>88958.999999999971</c:v>
                </c:pt>
                <c:pt idx="2439">
                  <c:v>90033.599999999977</c:v>
                </c:pt>
                <c:pt idx="2440">
                  <c:v>89793.599999999977</c:v>
                </c:pt>
                <c:pt idx="2441">
                  <c:v>92730.39999999998</c:v>
                </c:pt>
                <c:pt idx="2442">
                  <c:v>92490.39999999998</c:v>
                </c:pt>
                <c:pt idx="2443">
                  <c:v>92250.39999999998</c:v>
                </c:pt>
                <c:pt idx="2444">
                  <c:v>96016.39999999998</c:v>
                </c:pt>
                <c:pt idx="2445">
                  <c:v>95776.39999999998</c:v>
                </c:pt>
                <c:pt idx="2446">
                  <c:v>95536.39999999998</c:v>
                </c:pt>
                <c:pt idx="2447">
                  <c:v>95296.39999999998</c:v>
                </c:pt>
                <c:pt idx="2448">
                  <c:v>95056.39999999998</c:v>
                </c:pt>
                <c:pt idx="2449">
                  <c:v>94816.39999999998</c:v>
                </c:pt>
                <c:pt idx="2450">
                  <c:v>93588.799999999974</c:v>
                </c:pt>
                <c:pt idx="2451">
                  <c:v>94658.39999999998</c:v>
                </c:pt>
                <c:pt idx="2452">
                  <c:v>94418.39999999998</c:v>
                </c:pt>
                <c:pt idx="2453">
                  <c:v>96048.39999999998</c:v>
                </c:pt>
                <c:pt idx="2454">
                  <c:v>98239.799999999974</c:v>
                </c:pt>
                <c:pt idx="2455">
                  <c:v>97999.799999999974</c:v>
                </c:pt>
                <c:pt idx="2456">
                  <c:v>97759.799999999974</c:v>
                </c:pt>
                <c:pt idx="2457">
                  <c:v>97519.799999999974</c:v>
                </c:pt>
                <c:pt idx="2458">
                  <c:v>97279.799999999974</c:v>
                </c:pt>
                <c:pt idx="2459">
                  <c:v>97039.799999999974</c:v>
                </c:pt>
                <c:pt idx="2460">
                  <c:v>96799.799999999974</c:v>
                </c:pt>
                <c:pt idx="2461">
                  <c:v>96559.799999999974</c:v>
                </c:pt>
                <c:pt idx="2462">
                  <c:v>96319.799999999974</c:v>
                </c:pt>
                <c:pt idx="2463">
                  <c:v>96079.799999999974</c:v>
                </c:pt>
                <c:pt idx="2464">
                  <c:v>95839.799999999974</c:v>
                </c:pt>
                <c:pt idx="2465">
                  <c:v>95599.799999999974</c:v>
                </c:pt>
                <c:pt idx="2466">
                  <c:v>95903.999999999971</c:v>
                </c:pt>
                <c:pt idx="2467">
                  <c:v>98052.399999999965</c:v>
                </c:pt>
                <c:pt idx="2468">
                  <c:v>97812.399999999965</c:v>
                </c:pt>
                <c:pt idx="2469">
                  <c:v>97572.399999999965</c:v>
                </c:pt>
                <c:pt idx="2470">
                  <c:v>99254.399999999965</c:v>
                </c:pt>
                <c:pt idx="2471">
                  <c:v>99014.399999999965</c:v>
                </c:pt>
                <c:pt idx="2472">
                  <c:v>98774.399999999965</c:v>
                </c:pt>
                <c:pt idx="2473">
                  <c:v>98534.399999999965</c:v>
                </c:pt>
                <c:pt idx="2474">
                  <c:v>98294.399999999965</c:v>
                </c:pt>
                <c:pt idx="2475">
                  <c:v>99905.999999999971</c:v>
                </c:pt>
                <c:pt idx="2476">
                  <c:v>99665.999999999971</c:v>
                </c:pt>
                <c:pt idx="2477">
                  <c:v>99425.999999999971</c:v>
                </c:pt>
                <c:pt idx="2478">
                  <c:v>100388.19999999997</c:v>
                </c:pt>
                <c:pt idx="2479">
                  <c:v>100148.19999999997</c:v>
                </c:pt>
                <c:pt idx="2480">
                  <c:v>99908.199999999968</c:v>
                </c:pt>
                <c:pt idx="2481">
                  <c:v>101082.59999999996</c:v>
                </c:pt>
                <c:pt idx="2482">
                  <c:v>100842.59999999996</c:v>
                </c:pt>
                <c:pt idx="2483">
                  <c:v>100602.59999999996</c:v>
                </c:pt>
                <c:pt idx="2484">
                  <c:v>100362.59999999996</c:v>
                </c:pt>
                <c:pt idx="2485">
                  <c:v>100122.59999999996</c:v>
                </c:pt>
                <c:pt idx="2486">
                  <c:v>99882.599999999962</c:v>
                </c:pt>
                <c:pt idx="2487">
                  <c:v>99642.599999999962</c:v>
                </c:pt>
                <c:pt idx="2488">
                  <c:v>99402.599999999962</c:v>
                </c:pt>
                <c:pt idx="2489">
                  <c:v>99162.599999999962</c:v>
                </c:pt>
                <c:pt idx="2490">
                  <c:v>98922.599999999962</c:v>
                </c:pt>
                <c:pt idx="2491">
                  <c:v>98682.599999999962</c:v>
                </c:pt>
                <c:pt idx="2492">
                  <c:v>98442.599999999962</c:v>
                </c:pt>
                <c:pt idx="2493">
                  <c:v>98202.599999999962</c:v>
                </c:pt>
                <c:pt idx="2494">
                  <c:v>101971.59999999996</c:v>
                </c:pt>
                <c:pt idx="2495">
                  <c:v>101731.59999999996</c:v>
                </c:pt>
                <c:pt idx="2496">
                  <c:v>103419.39999999997</c:v>
                </c:pt>
                <c:pt idx="2497">
                  <c:v>104379.79999999996</c:v>
                </c:pt>
                <c:pt idx="2498">
                  <c:v>104139.79999999996</c:v>
                </c:pt>
                <c:pt idx="2499">
                  <c:v>103899.79999999996</c:v>
                </c:pt>
                <c:pt idx="2500">
                  <c:v>103659.79999999996</c:v>
                </c:pt>
                <c:pt idx="2501">
                  <c:v>103419.79999999996</c:v>
                </c:pt>
                <c:pt idx="2502">
                  <c:v>103179.79999999996</c:v>
                </c:pt>
                <c:pt idx="2503">
                  <c:v>102939.79999999996</c:v>
                </c:pt>
                <c:pt idx="2504">
                  <c:v>102699.79999999996</c:v>
                </c:pt>
                <c:pt idx="2505">
                  <c:v>104409.99999999996</c:v>
                </c:pt>
                <c:pt idx="2506">
                  <c:v>104169.99999999996</c:v>
                </c:pt>
                <c:pt idx="2507">
                  <c:v>103929.99999999996</c:v>
                </c:pt>
                <c:pt idx="2508">
                  <c:v>103689.99999999996</c:v>
                </c:pt>
                <c:pt idx="2509">
                  <c:v>103449.99999999996</c:v>
                </c:pt>
                <c:pt idx="2510">
                  <c:v>103209.99999999996</c:v>
                </c:pt>
                <c:pt idx="2511">
                  <c:v>102969.99999999996</c:v>
                </c:pt>
                <c:pt idx="2512">
                  <c:v>102729.99999999996</c:v>
                </c:pt>
                <c:pt idx="2513">
                  <c:v>102489.99999999996</c:v>
                </c:pt>
                <c:pt idx="2514">
                  <c:v>102249.99999999996</c:v>
                </c:pt>
                <c:pt idx="2515">
                  <c:v>102009.99999999996</c:v>
                </c:pt>
                <c:pt idx="2516">
                  <c:v>101769.99999999996</c:v>
                </c:pt>
                <c:pt idx="2517">
                  <c:v>102455.59999999996</c:v>
                </c:pt>
                <c:pt idx="2518">
                  <c:v>102215.59999999996</c:v>
                </c:pt>
                <c:pt idx="2519">
                  <c:v>103636.19999999997</c:v>
                </c:pt>
                <c:pt idx="2520">
                  <c:v>103396.19999999997</c:v>
                </c:pt>
                <c:pt idx="2521">
                  <c:v>103156.19999999997</c:v>
                </c:pt>
                <c:pt idx="2522">
                  <c:v>106572.39999999997</c:v>
                </c:pt>
                <c:pt idx="2523">
                  <c:v>106332.39999999997</c:v>
                </c:pt>
                <c:pt idx="2524">
                  <c:v>106092.39999999997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26-4566-8629-C8ECBCF28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4367695"/>
        <c:axId val="749196096"/>
      </c:lineChart>
      <c:dateAx>
        <c:axId val="304367695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9196096"/>
        <c:crosses val="autoZero"/>
        <c:auto val="1"/>
        <c:lblOffset val="100"/>
        <c:baseTimeUnit val="days"/>
        <c:majorUnit val="3"/>
        <c:majorTimeUnit val="months"/>
      </c:dateAx>
      <c:valAx>
        <c:axId val="749196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367695"/>
        <c:crossesAt val="42739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289627152770289"/>
          <c:y val="3.3449560774924544E-2"/>
          <c:w val="0.7730441160608349"/>
          <c:h val="5.5191623530998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800099</xdr:colOff>
      <xdr:row>1</xdr:row>
      <xdr:rowOff>19050</xdr:rowOff>
    </xdr:from>
    <xdr:to>
      <xdr:col>18</xdr:col>
      <xdr:colOff>19049</xdr:colOff>
      <xdr:row>25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BB81AD4-2C32-4CFA-B725-0107716497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9525</xdr:colOff>
      <xdr:row>1</xdr:row>
      <xdr:rowOff>3175</xdr:rowOff>
    </xdr:from>
    <xdr:to>
      <xdr:col>28</xdr:col>
      <xdr:colOff>95250</xdr:colOff>
      <xdr:row>24</xdr:row>
      <xdr:rowOff>238125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77DF20E-1FF4-4EA0-9F12-DB9031D5A9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10</xdr:col>
      <xdr:colOff>79375</xdr:colOff>
      <xdr:row>3</xdr:row>
      <xdr:rowOff>88900</xdr:rowOff>
    </xdr:from>
    <xdr:ext cx="1473200" cy="34285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7C0B749-E7D7-107C-3970-AB5052BEF55D}"/>
            </a:ext>
          </a:extLst>
        </xdr:cNvPr>
        <xdr:cNvSpPr txBox="1"/>
      </xdr:nvSpPr>
      <xdr:spPr>
        <a:xfrm>
          <a:off x="6003925" y="660400"/>
          <a:ext cx="1473200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600" b="1">
              <a:solidFill>
                <a:sysClr val="windowText" lastClr="000000"/>
              </a:solidFill>
            </a:rPr>
            <a:t>Net Per Unit =</a:t>
          </a:r>
        </a:p>
      </xdr:txBody>
    </xdr:sp>
    <xdr:clientData/>
  </xdr:oneCellAnchor>
  <xdr:oneCellAnchor>
    <xdr:from>
      <xdr:col>11</xdr:col>
      <xdr:colOff>501650</xdr:colOff>
      <xdr:row>3</xdr:row>
      <xdr:rowOff>88900</xdr:rowOff>
    </xdr:from>
    <xdr:ext cx="1422400" cy="342851"/>
    <xdr:sp macro="" textlink="$D$4">
      <xdr:nvSpPr>
        <xdr:cNvPr id="3" name="TextBox 2">
          <a:extLst>
            <a:ext uri="{FF2B5EF4-FFF2-40B4-BE49-F238E27FC236}">
              <a16:creationId xmlns:a16="http://schemas.microsoft.com/office/drawing/2014/main" id="{53D48923-750E-7D24-303A-4246E11A551F}"/>
            </a:ext>
          </a:extLst>
        </xdr:cNvPr>
        <xdr:cNvSpPr txBox="1"/>
      </xdr:nvSpPr>
      <xdr:spPr>
        <a:xfrm>
          <a:off x="7169150" y="660400"/>
          <a:ext cx="1422400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AF8A18BB-495A-4BA2-A97D-D5AA455ECD64}" type="TxLink">
            <a:rPr lang="en-US" sz="1600" b="1" i="0" u="none" strike="noStrike">
              <a:solidFill>
                <a:srgbClr val="000000"/>
              </a:solidFill>
              <a:latin typeface="Aptos Narrow"/>
            </a:rPr>
            <a:pPr/>
            <a:t>$340,235</a:t>
          </a:fld>
          <a:endParaRPr lang="en-US" sz="1600"/>
        </a:p>
      </xdr:txBody>
    </xdr:sp>
    <xdr:clientData/>
  </xdr:oneCellAnchor>
  <xdr:oneCellAnchor>
    <xdr:from>
      <xdr:col>12</xdr:col>
      <xdr:colOff>469900</xdr:colOff>
      <xdr:row>4</xdr:row>
      <xdr:rowOff>25400</xdr:rowOff>
    </xdr:from>
    <xdr:ext cx="1333500" cy="384175"/>
    <xdr:sp macro="" textlink="$D$5">
      <xdr:nvSpPr>
        <xdr:cNvPr id="4" name="TextBox 3">
          <a:extLst>
            <a:ext uri="{FF2B5EF4-FFF2-40B4-BE49-F238E27FC236}">
              <a16:creationId xmlns:a16="http://schemas.microsoft.com/office/drawing/2014/main" id="{6D743EAF-D591-9BCF-5E54-AD098479E358}"/>
            </a:ext>
          </a:extLst>
        </xdr:cNvPr>
        <xdr:cNvSpPr txBox="1"/>
      </xdr:nvSpPr>
      <xdr:spPr>
        <a:xfrm>
          <a:off x="7918450" y="844550"/>
          <a:ext cx="1333500" cy="38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fld id="{61B95CA2-5F01-4579-A1C6-7A588829EB5F}" type="TxLink">
            <a:rPr lang="en-US" sz="1600" b="1" i="0" u="none" strike="noStrike">
              <a:solidFill>
                <a:srgbClr val="FF0000"/>
              </a:solidFill>
              <a:latin typeface="Aptos Narrow"/>
            </a:rPr>
            <a:pPr/>
            <a:t>($10,129)</a:t>
          </a:fld>
          <a:endParaRPr lang="en-US" sz="1600">
            <a:solidFill>
              <a:srgbClr val="FF0000"/>
            </a:solidFill>
          </a:endParaRP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0.15825</cdr:x>
      <cdr:y>0.12625</cdr:y>
    </cdr:from>
    <cdr:to>
      <cdr:x>0.54388</cdr:x>
      <cdr:y>0.18884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5CFD0890-E53D-FCAC-20B4-A2B541A37821}"/>
            </a:ext>
          </a:extLst>
        </cdr:cNvPr>
        <cdr:cNvSpPr txBox="1"/>
      </cdr:nvSpPr>
      <cdr:spPr>
        <a:xfrm xmlns:a="http://schemas.openxmlformats.org/drawingml/2006/main">
          <a:off x="886321" y="747979"/>
          <a:ext cx="2159798" cy="370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 b="1" kern="1200"/>
            <a:t>Maximum</a:t>
          </a:r>
          <a:r>
            <a:rPr lang="en-US" sz="1800" b="1" kern="1200"/>
            <a:t> </a:t>
          </a:r>
          <a:r>
            <a:rPr lang="en-US" sz="1600" b="1" kern="1200"/>
            <a:t>Drawdown</a:t>
          </a:r>
          <a:r>
            <a:rPr lang="en-US" sz="1800" b="1" kern="1200"/>
            <a:t> =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megroup.com/markets/equities/sp/e-mini-sandp500.margins.html" TargetMode="External"/><Relationship Id="rId13" Type="http://schemas.openxmlformats.org/officeDocument/2006/relationships/hyperlink" Target="https://www.cmegroup.com/markets/metals/precious/e-mini-gold.contractSpecs.html" TargetMode="External"/><Relationship Id="rId18" Type="http://schemas.openxmlformats.org/officeDocument/2006/relationships/hyperlink" Target="https://peterknightadvisor.wordpress.com/2016/10/28/disclosure/" TargetMode="External"/><Relationship Id="rId3" Type="http://schemas.openxmlformats.org/officeDocument/2006/relationships/hyperlink" Target="https://peterknightadvisor.com/2025/10/27/swiss-s6n001/" TargetMode="External"/><Relationship Id="rId7" Type="http://schemas.openxmlformats.org/officeDocument/2006/relationships/hyperlink" Target="https://www.cmegroup.com/markets/equities/dow-jones/micro-e-mini-dow.contractSpecs.html" TargetMode="External"/><Relationship Id="rId12" Type="http://schemas.openxmlformats.org/officeDocument/2006/relationships/hyperlink" Target="https://www.cmegroup.com/markets/metals/precious/gold.margins.html" TargetMode="External"/><Relationship Id="rId17" Type="http://schemas.openxmlformats.org/officeDocument/2006/relationships/hyperlink" Target="https://www.cmegroup.com/markets/metals/precious/e-micro-gold.contractSpecs.html" TargetMode="External"/><Relationship Id="rId2" Type="http://schemas.openxmlformats.org/officeDocument/2006/relationships/hyperlink" Target="https://peterknightadvisor.com/2025/10/27/dxx026-dollar-index/" TargetMode="External"/><Relationship Id="rId16" Type="http://schemas.openxmlformats.org/officeDocument/2006/relationships/hyperlink" Target="https://www.cmegroup.com/markets/metals/precious/e-mini-gold.contractSpecs.html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peterknightadvisor.com/2025/10/27/j6n008-yen/" TargetMode="External"/><Relationship Id="rId6" Type="http://schemas.openxmlformats.org/officeDocument/2006/relationships/hyperlink" Target="https://www.cmegroup.com/markets/equities/dow-jones/e-mini-dow.margins.html" TargetMode="External"/><Relationship Id="rId11" Type="http://schemas.openxmlformats.org/officeDocument/2006/relationships/hyperlink" Target="https://www.cmegroup.com/markets/equities/nasdaq/micro-e-mini-nasdaq-100.contractSpecs.html" TargetMode="External"/><Relationship Id="rId5" Type="http://schemas.openxmlformats.org/officeDocument/2006/relationships/hyperlink" Target="https://peterknightadvisor.com/2025/10/27/euro-e7m008-mini/" TargetMode="External"/><Relationship Id="rId15" Type="http://schemas.openxmlformats.org/officeDocument/2006/relationships/hyperlink" Target="https://www.cmegroup.com/markets/metals/precious/gold.margins.html" TargetMode="External"/><Relationship Id="rId10" Type="http://schemas.openxmlformats.org/officeDocument/2006/relationships/hyperlink" Target="https://www.cmegroup.com/markets/equities/nasdaq/e-mini-nasdaq-100.margins.html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peterknightadvisor.com/2025/10/27/euro-e6n031/" TargetMode="External"/><Relationship Id="rId9" Type="http://schemas.openxmlformats.org/officeDocument/2006/relationships/hyperlink" Target="https://www.cmegroup.com/markets/equities/sp/micro-e-mini-sandp-500.contractSpecs.html" TargetMode="External"/><Relationship Id="rId14" Type="http://schemas.openxmlformats.org/officeDocument/2006/relationships/hyperlink" Target="https://www.cmegroup.com/markets/metals/precious/e-micro-gold.contractSpec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C6AD8-BB42-4098-87B2-08533848A4EC}">
  <dimension ref="A1:EG2877"/>
  <sheetViews>
    <sheetView tabSelected="1" zoomScaleNormal="100" workbookViewId="0">
      <selection activeCell="G29" sqref="G29"/>
    </sheetView>
  </sheetViews>
  <sheetFormatPr defaultRowHeight="15.75" x14ac:dyDescent="0.25"/>
  <cols>
    <col min="1" max="1" width="1.5703125" style="30" customWidth="1"/>
    <col min="2" max="2" width="1.28515625" style="10" customWidth="1"/>
    <col min="3" max="3" width="14.85546875" style="107" customWidth="1"/>
    <col min="4" max="4" width="12.42578125" style="95" customWidth="1"/>
    <col min="5" max="5" width="10.28515625" style="95" customWidth="1"/>
    <col min="6" max="6" width="13" style="95" customWidth="1"/>
    <col min="7" max="7" width="10.85546875" style="95" customWidth="1"/>
    <col min="8" max="8" width="12" style="93" customWidth="1"/>
    <col min="9" max="9" width="11.5703125" style="107" customWidth="1"/>
    <col min="10" max="10" width="0.7109375" style="107" customWidth="1"/>
    <col min="11" max="11" width="11.140625" style="92" customWidth="1"/>
    <col min="12" max="12" width="11.7109375" style="99" customWidth="1"/>
    <col min="13" max="13" width="11.140625" style="104" customWidth="1"/>
    <col min="14" max="14" width="9" style="92" bestFit="1" customWidth="1"/>
    <col min="15" max="15" width="7.140625" style="108" customWidth="1"/>
    <col min="16" max="16" width="8.5703125" style="92" customWidth="1"/>
    <col min="17" max="17" width="3.5703125" style="95" bestFit="1" customWidth="1"/>
    <col min="18" max="18" width="10.140625" style="34" customWidth="1"/>
    <col min="19" max="19" width="4.7109375" style="95" customWidth="1"/>
    <col min="20" max="20" width="12" style="92" customWidth="1"/>
    <col min="21" max="21" width="6" style="96" customWidth="1"/>
    <col min="22" max="22" width="11.42578125" style="105" customWidth="1"/>
    <col min="23" max="23" width="7.5703125" style="107" customWidth="1"/>
    <col min="24" max="24" width="13" style="92" customWidth="1"/>
    <col min="25" max="25" width="9.28515625" style="106" customWidth="1"/>
    <col min="26" max="26" width="14.5703125" style="106" customWidth="1"/>
    <col min="27" max="27" width="12.5703125" style="97" customWidth="1"/>
    <col min="28" max="28" width="12.85546875" style="98" customWidth="1"/>
    <col min="29" max="29" width="4.42578125" style="94" customWidth="1"/>
    <col min="30" max="30" width="4.140625" style="94" customWidth="1"/>
    <col min="31" max="31" width="10.42578125" style="21" customWidth="1"/>
    <col min="32" max="32" width="14.28515625" style="21" customWidth="1"/>
    <col min="33" max="33" width="12.5703125" style="97" customWidth="1"/>
    <col min="34" max="34" width="10.28515625" style="97" customWidth="1"/>
    <col min="35" max="35" width="12.85546875" style="97" customWidth="1"/>
    <col min="36" max="36" width="7" style="97" customWidth="1"/>
    <col min="37" max="37" width="5.42578125" style="97" customWidth="1"/>
    <col min="38" max="38" width="10.28515625" style="103" bestFit="1" customWidth="1"/>
    <col min="39" max="39" width="11.140625" style="97" customWidth="1"/>
    <col min="40" max="40" width="12.5703125" style="97" customWidth="1"/>
    <col min="41" max="42" width="13" style="95" customWidth="1"/>
    <col min="43" max="43" width="2.7109375" style="30" customWidth="1"/>
    <col min="44" max="44" width="2.140625" style="30" customWidth="1"/>
    <col min="45" max="45" width="12.42578125" style="97" customWidth="1"/>
    <col min="46" max="50" width="19.28515625" style="99" customWidth="1"/>
    <col min="51" max="53" width="9.140625" style="97"/>
    <col min="54" max="54" width="9.140625" style="30"/>
    <col min="55" max="55" width="4" style="30" customWidth="1"/>
    <col min="56" max="56" width="24.28515625" style="13" customWidth="1"/>
    <col min="57" max="57" width="14.7109375" style="14" customWidth="1"/>
    <col min="58" max="61" width="14.140625" style="12" customWidth="1"/>
    <col min="62" max="62" width="3.28515625" style="12" customWidth="1"/>
    <col min="63" max="136" width="9.140625" style="1"/>
  </cols>
  <sheetData>
    <row r="1" spans="1:137" s="1" customFormat="1" ht="6" customHeight="1" thickBot="1" x14ac:dyDescent="0.3">
      <c r="A1" s="30"/>
      <c r="B1" s="30"/>
      <c r="C1" s="31"/>
      <c r="D1" s="32"/>
      <c r="E1" s="32"/>
      <c r="F1" s="32"/>
      <c r="G1" s="32"/>
      <c r="H1" s="33"/>
      <c r="I1" s="31"/>
      <c r="J1" s="31"/>
      <c r="K1" s="34"/>
      <c r="L1" s="35"/>
      <c r="M1" s="36"/>
      <c r="N1" s="34"/>
      <c r="O1" s="37"/>
      <c r="P1" s="34"/>
      <c r="Q1" s="32"/>
      <c r="R1" s="34"/>
      <c r="S1" s="32"/>
      <c r="T1" s="34"/>
      <c r="U1" s="38"/>
      <c r="V1" s="39"/>
      <c r="W1" s="31"/>
      <c r="X1" s="34"/>
      <c r="Y1" s="40"/>
      <c r="Z1" s="40"/>
      <c r="AA1" s="30"/>
      <c r="AB1" s="12"/>
      <c r="AC1" s="41"/>
      <c r="AD1" s="41"/>
      <c r="AE1" s="14"/>
      <c r="AF1" s="14"/>
      <c r="AG1" s="30"/>
      <c r="AH1" s="30"/>
      <c r="AI1" s="30"/>
      <c r="AJ1" s="30"/>
      <c r="AK1" s="30"/>
      <c r="AL1" s="42"/>
      <c r="AM1" s="30"/>
      <c r="AN1" s="30"/>
      <c r="AO1" s="32"/>
      <c r="AP1" s="32"/>
      <c r="AQ1" s="30"/>
      <c r="AR1" s="30"/>
      <c r="AS1" s="30"/>
      <c r="AT1" s="35"/>
      <c r="AU1" s="35"/>
      <c r="AV1" s="35"/>
      <c r="AW1" s="35"/>
      <c r="AX1" s="35"/>
      <c r="AY1" s="30"/>
      <c r="AZ1" s="30"/>
      <c r="BA1" s="30"/>
      <c r="BB1" s="30"/>
      <c r="BC1" s="30"/>
      <c r="BD1" s="13"/>
      <c r="BE1" s="14"/>
      <c r="BF1" s="12"/>
      <c r="BG1" s="12"/>
      <c r="BH1" s="12"/>
      <c r="BI1" s="12"/>
      <c r="BJ1" s="12"/>
    </row>
    <row r="2" spans="1:137" ht="19.5" customHeight="1" thickBot="1" x14ac:dyDescent="0.3">
      <c r="B2" s="43"/>
      <c r="C2" s="222" t="s">
        <v>41</v>
      </c>
      <c r="D2" s="222"/>
      <c r="E2" s="223" t="s">
        <v>42</v>
      </c>
      <c r="F2" s="224" t="s">
        <v>80</v>
      </c>
      <c r="G2" s="222" t="s">
        <v>64</v>
      </c>
      <c r="H2" s="225" t="s">
        <v>63</v>
      </c>
      <c r="I2" s="44"/>
      <c r="J2" s="44"/>
      <c r="K2" s="45"/>
      <c r="L2" s="46"/>
      <c r="M2" s="47"/>
      <c r="N2" s="46"/>
      <c r="O2" s="48"/>
      <c r="P2" s="46"/>
      <c r="Q2" s="48"/>
      <c r="R2" s="46"/>
      <c r="S2" s="49"/>
      <c r="T2" s="50"/>
      <c r="U2" s="51"/>
      <c r="V2" s="46"/>
      <c r="W2" s="52"/>
      <c r="X2" s="52"/>
      <c r="Y2" s="44"/>
      <c r="Z2" s="53"/>
      <c r="AA2" s="54"/>
      <c r="AB2" s="54"/>
      <c r="AC2" s="14"/>
      <c r="AD2" s="14"/>
      <c r="AE2" s="30"/>
      <c r="AF2" s="30"/>
      <c r="AG2" s="30"/>
      <c r="AH2" s="30"/>
      <c r="AI2" s="30"/>
      <c r="AJ2" s="30"/>
      <c r="AK2" s="42"/>
      <c r="AL2" s="30"/>
      <c r="AM2" s="32"/>
      <c r="AN2" s="32"/>
      <c r="AO2" s="30"/>
      <c r="AP2" s="30"/>
      <c r="AS2" s="30"/>
      <c r="AT2" s="35"/>
      <c r="AU2" s="35"/>
      <c r="AV2" s="35"/>
      <c r="AW2" s="35"/>
      <c r="AX2" s="35"/>
      <c r="AY2" s="30"/>
      <c r="AZ2" s="30"/>
      <c r="BA2" s="30"/>
      <c r="EG2" s="1"/>
    </row>
    <row r="3" spans="1:137" s="3" customFormat="1" ht="19.5" customHeight="1" thickBot="1" x14ac:dyDescent="0.3">
      <c r="A3" s="12"/>
      <c r="B3" s="56"/>
      <c r="C3" s="163" t="s">
        <v>45</v>
      </c>
      <c r="D3" s="57">
        <v>35000</v>
      </c>
      <c r="E3" s="58"/>
      <c r="F3" s="219" t="s">
        <v>61</v>
      </c>
      <c r="G3" s="175">
        <f>(SUM(P28:P2558))*E3</f>
        <v>0</v>
      </c>
      <c r="H3" s="176">
        <f>15444*E3</f>
        <v>0</v>
      </c>
      <c r="I3" s="59"/>
      <c r="J3" s="53"/>
      <c r="K3" s="60"/>
      <c r="L3" s="61"/>
      <c r="M3" s="62"/>
      <c r="N3" s="61"/>
      <c r="O3" s="55"/>
      <c r="P3" s="61"/>
      <c r="Q3" s="55"/>
      <c r="R3" s="61"/>
      <c r="S3" s="63"/>
      <c r="T3" s="64"/>
      <c r="U3" s="65"/>
      <c r="V3" s="60"/>
      <c r="W3" s="61"/>
      <c r="X3" s="60"/>
      <c r="Y3" s="53"/>
      <c r="Z3" s="53"/>
      <c r="AA3" s="54"/>
      <c r="AB3" s="54"/>
      <c r="AC3" s="14"/>
      <c r="AD3" s="14"/>
      <c r="AE3" s="12"/>
      <c r="AF3" s="12"/>
      <c r="AG3" s="12"/>
      <c r="AH3" s="12"/>
      <c r="AI3" s="12"/>
      <c r="AJ3" s="12"/>
      <c r="AK3" s="66"/>
      <c r="AL3" s="12"/>
      <c r="AM3" s="14"/>
      <c r="AN3" s="14"/>
      <c r="AO3" s="12"/>
      <c r="AP3" s="12"/>
      <c r="AQ3" s="12"/>
      <c r="AR3" s="12"/>
      <c r="AS3" s="12"/>
      <c r="AT3" s="67"/>
      <c r="AU3" s="67"/>
      <c r="AV3" s="67"/>
      <c r="AW3" s="67"/>
      <c r="AX3" s="67"/>
      <c r="AY3" s="12"/>
      <c r="AZ3" s="12"/>
      <c r="BA3" s="12"/>
      <c r="BB3" s="12"/>
      <c r="BC3" s="12"/>
      <c r="BD3" s="13"/>
      <c r="BE3" s="14"/>
      <c r="BF3" s="12"/>
      <c r="BG3" s="12"/>
      <c r="BH3" s="12"/>
      <c r="BI3" s="12"/>
      <c r="BJ3" s="1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</row>
    <row r="4" spans="1:137" ht="19.5" customHeight="1" thickBot="1" x14ac:dyDescent="0.3">
      <c r="B4" s="68"/>
      <c r="C4" s="163" t="s">
        <v>7</v>
      </c>
      <c r="D4" s="69">
        <f>SUM(Z27:Z2557)</f>
        <v>340234.9</v>
      </c>
      <c r="E4" s="70">
        <v>2</v>
      </c>
      <c r="F4" s="220" t="s">
        <v>14</v>
      </c>
      <c r="G4" s="175">
        <f>(((SUM(P28:P2558)*0.1)))*E4</f>
        <v>51729.499999999971</v>
      </c>
      <c r="H4" s="176">
        <f>1544*E4</f>
        <v>3088</v>
      </c>
      <c r="I4" s="71"/>
      <c r="J4" s="72"/>
      <c r="K4" s="52"/>
      <c r="L4" s="46"/>
      <c r="M4" s="73"/>
      <c r="N4" s="46"/>
      <c r="O4" s="48"/>
      <c r="P4" s="46"/>
      <c r="Q4" s="48"/>
      <c r="R4" s="46"/>
      <c r="S4" s="49"/>
      <c r="T4" s="50"/>
      <c r="U4" s="74"/>
      <c r="V4" s="52"/>
      <c r="W4" s="46"/>
      <c r="X4" s="52"/>
      <c r="Y4" s="44"/>
      <c r="Z4" s="53"/>
      <c r="AA4" s="54"/>
      <c r="AB4" s="54"/>
      <c r="AC4" s="14"/>
      <c r="AD4" s="14"/>
      <c r="AE4" s="30"/>
      <c r="AF4" s="30"/>
      <c r="AG4" s="30"/>
      <c r="AH4" s="30"/>
      <c r="AI4" s="30"/>
      <c r="AJ4" s="30"/>
      <c r="AK4" s="42"/>
      <c r="AL4" s="30"/>
      <c r="AM4" s="32"/>
      <c r="AN4" s="32"/>
      <c r="AO4" s="30"/>
      <c r="AP4" s="30"/>
      <c r="AS4" s="30"/>
      <c r="AT4" s="35"/>
      <c r="AU4" s="35"/>
      <c r="AV4" s="35"/>
      <c r="AW4" s="35"/>
      <c r="AX4" s="35"/>
      <c r="AY4" s="30"/>
      <c r="AZ4" s="30"/>
      <c r="BA4" s="30"/>
      <c r="EG4" s="1"/>
    </row>
    <row r="5" spans="1:137" ht="19.5" customHeight="1" thickBot="1" x14ac:dyDescent="0.3">
      <c r="B5" s="68"/>
      <c r="C5" s="164" t="s">
        <v>9</v>
      </c>
      <c r="D5" s="75">
        <f>MIN(N29:N2558)</f>
        <v>-10129.209999999963</v>
      </c>
      <c r="E5" s="70"/>
      <c r="F5" s="220" t="s">
        <v>60</v>
      </c>
      <c r="G5" s="177">
        <f>(SUM(R28:R2558))*E5</f>
        <v>0</v>
      </c>
      <c r="H5" s="178">
        <f>26029*E5</f>
        <v>0</v>
      </c>
      <c r="I5" s="71"/>
      <c r="J5" s="72"/>
      <c r="K5" s="52"/>
      <c r="L5" s="46"/>
      <c r="M5" s="73"/>
      <c r="N5" s="61"/>
      <c r="O5" s="76"/>
      <c r="P5" s="46"/>
      <c r="Q5" s="48"/>
      <c r="R5" s="46"/>
      <c r="S5" s="49"/>
      <c r="T5" s="50"/>
      <c r="U5" s="74"/>
      <c r="V5" s="52"/>
      <c r="W5" s="46"/>
      <c r="X5" s="52"/>
      <c r="Y5" s="44"/>
      <c r="Z5" s="53"/>
      <c r="AA5" s="54"/>
      <c r="AB5" s="54"/>
      <c r="AC5" s="14"/>
      <c r="AD5" s="14"/>
      <c r="AE5" s="30"/>
      <c r="AF5" s="30"/>
      <c r="AG5" s="30"/>
      <c r="AH5" s="30"/>
      <c r="AI5" s="30"/>
      <c r="AJ5" s="30"/>
      <c r="AK5" s="42"/>
      <c r="AL5" s="30"/>
      <c r="AM5" s="32"/>
      <c r="AN5" s="32"/>
      <c r="AO5" s="30"/>
      <c r="AP5" s="30"/>
      <c r="AS5" s="30"/>
      <c r="AT5" s="35"/>
      <c r="AU5" s="35"/>
      <c r="AV5" s="35"/>
      <c r="AW5" s="35"/>
      <c r="AX5" s="35"/>
      <c r="AY5" s="30"/>
      <c r="AZ5" s="30"/>
      <c r="BA5" s="30"/>
      <c r="EG5" s="1"/>
    </row>
    <row r="6" spans="1:137" ht="19.5" customHeight="1" thickBot="1" x14ac:dyDescent="0.3">
      <c r="B6" s="68"/>
      <c r="C6" s="165" t="s">
        <v>46</v>
      </c>
      <c r="D6" s="75">
        <f>SUM(H3:H14)</f>
        <v>19136</v>
      </c>
      <c r="E6" s="70">
        <v>1</v>
      </c>
      <c r="F6" s="220" t="s">
        <v>17</v>
      </c>
      <c r="G6" s="175">
        <f>((SUM(R28:R2558)*0.1))*E6</f>
        <v>29777.600000000002</v>
      </c>
      <c r="H6" s="176">
        <f>2603*E6</f>
        <v>2603</v>
      </c>
      <c r="I6" s="71"/>
      <c r="J6" s="72"/>
      <c r="K6" s="52"/>
      <c r="L6" s="46"/>
      <c r="M6" s="73"/>
      <c r="N6" s="61"/>
      <c r="O6" s="76"/>
      <c r="P6" s="46"/>
      <c r="Q6" s="48"/>
      <c r="R6" s="46"/>
      <c r="S6" s="49"/>
      <c r="T6" s="50"/>
      <c r="U6" s="74"/>
      <c r="V6" s="52"/>
      <c r="W6" s="60"/>
      <c r="X6" s="52"/>
      <c r="Y6" s="44"/>
      <c r="Z6" s="53"/>
      <c r="AA6" s="54"/>
      <c r="AB6" s="54"/>
      <c r="AC6" s="14"/>
      <c r="AD6" s="14"/>
      <c r="AE6" s="30"/>
      <c r="AF6" s="30"/>
      <c r="AG6" s="30"/>
      <c r="AH6" s="30"/>
      <c r="AI6" s="30"/>
      <c r="AJ6" s="30"/>
      <c r="AK6" s="42"/>
      <c r="AL6" s="30"/>
      <c r="AM6" s="32"/>
      <c r="AN6" s="32"/>
      <c r="AO6" s="30"/>
      <c r="AP6" s="30"/>
      <c r="AS6" s="30"/>
      <c r="AT6" s="35"/>
      <c r="AU6" s="35"/>
      <c r="AV6" s="35"/>
      <c r="AW6" s="35"/>
      <c r="AX6" s="35"/>
      <c r="AY6" s="30"/>
      <c r="AZ6" s="30"/>
      <c r="BA6" s="30"/>
      <c r="EG6" s="1"/>
    </row>
    <row r="7" spans="1:137" ht="19.5" customHeight="1" thickBot="1" x14ac:dyDescent="0.3">
      <c r="B7" s="68"/>
      <c r="C7" s="164" t="s">
        <v>44</v>
      </c>
      <c r="D7" s="75">
        <f>D5*1.33</f>
        <v>-13471.849299999951</v>
      </c>
      <c r="E7" s="70"/>
      <c r="F7" s="220" t="s">
        <v>62</v>
      </c>
      <c r="G7" s="175">
        <f>(SUM(T28:T2558))*E7</f>
        <v>0</v>
      </c>
      <c r="H7" s="176">
        <f>42248*E7</f>
        <v>0</v>
      </c>
      <c r="I7" s="71"/>
      <c r="J7" s="72"/>
      <c r="K7" s="52"/>
      <c r="L7" s="46"/>
      <c r="M7" s="73"/>
      <c r="N7" s="61"/>
      <c r="O7" s="76"/>
      <c r="P7" s="46"/>
      <c r="Q7" s="48"/>
      <c r="R7" s="46"/>
      <c r="S7" s="49"/>
      <c r="T7" s="50"/>
      <c r="U7" s="74"/>
      <c r="V7" s="52"/>
      <c r="W7" s="60"/>
      <c r="X7" s="52"/>
      <c r="Y7" s="44"/>
      <c r="Z7" s="53"/>
      <c r="AA7" s="54"/>
      <c r="AB7" s="54"/>
      <c r="AC7" s="14"/>
      <c r="AD7" s="14"/>
      <c r="AE7" s="30"/>
      <c r="AF7" s="30"/>
      <c r="AG7" s="30"/>
      <c r="AH7" s="30"/>
      <c r="AI7" s="30"/>
      <c r="AJ7" s="30"/>
      <c r="AK7" s="42"/>
      <c r="AL7" s="30"/>
      <c r="AM7" s="32"/>
      <c r="AN7" s="32"/>
      <c r="AO7" s="30"/>
      <c r="AP7" s="30"/>
      <c r="AS7" s="30"/>
      <c r="AT7" s="35"/>
      <c r="AU7" s="35"/>
      <c r="AV7" s="35"/>
      <c r="AW7" s="35"/>
      <c r="AX7" s="35"/>
      <c r="AY7" s="30"/>
      <c r="AZ7" s="30"/>
      <c r="BA7" s="30"/>
      <c r="EG7" s="1"/>
    </row>
    <row r="8" spans="1:137" ht="19.5" customHeight="1" thickBot="1" x14ac:dyDescent="0.3">
      <c r="B8" s="68"/>
      <c r="C8" s="164" t="s">
        <v>10</v>
      </c>
      <c r="D8" s="77">
        <f>D4/-D5</f>
        <v>33.589480324724363</v>
      </c>
      <c r="E8" s="70">
        <v>1</v>
      </c>
      <c r="F8" s="220" t="s">
        <v>13</v>
      </c>
      <c r="G8" s="175">
        <f>((SUM(T28:T2558))*0.1)*E8</f>
        <v>65121.400000000096</v>
      </c>
      <c r="H8" s="176">
        <f>4225*E8</f>
        <v>4225</v>
      </c>
      <c r="I8" s="71"/>
      <c r="J8" s="72"/>
      <c r="K8" s="52"/>
      <c r="L8" s="46"/>
      <c r="M8" s="73"/>
      <c r="N8" s="61"/>
      <c r="O8" s="76"/>
      <c r="P8" s="46"/>
      <c r="Q8" s="48"/>
      <c r="R8" s="46"/>
      <c r="S8" s="49"/>
      <c r="T8" s="50"/>
      <c r="U8" s="74"/>
      <c r="V8" s="52"/>
      <c r="W8" s="60"/>
      <c r="X8" s="52"/>
      <c r="Y8" s="44"/>
      <c r="Z8" s="53"/>
      <c r="AA8" s="54"/>
      <c r="AB8" s="54"/>
      <c r="AC8" s="14"/>
      <c r="AD8" s="14"/>
      <c r="AE8" s="30"/>
      <c r="AF8" s="30"/>
      <c r="AG8" s="30"/>
      <c r="AH8" s="30"/>
      <c r="AI8" s="30"/>
      <c r="AJ8" s="30"/>
      <c r="AK8" s="42"/>
      <c r="AL8" s="30"/>
      <c r="AM8" s="32"/>
      <c r="AN8" s="32"/>
      <c r="AO8" s="30"/>
      <c r="AP8" s="30"/>
      <c r="AS8" s="30"/>
      <c r="AT8" s="35"/>
      <c r="AU8" s="35"/>
      <c r="AV8" s="35"/>
      <c r="AW8" s="35"/>
      <c r="AX8" s="35"/>
      <c r="AY8" s="30"/>
      <c r="AZ8" s="30"/>
      <c r="BA8" s="30"/>
      <c r="EG8" s="1"/>
    </row>
    <row r="9" spans="1:137" ht="19.5" customHeight="1" thickBot="1" x14ac:dyDescent="0.3">
      <c r="B9" s="68"/>
      <c r="C9" s="276">
        <f>(-D5*1.2)+D6</f>
        <v>31291.051999999952</v>
      </c>
      <c r="D9" s="218"/>
      <c r="E9" s="70"/>
      <c r="F9" s="220" t="s">
        <v>12</v>
      </c>
      <c r="G9" s="175">
        <f>(SUM(V28:V2558))*E9</f>
        <v>0</v>
      </c>
      <c r="H9" s="176">
        <f>23049*E9</f>
        <v>0</v>
      </c>
      <c r="I9" s="71"/>
      <c r="J9" s="72"/>
      <c r="K9" s="52"/>
      <c r="L9" s="46"/>
      <c r="M9" s="73"/>
      <c r="N9" s="61"/>
      <c r="O9" s="76"/>
      <c r="P9" s="46"/>
      <c r="Q9" s="48"/>
      <c r="R9" s="46"/>
      <c r="S9" s="49"/>
      <c r="T9" s="50"/>
      <c r="U9" s="74"/>
      <c r="V9" s="52"/>
      <c r="W9" s="60"/>
      <c r="X9" s="52"/>
      <c r="Y9" s="44"/>
      <c r="Z9" s="53"/>
      <c r="AA9" s="54"/>
      <c r="AB9" s="54"/>
      <c r="AC9" s="14"/>
      <c r="AD9" s="14"/>
      <c r="AE9" s="30"/>
      <c r="AF9" s="30"/>
      <c r="AG9" s="30"/>
      <c r="AH9" s="30"/>
      <c r="AI9" s="30"/>
      <c r="AJ9" s="30"/>
      <c r="AK9" s="42"/>
      <c r="AL9" s="30"/>
      <c r="AM9" s="32"/>
      <c r="AN9" s="32"/>
      <c r="AO9" s="30"/>
      <c r="AP9" s="30"/>
      <c r="AS9" s="30"/>
      <c r="AT9" s="35"/>
      <c r="AU9" s="35"/>
      <c r="AV9" s="35"/>
      <c r="AW9" s="35"/>
      <c r="AX9" s="35"/>
      <c r="AY9" s="30"/>
      <c r="AZ9" s="30"/>
      <c r="BA9" s="30"/>
      <c r="EG9" s="1"/>
    </row>
    <row r="10" spans="1:137" ht="19.5" customHeight="1" thickTop="1" thickBot="1" x14ac:dyDescent="0.3">
      <c r="B10" s="78"/>
      <c r="C10" s="226" t="str">
        <f>Z2564</f>
        <v>Total Days</v>
      </c>
      <c r="D10" s="179">
        <f>AA2564</f>
        <v>2513</v>
      </c>
      <c r="E10" s="70"/>
      <c r="F10" s="220" t="s">
        <v>18</v>
      </c>
      <c r="G10" s="175">
        <f>((SUM(V28:V2559))*0.5)*E10</f>
        <v>0</v>
      </c>
      <c r="H10" s="176">
        <f>11525*E10</f>
        <v>0</v>
      </c>
      <c r="I10" s="71"/>
      <c r="J10" s="72"/>
      <c r="K10" s="52"/>
      <c r="L10" s="46"/>
      <c r="M10" s="73"/>
      <c r="N10" s="61"/>
      <c r="O10" s="76"/>
      <c r="P10" s="46"/>
      <c r="Q10" s="48"/>
      <c r="R10" s="46"/>
      <c r="S10" s="49"/>
      <c r="T10" s="50"/>
      <c r="U10" s="74"/>
      <c r="V10" s="52"/>
      <c r="W10" s="60"/>
      <c r="X10" s="52"/>
      <c r="Y10" s="44"/>
      <c r="Z10" s="53"/>
      <c r="AA10" s="54"/>
      <c r="AB10" s="54"/>
      <c r="AC10" s="14"/>
      <c r="AD10" s="14"/>
      <c r="AE10" s="30"/>
      <c r="AF10" s="30"/>
      <c r="AG10" s="30"/>
      <c r="AH10" s="30"/>
      <c r="AI10" s="30"/>
      <c r="AJ10" s="30"/>
      <c r="AK10" s="42"/>
      <c r="AL10" s="30"/>
      <c r="AM10" s="32"/>
      <c r="AN10" s="32"/>
      <c r="AO10" s="30"/>
      <c r="AP10" s="30"/>
      <c r="AS10" s="30"/>
      <c r="AT10" s="35"/>
      <c r="AU10" s="35"/>
      <c r="AV10" s="35"/>
      <c r="AW10" s="35"/>
      <c r="AX10" s="35"/>
      <c r="AY10" s="30"/>
      <c r="AZ10" s="30"/>
      <c r="BA10" s="30"/>
      <c r="EG10" s="1"/>
    </row>
    <row r="11" spans="1:137" ht="19.5" customHeight="1" thickBot="1" x14ac:dyDescent="0.3">
      <c r="B11" s="79"/>
      <c r="C11" s="180" t="str">
        <f t="shared" ref="C11:D14" si="0">Z2566</f>
        <v>Up Days</v>
      </c>
      <c r="D11" s="181">
        <f t="shared" si="0"/>
        <v>1266</v>
      </c>
      <c r="E11" s="70">
        <v>2</v>
      </c>
      <c r="F11" s="220" t="s">
        <v>19</v>
      </c>
      <c r="G11" s="175">
        <f>((SUM(V28:V2560)*0.1))*E11</f>
        <v>87514</v>
      </c>
      <c r="H11" s="176">
        <f>2305*E11</f>
        <v>4610</v>
      </c>
      <c r="I11" s="71"/>
      <c r="J11" s="72"/>
      <c r="K11" s="52"/>
      <c r="L11" s="46"/>
      <c r="M11" s="73"/>
      <c r="N11" s="61"/>
      <c r="O11" s="76"/>
      <c r="P11" s="46"/>
      <c r="Q11" s="48"/>
      <c r="R11" s="46"/>
      <c r="S11" s="49"/>
      <c r="T11" s="50"/>
      <c r="U11" s="74"/>
      <c r="V11" s="52"/>
      <c r="W11" s="60"/>
      <c r="X11" s="52"/>
      <c r="Y11" s="44"/>
      <c r="Z11" s="53"/>
      <c r="AA11" s="54"/>
      <c r="AB11" s="54"/>
      <c r="AC11" s="14"/>
      <c r="AD11" s="14"/>
      <c r="AE11" s="30"/>
      <c r="AF11" s="30"/>
      <c r="AG11" s="30"/>
      <c r="AH11" s="30"/>
      <c r="AI11" s="30"/>
      <c r="AJ11" s="30"/>
      <c r="AK11" s="42"/>
      <c r="AL11" s="30"/>
      <c r="AM11" s="32"/>
      <c r="AN11" s="32"/>
      <c r="AO11" s="30"/>
      <c r="AP11" s="30"/>
      <c r="AS11" s="30"/>
      <c r="AT11" s="35"/>
      <c r="AU11" s="35"/>
      <c r="AV11" s="35"/>
      <c r="AW11" s="35"/>
      <c r="AX11" s="35"/>
      <c r="AY11" s="30"/>
      <c r="AZ11" s="30"/>
      <c r="BA11" s="30"/>
      <c r="EG11" s="1"/>
    </row>
    <row r="12" spans="1:137" ht="19.5" customHeight="1" thickBot="1" x14ac:dyDescent="0.3">
      <c r="B12" s="68"/>
      <c r="C12" s="182" t="str">
        <f t="shared" si="0"/>
        <v>Total</v>
      </c>
      <c r="D12" s="29">
        <f t="shared" si="0"/>
        <v>977480.29000000027</v>
      </c>
      <c r="E12" s="70"/>
      <c r="F12" s="220" t="s">
        <v>20</v>
      </c>
      <c r="G12" s="175">
        <f>(SUM(X28:X2558))*E12</f>
        <v>0</v>
      </c>
      <c r="H12" s="176">
        <f>23049*E12</f>
        <v>0</v>
      </c>
      <c r="I12" s="71"/>
      <c r="J12" s="72"/>
      <c r="K12" s="52"/>
      <c r="L12" s="46"/>
      <c r="M12" s="73"/>
      <c r="N12" s="61"/>
      <c r="O12" s="76"/>
      <c r="P12" s="46"/>
      <c r="Q12" s="48"/>
      <c r="R12" s="46"/>
      <c r="S12" s="49"/>
      <c r="T12" s="50"/>
      <c r="U12" s="74"/>
      <c r="V12" s="52"/>
      <c r="W12" s="60"/>
      <c r="X12" s="52"/>
      <c r="Y12" s="44"/>
      <c r="Z12" s="53"/>
      <c r="AA12" s="54"/>
      <c r="AB12" s="54"/>
      <c r="AC12" s="14"/>
      <c r="AD12" s="14"/>
      <c r="AE12" s="30"/>
      <c r="AF12" s="30"/>
      <c r="AG12" s="30"/>
      <c r="AH12" s="30"/>
      <c r="AI12" s="30"/>
      <c r="AJ12" s="30"/>
      <c r="AK12" s="42"/>
      <c r="AL12" s="30"/>
      <c r="AM12" s="32"/>
      <c r="AN12" s="32"/>
      <c r="AO12" s="30"/>
      <c r="AP12" s="30"/>
      <c r="AS12" s="30"/>
      <c r="AT12" s="35"/>
      <c r="AU12" s="35"/>
      <c r="AV12" s="35"/>
      <c r="AW12" s="35"/>
      <c r="AX12" s="35"/>
      <c r="AY12" s="30"/>
      <c r="AZ12" s="30"/>
      <c r="BA12" s="30"/>
      <c r="EG12" s="1"/>
    </row>
    <row r="13" spans="1:137" ht="19.5" customHeight="1" thickBot="1" x14ac:dyDescent="0.3">
      <c r="B13" s="68"/>
      <c r="C13" s="182" t="str">
        <f t="shared" si="0"/>
        <v>Average</v>
      </c>
      <c r="D13" s="29">
        <f t="shared" si="0"/>
        <v>772.1013349131124</v>
      </c>
      <c r="E13" s="70"/>
      <c r="F13" s="220" t="s">
        <v>21</v>
      </c>
      <c r="G13" s="175">
        <f>(((SUM(X28:X2559)))*0.5)*E13</f>
        <v>0</v>
      </c>
      <c r="H13" s="176">
        <f>11525*E13</f>
        <v>0</v>
      </c>
      <c r="I13" s="71"/>
      <c r="J13" s="72"/>
      <c r="K13" s="52"/>
      <c r="L13" s="46"/>
      <c r="M13" s="73"/>
      <c r="N13" s="61"/>
      <c r="O13" s="76"/>
      <c r="P13" s="46"/>
      <c r="Q13" s="48"/>
      <c r="R13" s="46"/>
      <c r="S13" s="49"/>
      <c r="T13" s="50"/>
      <c r="U13" s="74"/>
      <c r="V13" s="52"/>
      <c r="W13" s="46"/>
      <c r="X13" s="52"/>
      <c r="Y13" s="44"/>
      <c r="Z13" s="53"/>
      <c r="AA13" s="54"/>
      <c r="AB13" s="54"/>
      <c r="AC13" s="14"/>
      <c r="AD13" s="14"/>
      <c r="AE13" s="30"/>
      <c r="AF13" s="30"/>
      <c r="AG13" s="30"/>
      <c r="AH13" s="30"/>
      <c r="AI13" s="30"/>
      <c r="AJ13" s="30"/>
      <c r="AK13" s="42"/>
      <c r="AL13" s="30"/>
      <c r="AM13" s="32"/>
      <c r="AN13" s="32"/>
      <c r="AO13" s="30"/>
      <c r="AP13" s="30"/>
      <c r="AS13" s="30"/>
      <c r="AT13" s="35"/>
      <c r="AU13" s="35"/>
      <c r="AV13" s="35"/>
      <c r="AW13" s="35"/>
      <c r="AX13" s="35"/>
      <c r="AY13" s="30"/>
      <c r="AZ13" s="30"/>
      <c r="BA13" s="30"/>
      <c r="EG13" s="1"/>
    </row>
    <row r="14" spans="1:137" ht="19.5" customHeight="1" thickBot="1" x14ac:dyDescent="0.3">
      <c r="B14" s="68"/>
      <c r="C14" s="182" t="str">
        <f t="shared" si="0"/>
        <v>Largest</v>
      </c>
      <c r="D14" s="183">
        <f t="shared" si="0"/>
        <v>10914</v>
      </c>
      <c r="E14" s="221">
        <v>2</v>
      </c>
      <c r="F14" s="220" t="s">
        <v>22</v>
      </c>
      <c r="G14" s="175">
        <f>((SUM(X28:X2560))*0.1)*E14</f>
        <v>106092.40000000001</v>
      </c>
      <c r="H14" s="176">
        <f>2305*E14</f>
        <v>4610</v>
      </c>
      <c r="I14" s="71"/>
      <c r="J14" s="72"/>
      <c r="K14" s="52"/>
      <c r="L14" s="46"/>
      <c r="M14" s="73"/>
      <c r="N14" s="61"/>
      <c r="O14" s="76"/>
      <c r="P14" s="46"/>
      <c r="Q14" s="48"/>
      <c r="R14" s="46"/>
      <c r="S14" s="49"/>
      <c r="T14" s="50"/>
      <c r="U14" s="74"/>
      <c r="V14" s="52"/>
      <c r="W14" s="46"/>
      <c r="X14" s="52"/>
      <c r="Y14" s="44"/>
      <c r="Z14" s="53"/>
      <c r="AA14" s="54"/>
      <c r="AB14" s="54"/>
      <c r="AC14" s="14"/>
      <c r="AD14" s="14"/>
      <c r="AE14" s="30"/>
      <c r="AF14" s="30"/>
      <c r="AG14" s="30"/>
      <c r="AH14" s="30"/>
      <c r="AI14" s="30"/>
      <c r="AJ14" s="30"/>
      <c r="AK14" s="42"/>
      <c r="AL14" s="30"/>
      <c r="AM14" s="32"/>
      <c r="AN14" s="32"/>
      <c r="AO14" s="30"/>
      <c r="AP14" s="30"/>
      <c r="AS14" s="30"/>
      <c r="AT14" s="35"/>
      <c r="AU14" s="35"/>
      <c r="AV14" s="35"/>
      <c r="AW14" s="35"/>
      <c r="AX14" s="35"/>
      <c r="AY14" s="30"/>
      <c r="AZ14" s="30"/>
      <c r="BA14" s="30"/>
      <c r="EG14" s="1"/>
    </row>
    <row r="15" spans="1:137" ht="19.5" customHeight="1" thickTop="1" thickBot="1" x14ac:dyDescent="0.3">
      <c r="B15" s="80"/>
      <c r="C15" s="227" t="str">
        <f t="shared" ref="C15:D18" si="1">Z2571</f>
        <v>Down Days</v>
      </c>
      <c r="D15" s="179">
        <f t="shared" si="1"/>
        <v>1247</v>
      </c>
      <c r="E15" s="272" t="s">
        <v>41</v>
      </c>
      <c r="F15" s="273"/>
      <c r="G15" s="273"/>
      <c r="H15" s="274"/>
      <c r="I15" s="81"/>
      <c r="J15" s="82"/>
      <c r="K15" s="52"/>
      <c r="L15" s="46"/>
      <c r="M15" s="73"/>
      <c r="N15" s="61"/>
      <c r="O15" s="76"/>
      <c r="P15" s="46"/>
      <c r="Q15" s="48"/>
      <c r="R15" s="46"/>
      <c r="S15" s="49"/>
      <c r="T15" s="50"/>
      <c r="U15" s="74"/>
      <c r="V15" s="52"/>
      <c r="W15" s="46"/>
      <c r="X15" s="52"/>
      <c r="Y15" s="44"/>
      <c r="Z15" s="53"/>
      <c r="AA15" s="54"/>
      <c r="AB15" s="54"/>
      <c r="AC15" s="14"/>
      <c r="AD15" s="14"/>
      <c r="AE15" s="30"/>
      <c r="AF15" s="30"/>
      <c r="AG15" s="30"/>
      <c r="AH15" s="30"/>
      <c r="AI15" s="30"/>
      <c r="AJ15" s="30"/>
      <c r="AK15" s="42"/>
      <c r="AL15" s="30"/>
      <c r="AM15" s="32"/>
      <c r="AN15" s="32"/>
      <c r="AO15" s="30"/>
      <c r="AP15" s="30"/>
      <c r="AS15" s="30"/>
      <c r="AT15" s="35"/>
      <c r="AU15" s="35"/>
      <c r="AV15" s="35"/>
      <c r="AW15" s="35"/>
      <c r="AX15" s="35"/>
      <c r="AY15" s="30"/>
      <c r="AZ15" s="30"/>
      <c r="BA15" s="30"/>
      <c r="EG15" s="1"/>
    </row>
    <row r="16" spans="1:137" ht="19.5" customHeight="1" thickBot="1" x14ac:dyDescent="0.3">
      <c r="B16" s="169"/>
      <c r="C16" s="182" t="str">
        <f t="shared" si="1"/>
        <v>Total</v>
      </c>
      <c r="D16" s="29">
        <f t="shared" si="1"/>
        <v>-634800.81999999995</v>
      </c>
      <c r="E16" s="58">
        <v>2017</v>
      </c>
      <c r="F16" s="173">
        <f>AG284</f>
        <v>3445.3800000000019</v>
      </c>
      <c r="G16" s="189" t="s">
        <v>71</v>
      </c>
      <c r="H16" s="190">
        <f>AA2562</f>
        <v>113631.24</v>
      </c>
      <c r="I16" s="81"/>
      <c r="J16" s="82"/>
      <c r="K16" s="52"/>
      <c r="L16" s="46"/>
      <c r="M16" s="73"/>
      <c r="N16" s="61"/>
      <c r="O16" s="76"/>
      <c r="P16" s="46"/>
      <c r="Q16" s="48"/>
      <c r="R16" s="46"/>
      <c r="S16" s="49"/>
      <c r="T16" s="50"/>
      <c r="U16" s="74"/>
      <c r="V16" s="52"/>
      <c r="W16" s="46"/>
      <c r="X16" s="52"/>
      <c r="Y16" s="44"/>
      <c r="Z16" s="53"/>
      <c r="AA16" s="54"/>
      <c r="AB16" s="54"/>
      <c r="AC16" s="14"/>
      <c r="AD16" s="14"/>
      <c r="AE16" s="30"/>
      <c r="AF16" s="30"/>
      <c r="AG16" s="30"/>
      <c r="AH16" s="30"/>
      <c r="AI16" s="30"/>
      <c r="AJ16" s="30"/>
      <c r="AK16" s="42"/>
      <c r="AL16" s="30"/>
      <c r="AM16" s="32"/>
      <c r="AN16" s="32"/>
      <c r="AO16" s="30"/>
      <c r="AP16" s="30"/>
      <c r="AS16" s="30"/>
      <c r="AT16" s="35"/>
      <c r="AU16" s="35"/>
      <c r="AV16" s="35"/>
      <c r="AW16" s="35"/>
      <c r="AX16" s="35"/>
      <c r="AY16" s="30"/>
      <c r="AZ16" s="30"/>
      <c r="BA16" s="30"/>
      <c r="EG16" s="1"/>
    </row>
    <row r="17" spans="1:137" ht="19.5" customHeight="1" thickBot="1" x14ac:dyDescent="0.3">
      <c r="B17" s="169"/>
      <c r="C17" s="182" t="str">
        <f t="shared" si="1"/>
        <v>Average</v>
      </c>
      <c r="D17" s="29">
        <f t="shared" si="1"/>
        <v>-509.06240577385722</v>
      </c>
      <c r="E17" s="70">
        <v>2018</v>
      </c>
      <c r="F17" s="174">
        <f>AG542</f>
        <v>6214.2700000000041</v>
      </c>
      <c r="G17" s="191" t="s">
        <v>72</v>
      </c>
      <c r="H17" s="192">
        <f>H16/D3</f>
        <v>3.2466068571428575</v>
      </c>
      <c r="I17" s="81"/>
      <c r="J17" s="82"/>
      <c r="K17" s="52"/>
      <c r="L17" s="46"/>
      <c r="M17" s="73"/>
      <c r="N17" s="61"/>
      <c r="O17" s="76"/>
      <c r="P17" s="46"/>
      <c r="Q17" s="48"/>
      <c r="R17" s="46"/>
      <c r="S17" s="49"/>
      <c r="T17" s="50"/>
      <c r="U17" s="74"/>
      <c r="V17" s="52"/>
      <c r="W17" s="46"/>
      <c r="X17" s="52"/>
      <c r="Y17" s="44"/>
      <c r="Z17" s="53"/>
      <c r="AA17" s="54"/>
      <c r="AB17" s="54"/>
      <c r="AC17" s="14"/>
      <c r="AD17" s="14"/>
      <c r="AE17" s="30"/>
      <c r="AF17" s="30"/>
      <c r="AG17" s="30"/>
      <c r="AH17" s="30"/>
      <c r="AI17" s="30"/>
      <c r="AJ17" s="30"/>
      <c r="AK17" s="42"/>
      <c r="AL17" s="30"/>
      <c r="AM17" s="32"/>
      <c r="AN17" s="32"/>
      <c r="AO17" s="30"/>
      <c r="AP17" s="30"/>
      <c r="AS17" s="30"/>
      <c r="AT17" s="35"/>
      <c r="AU17" s="35"/>
      <c r="AV17" s="35"/>
      <c r="AW17" s="35"/>
      <c r="AX17" s="35"/>
      <c r="AY17" s="30"/>
      <c r="AZ17" s="30"/>
      <c r="BA17" s="30"/>
      <c r="EG17" s="1"/>
    </row>
    <row r="18" spans="1:137" ht="19.5" customHeight="1" thickBot="1" x14ac:dyDescent="0.3">
      <c r="B18" s="169"/>
      <c r="C18" s="182" t="str">
        <f t="shared" si="1"/>
        <v xml:space="preserve">Largest </v>
      </c>
      <c r="D18" s="183">
        <f t="shared" si="1"/>
        <v>-3009.3900000000003</v>
      </c>
      <c r="E18" s="70">
        <v>2019</v>
      </c>
      <c r="F18" s="174">
        <f>AG800</f>
        <v>4838.350000000004</v>
      </c>
      <c r="G18" s="193" t="s">
        <v>73</v>
      </c>
      <c r="H18" s="194">
        <f>MAX(F16:F25)</f>
        <v>99800.280000000042</v>
      </c>
      <c r="I18" s="81"/>
      <c r="J18" s="82"/>
      <c r="K18" s="52"/>
      <c r="L18" s="46"/>
      <c r="M18" s="73"/>
      <c r="N18" s="61"/>
      <c r="O18" s="76"/>
      <c r="P18" s="46"/>
      <c r="Q18" s="48"/>
      <c r="R18" s="46"/>
      <c r="S18" s="49"/>
      <c r="T18" s="50"/>
      <c r="U18" s="74"/>
      <c r="V18" s="52"/>
      <c r="W18" s="46"/>
      <c r="X18" s="52"/>
      <c r="Y18" s="44"/>
      <c r="Z18" s="53"/>
      <c r="AA18" s="54"/>
      <c r="AB18" s="54"/>
      <c r="AC18" s="14"/>
      <c r="AD18" s="14"/>
      <c r="AE18" s="30"/>
      <c r="AF18" s="30"/>
      <c r="AG18" s="30"/>
      <c r="AH18" s="30"/>
      <c r="AI18" s="30"/>
      <c r="AJ18" s="30"/>
      <c r="AK18" s="42"/>
      <c r="AL18" s="30"/>
      <c r="AM18" s="32"/>
      <c r="AN18" s="32"/>
      <c r="AO18" s="30"/>
      <c r="AP18" s="30"/>
      <c r="AS18" s="30"/>
      <c r="AT18" s="35"/>
      <c r="AU18" s="35"/>
      <c r="AV18" s="35"/>
      <c r="AW18" s="35"/>
      <c r="AX18" s="35"/>
      <c r="AY18" s="30"/>
      <c r="AZ18" s="30"/>
      <c r="BA18" s="30"/>
      <c r="EG18" s="1"/>
    </row>
    <row r="19" spans="1:137" ht="19.5" customHeight="1" thickTop="1" thickBot="1" x14ac:dyDescent="0.3">
      <c r="B19" s="170"/>
      <c r="C19" s="228" t="s">
        <v>55</v>
      </c>
      <c r="D19" s="179">
        <f>D20+D23</f>
        <v>117</v>
      </c>
      <c r="E19" s="70">
        <v>2020</v>
      </c>
      <c r="F19" s="174">
        <f>AG1059</f>
        <v>42443.060000000049</v>
      </c>
      <c r="G19" s="193" t="s">
        <v>74</v>
      </c>
      <c r="H19" s="192">
        <f>H18/D3</f>
        <v>2.8514365714285725</v>
      </c>
      <c r="I19" s="81"/>
      <c r="J19" s="82"/>
      <c r="K19" s="52"/>
      <c r="L19" s="46"/>
      <c r="M19" s="73"/>
      <c r="N19" s="61"/>
      <c r="O19" s="76"/>
      <c r="P19" s="46"/>
      <c r="Q19" s="48"/>
      <c r="R19" s="46"/>
      <c r="S19" s="49"/>
      <c r="T19" s="50"/>
      <c r="U19" s="74"/>
      <c r="V19" s="52"/>
      <c r="W19" s="46"/>
      <c r="X19" s="52"/>
      <c r="Y19" s="44"/>
      <c r="Z19" s="53"/>
      <c r="AA19" s="54"/>
      <c r="AB19" s="54"/>
      <c r="AC19" s="14"/>
      <c r="AD19" s="14"/>
      <c r="AE19" s="30"/>
      <c r="AF19" s="30"/>
      <c r="AG19" s="30"/>
      <c r="AH19" s="30"/>
      <c r="AI19" s="30"/>
      <c r="AJ19" s="30"/>
      <c r="AK19" s="42"/>
      <c r="AL19" s="30"/>
      <c r="AM19" s="32"/>
      <c r="AN19" s="32"/>
      <c r="AO19" s="30"/>
      <c r="AP19" s="30"/>
      <c r="AS19" s="30"/>
      <c r="AT19" s="35"/>
      <c r="AU19" s="35"/>
      <c r="AV19" s="35"/>
      <c r="AW19" s="35"/>
      <c r="AX19" s="35"/>
      <c r="AY19" s="30"/>
      <c r="AZ19" s="30"/>
      <c r="BA19" s="30"/>
      <c r="EG19" s="1"/>
    </row>
    <row r="20" spans="1:137" ht="19.5" customHeight="1" thickBot="1" x14ac:dyDescent="0.3">
      <c r="B20" s="171"/>
      <c r="C20" s="184" t="s">
        <v>48</v>
      </c>
      <c r="D20" s="181">
        <f>AF2563</f>
        <v>82</v>
      </c>
      <c r="E20" s="70">
        <v>2021</v>
      </c>
      <c r="F20" s="174">
        <f>AG1319</f>
        <v>11624.940000000011</v>
      </c>
      <c r="G20" s="193" t="s">
        <v>75</v>
      </c>
      <c r="H20" s="195">
        <f>MIN(F16:F25)</f>
        <v>3445.3800000000019</v>
      </c>
      <c r="I20" s="81"/>
      <c r="J20" s="82"/>
      <c r="K20" s="52"/>
      <c r="L20" s="46"/>
      <c r="M20" s="73"/>
      <c r="N20" s="61"/>
      <c r="O20" s="76"/>
      <c r="P20" s="46"/>
      <c r="Q20" s="48"/>
      <c r="R20" s="46"/>
      <c r="S20" s="49"/>
      <c r="T20" s="50"/>
      <c r="U20" s="74"/>
      <c r="V20" s="52"/>
      <c r="W20" s="46"/>
      <c r="X20" s="52"/>
      <c r="Y20" s="44"/>
      <c r="Z20" s="53"/>
      <c r="AA20" s="54"/>
      <c r="AB20" s="54"/>
      <c r="AC20" s="14"/>
      <c r="AD20" s="14"/>
      <c r="AE20" s="30"/>
      <c r="AF20" s="30"/>
      <c r="AG20" s="30"/>
      <c r="AH20" s="30"/>
      <c r="AI20" s="30"/>
      <c r="AJ20" s="30"/>
      <c r="AK20" s="42"/>
      <c r="AL20" s="30"/>
      <c r="AM20" s="32"/>
      <c r="AN20" s="32"/>
      <c r="AO20" s="30"/>
      <c r="AP20" s="30"/>
      <c r="AS20" s="30"/>
      <c r="AT20" s="35"/>
      <c r="AU20" s="35"/>
      <c r="AV20" s="35"/>
      <c r="AW20" s="35"/>
      <c r="AX20" s="35"/>
      <c r="AY20" s="30"/>
      <c r="AZ20" s="30"/>
      <c r="BA20" s="30"/>
      <c r="EG20" s="1"/>
    </row>
    <row r="21" spans="1:137" ht="19.5" customHeight="1" thickBot="1" x14ac:dyDescent="0.3">
      <c r="B21" s="169"/>
      <c r="C21" s="185" t="s">
        <v>33</v>
      </c>
      <c r="D21" s="29">
        <f>AF2565</f>
        <v>4778.1056097560968</v>
      </c>
      <c r="E21" s="70">
        <v>2022</v>
      </c>
      <c r="F21" s="174">
        <f>AG1579</f>
        <v>25224.009999999987</v>
      </c>
      <c r="G21" s="193" t="s">
        <v>76</v>
      </c>
      <c r="H21" s="192">
        <f>H20/D3</f>
        <v>9.8439428571428622E-2</v>
      </c>
      <c r="I21" s="81"/>
      <c r="J21" s="82"/>
      <c r="K21" s="52"/>
      <c r="L21" s="46"/>
      <c r="M21" s="73"/>
      <c r="N21" s="61"/>
      <c r="O21" s="76"/>
      <c r="P21" s="46"/>
      <c r="Q21" s="48"/>
      <c r="R21" s="46"/>
      <c r="S21" s="49"/>
      <c r="T21" s="50"/>
      <c r="U21" s="74"/>
      <c r="V21" s="52"/>
      <c r="W21" s="46"/>
      <c r="X21" s="52"/>
      <c r="Y21" s="44"/>
      <c r="Z21" s="53"/>
      <c r="AA21" s="54"/>
      <c r="AB21" s="54"/>
      <c r="AC21" s="14"/>
      <c r="AD21" s="14"/>
      <c r="AE21" s="30"/>
      <c r="AF21" s="30"/>
      <c r="AG21" s="30"/>
      <c r="AH21" s="30"/>
      <c r="AI21" s="30"/>
      <c r="AJ21" s="30"/>
      <c r="AK21" s="42"/>
      <c r="AL21" s="30"/>
      <c r="AM21" s="32"/>
      <c r="AN21" s="32"/>
      <c r="AO21" s="30"/>
      <c r="AP21" s="30"/>
      <c r="AS21" s="30"/>
      <c r="AT21" s="35"/>
      <c r="AU21" s="35"/>
      <c r="AV21" s="35"/>
      <c r="AW21" s="35"/>
      <c r="AX21" s="35"/>
      <c r="AY21" s="30"/>
      <c r="AZ21" s="30"/>
      <c r="BA21" s="30"/>
      <c r="EG21" s="1"/>
    </row>
    <row r="22" spans="1:137" ht="19.5" customHeight="1" thickBot="1" x14ac:dyDescent="0.3">
      <c r="B22" s="169"/>
      <c r="C22" s="185" t="s">
        <v>34</v>
      </c>
      <c r="D22" s="186">
        <f>AF2566</f>
        <v>23591.199999999997</v>
      </c>
      <c r="E22" s="70">
        <v>2023</v>
      </c>
      <c r="F22" s="174">
        <f>AG1839</f>
        <v>17833.770000000015</v>
      </c>
      <c r="G22" s="193" t="s">
        <v>77</v>
      </c>
      <c r="H22" s="194">
        <f>AVERAGE(F16:F25)</f>
        <v>34023.490000000013</v>
      </c>
      <c r="I22" s="81"/>
      <c r="J22" s="82"/>
      <c r="K22" s="52"/>
      <c r="L22" s="46"/>
      <c r="M22" s="73"/>
      <c r="N22" s="61"/>
      <c r="O22" s="76"/>
      <c r="P22" s="46"/>
      <c r="Q22" s="48"/>
      <c r="R22" s="46"/>
      <c r="S22" s="49"/>
      <c r="T22" s="50"/>
      <c r="U22" s="74"/>
      <c r="V22" s="52"/>
      <c r="W22" s="46"/>
      <c r="X22" s="52"/>
      <c r="Y22" s="44"/>
      <c r="Z22" s="53"/>
      <c r="AA22" s="54"/>
      <c r="AB22" s="54"/>
      <c r="AC22" s="14"/>
      <c r="AD22" s="14"/>
      <c r="AE22" s="30"/>
      <c r="AF22" s="30"/>
      <c r="AG22" s="30"/>
      <c r="AH22" s="30"/>
      <c r="AI22" s="30"/>
      <c r="AJ22" s="30"/>
      <c r="AK22" s="42"/>
      <c r="AL22" s="30"/>
      <c r="AM22" s="32"/>
      <c r="AN22" s="32"/>
      <c r="AO22" s="30"/>
      <c r="AP22" s="30"/>
      <c r="AS22" s="30"/>
      <c r="AT22" s="35"/>
      <c r="AU22" s="35"/>
      <c r="AV22" s="35"/>
      <c r="AW22" s="35"/>
      <c r="AX22" s="35"/>
      <c r="AY22" s="30"/>
      <c r="AZ22" s="30"/>
      <c r="BA22" s="30"/>
      <c r="EG22" s="1"/>
    </row>
    <row r="23" spans="1:137" ht="19.5" customHeight="1" thickTop="1" thickBot="1" x14ac:dyDescent="0.3">
      <c r="B23" s="172"/>
      <c r="C23" s="187" t="s">
        <v>49</v>
      </c>
      <c r="D23" s="188">
        <f>AF2568</f>
        <v>35</v>
      </c>
      <c r="E23" s="70">
        <v>2024</v>
      </c>
      <c r="F23" s="174">
        <f>AG2100</f>
        <v>42014.67</v>
      </c>
      <c r="G23" s="193" t="s">
        <v>78</v>
      </c>
      <c r="H23" s="192">
        <f>H22/D3</f>
        <v>0.97209971428571462</v>
      </c>
      <c r="I23" s="81"/>
      <c r="J23" s="82"/>
      <c r="K23" s="52"/>
      <c r="L23" s="46"/>
      <c r="M23" s="73"/>
      <c r="N23" s="61"/>
      <c r="O23" s="76"/>
      <c r="P23" s="46"/>
      <c r="Q23" s="48"/>
      <c r="R23" s="46"/>
      <c r="S23" s="49"/>
      <c r="T23" s="50"/>
      <c r="U23" s="74"/>
      <c r="V23" s="52"/>
      <c r="W23" s="46"/>
      <c r="X23" s="52"/>
      <c r="Y23" s="44"/>
      <c r="Z23" s="53"/>
      <c r="AA23" s="54"/>
      <c r="AB23" s="54"/>
      <c r="AC23" s="14"/>
      <c r="AD23" s="14"/>
      <c r="AE23" s="30"/>
      <c r="AF23" s="30"/>
      <c r="AG23" s="30"/>
      <c r="AH23" s="30"/>
      <c r="AI23" s="30"/>
      <c r="AJ23" s="30"/>
      <c r="AK23" s="42"/>
      <c r="AL23" s="30"/>
      <c r="AM23" s="32"/>
      <c r="AN23" s="32"/>
      <c r="AO23" s="30"/>
      <c r="AP23" s="30"/>
      <c r="AS23" s="30"/>
      <c r="AT23" s="35"/>
      <c r="AU23" s="35"/>
      <c r="AV23" s="35"/>
      <c r="AW23" s="35"/>
      <c r="AX23" s="35"/>
      <c r="AY23" s="30"/>
      <c r="AZ23" s="30"/>
      <c r="BA23" s="30"/>
      <c r="EG23" s="1"/>
    </row>
    <row r="24" spans="1:137" ht="19.5" customHeight="1" thickBot="1" x14ac:dyDescent="0.3">
      <c r="B24" s="169"/>
      <c r="C24" s="185" t="s">
        <v>33</v>
      </c>
      <c r="D24" s="29">
        <f>AF2570</f>
        <v>-1473.4217142857144</v>
      </c>
      <c r="E24" s="70">
        <v>2025</v>
      </c>
      <c r="F24" s="174">
        <f>AG2358</f>
        <v>86796.170000000013</v>
      </c>
      <c r="G24" s="193" t="s">
        <v>79</v>
      </c>
      <c r="H24" s="194">
        <f>MEDIAN(F16:F25)</f>
        <v>21528.89</v>
      </c>
      <c r="I24" s="81"/>
      <c r="J24" s="82"/>
      <c r="K24" s="52"/>
      <c r="L24" s="46"/>
      <c r="M24" s="73"/>
      <c r="N24" s="61"/>
      <c r="O24" s="76"/>
      <c r="P24" s="46"/>
      <c r="Q24" s="48"/>
      <c r="R24" s="46"/>
      <c r="S24" s="49"/>
      <c r="T24" s="50"/>
      <c r="U24" s="74"/>
      <c r="V24" s="52"/>
      <c r="W24" s="46"/>
      <c r="X24" s="52"/>
      <c r="Y24" s="44"/>
      <c r="Z24" s="53"/>
      <c r="AA24" s="54"/>
      <c r="AB24" s="54"/>
      <c r="AC24" s="14"/>
      <c r="AD24" s="14"/>
      <c r="AE24" s="30"/>
      <c r="AF24" s="30"/>
      <c r="AG24" s="30"/>
      <c r="AH24" s="30"/>
      <c r="AI24" s="30"/>
      <c r="AJ24" s="30"/>
      <c r="AK24" s="42"/>
      <c r="AL24" s="30"/>
      <c r="AM24" s="32"/>
      <c r="AN24" s="32"/>
      <c r="AO24" s="30"/>
      <c r="AP24" s="30"/>
      <c r="AS24" s="30"/>
      <c r="AT24" s="35"/>
      <c r="AU24" s="35"/>
      <c r="AV24" s="35"/>
      <c r="AW24" s="35"/>
      <c r="AX24" s="35"/>
      <c r="AY24" s="30"/>
      <c r="AZ24" s="30"/>
      <c r="BA24" s="30"/>
      <c r="EG24" s="1"/>
    </row>
    <row r="25" spans="1:137" ht="19.5" customHeight="1" thickBot="1" x14ac:dyDescent="0.3">
      <c r="B25" s="169"/>
      <c r="C25" s="182" t="s">
        <v>34</v>
      </c>
      <c r="D25" s="29">
        <f>AF2571</f>
        <v>-5332.86</v>
      </c>
      <c r="E25" s="70">
        <f>E24+1</f>
        <v>2026</v>
      </c>
      <c r="F25" s="174">
        <f>AG2558</f>
        <v>99800.280000000042</v>
      </c>
      <c r="G25" s="191" t="s">
        <v>81</v>
      </c>
      <c r="H25" s="192">
        <f>H24/D3</f>
        <v>0.61511114285714286</v>
      </c>
      <c r="I25" s="81"/>
      <c r="J25" s="82"/>
      <c r="K25" s="52"/>
      <c r="L25" s="46"/>
      <c r="M25" s="73"/>
      <c r="N25" s="61"/>
      <c r="O25" s="76"/>
      <c r="P25" s="46"/>
      <c r="Q25" s="48"/>
      <c r="R25" s="46"/>
      <c r="S25" s="49"/>
      <c r="T25" s="50"/>
      <c r="U25" s="74"/>
      <c r="V25" s="52"/>
      <c r="W25" s="46"/>
      <c r="X25" s="52"/>
      <c r="Y25" s="44"/>
      <c r="Z25" s="53"/>
      <c r="AA25" s="54"/>
      <c r="AB25" s="54"/>
      <c r="AC25" s="14"/>
      <c r="AD25" s="14"/>
      <c r="AE25" s="30"/>
      <c r="AF25" s="30"/>
      <c r="AG25" s="30"/>
      <c r="AH25" s="30"/>
      <c r="AI25" s="30"/>
      <c r="AJ25" s="30"/>
      <c r="AK25" s="42"/>
      <c r="AL25" s="30"/>
      <c r="AM25" s="32"/>
      <c r="AN25" s="32"/>
      <c r="AO25" s="30"/>
      <c r="AP25" s="30"/>
      <c r="AS25" s="30"/>
      <c r="AT25" s="35"/>
      <c r="AU25" s="35"/>
      <c r="AV25" s="35"/>
      <c r="AW25" s="35"/>
      <c r="AX25" s="35"/>
      <c r="AY25" s="30"/>
      <c r="AZ25" s="30"/>
      <c r="BA25" s="30"/>
      <c r="EG25" s="1"/>
    </row>
    <row r="26" spans="1:137" ht="6" customHeight="1" thickBot="1" x14ac:dyDescent="0.3">
      <c r="B26" s="83"/>
      <c r="C26" s="22"/>
      <c r="D26" s="23"/>
      <c r="E26" s="24"/>
      <c r="F26" s="25"/>
      <c r="G26" s="26"/>
      <c r="H26" s="27"/>
      <c r="I26" s="84"/>
      <c r="J26" s="82"/>
      <c r="K26" s="52"/>
      <c r="L26" s="46"/>
      <c r="M26" s="73"/>
      <c r="N26" s="61"/>
      <c r="O26" s="76"/>
      <c r="P26" s="46"/>
      <c r="Q26" s="48"/>
      <c r="R26" s="46"/>
      <c r="S26" s="49"/>
      <c r="T26" s="85"/>
      <c r="U26" s="86"/>
      <c r="V26" s="52"/>
      <c r="W26" s="46"/>
      <c r="X26" s="52"/>
      <c r="Y26" s="44"/>
      <c r="Z26" s="53"/>
      <c r="AA26" s="54"/>
      <c r="AB26" s="54"/>
      <c r="AC26" s="14"/>
      <c r="AD26" s="14"/>
      <c r="AE26" s="30"/>
      <c r="AF26" s="30"/>
      <c r="AG26" s="30"/>
      <c r="AH26" s="30"/>
      <c r="AI26" s="30"/>
      <c r="AJ26" s="30"/>
      <c r="AK26" s="42"/>
      <c r="AL26" s="30"/>
      <c r="AM26" s="32"/>
      <c r="AN26" s="32"/>
      <c r="AO26" s="30"/>
      <c r="AP26" s="30"/>
      <c r="AS26" s="30"/>
      <c r="AT26" s="35"/>
      <c r="AU26" s="35"/>
      <c r="AV26" s="35"/>
      <c r="AW26" s="35"/>
      <c r="AX26" s="35"/>
      <c r="AY26" s="30"/>
      <c r="AZ26" s="30"/>
      <c r="BA26" s="30"/>
      <c r="EG26" s="1"/>
    </row>
    <row r="27" spans="1:137" s="5" customFormat="1" ht="30.75" customHeight="1" thickTop="1" x14ac:dyDescent="0.25">
      <c r="A27" s="87"/>
      <c r="B27" s="88"/>
      <c r="C27" s="166" t="s">
        <v>82</v>
      </c>
      <c r="D27" s="167" t="s">
        <v>65</v>
      </c>
      <c r="E27" s="168" t="s">
        <v>39</v>
      </c>
      <c r="F27" s="167" t="s">
        <v>83</v>
      </c>
      <c r="G27" s="167" t="s">
        <v>66</v>
      </c>
      <c r="H27" s="167" t="s">
        <v>67</v>
      </c>
      <c r="I27" s="167" t="s">
        <v>68</v>
      </c>
      <c r="J27" s="109"/>
      <c r="K27" s="209" t="s">
        <v>0</v>
      </c>
      <c r="L27" s="210" t="s">
        <v>5</v>
      </c>
      <c r="M27" s="211" t="s">
        <v>3</v>
      </c>
      <c r="N27" s="211" t="s">
        <v>4</v>
      </c>
      <c r="O27" s="212" t="s">
        <v>28</v>
      </c>
      <c r="P27" s="211" t="s">
        <v>16</v>
      </c>
      <c r="Q27" s="212" t="s">
        <v>29</v>
      </c>
      <c r="R27" s="211" t="s">
        <v>15</v>
      </c>
      <c r="S27" s="212" t="s">
        <v>30</v>
      </c>
      <c r="T27" s="211" t="s">
        <v>23</v>
      </c>
      <c r="U27" s="213" t="s">
        <v>31</v>
      </c>
      <c r="V27" s="211" t="s">
        <v>8</v>
      </c>
      <c r="W27" s="214" t="s">
        <v>32</v>
      </c>
      <c r="X27" s="211" t="s">
        <v>70</v>
      </c>
      <c r="Y27" s="215" t="s">
        <v>38</v>
      </c>
      <c r="Z27" s="211" t="s">
        <v>2</v>
      </c>
      <c r="AA27" s="213" t="s">
        <v>0</v>
      </c>
      <c r="AB27" s="213" t="s">
        <v>43</v>
      </c>
      <c r="AC27" s="112" t="s">
        <v>51</v>
      </c>
      <c r="AD27" s="112" t="s">
        <v>50</v>
      </c>
      <c r="AE27" s="113" t="s">
        <v>52</v>
      </c>
      <c r="AF27" s="113" t="s">
        <v>53</v>
      </c>
      <c r="AG27" s="110" t="s">
        <v>6</v>
      </c>
      <c r="AH27" s="110" t="s">
        <v>24</v>
      </c>
      <c r="AI27" s="110" t="s">
        <v>25</v>
      </c>
      <c r="AJ27" s="114" t="s">
        <v>26</v>
      </c>
      <c r="AK27" s="114" t="s">
        <v>27</v>
      </c>
      <c r="AL27" s="110" t="s">
        <v>56</v>
      </c>
      <c r="AM27" s="111" t="s">
        <v>0</v>
      </c>
      <c r="AN27" s="216" t="s">
        <v>57</v>
      </c>
      <c r="AO27" s="113" t="s">
        <v>58</v>
      </c>
      <c r="AP27" s="113" t="s">
        <v>59</v>
      </c>
      <c r="AQ27" s="115"/>
      <c r="AR27" s="116"/>
      <c r="AS27" s="111" t="s">
        <v>0</v>
      </c>
      <c r="AT27" s="110" t="str">
        <f>F5</f>
        <v>YM 7-69</v>
      </c>
      <c r="AU27" s="110" t="str">
        <f>F3</f>
        <v xml:space="preserve">ES 9-29 </v>
      </c>
      <c r="AV27" s="110" t="str">
        <f>F7</f>
        <v xml:space="preserve">NQ 4-145 </v>
      </c>
      <c r="AW27" s="111" t="s">
        <v>8</v>
      </c>
      <c r="AX27" s="110" t="str">
        <f>X27</f>
        <v>GC 8-125</v>
      </c>
      <c r="AY27" s="117"/>
      <c r="AZ27" s="89"/>
      <c r="BA27" s="90"/>
      <c r="BB27" s="91"/>
      <c r="BC27" s="87"/>
      <c r="BD27" s="87"/>
      <c r="BE27" s="87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11"/>
    </row>
    <row r="28" spans="1:137" ht="18" customHeight="1" x14ac:dyDescent="0.25">
      <c r="C28" s="28"/>
      <c r="D28" s="8"/>
      <c r="E28" s="8"/>
      <c r="F28" s="8"/>
      <c r="G28" s="8"/>
      <c r="H28" s="8"/>
      <c r="I28" s="28"/>
      <c r="J28" s="118"/>
      <c r="K28" s="229">
        <f t="shared" ref="K28:K91" si="2">AM28</f>
        <v>42739</v>
      </c>
      <c r="L28" s="230">
        <f t="shared" ref="L28:L91" si="3">AN28</f>
        <v>15.539999999999992</v>
      </c>
      <c r="M28" s="162">
        <f>L28</f>
        <v>15.539999999999992</v>
      </c>
      <c r="N28" s="162">
        <f>M28-0</f>
        <v>15.539999999999992</v>
      </c>
      <c r="O28" s="231">
        <f>E3+(E4*0.1)</f>
        <v>0.2</v>
      </c>
      <c r="P28" s="162">
        <v>302</v>
      </c>
      <c r="Q28" s="232">
        <f>E5+(E6*0.1)</f>
        <v>0.1</v>
      </c>
      <c r="R28" s="162">
        <v>646</v>
      </c>
      <c r="S28" s="232">
        <f>E7+(E8*0.1)</f>
        <v>0.1</v>
      </c>
      <c r="T28" s="162">
        <v>517.4</v>
      </c>
      <c r="U28" s="233">
        <f>E9+(E10*0.5)+(E11*0.1)</f>
        <v>0.2</v>
      </c>
      <c r="V28" s="162">
        <v>-403</v>
      </c>
      <c r="W28" s="233">
        <f>E12+(E13*0.5)+(E14*0.1)</f>
        <v>0.2</v>
      </c>
      <c r="X28" s="162">
        <v>-403</v>
      </c>
      <c r="Y28" s="161">
        <v>1</v>
      </c>
      <c r="Z28" s="162">
        <f t="shared" ref="Z28:Z91" si="4">(O28*P28)+(Q28*R28)+(S28*T28)+(U28*V28)+(W28*X28)</f>
        <v>15.539999999999992</v>
      </c>
      <c r="AA28" s="127">
        <v>42739</v>
      </c>
      <c r="AB28" s="127"/>
      <c r="AC28" s="128"/>
      <c r="AD28" s="128"/>
      <c r="AE28" s="129"/>
      <c r="AF28" s="129"/>
      <c r="AG28" s="129"/>
      <c r="AH28" s="129">
        <f t="shared" ref="AH28:AH91" si="5">(Z28&gt;1)*Z28</f>
        <v>15.539999999999992</v>
      </c>
      <c r="AI28" s="129">
        <f t="shared" ref="AI28:AI91" si="6">(Z28&lt;1)*Z28</f>
        <v>0</v>
      </c>
      <c r="AJ28" s="234">
        <f t="shared" ref="AJ28:AJ91" si="7">(AH28&gt;1)*1</f>
        <v>1</v>
      </c>
      <c r="AK28" s="234">
        <f t="shared" ref="AK28:AK91" si="8">(AI28&lt;0)*1</f>
        <v>0</v>
      </c>
      <c r="AL28" s="129">
        <f t="shared" ref="AL28:AL91" si="9">AB28</f>
        <v>0</v>
      </c>
      <c r="AM28" s="127">
        <v>42739</v>
      </c>
      <c r="AN28" s="129">
        <f>Z28</f>
        <v>15.539999999999992</v>
      </c>
      <c r="AO28" s="129"/>
      <c r="AP28" s="129"/>
      <c r="AQ28" s="235"/>
      <c r="AR28" s="235"/>
      <c r="AS28" s="236">
        <f t="shared" ref="AS28:AS91" si="10">AM28</f>
        <v>42739</v>
      </c>
      <c r="AT28" s="237">
        <f>P28*O28</f>
        <v>60.400000000000006</v>
      </c>
      <c r="AU28" s="237">
        <f>R28*Q28</f>
        <v>64.600000000000009</v>
      </c>
      <c r="AV28" s="237">
        <f>S28*T28</f>
        <v>51.74</v>
      </c>
      <c r="AW28" s="237">
        <f>V28*U28</f>
        <v>-80.600000000000009</v>
      </c>
      <c r="AX28" s="237">
        <f>X28*W28</f>
        <v>-80.600000000000009</v>
      </c>
      <c r="AY28" s="133"/>
    </row>
    <row r="29" spans="1:137" x14ac:dyDescent="0.25">
      <c r="C29" s="196">
        <v>42736</v>
      </c>
      <c r="D29" s="197">
        <f>0</f>
        <v>0</v>
      </c>
      <c r="E29" s="198">
        <f>D3</f>
        <v>35000</v>
      </c>
      <c r="F29" s="197">
        <v>0</v>
      </c>
      <c r="G29" s="197">
        <f>AB47</f>
        <v>-759.91999999999962</v>
      </c>
      <c r="H29" s="197">
        <f>E29+G29</f>
        <v>34240.080000000002</v>
      </c>
      <c r="I29" s="205">
        <f>G29/E29</f>
        <v>-2.1711999999999988E-2</v>
      </c>
      <c r="J29" s="134"/>
      <c r="K29" s="229">
        <f t="shared" si="2"/>
        <v>42740</v>
      </c>
      <c r="L29" s="230">
        <f t="shared" si="3"/>
        <v>-567.71</v>
      </c>
      <c r="M29" s="162">
        <f>MAX(AN28:AN29)</f>
        <v>15.539999999999992</v>
      </c>
      <c r="N29" s="162">
        <f t="shared" ref="N29:N92" si="11">AN29-M29</f>
        <v>-583.25</v>
      </c>
      <c r="O29" s="231">
        <f>E3+(E4*0.1)</f>
        <v>0.2</v>
      </c>
      <c r="P29" s="162">
        <v>-550</v>
      </c>
      <c r="Q29" s="232">
        <f>E5+(E6*0.1)</f>
        <v>0.1</v>
      </c>
      <c r="R29" s="162">
        <v>-87.5</v>
      </c>
      <c r="S29" s="232">
        <f>E7+(E8*0.1)</f>
        <v>0.1</v>
      </c>
      <c r="T29" s="162">
        <v>555</v>
      </c>
      <c r="U29" s="233">
        <f>E9+(E10*0.5)+(E11*0.1)</f>
        <v>0.2</v>
      </c>
      <c r="V29" s="162">
        <v>-1400</v>
      </c>
      <c r="W29" s="233">
        <f>E12+(E13*0.5)+(E14*0.1)</f>
        <v>0.2</v>
      </c>
      <c r="X29" s="162">
        <v>-1200</v>
      </c>
      <c r="Y29" s="161">
        <f t="shared" ref="Y29:Y92" si="12">Y28+1</f>
        <v>2</v>
      </c>
      <c r="Z29" s="162">
        <f t="shared" si="4"/>
        <v>-583.25</v>
      </c>
      <c r="AA29" s="127">
        <v>42740</v>
      </c>
      <c r="AB29" s="127"/>
      <c r="AC29" s="128"/>
      <c r="AD29" s="128"/>
      <c r="AE29" s="129"/>
      <c r="AF29" s="129"/>
      <c r="AG29" s="129"/>
      <c r="AH29" s="129">
        <f t="shared" si="5"/>
        <v>0</v>
      </c>
      <c r="AI29" s="129">
        <f t="shared" si="6"/>
        <v>-583.25</v>
      </c>
      <c r="AJ29" s="234">
        <f t="shared" si="7"/>
        <v>0</v>
      </c>
      <c r="AK29" s="234">
        <f t="shared" si="8"/>
        <v>1</v>
      </c>
      <c r="AL29" s="129">
        <f t="shared" si="9"/>
        <v>0</v>
      </c>
      <c r="AM29" s="127">
        <v>42740</v>
      </c>
      <c r="AN29" s="129">
        <f t="shared" ref="AN29:AN92" si="13">Z29+AN28</f>
        <v>-567.71</v>
      </c>
      <c r="AO29" s="129">
        <f t="shared" ref="AO29:AO92" si="14">(AL29&gt;0)*AL29</f>
        <v>0</v>
      </c>
      <c r="AP29" s="129">
        <f t="shared" ref="AP29:AP92" si="15">(AL29&lt;0)*AL29</f>
        <v>0</v>
      </c>
      <c r="AQ29" s="235"/>
      <c r="AR29" s="235"/>
      <c r="AS29" s="236">
        <f t="shared" si="10"/>
        <v>42740</v>
      </c>
      <c r="AT29" s="237">
        <f t="shared" ref="AT29:AT92" si="16">(P29*O29)+AT28</f>
        <v>-49.599999999999994</v>
      </c>
      <c r="AU29" s="237">
        <f t="shared" ref="AU29:AU92" si="17">(R29*Q29)+AU28</f>
        <v>55.850000000000009</v>
      </c>
      <c r="AV29" s="237">
        <f t="shared" ref="AV29:AV92" si="18">(S29*T29)+AV28</f>
        <v>107.24000000000001</v>
      </c>
      <c r="AW29" s="237">
        <f t="shared" ref="AW29:AW92" si="19">(V29*U29)+AW28</f>
        <v>-360.6</v>
      </c>
      <c r="AX29" s="237">
        <f t="shared" ref="AX29:AX92" si="20">(X29*W29)+AX28</f>
        <v>-320.60000000000002</v>
      </c>
      <c r="AY29" s="133"/>
    </row>
    <row r="30" spans="1:137" x14ac:dyDescent="0.25">
      <c r="C30" s="196">
        <f t="shared" ref="C30:C40" si="21">EDATE(C29,1)</f>
        <v>42767</v>
      </c>
      <c r="D30" s="197">
        <f t="shared" ref="D30:D40" si="22">H29</f>
        <v>34240.080000000002</v>
      </c>
      <c r="E30" s="197">
        <v>0</v>
      </c>
      <c r="F30" s="197">
        <v>0</v>
      </c>
      <c r="G30" s="197">
        <f>AB67</f>
        <v>2340.2800000000002</v>
      </c>
      <c r="H30" s="197">
        <f t="shared" ref="H30:H40" si="23">D30+G30</f>
        <v>36580.36</v>
      </c>
      <c r="I30" s="205">
        <f t="shared" ref="I30:I40" si="24">G30/H29</f>
        <v>6.8349139371169695E-2</v>
      </c>
      <c r="J30" s="134"/>
      <c r="K30" s="229">
        <f t="shared" si="2"/>
        <v>42741</v>
      </c>
      <c r="L30" s="230">
        <f t="shared" si="3"/>
        <v>-379.04</v>
      </c>
      <c r="M30" s="162">
        <f>MAX(AN28:AN30)</f>
        <v>15.539999999999992</v>
      </c>
      <c r="N30" s="162">
        <f t="shared" si="11"/>
        <v>-394.58000000000004</v>
      </c>
      <c r="O30" s="231">
        <f>E3+(E4*0.1)</f>
        <v>0.2</v>
      </c>
      <c r="P30" s="162">
        <v>322.55</v>
      </c>
      <c r="Q30" s="232">
        <f>E5+(E6*0.1)</f>
        <v>0.1</v>
      </c>
      <c r="R30" s="162">
        <v>399</v>
      </c>
      <c r="S30" s="232">
        <f>E7+(E8*0.1)</f>
        <v>0.1</v>
      </c>
      <c r="T30" s="162">
        <v>842.6</v>
      </c>
      <c r="U30" s="233">
        <f>E9+(E10*0.5)+(E11*0.1)</f>
        <v>0.2</v>
      </c>
      <c r="V30" s="162">
        <v>-756</v>
      </c>
      <c r="W30" s="233">
        <f>E12+(E13*0.5)+(E14*0.1)</f>
        <v>0.2</v>
      </c>
      <c r="X30" s="162">
        <v>756</v>
      </c>
      <c r="Y30" s="161">
        <f t="shared" si="12"/>
        <v>3</v>
      </c>
      <c r="Z30" s="162">
        <f t="shared" si="4"/>
        <v>188.67000000000002</v>
      </c>
      <c r="AA30" s="127">
        <v>42741</v>
      </c>
      <c r="AB30" s="127"/>
      <c r="AC30" s="128"/>
      <c r="AD30" s="128"/>
      <c r="AE30" s="129"/>
      <c r="AF30" s="129"/>
      <c r="AG30" s="129"/>
      <c r="AH30" s="129">
        <f t="shared" si="5"/>
        <v>188.67000000000002</v>
      </c>
      <c r="AI30" s="129">
        <f t="shared" si="6"/>
        <v>0</v>
      </c>
      <c r="AJ30" s="234">
        <f t="shared" si="7"/>
        <v>1</v>
      </c>
      <c r="AK30" s="234">
        <f t="shared" si="8"/>
        <v>0</v>
      </c>
      <c r="AL30" s="129">
        <f t="shared" si="9"/>
        <v>0</v>
      </c>
      <c r="AM30" s="127">
        <v>42741</v>
      </c>
      <c r="AN30" s="129">
        <f t="shared" si="13"/>
        <v>-379.04</v>
      </c>
      <c r="AO30" s="129">
        <f t="shared" si="14"/>
        <v>0</v>
      </c>
      <c r="AP30" s="129">
        <f t="shared" si="15"/>
        <v>0</v>
      </c>
      <c r="AQ30" s="235"/>
      <c r="AR30" s="235"/>
      <c r="AS30" s="236">
        <f t="shared" si="10"/>
        <v>42741</v>
      </c>
      <c r="AT30" s="237">
        <f t="shared" si="16"/>
        <v>14.910000000000011</v>
      </c>
      <c r="AU30" s="237">
        <f t="shared" si="17"/>
        <v>95.750000000000014</v>
      </c>
      <c r="AV30" s="237">
        <f t="shared" si="18"/>
        <v>191.5</v>
      </c>
      <c r="AW30" s="237">
        <f t="shared" si="19"/>
        <v>-511.80000000000007</v>
      </c>
      <c r="AX30" s="237">
        <f t="shared" si="20"/>
        <v>-169.4</v>
      </c>
      <c r="AY30" s="133"/>
    </row>
    <row r="31" spans="1:137" x14ac:dyDescent="0.25">
      <c r="C31" s="196">
        <f t="shared" si="21"/>
        <v>42795</v>
      </c>
      <c r="D31" s="197">
        <f t="shared" si="22"/>
        <v>36580.36</v>
      </c>
      <c r="E31" s="197">
        <v>0</v>
      </c>
      <c r="F31" s="197">
        <v>0</v>
      </c>
      <c r="G31" s="197">
        <f>AB90</f>
        <v>-2250.5200000000004</v>
      </c>
      <c r="H31" s="197">
        <f t="shared" si="23"/>
        <v>34329.839999999997</v>
      </c>
      <c r="I31" s="205">
        <f t="shared" si="24"/>
        <v>-6.1522631269894566E-2</v>
      </c>
      <c r="J31" s="134"/>
      <c r="K31" s="229">
        <f t="shared" si="2"/>
        <v>42744</v>
      </c>
      <c r="L31" s="230">
        <f t="shared" si="3"/>
        <v>-535.22</v>
      </c>
      <c r="M31" s="162">
        <f>MAX(AN28:AN31)</f>
        <v>15.539999999999992</v>
      </c>
      <c r="N31" s="162">
        <f t="shared" si="11"/>
        <v>-550.76</v>
      </c>
      <c r="O31" s="231">
        <f>E3+(E4*0.1)</f>
        <v>0.2</v>
      </c>
      <c r="P31" s="162">
        <v>-382.1</v>
      </c>
      <c r="Q31" s="232">
        <f>E5+(E6*0.1)</f>
        <v>0.1</v>
      </c>
      <c r="R31" s="162">
        <v>-404</v>
      </c>
      <c r="S31" s="232">
        <f>E7+(E8*0.1)</f>
        <v>0.1</v>
      </c>
      <c r="T31" s="162">
        <v>356.4</v>
      </c>
      <c r="U31" s="233">
        <f>E9+(E10*0.5)+(E11*0.1)</f>
        <v>0.2</v>
      </c>
      <c r="V31" s="162">
        <v>825</v>
      </c>
      <c r="W31" s="233">
        <f>E12+(E13*0.5)+(E14*0.1)</f>
        <v>0.2</v>
      </c>
      <c r="X31" s="162">
        <v>-1200</v>
      </c>
      <c r="Y31" s="161">
        <f t="shared" si="12"/>
        <v>4</v>
      </c>
      <c r="Z31" s="162">
        <f t="shared" si="4"/>
        <v>-156.18</v>
      </c>
      <c r="AA31" s="127">
        <v>42744</v>
      </c>
      <c r="AB31" s="127"/>
      <c r="AC31" s="128"/>
      <c r="AD31" s="128"/>
      <c r="AE31" s="129"/>
      <c r="AF31" s="129"/>
      <c r="AG31" s="129"/>
      <c r="AH31" s="129">
        <f t="shared" si="5"/>
        <v>0</v>
      </c>
      <c r="AI31" s="129">
        <f t="shared" si="6"/>
        <v>-156.18</v>
      </c>
      <c r="AJ31" s="234">
        <f t="shared" si="7"/>
        <v>0</v>
      </c>
      <c r="AK31" s="234">
        <f t="shared" si="8"/>
        <v>1</v>
      </c>
      <c r="AL31" s="129">
        <f t="shared" si="9"/>
        <v>0</v>
      </c>
      <c r="AM31" s="127">
        <v>42744</v>
      </c>
      <c r="AN31" s="129">
        <f t="shared" si="13"/>
        <v>-535.22</v>
      </c>
      <c r="AO31" s="129">
        <f t="shared" si="14"/>
        <v>0</v>
      </c>
      <c r="AP31" s="129">
        <f t="shared" si="15"/>
        <v>0</v>
      </c>
      <c r="AQ31" s="235"/>
      <c r="AR31" s="235"/>
      <c r="AS31" s="236">
        <f t="shared" si="10"/>
        <v>42744</v>
      </c>
      <c r="AT31" s="237">
        <f t="shared" si="16"/>
        <v>-61.509999999999991</v>
      </c>
      <c r="AU31" s="237">
        <f t="shared" si="17"/>
        <v>55.350000000000009</v>
      </c>
      <c r="AV31" s="237">
        <f t="shared" si="18"/>
        <v>227.14</v>
      </c>
      <c r="AW31" s="237">
        <f t="shared" si="19"/>
        <v>-346.80000000000007</v>
      </c>
      <c r="AX31" s="237">
        <f t="shared" si="20"/>
        <v>-409.4</v>
      </c>
      <c r="AY31" s="133"/>
    </row>
    <row r="32" spans="1:137" x14ac:dyDescent="0.25">
      <c r="C32" s="196">
        <f t="shared" si="21"/>
        <v>42826</v>
      </c>
      <c r="D32" s="197">
        <f t="shared" si="22"/>
        <v>34329.839999999997</v>
      </c>
      <c r="E32" s="197">
        <v>0</v>
      </c>
      <c r="F32" s="197">
        <v>0</v>
      </c>
      <c r="G32" s="197">
        <f>AB110</f>
        <v>642.71000000000026</v>
      </c>
      <c r="H32" s="197">
        <f t="shared" si="23"/>
        <v>34972.549999999996</v>
      </c>
      <c r="I32" s="205">
        <f t="shared" si="24"/>
        <v>1.8721613616608769E-2</v>
      </c>
      <c r="J32" s="134"/>
      <c r="K32" s="229">
        <f t="shared" si="2"/>
        <v>42745</v>
      </c>
      <c r="L32" s="230">
        <f t="shared" si="3"/>
        <v>-546.53</v>
      </c>
      <c r="M32" s="162">
        <f>MAX(AN28:AN32)</f>
        <v>15.539999999999992</v>
      </c>
      <c r="N32" s="162">
        <f t="shared" si="11"/>
        <v>-562.06999999999994</v>
      </c>
      <c r="O32" s="231">
        <f>E3+(E4*0.1)</f>
        <v>0.2</v>
      </c>
      <c r="P32" s="162">
        <v>-159.25</v>
      </c>
      <c r="Q32" s="232">
        <f>E5+(E6*0.1)</f>
        <v>0.1</v>
      </c>
      <c r="R32" s="162">
        <v>0</v>
      </c>
      <c r="S32" s="232">
        <f>E7+(E8*0.1)</f>
        <v>0.1</v>
      </c>
      <c r="T32" s="162">
        <v>205.4</v>
      </c>
      <c r="U32" s="233">
        <f>E9+(E10*0.5)+(E11*0.1)</f>
        <v>0.2</v>
      </c>
      <c r="V32" s="162">
        <v>596</v>
      </c>
      <c r="W32" s="233">
        <f>E12+(E13*0.5)+(E14*0.1)</f>
        <v>0.2</v>
      </c>
      <c r="X32" s="162">
        <v>-596</v>
      </c>
      <c r="Y32" s="161">
        <f t="shared" si="12"/>
        <v>5</v>
      </c>
      <c r="Z32" s="162">
        <f t="shared" si="4"/>
        <v>-11.310000000000002</v>
      </c>
      <c r="AA32" s="127">
        <v>42745</v>
      </c>
      <c r="AB32" s="127"/>
      <c r="AC32" s="128"/>
      <c r="AD32" s="128"/>
      <c r="AE32" s="129"/>
      <c r="AF32" s="129"/>
      <c r="AG32" s="129"/>
      <c r="AH32" s="129">
        <f t="shared" si="5"/>
        <v>0</v>
      </c>
      <c r="AI32" s="129">
        <f t="shared" si="6"/>
        <v>-11.310000000000002</v>
      </c>
      <c r="AJ32" s="234">
        <f t="shared" si="7"/>
        <v>0</v>
      </c>
      <c r="AK32" s="234">
        <f t="shared" si="8"/>
        <v>1</v>
      </c>
      <c r="AL32" s="129">
        <f t="shared" si="9"/>
        <v>0</v>
      </c>
      <c r="AM32" s="127">
        <v>42745</v>
      </c>
      <c r="AN32" s="129">
        <f t="shared" si="13"/>
        <v>-546.53</v>
      </c>
      <c r="AO32" s="129">
        <f t="shared" si="14"/>
        <v>0</v>
      </c>
      <c r="AP32" s="129">
        <f t="shared" si="15"/>
        <v>0</v>
      </c>
      <c r="AQ32" s="235"/>
      <c r="AR32" s="235"/>
      <c r="AS32" s="236">
        <f t="shared" si="10"/>
        <v>42745</v>
      </c>
      <c r="AT32" s="237">
        <f t="shared" si="16"/>
        <v>-93.359999999999985</v>
      </c>
      <c r="AU32" s="237">
        <f t="shared" si="17"/>
        <v>55.350000000000009</v>
      </c>
      <c r="AV32" s="237">
        <f t="shared" si="18"/>
        <v>247.67999999999998</v>
      </c>
      <c r="AW32" s="237">
        <f t="shared" si="19"/>
        <v>-227.60000000000008</v>
      </c>
      <c r="AX32" s="237">
        <f t="shared" si="20"/>
        <v>-528.6</v>
      </c>
      <c r="AY32" s="133"/>
    </row>
    <row r="33" spans="3:62" x14ac:dyDescent="0.25">
      <c r="C33" s="196">
        <f t="shared" si="21"/>
        <v>42856</v>
      </c>
      <c r="D33" s="197">
        <f t="shared" si="22"/>
        <v>34972.549999999996</v>
      </c>
      <c r="E33" s="197">
        <v>0</v>
      </c>
      <c r="F33" s="197">
        <v>0</v>
      </c>
      <c r="G33" s="197">
        <f>AB133</f>
        <v>542.52</v>
      </c>
      <c r="H33" s="197">
        <f t="shared" si="23"/>
        <v>35515.069999999992</v>
      </c>
      <c r="I33" s="205">
        <f t="shared" si="24"/>
        <v>1.5512737847254491E-2</v>
      </c>
      <c r="J33" s="134"/>
      <c r="K33" s="229">
        <f t="shared" si="2"/>
        <v>42746</v>
      </c>
      <c r="L33" s="230">
        <f t="shared" si="3"/>
        <v>-385.59999999999997</v>
      </c>
      <c r="M33" s="162">
        <f>MAX(AN28:AN33)</f>
        <v>15.539999999999992</v>
      </c>
      <c r="N33" s="162">
        <f t="shared" si="11"/>
        <v>-401.14</v>
      </c>
      <c r="O33" s="231">
        <f>E3+(E4*0.1)</f>
        <v>0.2</v>
      </c>
      <c r="P33" s="162">
        <v>493.75</v>
      </c>
      <c r="Q33" s="232">
        <f>E5+(E6*0.1)</f>
        <v>0.1</v>
      </c>
      <c r="R33" s="162">
        <v>321</v>
      </c>
      <c r="S33" s="232">
        <f>E7+(E8*0.1)</f>
        <v>0.1</v>
      </c>
      <c r="T33" s="162">
        <v>300.8</v>
      </c>
      <c r="U33" s="233">
        <f>E9+(E10*0.5)+(E11*0.1)</f>
        <v>0.2</v>
      </c>
      <c r="V33" s="162">
        <v>509</v>
      </c>
      <c r="W33" s="233">
        <f>E12+(E13*0.5)+(E14*0.1)</f>
        <v>0.2</v>
      </c>
      <c r="X33" s="162">
        <v>-509</v>
      </c>
      <c r="Y33" s="161">
        <f t="shared" si="12"/>
        <v>6</v>
      </c>
      <c r="Z33" s="162">
        <f t="shared" si="4"/>
        <v>160.93</v>
      </c>
      <c r="AA33" s="127">
        <v>42746</v>
      </c>
      <c r="AB33" s="127"/>
      <c r="AC33" s="128"/>
      <c r="AD33" s="128"/>
      <c r="AE33" s="129"/>
      <c r="AF33" s="129"/>
      <c r="AG33" s="129"/>
      <c r="AH33" s="129">
        <f t="shared" si="5"/>
        <v>160.93</v>
      </c>
      <c r="AI33" s="129">
        <f t="shared" si="6"/>
        <v>0</v>
      </c>
      <c r="AJ33" s="234">
        <f t="shared" si="7"/>
        <v>1</v>
      </c>
      <c r="AK33" s="234">
        <f t="shared" si="8"/>
        <v>0</v>
      </c>
      <c r="AL33" s="129">
        <f t="shared" si="9"/>
        <v>0</v>
      </c>
      <c r="AM33" s="127">
        <v>42746</v>
      </c>
      <c r="AN33" s="129">
        <f t="shared" si="13"/>
        <v>-385.59999999999997</v>
      </c>
      <c r="AO33" s="129">
        <f t="shared" si="14"/>
        <v>0</v>
      </c>
      <c r="AP33" s="129">
        <f t="shared" si="15"/>
        <v>0</v>
      </c>
      <c r="AQ33" s="235"/>
      <c r="AR33" s="235"/>
      <c r="AS33" s="236">
        <f t="shared" si="10"/>
        <v>42746</v>
      </c>
      <c r="AT33" s="237">
        <f t="shared" si="16"/>
        <v>5.3900000000000148</v>
      </c>
      <c r="AU33" s="237">
        <f t="shared" si="17"/>
        <v>87.450000000000017</v>
      </c>
      <c r="AV33" s="237">
        <f t="shared" si="18"/>
        <v>277.76</v>
      </c>
      <c r="AW33" s="237">
        <f t="shared" si="19"/>
        <v>-125.80000000000007</v>
      </c>
      <c r="AX33" s="237">
        <f t="shared" si="20"/>
        <v>-630.40000000000009</v>
      </c>
      <c r="AY33" s="133"/>
    </row>
    <row r="34" spans="3:62" x14ac:dyDescent="0.25">
      <c r="C34" s="196">
        <f t="shared" si="21"/>
        <v>42887</v>
      </c>
      <c r="D34" s="197">
        <f t="shared" si="22"/>
        <v>35515.069999999992</v>
      </c>
      <c r="E34" s="197">
        <v>0</v>
      </c>
      <c r="F34" s="197">
        <v>0</v>
      </c>
      <c r="G34" s="197">
        <f>AB155</f>
        <v>-809.02</v>
      </c>
      <c r="H34" s="197">
        <f t="shared" si="23"/>
        <v>34706.049999999996</v>
      </c>
      <c r="I34" s="205">
        <f t="shared" si="24"/>
        <v>-2.2779625663133993E-2</v>
      </c>
      <c r="J34" s="134"/>
      <c r="K34" s="229">
        <f t="shared" si="2"/>
        <v>42747</v>
      </c>
      <c r="L34" s="230">
        <f t="shared" si="3"/>
        <v>-761.3599999999999</v>
      </c>
      <c r="M34" s="162">
        <f>MAX(AN28:AN34)</f>
        <v>15.539999999999992</v>
      </c>
      <c r="N34" s="162">
        <f t="shared" si="11"/>
        <v>-776.89999999999986</v>
      </c>
      <c r="O34" s="231">
        <f>E3+(E4*0.1)</f>
        <v>0.2</v>
      </c>
      <c r="P34" s="162">
        <v>-550</v>
      </c>
      <c r="Q34" s="232">
        <f>E5+(E6*0.1)</f>
        <v>0.1</v>
      </c>
      <c r="R34" s="162">
        <v>-850</v>
      </c>
      <c r="S34" s="232">
        <f>E7+(E8*0.1)</f>
        <v>0.1</v>
      </c>
      <c r="T34" s="162">
        <v>-175.6</v>
      </c>
      <c r="U34" s="233">
        <f>E9+(E10*0.5)+(E11*0.1)</f>
        <v>0.2</v>
      </c>
      <c r="V34" s="162">
        <v>384</v>
      </c>
      <c r="W34" s="233">
        <f>E12+(E13*0.5)+(E14*0.1)</f>
        <v>0.2</v>
      </c>
      <c r="X34" s="162">
        <v>-1200</v>
      </c>
      <c r="Y34" s="161">
        <f t="shared" si="12"/>
        <v>7</v>
      </c>
      <c r="Z34" s="162">
        <f t="shared" si="4"/>
        <v>-375.76</v>
      </c>
      <c r="AA34" s="127">
        <v>42747</v>
      </c>
      <c r="AB34" s="127"/>
      <c r="AC34" s="128"/>
      <c r="AD34" s="128"/>
      <c r="AE34" s="129"/>
      <c r="AF34" s="129"/>
      <c r="AG34" s="129"/>
      <c r="AH34" s="129">
        <f t="shared" si="5"/>
        <v>0</v>
      </c>
      <c r="AI34" s="129">
        <f t="shared" si="6"/>
        <v>-375.76</v>
      </c>
      <c r="AJ34" s="234">
        <f t="shared" si="7"/>
        <v>0</v>
      </c>
      <c r="AK34" s="234">
        <f t="shared" si="8"/>
        <v>1</v>
      </c>
      <c r="AL34" s="129">
        <f t="shared" si="9"/>
        <v>0</v>
      </c>
      <c r="AM34" s="127">
        <v>42747</v>
      </c>
      <c r="AN34" s="129">
        <f t="shared" si="13"/>
        <v>-761.3599999999999</v>
      </c>
      <c r="AO34" s="129">
        <f t="shared" si="14"/>
        <v>0</v>
      </c>
      <c r="AP34" s="129">
        <f t="shared" si="15"/>
        <v>0</v>
      </c>
      <c r="AQ34" s="235"/>
      <c r="AR34" s="235"/>
      <c r="AS34" s="236">
        <f t="shared" si="10"/>
        <v>42747</v>
      </c>
      <c r="AT34" s="237">
        <f t="shared" si="16"/>
        <v>-104.60999999999999</v>
      </c>
      <c r="AU34" s="237">
        <f t="shared" si="17"/>
        <v>2.4500000000000171</v>
      </c>
      <c r="AV34" s="237">
        <f t="shared" si="18"/>
        <v>260.2</v>
      </c>
      <c r="AW34" s="237">
        <f t="shared" si="19"/>
        <v>-49.000000000000057</v>
      </c>
      <c r="AX34" s="237">
        <f t="shared" si="20"/>
        <v>-870.40000000000009</v>
      </c>
      <c r="AY34" s="133"/>
    </row>
    <row r="35" spans="3:62" x14ac:dyDescent="0.25">
      <c r="C35" s="196">
        <f t="shared" si="21"/>
        <v>42917</v>
      </c>
      <c r="D35" s="197">
        <f t="shared" si="22"/>
        <v>34706.049999999996</v>
      </c>
      <c r="E35" s="197">
        <v>0</v>
      </c>
      <c r="F35" s="197">
        <v>0</v>
      </c>
      <c r="G35" s="197">
        <f>AB176</f>
        <v>1034.6399999999999</v>
      </c>
      <c r="H35" s="197">
        <f t="shared" si="23"/>
        <v>35740.689999999995</v>
      </c>
      <c r="I35" s="205">
        <f t="shared" si="24"/>
        <v>2.9811517012163585E-2</v>
      </c>
      <c r="J35" s="134"/>
      <c r="K35" s="229">
        <f t="shared" si="2"/>
        <v>42748</v>
      </c>
      <c r="L35" s="230">
        <f t="shared" si="3"/>
        <v>-709.46999999999991</v>
      </c>
      <c r="M35" s="162">
        <f>MAX(AN28:AN35)</f>
        <v>15.539999999999992</v>
      </c>
      <c r="N35" s="162">
        <f t="shared" si="11"/>
        <v>-725.00999999999988</v>
      </c>
      <c r="O35" s="231">
        <f>E3+(E4*0.1)</f>
        <v>0.2</v>
      </c>
      <c r="P35" s="162">
        <v>-26.35</v>
      </c>
      <c r="Q35" s="232">
        <f>E5+(E6*0.1)</f>
        <v>0.1</v>
      </c>
      <c r="R35" s="162">
        <v>210</v>
      </c>
      <c r="S35" s="232">
        <f>E7+(E8*0.1)</f>
        <v>0.1</v>
      </c>
      <c r="T35" s="162">
        <v>361.6</v>
      </c>
      <c r="U35" s="233">
        <f>E9+(E10*0.5)+(E11*0.1)</f>
        <v>0.2</v>
      </c>
      <c r="V35" s="162">
        <v>189</v>
      </c>
      <c r="W35" s="233">
        <f>E12+(E13*0.5)+(E14*0.1)</f>
        <v>0.2</v>
      </c>
      <c r="X35" s="162">
        <v>-189</v>
      </c>
      <c r="Y35" s="161">
        <f t="shared" si="12"/>
        <v>8</v>
      </c>
      <c r="Z35" s="162">
        <f t="shared" si="4"/>
        <v>51.889999999999993</v>
      </c>
      <c r="AA35" s="127">
        <v>42748</v>
      </c>
      <c r="AB35" s="127"/>
      <c r="AC35" s="128"/>
      <c r="AD35" s="128"/>
      <c r="AE35" s="129"/>
      <c r="AF35" s="129"/>
      <c r="AG35" s="129"/>
      <c r="AH35" s="129">
        <f t="shared" si="5"/>
        <v>51.889999999999993</v>
      </c>
      <c r="AI35" s="129">
        <f t="shared" si="6"/>
        <v>0</v>
      </c>
      <c r="AJ35" s="234">
        <f t="shared" si="7"/>
        <v>1</v>
      </c>
      <c r="AK35" s="234">
        <f t="shared" si="8"/>
        <v>0</v>
      </c>
      <c r="AL35" s="129">
        <f t="shared" si="9"/>
        <v>0</v>
      </c>
      <c r="AM35" s="127">
        <v>42748</v>
      </c>
      <c r="AN35" s="129">
        <f t="shared" si="13"/>
        <v>-709.46999999999991</v>
      </c>
      <c r="AO35" s="129">
        <f t="shared" si="14"/>
        <v>0</v>
      </c>
      <c r="AP35" s="129">
        <f t="shared" si="15"/>
        <v>0</v>
      </c>
      <c r="AQ35" s="235"/>
      <c r="AR35" s="235"/>
      <c r="AS35" s="236">
        <f t="shared" si="10"/>
        <v>42748</v>
      </c>
      <c r="AT35" s="237">
        <f t="shared" si="16"/>
        <v>-109.87999999999998</v>
      </c>
      <c r="AU35" s="237">
        <f t="shared" si="17"/>
        <v>23.450000000000017</v>
      </c>
      <c r="AV35" s="237">
        <f t="shared" si="18"/>
        <v>296.36</v>
      </c>
      <c r="AW35" s="237">
        <f t="shared" si="19"/>
        <v>-11.200000000000053</v>
      </c>
      <c r="AX35" s="237">
        <f t="shared" si="20"/>
        <v>-908.2</v>
      </c>
      <c r="AY35" s="133"/>
    </row>
    <row r="36" spans="3:62" x14ac:dyDescent="0.25">
      <c r="C36" s="196">
        <f t="shared" si="21"/>
        <v>42948</v>
      </c>
      <c r="D36" s="197">
        <f t="shared" si="22"/>
        <v>35740.689999999995</v>
      </c>
      <c r="E36" s="197">
        <v>0</v>
      </c>
      <c r="F36" s="197">
        <v>0</v>
      </c>
      <c r="G36" s="197">
        <f>AB199</f>
        <v>2078.1000000000004</v>
      </c>
      <c r="H36" s="197">
        <f t="shared" si="23"/>
        <v>37818.789999999994</v>
      </c>
      <c r="I36" s="205">
        <f t="shared" si="24"/>
        <v>5.8143813116087031E-2</v>
      </c>
      <c r="J36" s="134"/>
      <c r="K36" s="229">
        <f t="shared" si="2"/>
        <v>42751</v>
      </c>
      <c r="L36" s="230">
        <f t="shared" si="3"/>
        <v>-709.46999999999991</v>
      </c>
      <c r="M36" s="162">
        <f>MAX(AN28:AN36)</f>
        <v>15.539999999999992</v>
      </c>
      <c r="N36" s="162">
        <f t="shared" si="11"/>
        <v>-725.00999999999988</v>
      </c>
      <c r="O36" s="231">
        <f>E3+(E4*0.1)</f>
        <v>0.2</v>
      </c>
      <c r="P36" s="162">
        <v>0</v>
      </c>
      <c r="Q36" s="232">
        <f>E5+(E6*0.1)</f>
        <v>0.1</v>
      </c>
      <c r="R36" s="162">
        <v>0</v>
      </c>
      <c r="S36" s="232">
        <f>E7+(E8*0.1)</f>
        <v>0.1</v>
      </c>
      <c r="T36" s="162">
        <v>0</v>
      </c>
      <c r="U36" s="233">
        <f>E9+(E10*0.5)+(E11*0.1)</f>
        <v>0.2</v>
      </c>
      <c r="V36" s="162">
        <v>534</v>
      </c>
      <c r="W36" s="233">
        <f>E12+(E13*0.5)+(E14*0.1)</f>
        <v>0.2</v>
      </c>
      <c r="X36" s="162">
        <v>-534</v>
      </c>
      <c r="Y36" s="161">
        <f t="shared" si="12"/>
        <v>9</v>
      </c>
      <c r="Z36" s="162">
        <f t="shared" si="4"/>
        <v>0</v>
      </c>
      <c r="AA36" s="127">
        <v>42751</v>
      </c>
      <c r="AB36" s="127"/>
      <c r="AC36" s="128"/>
      <c r="AD36" s="128"/>
      <c r="AE36" s="129"/>
      <c r="AF36" s="129"/>
      <c r="AG36" s="129"/>
      <c r="AH36" s="129">
        <f t="shared" si="5"/>
        <v>0</v>
      </c>
      <c r="AI36" s="129">
        <f t="shared" si="6"/>
        <v>0</v>
      </c>
      <c r="AJ36" s="234">
        <f t="shared" si="7"/>
        <v>0</v>
      </c>
      <c r="AK36" s="234">
        <f t="shared" si="8"/>
        <v>0</v>
      </c>
      <c r="AL36" s="129">
        <f t="shared" si="9"/>
        <v>0</v>
      </c>
      <c r="AM36" s="127">
        <v>42751</v>
      </c>
      <c r="AN36" s="129">
        <f t="shared" si="13"/>
        <v>-709.46999999999991</v>
      </c>
      <c r="AO36" s="129">
        <f t="shared" si="14"/>
        <v>0</v>
      </c>
      <c r="AP36" s="129">
        <f t="shared" si="15"/>
        <v>0</v>
      </c>
      <c r="AQ36" s="235"/>
      <c r="AR36" s="235"/>
      <c r="AS36" s="236">
        <f t="shared" si="10"/>
        <v>42751</v>
      </c>
      <c r="AT36" s="237">
        <f t="shared" si="16"/>
        <v>-109.87999999999998</v>
      </c>
      <c r="AU36" s="237">
        <f t="shared" si="17"/>
        <v>23.450000000000017</v>
      </c>
      <c r="AV36" s="237">
        <f t="shared" si="18"/>
        <v>296.36</v>
      </c>
      <c r="AW36" s="237">
        <f t="shared" si="19"/>
        <v>95.599999999999966</v>
      </c>
      <c r="AX36" s="237">
        <f t="shared" si="20"/>
        <v>-1015</v>
      </c>
      <c r="AY36" s="133"/>
    </row>
    <row r="37" spans="3:62" x14ac:dyDescent="0.25">
      <c r="C37" s="196">
        <f t="shared" si="21"/>
        <v>42979</v>
      </c>
      <c r="D37" s="197">
        <f t="shared" si="22"/>
        <v>37818.789999999994</v>
      </c>
      <c r="E37" s="197">
        <v>0</v>
      </c>
      <c r="F37" s="197">
        <v>0</v>
      </c>
      <c r="G37" s="197">
        <f>AB220</f>
        <v>-88.809999999999945</v>
      </c>
      <c r="H37" s="197">
        <f t="shared" si="23"/>
        <v>37729.979999999996</v>
      </c>
      <c r="I37" s="205">
        <f t="shared" si="24"/>
        <v>-2.3483035813678852E-3</v>
      </c>
      <c r="J37" s="134"/>
      <c r="K37" s="229">
        <f t="shared" si="2"/>
        <v>42752</v>
      </c>
      <c r="L37" s="230">
        <f t="shared" si="3"/>
        <v>-836.93999999999994</v>
      </c>
      <c r="M37" s="162">
        <f>MAX(AN28:AN37)</f>
        <v>15.539999999999992</v>
      </c>
      <c r="N37" s="162">
        <f t="shared" si="11"/>
        <v>-852.4799999999999</v>
      </c>
      <c r="O37" s="231">
        <f>E3+(E4*0.1)</f>
        <v>0.2</v>
      </c>
      <c r="P37" s="162">
        <v>-550</v>
      </c>
      <c r="Q37" s="232">
        <f>E5+(E6*0.1)</f>
        <v>0.1</v>
      </c>
      <c r="R37" s="162">
        <v>-337.5</v>
      </c>
      <c r="S37" s="232">
        <f>E7+(E8*0.1)</f>
        <v>0.1</v>
      </c>
      <c r="T37" s="162">
        <v>-297.2</v>
      </c>
      <c r="U37" s="233">
        <f>E9+(E10*0.5)+(E11*0.1)</f>
        <v>0.2</v>
      </c>
      <c r="V37" s="162">
        <v>1430</v>
      </c>
      <c r="W37" s="233">
        <f>E12+(E13*0.5)+(E14*0.1)</f>
        <v>0.2</v>
      </c>
      <c r="X37" s="162">
        <v>-1200</v>
      </c>
      <c r="Y37" s="161">
        <f t="shared" si="12"/>
        <v>10</v>
      </c>
      <c r="Z37" s="162">
        <f t="shared" si="4"/>
        <v>-127.47</v>
      </c>
      <c r="AA37" s="127">
        <v>42752</v>
      </c>
      <c r="AB37" s="127"/>
      <c r="AC37" s="128"/>
      <c r="AD37" s="128"/>
      <c r="AE37" s="129"/>
      <c r="AF37" s="129"/>
      <c r="AG37" s="129"/>
      <c r="AH37" s="129">
        <f t="shared" si="5"/>
        <v>0</v>
      </c>
      <c r="AI37" s="129">
        <f t="shared" si="6"/>
        <v>-127.47</v>
      </c>
      <c r="AJ37" s="234">
        <f t="shared" si="7"/>
        <v>0</v>
      </c>
      <c r="AK37" s="234">
        <f t="shared" si="8"/>
        <v>1</v>
      </c>
      <c r="AL37" s="129">
        <f t="shared" si="9"/>
        <v>0</v>
      </c>
      <c r="AM37" s="127">
        <v>42752</v>
      </c>
      <c r="AN37" s="129">
        <f t="shared" si="13"/>
        <v>-836.93999999999994</v>
      </c>
      <c r="AO37" s="129">
        <f t="shared" si="14"/>
        <v>0</v>
      </c>
      <c r="AP37" s="129">
        <f t="shared" si="15"/>
        <v>0</v>
      </c>
      <c r="AQ37" s="235"/>
      <c r="AR37" s="235"/>
      <c r="AS37" s="236">
        <f t="shared" si="10"/>
        <v>42752</v>
      </c>
      <c r="AT37" s="237">
        <f t="shared" si="16"/>
        <v>-219.88</v>
      </c>
      <c r="AU37" s="237">
        <f t="shared" si="17"/>
        <v>-10.299999999999983</v>
      </c>
      <c r="AV37" s="237">
        <f t="shared" si="18"/>
        <v>266.64</v>
      </c>
      <c r="AW37" s="237">
        <f t="shared" si="19"/>
        <v>381.59999999999997</v>
      </c>
      <c r="AX37" s="237">
        <f t="shared" si="20"/>
        <v>-1255</v>
      </c>
      <c r="AY37" s="133"/>
    </row>
    <row r="38" spans="3:62" x14ac:dyDescent="0.25">
      <c r="C38" s="196">
        <f t="shared" si="21"/>
        <v>43009</v>
      </c>
      <c r="D38" s="197">
        <f t="shared" si="22"/>
        <v>37729.979999999996</v>
      </c>
      <c r="E38" s="197">
        <v>0</v>
      </c>
      <c r="F38" s="197">
        <v>0</v>
      </c>
      <c r="G38" s="197">
        <f>AB242</f>
        <v>648.29000000000008</v>
      </c>
      <c r="H38" s="197">
        <f t="shared" si="23"/>
        <v>38378.269999999997</v>
      </c>
      <c r="I38" s="205">
        <f t="shared" si="24"/>
        <v>1.7182357372042076E-2</v>
      </c>
      <c r="J38" s="134"/>
      <c r="K38" s="229">
        <f t="shared" si="2"/>
        <v>42753</v>
      </c>
      <c r="L38" s="230">
        <f t="shared" si="3"/>
        <v>-839.18999999999983</v>
      </c>
      <c r="M38" s="162">
        <f>MAX(AN28:AN38)</f>
        <v>15.539999999999992</v>
      </c>
      <c r="N38" s="162">
        <f t="shared" si="11"/>
        <v>-854.72999999999979</v>
      </c>
      <c r="O38" s="231">
        <f>E3+(E4*0.1)</f>
        <v>0.2</v>
      </c>
      <c r="P38" s="162">
        <v>-110.25</v>
      </c>
      <c r="Q38" s="232">
        <f>E5+(E6*0.1)</f>
        <v>0.1</v>
      </c>
      <c r="R38" s="162">
        <v>200</v>
      </c>
      <c r="S38" s="232">
        <f>E7+(E8*0.1)</f>
        <v>0.1</v>
      </c>
      <c r="T38" s="162">
        <v>224</v>
      </c>
      <c r="U38" s="233">
        <f>E9+(E10*0.5)+(E11*0.1)</f>
        <v>0.2</v>
      </c>
      <c r="V38" s="162">
        <v>-1400</v>
      </c>
      <c r="W38" s="233">
        <f>E12+(E13*0.5)+(E14*0.1)</f>
        <v>0.2</v>
      </c>
      <c r="X38" s="162">
        <v>1287</v>
      </c>
      <c r="Y38" s="161">
        <f t="shared" si="12"/>
        <v>11</v>
      </c>
      <c r="Z38" s="162">
        <f t="shared" si="4"/>
        <v>-2.2499999999999432</v>
      </c>
      <c r="AA38" s="127">
        <v>42753</v>
      </c>
      <c r="AB38" s="127"/>
      <c r="AC38" s="128"/>
      <c r="AD38" s="128"/>
      <c r="AE38" s="129"/>
      <c r="AF38" s="129"/>
      <c r="AG38" s="129"/>
      <c r="AH38" s="129">
        <f t="shared" si="5"/>
        <v>0</v>
      </c>
      <c r="AI38" s="129">
        <f t="shared" si="6"/>
        <v>-2.2499999999999432</v>
      </c>
      <c r="AJ38" s="234">
        <f t="shared" si="7"/>
        <v>0</v>
      </c>
      <c r="AK38" s="234">
        <f t="shared" si="8"/>
        <v>1</v>
      </c>
      <c r="AL38" s="129">
        <f t="shared" si="9"/>
        <v>0</v>
      </c>
      <c r="AM38" s="127">
        <v>42753</v>
      </c>
      <c r="AN38" s="129">
        <f t="shared" si="13"/>
        <v>-839.18999999999983</v>
      </c>
      <c r="AO38" s="129">
        <f t="shared" si="14"/>
        <v>0</v>
      </c>
      <c r="AP38" s="129">
        <f t="shared" si="15"/>
        <v>0</v>
      </c>
      <c r="AQ38" s="235"/>
      <c r="AR38" s="235"/>
      <c r="AS38" s="236">
        <f t="shared" si="10"/>
        <v>42753</v>
      </c>
      <c r="AT38" s="237">
        <f t="shared" si="16"/>
        <v>-241.93</v>
      </c>
      <c r="AU38" s="237">
        <f t="shared" si="17"/>
        <v>9.7000000000000171</v>
      </c>
      <c r="AV38" s="237">
        <f t="shared" si="18"/>
        <v>289.03999999999996</v>
      </c>
      <c r="AW38" s="237">
        <f t="shared" si="19"/>
        <v>101.59999999999997</v>
      </c>
      <c r="AX38" s="237">
        <f t="shared" si="20"/>
        <v>-997.59999999999991</v>
      </c>
      <c r="AY38" s="133"/>
    </row>
    <row r="39" spans="3:62" x14ac:dyDescent="0.25">
      <c r="C39" s="196">
        <f t="shared" si="21"/>
        <v>43040</v>
      </c>
      <c r="D39" s="197">
        <f t="shared" si="22"/>
        <v>38378.269999999997</v>
      </c>
      <c r="E39" s="197">
        <v>0</v>
      </c>
      <c r="F39" s="197">
        <v>0</v>
      </c>
      <c r="G39" s="197">
        <f>AB264</f>
        <v>-228.28999999999985</v>
      </c>
      <c r="H39" s="197">
        <f t="shared" si="23"/>
        <v>38149.979999999996</v>
      </c>
      <c r="I39" s="205">
        <f t="shared" si="24"/>
        <v>-5.9484182064485939E-3</v>
      </c>
      <c r="J39" s="134"/>
      <c r="K39" s="229">
        <f t="shared" si="2"/>
        <v>42754</v>
      </c>
      <c r="L39" s="230">
        <f t="shared" si="3"/>
        <v>-999.54999999999984</v>
      </c>
      <c r="M39" s="162">
        <f>MAX(AN28:AN39)</f>
        <v>15.539999999999992</v>
      </c>
      <c r="N39" s="162">
        <f t="shared" si="11"/>
        <v>-1015.0899999999998</v>
      </c>
      <c r="O39" s="231">
        <f>E3+(E4*0.1)</f>
        <v>0.2</v>
      </c>
      <c r="P39" s="162">
        <v>-550</v>
      </c>
      <c r="Q39" s="232">
        <f>E5+(E6*0.1)</f>
        <v>0.1</v>
      </c>
      <c r="R39" s="162">
        <v>-410</v>
      </c>
      <c r="S39" s="232">
        <f>E7+(E8*0.1)</f>
        <v>0.1</v>
      </c>
      <c r="T39" s="162">
        <v>-93.6</v>
      </c>
      <c r="U39" s="233">
        <f>E9+(E10*0.5)+(E11*0.1)</f>
        <v>0.2</v>
      </c>
      <c r="V39" s="162">
        <v>68</v>
      </c>
      <c r="W39" s="233">
        <f>E12+(E13*0.5)+(E14*0.1)</f>
        <v>0.2</v>
      </c>
      <c r="X39" s="162">
        <v>-68</v>
      </c>
      <c r="Y39" s="161">
        <f t="shared" si="12"/>
        <v>12</v>
      </c>
      <c r="Z39" s="162">
        <f t="shared" si="4"/>
        <v>-160.36000000000001</v>
      </c>
      <c r="AA39" s="127">
        <v>42754</v>
      </c>
      <c r="AB39" s="127"/>
      <c r="AC39" s="128"/>
      <c r="AD39" s="128"/>
      <c r="AE39" s="129"/>
      <c r="AF39" s="129"/>
      <c r="AG39" s="129"/>
      <c r="AH39" s="129">
        <f t="shared" si="5"/>
        <v>0</v>
      </c>
      <c r="AI39" s="129">
        <f t="shared" si="6"/>
        <v>-160.36000000000001</v>
      </c>
      <c r="AJ39" s="234">
        <f t="shared" si="7"/>
        <v>0</v>
      </c>
      <c r="AK39" s="234">
        <f t="shared" si="8"/>
        <v>1</v>
      </c>
      <c r="AL39" s="129">
        <f t="shared" si="9"/>
        <v>0</v>
      </c>
      <c r="AM39" s="127">
        <v>42754</v>
      </c>
      <c r="AN39" s="129">
        <f t="shared" si="13"/>
        <v>-999.54999999999984</v>
      </c>
      <c r="AO39" s="129">
        <f t="shared" si="14"/>
        <v>0</v>
      </c>
      <c r="AP39" s="129">
        <f t="shared" si="15"/>
        <v>0</v>
      </c>
      <c r="AQ39" s="235"/>
      <c r="AR39" s="235"/>
      <c r="AS39" s="236">
        <f t="shared" si="10"/>
        <v>42754</v>
      </c>
      <c r="AT39" s="237">
        <f t="shared" si="16"/>
        <v>-351.93</v>
      </c>
      <c r="AU39" s="237">
        <f t="shared" si="17"/>
        <v>-31.299999999999983</v>
      </c>
      <c r="AV39" s="237">
        <f t="shared" si="18"/>
        <v>279.67999999999995</v>
      </c>
      <c r="AW39" s="237">
        <f t="shared" si="19"/>
        <v>115.19999999999996</v>
      </c>
      <c r="AX39" s="237">
        <f t="shared" si="20"/>
        <v>-1011.1999999999999</v>
      </c>
      <c r="AY39" s="133"/>
      <c r="BC39" s="15"/>
      <c r="BD39" s="15"/>
      <c r="BE39" s="16"/>
      <c r="BF39" s="15"/>
      <c r="BG39" s="15"/>
      <c r="BH39" s="15"/>
      <c r="BI39" s="15"/>
      <c r="BJ39" s="15"/>
    </row>
    <row r="40" spans="3:62" x14ac:dyDescent="0.25">
      <c r="C40" s="196">
        <f t="shared" si="21"/>
        <v>43070</v>
      </c>
      <c r="D40" s="197">
        <f t="shared" si="22"/>
        <v>38149.979999999996</v>
      </c>
      <c r="E40" s="197">
        <v>0</v>
      </c>
      <c r="F40" s="197">
        <v>0</v>
      </c>
      <c r="G40" s="197">
        <f>AB284</f>
        <v>295.40000000000015</v>
      </c>
      <c r="H40" s="197">
        <f t="shared" si="23"/>
        <v>38445.379999999997</v>
      </c>
      <c r="I40" s="205">
        <f t="shared" si="24"/>
        <v>7.7431233253595459E-3</v>
      </c>
      <c r="J40" s="134"/>
      <c r="K40" s="229">
        <f t="shared" si="2"/>
        <v>42755</v>
      </c>
      <c r="L40" s="230">
        <f t="shared" si="3"/>
        <v>-842.53999999999985</v>
      </c>
      <c r="M40" s="162">
        <f>MAX(AN28:AN40)</f>
        <v>15.539999999999992</v>
      </c>
      <c r="N40" s="162">
        <f t="shared" si="11"/>
        <v>-858.07999999999981</v>
      </c>
      <c r="O40" s="231">
        <f>E3+(E4*0.1)</f>
        <v>0.2</v>
      </c>
      <c r="P40" s="162">
        <v>474.25</v>
      </c>
      <c r="Q40" s="232">
        <f>E5+(E6*0.1)</f>
        <v>0.1</v>
      </c>
      <c r="R40" s="162">
        <v>381</v>
      </c>
      <c r="S40" s="232">
        <f>E7+(E8*0.1)</f>
        <v>0.1</v>
      </c>
      <c r="T40" s="162">
        <v>240.6</v>
      </c>
      <c r="U40" s="233">
        <f>E9+(E10*0.5)+(E11*0.1)</f>
        <v>0.2</v>
      </c>
      <c r="V40" s="162">
        <v>332</v>
      </c>
      <c r="W40" s="233">
        <f>E12+(E13*0.5)+(E14*0.1)</f>
        <v>0.2</v>
      </c>
      <c r="X40" s="162">
        <v>-332</v>
      </c>
      <c r="Y40" s="161">
        <f t="shared" si="12"/>
        <v>13</v>
      </c>
      <c r="Z40" s="162">
        <f t="shared" si="4"/>
        <v>157.01000000000002</v>
      </c>
      <c r="AA40" s="127">
        <v>42755</v>
      </c>
      <c r="AB40" s="127"/>
      <c r="AC40" s="128"/>
      <c r="AD40" s="128"/>
      <c r="AE40" s="129"/>
      <c r="AF40" s="129"/>
      <c r="AG40" s="129"/>
      <c r="AH40" s="129">
        <f t="shared" si="5"/>
        <v>157.01000000000002</v>
      </c>
      <c r="AI40" s="129">
        <f t="shared" si="6"/>
        <v>0</v>
      </c>
      <c r="AJ40" s="234">
        <f t="shared" si="7"/>
        <v>1</v>
      </c>
      <c r="AK40" s="234">
        <f t="shared" si="8"/>
        <v>0</v>
      </c>
      <c r="AL40" s="129">
        <f t="shared" si="9"/>
        <v>0</v>
      </c>
      <c r="AM40" s="127">
        <v>42755</v>
      </c>
      <c r="AN40" s="129">
        <f t="shared" si="13"/>
        <v>-842.53999999999985</v>
      </c>
      <c r="AO40" s="129">
        <f t="shared" si="14"/>
        <v>0</v>
      </c>
      <c r="AP40" s="129">
        <f t="shared" si="15"/>
        <v>0</v>
      </c>
      <c r="AQ40" s="235"/>
      <c r="AR40" s="235"/>
      <c r="AS40" s="236">
        <f t="shared" si="10"/>
        <v>42755</v>
      </c>
      <c r="AT40" s="237">
        <f t="shared" si="16"/>
        <v>-257.08</v>
      </c>
      <c r="AU40" s="237">
        <f t="shared" si="17"/>
        <v>6.8000000000000185</v>
      </c>
      <c r="AV40" s="237">
        <f t="shared" si="18"/>
        <v>303.73999999999995</v>
      </c>
      <c r="AW40" s="237">
        <f t="shared" si="19"/>
        <v>181.59999999999997</v>
      </c>
      <c r="AX40" s="237">
        <f t="shared" si="20"/>
        <v>-1077.5999999999999</v>
      </c>
      <c r="AY40" s="133"/>
      <c r="BC40" s="10"/>
      <c r="BD40" s="17" t="str">
        <f>C2</f>
        <v>Performance Summary</v>
      </c>
      <c r="BE40" s="9"/>
      <c r="BF40" s="17" t="str">
        <f>C10</f>
        <v>Total Days</v>
      </c>
      <c r="BG40" s="18">
        <f>D10</f>
        <v>2513</v>
      </c>
      <c r="BH40" s="18" t="str">
        <f t="shared" ref="BH40:BI46" si="25">C19</f>
        <v>Total Months</v>
      </c>
      <c r="BI40" s="18">
        <f t="shared" si="25"/>
        <v>117</v>
      </c>
      <c r="BJ40" s="19"/>
    </row>
    <row r="41" spans="3:62" x14ac:dyDescent="0.25">
      <c r="C41" s="199"/>
      <c r="D41" s="197"/>
      <c r="E41" s="197"/>
      <c r="F41" s="197"/>
      <c r="G41" s="200" t="s">
        <v>47</v>
      </c>
      <c r="H41" s="201"/>
      <c r="I41" s="206" t="s">
        <v>40</v>
      </c>
      <c r="J41" s="135"/>
      <c r="K41" s="229">
        <f t="shared" si="2"/>
        <v>42758</v>
      </c>
      <c r="L41" s="230">
        <f t="shared" si="3"/>
        <v>-895.48999999999978</v>
      </c>
      <c r="M41" s="162">
        <f>MAX(AN28:AN41)</f>
        <v>15.539999999999992</v>
      </c>
      <c r="N41" s="162">
        <f t="shared" si="11"/>
        <v>-911.02999999999975</v>
      </c>
      <c r="O41" s="231">
        <f>E3+(E4*0.1)</f>
        <v>0.2</v>
      </c>
      <c r="P41" s="162">
        <v>-137</v>
      </c>
      <c r="Q41" s="232">
        <f>E5+(E6*0.1)</f>
        <v>0.1</v>
      </c>
      <c r="R41" s="162">
        <v>-305.5</v>
      </c>
      <c r="S41" s="232">
        <f>E7+(E8*0.1)</f>
        <v>0.1</v>
      </c>
      <c r="T41" s="162">
        <v>50</v>
      </c>
      <c r="U41" s="233">
        <f>E9+(E10*0.5)+(E11*0.1)</f>
        <v>0.2</v>
      </c>
      <c r="V41" s="162">
        <v>994</v>
      </c>
      <c r="W41" s="233">
        <f>E12+(E13*0.5)+(E14*0.1)</f>
        <v>0.2</v>
      </c>
      <c r="X41" s="162">
        <v>-994</v>
      </c>
      <c r="Y41" s="161">
        <f t="shared" si="12"/>
        <v>14</v>
      </c>
      <c r="Z41" s="162">
        <f t="shared" si="4"/>
        <v>-52.949999999999989</v>
      </c>
      <c r="AA41" s="127">
        <v>42758</v>
      </c>
      <c r="AB41" s="127"/>
      <c r="AC41" s="128"/>
      <c r="AD41" s="128"/>
      <c r="AE41" s="129"/>
      <c r="AF41" s="129"/>
      <c r="AG41" s="129"/>
      <c r="AH41" s="129">
        <f t="shared" si="5"/>
        <v>0</v>
      </c>
      <c r="AI41" s="129">
        <f t="shared" si="6"/>
        <v>-52.949999999999989</v>
      </c>
      <c r="AJ41" s="234">
        <f t="shared" si="7"/>
        <v>0</v>
      </c>
      <c r="AK41" s="234">
        <f t="shared" si="8"/>
        <v>1</v>
      </c>
      <c r="AL41" s="129">
        <f t="shared" si="9"/>
        <v>0</v>
      </c>
      <c r="AM41" s="127">
        <v>42758</v>
      </c>
      <c r="AN41" s="129">
        <f t="shared" si="13"/>
        <v>-895.48999999999978</v>
      </c>
      <c r="AO41" s="129">
        <f t="shared" si="14"/>
        <v>0</v>
      </c>
      <c r="AP41" s="129">
        <f t="shared" si="15"/>
        <v>0</v>
      </c>
      <c r="AQ41" s="235"/>
      <c r="AR41" s="235"/>
      <c r="AS41" s="236">
        <f t="shared" si="10"/>
        <v>42758</v>
      </c>
      <c r="AT41" s="237">
        <f t="shared" si="16"/>
        <v>-284.47999999999996</v>
      </c>
      <c r="AU41" s="237">
        <f t="shared" si="17"/>
        <v>-23.749999999999982</v>
      </c>
      <c r="AV41" s="237">
        <f t="shared" si="18"/>
        <v>308.73999999999995</v>
      </c>
      <c r="AW41" s="237">
        <f t="shared" si="19"/>
        <v>380.4</v>
      </c>
      <c r="AX41" s="237">
        <f t="shared" si="20"/>
        <v>-1276.3999999999999</v>
      </c>
      <c r="AY41" s="133"/>
      <c r="BC41" s="10"/>
      <c r="BD41" s="17" t="str">
        <f>C4</f>
        <v>Net Per Unit</v>
      </c>
      <c r="BE41" s="9">
        <f>D4</f>
        <v>340234.9</v>
      </c>
      <c r="BF41" s="17" t="str">
        <f>C11</f>
        <v>Up Days</v>
      </c>
      <c r="BG41" s="18">
        <f>D11</f>
        <v>1266</v>
      </c>
      <c r="BH41" s="18" t="str">
        <f t="shared" si="25"/>
        <v>Up Months</v>
      </c>
      <c r="BI41" s="18">
        <f t="shared" si="25"/>
        <v>82</v>
      </c>
      <c r="BJ41" s="19"/>
    </row>
    <row r="42" spans="3:62" x14ac:dyDescent="0.25">
      <c r="C42" s="199"/>
      <c r="D42" s="197"/>
      <c r="E42" s="197"/>
      <c r="F42" s="197"/>
      <c r="G42" s="198">
        <f>SUM(G29:G40)</f>
        <v>3445.380000000001</v>
      </c>
      <c r="H42" s="198"/>
      <c r="I42" s="207">
        <f>G42/E29</f>
        <v>9.8439428571428594E-2</v>
      </c>
      <c r="J42" s="136"/>
      <c r="K42" s="229">
        <f t="shared" si="2"/>
        <v>42759</v>
      </c>
      <c r="L42" s="230">
        <f t="shared" si="3"/>
        <v>-637.55999999999972</v>
      </c>
      <c r="M42" s="162">
        <f>MAX(AN28:AN42)</f>
        <v>15.539999999999992</v>
      </c>
      <c r="N42" s="162">
        <f t="shared" si="11"/>
        <v>-653.09999999999968</v>
      </c>
      <c r="O42" s="231">
        <f>E3+(E4*0.1)</f>
        <v>0.2</v>
      </c>
      <c r="P42" s="162">
        <v>564.29999999999995</v>
      </c>
      <c r="Q42" s="232">
        <f>E5+(E6*0.1)</f>
        <v>0.1</v>
      </c>
      <c r="R42" s="162">
        <v>743.5</v>
      </c>
      <c r="S42" s="232">
        <f>E7+(E8*0.1)</f>
        <v>0.1</v>
      </c>
      <c r="T42" s="162">
        <v>707.2</v>
      </c>
      <c r="U42" s="233">
        <f>E9+(E10*0.5)+(E11*0.1)</f>
        <v>0.2</v>
      </c>
      <c r="V42" s="162">
        <v>-901</v>
      </c>
      <c r="W42" s="233">
        <f>E12+(E13*0.5)+(E14*0.1)</f>
        <v>0.2</v>
      </c>
      <c r="X42" s="162">
        <v>901</v>
      </c>
      <c r="Y42" s="161">
        <f t="shared" si="12"/>
        <v>15</v>
      </c>
      <c r="Z42" s="162">
        <f t="shared" si="4"/>
        <v>257.93</v>
      </c>
      <c r="AA42" s="127">
        <v>42759</v>
      </c>
      <c r="AB42" s="127"/>
      <c r="AC42" s="128"/>
      <c r="AD42" s="128"/>
      <c r="AE42" s="129"/>
      <c r="AF42" s="129"/>
      <c r="AG42" s="129"/>
      <c r="AH42" s="129">
        <f t="shared" si="5"/>
        <v>257.93</v>
      </c>
      <c r="AI42" s="129">
        <f t="shared" si="6"/>
        <v>0</v>
      </c>
      <c r="AJ42" s="234">
        <f t="shared" si="7"/>
        <v>1</v>
      </c>
      <c r="AK42" s="234">
        <f t="shared" si="8"/>
        <v>0</v>
      </c>
      <c r="AL42" s="129">
        <f t="shared" si="9"/>
        <v>0</v>
      </c>
      <c r="AM42" s="127">
        <v>42759</v>
      </c>
      <c r="AN42" s="129">
        <f t="shared" si="13"/>
        <v>-637.55999999999972</v>
      </c>
      <c r="AO42" s="129">
        <f t="shared" si="14"/>
        <v>0</v>
      </c>
      <c r="AP42" s="129">
        <f t="shared" si="15"/>
        <v>0</v>
      </c>
      <c r="AQ42" s="235"/>
      <c r="AR42" s="235"/>
      <c r="AS42" s="236">
        <f t="shared" si="10"/>
        <v>42759</v>
      </c>
      <c r="AT42" s="237">
        <f t="shared" si="16"/>
        <v>-171.61999999999995</v>
      </c>
      <c r="AU42" s="237">
        <f t="shared" si="17"/>
        <v>50.600000000000023</v>
      </c>
      <c r="AV42" s="237">
        <f t="shared" si="18"/>
        <v>379.46</v>
      </c>
      <c r="AW42" s="237">
        <f t="shared" si="19"/>
        <v>200.19999999999996</v>
      </c>
      <c r="AX42" s="237">
        <f t="shared" si="20"/>
        <v>-1096.1999999999998</v>
      </c>
      <c r="AY42" s="133"/>
      <c r="BC42" s="10"/>
      <c r="BD42" s="17" t="str">
        <f>C5</f>
        <v>Maximum Draw</v>
      </c>
      <c r="BE42" s="9">
        <f>D5</f>
        <v>-10129.209999999963</v>
      </c>
      <c r="BF42" s="17" t="str">
        <f t="shared" ref="BF42:BG44" si="26">C13</f>
        <v>Average</v>
      </c>
      <c r="BG42" s="9">
        <f t="shared" si="26"/>
        <v>772.1013349131124</v>
      </c>
      <c r="BH42" s="17" t="str">
        <f t="shared" si="25"/>
        <v>Average</v>
      </c>
      <c r="BI42" s="9">
        <f t="shared" si="25"/>
        <v>4778.1056097560968</v>
      </c>
      <c r="BJ42" s="19"/>
    </row>
    <row r="43" spans="3:62" x14ac:dyDescent="0.25">
      <c r="C43" s="202"/>
      <c r="D43" s="203"/>
      <c r="E43" s="203"/>
      <c r="F43" s="203"/>
      <c r="G43" s="203"/>
      <c r="H43" s="203"/>
      <c r="I43" s="208"/>
      <c r="J43" s="137"/>
      <c r="K43" s="229">
        <f t="shared" si="2"/>
        <v>42760</v>
      </c>
      <c r="L43" s="230">
        <f t="shared" si="3"/>
        <v>-395.23999999999967</v>
      </c>
      <c r="M43" s="162">
        <f>MAX(AN28:AN43)</f>
        <v>15.539999999999992</v>
      </c>
      <c r="N43" s="162">
        <f t="shared" si="11"/>
        <v>-410.77999999999963</v>
      </c>
      <c r="O43" s="231">
        <f>E3+(E4*0.1)</f>
        <v>0.2</v>
      </c>
      <c r="P43" s="162">
        <v>779</v>
      </c>
      <c r="Q43" s="232">
        <f>E5+(E6*0.1)</f>
        <v>0.1</v>
      </c>
      <c r="R43" s="162">
        <v>915</v>
      </c>
      <c r="S43" s="232">
        <f>E7+(E8*0.1)</f>
        <v>0.1</v>
      </c>
      <c r="T43" s="162">
        <v>1008.2</v>
      </c>
      <c r="U43" s="233">
        <f>E9+(E10*0.5)+(E11*0.1)</f>
        <v>0.2</v>
      </c>
      <c r="V43" s="162">
        <v>-1400</v>
      </c>
      <c r="W43" s="233">
        <f>E12+(E13*0.5)+(E14*0.1)</f>
        <v>0.2</v>
      </c>
      <c r="X43" s="162">
        <v>871</v>
      </c>
      <c r="Y43" s="161">
        <f t="shared" si="12"/>
        <v>16</v>
      </c>
      <c r="Z43" s="162">
        <f t="shared" si="4"/>
        <v>242.32000000000002</v>
      </c>
      <c r="AA43" s="127">
        <v>42760</v>
      </c>
      <c r="AB43" s="127"/>
      <c r="AC43" s="128"/>
      <c r="AD43" s="128"/>
      <c r="AE43" s="129"/>
      <c r="AF43" s="129"/>
      <c r="AG43" s="129"/>
      <c r="AH43" s="129">
        <f t="shared" si="5"/>
        <v>242.32000000000002</v>
      </c>
      <c r="AI43" s="129">
        <f t="shared" si="6"/>
        <v>0</v>
      </c>
      <c r="AJ43" s="234">
        <f t="shared" si="7"/>
        <v>1</v>
      </c>
      <c r="AK43" s="234">
        <f t="shared" si="8"/>
        <v>0</v>
      </c>
      <c r="AL43" s="129">
        <f t="shared" si="9"/>
        <v>0</v>
      </c>
      <c r="AM43" s="127">
        <v>42760</v>
      </c>
      <c r="AN43" s="129">
        <f t="shared" si="13"/>
        <v>-395.23999999999967</v>
      </c>
      <c r="AO43" s="129">
        <f t="shared" si="14"/>
        <v>0</v>
      </c>
      <c r="AP43" s="129">
        <f t="shared" si="15"/>
        <v>0</v>
      </c>
      <c r="AQ43" s="235"/>
      <c r="AR43" s="235"/>
      <c r="AS43" s="236">
        <f t="shared" si="10"/>
        <v>42760</v>
      </c>
      <c r="AT43" s="237">
        <f t="shared" si="16"/>
        <v>-15.819999999999936</v>
      </c>
      <c r="AU43" s="237">
        <f t="shared" si="17"/>
        <v>142.10000000000002</v>
      </c>
      <c r="AV43" s="237">
        <f t="shared" si="18"/>
        <v>480.28</v>
      </c>
      <c r="AW43" s="237">
        <f t="shared" si="19"/>
        <v>-79.80000000000004</v>
      </c>
      <c r="AX43" s="237">
        <f t="shared" si="20"/>
        <v>-921.99999999999977</v>
      </c>
      <c r="AY43" s="133"/>
      <c r="BC43" s="10"/>
      <c r="BD43" s="17" t="str">
        <f>C3</f>
        <v>Minimum</v>
      </c>
      <c r="BE43" s="9">
        <f>D3</f>
        <v>35000</v>
      </c>
      <c r="BF43" s="17" t="str">
        <f t="shared" si="26"/>
        <v>Largest</v>
      </c>
      <c r="BG43" s="9">
        <f t="shared" si="26"/>
        <v>10914</v>
      </c>
      <c r="BH43" s="17" t="str">
        <f t="shared" si="25"/>
        <v>Largest</v>
      </c>
      <c r="BI43" s="9">
        <f t="shared" si="25"/>
        <v>23591.199999999997</v>
      </c>
      <c r="BJ43" s="19"/>
    </row>
    <row r="44" spans="3:62" x14ac:dyDescent="0.25">
      <c r="C44" s="196">
        <f>EDATE(C40,1)</f>
        <v>43101</v>
      </c>
      <c r="D44" s="197">
        <f>E29</f>
        <v>35000</v>
      </c>
      <c r="E44" s="197">
        <f>(G42&lt;0)*-G42</f>
        <v>0</v>
      </c>
      <c r="F44" s="197">
        <f>(G42&gt;0)*-G42</f>
        <v>-3445.380000000001</v>
      </c>
      <c r="G44" s="197">
        <f>AB306</f>
        <v>4753.18</v>
      </c>
      <c r="H44" s="197">
        <f>D44+G44</f>
        <v>39753.18</v>
      </c>
      <c r="I44" s="205">
        <f>G44/E29</f>
        <v>0.13580514285714287</v>
      </c>
      <c r="J44" s="134"/>
      <c r="K44" s="229">
        <f t="shared" si="2"/>
        <v>42761</v>
      </c>
      <c r="L44" s="230">
        <f t="shared" si="3"/>
        <v>-409.38999999999965</v>
      </c>
      <c r="M44" s="162">
        <f>MAX(AN28:AN44)</f>
        <v>15.539999999999992</v>
      </c>
      <c r="N44" s="162">
        <f t="shared" si="11"/>
        <v>-424.92999999999961</v>
      </c>
      <c r="O44" s="231">
        <f>E3+(E4*0.1)</f>
        <v>0.2</v>
      </c>
      <c r="P44" s="162">
        <v>162</v>
      </c>
      <c r="Q44" s="232">
        <f>E5+(E6*0.1)</f>
        <v>0.1</v>
      </c>
      <c r="R44" s="162">
        <v>-84.5</v>
      </c>
      <c r="S44" s="232">
        <f>E7+(E8*0.1)</f>
        <v>0.1</v>
      </c>
      <c r="T44" s="162">
        <v>109</v>
      </c>
      <c r="U44" s="233">
        <f>E9+(E10*0.5)+(E11*0.1)</f>
        <v>0.2</v>
      </c>
      <c r="V44" s="162">
        <v>-1400</v>
      </c>
      <c r="W44" s="233">
        <f>E12+(E13*0.5)+(E14*0.1)</f>
        <v>0.2</v>
      </c>
      <c r="X44" s="162">
        <v>1155</v>
      </c>
      <c r="Y44" s="161">
        <f t="shared" si="12"/>
        <v>17</v>
      </c>
      <c r="Z44" s="162">
        <f t="shared" si="4"/>
        <v>-14.150000000000006</v>
      </c>
      <c r="AA44" s="127">
        <v>42761</v>
      </c>
      <c r="AB44" s="127"/>
      <c r="AC44" s="128"/>
      <c r="AD44" s="128"/>
      <c r="AE44" s="129"/>
      <c r="AF44" s="129"/>
      <c r="AG44" s="129"/>
      <c r="AH44" s="129">
        <f t="shared" si="5"/>
        <v>0</v>
      </c>
      <c r="AI44" s="129">
        <f t="shared" si="6"/>
        <v>-14.150000000000006</v>
      </c>
      <c r="AJ44" s="234">
        <f t="shared" si="7"/>
        <v>0</v>
      </c>
      <c r="AK44" s="234">
        <f t="shared" si="8"/>
        <v>1</v>
      </c>
      <c r="AL44" s="129">
        <f t="shared" si="9"/>
        <v>0</v>
      </c>
      <c r="AM44" s="127">
        <v>42761</v>
      </c>
      <c r="AN44" s="129">
        <f t="shared" si="13"/>
        <v>-409.38999999999965</v>
      </c>
      <c r="AO44" s="129">
        <f t="shared" si="14"/>
        <v>0</v>
      </c>
      <c r="AP44" s="129">
        <f t="shared" si="15"/>
        <v>0</v>
      </c>
      <c r="AQ44" s="235"/>
      <c r="AR44" s="235"/>
      <c r="AS44" s="236">
        <f t="shared" si="10"/>
        <v>42761</v>
      </c>
      <c r="AT44" s="237">
        <f t="shared" si="16"/>
        <v>16.580000000000062</v>
      </c>
      <c r="AU44" s="237">
        <f t="shared" si="17"/>
        <v>133.65000000000003</v>
      </c>
      <c r="AV44" s="237">
        <f t="shared" si="18"/>
        <v>491.17999999999995</v>
      </c>
      <c r="AW44" s="237">
        <f t="shared" si="19"/>
        <v>-359.80000000000007</v>
      </c>
      <c r="AX44" s="237">
        <f t="shared" si="20"/>
        <v>-690.99999999999977</v>
      </c>
      <c r="AY44" s="133"/>
      <c r="BC44" s="10"/>
      <c r="BD44" s="17" t="str">
        <f t="shared" ref="BD44:BE46" si="27">C6</f>
        <v xml:space="preserve">Margin </v>
      </c>
      <c r="BE44" s="9">
        <f t="shared" si="27"/>
        <v>19136</v>
      </c>
      <c r="BF44" s="17" t="str">
        <f t="shared" si="26"/>
        <v>Down Days</v>
      </c>
      <c r="BG44" s="20">
        <f t="shared" si="26"/>
        <v>1247</v>
      </c>
      <c r="BH44" s="17" t="str">
        <f t="shared" si="25"/>
        <v>Down Months</v>
      </c>
      <c r="BI44" s="20">
        <f t="shared" si="25"/>
        <v>35</v>
      </c>
      <c r="BJ44" s="19"/>
    </row>
    <row r="45" spans="3:62" x14ac:dyDescent="0.25">
      <c r="C45" s="196">
        <f t="shared" ref="C45:C55" si="28">EDATE(C44,1)</f>
        <v>43132</v>
      </c>
      <c r="D45" s="197">
        <f t="shared" ref="D45:D55" si="29">H44</f>
        <v>39753.18</v>
      </c>
      <c r="E45" s="197">
        <v>0</v>
      </c>
      <c r="F45" s="197">
        <v>0</v>
      </c>
      <c r="G45" s="197">
        <f>AB326</f>
        <v>-2281.1999999999994</v>
      </c>
      <c r="H45" s="197">
        <f t="shared" ref="H45:H55" si="30">G45+H44</f>
        <v>37471.980000000003</v>
      </c>
      <c r="I45" s="205">
        <f t="shared" ref="I45:I55" si="31">G45/H44</f>
        <v>-5.7384088518201544E-2</v>
      </c>
      <c r="J45" s="134"/>
      <c r="K45" s="229">
        <f t="shared" si="2"/>
        <v>42762</v>
      </c>
      <c r="L45" s="230">
        <f t="shared" si="3"/>
        <v>-404.18999999999966</v>
      </c>
      <c r="M45" s="162">
        <f>MAX(AN28:AN45)</f>
        <v>15.539999999999992</v>
      </c>
      <c r="N45" s="162">
        <f t="shared" si="11"/>
        <v>-419.72999999999968</v>
      </c>
      <c r="O45" s="231">
        <f>E3+(E4*0.1)</f>
        <v>0.2</v>
      </c>
      <c r="P45" s="162">
        <v>-35.65</v>
      </c>
      <c r="Q45" s="232">
        <f>E5+(E6*0.1)</f>
        <v>0.1</v>
      </c>
      <c r="R45" s="162">
        <v>-99.5</v>
      </c>
      <c r="S45" s="232">
        <f>E7+(E8*0.1)</f>
        <v>0.1</v>
      </c>
      <c r="T45" s="162">
        <v>222.8</v>
      </c>
      <c r="U45" s="233">
        <f>E9+(E10*0.5)+(E11*0.1)</f>
        <v>0.2</v>
      </c>
      <c r="V45" s="162">
        <v>284</v>
      </c>
      <c r="W45" s="233">
        <f>E12+(E13*0.5)+(E14*0.1)</f>
        <v>0.2</v>
      </c>
      <c r="X45" s="162">
        <v>-284</v>
      </c>
      <c r="Y45" s="161">
        <f t="shared" si="12"/>
        <v>18</v>
      </c>
      <c r="Z45" s="162">
        <f t="shared" si="4"/>
        <v>5.1999999999999957</v>
      </c>
      <c r="AA45" s="127">
        <v>42762</v>
      </c>
      <c r="AB45" s="127"/>
      <c r="AC45" s="128"/>
      <c r="AD45" s="128"/>
      <c r="AE45" s="129"/>
      <c r="AF45" s="129"/>
      <c r="AG45" s="129"/>
      <c r="AH45" s="129">
        <f t="shared" si="5"/>
        <v>5.1999999999999957</v>
      </c>
      <c r="AI45" s="129">
        <f t="shared" si="6"/>
        <v>0</v>
      </c>
      <c r="AJ45" s="234">
        <f t="shared" si="7"/>
        <v>1</v>
      </c>
      <c r="AK45" s="234">
        <f t="shared" si="8"/>
        <v>0</v>
      </c>
      <c r="AL45" s="129">
        <f t="shared" si="9"/>
        <v>0</v>
      </c>
      <c r="AM45" s="127">
        <v>42762</v>
      </c>
      <c r="AN45" s="129">
        <f t="shared" si="13"/>
        <v>-404.18999999999966</v>
      </c>
      <c r="AO45" s="129">
        <f t="shared" si="14"/>
        <v>0</v>
      </c>
      <c r="AP45" s="129">
        <f t="shared" si="15"/>
        <v>0</v>
      </c>
      <c r="AQ45" s="235"/>
      <c r="AR45" s="235"/>
      <c r="AS45" s="236">
        <f t="shared" si="10"/>
        <v>42762</v>
      </c>
      <c r="AT45" s="237">
        <f t="shared" si="16"/>
        <v>9.4500000000000632</v>
      </c>
      <c r="AU45" s="237">
        <f t="shared" si="17"/>
        <v>123.70000000000003</v>
      </c>
      <c r="AV45" s="237">
        <f t="shared" si="18"/>
        <v>513.45999999999992</v>
      </c>
      <c r="AW45" s="237">
        <f t="shared" si="19"/>
        <v>-303.00000000000006</v>
      </c>
      <c r="AX45" s="237">
        <f t="shared" si="20"/>
        <v>-747.79999999999973</v>
      </c>
      <c r="AY45" s="133"/>
      <c r="BC45" s="10"/>
      <c r="BD45" s="17" t="str">
        <f t="shared" si="27"/>
        <v>Risk Tolerance</v>
      </c>
      <c r="BE45" s="9">
        <f t="shared" si="27"/>
        <v>-13471.849299999951</v>
      </c>
      <c r="BF45" s="17" t="str">
        <f>C17</f>
        <v>Average</v>
      </c>
      <c r="BG45" s="9">
        <f>D17</f>
        <v>-509.06240577385722</v>
      </c>
      <c r="BH45" s="17" t="str">
        <f t="shared" si="25"/>
        <v>Average</v>
      </c>
      <c r="BI45" s="9">
        <f t="shared" si="25"/>
        <v>-1473.4217142857144</v>
      </c>
      <c r="BJ45" s="19"/>
    </row>
    <row r="46" spans="3:62" x14ac:dyDescent="0.25">
      <c r="C46" s="196">
        <f t="shared" si="28"/>
        <v>43160</v>
      </c>
      <c r="D46" s="197">
        <f t="shared" si="29"/>
        <v>37471.980000000003</v>
      </c>
      <c r="E46" s="197">
        <v>0</v>
      </c>
      <c r="F46" s="197">
        <v>0</v>
      </c>
      <c r="G46" s="197">
        <f>AB347</f>
        <v>-1492.6299999999994</v>
      </c>
      <c r="H46" s="197">
        <f t="shared" si="30"/>
        <v>35979.350000000006</v>
      </c>
      <c r="I46" s="205">
        <f t="shared" si="31"/>
        <v>-3.9833230056164612E-2</v>
      </c>
      <c r="J46" s="134"/>
      <c r="K46" s="229">
        <f t="shared" si="2"/>
        <v>42765</v>
      </c>
      <c r="L46" s="230">
        <f t="shared" si="3"/>
        <v>-676.64999999999964</v>
      </c>
      <c r="M46" s="162">
        <f>MAX(AN28:AN46)</f>
        <v>15.539999999999992</v>
      </c>
      <c r="N46" s="162">
        <f t="shared" si="11"/>
        <v>-692.1899999999996</v>
      </c>
      <c r="O46" s="231">
        <f>E3+(E4*0.1)</f>
        <v>0.2</v>
      </c>
      <c r="P46" s="162">
        <v>-550</v>
      </c>
      <c r="Q46" s="232">
        <f>E5+(E6*0.1)</f>
        <v>0.1</v>
      </c>
      <c r="R46" s="162">
        <v>-850</v>
      </c>
      <c r="S46" s="232">
        <f>E7+(E8*0.1)</f>
        <v>0.1</v>
      </c>
      <c r="T46" s="162">
        <v>-774.6</v>
      </c>
      <c r="U46" s="233">
        <f>E9+(E10*0.5)+(E11*0.1)</f>
        <v>0.2</v>
      </c>
      <c r="V46" s="162">
        <v>401</v>
      </c>
      <c r="W46" s="233">
        <f>E12+(E13*0.5)+(E14*0.1)</f>
        <v>0.2</v>
      </c>
      <c r="X46" s="162">
        <v>-401</v>
      </c>
      <c r="Y46" s="161">
        <f t="shared" si="12"/>
        <v>19</v>
      </c>
      <c r="Z46" s="162">
        <f t="shared" si="4"/>
        <v>-272.46000000000004</v>
      </c>
      <c r="AA46" s="127">
        <v>42765</v>
      </c>
      <c r="AB46" s="127"/>
      <c r="AC46" s="128"/>
      <c r="AD46" s="128"/>
      <c r="AE46" s="129"/>
      <c r="AF46" s="129"/>
      <c r="AG46" s="129"/>
      <c r="AH46" s="129">
        <f t="shared" si="5"/>
        <v>0</v>
      </c>
      <c r="AI46" s="129">
        <f t="shared" si="6"/>
        <v>-272.46000000000004</v>
      </c>
      <c r="AJ46" s="234">
        <f t="shared" si="7"/>
        <v>0</v>
      </c>
      <c r="AK46" s="234">
        <f t="shared" si="8"/>
        <v>1</v>
      </c>
      <c r="AL46" s="129">
        <f t="shared" si="9"/>
        <v>0</v>
      </c>
      <c r="AM46" s="127">
        <v>42765</v>
      </c>
      <c r="AN46" s="129">
        <f t="shared" si="13"/>
        <v>-676.64999999999964</v>
      </c>
      <c r="AO46" s="129">
        <f t="shared" si="14"/>
        <v>0</v>
      </c>
      <c r="AP46" s="129">
        <f t="shared" si="15"/>
        <v>0</v>
      </c>
      <c r="AQ46" s="235"/>
      <c r="AR46" s="235"/>
      <c r="AS46" s="236">
        <f t="shared" si="10"/>
        <v>42765</v>
      </c>
      <c r="AT46" s="237">
        <f t="shared" si="16"/>
        <v>-100.54999999999994</v>
      </c>
      <c r="AU46" s="237">
        <f t="shared" si="17"/>
        <v>38.700000000000031</v>
      </c>
      <c r="AV46" s="237">
        <f t="shared" si="18"/>
        <v>435.99999999999989</v>
      </c>
      <c r="AW46" s="237">
        <f t="shared" si="19"/>
        <v>-222.80000000000007</v>
      </c>
      <c r="AX46" s="237">
        <f t="shared" si="20"/>
        <v>-827.99999999999977</v>
      </c>
      <c r="AY46" s="133"/>
      <c r="BC46" s="10"/>
      <c r="BD46" s="17" t="str">
        <f t="shared" si="27"/>
        <v>Reward Risk</v>
      </c>
      <c r="BE46" s="9">
        <f t="shared" si="27"/>
        <v>33.589480324724363</v>
      </c>
      <c r="BF46" s="17" t="str">
        <f>C18</f>
        <v xml:space="preserve">Largest </v>
      </c>
      <c r="BG46" s="9">
        <f>D18</f>
        <v>-3009.3900000000003</v>
      </c>
      <c r="BH46" s="17" t="str">
        <f t="shared" si="25"/>
        <v>Largest</v>
      </c>
      <c r="BI46" s="9">
        <f t="shared" si="25"/>
        <v>-5332.86</v>
      </c>
      <c r="BJ46" s="19"/>
    </row>
    <row r="47" spans="3:62" x14ac:dyDescent="0.25">
      <c r="C47" s="196">
        <f t="shared" si="28"/>
        <v>43191</v>
      </c>
      <c r="D47" s="197">
        <f t="shared" si="29"/>
        <v>35979.350000000006</v>
      </c>
      <c r="E47" s="197">
        <v>0</v>
      </c>
      <c r="F47" s="197">
        <v>0</v>
      </c>
      <c r="G47" s="197">
        <f>AB368</f>
        <v>-294.09999999999968</v>
      </c>
      <c r="H47" s="197">
        <f t="shared" si="30"/>
        <v>35685.250000000007</v>
      </c>
      <c r="I47" s="205">
        <f t="shared" si="31"/>
        <v>-8.1741332180820282E-3</v>
      </c>
      <c r="J47" s="134"/>
      <c r="K47" s="229">
        <f t="shared" si="2"/>
        <v>42766</v>
      </c>
      <c r="L47" s="230">
        <f t="shared" si="3"/>
        <v>-759.91999999999962</v>
      </c>
      <c r="M47" s="162">
        <f>MAX(AN28:AN47)</f>
        <v>15.539999999999992</v>
      </c>
      <c r="N47" s="162">
        <f t="shared" si="11"/>
        <v>-775.45999999999958</v>
      </c>
      <c r="O47" s="231">
        <f>E3+(E4*0.1)</f>
        <v>0.2</v>
      </c>
      <c r="P47" s="162">
        <v>-550</v>
      </c>
      <c r="Q47" s="232">
        <f>E5+(E6*0.1)</f>
        <v>0.1</v>
      </c>
      <c r="R47" s="162">
        <v>-101.5</v>
      </c>
      <c r="S47" s="232">
        <f>E7+(E8*0.1)</f>
        <v>0.1</v>
      </c>
      <c r="T47" s="162">
        <v>-251.2</v>
      </c>
      <c r="U47" s="233">
        <f>E9+(E10*0.5)+(E11*0.1)</f>
        <v>0.2</v>
      </c>
      <c r="V47" s="162">
        <v>1510</v>
      </c>
      <c r="W47" s="233">
        <f>E12+(E13*0.5)+(E14*0.1)</f>
        <v>0.2</v>
      </c>
      <c r="X47" s="162">
        <v>-1200</v>
      </c>
      <c r="Y47" s="161">
        <f t="shared" si="12"/>
        <v>20</v>
      </c>
      <c r="Z47" s="162">
        <f t="shared" si="4"/>
        <v>-83.27000000000001</v>
      </c>
      <c r="AA47" s="238">
        <v>42766</v>
      </c>
      <c r="AB47" s="129">
        <f>SUM(Z28:Z47)</f>
        <v>-759.91999999999962</v>
      </c>
      <c r="AC47" s="128">
        <f>(AB47&gt;0)*1</f>
        <v>0</v>
      </c>
      <c r="AD47" s="128">
        <f>(AB47&lt;0)*1</f>
        <v>1</v>
      </c>
      <c r="AE47" s="129">
        <f>AB47*AC47</f>
        <v>0</v>
      </c>
      <c r="AF47" s="129">
        <f>AB47*AD47</f>
        <v>-759.91999999999962</v>
      </c>
      <c r="AG47" s="129"/>
      <c r="AH47" s="129">
        <f t="shared" si="5"/>
        <v>0</v>
      </c>
      <c r="AI47" s="129">
        <f t="shared" si="6"/>
        <v>-83.27000000000001</v>
      </c>
      <c r="AJ47" s="234">
        <f t="shared" si="7"/>
        <v>0</v>
      </c>
      <c r="AK47" s="234">
        <f t="shared" si="8"/>
        <v>1</v>
      </c>
      <c r="AL47" s="129">
        <f t="shared" si="9"/>
        <v>-759.91999999999962</v>
      </c>
      <c r="AM47" s="127">
        <v>42766</v>
      </c>
      <c r="AN47" s="129">
        <f t="shared" si="13"/>
        <v>-759.91999999999962</v>
      </c>
      <c r="AO47" s="129">
        <f t="shared" si="14"/>
        <v>0</v>
      </c>
      <c r="AP47" s="129">
        <f t="shared" si="15"/>
        <v>-759.91999999999962</v>
      </c>
      <c r="AQ47" s="235"/>
      <c r="AR47" s="235"/>
      <c r="AS47" s="236">
        <f t="shared" si="10"/>
        <v>42766</v>
      </c>
      <c r="AT47" s="237">
        <f t="shared" si="16"/>
        <v>-210.54999999999995</v>
      </c>
      <c r="AU47" s="237">
        <f t="shared" si="17"/>
        <v>28.550000000000033</v>
      </c>
      <c r="AV47" s="237">
        <f t="shared" si="18"/>
        <v>410.87999999999988</v>
      </c>
      <c r="AW47" s="237">
        <f t="shared" si="19"/>
        <v>79.199999999999932</v>
      </c>
      <c r="AX47" s="237">
        <f t="shared" si="20"/>
        <v>-1067.9999999999998</v>
      </c>
      <c r="AY47" s="133"/>
      <c r="BC47" s="10"/>
      <c r="BD47" s="17"/>
      <c r="BE47" s="9"/>
      <c r="BF47" s="19"/>
      <c r="BG47" s="19"/>
      <c r="BH47" s="19"/>
      <c r="BI47" s="19"/>
      <c r="BJ47" s="19"/>
    </row>
    <row r="48" spans="3:62" x14ac:dyDescent="0.25">
      <c r="C48" s="196">
        <f t="shared" si="28"/>
        <v>43221</v>
      </c>
      <c r="D48" s="197">
        <f t="shared" si="29"/>
        <v>35685.250000000007</v>
      </c>
      <c r="E48" s="197">
        <v>0</v>
      </c>
      <c r="F48" s="197">
        <v>0</v>
      </c>
      <c r="G48" s="197">
        <f>AB391</f>
        <v>326.88</v>
      </c>
      <c r="H48" s="197">
        <f t="shared" si="30"/>
        <v>36012.130000000005</v>
      </c>
      <c r="I48" s="205">
        <f t="shared" si="31"/>
        <v>9.1600871508536429E-3</v>
      </c>
      <c r="J48" s="134"/>
      <c r="K48" s="229">
        <f t="shared" si="2"/>
        <v>42767</v>
      </c>
      <c r="L48" s="230">
        <f t="shared" si="3"/>
        <v>-657.82999999999959</v>
      </c>
      <c r="M48" s="162">
        <f>MAX(AN28:AN48)</f>
        <v>15.539999999999992</v>
      </c>
      <c r="N48" s="162">
        <f t="shared" si="11"/>
        <v>-673.36999999999955</v>
      </c>
      <c r="O48" s="231">
        <f>E3+(E4*0.1)</f>
        <v>0.2</v>
      </c>
      <c r="P48" s="162">
        <v>134.25</v>
      </c>
      <c r="Q48" s="232">
        <f>E5+(E6*0.1)</f>
        <v>0.1</v>
      </c>
      <c r="R48" s="162">
        <v>34</v>
      </c>
      <c r="S48" s="232">
        <f>E7+(E8*0.1)</f>
        <v>0.1</v>
      </c>
      <c r="T48" s="162">
        <v>718.4</v>
      </c>
      <c r="U48" s="233">
        <f>E9+(E10*0.5)+(E11*0.1)</f>
        <v>0.2</v>
      </c>
      <c r="V48" s="162">
        <v>-82</v>
      </c>
      <c r="W48" s="233">
        <f>E12+(E13*0.5)+(E14*0.1)</f>
        <v>0.2</v>
      </c>
      <c r="X48" s="162">
        <v>82</v>
      </c>
      <c r="Y48" s="161">
        <f t="shared" si="12"/>
        <v>21</v>
      </c>
      <c r="Z48" s="162">
        <f t="shared" si="4"/>
        <v>102.09</v>
      </c>
      <c r="AA48" s="127">
        <v>42767</v>
      </c>
      <c r="AB48" s="127"/>
      <c r="AC48" s="128"/>
      <c r="AD48" s="128" t="s">
        <v>54</v>
      </c>
      <c r="AE48" s="129"/>
      <c r="AF48" s="129"/>
      <c r="AG48" s="129"/>
      <c r="AH48" s="129">
        <f t="shared" si="5"/>
        <v>102.09</v>
      </c>
      <c r="AI48" s="129">
        <f t="shared" si="6"/>
        <v>0</v>
      </c>
      <c r="AJ48" s="234">
        <f t="shared" si="7"/>
        <v>1</v>
      </c>
      <c r="AK48" s="234">
        <f t="shared" si="8"/>
        <v>0</v>
      </c>
      <c r="AL48" s="129">
        <f t="shared" si="9"/>
        <v>0</v>
      </c>
      <c r="AM48" s="127">
        <v>42767</v>
      </c>
      <c r="AN48" s="129">
        <f t="shared" si="13"/>
        <v>-657.82999999999959</v>
      </c>
      <c r="AO48" s="129">
        <f t="shared" si="14"/>
        <v>0</v>
      </c>
      <c r="AP48" s="129">
        <f t="shared" si="15"/>
        <v>0</v>
      </c>
      <c r="AQ48" s="235"/>
      <c r="AR48" s="235"/>
      <c r="AS48" s="236">
        <f t="shared" si="10"/>
        <v>42767</v>
      </c>
      <c r="AT48" s="237">
        <f t="shared" si="16"/>
        <v>-183.69999999999996</v>
      </c>
      <c r="AU48" s="237">
        <f t="shared" si="17"/>
        <v>31.950000000000031</v>
      </c>
      <c r="AV48" s="237">
        <f t="shared" si="18"/>
        <v>482.71999999999991</v>
      </c>
      <c r="AW48" s="237">
        <f t="shared" si="19"/>
        <v>62.799999999999926</v>
      </c>
      <c r="AX48" s="237">
        <f t="shared" si="20"/>
        <v>-1051.5999999999997</v>
      </c>
      <c r="AY48" s="133"/>
      <c r="BC48" s="10"/>
      <c r="BD48" s="17"/>
      <c r="BE48" s="9"/>
      <c r="BF48" s="19"/>
      <c r="BG48" s="19"/>
      <c r="BH48" s="19"/>
      <c r="BI48" s="19"/>
      <c r="BJ48" s="19"/>
    </row>
    <row r="49" spans="3:62" x14ac:dyDescent="0.25">
      <c r="C49" s="196">
        <f t="shared" si="28"/>
        <v>43252</v>
      </c>
      <c r="D49" s="197">
        <f t="shared" si="29"/>
        <v>36012.130000000005</v>
      </c>
      <c r="E49" s="197">
        <v>0</v>
      </c>
      <c r="F49" s="197">
        <v>0</v>
      </c>
      <c r="G49" s="197">
        <f>AB412</f>
        <v>1265.9899999999996</v>
      </c>
      <c r="H49" s="197">
        <f t="shared" si="30"/>
        <v>37278.120000000003</v>
      </c>
      <c r="I49" s="205">
        <f t="shared" si="31"/>
        <v>3.5154543760671737E-2</v>
      </c>
      <c r="J49" s="134"/>
      <c r="K49" s="229">
        <f t="shared" si="2"/>
        <v>42768</v>
      </c>
      <c r="L49" s="230">
        <f t="shared" si="3"/>
        <v>-785.13999999999965</v>
      </c>
      <c r="M49" s="162">
        <f>MAX(AN28:AN49)</f>
        <v>15.539999999999992</v>
      </c>
      <c r="N49" s="162">
        <f t="shared" si="11"/>
        <v>-800.67999999999961</v>
      </c>
      <c r="O49" s="231">
        <f>E3+(E4*0.1)</f>
        <v>0.2</v>
      </c>
      <c r="P49" s="162">
        <v>-30.15</v>
      </c>
      <c r="Q49" s="232">
        <f>E5+(E6*0.1)</f>
        <v>0.1</v>
      </c>
      <c r="R49" s="162">
        <v>65</v>
      </c>
      <c r="S49" s="232">
        <f>E7+(E8*0.1)</f>
        <v>0.1</v>
      </c>
      <c r="T49" s="162">
        <v>-99.8</v>
      </c>
      <c r="U49" s="233">
        <f>E9+(E10*0.5)+(E11*0.1)</f>
        <v>0.2</v>
      </c>
      <c r="V49" s="162">
        <v>611</v>
      </c>
      <c r="W49" s="233">
        <f>E12+(E13*0.5)+(E14*0.1)</f>
        <v>0.2</v>
      </c>
      <c r="X49" s="162">
        <v>-1200</v>
      </c>
      <c r="Y49" s="161">
        <f t="shared" si="12"/>
        <v>22</v>
      </c>
      <c r="Z49" s="162">
        <f t="shared" si="4"/>
        <v>-127.31</v>
      </c>
      <c r="AA49" s="127">
        <v>42768</v>
      </c>
      <c r="AB49" s="127"/>
      <c r="AC49" s="128"/>
      <c r="AD49" s="128"/>
      <c r="AE49" s="129"/>
      <c r="AF49" s="129"/>
      <c r="AG49" s="129"/>
      <c r="AH49" s="129">
        <f t="shared" si="5"/>
        <v>0</v>
      </c>
      <c r="AI49" s="129">
        <f t="shared" si="6"/>
        <v>-127.31</v>
      </c>
      <c r="AJ49" s="234">
        <f t="shared" si="7"/>
        <v>0</v>
      </c>
      <c r="AK49" s="234">
        <f t="shared" si="8"/>
        <v>1</v>
      </c>
      <c r="AL49" s="129">
        <f t="shared" si="9"/>
        <v>0</v>
      </c>
      <c r="AM49" s="127">
        <v>42768</v>
      </c>
      <c r="AN49" s="129">
        <f t="shared" si="13"/>
        <v>-785.13999999999965</v>
      </c>
      <c r="AO49" s="129">
        <f t="shared" si="14"/>
        <v>0</v>
      </c>
      <c r="AP49" s="129">
        <f t="shared" si="15"/>
        <v>0</v>
      </c>
      <c r="AQ49" s="235"/>
      <c r="AR49" s="235"/>
      <c r="AS49" s="236">
        <f t="shared" si="10"/>
        <v>42768</v>
      </c>
      <c r="AT49" s="237">
        <f t="shared" si="16"/>
        <v>-189.72999999999996</v>
      </c>
      <c r="AU49" s="237">
        <f t="shared" si="17"/>
        <v>38.450000000000031</v>
      </c>
      <c r="AV49" s="237">
        <f t="shared" si="18"/>
        <v>472.7399999999999</v>
      </c>
      <c r="AW49" s="237">
        <f t="shared" si="19"/>
        <v>184.99999999999994</v>
      </c>
      <c r="AX49" s="237">
        <f t="shared" si="20"/>
        <v>-1291.5999999999997</v>
      </c>
      <c r="AY49" s="133"/>
      <c r="BC49" s="10"/>
      <c r="BD49" s="17"/>
      <c r="BE49" s="9"/>
      <c r="BF49" s="19"/>
      <c r="BG49" s="19"/>
      <c r="BH49" s="19"/>
      <c r="BI49" s="19"/>
      <c r="BJ49" s="19"/>
    </row>
    <row r="50" spans="3:62" x14ac:dyDescent="0.25">
      <c r="C50" s="196">
        <f t="shared" si="28"/>
        <v>43282</v>
      </c>
      <c r="D50" s="197">
        <f t="shared" si="29"/>
        <v>37278.120000000003</v>
      </c>
      <c r="E50" s="197">
        <v>0</v>
      </c>
      <c r="F50" s="197">
        <v>0</v>
      </c>
      <c r="G50" s="197">
        <f>AB434</f>
        <v>1159.17</v>
      </c>
      <c r="H50" s="197">
        <f t="shared" si="30"/>
        <v>38437.29</v>
      </c>
      <c r="I50" s="205">
        <f t="shared" si="31"/>
        <v>3.109518398460008E-2</v>
      </c>
      <c r="J50" s="134"/>
      <c r="K50" s="229">
        <f t="shared" si="2"/>
        <v>42769</v>
      </c>
      <c r="L50" s="230">
        <f t="shared" si="3"/>
        <v>-487.9399999999996</v>
      </c>
      <c r="M50" s="162">
        <f>MAX(AN28:AN50)</f>
        <v>15.539999999999992</v>
      </c>
      <c r="N50" s="162">
        <f t="shared" si="11"/>
        <v>-503.47999999999956</v>
      </c>
      <c r="O50" s="231">
        <f>E3+(E4*0.1)</f>
        <v>0.2</v>
      </c>
      <c r="P50" s="162">
        <v>932.75</v>
      </c>
      <c r="Q50" s="232">
        <f>E5+(E6*0.1)</f>
        <v>0.1</v>
      </c>
      <c r="R50" s="162">
        <v>828.5</v>
      </c>
      <c r="S50" s="232">
        <f>E7+(E8*0.1)</f>
        <v>0.1</v>
      </c>
      <c r="T50" s="162">
        <v>278</v>
      </c>
      <c r="U50" s="233">
        <f>E9+(E10*0.5)+(E11*0.1)</f>
        <v>0.2</v>
      </c>
      <c r="V50" s="162">
        <v>436</v>
      </c>
      <c r="W50" s="233">
        <f>E12+(E13*0.5)+(E14*0.1)</f>
        <v>0.2</v>
      </c>
      <c r="X50" s="162">
        <v>-436</v>
      </c>
      <c r="Y50" s="161">
        <f t="shared" si="12"/>
        <v>23</v>
      </c>
      <c r="Z50" s="162">
        <f t="shared" si="4"/>
        <v>297.20000000000005</v>
      </c>
      <c r="AA50" s="127">
        <v>42769</v>
      </c>
      <c r="AB50" s="127"/>
      <c r="AC50" s="128"/>
      <c r="AD50" s="128"/>
      <c r="AE50" s="129"/>
      <c r="AF50" s="129"/>
      <c r="AG50" s="129"/>
      <c r="AH50" s="129">
        <f t="shared" si="5"/>
        <v>297.20000000000005</v>
      </c>
      <c r="AI50" s="129">
        <f t="shared" si="6"/>
        <v>0</v>
      </c>
      <c r="AJ50" s="234">
        <f t="shared" si="7"/>
        <v>1</v>
      </c>
      <c r="AK50" s="234">
        <f t="shared" si="8"/>
        <v>0</v>
      </c>
      <c r="AL50" s="129">
        <f t="shared" si="9"/>
        <v>0</v>
      </c>
      <c r="AM50" s="127">
        <v>42769</v>
      </c>
      <c r="AN50" s="129">
        <f t="shared" si="13"/>
        <v>-487.9399999999996</v>
      </c>
      <c r="AO50" s="129">
        <f t="shared" si="14"/>
        <v>0</v>
      </c>
      <c r="AP50" s="129">
        <f t="shared" si="15"/>
        <v>0</v>
      </c>
      <c r="AQ50" s="235"/>
      <c r="AR50" s="235"/>
      <c r="AS50" s="236">
        <f t="shared" si="10"/>
        <v>42769</v>
      </c>
      <c r="AT50" s="237">
        <f t="shared" si="16"/>
        <v>-3.17999999999995</v>
      </c>
      <c r="AU50" s="237">
        <f t="shared" si="17"/>
        <v>121.30000000000004</v>
      </c>
      <c r="AV50" s="237">
        <f t="shared" si="18"/>
        <v>500.53999999999991</v>
      </c>
      <c r="AW50" s="237">
        <f t="shared" si="19"/>
        <v>272.19999999999993</v>
      </c>
      <c r="AX50" s="237">
        <f t="shared" si="20"/>
        <v>-1378.7999999999997</v>
      </c>
      <c r="AY50" s="133"/>
    </row>
    <row r="51" spans="3:62" x14ac:dyDescent="0.25">
      <c r="C51" s="196">
        <f t="shared" si="28"/>
        <v>43313</v>
      </c>
      <c r="D51" s="197">
        <f t="shared" si="29"/>
        <v>38437.29</v>
      </c>
      <c r="E51" s="197">
        <v>0</v>
      </c>
      <c r="F51" s="197">
        <v>0</v>
      </c>
      <c r="G51" s="197">
        <f>AB457</f>
        <v>2659.2199999999993</v>
      </c>
      <c r="H51" s="197">
        <f t="shared" si="30"/>
        <v>41096.51</v>
      </c>
      <c r="I51" s="205">
        <f t="shared" si="31"/>
        <v>6.9183337326851072E-2</v>
      </c>
      <c r="J51" s="134"/>
      <c r="K51" s="229">
        <f t="shared" si="2"/>
        <v>42772</v>
      </c>
      <c r="L51" s="230">
        <f t="shared" si="3"/>
        <v>-453.95999999999958</v>
      </c>
      <c r="M51" s="162">
        <f>MAX(AN28:AN51)</f>
        <v>15.539999999999992</v>
      </c>
      <c r="N51" s="162">
        <f t="shared" si="11"/>
        <v>-469.49999999999955</v>
      </c>
      <c r="O51" s="231">
        <f>E3+(E4*0.1)</f>
        <v>0.2</v>
      </c>
      <c r="P51" s="162">
        <v>-95.2</v>
      </c>
      <c r="Q51" s="232">
        <f>E5+(E6*0.1)</f>
        <v>0.1</v>
      </c>
      <c r="R51" s="162">
        <v>-243</v>
      </c>
      <c r="S51" s="232">
        <f>E7+(E8*0.1)</f>
        <v>0.1</v>
      </c>
      <c r="T51" s="162">
        <v>127.2</v>
      </c>
      <c r="U51" s="233">
        <f>E9+(E10*0.5)+(E11*0.1)</f>
        <v>0.2</v>
      </c>
      <c r="V51" s="162">
        <v>1523</v>
      </c>
      <c r="W51" s="233">
        <f>E12+(E13*0.5)+(E14*0.1)</f>
        <v>0.2</v>
      </c>
      <c r="X51" s="162">
        <v>-1200</v>
      </c>
      <c r="Y51" s="161">
        <f t="shared" si="12"/>
        <v>24</v>
      </c>
      <c r="Z51" s="162">
        <f t="shared" si="4"/>
        <v>33.980000000000018</v>
      </c>
      <c r="AA51" s="127">
        <v>42772</v>
      </c>
      <c r="AB51" s="127"/>
      <c r="AC51" s="128"/>
      <c r="AD51" s="128"/>
      <c r="AE51" s="129"/>
      <c r="AF51" s="129"/>
      <c r="AG51" s="129"/>
      <c r="AH51" s="129">
        <f t="shared" si="5"/>
        <v>33.980000000000018</v>
      </c>
      <c r="AI51" s="129">
        <f t="shared" si="6"/>
        <v>0</v>
      </c>
      <c r="AJ51" s="234">
        <f t="shared" si="7"/>
        <v>1</v>
      </c>
      <c r="AK51" s="234">
        <f t="shared" si="8"/>
        <v>0</v>
      </c>
      <c r="AL51" s="129">
        <f t="shared" si="9"/>
        <v>0</v>
      </c>
      <c r="AM51" s="127">
        <v>42772</v>
      </c>
      <c r="AN51" s="129">
        <f t="shared" si="13"/>
        <v>-453.95999999999958</v>
      </c>
      <c r="AO51" s="129">
        <f t="shared" si="14"/>
        <v>0</v>
      </c>
      <c r="AP51" s="129">
        <f t="shared" si="15"/>
        <v>0</v>
      </c>
      <c r="AQ51" s="235"/>
      <c r="AR51" s="235"/>
      <c r="AS51" s="236">
        <f t="shared" si="10"/>
        <v>42772</v>
      </c>
      <c r="AT51" s="237">
        <f t="shared" si="16"/>
        <v>-22.219999999999953</v>
      </c>
      <c r="AU51" s="237">
        <f t="shared" si="17"/>
        <v>97.000000000000043</v>
      </c>
      <c r="AV51" s="237">
        <f t="shared" si="18"/>
        <v>513.25999999999988</v>
      </c>
      <c r="AW51" s="237">
        <f t="shared" si="19"/>
        <v>576.79999999999995</v>
      </c>
      <c r="AX51" s="237">
        <f t="shared" si="20"/>
        <v>-1618.7999999999997</v>
      </c>
      <c r="AY51" s="133"/>
    </row>
    <row r="52" spans="3:62" x14ac:dyDescent="0.25">
      <c r="C52" s="196">
        <f t="shared" si="28"/>
        <v>43344</v>
      </c>
      <c r="D52" s="197">
        <f t="shared" si="29"/>
        <v>41096.51</v>
      </c>
      <c r="E52" s="197">
        <v>0</v>
      </c>
      <c r="F52" s="197">
        <v>0</v>
      </c>
      <c r="G52" s="197">
        <f>AB477</f>
        <v>-569.85</v>
      </c>
      <c r="H52" s="197">
        <f t="shared" si="30"/>
        <v>40526.660000000003</v>
      </c>
      <c r="I52" s="205">
        <f t="shared" si="31"/>
        <v>-1.3866140944815022E-2</v>
      </c>
      <c r="J52" s="134"/>
      <c r="K52" s="229">
        <f t="shared" si="2"/>
        <v>42773</v>
      </c>
      <c r="L52" s="230">
        <f t="shared" si="3"/>
        <v>-377.64999999999958</v>
      </c>
      <c r="M52" s="162">
        <f>MAX(AN28:AN52)</f>
        <v>15.539999999999992</v>
      </c>
      <c r="N52" s="162">
        <f t="shared" si="11"/>
        <v>-393.1899999999996</v>
      </c>
      <c r="O52" s="231">
        <f>E3+(E4*0.1)</f>
        <v>0.2</v>
      </c>
      <c r="P52" s="162">
        <v>189.35</v>
      </c>
      <c r="Q52" s="232">
        <f>E5+(E6*0.1)</f>
        <v>0.1</v>
      </c>
      <c r="R52" s="162">
        <v>26</v>
      </c>
      <c r="S52" s="232">
        <f>E7+(E8*0.1)</f>
        <v>0.1</v>
      </c>
      <c r="T52" s="162">
        <v>358.4</v>
      </c>
      <c r="U52" s="233">
        <f>E9+(E10*0.5)+(E11*0.1)</f>
        <v>0.2</v>
      </c>
      <c r="V52" s="162">
        <v>-159</v>
      </c>
      <c r="W52" s="233">
        <f>E12+(E13*0.5)+(E14*0.1)</f>
        <v>0.2</v>
      </c>
      <c r="X52" s="162">
        <v>159</v>
      </c>
      <c r="Y52" s="161">
        <f t="shared" si="12"/>
        <v>25</v>
      </c>
      <c r="Z52" s="162">
        <f t="shared" si="4"/>
        <v>76.31</v>
      </c>
      <c r="AA52" s="127">
        <v>42773</v>
      </c>
      <c r="AB52" s="127"/>
      <c r="AC52" s="128"/>
      <c r="AD52" s="128"/>
      <c r="AE52" s="129"/>
      <c r="AF52" s="129"/>
      <c r="AG52" s="129"/>
      <c r="AH52" s="129">
        <f t="shared" si="5"/>
        <v>76.31</v>
      </c>
      <c r="AI52" s="129">
        <f t="shared" si="6"/>
        <v>0</v>
      </c>
      <c r="AJ52" s="234">
        <f t="shared" si="7"/>
        <v>1</v>
      </c>
      <c r="AK52" s="234">
        <f t="shared" si="8"/>
        <v>0</v>
      </c>
      <c r="AL52" s="129">
        <f t="shared" si="9"/>
        <v>0</v>
      </c>
      <c r="AM52" s="127">
        <v>42773</v>
      </c>
      <c r="AN52" s="129">
        <f t="shared" si="13"/>
        <v>-377.64999999999958</v>
      </c>
      <c r="AO52" s="129">
        <f t="shared" si="14"/>
        <v>0</v>
      </c>
      <c r="AP52" s="129">
        <f t="shared" si="15"/>
        <v>0</v>
      </c>
      <c r="AQ52" s="235"/>
      <c r="AR52" s="235"/>
      <c r="AS52" s="236">
        <f t="shared" si="10"/>
        <v>42773</v>
      </c>
      <c r="AT52" s="237">
        <f t="shared" si="16"/>
        <v>15.650000000000045</v>
      </c>
      <c r="AU52" s="237">
        <f t="shared" si="17"/>
        <v>99.600000000000037</v>
      </c>
      <c r="AV52" s="237">
        <f t="shared" si="18"/>
        <v>549.09999999999991</v>
      </c>
      <c r="AW52" s="237">
        <f t="shared" si="19"/>
        <v>545</v>
      </c>
      <c r="AX52" s="237">
        <f t="shared" si="20"/>
        <v>-1586.9999999999998</v>
      </c>
      <c r="AY52" s="133"/>
    </row>
    <row r="53" spans="3:62" x14ac:dyDescent="0.25">
      <c r="C53" s="196">
        <f t="shared" si="28"/>
        <v>43374</v>
      </c>
      <c r="D53" s="197">
        <f t="shared" si="29"/>
        <v>40526.660000000003</v>
      </c>
      <c r="E53" s="197">
        <v>0</v>
      </c>
      <c r="F53" s="197">
        <v>0</v>
      </c>
      <c r="G53" s="197">
        <f>AB500</f>
        <v>-3099.29</v>
      </c>
      <c r="H53" s="197">
        <f t="shared" si="30"/>
        <v>37427.370000000003</v>
      </c>
      <c r="I53" s="205">
        <f t="shared" si="31"/>
        <v>-7.6475337469211618E-2</v>
      </c>
      <c r="J53" s="134"/>
      <c r="K53" s="229">
        <f t="shared" si="2"/>
        <v>42774</v>
      </c>
      <c r="L53" s="230">
        <f t="shared" si="3"/>
        <v>-384.24999999999955</v>
      </c>
      <c r="M53" s="162">
        <f>MAX(AN28:AN53)</f>
        <v>15.539999999999992</v>
      </c>
      <c r="N53" s="162">
        <f t="shared" si="11"/>
        <v>-399.78999999999951</v>
      </c>
      <c r="O53" s="231">
        <f>E3+(E4*0.1)</f>
        <v>0.2</v>
      </c>
      <c r="P53" s="162">
        <v>-179.75</v>
      </c>
      <c r="Q53" s="232">
        <f>E5+(E6*0.1)</f>
        <v>0.1</v>
      </c>
      <c r="R53" s="162">
        <v>79.5</v>
      </c>
      <c r="S53" s="232">
        <f>E7+(E8*0.1)</f>
        <v>0.1</v>
      </c>
      <c r="T53" s="162">
        <v>214</v>
      </c>
      <c r="U53" s="233">
        <f>E9+(E10*0.5)+(E11*0.1)</f>
        <v>0.2</v>
      </c>
      <c r="V53" s="162">
        <v>767</v>
      </c>
      <c r="W53" s="233">
        <f>E12+(E13*0.5)+(E14*0.1)</f>
        <v>0.2</v>
      </c>
      <c r="X53" s="162">
        <v>-767</v>
      </c>
      <c r="Y53" s="161">
        <f t="shared" si="12"/>
        <v>26</v>
      </c>
      <c r="Z53" s="162">
        <f t="shared" si="4"/>
        <v>-6.5999999999999943</v>
      </c>
      <c r="AA53" s="127">
        <v>42774</v>
      </c>
      <c r="AB53" s="127"/>
      <c r="AC53" s="128"/>
      <c r="AD53" s="128"/>
      <c r="AE53" s="129"/>
      <c r="AF53" s="129"/>
      <c r="AG53" s="129"/>
      <c r="AH53" s="129">
        <f t="shared" si="5"/>
        <v>0</v>
      </c>
      <c r="AI53" s="129">
        <f t="shared" si="6"/>
        <v>-6.5999999999999943</v>
      </c>
      <c r="AJ53" s="234">
        <f t="shared" si="7"/>
        <v>0</v>
      </c>
      <c r="AK53" s="234">
        <f t="shared" si="8"/>
        <v>1</v>
      </c>
      <c r="AL53" s="129">
        <f t="shared" si="9"/>
        <v>0</v>
      </c>
      <c r="AM53" s="127">
        <v>42774</v>
      </c>
      <c r="AN53" s="129">
        <f t="shared" si="13"/>
        <v>-384.24999999999955</v>
      </c>
      <c r="AO53" s="129">
        <f t="shared" si="14"/>
        <v>0</v>
      </c>
      <c r="AP53" s="129">
        <f t="shared" si="15"/>
        <v>0</v>
      </c>
      <c r="AQ53" s="235"/>
      <c r="AR53" s="235"/>
      <c r="AS53" s="236">
        <f t="shared" si="10"/>
        <v>42774</v>
      </c>
      <c r="AT53" s="237">
        <f t="shared" si="16"/>
        <v>-20.299999999999958</v>
      </c>
      <c r="AU53" s="237">
        <f t="shared" si="17"/>
        <v>107.55000000000004</v>
      </c>
      <c r="AV53" s="237">
        <f t="shared" si="18"/>
        <v>570.49999999999989</v>
      </c>
      <c r="AW53" s="237">
        <f t="shared" si="19"/>
        <v>698.4</v>
      </c>
      <c r="AX53" s="237">
        <f t="shared" si="20"/>
        <v>-1740.3999999999999</v>
      </c>
      <c r="AY53" s="133"/>
    </row>
    <row r="54" spans="3:62" x14ac:dyDescent="0.25">
      <c r="C54" s="196">
        <f t="shared" si="28"/>
        <v>43405</v>
      </c>
      <c r="D54" s="197">
        <f t="shared" si="29"/>
        <v>37427.370000000003</v>
      </c>
      <c r="E54" s="197">
        <v>0</v>
      </c>
      <c r="F54" s="197">
        <v>0</v>
      </c>
      <c r="G54" s="197">
        <f>AB522</f>
        <v>-1389.52</v>
      </c>
      <c r="H54" s="197">
        <f t="shared" si="30"/>
        <v>36037.850000000006</v>
      </c>
      <c r="I54" s="205">
        <f t="shared" si="31"/>
        <v>-3.7125771861608224E-2</v>
      </c>
      <c r="J54" s="134"/>
      <c r="K54" s="229">
        <f t="shared" si="2"/>
        <v>42775</v>
      </c>
      <c r="L54" s="230">
        <f t="shared" si="3"/>
        <v>-179.02999999999955</v>
      </c>
      <c r="M54" s="162">
        <f>MAX(AN28:AN54)</f>
        <v>15.539999999999992</v>
      </c>
      <c r="N54" s="162">
        <f t="shared" si="11"/>
        <v>-194.56999999999954</v>
      </c>
      <c r="O54" s="231">
        <f>E3+(E4*0.1)</f>
        <v>0.2</v>
      </c>
      <c r="P54" s="162">
        <v>590.29999999999995</v>
      </c>
      <c r="Q54" s="232">
        <f>E5+(E6*0.1)</f>
        <v>0.1</v>
      </c>
      <c r="R54" s="162">
        <v>660</v>
      </c>
      <c r="S54" s="232">
        <f>E7+(E8*0.1)</f>
        <v>0.1</v>
      </c>
      <c r="T54" s="162">
        <v>311.60000000000002</v>
      </c>
      <c r="U54" s="233">
        <f>E9+(E10*0.5)+(E11*0.1)</f>
        <v>0.2</v>
      </c>
      <c r="V54" s="162">
        <v>-1308</v>
      </c>
      <c r="W54" s="233">
        <f>E12+(E13*0.5)+(E14*0.1)</f>
        <v>0.2</v>
      </c>
      <c r="X54" s="162">
        <v>1258</v>
      </c>
      <c r="Y54" s="161">
        <f t="shared" si="12"/>
        <v>27</v>
      </c>
      <c r="Z54" s="162">
        <f t="shared" si="4"/>
        <v>205.22</v>
      </c>
      <c r="AA54" s="127">
        <v>42775</v>
      </c>
      <c r="AB54" s="127"/>
      <c r="AC54" s="128"/>
      <c r="AD54" s="128"/>
      <c r="AE54" s="129"/>
      <c r="AF54" s="129"/>
      <c r="AG54" s="129"/>
      <c r="AH54" s="129">
        <f t="shared" si="5"/>
        <v>205.22</v>
      </c>
      <c r="AI54" s="129">
        <f t="shared" si="6"/>
        <v>0</v>
      </c>
      <c r="AJ54" s="234">
        <f t="shared" si="7"/>
        <v>1</v>
      </c>
      <c r="AK54" s="234">
        <f t="shared" si="8"/>
        <v>0</v>
      </c>
      <c r="AL54" s="129">
        <f t="shared" si="9"/>
        <v>0</v>
      </c>
      <c r="AM54" s="127">
        <v>42775</v>
      </c>
      <c r="AN54" s="129">
        <f t="shared" si="13"/>
        <v>-179.02999999999955</v>
      </c>
      <c r="AO54" s="129">
        <f t="shared" si="14"/>
        <v>0</v>
      </c>
      <c r="AP54" s="129">
        <f t="shared" si="15"/>
        <v>0</v>
      </c>
      <c r="AQ54" s="235"/>
      <c r="AR54" s="235"/>
      <c r="AS54" s="236">
        <f t="shared" si="10"/>
        <v>42775</v>
      </c>
      <c r="AT54" s="237">
        <f t="shared" si="16"/>
        <v>97.760000000000048</v>
      </c>
      <c r="AU54" s="237">
        <f t="shared" si="17"/>
        <v>173.55000000000004</v>
      </c>
      <c r="AV54" s="237">
        <f t="shared" si="18"/>
        <v>601.65999999999985</v>
      </c>
      <c r="AW54" s="237">
        <f t="shared" si="19"/>
        <v>436.79999999999995</v>
      </c>
      <c r="AX54" s="237">
        <f t="shared" si="20"/>
        <v>-1488.7999999999997</v>
      </c>
      <c r="AY54" s="133"/>
    </row>
    <row r="55" spans="3:62" x14ac:dyDescent="0.25">
      <c r="C55" s="196">
        <f t="shared" si="28"/>
        <v>43435</v>
      </c>
      <c r="D55" s="197">
        <f t="shared" si="29"/>
        <v>36037.850000000006</v>
      </c>
      <c r="E55" s="197">
        <v>0</v>
      </c>
      <c r="F55" s="197">
        <v>0</v>
      </c>
      <c r="G55" s="197">
        <f>AB542</f>
        <v>5176.4200000000019</v>
      </c>
      <c r="H55" s="197">
        <f t="shared" si="30"/>
        <v>41214.270000000004</v>
      </c>
      <c r="I55" s="205">
        <f t="shared" si="31"/>
        <v>0.14363842460080167</v>
      </c>
      <c r="J55" s="134"/>
      <c r="K55" s="229">
        <f t="shared" si="2"/>
        <v>42776</v>
      </c>
      <c r="L55" s="230">
        <f t="shared" si="3"/>
        <v>198.15000000000046</v>
      </c>
      <c r="M55" s="162">
        <f>MAX(AN28:AN55)</f>
        <v>198.15000000000046</v>
      </c>
      <c r="N55" s="162">
        <f t="shared" si="11"/>
        <v>0</v>
      </c>
      <c r="O55" s="231">
        <f>E3+(E4*0.1)</f>
        <v>0.2</v>
      </c>
      <c r="P55" s="162">
        <v>484.85</v>
      </c>
      <c r="Q55" s="232">
        <f>E5+(E6*0.1)</f>
        <v>0.1</v>
      </c>
      <c r="R55" s="162">
        <v>411.5</v>
      </c>
      <c r="S55" s="232">
        <f>E7+(E8*0.1)</f>
        <v>0.1</v>
      </c>
      <c r="T55" s="162">
        <v>290.60000000000002</v>
      </c>
      <c r="U55" s="233">
        <f>E9+(E10*0.5)+(E11*0.1)</f>
        <v>0.2</v>
      </c>
      <c r="V55" s="162">
        <v>525</v>
      </c>
      <c r="W55" s="233">
        <f>E12+(E13*0.5)+(E14*0.1)</f>
        <v>0.2</v>
      </c>
      <c r="X55" s="162">
        <v>525</v>
      </c>
      <c r="Y55" s="161">
        <f t="shared" si="12"/>
        <v>28</v>
      </c>
      <c r="Z55" s="162">
        <f t="shared" si="4"/>
        <v>377.18</v>
      </c>
      <c r="AA55" s="127">
        <v>42776</v>
      </c>
      <c r="AB55" s="127"/>
      <c r="AC55" s="128"/>
      <c r="AD55" s="128"/>
      <c r="AE55" s="129"/>
      <c r="AF55" s="129"/>
      <c r="AG55" s="129"/>
      <c r="AH55" s="129">
        <f t="shared" si="5"/>
        <v>377.18</v>
      </c>
      <c r="AI55" s="129">
        <f t="shared" si="6"/>
        <v>0</v>
      </c>
      <c r="AJ55" s="234">
        <f t="shared" si="7"/>
        <v>1</v>
      </c>
      <c r="AK55" s="234">
        <f t="shared" si="8"/>
        <v>0</v>
      </c>
      <c r="AL55" s="129">
        <f t="shared" si="9"/>
        <v>0</v>
      </c>
      <c r="AM55" s="127">
        <v>42776</v>
      </c>
      <c r="AN55" s="129">
        <f t="shared" si="13"/>
        <v>198.15000000000046</v>
      </c>
      <c r="AO55" s="129">
        <f t="shared" si="14"/>
        <v>0</v>
      </c>
      <c r="AP55" s="129">
        <f t="shared" si="15"/>
        <v>0</v>
      </c>
      <c r="AQ55" s="235"/>
      <c r="AR55" s="235"/>
      <c r="AS55" s="236">
        <f t="shared" si="10"/>
        <v>42776</v>
      </c>
      <c r="AT55" s="237">
        <f t="shared" si="16"/>
        <v>194.73000000000008</v>
      </c>
      <c r="AU55" s="237">
        <f t="shared" si="17"/>
        <v>214.70000000000005</v>
      </c>
      <c r="AV55" s="237">
        <f t="shared" si="18"/>
        <v>630.7199999999998</v>
      </c>
      <c r="AW55" s="237">
        <f t="shared" si="19"/>
        <v>541.79999999999995</v>
      </c>
      <c r="AX55" s="237">
        <f t="shared" si="20"/>
        <v>-1383.7999999999997</v>
      </c>
      <c r="AY55" s="133"/>
    </row>
    <row r="56" spans="3:62" x14ac:dyDescent="0.25">
      <c r="C56" s="196"/>
      <c r="D56" s="197"/>
      <c r="E56" s="197"/>
      <c r="F56" s="197"/>
      <c r="G56" s="200" t="s">
        <v>47</v>
      </c>
      <c r="H56" s="201"/>
      <c r="I56" s="206" t="s">
        <v>40</v>
      </c>
      <c r="J56" s="135"/>
      <c r="K56" s="229">
        <f t="shared" si="2"/>
        <v>42779</v>
      </c>
      <c r="L56" s="230">
        <f t="shared" si="3"/>
        <v>-58.049999999999528</v>
      </c>
      <c r="M56" s="162">
        <f>MAX(AN28:AN56)</f>
        <v>198.15000000000046</v>
      </c>
      <c r="N56" s="162">
        <f t="shared" si="11"/>
        <v>-256.2</v>
      </c>
      <c r="O56" s="231">
        <f>E3+(E4*0.1)</f>
        <v>0.2</v>
      </c>
      <c r="P56" s="162">
        <v>713.95</v>
      </c>
      <c r="Q56" s="232">
        <f>E5+(E6*0.1)</f>
        <v>0.1</v>
      </c>
      <c r="R56" s="162">
        <v>607.5</v>
      </c>
      <c r="S56" s="232">
        <f>E7+(E8*0.1)</f>
        <v>0.1</v>
      </c>
      <c r="T56" s="162">
        <v>602.6</v>
      </c>
      <c r="U56" s="233">
        <f>E9+(E10*0.5)+(E11*0.1)</f>
        <v>0.2</v>
      </c>
      <c r="V56" s="162">
        <v>-1400</v>
      </c>
      <c r="W56" s="233">
        <f>E12+(E13*0.5)+(E14*0.1)</f>
        <v>0.2</v>
      </c>
      <c r="X56" s="162">
        <v>-1200</v>
      </c>
      <c r="Y56" s="161">
        <f t="shared" si="12"/>
        <v>29</v>
      </c>
      <c r="Z56" s="162">
        <f t="shared" si="4"/>
        <v>-256.2</v>
      </c>
      <c r="AA56" s="127">
        <v>42779</v>
      </c>
      <c r="AB56" s="127"/>
      <c r="AC56" s="128"/>
      <c r="AD56" s="128"/>
      <c r="AE56" s="129"/>
      <c r="AF56" s="129"/>
      <c r="AG56" s="129"/>
      <c r="AH56" s="129">
        <f t="shared" si="5"/>
        <v>0</v>
      </c>
      <c r="AI56" s="129">
        <f t="shared" si="6"/>
        <v>-256.2</v>
      </c>
      <c r="AJ56" s="234">
        <f t="shared" si="7"/>
        <v>0</v>
      </c>
      <c r="AK56" s="234">
        <f t="shared" si="8"/>
        <v>1</v>
      </c>
      <c r="AL56" s="129">
        <f t="shared" si="9"/>
        <v>0</v>
      </c>
      <c r="AM56" s="127">
        <v>42779</v>
      </c>
      <c r="AN56" s="129">
        <f t="shared" si="13"/>
        <v>-58.049999999999528</v>
      </c>
      <c r="AO56" s="129">
        <f t="shared" si="14"/>
        <v>0</v>
      </c>
      <c r="AP56" s="129">
        <f t="shared" si="15"/>
        <v>0</v>
      </c>
      <c r="AQ56" s="235"/>
      <c r="AR56" s="235"/>
      <c r="AS56" s="236">
        <f t="shared" si="10"/>
        <v>42779</v>
      </c>
      <c r="AT56" s="237">
        <f t="shared" si="16"/>
        <v>337.5200000000001</v>
      </c>
      <c r="AU56" s="237">
        <f t="shared" si="17"/>
        <v>275.45000000000005</v>
      </c>
      <c r="AV56" s="237">
        <f t="shared" si="18"/>
        <v>690.97999999999979</v>
      </c>
      <c r="AW56" s="237">
        <f t="shared" si="19"/>
        <v>261.79999999999995</v>
      </c>
      <c r="AX56" s="237">
        <f t="shared" si="20"/>
        <v>-1623.7999999999997</v>
      </c>
      <c r="AY56" s="133"/>
    </row>
    <row r="57" spans="3:62" x14ac:dyDescent="0.25">
      <c r="C57" s="196"/>
      <c r="D57" s="197"/>
      <c r="E57" s="197"/>
      <c r="F57" s="197"/>
      <c r="G57" s="198">
        <f>SUM(G44:G56)</f>
        <v>6214.2700000000023</v>
      </c>
      <c r="H57" s="198"/>
      <c r="I57" s="207">
        <f>G57/E29</f>
        <v>0.1775505714285715</v>
      </c>
      <c r="J57" s="136"/>
      <c r="K57" s="229">
        <f t="shared" si="2"/>
        <v>42780</v>
      </c>
      <c r="L57" s="230">
        <f t="shared" si="3"/>
        <v>227.75000000000048</v>
      </c>
      <c r="M57" s="162">
        <f>MAX(AN28:AN57)</f>
        <v>227.75000000000048</v>
      </c>
      <c r="N57" s="162">
        <f t="shared" si="11"/>
        <v>0</v>
      </c>
      <c r="O57" s="231">
        <f>E3+(E4*0.1)</f>
        <v>0.2</v>
      </c>
      <c r="P57" s="162">
        <v>461.25</v>
      </c>
      <c r="Q57" s="232">
        <f>E5+(E6*0.1)</f>
        <v>0.1</v>
      </c>
      <c r="R57" s="162">
        <v>466.5</v>
      </c>
      <c r="S57" s="232">
        <f>E7+(E8*0.1)</f>
        <v>0.1</v>
      </c>
      <c r="T57" s="162">
        <v>285</v>
      </c>
      <c r="U57" s="233">
        <f>E9+(E10*0.5)+(E11*0.1)</f>
        <v>0.2</v>
      </c>
      <c r="V57" s="162">
        <v>296</v>
      </c>
      <c r="W57" s="233">
        <f>E12+(E13*0.5)+(E14*0.1)</f>
        <v>0.2</v>
      </c>
      <c r="X57" s="162">
        <v>296</v>
      </c>
      <c r="Y57" s="161">
        <f t="shared" si="12"/>
        <v>30</v>
      </c>
      <c r="Z57" s="162">
        <f t="shared" si="4"/>
        <v>285.8</v>
      </c>
      <c r="AA57" s="127">
        <v>42780</v>
      </c>
      <c r="AB57" s="127"/>
      <c r="AC57" s="128"/>
      <c r="AD57" s="128"/>
      <c r="AE57" s="129"/>
      <c r="AF57" s="129"/>
      <c r="AG57" s="129"/>
      <c r="AH57" s="129">
        <f t="shared" si="5"/>
        <v>285.8</v>
      </c>
      <c r="AI57" s="129">
        <f t="shared" si="6"/>
        <v>0</v>
      </c>
      <c r="AJ57" s="234">
        <f t="shared" si="7"/>
        <v>1</v>
      </c>
      <c r="AK57" s="234">
        <f t="shared" si="8"/>
        <v>0</v>
      </c>
      <c r="AL57" s="129">
        <f t="shared" si="9"/>
        <v>0</v>
      </c>
      <c r="AM57" s="127">
        <v>42780</v>
      </c>
      <c r="AN57" s="129">
        <f t="shared" si="13"/>
        <v>227.75000000000048</v>
      </c>
      <c r="AO57" s="129">
        <f t="shared" si="14"/>
        <v>0</v>
      </c>
      <c r="AP57" s="129">
        <f t="shared" si="15"/>
        <v>0</v>
      </c>
      <c r="AQ57" s="235"/>
      <c r="AR57" s="235"/>
      <c r="AS57" s="236">
        <f t="shared" si="10"/>
        <v>42780</v>
      </c>
      <c r="AT57" s="237">
        <f t="shared" si="16"/>
        <v>429.7700000000001</v>
      </c>
      <c r="AU57" s="237">
        <f t="shared" si="17"/>
        <v>322.10000000000002</v>
      </c>
      <c r="AV57" s="237">
        <f t="shared" si="18"/>
        <v>719.47999999999979</v>
      </c>
      <c r="AW57" s="237">
        <f t="shared" si="19"/>
        <v>320.99999999999994</v>
      </c>
      <c r="AX57" s="237">
        <f t="shared" si="20"/>
        <v>-1564.5999999999997</v>
      </c>
      <c r="AY57" s="133"/>
    </row>
    <row r="58" spans="3:62" x14ac:dyDescent="0.25">
      <c r="C58" s="202"/>
      <c r="D58" s="203"/>
      <c r="E58" s="203"/>
      <c r="F58" s="203"/>
      <c r="G58" s="203"/>
      <c r="H58" s="203"/>
      <c r="I58" s="208"/>
      <c r="J58" s="137"/>
      <c r="K58" s="229">
        <f t="shared" si="2"/>
        <v>42781</v>
      </c>
      <c r="L58" s="230">
        <f t="shared" si="3"/>
        <v>656.59000000000049</v>
      </c>
      <c r="M58" s="162">
        <f>MAX(AN28:AN58)</f>
        <v>656.59000000000049</v>
      </c>
      <c r="N58" s="162">
        <f t="shared" si="11"/>
        <v>0</v>
      </c>
      <c r="O58" s="231">
        <f>E3+(E4*0.1)</f>
        <v>0.2</v>
      </c>
      <c r="P58" s="162">
        <v>537.25</v>
      </c>
      <c r="Q58" s="232">
        <f>E5+(E6*0.1)</f>
        <v>0.1</v>
      </c>
      <c r="R58" s="162">
        <v>583.5</v>
      </c>
      <c r="S58" s="232">
        <f>E7+(E8*0.1)</f>
        <v>0.1</v>
      </c>
      <c r="T58" s="162">
        <v>626.4</v>
      </c>
      <c r="U58" s="233">
        <f>E9+(E10*0.5)+(E11*0.1)</f>
        <v>0.2</v>
      </c>
      <c r="V58" s="162">
        <v>501</v>
      </c>
      <c r="W58" s="233">
        <f>E12+(E13*0.5)+(E14*0.1)</f>
        <v>0.2</v>
      </c>
      <c r="X58" s="162">
        <v>501</v>
      </c>
      <c r="Y58" s="161">
        <f t="shared" si="12"/>
        <v>31</v>
      </c>
      <c r="Z58" s="162">
        <f t="shared" si="4"/>
        <v>428.84</v>
      </c>
      <c r="AA58" s="127">
        <v>42781</v>
      </c>
      <c r="AB58" s="127"/>
      <c r="AC58" s="128"/>
      <c r="AD58" s="128"/>
      <c r="AE58" s="129"/>
      <c r="AF58" s="129"/>
      <c r="AG58" s="129"/>
      <c r="AH58" s="129">
        <f t="shared" si="5"/>
        <v>428.84</v>
      </c>
      <c r="AI58" s="129">
        <f t="shared" si="6"/>
        <v>0</v>
      </c>
      <c r="AJ58" s="234">
        <f t="shared" si="7"/>
        <v>1</v>
      </c>
      <c r="AK58" s="234">
        <f t="shared" si="8"/>
        <v>0</v>
      </c>
      <c r="AL58" s="129">
        <f t="shared" si="9"/>
        <v>0</v>
      </c>
      <c r="AM58" s="127">
        <v>42781</v>
      </c>
      <c r="AN58" s="129">
        <f t="shared" si="13"/>
        <v>656.59000000000049</v>
      </c>
      <c r="AO58" s="129">
        <f t="shared" si="14"/>
        <v>0</v>
      </c>
      <c r="AP58" s="129">
        <f t="shared" si="15"/>
        <v>0</v>
      </c>
      <c r="AQ58" s="235"/>
      <c r="AR58" s="235"/>
      <c r="AS58" s="236">
        <f t="shared" si="10"/>
        <v>42781</v>
      </c>
      <c r="AT58" s="237">
        <f t="shared" si="16"/>
        <v>537.22000000000014</v>
      </c>
      <c r="AU58" s="237">
        <f t="shared" si="17"/>
        <v>380.45000000000005</v>
      </c>
      <c r="AV58" s="237">
        <f t="shared" si="18"/>
        <v>782.11999999999978</v>
      </c>
      <c r="AW58" s="237">
        <f t="shared" si="19"/>
        <v>421.19999999999993</v>
      </c>
      <c r="AX58" s="237">
        <f t="shared" si="20"/>
        <v>-1464.3999999999996</v>
      </c>
      <c r="AY58" s="133"/>
    </row>
    <row r="59" spans="3:62" x14ac:dyDescent="0.25">
      <c r="C59" s="196">
        <f>EDATE(C55,1)</f>
        <v>43466</v>
      </c>
      <c r="D59" s="197">
        <f>D44</f>
        <v>35000</v>
      </c>
      <c r="E59" s="197">
        <f>(G57&lt;0)*-G57</f>
        <v>0</v>
      </c>
      <c r="F59" s="197">
        <f>(G57&gt;0)*-G57</f>
        <v>-6214.2700000000023</v>
      </c>
      <c r="G59" s="197">
        <f>AB564</f>
        <v>420.15000000000043</v>
      </c>
      <c r="H59" s="197">
        <f>D59+G59</f>
        <v>35420.15</v>
      </c>
      <c r="I59" s="205">
        <f>G59/D44</f>
        <v>1.2004285714285726E-2</v>
      </c>
      <c r="J59" s="134"/>
      <c r="K59" s="229">
        <f t="shared" si="2"/>
        <v>42782</v>
      </c>
      <c r="L59" s="230">
        <f t="shared" si="3"/>
        <v>883.65000000000055</v>
      </c>
      <c r="M59" s="162">
        <f>MAX(AN28:AN59)</f>
        <v>883.65000000000055</v>
      </c>
      <c r="N59" s="162">
        <f t="shared" si="11"/>
        <v>0</v>
      </c>
      <c r="O59" s="231">
        <f>E3+(E4*0.1)</f>
        <v>0.2</v>
      </c>
      <c r="P59" s="162">
        <v>39.549999999999997</v>
      </c>
      <c r="Q59" s="232">
        <f>E5+(E6*0.1)</f>
        <v>0.1</v>
      </c>
      <c r="R59" s="162">
        <v>-101.5</v>
      </c>
      <c r="S59" s="232">
        <f>E7+(E8*0.1)</f>
        <v>0.1</v>
      </c>
      <c r="T59" s="162">
        <v>-35</v>
      </c>
      <c r="U59" s="233">
        <f>E9+(E10*0.5)+(E11*0.1)</f>
        <v>0.2</v>
      </c>
      <c r="V59" s="162">
        <v>582</v>
      </c>
      <c r="W59" s="233">
        <f>E12+(E13*0.5)+(E14*0.1)</f>
        <v>0.2</v>
      </c>
      <c r="X59" s="162">
        <v>582</v>
      </c>
      <c r="Y59" s="161">
        <f t="shared" si="12"/>
        <v>32</v>
      </c>
      <c r="Z59" s="162">
        <f t="shared" si="4"/>
        <v>227.06</v>
      </c>
      <c r="AA59" s="127">
        <v>42782</v>
      </c>
      <c r="AB59" s="127"/>
      <c r="AC59" s="128"/>
      <c r="AD59" s="128"/>
      <c r="AE59" s="129"/>
      <c r="AF59" s="129"/>
      <c r="AG59" s="129"/>
      <c r="AH59" s="129">
        <f t="shared" si="5"/>
        <v>227.06</v>
      </c>
      <c r="AI59" s="129">
        <f t="shared" si="6"/>
        <v>0</v>
      </c>
      <c r="AJ59" s="234">
        <f t="shared" si="7"/>
        <v>1</v>
      </c>
      <c r="AK59" s="234">
        <f t="shared" si="8"/>
        <v>0</v>
      </c>
      <c r="AL59" s="129">
        <f t="shared" si="9"/>
        <v>0</v>
      </c>
      <c r="AM59" s="127">
        <v>42782</v>
      </c>
      <c r="AN59" s="129">
        <f t="shared" si="13"/>
        <v>883.65000000000055</v>
      </c>
      <c r="AO59" s="129">
        <f t="shared" si="14"/>
        <v>0</v>
      </c>
      <c r="AP59" s="129">
        <f t="shared" si="15"/>
        <v>0</v>
      </c>
      <c r="AQ59" s="235"/>
      <c r="AR59" s="235"/>
      <c r="AS59" s="236">
        <f t="shared" si="10"/>
        <v>42782</v>
      </c>
      <c r="AT59" s="237">
        <f t="shared" si="16"/>
        <v>545.13000000000011</v>
      </c>
      <c r="AU59" s="237">
        <f t="shared" si="17"/>
        <v>370.30000000000007</v>
      </c>
      <c r="AV59" s="237">
        <f t="shared" si="18"/>
        <v>778.61999999999978</v>
      </c>
      <c r="AW59" s="237">
        <f t="shared" si="19"/>
        <v>537.59999999999991</v>
      </c>
      <c r="AX59" s="237">
        <f t="shared" si="20"/>
        <v>-1347.9999999999995</v>
      </c>
      <c r="AY59" s="133"/>
    </row>
    <row r="60" spans="3:62" x14ac:dyDescent="0.25">
      <c r="C60" s="196">
        <f t="shared" ref="C60:C70" si="32">EDATE(C59,1)</f>
        <v>43497</v>
      </c>
      <c r="D60" s="197">
        <f t="shared" ref="D60:D70" si="33">H59</f>
        <v>35420.15</v>
      </c>
      <c r="E60" s="197">
        <v>0</v>
      </c>
      <c r="F60" s="197">
        <v>0</v>
      </c>
      <c r="G60" s="197">
        <f>AB584</f>
        <v>925.81999999999948</v>
      </c>
      <c r="H60" s="197">
        <f t="shared" ref="H60:H70" si="34">G60+H59</f>
        <v>36345.97</v>
      </c>
      <c r="I60" s="205">
        <f t="shared" ref="I60:I70" si="35">G60/H59</f>
        <v>2.6138229228278239E-2</v>
      </c>
      <c r="J60" s="134"/>
      <c r="K60" s="229">
        <f t="shared" si="2"/>
        <v>42783</v>
      </c>
      <c r="L60" s="230">
        <f t="shared" si="3"/>
        <v>783.79000000000053</v>
      </c>
      <c r="M60" s="162">
        <f>MAX(AN28:AN60)</f>
        <v>883.65000000000055</v>
      </c>
      <c r="N60" s="162">
        <f t="shared" si="11"/>
        <v>-99.860000000000014</v>
      </c>
      <c r="O60" s="231">
        <f>E3+(E4*0.1)</f>
        <v>0.2</v>
      </c>
      <c r="P60" s="162">
        <v>21.4</v>
      </c>
      <c r="Q60" s="232">
        <f>E5+(E6*0.1)</f>
        <v>0.1</v>
      </c>
      <c r="R60" s="162">
        <v>197</v>
      </c>
      <c r="S60" s="232">
        <f>E7+(E8*0.1)</f>
        <v>0.1</v>
      </c>
      <c r="T60" s="162">
        <v>481.6</v>
      </c>
      <c r="U60" s="233">
        <f>E9+(E10*0.5)+(E11*0.1)</f>
        <v>0.2</v>
      </c>
      <c r="V60" s="162">
        <v>-430</v>
      </c>
      <c r="W60" s="233">
        <f>E12+(E13*0.5)+(E14*0.1)</f>
        <v>0.2</v>
      </c>
      <c r="X60" s="162">
        <v>-430</v>
      </c>
      <c r="Y60" s="161">
        <f t="shared" si="12"/>
        <v>33</v>
      </c>
      <c r="Z60" s="162">
        <f t="shared" si="4"/>
        <v>-99.859999999999985</v>
      </c>
      <c r="AA60" s="127">
        <v>42783</v>
      </c>
      <c r="AB60" s="127"/>
      <c r="AC60" s="128"/>
      <c r="AD60" s="128"/>
      <c r="AE60" s="129"/>
      <c r="AF60" s="129"/>
      <c r="AG60" s="129"/>
      <c r="AH60" s="129">
        <f t="shared" si="5"/>
        <v>0</v>
      </c>
      <c r="AI60" s="129">
        <f t="shared" si="6"/>
        <v>-99.859999999999985</v>
      </c>
      <c r="AJ60" s="234">
        <f t="shared" si="7"/>
        <v>0</v>
      </c>
      <c r="AK60" s="234">
        <f t="shared" si="8"/>
        <v>1</v>
      </c>
      <c r="AL60" s="129">
        <f t="shared" si="9"/>
        <v>0</v>
      </c>
      <c r="AM60" s="127">
        <v>42783</v>
      </c>
      <c r="AN60" s="129">
        <f t="shared" si="13"/>
        <v>783.79000000000053</v>
      </c>
      <c r="AO60" s="129">
        <f t="shared" si="14"/>
        <v>0</v>
      </c>
      <c r="AP60" s="129">
        <f t="shared" si="15"/>
        <v>0</v>
      </c>
      <c r="AQ60" s="235"/>
      <c r="AR60" s="235"/>
      <c r="AS60" s="236">
        <f t="shared" si="10"/>
        <v>42783</v>
      </c>
      <c r="AT60" s="237">
        <f t="shared" si="16"/>
        <v>549.41000000000008</v>
      </c>
      <c r="AU60" s="237">
        <f t="shared" si="17"/>
        <v>390.00000000000006</v>
      </c>
      <c r="AV60" s="237">
        <f t="shared" si="18"/>
        <v>826.77999999999975</v>
      </c>
      <c r="AW60" s="237">
        <f t="shared" si="19"/>
        <v>451.59999999999991</v>
      </c>
      <c r="AX60" s="237">
        <f t="shared" si="20"/>
        <v>-1433.9999999999995</v>
      </c>
      <c r="AY60" s="133"/>
    </row>
    <row r="61" spans="3:62" x14ac:dyDescent="0.25">
      <c r="C61" s="196">
        <f t="shared" si="32"/>
        <v>43525</v>
      </c>
      <c r="D61" s="197">
        <f t="shared" si="33"/>
        <v>36345.97</v>
      </c>
      <c r="E61" s="197">
        <v>0</v>
      </c>
      <c r="F61" s="197">
        <v>0</v>
      </c>
      <c r="G61" s="197">
        <f>AB605</f>
        <v>-481.44999999999982</v>
      </c>
      <c r="H61" s="197">
        <f t="shared" si="34"/>
        <v>35864.520000000004</v>
      </c>
      <c r="I61" s="205">
        <f t="shared" si="35"/>
        <v>-1.3246310388744607E-2</v>
      </c>
      <c r="J61" s="134"/>
      <c r="K61" s="229">
        <f t="shared" si="2"/>
        <v>42786</v>
      </c>
      <c r="L61" s="230">
        <f t="shared" si="3"/>
        <v>889.39000000000055</v>
      </c>
      <c r="M61" s="162">
        <f>MAX(AN28:AN61)</f>
        <v>889.39000000000055</v>
      </c>
      <c r="N61" s="162">
        <f t="shared" si="11"/>
        <v>0</v>
      </c>
      <c r="O61" s="231">
        <f>E3+(E4*0.1)</f>
        <v>0.2</v>
      </c>
      <c r="P61" s="162">
        <v>0</v>
      </c>
      <c r="Q61" s="232">
        <f>E5+(E6*0.1)</f>
        <v>0.1</v>
      </c>
      <c r="R61" s="162">
        <v>0</v>
      </c>
      <c r="S61" s="232">
        <f>E7+(E8*0.1)</f>
        <v>0.1</v>
      </c>
      <c r="T61" s="162">
        <v>0</v>
      </c>
      <c r="U61" s="233">
        <f>E9+(E10*0.5)+(E11*0.1)</f>
        <v>0.2</v>
      </c>
      <c r="V61" s="162">
        <v>264</v>
      </c>
      <c r="W61" s="233">
        <f>E12+(E13*0.5)+(E14*0.1)</f>
        <v>0.2</v>
      </c>
      <c r="X61" s="162">
        <v>264</v>
      </c>
      <c r="Y61" s="161">
        <f t="shared" si="12"/>
        <v>34</v>
      </c>
      <c r="Z61" s="162">
        <f t="shared" si="4"/>
        <v>105.60000000000001</v>
      </c>
      <c r="AA61" s="127">
        <v>42786</v>
      </c>
      <c r="AB61" s="127"/>
      <c r="AC61" s="128"/>
      <c r="AD61" s="128"/>
      <c r="AE61" s="129"/>
      <c r="AF61" s="129"/>
      <c r="AG61" s="129"/>
      <c r="AH61" s="129">
        <f t="shared" si="5"/>
        <v>105.60000000000001</v>
      </c>
      <c r="AI61" s="129">
        <f t="shared" si="6"/>
        <v>0</v>
      </c>
      <c r="AJ61" s="234">
        <f t="shared" si="7"/>
        <v>1</v>
      </c>
      <c r="AK61" s="234">
        <f t="shared" si="8"/>
        <v>0</v>
      </c>
      <c r="AL61" s="129">
        <f t="shared" si="9"/>
        <v>0</v>
      </c>
      <c r="AM61" s="127">
        <v>42786</v>
      </c>
      <c r="AN61" s="129">
        <f t="shared" si="13"/>
        <v>889.39000000000055</v>
      </c>
      <c r="AO61" s="129">
        <f t="shared" si="14"/>
        <v>0</v>
      </c>
      <c r="AP61" s="129">
        <f t="shared" si="15"/>
        <v>0</v>
      </c>
      <c r="AQ61" s="235"/>
      <c r="AR61" s="235"/>
      <c r="AS61" s="236">
        <f t="shared" si="10"/>
        <v>42786</v>
      </c>
      <c r="AT61" s="237">
        <f t="shared" si="16"/>
        <v>549.41000000000008</v>
      </c>
      <c r="AU61" s="237">
        <f t="shared" si="17"/>
        <v>390.00000000000006</v>
      </c>
      <c r="AV61" s="237">
        <f t="shared" si="18"/>
        <v>826.77999999999975</v>
      </c>
      <c r="AW61" s="237">
        <f t="shared" si="19"/>
        <v>504.39999999999992</v>
      </c>
      <c r="AX61" s="237">
        <f t="shared" si="20"/>
        <v>-1381.1999999999996</v>
      </c>
      <c r="AY61" s="133"/>
    </row>
    <row r="62" spans="3:62" x14ac:dyDescent="0.25">
      <c r="C62" s="196">
        <f t="shared" si="32"/>
        <v>43556</v>
      </c>
      <c r="D62" s="197">
        <f t="shared" si="33"/>
        <v>35864.520000000004</v>
      </c>
      <c r="E62" s="197">
        <v>0</v>
      </c>
      <c r="F62" s="197">
        <v>0</v>
      </c>
      <c r="G62" s="197">
        <f>AB626</f>
        <v>596.04999999999984</v>
      </c>
      <c r="H62" s="197">
        <f t="shared" si="34"/>
        <v>36460.570000000007</v>
      </c>
      <c r="I62" s="205">
        <f t="shared" si="35"/>
        <v>1.6619489121839626E-2</v>
      </c>
      <c r="J62" s="134"/>
      <c r="K62" s="229">
        <f t="shared" si="2"/>
        <v>42787</v>
      </c>
      <c r="L62" s="230">
        <f t="shared" si="3"/>
        <v>1059.8600000000006</v>
      </c>
      <c r="M62" s="162">
        <f>MAX(AN28:AN62)</f>
        <v>1059.8600000000006</v>
      </c>
      <c r="N62" s="162">
        <f t="shared" si="11"/>
        <v>0</v>
      </c>
      <c r="O62" s="231">
        <f>E3+(E4*0.1)</f>
        <v>0.2</v>
      </c>
      <c r="P62" s="162">
        <v>594.75</v>
      </c>
      <c r="Q62" s="232">
        <f>E5+(E6*0.1)</f>
        <v>0.1</v>
      </c>
      <c r="R62" s="162">
        <v>711</v>
      </c>
      <c r="S62" s="232">
        <f>E7+(E8*0.1)</f>
        <v>0.1</v>
      </c>
      <c r="T62" s="162">
        <v>520.20000000000005</v>
      </c>
      <c r="U62" s="233">
        <f>E9+(E10*0.5)+(E11*0.1)</f>
        <v>0.2</v>
      </c>
      <c r="V62" s="162">
        <v>-179</v>
      </c>
      <c r="W62" s="233">
        <f>E12+(E13*0.5)+(E14*0.1)</f>
        <v>0.2</v>
      </c>
      <c r="X62" s="162">
        <v>-179</v>
      </c>
      <c r="Y62" s="161">
        <f t="shared" si="12"/>
        <v>35</v>
      </c>
      <c r="Z62" s="162">
        <f t="shared" si="4"/>
        <v>170.47</v>
      </c>
      <c r="AA62" s="127">
        <v>42787</v>
      </c>
      <c r="AB62" s="127"/>
      <c r="AC62" s="128"/>
      <c r="AD62" s="128"/>
      <c r="AE62" s="129"/>
      <c r="AF62" s="129"/>
      <c r="AG62" s="129"/>
      <c r="AH62" s="129">
        <f t="shared" si="5"/>
        <v>170.47</v>
      </c>
      <c r="AI62" s="129">
        <f t="shared" si="6"/>
        <v>0</v>
      </c>
      <c r="AJ62" s="234">
        <f t="shared" si="7"/>
        <v>1</v>
      </c>
      <c r="AK62" s="234">
        <f t="shared" si="8"/>
        <v>0</v>
      </c>
      <c r="AL62" s="129">
        <f t="shared" si="9"/>
        <v>0</v>
      </c>
      <c r="AM62" s="127">
        <v>42787</v>
      </c>
      <c r="AN62" s="129">
        <f t="shared" si="13"/>
        <v>1059.8600000000006</v>
      </c>
      <c r="AO62" s="129">
        <f t="shared" si="14"/>
        <v>0</v>
      </c>
      <c r="AP62" s="129">
        <f t="shared" si="15"/>
        <v>0</v>
      </c>
      <c r="AQ62" s="235"/>
      <c r="AR62" s="235"/>
      <c r="AS62" s="236">
        <f t="shared" si="10"/>
        <v>42787</v>
      </c>
      <c r="AT62" s="237">
        <f t="shared" si="16"/>
        <v>668.36000000000013</v>
      </c>
      <c r="AU62" s="237">
        <f t="shared" si="17"/>
        <v>461.10000000000008</v>
      </c>
      <c r="AV62" s="237">
        <f t="shared" si="18"/>
        <v>878.79999999999973</v>
      </c>
      <c r="AW62" s="237">
        <f t="shared" si="19"/>
        <v>468.59999999999991</v>
      </c>
      <c r="AX62" s="237">
        <f t="shared" si="20"/>
        <v>-1416.9999999999995</v>
      </c>
      <c r="AY62" s="133"/>
    </row>
    <row r="63" spans="3:62" x14ac:dyDescent="0.25">
      <c r="C63" s="196">
        <f t="shared" si="32"/>
        <v>43586</v>
      </c>
      <c r="D63" s="197">
        <f t="shared" si="33"/>
        <v>36460.570000000007</v>
      </c>
      <c r="E63" s="197">
        <v>0</v>
      </c>
      <c r="F63" s="197">
        <v>0</v>
      </c>
      <c r="G63" s="197">
        <f>AB649</f>
        <v>-3630.4500000000007</v>
      </c>
      <c r="H63" s="197">
        <f t="shared" si="34"/>
        <v>32830.12000000001</v>
      </c>
      <c r="I63" s="205">
        <f t="shared" si="35"/>
        <v>-9.9571948546059483E-2</v>
      </c>
      <c r="J63" s="134"/>
      <c r="K63" s="229">
        <f t="shared" si="2"/>
        <v>42788</v>
      </c>
      <c r="L63" s="230">
        <f t="shared" si="3"/>
        <v>1150.8600000000006</v>
      </c>
      <c r="M63" s="162">
        <f>MAX(AN28:AN63)</f>
        <v>1150.8600000000006</v>
      </c>
      <c r="N63" s="162">
        <f t="shared" si="11"/>
        <v>0</v>
      </c>
      <c r="O63" s="231">
        <f>E3+(E4*0.1)</f>
        <v>0.2</v>
      </c>
      <c r="P63" s="162">
        <v>163</v>
      </c>
      <c r="Q63" s="232">
        <f>E5+(E6*0.1)</f>
        <v>0.1</v>
      </c>
      <c r="R63" s="162">
        <v>-128</v>
      </c>
      <c r="S63" s="232">
        <f>E7+(E8*0.1)</f>
        <v>0.1</v>
      </c>
      <c r="T63" s="162">
        <v>28</v>
      </c>
      <c r="U63" s="233">
        <f>E9+(E10*0.5)+(E11*0.1)</f>
        <v>0.2</v>
      </c>
      <c r="V63" s="162">
        <v>171</v>
      </c>
      <c r="W63" s="233">
        <f>E12+(E13*0.5)+(E14*0.1)</f>
        <v>0.2</v>
      </c>
      <c r="X63" s="162">
        <v>171</v>
      </c>
      <c r="Y63" s="161">
        <f t="shared" si="12"/>
        <v>36</v>
      </c>
      <c r="Z63" s="162">
        <f t="shared" si="4"/>
        <v>91</v>
      </c>
      <c r="AA63" s="127">
        <v>42788</v>
      </c>
      <c r="AB63" s="127"/>
      <c r="AC63" s="128"/>
      <c r="AD63" s="128"/>
      <c r="AE63" s="129"/>
      <c r="AF63" s="129"/>
      <c r="AG63" s="129"/>
      <c r="AH63" s="129">
        <f t="shared" si="5"/>
        <v>91</v>
      </c>
      <c r="AI63" s="129">
        <f t="shared" si="6"/>
        <v>0</v>
      </c>
      <c r="AJ63" s="234">
        <f t="shared" si="7"/>
        <v>1</v>
      </c>
      <c r="AK63" s="234">
        <f t="shared" si="8"/>
        <v>0</v>
      </c>
      <c r="AL63" s="129">
        <f t="shared" si="9"/>
        <v>0</v>
      </c>
      <c r="AM63" s="127">
        <v>42788</v>
      </c>
      <c r="AN63" s="129">
        <f t="shared" si="13"/>
        <v>1150.8600000000006</v>
      </c>
      <c r="AO63" s="129">
        <f t="shared" si="14"/>
        <v>0</v>
      </c>
      <c r="AP63" s="129">
        <f t="shared" si="15"/>
        <v>0</v>
      </c>
      <c r="AQ63" s="235"/>
      <c r="AR63" s="235"/>
      <c r="AS63" s="236">
        <f t="shared" si="10"/>
        <v>42788</v>
      </c>
      <c r="AT63" s="237">
        <f t="shared" si="16"/>
        <v>700.96000000000015</v>
      </c>
      <c r="AU63" s="237">
        <f t="shared" si="17"/>
        <v>448.30000000000007</v>
      </c>
      <c r="AV63" s="237">
        <f t="shared" si="18"/>
        <v>881.59999999999968</v>
      </c>
      <c r="AW63" s="237">
        <f t="shared" si="19"/>
        <v>502.7999999999999</v>
      </c>
      <c r="AX63" s="237">
        <f t="shared" si="20"/>
        <v>-1382.7999999999995</v>
      </c>
      <c r="AY63" s="133"/>
    </row>
    <row r="64" spans="3:62" x14ac:dyDescent="0.25">
      <c r="C64" s="196">
        <f t="shared" si="32"/>
        <v>43617</v>
      </c>
      <c r="D64" s="197">
        <f t="shared" si="33"/>
        <v>32830.12000000001</v>
      </c>
      <c r="E64" s="197">
        <v>0</v>
      </c>
      <c r="F64" s="197">
        <v>0</v>
      </c>
      <c r="G64" s="197">
        <f>AB669</f>
        <v>1977.6100000000001</v>
      </c>
      <c r="H64" s="197">
        <f t="shared" si="34"/>
        <v>34807.73000000001</v>
      </c>
      <c r="I64" s="205">
        <f t="shared" si="35"/>
        <v>6.023767199145174E-2</v>
      </c>
      <c r="J64" s="134"/>
      <c r="K64" s="229">
        <f t="shared" si="2"/>
        <v>42789</v>
      </c>
      <c r="L64" s="230">
        <f t="shared" si="3"/>
        <v>1628.2100000000005</v>
      </c>
      <c r="M64" s="162">
        <f>MAX(AN28:AN64)</f>
        <v>1628.2100000000005</v>
      </c>
      <c r="N64" s="162">
        <f t="shared" si="11"/>
        <v>0</v>
      </c>
      <c r="O64" s="231">
        <f>E3+(E4*0.1)</f>
        <v>0.2</v>
      </c>
      <c r="P64" s="162">
        <v>173.6</v>
      </c>
      <c r="Q64" s="232">
        <f>E5+(E6*0.1)</f>
        <v>0.1</v>
      </c>
      <c r="R64" s="162">
        <v>49.5</v>
      </c>
      <c r="S64" s="232">
        <f>E7+(E8*0.1)</f>
        <v>0.1</v>
      </c>
      <c r="T64" s="162">
        <v>-395.2</v>
      </c>
      <c r="U64" s="233">
        <f>E9+(E10*0.5)+(E11*0.1)</f>
        <v>0.2</v>
      </c>
      <c r="V64" s="162">
        <v>1193</v>
      </c>
      <c r="W64" s="233">
        <f>E12+(E13*0.5)+(E14*0.1)</f>
        <v>0.2</v>
      </c>
      <c r="X64" s="162">
        <v>1193</v>
      </c>
      <c r="Y64" s="161">
        <f t="shared" si="12"/>
        <v>37</v>
      </c>
      <c r="Z64" s="162">
        <f t="shared" si="4"/>
        <v>477.35</v>
      </c>
      <c r="AA64" s="127">
        <v>42789</v>
      </c>
      <c r="AB64" s="127"/>
      <c r="AC64" s="128"/>
      <c r="AD64" s="128"/>
      <c r="AE64" s="129"/>
      <c r="AF64" s="129"/>
      <c r="AG64" s="129"/>
      <c r="AH64" s="129">
        <f t="shared" si="5"/>
        <v>477.35</v>
      </c>
      <c r="AI64" s="129">
        <f t="shared" si="6"/>
        <v>0</v>
      </c>
      <c r="AJ64" s="234">
        <f t="shared" si="7"/>
        <v>1</v>
      </c>
      <c r="AK64" s="234">
        <f t="shared" si="8"/>
        <v>0</v>
      </c>
      <c r="AL64" s="129">
        <f t="shared" si="9"/>
        <v>0</v>
      </c>
      <c r="AM64" s="127">
        <v>42789</v>
      </c>
      <c r="AN64" s="129">
        <f t="shared" si="13"/>
        <v>1628.2100000000005</v>
      </c>
      <c r="AO64" s="129">
        <f t="shared" si="14"/>
        <v>0</v>
      </c>
      <c r="AP64" s="129">
        <f t="shared" si="15"/>
        <v>0</v>
      </c>
      <c r="AQ64" s="235"/>
      <c r="AR64" s="235"/>
      <c r="AS64" s="236">
        <f t="shared" si="10"/>
        <v>42789</v>
      </c>
      <c r="AT64" s="237">
        <f t="shared" si="16"/>
        <v>735.68000000000018</v>
      </c>
      <c r="AU64" s="237">
        <f t="shared" si="17"/>
        <v>453.25000000000006</v>
      </c>
      <c r="AV64" s="237">
        <f t="shared" si="18"/>
        <v>842.0799999999997</v>
      </c>
      <c r="AW64" s="237">
        <f t="shared" si="19"/>
        <v>741.39999999999986</v>
      </c>
      <c r="AX64" s="237">
        <f t="shared" si="20"/>
        <v>-1144.1999999999994</v>
      </c>
      <c r="AY64" s="133"/>
    </row>
    <row r="65" spans="3:51" x14ac:dyDescent="0.25">
      <c r="C65" s="196">
        <f t="shared" si="32"/>
        <v>43647</v>
      </c>
      <c r="D65" s="197">
        <f t="shared" si="33"/>
        <v>34807.73000000001</v>
      </c>
      <c r="E65" s="197">
        <v>0</v>
      </c>
      <c r="F65" s="197">
        <v>0</v>
      </c>
      <c r="G65" s="197">
        <f>AB692</f>
        <v>1740.2200000000012</v>
      </c>
      <c r="H65" s="197">
        <f t="shared" si="34"/>
        <v>36547.950000000012</v>
      </c>
      <c r="I65" s="205">
        <f t="shared" si="35"/>
        <v>4.9995216579765488E-2</v>
      </c>
      <c r="J65" s="134"/>
      <c r="K65" s="229">
        <f t="shared" si="2"/>
        <v>42790</v>
      </c>
      <c r="L65" s="230">
        <f t="shared" si="3"/>
        <v>1984.3800000000006</v>
      </c>
      <c r="M65" s="162">
        <f>MAX(AN28:AN65)</f>
        <v>1984.3800000000006</v>
      </c>
      <c r="N65" s="162">
        <f t="shared" si="11"/>
        <v>0</v>
      </c>
      <c r="O65" s="231">
        <f>E3+(E4*0.1)</f>
        <v>0.2</v>
      </c>
      <c r="P65" s="162">
        <v>57.2</v>
      </c>
      <c r="Q65" s="232">
        <f>E5+(E6*0.1)</f>
        <v>0.1</v>
      </c>
      <c r="R65" s="162">
        <v>176.5</v>
      </c>
      <c r="S65" s="232">
        <f>E7+(E8*0.1)</f>
        <v>0.1</v>
      </c>
      <c r="T65" s="162">
        <v>218.8</v>
      </c>
      <c r="U65" s="233">
        <f>E9+(E10*0.5)+(E11*0.1)</f>
        <v>0.2</v>
      </c>
      <c r="V65" s="162">
        <v>763</v>
      </c>
      <c r="W65" s="233">
        <f>E12+(E13*0.5)+(E14*0.1)</f>
        <v>0.2</v>
      </c>
      <c r="X65" s="162">
        <v>763</v>
      </c>
      <c r="Y65" s="161">
        <f t="shared" si="12"/>
        <v>38</v>
      </c>
      <c r="Z65" s="162">
        <f t="shared" si="4"/>
        <v>356.16999999999996</v>
      </c>
      <c r="AA65" s="127">
        <v>42790</v>
      </c>
      <c r="AB65" s="127"/>
      <c r="AC65" s="128"/>
      <c r="AD65" s="128"/>
      <c r="AE65" s="129"/>
      <c r="AF65" s="129"/>
      <c r="AG65" s="129"/>
      <c r="AH65" s="129">
        <f t="shared" si="5"/>
        <v>356.16999999999996</v>
      </c>
      <c r="AI65" s="129">
        <f t="shared" si="6"/>
        <v>0</v>
      </c>
      <c r="AJ65" s="234">
        <f t="shared" si="7"/>
        <v>1</v>
      </c>
      <c r="AK65" s="234">
        <f t="shared" si="8"/>
        <v>0</v>
      </c>
      <c r="AL65" s="129">
        <f t="shared" si="9"/>
        <v>0</v>
      </c>
      <c r="AM65" s="127">
        <v>42790</v>
      </c>
      <c r="AN65" s="129">
        <f t="shared" si="13"/>
        <v>1984.3800000000006</v>
      </c>
      <c r="AO65" s="129">
        <f t="shared" si="14"/>
        <v>0</v>
      </c>
      <c r="AP65" s="129">
        <f t="shared" si="15"/>
        <v>0</v>
      </c>
      <c r="AQ65" s="235"/>
      <c r="AR65" s="235"/>
      <c r="AS65" s="236">
        <f t="shared" si="10"/>
        <v>42790</v>
      </c>
      <c r="AT65" s="237">
        <f t="shared" si="16"/>
        <v>747.12000000000023</v>
      </c>
      <c r="AU65" s="237">
        <f t="shared" si="17"/>
        <v>470.90000000000003</v>
      </c>
      <c r="AV65" s="237">
        <f t="shared" si="18"/>
        <v>863.9599999999997</v>
      </c>
      <c r="AW65" s="237">
        <f t="shared" si="19"/>
        <v>893.99999999999989</v>
      </c>
      <c r="AX65" s="237">
        <f t="shared" si="20"/>
        <v>-991.59999999999934</v>
      </c>
      <c r="AY65" s="133"/>
    </row>
    <row r="66" spans="3:51" x14ac:dyDescent="0.25">
      <c r="C66" s="196">
        <f t="shared" si="32"/>
        <v>43678</v>
      </c>
      <c r="D66" s="197">
        <f t="shared" si="33"/>
        <v>36547.950000000012</v>
      </c>
      <c r="E66" s="197">
        <v>0</v>
      </c>
      <c r="F66" s="197">
        <v>0</v>
      </c>
      <c r="G66" s="197">
        <f>AB714</f>
        <v>2484.9499999999994</v>
      </c>
      <c r="H66" s="197">
        <f t="shared" si="34"/>
        <v>39032.900000000009</v>
      </c>
      <c r="I66" s="205">
        <f t="shared" si="35"/>
        <v>6.7991501575327712E-2</v>
      </c>
      <c r="J66" s="134"/>
      <c r="K66" s="229">
        <f t="shared" si="2"/>
        <v>42793</v>
      </c>
      <c r="L66" s="230">
        <f t="shared" si="3"/>
        <v>1851.7900000000006</v>
      </c>
      <c r="M66" s="162">
        <f>MAX(AN28:AN66)</f>
        <v>1984.3800000000006</v>
      </c>
      <c r="N66" s="162">
        <f t="shared" si="11"/>
        <v>-132.58999999999992</v>
      </c>
      <c r="O66" s="231">
        <f>E3+(E4*0.1)</f>
        <v>0.2</v>
      </c>
      <c r="P66" s="162">
        <v>78.400000000000006</v>
      </c>
      <c r="Q66" s="232">
        <f>E5+(E6*0.1)</f>
        <v>0.1</v>
      </c>
      <c r="R66" s="162">
        <v>120.5</v>
      </c>
      <c r="S66" s="232">
        <f>E7+(E8*0.1)</f>
        <v>0.1</v>
      </c>
      <c r="T66" s="162">
        <v>84.8</v>
      </c>
      <c r="U66" s="233">
        <f>E9+(E10*0.5)+(E11*0.1)</f>
        <v>0.2</v>
      </c>
      <c r="V66" s="162">
        <v>-422</v>
      </c>
      <c r="W66" s="233">
        <f>E12+(E13*0.5)+(E14*0.1)</f>
        <v>0.2</v>
      </c>
      <c r="X66" s="162">
        <v>-422</v>
      </c>
      <c r="Y66" s="161">
        <f t="shared" si="12"/>
        <v>39</v>
      </c>
      <c r="Z66" s="162">
        <f t="shared" si="4"/>
        <v>-132.59</v>
      </c>
      <c r="AA66" s="127">
        <v>42793</v>
      </c>
      <c r="AB66" s="127"/>
      <c r="AC66" s="128"/>
      <c r="AD66" s="128"/>
      <c r="AE66" s="129"/>
      <c r="AF66" s="129"/>
      <c r="AG66" s="129"/>
      <c r="AH66" s="129">
        <f t="shared" si="5"/>
        <v>0</v>
      </c>
      <c r="AI66" s="129">
        <f t="shared" si="6"/>
        <v>-132.59</v>
      </c>
      <c r="AJ66" s="234">
        <f t="shared" si="7"/>
        <v>0</v>
      </c>
      <c r="AK66" s="234">
        <f t="shared" si="8"/>
        <v>1</v>
      </c>
      <c r="AL66" s="129">
        <f t="shared" si="9"/>
        <v>0</v>
      </c>
      <c r="AM66" s="127">
        <v>42793</v>
      </c>
      <c r="AN66" s="129">
        <f t="shared" si="13"/>
        <v>1851.7900000000006</v>
      </c>
      <c r="AO66" s="129">
        <f t="shared" si="14"/>
        <v>0</v>
      </c>
      <c r="AP66" s="129">
        <f t="shared" si="15"/>
        <v>0</v>
      </c>
      <c r="AQ66" s="235"/>
      <c r="AR66" s="235"/>
      <c r="AS66" s="236">
        <f t="shared" si="10"/>
        <v>42793</v>
      </c>
      <c r="AT66" s="237">
        <f t="shared" si="16"/>
        <v>762.80000000000018</v>
      </c>
      <c r="AU66" s="237">
        <f t="shared" si="17"/>
        <v>482.95000000000005</v>
      </c>
      <c r="AV66" s="237">
        <f t="shared" si="18"/>
        <v>872.43999999999971</v>
      </c>
      <c r="AW66" s="237">
        <f t="shared" si="19"/>
        <v>809.59999999999991</v>
      </c>
      <c r="AX66" s="237">
        <f t="shared" si="20"/>
        <v>-1075.9999999999993</v>
      </c>
      <c r="AY66" s="133"/>
    </row>
    <row r="67" spans="3:51" x14ac:dyDescent="0.25">
      <c r="C67" s="196">
        <f t="shared" si="32"/>
        <v>43709</v>
      </c>
      <c r="D67" s="197">
        <f t="shared" si="33"/>
        <v>39032.900000000009</v>
      </c>
      <c r="E67" s="197">
        <v>0</v>
      </c>
      <c r="F67" s="197">
        <v>0</v>
      </c>
      <c r="G67" s="197">
        <f>AB735</f>
        <v>-2047.5799999999997</v>
      </c>
      <c r="H67" s="197">
        <f t="shared" si="34"/>
        <v>36985.320000000007</v>
      </c>
      <c r="I67" s="205">
        <f t="shared" si="35"/>
        <v>-5.2457798421331726E-2</v>
      </c>
      <c r="J67" s="134"/>
      <c r="K67" s="229">
        <f t="shared" si="2"/>
        <v>42794</v>
      </c>
      <c r="L67" s="230">
        <f t="shared" si="3"/>
        <v>1580.3600000000006</v>
      </c>
      <c r="M67" s="162">
        <f>MAX(AN28:AN67)</f>
        <v>1984.3800000000006</v>
      </c>
      <c r="N67" s="162">
        <f t="shared" si="11"/>
        <v>-404.02</v>
      </c>
      <c r="O67" s="231">
        <f>E3+(E4*0.1)</f>
        <v>0.2</v>
      </c>
      <c r="P67" s="162">
        <v>-126</v>
      </c>
      <c r="Q67" s="232">
        <f>E5+(E6*0.1)</f>
        <v>0.1</v>
      </c>
      <c r="R67" s="162">
        <v>-305.5</v>
      </c>
      <c r="S67" s="232">
        <f>E7+(E8*0.1)</f>
        <v>0.1</v>
      </c>
      <c r="T67" s="162">
        <v>-344.8</v>
      </c>
      <c r="U67" s="233">
        <f>E9+(E10*0.5)+(E11*0.1)</f>
        <v>0.2</v>
      </c>
      <c r="V67" s="162">
        <v>-453</v>
      </c>
      <c r="W67" s="233">
        <f>E12+(E13*0.5)+(E14*0.1)</f>
        <v>0.2</v>
      </c>
      <c r="X67" s="162">
        <v>-453</v>
      </c>
      <c r="Y67" s="161">
        <f t="shared" si="12"/>
        <v>40</v>
      </c>
      <c r="Z67" s="162">
        <f t="shared" si="4"/>
        <v>-271.43</v>
      </c>
      <c r="AA67" s="238">
        <v>42794</v>
      </c>
      <c r="AB67" s="129">
        <f>SUM(Z48:Z67)</f>
        <v>2340.2800000000002</v>
      </c>
      <c r="AC67" s="128">
        <f>(AB67&gt;0)*1</f>
        <v>1</v>
      </c>
      <c r="AD67" s="128">
        <f>(AB67&lt;0)*1</f>
        <v>0</v>
      </c>
      <c r="AE67" s="129">
        <f>AB67*AC67</f>
        <v>2340.2800000000002</v>
      </c>
      <c r="AF67" s="129">
        <f>AB67*AD67</f>
        <v>0</v>
      </c>
      <c r="AG67" s="129"/>
      <c r="AH67" s="129">
        <f t="shared" si="5"/>
        <v>0</v>
      </c>
      <c r="AI67" s="129">
        <f t="shared" si="6"/>
        <v>-271.43</v>
      </c>
      <c r="AJ67" s="234">
        <f t="shared" si="7"/>
        <v>0</v>
      </c>
      <c r="AK67" s="234">
        <f t="shared" si="8"/>
        <v>1</v>
      </c>
      <c r="AL67" s="129">
        <f t="shared" si="9"/>
        <v>2340.2800000000002</v>
      </c>
      <c r="AM67" s="127">
        <v>42794</v>
      </c>
      <c r="AN67" s="129">
        <f t="shared" si="13"/>
        <v>1580.3600000000006</v>
      </c>
      <c r="AO67" s="129">
        <f t="shared" si="14"/>
        <v>2340.2800000000002</v>
      </c>
      <c r="AP67" s="129">
        <f t="shared" si="15"/>
        <v>0</v>
      </c>
      <c r="AQ67" s="235"/>
      <c r="AR67" s="235"/>
      <c r="AS67" s="236">
        <f t="shared" si="10"/>
        <v>42794</v>
      </c>
      <c r="AT67" s="237">
        <f t="shared" si="16"/>
        <v>737.60000000000014</v>
      </c>
      <c r="AU67" s="237">
        <f t="shared" si="17"/>
        <v>452.40000000000003</v>
      </c>
      <c r="AV67" s="237">
        <f t="shared" si="18"/>
        <v>837.9599999999997</v>
      </c>
      <c r="AW67" s="237">
        <f t="shared" si="19"/>
        <v>718.99999999999989</v>
      </c>
      <c r="AX67" s="237">
        <f t="shared" si="20"/>
        <v>-1166.5999999999992</v>
      </c>
      <c r="AY67" s="133"/>
    </row>
    <row r="68" spans="3:51" x14ac:dyDescent="0.25">
      <c r="C68" s="196">
        <f t="shared" si="32"/>
        <v>43739</v>
      </c>
      <c r="D68" s="197">
        <f t="shared" si="33"/>
        <v>36985.320000000007</v>
      </c>
      <c r="E68" s="197">
        <v>0</v>
      </c>
      <c r="F68" s="197">
        <v>0</v>
      </c>
      <c r="G68" s="197">
        <f>AB758</f>
        <v>-1594.0499999999997</v>
      </c>
      <c r="H68" s="197">
        <f t="shared" si="34"/>
        <v>35391.270000000004</v>
      </c>
      <c r="I68" s="205">
        <f t="shared" si="35"/>
        <v>-4.3099532463150229E-2</v>
      </c>
      <c r="J68" s="134"/>
      <c r="K68" s="229">
        <f t="shared" si="2"/>
        <v>42795</v>
      </c>
      <c r="L68" s="230">
        <f t="shared" si="3"/>
        <v>2215.8300000000008</v>
      </c>
      <c r="M68" s="162">
        <f>MAX(AN28:AN68)</f>
        <v>2215.8300000000008</v>
      </c>
      <c r="N68" s="162">
        <f t="shared" si="11"/>
        <v>0</v>
      </c>
      <c r="O68" s="231">
        <f>E3+(E4*0.1)</f>
        <v>0.2</v>
      </c>
      <c r="P68" s="162">
        <v>1516.55</v>
      </c>
      <c r="Q68" s="232">
        <f>E5+(E6*0.1)</f>
        <v>0.1</v>
      </c>
      <c r="R68" s="162">
        <v>1616</v>
      </c>
      <c r="S68" s="232">
        <f>E7+(E8*0.1)</f>
        <v>0.1</v>
      </c>
      <c r="T68" s="162">
        <v>1213.5999999999999</v>
      </c>
      <c r="U68" s="233">
        <f>E9+(E10*0.5)+(E11*0.1)</f>
        <v>0.2</v>
      </c>
      <c r="V68" s="162">
        <v>123</v>
      </c>
      <c r="W68" s="233">
        <f>E12+(E13*0.5)+(E14*0.1)</f>
        <v>0.2</v>
      </c>
      <c r="X68" s="162">
        <v>123</v>
      </c>
      <c r="Y68" s="161">
        <f t="shared" si="12"/>
        <v>41</v>
      </c>
      <c r="Z68" s="162">
        <f t="shared" si="4"/>
        <v>635.47</v>
      </c>
      <c r="AA68" s="127">
        <v>42795</v>
      </c>
      <c r="AB68" s="127"/>
      <c r="AC68" s="128"/>
      <c r="AD68" s="128"/>
      <c r="AE68" s="129"/>
      <c r="AF68" s="129"/>
      <c r="AG68" s="129"/>
      <c r="AH68" s="129">
        <f t="shared" si="5"/>
        <v>635.47</v>
      </c>
      <c r="AI68" s="129">
        <f t="shared" si="6"/>
        <v>0</v>
      </c>
      <c r="AJ68" s="234">
        <f t="shared" si="7"/>
        <v>1</v>
      </c>
      <c r="AK68" s="234">
        <f t="shared" si="8"/>
        <v>0</v>
      </c>
      <c r="AL68" s="129">
        <f t="shared" si="9"/>
        <v>0</v>
      </c>
      <c r="AM68" s="127">
        <v>42795</v>
      </c>
      <c r="AN68" s="129">
        <f t="shared" si="13"/>
        <v>2215.8300000000008</v>
      </c>
      <c r="AO68" s="129">
        <f t="shared" si="14"/>
        <v>0</v>
      </c>
      <c r="AP68" s="129">
        <f t="shared" si="15"/>
        <v>0</v>
      </c>
      <c r="AQ68" s="235"/>
      <c r="AR68" s="235"/>
      <c r="AS68" s="236">
        <f t="shared" si="10"/>
        <v>42795</v>
      </c>
      <c r="AT68" s="237">
        <f t="shared" si="16"/>
        <v>1040.9100000000001</v>
      </c>
      <c r="AU68" s="237">
        <f t="shared" si="17"/>
        <v>614</v>
      </c>
      <c r="AV68" s="237">
        <f t="shared" si="18"/>
        <v>959.31999999999971</v>
      </c>
      <c r="AW68" s="237">
        <f t="shared" si="19"/>
        <v>743.59999999999991</v>
      </c>
      <c r="AX68" s="237">
        <f t="shared" si="20"/>
        <v>-1141.9999999999993</v>
      </c>
      <c r="AY68" s="133"/>
    </row>
    <row r="69" spans="3:51" x14ac:dyDescent="0.25">
      <c r="C69" s="196">
        <f t="shared" si="32"/>
        <v>43770</v>
      </c>
      <c r="D69" s="197">
        <f t="shared" si="33"/>
        <v>35391.270000000004</v>
      </c>
      <c r="E69" s="197">
        <v>0</v>
      </c>
      <c r="F69" s="197">
        <v>0</v>
      </c>
      <c r="G69" s="197">
        <f>AB779</f>
        <v>1369.9500000000003</v>
      </c>
      <c r="H69" s="197">
        <f t="shared" si="34"/>
        <v>36761.22</v>
      </c>
      <c r="I69" s="205">
        <f t="shared" si="35"/>
        <v>3.8708698501071032E-2</v>
      </c>
      <c r="J69" s="134"/>
      <c r="K69" s="229">
        <f t="shared" si="2"/>
        <v>42796</v>
      </c>
      <c r="L69" s="230">
        <f t="shared" si="3"/>
        <v>1460.170000000001</v>
      </c>
      <c r="M69" s="162">
        <f>MAX(AN28:AN69)</f>
        <v>2215.8300000000008</v>
      </c>
      <c r="N69" s="162">
        <f t="shared" si="11"/>
        <v>-755.65999999999985</v>
      </c>
      <c r="O69" s="231">
        <f>E3+(E4*0.1)</f>
        <v>0.2</v>
      </c>
      <c r="P69" s="162">
        <v>-550</v>
      </c>
      <c r="Q69" s="232">
        <f>E5+(E6*0.1)</f>
        <v>0.1</v>
      </c>
      <c r="R69" s="162">
        <v>-702</v>
      </c>
      <c r="S69" s="232">
        <f>E7+(E8*0.1)</f>
        <v>0.1</v>
      </c>
      <c r="T69" s="162">
        <v>-554.6</v>
      </c>
      <c r="U69" s="233">
        <f>E9+(E10*0.5)+(E11*0.1)</f>
        <v>0.2</v>
      </c>
      <c r="V69" s="162">
        <v>-1400</v>
      </c>
      <c r="W69" s="233">
        <f>E12+(E13*0.5)+(E14*0.1)</f>
        <v>0.2</v>
      </c>
      <c r="X69" s="162">
        <v>-1200</v>
      </c>
      <c r="Y69" s="161">
        <f t="shared" si="12"/>
        <v>42</v>
      </c>
      <c r="Z69" s="162">
        <f t="shared" si="4"/>
        <v>-755.66</v>
      </c>
      <c r="AA69" s="127">
        <v>42796</v>
      </c>
      <c r="AB69" s="127"/>
      <c r="AC69" s="128"/>
      <c r="AD69" s="128"/>
      <c r="AE69" s="129"/>
      <c r="AF69" s="129"/>
      <c r="AG69" s="129"/>
      <c r="AH69" s="129">
        <f t="shared" si="5"/>
        <v>0</v>
      </c>
      <c r="AI69" s="129">
        <f t="shared" si="6"/>
        <v>-755.66</v>
      </c>
      <c r="AJ69" s="234">
        <f t="shared" si="7"/>
        <v>0</v>
      </c>
      <c r="AK69" s="234">
        <f t="shared" si="8"/>
        <v>1</v>
      </c>
      <c r="AL69" s="129">
        <f t="shared" si="9"/>
        <v>0</v>
      </c>
      <c r="AM69" s="127">
        <v>42796</v>
      </c>
      <c r="AN69" s="129">
        <f t="shared" si="13"/>
        <v>1460.170000000001</v>
      </c>
      <c r="AO69" s="129">
        <f t="shared" si="14"/>
        <v>0</v>
      </c>
      <c r="AP69" s="129">
        <f t="shared" si="15"/>
        <v>0</v>
      </c>
      <c r="AQ69" s="235"/>
      <c r="AR69" s="235"/>
      <c r="AS69" s="236">
        <f t="shared" si="10"/>
        <v>42796</v>
      </c>
      <c r="AT69" s="237">
        <f t="shared" si="16"/>
        <v>930.91000000000008</v>
      </c>
      <c r="AU69" s="237">
        <f t="shared" si="17"/>
        <v>543.79999999999995</v>
      </c>
      <c r="AV69" s="237">
        <f t="shared" si="18"/>
        <v>903.85999999999967</v>
      </c>
      <c r="AW69" s="237">
        <f t="shared" si="19"/>
        <v>463.59999999999991</v>
      </c>
      <c r="AX69" s="237">
        <f t="shared" si="20"/>
        <v>-1381.9999999999993</v>
      </c>
      <c r="AY69" s="133"/>
    </row>
    <row r="70" spans="3:51" x14ac:dyDescent="0.25">
      <c r="C70" s="196">
        <f t="shared" si="32"/>
        <v>43800</v>
      </c>
      <c r="D70" s="197">
        <f t="shared" si="33"/>
        <v>36761.22</v>
      </c>
      <c r="E70" s="197">
        <v>0</v>
      </c>
      <c r="F70" s="197">
        <v>0</v>
      </c>
      <c r="G70" s="197">
        <f>AB800</f>
        <v>3077.1299999999997</v>
      </c>
      <c r="H70" s="197">
        <f t="shared" si="34"/>
        <v>39838.35</v>
      </c>
      <c r="I70" s="205">
        <f t="shared" si="35"/>
        <v>8.3705872656021738E-2</v>
      </c>
      <c r="J70" s="134"/>
      <c r="K70" s="229">
        <f t="shared" si="2"/>
        <v>42797</v>
      </c>
      <c r="L70" s="230">
        <f t="shared" si="3"/>
        <v>1520.150000000001</v>
      </c>
      <c r="M70" s="162">
        <f>MAX(AN28:AN70)</f>
        <v>2215.8300000000008</v>
      </c>
      <c r="N70" s="162">
        <f t="shared" si="11"/>
        <v>-695.67999999999984</v>
      </c>
      <c r="O70" s="231">
        <f>E3+(E4*0.1)</f>
        <v>0.2</v>
      </c>
      <c r="P70" s="162">
        <v>13.7</v>
      </c>
      <c r="Q70" s="232">
        <f>E5+(E6*0.1)</f>
        <v>0.1</v>
      </c>
      <c r="R70" s="162">
        <v>60</v>
      </c>
      <c r="S70" s="232">
        <f>E7+(E8*0.1)</f>
        <v>0.1</v>
      </c>
      <c r="T70" s="162">
        <v>204.4</v>
      </c>
      <c r="U70" s="233">
        <f>E9+(E10*0.5)+(E11*0.1)</f>
        <v>0.2</v>
      </c>
      <c r="V70" s="162">
        <v>77</v>
      </c>
      <c r="W70" s="233">
        <f>E12+(E13*0.5)+(E14*0.1)</f>
        <v>0.2</v>
      </c>
      <c r="X70" s="162">
        <v>77</v>
      </c>
      <c r="Y70" s="161">
        <f t="shared" si="12"/>
        <v>43</v>
      </c>
      <c r="Z70" s="162">
        <f t="shared" si="4"/>
        <v>59.98</v>
      </c>
      <c r="AA70" s="127">
        <v>42797</v>
      </c>
      <c r="AB70" s="127"/>
      <c r="AC70" s="128"/>
      <c r="AD70" s="128"/>
      <c r="AE70" s="129"/>
      <c r="AF70" s="129"/>
      <c r="AG70" s="129"/>
      <c r="AH70" s="129">
        <f t="shared" si="5"/>
        <v>59.98</v>
      </c>
      <c r="AI70" s="129">
        <f t="shared" si="6"/>
        <v>0</v>
      </c>
      <c r="AJ70" s="234">
        <f t="shared" si="7"/>
        <v>1</v>
      </c>
      <c r="AK70" s="234">
        <f t="shared" si="8"/>
        <v>0</v>
      </c>
      <c r="AL70" s="129">
        <f t="shared" si="9"/>
        <v>0</v>
      </c>
      <c r="AM70" s="127">
        <v>42797</v>
      </c>
      <c r="AN70" s="129">
        <f t="shared" si="13"/>
        <v>1520.150000000001</v>
      </c>
      <c r="AO70" s="129">
        <f t="shared" si="14"/>
        <v>0</v>
      </c>
      <c r="AP70" s="129">
        <f t="shared" si="15"/>
        <v>0</v>
      </c>
      <c r="AQ70" s="235"/>
      <c r="AR70" s="235"/>
      <c r="AS70" s="236">
        <f t="shared" si="10"/>
        <v>42797</v>
      </c>
      <c r="AT70" s="237">
        <f t="shared" si="16"/>
        <v>933.65000000000009</v>
      </c>
      <c r="AU70" s="237">
        <f t="shared" si="17"/>
        <v>549.79999999999995</v>
      </c>
      <c r="AV70" s="237">
        <f t="shared" si="18"/>
        <v>924.29999999999973</v>
      </c>
      <c r="AW70" s="237">
        <f t="shared" si="19"/>
        <v>478.99999999999989</v>
      </c>
      <c r="AX70" s="237">
        <f t="shared" si="20"/>
        <v>-1366.5999999999992</v>
      </c>
      <c r="AY70" s="133"/>
    </row>
    <row r="71" spans="3:51" x14ac:dyDescent="0.25">
      <c r="C71" s="204"/>
      <c r="D71" s="197"/>
      <c r="E71" s="197"/>
      <c r="F71" s="197"/>
      <c r="G71" s="200" t="s">
        <v>47</v>
      </c>
      <c r="H71" s="201"/>
      <c r="I71" s="206" t="s">
        <v>40</v>
      </c>
      <c r="J71" s="135"/>
      <c r="K71" s="229">
        <f t="shared" si="2"/>
        <v>42800</v>
      </c>
      <c r="L71" s="230">
        <f t="shared" si="3"/>
        <v>1035.7900000000009</v>
      </c>
      <c r="M71" s="162">
        <f>MAX(AN28:AN71)</f>
        <v>2215.8300000000008</v>
      </c>
      <c r="N71" s="162">
        <f t="shared" si="11"/>
        <v>-1180.04</v>
      </c>
      <c r="O71" s="231">
        <f>E3+(E4*0.1)</f>
        <v>0.2</v>
      </c>
      <c r="P71" s="162">
        <v>-256.85000000000002</v>
      </c>
      <c r="Q71" s="232">
        <f>E5+(E6*0.1)</f>
        <v>0.1</v>
      </c>
      <c r="R71" s="162">
        <v>-390.5</v>
      </c>
      <c r="S71" s="232">
        <f>E7+(E8*0.1)</f>
        <v>0.1</v>
      </c>
      <c r="T71" s="162">
        <v>-263.39999999999998</v>
      </c>
      <c r="U71" s="233">
        <f>E9+(E10*0.5)+(E11*0.1)</f>
        <v>0.2</v>
      </c>
      <c r="V71" s="162">
        <v>-919</v>
      </c>
      <c r="W71" s="233">
        <f>E12+(E13*0.5)+(E14*0.1)</f>
        <v>0.2</v>
      </c>
      <c r="X71" s="162">
        <v>-919</v>
      </c>
      <c r="Y71" s="161">
        <f t="shared" si="12"/>
        <v>44</v>
      </c>
      <c r="Z71" s="162">
        <f t="shared" si="4"/>
        <v>-484.36000000000007</v>
      </c>
      <c r="AA71" s="127">
        <v>42800</v>
      </c>
      <c r="AB71" s="127"/>
      <c r="AC71" s="128"/>
      <c r="AD71" s="128"/>
      <c r="AE71" s="129"/>
      <c r="AF71" s="129"/>
      <c r="AG71" s="129"/>
      <c r="AH71" s="129">
        <f t="shared" si="5"/>
        <v>0</v>
      </c>
      <c r="AI71" s="129">
        <f t="shared" si="6"/>
        <v>-484.36000000000007</v>
      </c>
      <c r="AJ71" s="234">
        <f t="shared" si="7"/>
        <v>0</v>
      </c>
      <c r="AK71" s="234">
        <f t="shared" si="8"/>
        <v>1</v>
      </c>
      <c r="AL71" s="129">
        <f t="shared" si="9"/>
        <v>0</v>
      </c>
      <c r="AM71" s="127">
        <v>42800</v>
      </c>
      <c r="AN71" s="129">
        <f t="shared" si="13"/>
        <v>1035.7900000000009</v>
      </c>
      <c r="AO71" s="129">
        <f t="shared" si="14"/>
        <v>0</v>
      </c>
      <c r="AP71" s="129">
        <f t="shared" si="15"/>
        <v>0</v>
      </c>
      <c r="AQ71" s="235"/>
      <c r="AR71" s="235"/>
      <c r="AS71" s="236">
        <f t="shared" si="10"/>
        <v>42800</v>
      </c>
      <c r="AT71" s="237">
        <f t="shared" si="16"/>
        <v>882.28000000000009</v>
      </c>
      <c r="AU71" s="237">
        <f t="shared" si="17"/>
        <v>510.74999999999994</v>
      </c>
      <c r="AV71" s="237">
        <f t="shared" si="18"/>
        <v>897.9599999999997</v>
      </c>
      <c r="AW71" s="237">
        <f t="shared" si="19"/>
        <v>295.19999999999987</v>
      </c>
      <c r="AX71" s="237">
        <f t="shared" si="20"/>
        <v>-1550.3999999999992</v>
      </c>
      <c r="AY71" s="133"/>
    </row>
    <row r="72" spans="3:51" x14ac:dyDescent="0.25">
      <c r="C72" s="204"/>
      <c r="D72" s="197"/>
      <c r="E72" s="197"/>
      <c r="F72" s="197"/>
      <c r="G72" s="198">
        <f>SUM(G59:G71)</f>
        <v>4838.3500000000004</v>
      </c>
      <c r="H72" s="198"/>
      <c r="I72" s="207">
        <f>G72/D59</f>
        <v>0.13823857142857143</v>
      </c>
      <c r="J72" s="136"/>
      <c r="K72" s="229">
        <f t="shared" si="2"/>
        <v>42801</v>
      </c>
      <c r="L72" s="230">
        <f t="shared" si="3"/>
        <v>557.15000000000077</v>
      </c>
      <c r="M72" s="162">
        <f>MAX(AN28:AN72)</f>
        <v>2215.8300000000008</v>
      </c>
      <c r="N72" s="162">
        <f t="shared" si="11"/>
        <v>-1658.68</v>
      </c>
      <c r="O72" s="231">
        <f>E3+(E4*0.1)</f>
        <v>0.2</v>
      </c>
      <c r="P72" s="162">
        <v>-147.9</v>
      </c>
      <c r="Q72" s="232">
        <f>E5+(E6*0.1)</f>
        <v>0.1</v>
      </c>
      <c r="R72" s="162">
        <v>-346</v>
      </c>
      <c r="S72" s="232">
        <f>E7+(E8*0.1)</f>
        <v>0.1</v>
      </c>
      <c r="T72" s="162">
        <v>-180.6</v>
      </c>
      <c r="U72" s="233">
        <f>E9+(E10*0.5)+(E11*0.1)</f>
        <v>0.2</v>
      </c>
      <c r="V72" s="162">
        <v>-1016</v>
      </c>
      <c r="W72" s="233">
        <f>E12+(E13*0.5)+(E14*0.1)</f>
        <v>0.2</v>
      </c>
      <c r="X72" s="162">
        <v>-966</v>
      </c>
      <c r="Y72" s="161">
        <f t="shared" si="12"/>
        <v>45</v>
      </c>
      <c r="Z72" s="162">
        <f t="shared" si="4"/>
        <v>-478.6400000000001</v>
      </c>
      <c r="AA72" s="127">
        <v>42801</v>
      </c>
      <c r="AB72" s="127"/>
      <c r="AC72" s="128"/>
      <c r="AD72" s="128"/>
      <c r="AE72" s="129"/>
      <c r="AF72" s="129"/>
      <c r="AG72" s="129"/>
      <c r="AH72" s="129">
        <f t="shared" si="5"/>
        <v>0</v>
      </c>
      <c r="AI72" s="129">
        <f t="shared" si="6"/>
        <v>-478.6400000000001</v>
      </c>
      <c r="AJ72" s="234">
        <f t="shared" si="7"/>
        <v>0</v>
      </c>
      <c r="AK72" s="234">
        <f t="shared" si="8"/>
        <v>1</v>
      </c>
      <c r="AL72" s="129">
        <f t="shared" si="9"/>
        <v>0</v>
      </c>
      <c r="AM72" s="127">
        <v>42801</v>
      </c>
      <c r="AN72" s="129">
        <f t="shared" si="13"/>
        <v>557.15000000000077</v>
      </c>
      <c r="AO72" s="129">
        <f t="shared" si="14"/>
        <v>0</v>
      </c>
      <c r="AP72" s="129">
        <f t="shared" si="15"/>
        <v>0</v>
      </c>
      <c r="AQ72" s="235"/>
      <c r="AR72" s="235"/>
      <c r="AS72" s="236">
        <f t="shared" si="10"/>
        <v>42801</v>
      </c>
      <c r="AT72" s="237">
        <f t="shared" si="16"/>
        <v>852.7</v>
      </c>
      <c r="AU72" s="237">
        <f t="shared" si="17"/>
        <v>476.14999999999992</v>
      </c>
      <c r="AV72" s="237">
        <f t="shared" si="18"/>
        <v>879.89999999999975</v>
      </c>
      <c r="AW72" s="237">
        <f t="shared" si="19"/>
        <v>91.999999999999858</v>
      </c>
      <c r="AX72" s="237">
        <f t="shared" si="20"/>
        <v>-1743.5999999999992</v>
      </c>
      <c r="AY72" s="133"/>
    </row>
    <row r="73" spans="3:51" x14ac:dyDescent="0.25">
      <c r="C73" s="202"/>
      <c r="D73" s="203"/>
      <c r="E73" s="203"/>
      <c r="F73" s="203"/>
      <c r="G73" s="203"/>
      <c r="H73" s="203"/>
      <c r="I73" s="208"/>
      <c r="J73" s="137"/>
      <c r="K73" s="229">
        <f t="shared" si="2"/>
        <v>42802</v>
      </c>
      <c r="L73" s="230">
        <f t="shared" si="3"/>
        <v>478.11000000000081</v>
      </c>
      <c r="M73" s="162">
        <f>MAX(AN28:AN73)</f>
        <v>2215.8300000000008</v>
      </c>
      <c r="N73" s="162">
        <f t="shared" si="11"/>
        <v>-1737.72</v>
      </c>
      <c r="O73" s="231">
        <f>E3+(E4*0.1)</f>
        <v>0.2</v>
      </c>
      <c r="P73" s="162">
        <v>-345.15</v>
      </c>
      <c r="Q73" s="232">
        <f>E5+(E6*0.1)</f>
        <v>0.1</v>
      </c>
      <c r="R73" s="162">
        <v>-270.5</v>
      </c>
      <c r="S73" s="232">
        <f>E7+(E8*0.1)</f>
        <v>0.1</v>
      </c>
      <c r="T73" s="162">
        <v>170.4</v>
      </c>
      <c r="U73" s="233">
        <f>E9+(E10*0.5)+(E11*0.1)</f>
        <v>0.2</v>
      </c>
      <c r="V73" s="162">
        <v>754</v>
      </c>
      <c r="W73" s="233">
        <f>E12+(E13*0.5)+(E14*0.1)</f>
        <v>0.2</v>
      </c>
      <c r="X73" s="162">
        <v>-754</v>
      </c>
      <c r="Y73" s="161">
        <f t="shared" si="12"/>
        <v>46</v>
      </c>
      <c r="Z73" s="162">
        <f t="shared" si="4"/>
        <v>-79.039999999999992</v>
      </c>
      <c r="AA73" s="127">
        <v>42802</v>
      </c>
      <c r="AB73" s="127"/>
      <c r="AC73" s="128"/>
      <c r="AD73" s="128"/>
      <c r="AE73" s="129"/>
      <c r="AF73" s="129"/>
      <c r="AG73" s="129"/>
      <c r="AH73" s="129">
        <f t="shared" si="5"/>
        <v>0</v>
      </c>
      <c r="AI73" s="129">
        <f t="shared" si="6"/>
        <v>-79.039999999999992</v>
      </c>
      <c r="AJ73" s="234">
        <f t="shared" si="7"/>
        <v>0</v>
      </c>
      <c r="AK73" s="234">
        <f t="shared" si="8"/>
        <v>1</v>
      </c>
      <c r="AL73" s="129">
        <f t="shared" si="9"/>
        <v>0</v>
      </c>
      <c r="AM73" s="127">
        <v>42802</v>
      </c>
      <c r="AN73" s="129">
        <f t="shared" si="13"/>
        <v>478.11000000000081</v>
      </c>
      <c r="AO73" s="129">
        <f t="shared" si="14"/>
        <v>0</v>
      </c>
      <c r="AP73" s="129">
        <f t="shared" si="15"/>
        <v>0</v>
      </c>
      <c r="AQ73" s="235"/>
      <c r="AR73" s="235"/>
      <c r="AS73" s="236">
        <f t="shared" si="10"/>
        <v>42802</v>
      </c>
      <c r="AT73" s="237">
        <f t="shared" si="16"/>
        <v>783.67000000000007</v>
      </c>
      <c r="AU73" s="237">
        <f t="shared" si="17"/>
        <v>449.09999999999991</v>
      </c>
      <c r="AV73" s="237">
        <f t="shared" si="18"/>
        <v>896.93999999999971</v>
      </c>
      <c r="AW73" s="237">
        <f t="shared" si="19"/>
        <v>242.79999999999987</v>
      </c>
      <c r="AX73" s="237">
        <f t="shared" si="20"/>
        <v>-1894.3999999999992</v>
      </c>
      <c r="AY73" s="133"/>
    </row>
    <row r="74" spans="3:51" x14ac:dyDescent="0.25">
      <c r="C74" s="196">
        <f>EDATE(C70,1)</f>
        <v>43831</v>
      </c>
      <c r="D74" s="197">
        <f>D59</f>
        <v>35000</v>
      </c>
      <c r="E74" s="197">
        <f>(G72&lt;0)*-G72</f>
        <v>0</v>
      </c>
      <c r="F74" s="197">
        <f>(G72&gt;0)*-G72</f>
        <v>-4838.3500000000004</v>
      </c>
      <c r="G74" s="197">
        <f>AB822</f>
        <v>2654.4800000000005</v>
      </c>
      <c r="H74" s="197">
        <f>D74+G74</f>
        <v>37654.480000000003</v>
      </c>
      <c r="I74" s="205">
        <f>G74/D59</f>
        <v>7.5842285714285723E-2</v>
      </c>
      <c r="J74" s="134"/>
      <c r="K74" s="229">
        <f t="shared" si="2"/>
        <v>42803</v>
      </c>
      <c r="L74" s="230">
        <f t="shared" si="3"/>
        <v>487.96000000000083</v>
      </c>
      <c r="M74" s="162">
        <f>MAX(AN28:AN74)</f>
        <v>2215.8300000000008</v>
      </c>
      <c r="N74" s="162">
        <f t="shared" si="11"/>
        <v>-1727.87</v>
      </c>
      <c r="O74" s="231">
        <f>E3+(E4*0.1)</f>
        <v>0.2</v>
      </c>
      <c r="P74" s="162">
        <v>12.3</v>
      </c>
      <c r="Q74" s="232">
        <f>E5+(E6*0.1)</f>
        <v>0.1</v>
      </c>
      <c r="R74" s="162">
        <v>94.5</v>
      </c>
      <c r="S74" s="232">
        <f>E7+(E8*0.1)</f>
        <v>0.1</v>
      </c>
      <c r="T74" s="162">
        <v>79.400000000000006</v>
      </c>
      <c r="U74" s="233">
        <f>E9+(E10*0.5)+(E11*0.1)</f>
        <v>0.2</v>
      </c>
      <c r="V74" s="162">
        <v>715</v>
      </c>
      <c r="W74" s="233">
        <f>E12+(E13*0.5)+(E14*0.1)</f>
        <v>0.2</v>
      </c>
      <c r="X74" s="162">
        <v>-765</v>
      </c>
      <c r="Y74" s="161">
        <f t="shared" si="12"/>
        <v>47</v>
      </c>
      <c r="Z74" s="162">
        <f t="shared" si="4"/>
        <v>9.8499999999999943</v>
      </c>
      <c r="AA74" s="127">
        <v>42803</v>
      </c>
      <c r="AB74" s="127"/>
      <c r="AC74" s="128"/>
      <c r="AD74" s="128"/>
      <c r="AE74" s="129"/>
      <c r="AF74" s="129"/>
      <c r="AG74" s="129"/>
      <c r="AH74" s="129">
        <f t="shared" si="5"/>
        <v>9.8499999999999943</v>
      </c>
      <c r="AI74" s="129">
        <f t="shared" si="6"/>
        <v>0</v>
      </c>
      <c r="AJ74" s="234">
        <f t="shared" si="7"/>
        <v>1</v>
      </c>
      <c r="AK74" s="234">
        <f t="shared" si="8"/>
        <v>0</v>
      </c>
      <c r="AL74" s="129">
        <f t="shared" si="9"/>
        <v>0</v>
      </c>
      <c r="AM74" s="127">
        <v>42803</v>
      </c>
      <c r="AN74" s="129">
        <f t="shared" si="13"/>
        <v>487.96000000000083</v>
      </c>
      <c r="AO74" s="129">
        <f t="shared" si="14"/>
        <v>0</v>
      </c>
      <c r="AP74" s="129">
        <f t="shared" si="15"/>
        <v>0</v>
      </c>
      <c r="AQ74" s="235"/>
      <c r="AR74" s="235"/>
      <c r="AS74" s="236">
        <f t="shared" si="10"/>
        <v>42803</v>
      </c>
      <c r="AT74" s="237">
        <f t="shared" si="16"/>
        <v>786.13000000000011</v>
      </c>
      <c r="AU74" s="237">
        <f t="shared" si="17"/>
        <v>458.5499999999999</v>
      </c>
      <c r="AV74" s="237">
        <f t="shared" si="18"/>
        <v>904.87999999999977</v>
      </c>
      <c r="AW74" s="237">
        <f t="shared" si="19"/>
        <v>385.79999999999984</v>
      </c>
      <c r="AX74" s="237">
        <f t="shared" si="20"/>
        <v>-2047.3999999999992</v>
      </c>
      <c r="AY74" s="133"/>
    </row>
    <row r="75" spans="3:51" x14ac:dyDescent="0.25">
      <c r="C75" s="196">
        <f t="shared" ref="C75:C85" si="36">EDATE(C74,1)</f>
        <v>43862</v>
      </c>
      <c r="D75" s="197">
        <f t="shared" ref="D75:D85" si="37">H74</f>
        <v>37654.480000000003</v>
      </c>
      <c r="E75" s="197">
        <v>0</v>
      </c>
      <c r="F75" s="197">
        <v>0</v>
      </c>
      <c r="G75" s="197">
        <f>AB842</f>
        <v>3455.78</v>
      </c>
      <c r="H75" s="197">
        <f t="shared" ref="H75:H85" si="38">G75+H74</f>
        <v>41110.26</v>
      </c>
      <c r="I75" s="205">
        <f t="shared" ref="I75:I85" si="39">G75/H74</f>
        <v>9.1776064893207929E-2</v>
      </c>
      <c r="J75" s="134"/>
      <c r="K75" s="229">
        <f t="shared" si="2"/>
        <v>42804</v>
      </c>
      <c r="L75" s="230">
        <f t="shared" si="3"/>
        <v>466.46000000000083</v>
      </c>
      <c r="M75" s="162">
        <f>MAX(AN28:AN75)</f>
        <v>2215.8300000000008</v>
      </c>
      <c r="N75" s="162">
        <f t="shared" si="11"/>
        <v>-1749.37</v>
      </c>
      <c r="O75" s="231">
        <f>E3+(E4*0.1)</f>
        <v>0.2</v>
      </c>
      <c r="P75" s="162">
        <v>223.95</v>
      </c>
      <c r="Q75" s="232">
        <f>E5+(E6*0.1)</f>
        <v>0.1</v>
      </c>
      <c r="R75" s="162">
        <v>386.5</v>
      </c>
      <c r="S75" s="232">
        <f>E7+(E8*0.1)</f>
        <v>0.1</v>
      </c>
      <c r="T75" s="162">
        <v>442.6</v>
      </c>
      <c r="U75" s="233">
        <f>E9+(E10*0.5)+(E11*0.1)</f>
        <v>0.2</v>
      </c>
      <c r="V75" s="162">
        <v>-373</v>
      </c>
      <c r="W75" s="233">
        <f>E12+(E13*0.5)+(E14*0.1)</f>
        <v>0.2</v>
      </c>
      <c r="X75" s="162">
        <v>-373</v>
      </c>
      <c r="Y75" s="161">
        <f t="shared" si="12"/>
        <v>48</v>
      </c>
      <c r="Z75" s="162">
        <f t="shared" si="4"/>
        <v>-21.500000000000014</v>
      </c>
      <c r="AA75" s="127">
        <v>42804</v>
      </c>
      <c r="AB75" s="127"/>
      <c r="AC75" s="128"/>
      <c r="AD75" s="128"/>
      <c r="AE75" s="129"/>
      <c r="AF75" s="129"/>
      <c r="AG75" s="129"/>
      <c r="AH75" s="129">
        <f t="shared" si="5"/>
        <v>0</v>
      </c>
      <c r="AI75" s="129">
        <f t="shared" si="6"/>
        <v>-21.500000000000014</v>
      </c>
      <c r="AJ75" s="234">
        <f t="shared" si="7"/>
        <v>0</v>
      </c>
      <c r="AK75" s="234">
        <f t="shared" si="8"/>
        <v>1</v>
      </c>
      <c r="AL75" s="129">
        <f t="shared" si="9"/>
        <v>0</v>
      </c>
      <c r="AM75" s="127">
        <v>42804</v>
      </c>
      <c r="AN75" s="129">
        <f t="shared" si="13"/>
        <v>466.46000000000083</v>
      </c>
      <c r="AO75" s="129">
        <f t="shared" si="14"/>
        <v>0</v>
      </c>
      <c r="AP75" s="129">
        <f t="shared" si="15"/>
        <v>0</v>
      </c>
      <c r="AQ75" s="235"/>
      <c r="AR75" s="235"/>
      <c r="AS75" s="236">
        <f t="shared" si="10"/>
        <v>42804</v>
      </c>
      <c r="AT75" s="237">
        <f t="shared" si="16"/>
        <v>830.92000000000007</v>
      </c>
      <c r="AU75" s="237">
        <f t="shared" si="17"/>
        <v>497.19999999999993</v>
      </c>
      <c r="AV75" s="237">
        <f t="shared" si="18"/>
        <v>949.13999999999976</v>
      </c>
      <c r="AW75" s="237">
        <f t="shared" si="19"/>
        <v>311.19999999999982</v>
      </c>
      <c r="AX75" s="237">
        <f t="shared" si="20"/>
        <v>-2121.9999999999991</v>
      </c>
      <c r="AY75" s="133"/>
    </row>
    <row r="76" spans="3:51" x14ac:dyDescent="0.25">
      <c r="C76" s="196">
        <f t="shared" si="36"/>
        <v>43891</v>
      </c>
      <c r="D76" s="197">
        <f t="shared" si="37"/>
        <v>41110.26</v>
      </c>
      <c r="E76" s="197">
        <v>0</v>
      </c>
      <c r="F76" s="197">
        <v>0</v>
      </c>
      <c r="G76" s="197">
        <f>AB864</f>
        <v>9132.0700000000015</v>
      </c>
      <c r="H76" s="197">
        <f t="shared" si="38"/>
        <v>50242.33</v>
      </c>
      <c r="I76" s="205">
        <f t="shared" si="39"/>
        <v>0.22213603124864695</v>
      </c>
      <c r="J76" s="134"/>
      <c r="K76" s="229">
        <f t="shared" si="2"/>
        <v>42807</v>
      </c>
      <c r="L76" s="230">
        <f t="shared" si="3"/>
        <v>490.25000000000085</v>
      </c>
      <c r="M76" s="162">
        <f>MAX(AN28:AN76)</f>
        <v>2215.8300000000008</v>
      </c>
      <c r="N76" s="162">
        <f t="shared" si="11"/>
        <v>-1725.58</v>
      </c>
      <c r="O76" s="231">
        <f>E3+(E4*0.1)</f>
        <v>0.2</v>
      </c>
      <c r="P76" s="162">
        <v>-107.5</v>
      </c>
      <c r="Q76" s="232">
        <f>E5+(E6*0.1)</f>
        <v>0.1</v>
      </c>
      <c r="R76" s="162">
        <v>43.5</v>
      </c>
      <c r="S76" s="232">
        <f>E7+(E8*0.1)</f>
        <v>0.1</v>
      </c>
      <c r="T76" s="162">
        <v>173.4</v>
      </c>
      <c r="U76" s="233">
        <f>E9+(E10*0.5)+(E11*0.1)</f>
        <v>0.2</v>
      </c>
      <c r="V76" s="162">
        <v>59</v>
      </c>
      <c r="W76" s="233">
        <f>E12+(E13*0.5)+(E14*0.1)</f>
        <v>0.2</v>
      </c>
      <c r="X76" s="162">
        <v>59</v>
      </c>
      <c r="Y76" s="161">
        <f t="shared" si="12"/>
        <v>49</v>
      </c>
      <c r="Z76" s="162">
        <f t="shared" si="4"/>
        <v>23.790000000000003</v>
      </c>
      <c r="AA76" s="127">
        <v>42807</v>
      </c>
      <c r="AB76" s="127"/>
      <c r="AC76" s="128"/>
      <c r="AD76" s="128"/>
      <c r="AE76" s="129"/>
      <c r="AF76" s="129"/>
      <c r="AG76" s="129"/>
      <c r="AH76" s="129">
        <f t="shared" si="5"/>
        <v>23.790000000000003</v>
      </c>
      <c r="AI76" s="129">
        <f t="shared" si="6"/>
        <v>0</v>
      </c>
      <c r="AJ76" s="234">
        <f t="shared" si="7"/>
        <v>1</v>
      </c>
      <c r="AK76" s="234">
        <f t="shared" si="8"/>
        <v>0</v>
      </c>
      <c r="AL76" s="129">
        <f t="shared" si="9"/>
        <v>0</v>
      </c>
      <c r="AM76" s="127">
        <v>42807</v>
      </c>
      <c r="AN76" s="129">
        <f t="shared" si="13"/>
        <v>490.25000000000085</v>
      </c>
      <c r="AO76" s="129">
        <f t="shared" si="14"/>
        <v>0</v>
      </c>
      <c r="AP76" s="129">
        <f t="shared" si="15"/>
        <v>0</v>
      </c>
      <c r="AQ76" s="235"/>
      <c r="AR76" s="235"/>
      <c r="AS76" s="236">
        <f t="shared" si="10"/>
        <v>42807</v>
      </c>
      <c r="AT76" s="237">
        <f t="shared" si="16"/>
        <v>809.42000000000007</v>
      </c>
      <c r="AU76" s="237">
        <f t="shared" si="17"/>
        <v>501.54999999999995</v>
      </c>
      <c r="AV76" s="237">
        <f t="shared" si="18"/>
        <v>966.47999999999979</v>
      </c>
      <c r="AW76" s="237">
        <f t="shared" si="19"/>
        <v>322.99999999999983</v>
      </c>
      <c r="AX76" s="237">
        <f t="shared" si="20"/>
        <v>-2110.1999999999989</v>
      </c>
      <c r="AY76" s="133"/>
    </row>
    <row r="77" spans="3:51" x14ac:dyDescent="0.25">
      <c r="C77" s="196">
        <f t="shared" si="36"/>
        <v>43922</v>
      </c>
      <c r="D77" s="197">
        <f t="shared" si="37"/>
        <v>50242.33</v>
      </c>
      <c r="E77" s="197">
        <v>0</v>
      </c>
      <c r="F77" s="197">
        <v>0</v>
      </c>
      <c r="G77" s="197">
        <f>AB885</f>
        <v>4538.1000000000013</v>
      </c>
      <c r="H77" s="197">
        <f t="shared" si="38"/>
        <v>54780.43</v>
      </c>
      <c r="I77" s="205">
        <f t="shared" si="39"/>
        <v>9.0324234564758465E-2</v>
      </c>
      <c r="J77" s="134"/>
      <c r="K77" s="229">
        <f t="shared" si="2"/>
        <v>42808</v>
      </c>
      <c r="L77" s="230">
        <f t="shared" si="3"/>
        <v>607.2400000000008</v>
      </c>
      <c r="M77" s="162">
        <f>MAX(AN28:AN77)</f>
        <v>2215.8300000000008</v>
      </c>
      <c r="N77" s="162">
        <f t="shared" si="11"/>
        <v>-1608.5900000000001</v>
      </c>
      <c r="O77" s="231">
        <f>E3+(E4*0.1)</f>
        <v>0.2</v>
      </c>
      <c r="P77" s="162">
        <v>-220.55</v>
      </c>
      <c r="Q77" s="232">
        <f>E5+(E6*0.1)</f>
        <v>0.1</v>
      </c>
      <c r="R77" s="162">
        <v>-401</v>
      </c>
      <c r="S77" s="232">
        <f>E7+(E8*0.1)</f>
        <v>0.1</v>
      </c>
      <c r="T77" s="162">
        <v>-248</v>
      </c>
      <c r="U77" s="233">
        <f>E9+(E10*0.5)+(E11*0.1)</f>
        <v>0.2</v>
      </c>
      <c r="V77" s="162">
        <v>565</v>
      </c>
      <c r="W77" s="233">
        <f>E12+(E13*0.5)+(E14*0.1)</f>
        <v>0.2</v>
      </c>
      <c r="X77" s="162">
        <v>565</v>
      </c>
      <c r="Y77" s="161">
        <f t="shared" si="12"/>
        <v>50</v>
      </c>
      <c r="Z77" s="162">
        <f t="shared" si="4"/>
        <v>116.99</v>
      </c>
      <c r="AA77" s="127">
        <v>42808</v>
      </c>
      <c r="AB77" s="127"/>
      <c r="AC77" s="128"/>
      <c r="AD77" s="128"/>
      <c r="AE77" s="129"/>
      <c r="AF77" s="129"/>
      <c r="AG77" s="129"/>
      <c r="AH77" s="129">
        <f t="shared" si="5"/>
        <v>116.99</v>
      </c>
      <c r="AI77" s="129">
        <f t="shared" si="6"/>
        <v>0</v>
      </c>
      <c r="AJ77" s="234">
        <f t="shared" si="7"/>
        <v>1</v>
      </c>
      <c r="AK77" s="234">
        <f t="shared" si="8"/>
        <v>0</v>
      </c>
      <c r="AL77" s="129">
        <f t="shared" si="9"/>
        <v>0</v>
      </c>
      <c r="AM77" s="127">
        <v>42808</v>
      </c>
      <c r="AN77" s="129">
        <f t="shared" si="13"/>
        <v>607.2400000000008</v>
      </c>
      <c r="AO77" s="129">
        <f t="shared" si="14"/>
        <v>0</v>
      </c>
      <c r="AP77" s="129">
        <f t="shared" si="15"/>
        <v>0</v>
      </c>
      <c r="AQ77" s="235"/>
      <c r="AR77" s="235"/>
      <c r="AS77" s="236">
        <f t="shared" si="10"/>
        <v>42808</v>
      </c>
      <c r="AT77" s="237">
        <f t="shared" si="16"/>
        <v>765.31000000000006</v>
      </c>
      <c r="AU77" s="237">
        <f t="shared" si="17"/>
        <v>461.44999999999993</v>
      </c>
      <c r="AV77" s="237">
        <f t="shared" si="18"/>
        <v>941.67999999999984</v>
      </c>
      <c r="AW77" s="237">
        <f t="shared" si="19"/>
        <v>435.99999999999983</v>
      </c>
      <c r="AX77" s="237">
        <f t="shared" si="20"/>
        <v>-1997.1999999999989</v>
      </c>
      <c r="AY77" s="133"/>
    </row>
    <row r="78" spans="3:51" x14ac:dyDescent="0.25">
      <c r="C78" s="196">
        <f t="shared" si="36"/>
        <v>43952</v>
      </c>
      <c r="D78" s="197">
        <f t="shared" si="37"/>
        <v>54780.43</v>
      </c>
      <c r="E78" s="197">
        <v>0</v>
      </c>
      <c r="F78" s="197">
        <v>0</v>
      </c>
      <c r="G78" s="197">
        <f>AB906</f>
        <v>1674.6999999999998</v>
      </c>
      <c r="H78" s="197">
        <f t="shared" si="38"/>
        <v>56455.13</v>
      </c>
      <c r="I78" s="205">
        <f t="shared" si="39"/>
        <v>3.0571136444164454E-2</v>
      </c>
      <c r="J78" s="134"/>
      <c r="K78" s="229">
        <f t="shared" si="2"/>
        <v>42809</v>
      </c>
      <c r="L78" s="230">
        <f t="shared" si="3"/>
        <v>367.18000000000086</v>
      </c>
      <c r="M78" s="162">
        <f>MAX(AN28:AN78)</f>
        <v>2215.8300000000008</v>
      </c>
      <c r="N78" s="162">
        <f t="shared" si="11"/>
        <v>-1848.65</v>
      </c>
      <c r="O78" s="231">
        <f>E3+(E4*0.1)</f>
        <v>0.2</v>
      </c>
      <c r="P78" s="162">
        <v>563.65</v>
      </c>
      <c r="Q78" s="232">
        <f>E5+(E6*0.1)</f>
        <v>0.1</v>
      </c>
      <c r="R78" s="162">
        <v>990.5</v>
      </c>
      <c r="S78" s="232">
        <f>E7+(E8*0.1)</f>
        <v>0.1</v>
      </c>
      <c r="T78" s="162">
        <v>681.6</v>
      </c>
      <c r="U78" s="233">
        <f>E9+(E10*0.5)+(E11*0.1)</f>
        <v>0.2</v>
      </c>
      <c r="V78" s="162">
        <v>-1400</v>
      </c>
      <c r="W78" s="233">
        <f>E12+(E13*0.5)+(E14*0.1)</f>
        <v>0.2</v>
      </c>
      <c r="X78" s="162">
        <v>-1200</v>
      </c>
      <c r="Y78" s="161">
        <f t="shared" si="12"/>
        <v>51</v>
      </c>
      <c r="Z78" s="162">
        <f t="shared" si="4"/>
        <v>-240.05999999999995</v>
      </c>
      <c r="AA78" s="127">
        <v>42809</v>
      </c>
      <c r="AB78" s="127"/>
      <c r="AC78" s="128"/>
      <c r="AD78" s="128"/>
      <c r="AE78" s="129"/>
      <c r="AF78" s="129"/>
      <c r="AG78" s="129"/>
      <c r="AH78" s="129">
        <f t="shared" si="5"/>
        <v>0</v>
      </c>
      <c r="AI78" s="129">
        <f t="shared" si="6"/>
        <v>-240.05999999999995</v>
      </c>
      <c r="AJ78" s="234">
        <f t="shared" si="7"/>
        <v>0</v>
      </c>
      <c r="AK78" s="234">
        <f t="shared" si="8"/>
        <v>1</v>
      </c>
      <c r="AL78" s="129">
        <f t="shared" si="9"/>
        <v>0</v>
      </c>
      <c r="AM78" s="127">
        <v>42809</v>
      </c>
      <c r="AN78" s="129">
        <f t="shared" si="13"/>
        <v>367.18000000000086</v>
      </c>
      <c r="AO78" s="129">
        <f t="shared" si="14"/>
        <v>0</v>
      </c>
      <c r="AP78" s="129">
        <f t="shared" si="15"/>
        <v>0</v>
      </c>
      <c r="AQ78" s="235"/>
      <c r="AR78" s="235"/>
      <c r="AS78" s="236">
        <f t="shared" si="10"/>
        <v>42809</v>
      </c>
      <c r="AT78" s="237">
        <f t="shared" si="16"/>
        <v>878.04000000000008</v>
      </c>
      <c r="AU78" s="237">
        <f t="shared" si="17"/>
        <v>560.5</v>
      </c>
      <c r="AV78" s="237">
        <f t="shared" si="18"/>
        <v>1009.8399999999998</v>
      </c>
      <c r="AW78" s="237">
        <f t="shared" si="19"/>
        <v>155.99999999999983</v>
      </c>
      <c r="AX78" s="237">
        <f t="shared" si="20"/>
        <v>-2237.1999999999989</v>
      </c>
      <c r="AY78" s="133"/>
    </row>
    <row r="79" spans="3:51" x14ac:dyDescent="0.25">
      <c r="C79" s="196">
        <f t="shared" si="36"/>
        <v>43983</v>
      </c>
      <c r="D79" s="197">
        <f t="shared" si="37"/>
        <v>56455.13</v>
      </c>
      <c r="E79" s="197">
        <v>0</v>
      </c>
      <c r="F79" s="197">
        <v>0</v>
      </c>
      <c r="G79" s="197">
        <f>AB928</f>
        <v>2766.6200000000017</v>
      </c>
      <c r="H79" s="197">
        <f t="shared" si="38"/>
        <v>59221.75</v>
      </c>
      <c r="I79" s="205">
        <f t="shared" si="39"/>
        <v>4.9005643951222887E-2</v>
      </c>
      <c r="J79" s="134"/>
      <c r="K79" s="229">
        <f t="shared" si="2"/>
        <v>42810</v>
      </c>
      <c r="L79" s="230">
        <f t="shared" si="3"/>
        <v>-196.1099999999991</v>
      </c>
      <c r="M79" s="162">
        <f>MAX(AN28:AN79)</f>
        <v>2215.8300000000008</v>
      </c>
      <c r="N79" s="162">
        <f t="shared" si="11"/>
        <v>-2411.94</v>
      </c>
      <c r="O79" s="231">
        <f>E3+(E4*0.1)</f>
        <v>0.2</v>
      </c>
      <c r="P79" s="162">
        <v>-77.75</v>
      </c>
      <c r="Q79" s="232">
        <f>E5+(E6*0.1)</f>
        <v>0.1</v>
      </c>
      <c r="R79" s="162">
        <v>-194</v>
      </c>
      <c r="S79" s="232">
        <f>E7+(E8*0.1)</f>
        <v>0.1</v>
      </c>
      <c r="T79" s="162">
        <v>-83.4</v>
      </c>
      <c r="U79" s="233">
        <f>E9+(E10*0.5)+(E11*0.1)</f>
        <v>0.2</v>
      </c>
      <c r="V79" s="162">
        <v>-1400</v>
      </c>
      <c r="W79" s="233">
        <f>E12+(E13*0.5)+(E14*0.1)</f>
        <v>0.2</v>
      </c>
      <c r="X79" s="162">
        <v>-1200</v>
      </c>
      <c r="Y79" s="161">
        <f t="shared" si="12"/>
        <v>52</v>
      </c>
      <c r="Z79" s="162">
        <f t="shared" si="4"/>
        <v>-563.29</v>
      </c>
      <c r="AA79" s="127">
        <v>42810</v>
      </c>
      <c r="AB79" s="127"/>
      <c r="AC79" s="128"/>
      <c r="AD79" s="128"/>
      <c r="AE79" s="129"/>
      <c r="AF79" s="129"/>
      <c r="AG79" s="129"/>
      <c r="AH79" s="129">
        <f t="shared" si="5"/>
        <v>0</v>
      </c>
      <c r="AI79" s="129">
        <f t="shared" si="6"/>
        <v>-563.29</v>
      </c>
      <c r="AJ79" s="234">
        <f t="shared" si="7"/>
        <v>0</v>
      </c>
      <c r="AK79" s="234">
        <f t="shared" si="8"/>
        <v>1</v>
      </c>
      <c r="AL79" s="129">
        <f t="shared" si="9"/>
        <v>0</v>
      </c>
      <c r="AM79" s="127">
        <v>42810</v>
      </c>
      <c r="AN79" s="129">
        <f t="shared" si="13"/>
        <v>-196.1099999999991</v>
      </c>
      <c r="AO79" s="129">
        <f t="shared" si="14"/>
        <v>0</v>
      </c>
      <c r="AP79" s="129">
        <f t="shared" si="15"/>
        <v>0</v>
      </c>
      <c r="AQ79" s="235"/>
      <c r="AR79" s="235"/>
      <c r="AS79" s="236">
        <f t="shared" si="10"/>
        <v>42810</v>
      </c>
      <c r="AT79" s="237">
        <f t="shared" si="16"/>
        <v>862.49000000000012</v>
      </c>
      <c r="AU79" s="237">
        <f t="shared" si="17"/>
        <v>541.1</v>
      </c>
      <c r="AV79" s="237">
        <f t="shared" si="18"/>
        <v>1001.4999999999998</v>
      </c>
      <c r="AW79" s="237">
        <f t="shared" si="19"/>
        <v>-124.00000000000017</v>
      </c>
      <c r="AX79" s="237">
        <f t="shared" si="20"/>
        <v>-2477.1999999999989</v>
      </c>
      <c r="AY79" s="133"/>
    </row>
    <row r="80" spans="3:51" x14ac:dyDescent="0.25">
      <c r="C80" s="196">
        <f t="shared" si="36"/>
        <v>44013</v>
      </c>
      <c r="D80" s="197">
        <f t="shared" si="37"/>
        <v>59221.75</v>
      </c>
      <c r="E80" s="197">
        <v>0</v>
      </c>
      <c r="F80" s="197">
        <v>0</v>
      </c>
      <c r="G80" s="197">
        <f>AB951</f>
        <v>8752.3700000000008</v>
      </c>
      <c r="H80" s="197">
        <f t="shared" si="38"/>
        <v>67974.12</v>
      </c>
      <c r="I80" s="205">
        <f t="shared" si="39"/>
        <v>0.14778979006868254</v>
      </c>
      <c r="J80" s="134"/>
      <c r="K80" s="229">
        <f t="shared" si="2"/>
        <v>42811</v>
      </c>
      <c r="L80" s="230">
        <f t="shared" si="3"/>
        <v>-359.12999999999909</v>
      </c>
      <c r="M80" s="162">
        <f>MAX(AN28:AN80)</f>
        <v>2215.8300000000008</v>
      </c>
      <c r="N80" s="162">
        <f t="shared" si="11"/>
        <v>-2574.96</v>
      </c>
      <c r="O80" s="231">
        <f>E3+(E4*0.1)</f>
        <v>0.2</v>
      </c>
      <c r="P80" s="162">
        <v>-99.65</v>
      </c>
      <c r="Q80" s="232">
        <f>E5+(E6*0.1)</f>
        <v>0.1</v>
      </c>
      <c r="R80" s="162">
        <v>-156.5</v>
      </c>
      <c r="S80" s="232">
        <f>E7+(E8*0.1)</f>
        <v>0.1</v>
      </c>
      <c r="T80" s="162">
        <v>-66.400000000000006</v>
      </c>
      <c r="U80" s="233">
        <f>E9+(E10*0.5)+(E11*0.1)</f>
        <v>0.2</v>
      </c>
      <c r="V80" s="162">
        <v>-302</v>
      </c>
      <c r="W80" s="233">
        <f>E12+(E13*0.5)+(E14*0.1)</f>
        <v>0.2</v>
      </c>
      <c r="X80" s="162">
        <v>-302</v>
      </c>
      <c r="Y80" s="161">
        <f t="shared" si="12"/>
        <v>53</v>
      </c>
      <c r="Z80" s="162">
        <f t="shared" si="4"/>
        <v>-163.02000000000001</v>
      </c>
      <c r="AA80" s="127">
        <v>42811</v>
      </c>
      <c r="AB80" s="127"/>
      <c r="AC80" s="128"/>
      <c r="AD80" s="128"/>
      <c r="AE80" s="129"/>
      <c r="AF80" s="129"/>
      <c r="AG80" s="129"/>
      <c r="AH80" s="129">
        <f t="shared" si="5"/>
        <v>0</v>
      </c>
      <c r="AI80" s="129">
        <f t="shared" si="6"/>
        <v>-163.02000000000001</v>
      </c>
      <c r="AJ80" s="234">
        <f t="shared" si="7"/>
        <v>0</v>
      </c>
      <c r="AK80" s="234">
        <f t="shared" si="8"/>
        <v>1</v>
      </c>
      <c r="AL80" s="129">
        <f t="shared" si="9"/>
        <v>0</v>
      </c>
      <c r="AM80" s="127">
        <v>42811</v>
      </c>
      <c r="AN80" s="129">
        <f t="shared" si="13"/>
        <v>-359.12999999999909</v>
      </c>
      <c r="AO80" s="129">
        <f t="shared" si="14"/>
        <v>0</v>
      </c>
      <c r="AP80" s="129">
        <f t="shared" si="15"/>
        <v>0</v>
      </c>
      <c r="AQ80" s="235"/>
      <c r="AR80" s="235"/>
      <c r="AS80" s="236">
        <f t="shared" si="10"/>
        <v>42811</v>
      </c>
      <c r="AT80" s="237">
        <f t="shared" si="16"/>
        <v>842.56000000000017</v>
      </c>
      <c r="AU80" s="237">
        <f t="shared" si="17"/>
        <v>525.45000000000005</v>
      </c>
      <c r="AV80" s="237">
        <f t="shared" si="18"/>
        <v>994.85999999999979</v>
      </c>
      <c r="AW80" s="237">
        <f t="shared" si="19"/>
        <v>-184.40000000000018</v>
      </c>
      <c r="AX80" s="237">
        <f t="shared" si="20"/>
        <v>-2537.599999999999</v>
      </c>
      <c r="AY80" s="133"/>
    </row>
    <row r="81" spans="3:51" x14ac:dyDescent="0.25">
      <c r="C81" s="196">
        <f t="shared" si="36"/>
        <v>44044</v>
      </c>
      <c r="D81" s="197">
        <f t="shared" si="37"/>
        <v>67974.12</v>
      </c>
      <c r="E81" s="197">
        <v>0</v>
      </c>
      <c r="F81" s="197">
        <v>0</v>
      </c>
      <c r="G81" s="197">
        <f>AB972</f>
        <v>7332.9500000000016</v>
      </c>
      <c r="H81" s="197">
        <f t="shared" si="38"/>
        <v>75307.069999999992</v>
      </c>
      <c r="I81" s="205">
        <f t="shared" si="39"/>
        <v>0.10787855730975263</v>
      </c>
      <c r="J81" s="134"/>
      <c r="K81" s="229">
        <f t="shared" si="2"/>
        <v>42814</v>
      </c>
      <c r="L81" s="230">
        <f t="shared" si="3"/>
        <v>-572.68999999999915</v>
      </c>
      <c r="M81" s="162">
        <f>MAX(AN28:AN81)</f>
        <v>2215.8300000000008</v>
      </c>
      <c r="N81" s="162">
        <f t="shared" si="11"/>
        <v>-2788.52</v>
      </c>
      <c r="O81" s="231">
        <f>E3+(E4*0.1)</f>
        <v>0.2</v>
      </c>
      <c r="P81" s="162">
        <v>-43.8</v>
      </c>
      <c r="Q81" s="232">
        <f>E5+(E6*0.1)</f>
        <v>0.1</v>
      </c>
      <c r="R81" s="162">
        <v>-239</v>
      </c>
      <c r="S81" s="232">
        <f>E7+(E8*0.1)</f>
        <v>0.1</v>
      </c>
      <c r="T81" s="162">
        <v>91</v>
      </c>
      <c r="U81" s="233">
        <f>E9+(E10*0.5)+(E11*0.1)</f>
        <v>0.2</v>
      </c>
      <c r="V81" s="162">
        <v>-500</v>
      </c>
      <c r="W81" s="233">
        <f>E12+(E13*0.5)+(E14*0.1)</f>
        <v>0.2</v>
      </c>
      <c r="X81" s="162">
        <v>-450</v>
      </c>
      <c r="Y81" s="161">
        <f t="shared" si="12"/>
        <v>54</v>
      </c>
      <c r="Z81" s="162">
        <f t="shared" si="4"/>
        <v>-213.56</v>
      </c>
      <c r="AA81" s="127">
        <v>42814</v>
      </c>
      <c r="AB81" s="127"/>
      <c r="AC81" s="128"/>
      <c r="AD81" s="128"/>
      <c r="AE81" s="129"/>
      <c r="AF81" s="129"/>
      <c r="AG81" s="129"/>
      <c r="AH81" s="129">
        <f t="shared" si="5"/>
        <v>0</v>
      </c>
      <c r="AI81" s="129">
        <f t="shared" si="6"/>
        <v>-213.56</v>
      </c>
      <c r="AJ81" s="234">
        <f t="shared" si="7"/>
        <v>0</v>
      </c>
      <c r="AK81" s="234">
        <f t="shared" si="8"/>
        <v>1</v>
      </c>
      <c r="AL81" s="129">
        <f t="shared" si="9"/>
        <v>0</v>
      </c>
      <c r="AM81" s="127">
        <v>42814</v>
      </c>
      <c r="AN81" s="129">
        <f t="shared" si="13"/>
        <v>-572.68999999999915</v>
      </c>
      <c r="AO81" s="129">
        <f t="shared" si="14"/>
        <v>0</v>
      </c>
      <c r="AP81" s="129">
        <f t="shared" si="15"/>
        <v>0</v>
      </c>
      <c r="AQ81" s="235"/>
      <c r="AR81" s="235"/>
      <c r="AS81" s="236">
        <f t="shared" si="10"/>
        <v>42814</v>
      </c>
      <c r="AT81" s="237">
        <f t="shared" si="16"/>
        <v>833.80000000000018</v>
      </c>
      <c r="AU81" s="237">
        <f t="shared" si="17"/>
        <v>501.55000000000007</v>
      </c>
      <c r="AV81" s="237">
        <f t="shared" si="18"/>
        <v>1003.9599999999998</v>
      </c>
      <c r="AW81" s="237">
        <f t="shared" si="19"/>
        <v>-284.4000000000002</v>
      </c>
      <c r="AX81" s="237">
        <f t="shared" si="20"/>
        <v>-2627.599999999999</v>
      </c>
      <c r="AY81" s="133"/>
    </row>
    <row r="82" spans="3:51" x14ac:dyDescent="0.25">
      <c r="C82" s="196">
        <f t="shared" si="36"/>
        <v>44075</v>
      </c>
      <c r="D82" s="197">
        <f t="shared" si="37"/>
        <v>75307.069999999992</v>
      </c>
      <c r="E82" s="197">
        <v>0</v>
      </c>
      <c r="F82" s="197">
        <v>0</v>
      </c>
      <c r="G82" s="197">
        <f>AB994</f>
        <v>-2299.0200000000004</v>
      </c>
      <c r="H82" s="197">
        <f t="shared" si="38"/>
        <v>73008.049999999988</v>
      </c>
      <c r="I82" s="205">
        <f t="shared" si="39"/>
        <v>-3.0528607738954664E-2</v>
      </c>
      <c r="J82" s="134"/>
      <c r="K82" s="229">
        <f t="shared" si="2"/>
        <v>42815</v>
      </c>
      <c r="L82" s="230">
        <f t="shared" si="3"/>
        <v>-954.84999999999911</v>
      </c>
      <c r="M82" s="162">
        <f>MAX(AN28:AN82)</f>
        <v>2215.8300000000008</v>
      </c>
      <c r="N82" s="162">
        <f t="shared" si="11"/>
        <v>-3170.68</v>
      </c>
      <c r="O82" s="231">
        <f>E3+(E4*0.1)</f>
        <v>0.2</v>
      </c>
      <c r="P82" s="162">
        <v>-550</v>
      </c>
      <c r="Q82" s="232">
        <f>E5+(E6*0.1)</f>
        <v>0.1</v>
      </c>
      <c r="R82" s="162">
        <v>-850</v>
      </c>
      <c r="S82" s="232">
        <f>E7+(E8*0.1)</f>
        <v>0.1</v>
      </c>
      <c r="T82" s="162">
        <v>-1615.6</v>
      </c>
      <c r="U82" s="233">
        <f>E9+(E10*0.5)+(E11*0.1)</f>
        <v>0.2</v>
      </c>
      <c r="V82" s="162">
        <v>1072</v>
      </c>
      <c r="W82" s="233">
        <f>E12+(E13*0.5)+(E14*0.1)</f>
        <v>0.2</v>
      </c>
      <c r="X82" s="162">
        <v>-1200</v>
      </c>
      <c r="Y82" s="161">
        <f t="shared" si="12"/>
        <v>55</v>
      </c>
      <c r="Z82" s="162">
        <f t="shared" si="4"/>
        <v>-382.15999999999997</v>
      </c>
      <c r="AA82" s="127">
        <v>42815</v>
      </c>
      <c r="AB82" s="127"/>
      <c r="AC82" s="128"/>
      <c r="AD82" s="128"/>
      <c r="AE82" s="129"/>
      <c r="AF82" s="129"/>
      <c r="AG82" s="129"/>
      <c r="AH82" s="129">
        <f t="shared" si="5"/>
        <v>0</v>
      </c>
      <c r="AI82" s="129">
        <f t="shared" si="6"/>
        <v>-382.15999999999997</v>
      </c>
      <c r="AJ82" s="234">
        <f t="shared" si="7"/>
        <v>0</v>
      </c>
      <c r="AK82" s="234">
        <f t="shared" si="8"/>
        <v>1</v>
      </c>
      <c r="AL82" s="129">
        <f t="shared" si="9"/>
        <v>0</v>
      </c>
      <c r="AM82" s="127">
        <v>42815</v>
      </c>
      <c r="AN82" s="129">
        <f t="shared" si="13"/>
        <v>-954.84999999999911</v>
      </c>
      <c r="AO82" s="129">
        <f t="shared" si="14"/>
        <v>0</v>
      </c>
      <c r="AP82" s="129">
        <f t="shared" si="15"/>
        <v>0</v>
      </c>
      <c r="AQ82" s="235"/>
      <c r="AR82" s="235"/>
      <c r="AS82" s="236">
        <f t="shared" si="10"/>
        <v>42815</v>
      </c>
      <c r="AT82" s="237">
        <f t="shared" si="16"/>
        <v>723.80000000000018</v>
      </c>
      <c r="AU82" s="237">
        <f t="shared" si="17"/>
        <v>416.55000000000007</v>
      </c>
      <c r="AV82" s="237">
        <f t="shared" si="18"/>
        <v>842.39999999999986</v>
      </c>
      <c r="AW82" s="237">
        <f t="shared" si="19"/>
        <v>-70.000000000000199</v>
      </c>
      <c r="AX82" s="237">
        <f t="shared" si="20"/>
        <v>-2867.599999999999</v>
      </c>
      <c r="AY82" s="133"/>
    </row>
    <row r="83" spans="3:51" x14ac:dyDescent="0.25">
      <c r="C83" s="196">
        <f t="shared" si="36"/>
        <v>44105</v>
      </c>
      <c r="D83" s="197">
        <f t="shared" si="37"/>
        <v>73008.049999999988</v>
      </c>
      <c r="E83" s="197">
        <v>0</v>
      </c>
      <c r="F83" s="197">
        <v>0</v>
      </c>
      <c r="G83" s="197">
        <f>AB1016</f>
        <v>-374.9899999999999</v>
      </c>
      <c r="H83" s="197">
        <f t="shared" si="38"/>
        <v>72633.059999999983</v>
      </c>
      <c r="I83" s="205">
        <f t="shared" si="39"/>
        <v>-5.136282916746851E-3</v>
      </c>
      <c r="J83" s="134"/>
      <c r="K83" s="229">
        <f t="shared" si="2"/>
        <v>42816</v>
      </c>
      <c r="L83" s="230">
        <f t="shared" si="3"/>
        <v>-708.16999999999916</v>
      </c>
      <c r="M83" s="162">
        <f>MAX(AN28:AN83)</f>
        <v>2215.8300000000008</v>
      </c>
      <c r="N83" s="162">
        <f t="shared" si="11"/>
        <v>-2924</v>
      </c>
      <c r="O83" s="231">
        <f>E3+(E4*0.1)</f>
        <v>0.2</v>
      </c>
      <c r="P83" s="162">
        <v>-33.549999999999997</v>
      </c>
      <c r="Q83" s="232">
        <f>E5+(E6*0.1)</f>
        <v>0.1</v>
      </c>
      <c r="R83" s="162">
        <v>221.5</v>
      </c>
      <c r="S83" s="232">
        <f>E7+(E8*0.1)</f>
        <v>0.1</v>
      </c>
      <c r="T83" s="162">
        <v>700.4</v>
      </c>
      <c r="U83" s="233">
        <f>E9+(E10*0.5)+(E11*0.1)</f>
        <v>0.2</v>
      </c>
      <c r="V83" s="162">
        <v>403</v>
      </c>
      <c r="W83" s="233">
        <f>E12+(E13*0.5)+(E14*0.1)</f>
        <v>0.2</v>
      </c>
      <c r="X83" s="162">
        <v>403</v>
      </c>
      <c r="Y83" s="161">
        <f t="shared" si="12"/>
        <v>56</v>
      </c>
      <c r="Z83" s="162">
        <f t="shared" si="4"/>
        <v>246.68</v>
      </c>
      <c r="AA83" s="127">
        <v>42816</v>
      </c>
      <c r="AB83" s="127"/>
      <c r="AC83" s="128"/>
      <c r="AD83" s="128"/>
      <c r="AE83" s="129"/>
      <c r="AF83" s="129"/>
      <c r="AG83" s="129"/>
      <c r="AH83" s="129">
        <f t="shared" si="5"/>
        <v>246.68</v>
      </c>
      <c r="AI83" s="129">
        <f t="shared" si="6"/>
        <v>0</v>
      </c>
      <c r="AJ83" s="234">
        <f t="shared" si="7"/>
        <v>1</v>
      </c>
      <c r="AK83" s="234">
        <f t="shared" si="8"/>
        <v>0</v>
      </c>
      <c r="AL83" s="129">
        <f t="shared" si="9"/>
        <v>0</v>
      </c>
      <c r="AM83" s="127">
        <v>42816</v>
      </c>
      <c r="AN83" s="129">
        <f t="shared" si="13"/>
        <v>-708.16999999999916</v>
      </c>
      <c r="AO83" s="129">
        <f t="shared" si="14"/>
        <v>0</v>
      </c>
      <c r="AP83" s="129">
        <f t="shared" si="15"/>
        <v>0</v>
      </c>
      <c r="AQ83" s="235"/>
      <c r="AR83" s="235"/>
      <c r="AS83" s="236">
        <f t="shared" si="10"/>
        <v>42816</v>
      </c>
      <c r="AT83" s="237">
        <f t="shared" si="16"/>
        <v>717.09000000000015</v>
      </c>
      <c r="AU83" s="237">
        <f t="shared" si="17"/>
        <v>438.70000000000005</v>
      </c>
      <c r="AV83" s="237">
        <f t="shared" si="18"/>
        <v>912.43999999999983</v>
      </c>
      <c r="AW83" s="237">
        <f t="shared" si="19"/>
        <v>10.59999999999981</v>
      </c>
      <c r="AX83" s="237">
        <f t="shared" si="20"/>
        <v>-2786.9999999999991</v>
      </c>
      <c r="AY83" s="133"/>
    </row>
    <row r="84" spans="3:51" x14ac:dyDescent="0.25">
      <c r="C84" s="196">
        <f t="shared" si="36"/>
        <v>44136</v>
      </c>
      <c r="D84" s="197">
        <f t="shared" si="37"/>
        <v>72633.059999999983</v>
      </c>
      <c r="E84" s="197">
        <v>0</v>
      </c>
      <c r="F84" s="197">
        <v>0</v>
      </c>
      <c r="G84" s="197">
        <f>AB1037</f>
        <v>4790.16</v>
      </c>
      <c r="H84" s="197">
        <f t="shared" si="38"/>
        <v>77423.219999999987</v>
      </c>
      <c r="I84" s="205">
        <f t="shared" si="39"/>
        <v>6.5950133451626591E-2</v>
      </c>
      <c r="J84" s="134"/>
      <c r="K84" s="229">
        <f t="shared" si="2"/>
        <v>42817</v>
      </c>
      <c r="L84" s="230">
        <f t="shared" si="3"/>
        <v>-933.35999999999922</v>
      </c>
      <c r="M84" s="162">
        <f>MAX(AN28:AN84)</f>
        <v>2215.8300000000008</v>
      </c>
      <c r="N84" s="162">
        <f t="shared" si="11"/>
        <v>-3149.19</v>
      </c>
      <c r="O84" s="231">
        <f>E3+(E4*0.1)</f>
        <v>0.2</v>
      </c>
      <c r="P84" s="162">
        <v>-23.6</v>
      </c>
      <c r="Q84" s="232">
        <f>E5+(E6*0.1)</f>
        <v>0.1</v>
      </c>
      <c r="R84" s="162">
        <v>-124.5</v>
      </c>
      <c r="S84" s="232">
        <f>E7+(E8*0.1)</f>
        <v>0.1</v>
      </c>
      <c r="T84" s="162">
        <v>-248.2</v>
      </c>
      <c r="U84" s="233">
        <f>E9+(E10*0.5)+(E11*0.1)</f>
        <v>0.2</v>
      </c>
      <c r="V84" s="162">
        <v>-458</v>
      </c>
      <c r="W84" s="233">
        <f>E12+(E13*0.5)+(E14*0.1)</f>
        <v>0.2</v>
      </c>
      <c r="X84" s="162">
        <v>-458</v>
      </c>
      <c r="Y84" s="161">
        <f t="shared" si="12"/>
        <v>57</v>
      </c>
      <c r="Z84" s="162">
        <f t="shared" si="4"/>
        <v>-225.19</v>
      </c>
      <c r="AA84" s="127">
        <v>42817</v>
      </c>
      <c r="AB84" s="127"/>
      <c r="AC84" s="128"/>
      <c r="AD84" s="128"/>
      <c r="AE84" s="129"/>
      <c r="AF84" s="129"/>
      <c r="AG84" s="129"/>
      <c r="AH84" s="129">
        <f t="shared" si="5"/>
        <v>0</v>
      </c>
      <c r="AI84" s="129">
        <f t="shared" si="6"/>
        <v>-225.19</v>
      </c>
      <c r="AJ84" s="234">
        <f t="shared" si="7"/>
        <v>0</v>
      </c>
      <c r="AK84" s="234">
        <f t="shared" si="8"/>
        <v>1</v>
      </c>
      <c r="AL84" s="129">
        <f t="shared" si="9"/>
        <v>0</v>
      </c>
      <c r="AM84" s="127">
        <v>42817</v>
      </c>
      <c r="AN84" s="129">
        <f t="shared" si="13"/>
        <v>-933.35999999999922</v>
      </c>
      <c r="AO84" s="129">
        <f t="shared" si="14"/>
        <v>0</v>
      </c>
      <c r="AP84" s="129">
        <f t="shared" si="15"/>
        <v>0</v>
      </c>
      <c r="AQ84" s="235"/>
      <c r="AR84" s="235"/>
      <c r="AS84" s="236">
        <f t="shared" si="10"/>
        <v>42817</v>
      </c>
      <c r="AT84" s="237">
        <f t="shared" si="16"/>
        <v>712.37000000000012</v>
      </c>
      <c r="AU84" s="237">
        <f t="shared" si="17"/>
        <v>426.25000000000006</v>
      </c>
      <c r="AV84" s="237">
        <f t="shared" si="18"/>
        <v>887.61999999999978</v>
      </c>
      <c r="AW84" s="237">
        <f t="shared" si="19"/>
        <v>-81.000000000000199</v>
      </c>
      <c r="AX84" s="237">
        <f t="shared" si="20"/>
        <v>-2878.599999999999</v>
      </c>
      <c r="AY84" s="133"/>
    </row>
    <row r="85" spans="3:51" x14ac:dyDescent="0.25">
      <c r="C85" s="196">
        <f t="shared" si="36"/>
        <v>44166</v>
      </c>
      <c r="D85" s="197">
        <f t="shared" si="37"/>
        <v>77423.219999999987</v>
      </c>
      <c r="E85" s="197">
        <v>0</v>
      </c>
      <c r="F85" s="197">
        <v>0</v>
      </c>
      <c r="G85" s="197">
        <f>AB1059</f>
        <v>19.840000000000146</v>
      </c>
      <c r="H85" s="197">
        <f t="shared" si="38"/>
        <v>77443.059999999983</v>
      </c>
      <c r="I85" s="205">
        <f t="shared" si="39"/>
        <v>2.562538731920495E-4</v>
      </c>
      <c r="J85" s="134"/>
      <c r="K85" s="229">
        <f t="shared" si="2"/>
        <v>42818</v>
      </c>
      <c r="L85" s="230">
        <f t="shared" si="3"/>
        <v>-989.13999999999919</v>
      </c>
      <c r="M85" s="162">
        <f>MAX(AN28:AN85)</f>
        <v>2215.8300000000008</v>
      </c>
      <c r="N85" s="162">
        <f t="shared" si="11"/>
        <v>-3204.9700000000003</v>
      </c>
      <c r="O85" s="231">
        <f>E3+(E4*0.1)</f>
        <v>0.2</v>
      </c>
      <c r="P85" s="162">
        <v>-550</v>
      </c>
      <c r="Q85" s="232">
        <f>E5+(E6*0.1)</f>
        <v>0.1</v>
      </c>
      <c r="R85" s="162">
        <v>-99</v>
      </c>
      <c r="S85" s="232">
        <f>E7+(E8*0.1)</f>
        <v>0.1</v>
      </c>
      <c r="T85" s="162">
        <v>177.2</v>
      </c>
      <c r="U85" s="233">
        <f>E9+(E10*0.5)+(E11*0.1)</f>
        <v>0.2</v>
      </c>
      <c r="V85" s="162">
        <v>116</v>
      </c>
      <c r="W85" s="233">
        <f>E12+(E13*0.5)+(E14*0.1)</f>
        <v>0.2</v>
      </c>
      <c r="X85" s="162">
        <v>116</v>
      </c>
      <c r="Y85" s="161">
        <f t="shared" si="12"/>
        <v>58</v>
      </c>
      <c r="Z85" s="162">
        <f t="shared" si="4"/>
        <v>-55.78</v>
      </c>
      <c r="AA85" s="127">
        <v>42818</v>
      </c>
      <c r="AB85" s="127"/>
      <c r="AC85" s="128"/>
      <c r="AD85" s="128"/>
      <c r="AE85" s="129"/>
      <c r="AF85" s="129"/>
      <c r="AG85" s="129"/>
      <c r="AH85" s="129">
        <f t="shared" si="5"/>
        <v>0</v>
      </c>
      <c r="AI85" s="129">
        <f t="shared" si="6"/>
        <v>-55.78</v>
      </c>
      <c r="AJ85" s="234">
        <f t="shared" si="7"/>
        <v>0</v>
      </c>
      <c r="AK85" s="234">
        <f t="shared" si="8"/>
        <v>1</v>
      </c>
      <c r="AL85" s="129">
        <f t="shared" si="9"/>
        <v>0</v>
      </c>
      <c r="AM85" s="127">
        <v>42818</v>
      </c>
      <c r="AN85" s="129">
        <f t="shared" si="13"/>
        <v>-989.13999999999919</v>
      </c>
      <c r="AO85" s="129">
        <f t="shared" si="14"/>
        <v>0</v>
      </c>
      <c r="AP85" s="129">
        <f t="shared" si="15"/>
        <v>0</v>
      </c>
      <c r="AQ85" s="235"/>
      <c r="AR85" s="235"/>
      <c r="AS85" s="236">
        <f t="shared" si="10"/>
        <v>42818</v>
      </c>
      <c r="AT85" s="237">
        <f t="shared" si="16"/>
        <v>602.37000000000012</v>
      </c>
      <c r="AU85" s="237">
        <f t="shared" si="17"/>
        <v>416.35000000000008</v>
      </c>
      <c r="AV85" s="237">
        <f t="shared" si="18"/>
        <v>905.3399999999998</v>
      </c>
      <c r="AW85" s="237">
        <f t="shared" si="19"/>
        <v>-57.800000000000196</v>
      </c>
      <c r="AX85" s="237">
        <f t="shared" si="20"/>
        <v>-2855.3999999999992</v>
      </c>
      <c r="AY85" s="133"/>
    </row>
    <row r="86" spans="3:51" x14ac:dyDescent="0.25">
      <c r="C86" s="202"/>
      <c r="D86" s="203"/>
      <c r="E86" s="203"/>
      <c r="F86" s="197"/>
      <c r="G86" s="200" t="s">
        <v>47</v>
      </c>
      <c r="H86" s="201"/>
      <c r="I86" s="206" t="s">
        <v>40</v>
      </c>
      <c r="J86" s="135"/>
      <c r="K86" s="229">
        <f t="shared" si="2"/>
        <v>42821</v>
      </c>
      <c r="L86" s="230">
        <f t="shared" si="3"/>
        <v>-752.76999999999919</v>
      </c>
      <c r="M86" s="162">
        <f>MAX(AN28:AN86)</f>
        <v>2215.8300000000008</v>
      </c>
      <c r="N86" s="162">
        <f t="shared" si="11"/>
        <v>-2968.6</v>
      </c>
      <c r="O86" s="231">
        <f>E3+(E4*0.1)</f>
        <v>0.2</v>
      </c>
      <c r="P86" s="162">
        <v>-591.85</v>
      </c>
      <c r="Q86" s="232">
        <f>E5+(E6*0.1)</f>
        <v>0.1</v>
      </c>
      <c r="R86" s="162">
        <v>-850</v>
      </c>
      <c r="S86" s="232">
        <f>E7+(E8*0.1)</f>
        <v>0.1</v>
      </c>
      <c r="T86" s="162">
        <v>205.4</v>
      </c>
      <c r="U86" s="233">
        <f>E9+(E10*0.5)+(E11*0.1)</f>
        <v>0.2</v>
      </c>
      <c r="V86" s="162">
        <v>1048</v>
      </c>
      <c r="W86" s="233">
        <f>E12+(E13*0.5)+(E14*0.1)</f>
        <v>0.2</v>
      </c>
      <c r="X86" s="162">
        <v>1048</v>
      </c>
      <c r="Y86" s="161">
        <f t="shared" si="12"/>
        <v>59</v>
      </c>
      <c r="Z86" s="162">
        <f t="shared" si="4"/>
        <v>236.37000000000003</v>
      </c>
      <c r="AA86" s="127">
        <v>42821</v>
      </c>
      <c r="AB86" s="127"/>
      <c r="AC86" s="128"/>
      <c r="AD86" s="128"/>
      <c r="AE86" s="129"/>
      <c r="AF86" s="129"/>
      <c r="AG86" s="129"/>
      <c r="AH86" s="129">
        <f t="shared" si="5"/>
        <v>236.37000000000003</v>
      </c>
      <c r="AI86" s="129">
        <f t="shared" si="6"/>
        <v>0</v>
      </c>
      <c r="AJ86" s="234">
        <f t="shared" si="7"/>
        <v>1</v>
      </c>
      <c r="AK86" s="234">
        <f t="shared" si="8"/>
        <v>0</v>
      </c>
      <c r="AL86" s="129">
        <f t="shared" si="9"/>
        <v>0</v>
      </c>
      <c r="AM86" s="127">
        <v>42821</v>
      </c>
      <c r="AN86" s="129">
        <f t="shared" si="13"/>
        <v>-752.76999999999919</v>
      </c>
      <c r="AO86" s="129">
        <f t="shared" si="14"/>
        <v>0</v>
      </c>
      <c r="AP86" s="129">
        <f t="shared" si="15"/>
        <v>0</v>
      </c>
      <c r="AQ86" s="235"/>
      <c r="AR86" s="235"/>
      <c r="AS86" s="236">
        <f t="shared" si="10"/>
        <v>42821</v>
      </c>
      <c r="AT86" s="237">
        <f t="shared" si="16"/>
        <v>484.00000000000011</v>
      </c>
      <c r="AU86" s="237">
        <f t="shared" si="17"/>
        <v>331.35000000000008</v>
      </c>
      <c r="AV86" s="237">
        <f t="shared" si="18"/>
        <v>925.87999999999977</v>
      </c>
      <c r="AW86" s="237">
        <f t="shared" si="19"/>
        <v>151.79999999999984</v>
      </c>
      <c r="AX86" s="237">
        <f t="shared" si="20"/>
        <v>-2645.7999999999993</v>
      </c>
      <c r="AY86" s="133"/>
    </row>
    <row r="87" spans="3:51" x14ac:dyDescent="0.25">
      <c r="C87" s="202"/>
      <c r="D87" s="203"/>
      <c r="E87" s="203"/>
      <c r="F87" s="197"/>
      <c r="G87" s="198">
        <f>SUM(G74:G86)</f>
        <v>42443.060000000012</v>
      </c>
      <c r="H87" s="198"/>
      <c r="I87" s="207">
        <f>G87/D74</f>
        <v>1.2126588571428576</v>
      </c>
      <c r="J87" s="136"/>
      <c r="K87" s="229">
        <f t="shared" si="2"/>
        <v>42822</v>
      </c>
      <c r="L87" s="230">
        <f t="shared" si="3"/>
        <v>-646.66999999999916</v>
      </c>
      <c r="M87" s="162">
        <f>MAX(AN28:AN87)</f>
        <v>2215.8300000000008</v>
      </c>
      <c r="N87" s="162">
        <f t="shared" si="11"/>
        <v>-2862.5</v>
      </c>
      <c r="O87" s="231">
        <f>E3+(E4*0.1)</f>
        <v>0.2</v>
      </c>
      <c r="P87" s="162">
        <v>752.6</v>
      </c>
      <c r="Q87" s="232">
        <f>E5+(E6*0.1)</f>
        <v>0.1</v>
      </c>
      <c r="R87" s="162">
        <v>849</v>
      </c>
      <c r="S87" s="232">
        <f>E7+(E8*0.1)</f>
        <v>0.1</v>
      </c>
      <c r="T87" s="162">
        <v>658.8</v>
      </c>
      <c r="U87" s="233">
        <f>E9+(E10*0.5)+(E11*0.1)</f>
        <v>0.2</v>
      </c>
      <c r="V87" s="162">
        <v>-488</v>
      </c>
      <c r="W87" s="233">
        <f>E12+(E13*0.5)+(E14*0.1)</f>
        <v>0.2</v>
      </c>
      <c r="X87" s="162">
        <v>-488</v>
      </c>
      <c r="Y87" s="161">
        <f t="shared" si="12"/>
        <v>60</v>
      </c>
      <c r="Z87" s="162">
        <f t="shared" si="4"/>
        <v>106.09999999999998</v>
      </c>
      <c r="AA87" s="127">
        <v>42822</v>
      </c>
      <c r="AB87" s="127"/>
      <c r="AC87" s="128"/>
      <c r="AD87" s="128"/>
      <c r="AE87" s="129"/>
      <c r="AF87" s="129"/>
      <c r="AG87" s="129"/>
      <c r="AH87" s="129">
        <f t="shared" si="5"/>
        <v>106.09999999999998</v>
      </c>
      <c r="AI87" s="129">
        <f t="shared" si="6"/>
        <v>0</v>
      </c>
      <c r="AJ87" s="234">
        <f t="shared" si="7"/>
        <v>1</v>
      </c>
      <c r="AK87" s="234">
        <f t="shared" si="8"/>
        <v>0</v>
      </c>
      <c r="AL87" s="129">
        <f t="shared" si="9"/>
        <v>0</v>
      </c>
      <c r="AM87" s="127">
        <v>42822</v>
      </c>
      <c r="AN87" s="129">
        <f t="shared" si="13"/>
        <v>-646.66999999999916</v>
      </c>
      <c r="AO87" s="129">
        <f t="shared" si="14"/>
        <v>0</v>
      </c>
      <c r="AP87" s="129">
        <f t="shared" si="15"/>
        <v>0</v>
      </c>
      <c r="AQ87" s="235"/>
      <c r="AR87" s="235"/>
      <c r="AS87" s="236">
        <f t="shared" si="10"/>
        <v>42822</v>
      </c>
      <c r="AT87" s="237">
        <f t="shared" si="16"/>
        <v>634.5200000000001</v>
      </c>
      <c r="AU87" s="237">
        <f t="shared" si="17"/>
        <v>416.25000000000011</v>
      </c>
      <c r="AV87" s="237">
        <f t="shared" si="18"/>
        <v>991.75999999999976</v>
      </c>
      <c r="AW87" s="237">
        <f t="shared" si="19"/>
        <v>54.199999999999832</v>
      </c>
      <c r="AX87" s="237">
        <f t="shared" si="20"/>
        <v>-2743.3999999999992</v>
      </c>
      <c r="AY87" s="133"/>
    </row>
    <row r="88" spans="3:51" x14ac:dyDescent="0.25">
      <c r="C88" s="202"/>
      <c r="D88" s="203"/>
      <c r="E88" s="203"/>
      <c r="F88" s="203"/>
      <c r="G88" s="203"/>
      <c r="H88" s="203"/>
      <c r="I88" s="208"/>
      <c r="J88" s="137"/>
      <c r="K88" s="229">
        <f t="shared" si="2"/>
        <v>42823</v>
      </c>
      <c r="L88" s="230">
        <f t="shared" si="3"/>
        <v>-532.72999999999911</v>
      </c>
      <c r="M88" s="162">
        <f>MAX(AN28:AN88)</f>
        <v>2215.8300000000008</v>
      </c>
      <c r="N88" s="162">
        <f t="shared" si="11"/>
        <v>-2748.56</v>
      </c>
      <c r="O88" s="231">
        <f>E3+(E4*0.1)</f>
        <v>0.2</v>
      </c>
      <c r="P88" s="162">
        <v>-210.9</v>
      </c>
      <c r="Q88" s="232">
        <f>E5+(E6*0.1)</f>
        <v>0.1</v>
      </c>
      <c r="R88" s="162">
        <v>128</v>
      </c>
      <c r="S88" s="232">
        <f>E7+(E8*0.1)</f>
        <v>0.1</v>
      </c>
      <c r="T88" s="162">
        <v>461.2</v>
      </c>
      <c r="U88" s="233">
        <f>E9+(E10*0.5)+(E11*0.1)</f>
        <v>0.2</v>
      </c>
      <c r="V88" s="162">
        <v>243</v>
      </c>
      <c r="W88" s="233">
        <f>E12+(E13*0.5)+(E14*0.1)</f>
        <v>0.2</v>
      </c>
      <c r="X88" s="162">
        <v>243</v>
      </c>
      <c r="Y88" s="161">
        <f t="shared" si="12"/>
        <v>61</v>
      </c>
      <c r="Z88" s="162">
        <f t="shared" si="4"/>
        <v>113.94</v>
      </c>
      <c r="AA88" s="127">
        <v>42823</v>
      </c>
      <c r="AB88" s="127"/>
      <c r="AC88" s="128"/>
      <c r="AD88" s="128"/>
      <c r="AE88" s="129"/>
      <c r="AF88" s="129"/>
      <c r="AG88" s="129"/>
      <c r="AH88" s="129">
        <f t="shared" si="5"/>
        <v>113.94</v>
      </c>
      <c r="AI88" s="129">
        <f t="shared" si="6"/>
        <v>0</v>
      </c>
      <c r="AJ88" s="234">
        <f t="shared" si="7"/>
        <v>1</v>
      </c>
      <c r="AK88" s="234">
        <f t="shared" si="8"/>
        <v>0</v>
      </c>
      <c r="AL88" s="129">
        <f t="shared" si="9"/>
        <v>0</v>
      </c>
      <c r="AM88" s="127">
        <v>42823</v>
      </c>
      <c r="AN88" s="129">
        <f t="shared" si="13"/>
        <v>-532.72999999999911</v>
      </c>
      <c r="AO88" s="129">
        <f t="shared" si="14"/>
        <v>0</v>
      </c>
      <c r="AP88" s="129">
        <f t="shared" si="15"/>
        <v>0</v>
      </c>
      <c r="AQ88" s="235"/>
      <c r="AR88" s="235"/>
      <c r="AS88" s="236">
        <f t="shared" si="10"/>
        <v>42823</v>
      </c>
      <c r="AT88" s="237">
        <f t="shared" si="16"/>
        <v>592.34000000000015</v>
      </c>
      <c r="AU88" s="237">
        <f t="shared" si="17"/>
        <v>429.05000000000013</v>
      </c>
      <c r="AV88" s="237">
        <f t="shared" si="18"/>
        <v>1037.8799999999997</v>
      </c>
      <c r="AW88" s="237">
        <f t="shared" si="19"/>
        <v>102.79999999999984</v>
      </c>
      <c r="AX88" s="237">
        <f t="shared" si="20"/>
        <v>-2694.7999999999993</v>
      </c>
      <c r="AY88" s="133"/>
    </row>
    <row r="89" spans="3:51" x14ac:dyDescent="0.25">
      <c r="C89" s="196">
        <f>EDATE(C85,1)</f>
        <v>44197</v>
      </c>
      <c r="D89" s="197">
        <f>D74</f>
        <v>35000</v>
      </c>
      <c r="E89" s="197">
        <f>(G87&lt;0)*-G87</f>
        <v>0</v>
      </c>
      <c r="F89" s="197">
        <f>(G87&gt;0)*-G87</f>
        <v>-42443.060000000012</v>
      </c>
      <c r="G89" s="197">
        <f>AB1079</f>
        <v>28.770000000000437</v>
      </c>
      <c r="H89" s="197">
        <f>D89+G89</f>
        <v>35028.770000000004</v>
      </c>
      <c r="I89" s="205">
        <f>G89/D74</f>
        <v>8.220000000000125E-4</v>
      </c>
      <c r="J89" s="134"/>
      <c r="K89" s="229">
        <f t="shared" si="2"/>
        <v>42824</v>
      </c>
      <c r="L89" s="230">
        <f t="shared" si="3"/>
        <v>-792.36999999999921</v>
      </c>
      <c r="M89" s="162">
        <f>MAX(AN28:AN89)</f>
        <v>2215.8300000000008</v>
      </c>
      <c r="N89" s="162">
        <f t="shared" si="11"/>
        <v>-3008.2</v>
      </c>
      <c r="O89" s="231">
        <f>E3+(E4*0.1)</f>
        <v>0.2</v>
      </c>
      <c r="P89" s="162">
        <v>345.85</v>
      </c>
      <c r="Q89" s="232">
        <f>E5+(E6*0.1)</f>
        <v>0.1</v>
      </c>
      <c r="R89" s="162">
        <v>346.5</v>
      </c>
      <c r="S89" s="232">
        <f>E7+(E8*0.1)</f>
        <v>0.1</v>
      </c>
      <c r="T89" s="162">
        <v>189.4</v>
      </c>
      <c r="U89" s="233">
        <f>E9+(E10*0.5)+(E11*0.1)</f>
        <v>0.2</v>
      </c>
      <c r="V89" s="162">
        <v>-956</v>
      </c>
      <c r="W89" s="233">
        <f>E12+(E13*0.5)+(E14*0.1)</f>
        <v>0.2</v>
      </c>
      <c r="X89" s="162">
        <v>-956</v>
      </c>
      <c r="Y89" s="161">
        <f t="shared" si="12"/>
        <v>62</v>
      </c>
      <c r="Z89" s="162">
        <f t="shared" si="4"/>
        <v>-259.64000000000004</v>
      </c>
      <c r="AA89" s="127">
        <v>42824</v>
      </c>
      <c r="AB89" s="127"/>
      <c r="AC89" s="128"/>
      <c r="AD89" s="128"/>
      <c r="AE89" s="129"/>
      <c r="AF89" s="129"/>
      <c r="AG89" s="129"/>
      <c r="AH89" s="129">
        <f t="shared" si="5"/>
        <v>0</v>
      </c>
      <c r="AI89" s="129">
        <f t="shared" si="6"/>
        <v>-259.64000000000004</v>
      </c>
      <c r="AJ89" s="234">
        <f t="shared" si="7"/>
        <v>0</v>
      </c>
      <c r="AK89" s="234">
        <f t="shared" si="8"/>
        <v>1</v>
      </c>
      <c r="AL89" s="129">
        <f t="shared" si="9"/>
        <v>0</v>
      </c>
      <c r="AM89" s="127">
        <v>42824</v>
      </c>
      <c r="AN89" s="129">
        <f t="shared" si="13"/>
        <v>-792.36999999999921</v>
      </c>
      <c r="AO89" s="129">
        <f t="shared" si="14"/>
        <v>0</v>
      </c>
      <c r="AP89" s="129">
        <f t="shared" si="15"/>
        <v>0</v>
      </c>
      <c r="AQ89" s="235"/>
      <c r="AR89" s="235"/>
      <c r="AS89" s="236">
        <f t="shared" si="10"/>
        <v>42824</v>
      </c>
      <c r="AT89" s="237">
        <f t="shared" si="16"/>
        <v>661.5100000000001</v>
      </c>
      <c r="AU89" s="237">
        <f t="shared" si="17"/>
        <v>463.7000000000001</v>
      </c>
      <c r="AV89" s="237">
        <f t="shared" si="18"/>
        <v>1056.8199999999997</v>
      </c>
      <c r="AW89" s="237">
        <f t="shared" si="19"/>
        <v>-88.400000000000176</v>
      </c>
      <c r="AX89" s="237">
        <f t="shared" si="20"/>
        <v>-2885.9999999999991</v>
      </c>
      <c r="AY89" s="133"/>
    </row>
    <row r="90" spans="3:51" x14ac:dyDescent="0.25">
      <c r="C90" s="196">
        <f t="shared" ref="C90:C100" si="40">EDATE(C89,1)</f>
        <v>44228</v>
      </c>
      <c r="D90" s="197">
        <f t="shared" ref="D90:D100" si="41">H89</f>
        <v>35028.770000000004</v>
      </c>
      <c r="E90" s="197">
        <v>0</v>
      </c>
      <c r="F90" s="197">
        <v>0</v>
      </c>
      <c r="G90" s="197">
        <f>AB1099</f>
        <v>4698.76</v>
      </c>
      <c r="H90" s="197">
        <f t="shared" ref="H90:H100" si="42">G90+H89</f>
        <v>39727.530000000006</v>
      </c>
      <c r="I90" s="205">
        <f t="shared" ref="I90:I100" si="43">G90/H89</f>
        <v>0.1341400226156956</v>
      </c>
      <c r="J90" s="134"/>
      <c r="K90" s="229">
        <f t="shared" si="2"/>
        <v>42825</v>
      </c>
      <c r="L90" s="230">
        <f t="shared" si="3"/>
        <v>-670.15999999999917</v>
      </c>
      <c r="M90" s="162">
        <f>MAX(AN28:AN90)</f>
        <v>2215.8300000000008</v>
      </c>
      <c r="N90" s="162">
        <f t="shared" si="11"/>
        <v>-2885.99</v>
      </c>
      <c r="O90" s="231">
        <f>E3+(E4*0.1)</f>
        <v>0.2</v>
      </c>
      <c r="P90" s="162">
        <v>-326.35000000000002</v>
      </c>
      <c r="Q90" s="232">
        <f>E5+(E6*0.1)</f>
        <v>0.1</v>
      </c>
      <c r="R90" s="162">
        <v>-267</v>
      </c>
      <c r="S90" s="232">
        <f>E7+(E8*0.1)</f>
        <v>0.1</v>
      </c>
      <c r="T90" s="162">
        <v>-70.2</v>
      </c>
      <c r="U90" s="233">
        <f>E9+(E10*0.5)+(E11*0.1)</f>
        <v>0.2</v>
      </c>
      <c r="V90" s="162">
        <v>553</v>
      </c>
      <c r="W90" s="233">
        <f>E12+(E13*0.5)+(E14*0.1)</f>
        <v>0.2</v>
      </c>
      <c r="X90" s="162">
        <v>553</v>
      </c>
      <c r="Y90" s="161">
        <f t="shared" si="12"/>
        <v>63</v>
      </c>
      <c r="Z90" s="162">
        <f t="shared" si="4"/>
        <v>122.21000000000001</v>
      </c>
      <c r="AA90" s="238">
        <v>42825</v>
      </c>
      <c r="AB90" s="129">
        <f>SUM(Z68:Z90)</f>
        <v>-2250.5200000000004</v>
      </c>
      <c r="AC90" s="128">
        <f>(AB90&gt;0)*1</f>
        <v>0</v>
      </c>
      <c r="AD90" s="128">
        <f>(AB90&lt;0)*1</f>
        <v>1</v>
      </c>
      <c r="AE90" s="129">
        <f>AB90*AC90</f>
        <v>0</v>
      </c>
      <c r="AF90" s="129">
        <f>AB90*AD90</f>
        <v>-2250.5200000000004</v>
      </c>
      <c r="AG90" s="129"/>
      <c r="AH90" s="129">
        <f t="shared" si="5"/>
        <v>122.21000000000001</v>
      </c>
      <c r="AI90" s="129">
        <f t="shared" si="6"/>
        <v>0</v>
      </c>
      <c r="AJ90" s="234">
        <f t="shared" si="7"/>
        <v>1</v>
      </c>
      <c r="AK90" s="234">
        <f t="shared" si="8"/>
        <v>0</v>
      </c>
      <c r="AL90" s="129">
        <f t="shared" si="9"/>
        <v>-2250.5200000000004</v>
      </c>
      <c r="AM90" s="127">
        <v>42825</v>
      </c>
      <c r="AN90" s="129">
        <f t="shared" si="13"/>
        <v>-670.15999999999917</v>
      </c>
      <c r="AO90" s="129">
        <f t="shared" si="14"/>
        <v>0</v>
      </c>
      <c r="AP90" s="129">
        <f t="shared" si="15"/>
        <v>-2250.5200000000004</v>
      </c>
      <c r="AQ90" s="235"/>
      <c r="AR90" s="235"/>
      <c r="AS90" s="236">
        <f t="shared" si="10"/>
        <v>42825</v>
      </c>
      <c r="AT90" s="237">
        <f t="shared" si="16"/>
        <v>596.24000000000012</v>
      </c>
      <c r="AU90" s="237">
        <f t="shared" si="17"/>
        <v>437.00000000000011</v>
      </c>
      <c r="AV90" s="237">
        <f t="shared" si="18"/>
        <v>1049.7999999999997</v>
      </c>
      <c r="AW90" s="237">
        <f t="shared" si="19"/>
        <v>22.199999999999832</v>
      </c>
      <c r="AX90" s="237">
        <f t="shared" si="20"/>
        <v>-2775.3999999999992</v>
      </c>
      <c r="AY90" s="133"/>
    </row>
    <row r="91" spans="3:51" x14ac:dyDescent="0.25">
      <c r="C91" s="196">
        <f t="shared" si="40"/>
        <v>44256</v>
      </c>
      <c r="D91" s="197">
        <f t="shared" si="41"/>
        <v>39727.530000000006</v>
      </c>
      <c r="E91" s="197">
        <v>0</v>
      </c>
      <c r="F91" s="197">
        <v>0</v>
      </c>
      <c r="G91" s="197">
        <f>AB1122</f>
        <v>1246.4400000000005</v>
      </c>
      <c r="H91" s="197">
        <f t="shared" si="42"/>
        <v>40973.970000000008</v>
      </c>
      <c r="I91" s="205">
        <f t="shared" si="43"/>
        <v>3.1374716726662852E-2</v>
      </c>
      <c r="J91" s="134"/>
      <c r="K91" s="229">
        <f t="shared" si="2"/>
        <v>42828</v>
      </c>
      <c r="L91" s="230">
        <f t="shared" si="3"/>
        <v>-693.21999999999912</v>
      </c>
      <c r="M91" s="162">
        <f>MAX(AN28:AN91)</f>
        <v>2215.8300000000008</v>
      </c>
      <c r="N91" s="162">
        <f t="shared" si="11"/>
        <v>-2909.05</v>
      </c>
      <c r="O91" s="231">
        <f>E3+(E4*0.1)</f>
        <v>0.2</v>
      </c>
      <c r="P91" s="162">
        <v>-550</v>
      </c>
      <c r="Q91" s="232">
        <f>E5+(E6*0.1)</f>
        <v>0.1</v>
      </c>
      <c r="R91" s="162">
        <v>-850</v>
      </c>
      <c r="S91" s="232">
        <f>E7+(E8*0.1)</f>
        <v>0.1</v>
      </c>
      <c r="T91" s="162">
        <v>-80.599999999999994</v>
      </c>
      <c r="U91" s="233">
        <f>E9+(E10*0.5)+(E11*0.1)</f>
        <v>0.2</v>
      </c>
      <c r="V91" s="162">
        <v>450</v>
      </c>
      <c r="W91" s="233">
        <f>E12+(E13*0.5)+(E14*0.1)</f>
        <v>0.2</v>
      </c>
      <c r="X91" s="162">
        <v>450</v>
      </c>
      <c r="Y91" s="161">
        <f t="shared" si="12"/>
        <v>64</v>
      </c>
      <c r="Z91" s="162">
        <f t="shared" si="4"/>
        <v>-23.060000000000002</v>
      </c>
      <c r="AA91" s="127">
        <v>42828</v>
      </c>
      <c r="AB91" s="127"/>
      <c r="AC91" s="128"/>
      <c r="AD91" s="128"/>
      <c r="AE91" s="129"/>
      <c r="AF91" s="129"/>
      <c r="AG91" s="129"/>
      <c r="AH91" s="129">
        <f t="shared" si="5"/>
        <v>0</v>
      </c>
      <c r="AI91" s="129">
        <f t="shared" si="6"/>
        <v>-23.060000000000002</v>
      </c>
      <c r="AJ91" s="234">
        <f t="shared" si="7"/>
        <v>0</v>
      </c>
      <c r="AK91" s="234">
        <f t="shared" si="8"/>
        <v>1</v>
      </c>
      <c r="AL91" s="129">
        <f t="shared" si="9"/>
        <v>0</v>
      </c>
      <c r="AM91" s="127">
        <v>42828</v>
      </c>
      <c r="AN91" s="129">
        <f t="shared" si="13"/>
        <v>-693.21999999999912</v>
      </c>
      <c r="AO91" s="129">
        <f t="shared" si="14"/>
        <v>0</v>
      </c>
      <c r="AP91" s="129">
        <f t="shared" si="15"/>
        <v>0</v>
      </c>
      <c r="AQ91" s="235"/>
      <c r="AR91" s="235"/>
      <c r="AS91" s="236">
        <f t="shared" si="10"/>
        <v>42828</v>
      </c>
      <c r="AT91" s="237">
        <f t="shared" si="16"/>
        <v>486.24000000000012</v>
      </c>
      <c r="AU91" s="237">
        <f t="shared" si="17"/>
        <v>352.00000000000011</v>
      </c>
      <c r="AV91" s="237">
        <f t="shared" si="18"/>
        <v>1041.7399999999998</v>
      </c>
      <c r="AW91" s="237">
        <f t="shared" si="19"/>
        <v>112.19999999999983</v>
      </c>
      <c r="AX91" s="237">
        <f t="shared" si="20"/>
        <v>-2685.3999999999992</v>
      </c>
      <c r="AY91" s="133"/>
    </row>
    <row r="92" spans="3:51" x14ac:dyDescent="0.25">
      <c r="C92" s="196">
        <f t="shared" si="40"/>
        <v>44287</v>
      </c>
      <c r="D92" s="197">
        <f t="shared" si="41"/>
        <v>40973.970000000008</v>
      </c>
      <c r="E92" s="197">
        <v>0</v>
      </c>
      <c r="F92" s="197">
        <v>0</v>
      </c>
      <c r="G92" s="197">
        <f>AB1144</f>
        <v>2159.0099999999998</v>
      </c>
      <c r="H92" s="197">
        <f t="shared" si="42"/>
        <v>43132.98000000001</v>
      </c>
      <c r="I92" s="205">
        <f t="shared" si="43"/>
        <v>5.2692233630277939E-2</v>
      </c>
      <c r="J92" s="134"/>
      <c r="K92" s="229">
        <f t="shared" ref="K92:K155" si="44">AM92</f>
        <v>42829</v>
      </c>
      <c r="L92" s="230">
        <f t="shared" ref="L92:L155" si="45">AN92</f>
        <v>-564.3699999999991</v>
      </c>
      <c r="M92" s="162">
        <f>MAX(AN28:AN92)</f>
        <v>2215.8300000000008</v>
      </c>
      <c r="N92" s="162">
        <f t="shared" si="11"/>
        <v>-2780.2</v>
      </c>
      <c r="O92" s="231">
        <f>E3+(E4*0.1)</f>
        <v>0.2</v>
      </c>
      <c r="P92" s="162">
        <v>195.15</v>
      </c>
      <c r="Q92" s="232">
        <f>E5+(E6*0.1)</f>
        <v>0.1</v>
      </c>
      <c r="R92" s="162">
        <v>66</v>
      </c>
      <c r="S92" s="232">
        <f>E7+(E8*0.1)</f>
        <v>0.1</v>
      </c>
      <c r="T92" s="162">
        <v>164.2</v>
      </c>
      <c r="U92" s="233">
        <f>E9+(E10*0.5)+(E11*0.1)</f>
        <v>0.2</v>
      </c>
      <c r="V92" s="162">
        <v>167</v>
      </c>
      <c r="W92" s="233">
        <f>E12+(E13*0.5)+(E14*0.1)</f>
        <v>0.2</v>
      </c>
      <c r="X92" s="162">
        <v>167</v>
      </c>
      <c r="Y92" s="161">
        <f t="shared" si="12"/>
        <v>65</v>
      </c>
      <c r="Z92" s="162">
        <f t="shared" ref="Z92:Z155" si="46">(O92*P92)+(Q92*R92)+(S92*T92)+(U92*V92)+(W92*X92)</f>
        <v>128.85</v>
      </c>
      <c r="AA92" s="127">
        <v>42829</v>
      </c>
      <c r="AB92" s="127"/>
      <c r="AC92" s="128"/>
      <c r="AD92" s="128"/>
      <c r="AE92" s="129"/>
      <c r="AF92" s="129"/>
      <c r="AG92" s="129"/>
      <c r="AH92" s="129">
        <f t="shared" ref="AH92:AH155" si="47">(Z92&gt;1)*Z92</f>
        <v>128.85</v>
      </c>
      <c r="AI92" s="129">
        <f t="shared" ref="AI92:AI155" si="48">(Z92&lt;1)*Z92</f>
        <v>0</v>
      </c>
      <c r="AJ92" s="234">
        <f t="shared" ref="AJ92:AJ155" si="49">(AH92&gt;1)*1</f>
        <v>1</v>
      </c>
      <c r="AK92" s="234">
        <f t="shared" ref="AK92:AK155" si="50">(AI92&lt;0)*1</f>
        <v>0</v>
      </c>
      <c r="AL92" s="129">
        <f t="shared" ref="AL92:AL155" si="51">AB92</f>
        <v>0</v>
      </c>
      <c r="AM92" s="127">
        <v>42829</v>
      </c>
      <c r="AN92" s="129">
        <f t="shared" si="13"/>
        <v>-564.3699999999991</v>
      </c>
      <c r="AO92" s="129">
        <f t="shared" si="14"/>
        <v>0</v>
      </c>
      <c r="AP92" s="129">
        <f t="shared" si="15"/>
        <v>0</v>
      </c>
      <c r="AQ92" s="235"/>
      <c r="AR92" s="235"/>
      <c r="AS92" s="236">
        <f t="shared" ref="AS92:AS155" si="52">AM92</f>
        <v>42829</v>
      </c>
      <c r="AT92" s="237">
        <f t="shared" si="16"/>
        <v>525.2700000000001</v>
      </c>
      <c r="AU92" s="237">
        <f t="shared" si="17"/>
        <v>358.60000000000014</v>
      </c>
      <c r="AV92" s="237">
        <f t="shared" si="18"/>
        <v>1058.1599999999999</v>
      </c>
      <c r="AW92" s="237">
        <f t="shared" si="19"/>
        <v>145.59999999999982</v>
      </c>
      <c r="AX92" s="237">
        <f t="shared" si="20"/>
        <v>-2651.9999999999991</v>
      </c>
      <c r="AY92" s="133"/>
    </row>
    <row r="93" spans="3:51" x14ac:dyDescent="0.25">
      <c r="C93" s="196">
        <f t="shared" si="40"/>
        <v>44317</v>
      </c>
      <c r="D93" s="197">
        <f t="shared" si="41"/>
        <v>43132.98000000001</v>
      </c>
      <c r="E93" s="197">
        <v>0</v>
      </c>
      <c r="F93" s="197">
        <v>0</v>
      </c>
      <c r="G93" s="197">
        <f>AB1165</f>
        <v>2585.6200000000003</v>
      </c>
      <c r="H93" s="197">
        <f t="shared" si="42"/>
        <v>45718.600000000013</v>
      </c>
      <c r="I93" s="205">
        <f t="shared" si="43"/>
        <v>5.9945313307821525E-2</v>
      </c>
      <c r="J93" s="134"/>
      <c r="K93" s="229">
        <f t="shared" si="44"/>
        <v>42830</v>
      </c>
      <c r="L93" s="230">
        <f t="shared" si="45"/>
        <v>-746.88999999999919</v>
      </c>
      <c r="M93" s="162">
        <f>MAX(AN28:AN93)</f>
        <v>2215.8300000000008</v>
      </c>
      <c r="N93" s="162">
        <f t="shared" ref="N93:N156" si="53">AN93-M93</f>
        <v>-2962.7200000000003</v>
      </c>
      <c r="O93" s="231">
        <f>E3+(E4*0.1)</f>
        <v>0.2</v>
      </c>
      <c r="P93" s="162">
        <v>-205.45</v>
      </c>
      <c r="Q93" s="232">
        <f>E5+(E6*0.1)</f>
        <v>0.1</v>
      </c>
      <c r="R93" s="162">
        <v>-360.5</v>
      </c>
      <c r="S93" s="232">
        <f>E7+(E8*0.1)</f>
        <v>0.1</v>
      </c>
      <c r="T93" s="162">
        <v>-437.8</v>
      </c>
      <c r="U93" s="233">
        <f>E9+(E10*0.5)+(E11*0.1)</f>
        <v>0.2</v>
      </c>
      <c r="V93" s="162">
        <v>-154</v>
      </c>
      <c r="W93" s="233">
        <f>E12+(E13*0.5)+(E14*0.1)</f>
        <v>0.2</v>
      </c>
      <c r="X93" s="162">
        <v>-154</v>
      </c>
      <c r="Y93" s="161">
        <f t="shared" ref="Y93:Y156" si="54">Y92+1</f>
        <v>66</v>
      </c>
      <c r="Z93" s="162">
        <f t="shared" si="46"/>
        <v>-182.52000000000004</v>
      </c>
      <c r="AA93" s="127">
        <v>42830</v>
      </c>
      <c r="AB93" s="127"/>
      <c r="AC93" s="128"/>
      <c r="AD93" s="128"/>
      <c r="AE93" s="129"/>
      <c r="AF93" s="129"/>
      <c r="AG93" s="129"/>
      <c r="AH93" s="129">
        <f t="shared" si="47"/>
        <v>0</v>
      </c>
      <c r="AI93" s="129">
        <f t="shared" si="48"/>
        <v>-182.52000000000004</v>
      </c>
      <c r="AJ93" s="234">
        <f t="shared" si="49"/>
        <v>0</v>
      </c>
      <c r="AK93" s="234">
        <f t="shared" si="50"/>
        <v>1</v>
      </c>
      <c r="AL93" s="129">
        <f t="shared" si="51"/>
        <v>0</v>
      </c>
      <c r="AM93" s="127">
        <v>42830</v>
      </c>
      <c r="AN93" s="129">
        <f t="shared" ref="AN93:AN156" si="55">Z93+AN92</f>
        <v>-746.88999999999919</v>
      </c>
      <c r="AO93" s="129">
        <f t="shared" ref="AO93:AO156" si="56">(AL93&gt;0)*AL93</f>
        <v>0</v>
      </c>
      <c r="AP93" s="129">
        <f t="shared" ref="AP93:AP156" si="57">(AL93&lt;0)*AL93</f>
        <v>0</v>
      </c>
      <c r="AQ93" s="235"/>
      <c r="AR93" s="235"/>
      <c r="AS93" s="236">
        <f t="shared" si="52"/>
        <v>42830</v>
      </c>
      <c r="AT93" s="237">
        <f t="shared" ref="AT93:AT156" si="58">(P93*O93)+AT92</f>
        <v>484.18000000000006</v>
      </c>
      <c r="AU93" s="237">
        <f t="shared" ref="AU93:AU156" si="59">(R93*Q93)+AU92</f>
        <v>322.55000000000013</v>
      </c>
      <c r="AV93" s="237">
        <f t="shared" ref="AV93:AV156" si="60">(S93*T93)+AV92</f>
        <v>1014.3799999999999</v>
      </c>
      <c r="AW93" s="237">
        <f t="shared" ref="AW93:AW156" si="61">(V93*U93)+AW92</f>
        <v>114.79999999999983</v>
      </c>
      <c r="AX93" s="237">
        <f t="shared" ref="AX93:AX156" si="62">(X93*W93)+AX92</f>
        <v>-2682.7999999999993</v>
      </c>
      <c r="AY93" s="133"/>
    </row>
    <row r="94" spans="3:51" x14ac:dyDescent="0.25">
      <c r="C94" s="196">
        <f t="shared" si="40"/>
        <v>44348</v>
      </c>
      <c r="D94" s="197">
        <f t="shared" si="41"/>
        <v>45718.600000000013</v>
      </c>
      <c r="E94" s="197">
        <v>0</v>
      </c>
      <c r="F94" s="197">
        <v>0</v>
      </c>
      <c r="G94" s="197">
        <f>AB1187</f>
        <v>577.67000000000041</v>
      </c>
      <c r="H94" s="197">
        <f t="shared" si="42"/>
        <v>46296.270000000011</v>
      </c>
      <c r="I94" s="205">
        <f t="shared" si="43"/>
        <v>1.2635338789901708E-2</v>
      </c>
      <c r="J94" s="134"/>
      <c r="K94" s="229">
        <f t="shared" si="44"/>
        <v>42831</v>
      </c>
      <c r="L94" s="230">
        <f t="shared" si="45"/>
        <v>-784.26999999999919</v>
      </c>
      <c r="M94" s="162">
        <f>MAX(AN28:AN94)</f>
        <v>2215.8300000000008</v>
      </c>
      <c r="N94" s="162">
        <f t="shared" si="53"/>
        <v>-3000.1</v>
      </c>
      <c r="O94" s="231">
        <f>E3+(E4*0.1)</f>
        <v>0.2</v>
      </c>
      <c r="P94" s="162">
        <v>74</v>
      </c>
      <c r="Q94" s="232">
        <f>E5+(E6*0.1)</f>
        <v>0.1</v>
      </c>
      <c r="R94" s="162">
        <v>227</v>
      </c>
      <c r="S94" s="232">
        <f>E7+(E8*0.1)</f>
        <v>0.1</v>
      </c>
      <c r="T94" s="162">
        <v>47.2</v>
      </c>
      <c r="U94" s="233">
        <f>E9+(E10*0.5)+(E11*0.1)</f>
        <v>0.2</v>
      </c>
      <c r="V94" s="162">
        <v>-199</v>
      </c>
      <c r="W94" s="233">
        <f>E12+(E13*0.5)+(E14*0.1)</f>
        <v>0.2</v>
      </c>
      <c r="X94" s="162">
        <v>-199</v>
      </c>
      <c r="Y94" s="161">
        <f t="shared" si="54"/>
        <v>67</v>
      </c>
      <c r="Z94" s="162">
        <f t="shared" si="46"/>
        <v>-37.38000000000001</v>
      </c>
      <c r="AA94" s="127">
        <v>42831</v>
      </c>
      <c r="AB94" s="127"/>
      <c r="AC94" s="128"/>
      <c r="AD94" s="128"/>
      <c r="AE94" s="129"/>
      <c r="AF94" s="129"/>
      <c r="AG94" s="129"/>
      <c r="AH94" s="129">
        <f t="shared" si="47"/>
        <v>0</v>
      </c>
      <c r="AI94" s="129">
        <f t="shared" si="48"/>
        <v>-37.38000000000001</v>
      </c>
      <c r="AJ94" s="234">
        <f t="shared" si="49"/>
        <v>0</v>
      </c>
      <c r="AK94" s="234">
        <f t="shared" si="50"/>
        <v>1</v>
      </c>
      <c r="AL94" s="129">
        <f t="shared" si="51"/>
        <v>0</v>
      </c>
      <c r="AM94" s="127">
        <v>42831</v>
      </c>
      <c r="AN94" s="129">
        <f t="shared" si="55"/>
        <v>-784.26999999999919</v>
      </c>
      <c r="AO94" s="129">
        <f t="shared" si="56"/>
        <v>0</v>
      </c>
      <c r="AP94" s="129">
        <f t="shared" si="57"/>
        <v>0</v>
      </c>
      <c r="AQ94" s="235"/>
      <c r="AR94" s="235"/>
      <c r="AS94" s="236">
        <f t="shared" si="52"/>
        <v>42831</v>
      </c>
      <c r="AT94" s="237">
        <f t="shared" si="58"/>
        <v>498.98000000000008</v>
      </c>
      <c r="AU94" s="237">
        <f t="shared" si="59"/>
        <v>345.25000000000011</v>
      </c>
      <c r="AV94" s="237">
        <f t="shared" si="60"/>
        <v>1019.0999999999999</v>
      </c>
      <c r="AW94" s="237">
        <f t="shared" si="61"/>
        <v>74.999999999999829</v>
      </c>
      <c r="AX94" s="237">
        <f t="shared" si="62"/>
        <v>-2722.5999999999995</v>
      </c>
      <c r="AY94" s="133"/>
    </row>
    <row r="95" spans="3:51" x14ac:dyDescent="0.25">
      <c r="C95" s="196">
        <f t="shared" si="40"/>
        <v>44378</v>
      </c>
      <c r="D95" s="197">
        <f t="shared" si="41"/>
        <v>46296.270000000011</v>
      </c>
      <c r="E95" s="197">
        <v>0</v>
      </c>
      <c r="F95" s="197">
        <v>0</v>
      </c>
      <c r="G95" s="197">
        <f>AB1209</f>
        <v>-2281.5000000000005</v>
      </c>
      <c r="H95" s="197">
        <f t="shared" si="42"/>
        <v>44014.770000000011</v>
      </c>
      <c r="I95" s="205">
        <f t="shared" si="43"/>
        <v>-4.9280427991283099E-2</v>
      </c>
      <c r="J95" s="134"/>
      <c r="K95" s="229">
        <f t="shared" si="44"/>
        <v>42832</v>
      </c>
      <c r="L95" s="230">
        <f t="shared" si="45"/>
        <v>-707.08999999999924</v>
      </c>
      <c r="M95" s="162">
        <f>MAX(AN28:AN95)</f>
        <v>2215.8300000000008</v>
      </c>
      <c r="N95" s="162">
        <f t="shared" si="53"/>
        <v>-2922.92</v>
      </c>
      <c r="O95" s="231">
        <f>E3+(E4*0.1)</f>
        <v>0.2</v>
      </c>
      <c r="P95" s="162">
        <v>-34.25</v>
      </c>
      <c r="Q95" s="232">
        <f>E5+(E6*0.1)</f>
        <v>0.1</v>
      </c>
      <c r="R95" s="162">
        <v>-97.5</v>
      </c>
      <c r="S95" s="232">
        <f>E7+(E8*0.1)</f>
        <v>0.1</v>
      </c>
      <c r="T95" s="162">
        <v>-50.2</v>
      </c>
      <c r="U95" s="233">
        <f>E9+(E10*0.5)+(E11*0.1)</f>
        <v>0.2</v>
      </c>
      <c r="V95" s="162">
        <v>247</v>
      </c>
      <c r="W95" s="233">
        <f>E12+(E13*0.5)+(E14*0.1)</f>
        <v>0.2</v>
      </c>
      <c r="X95" s="162">
        <v>247</v>
      </c>
      <c r="Y95" s="161">
        <f t="shared" si="54"/>
        <v>68</v>
      </c>
      <c r="Z95" s="162">
        <f t="shared" si="46"/>
        <v>77.180000000000007</v>
      </c>
      <c r="AA95" s="127">
        <v>42832</v>
      </c>
      <c r="AB95" s="127"/>
      <c r="AC95" s="128"/>
      <c r="AD95" s="128"/>
      <c r="AE95" s="129"/>
      <c r="AF95" s="129"/>
      <c r="AG95" s="129"/>
      <c r="AH95" s="129">
        <f t="shared" si="47"/>
        <v>77.180000000000007</v>
      </c>
      <c r="AI95" s="129">
        <f t="shared" si="48"/>
        <v>0</v>
      </c>
      <c r="AJ95" s="234">
        <f t="shared" si="49"/>
        <v>1</v>
      </c>
      <c r="AK95" s="234">
        <f t="shared" si="50"/>
        <v>0</v>
      </c>
      <c r="AL95" s="129">
        <f t="shared" si="51"/>
        <v>0</v>
      </c>
      <c r="AM95" s="127">
        <v>42832</v>
      </c>
      <c r="AN95" s="129">
        <f t="shared" si="55"/>
        <v>-707.08999999999924</v>
      </c>
      <c r="AO95" s="129">
        <f t="shared" si="56"/>
        <v>0</v>
      </c>
      <c r="AP95" s="129">
        <f t="shared" si="57"/>
        <v>0</v>
      </c>
      <c r="AQ95" s="235"/>
      <c r="AR95" s="235"/>
      <c r="AS95" s="236">
        <f t="shared" si="52"/>
        <v>42832</v>
      </c>
      <c r="AT95" s="237">
        <f t="shared" si="58"/>
        <v>492.13000000000005</v>
      </c>
      <c r="AU95" s="237">
        <f t="shared" si="59"/>
        <v>335.50000000000011</v>
      </c>
      <c r="AV95" s="237">
        <f t="shared" si="60"/>
        <v>1014.0799999999999</v>
      </c>
      <c r="AW95" s="237">
        <f t="shared" si="61"/>
        <v>124.39999999999984</v>
      </c>
      <c r="AX95" s="237">
        <f t="shared" si="62"/>
        <v>-2673.1999999999994</v>
      </c>
      <c r="AY95" s="133"/>
    </row>
    <row r="96" spans="3:51" x14ac:dyDescent="0.25">
      <c r="C96" s="196">
        <f t="shared" si="40"/>
        <v>44409</v>
      </c>
      <c r="D96" s="197">
        <f t="shared" si="41"/>
        <v>44014.770000000011</v>
      </c>
      <c r="E96" s="197">
        <v>0</v>
      </c>
      <c r="F96" s="197">
        <v>0</v>
      </c>
      <c r="G96" s="197">
        <f>AB1231</f>
        <v>3140.3200000000006</v>
      </c>
      <c r="H96" s="197">
        <f t="shared" si="42"/>
        <v>47155.090000000011</v>
      </c>
      <c r="I96" s="205">
        <f t="shared" si="43"/>
        <v>7.1346959213918412E-2</v>
      </c>
      <c r="J96" s="134"/>
      <c r="K96" s="229">
        <f t="shared" si="44"/>
        <v>42835</v>
      </c>
      <c r="L96" s="230">
        <f t="shared" si="45"/>
        <v>-694.04999999999927</v>
      </c>
      <c r="M96" s="162">
        <f>MAX(AN28:AN96)</f>
        <v>2215.8300000000008</v>
      </c>
      <c r="N96" s="162">
        <f t="shared" si="53"/>
        <v>-2909.88</v>
      </c>
      <c r="O96" s="231">
        <f>E3+(E4*0.1)</f>
        <v>0.2</v>
      </c>
      <c r="P96" s="162">
        <v>9.6</v>
      </c>
      <c r="Q96" s="232">
        <f>E5+(E6*0.1)</f>
        <v>0.1</v>
      </c>
      <c r="R96" s="162">
        <v>81</v>
      </c>
      <c r="S96" s="232">
        <f>E7+(E8*0.1)</f>
        <v>0.1</v>
      </c>
      <c r="T96" s="162">
        <v>66.2</v>
      </c>
      <c r="U96" s="233">
        <f>E9+(E10*0.5)+(E11*0.1)</f>
        <v>0.2</v>
      </c>
      <c r="V96" s="162">
        <v>-9</v>
      </c>
      <c r="W96" s="233">
        <f>E12+(E13*0.5)+(E14*0.1)</f>
        <v>0.2</v>
      </c>
      <c r="X96" s="162">
        <v>-9</v>
      </c>
      <c r="Y96" s="161">
        <f t="shared" si="54"/>
        <v>69</v>
      </c>
      <c r="Z96" s="162">
        <f t="shared" si="46"/>
        <v>13.04</v>
      </c>
      <c r="AA96" s="127">
        <v>42835</v>
      </c>
      <c r="AB96" s="127"/>
      <c r="AC96" s="128"/>
      <c r="AD96" s="128"/>
      <c r="AE96" s="129"/>
      <c r="AF96" s="129"/>
      <c r="AG96" s="129"/>
      <c r="AH96" s="129">
        <f t="shared" si="47"/>
        <v>13.04</v>
      </c>
      <c r="AI96" s="129">
        <f t="shared" si="48"/>
        <v>0</v>
      </c>
      <c r="AJ96" s="234">
        <f t="shared" si="49"/>
        <v>1</v>
      </c>
      <c r="AK96" s="234">
        <f t="shared" si="50"/>
        <v>0</v>
      </c>
      <c r="AL96" s="129">
        <f t="shared" si="51"/>
        <v>0</v>
      </c>
      <c r="AM96" s="127">
        <v>42835</v>
      </c>
      <c r="AN96" s="129">
        <f t="shared" si="55"/>
        <v>-694.04999999999927</v>
      </c>
      <c r="AO96" s="129">
        <f t="shared" si="56"/>
        <v>0</v>
      </c>
      <c r="AP96" s="129">
        <f t="shared" si="57"/>
        <v>0</v>
      </c>
      <c r="AQ96" s="235"/>
      <c r="AR96" s="235"/>
      <c r="AS96" s="236">
        <f t="shared" si="52"/>
        <v>42835</v>
      </c>
      <c r="AT96" s="237">
        <f t="shared" si="58"/>
        <v>494.05000000000007</v>
      </c>
      <c r="AU96" s="237">
        <f t="shared" si="59"/>
        <v>343.60000000000014</v>
      </c>
      <c r="AV96" s="237">
        <f t="shared" si="60"/>
        <v>1020.6999999999999</v>
      </c>
      <c r="AW96" s="237">
        <f t="shared" si="61"/>
        <v>122.59999999999984</v>
      </c>
      <c r="AX96" s="237">
        <f t="shared" si="62"/>
        <v>-2674.9999999999995</v>
      </c>
      <c r="AY96" s="133"/>
    </row>
    <row r="97" spans="3:51" x14ac:dyDescent="0.25">
      <c r="C97" s="196">
        <f t="shared" si="40"/>
        <v>44440</v>
      </c>
      <c r="D97" s="197">
        <f t="shared" si="41"/>
        <v>47155.090000000011</v>
      </c>
      <c r="E97" s="197">
        <v>0</v>
      </c>
      <c r="F97" s="197">
        <v>0</v>
      </c>
      <c r="G97" s="197">
        <f>AB1253</f>
        <v>-746.64999999999986</v>
      </c>
      <c r="H97" s="197">
        <f t="shared" si="42"/>
        <v>46408.44000000001</v>
      </c>
      <c r="I97" s="205">
        <f t="shared" si="43"/>
        <v>-1.5833921640272551E-2</v>
      </c>
      <c r="J97" s="134"/>
      <c r="K97" s="229">
        <f t="shared" si="44"/>
        <v>42836</v>
      </c>
      <c r="L97" s="230">
        <f t="shared" si="45"/>
        <v>-125.20999999999913</v>
      </c>
      <c r="M97" s="162">
        <f>MAX(AN28:AN97)</f>
        <v>2215.8300000000008</v>
      </c>
      <c r="N97" s="162">
        <f t="shared" si="53"/>
        <v>-2341.04</v>
      </c>
      <c r="O97" s="231">
        <f>E3+(E4*0.1)</f>
        <v>0.2</v>
      </c>
      <c r="P97" s="162">
        <v>-550</v>
      </c>
      <c r="Q97" s="232">
        <f>E5+(E6*0.1)</f>
        <v>0.1</v>
      </c>
      <c r="R97" s="162">
        <v>-850</v>
      </c>
      <c r="S97" s="232">
        <f>E7+(E8*0.1)</f>
        <v>0.1</v>
      </c>
      <c r="T97" s="162">
        <v>-465.6</v>
      </c>
      <c r="U97" s="233">
        <f>E9+(E10*0.5)+(E11*0.1)</f>
        <v>0.2</v>
      </c>
      <c r="V97" s="162">
        <v>2026</v>
      </c>
      <c r="W97" s="233">
        <f>E12+(E13*0.5)+(E14*0.1)</f>
        <v>0.2</v>
      </c>
      <c r="X97" s="162">
        <v>2026</v>
      </c>
      <c r="Y97" s="161">
        <f t="shared" si="54"/>
        <v>70</v>
      </c>
      <c r="Z97" s="162">
        <f t="shared" si="46"/>
        <v>568.84000000000015</v>
      </c>
      <c r="AA97" s="127">
        <v>42836</v>
      </c>
      <c r="AB97" s="127"/>
      <c r="AC97" s="128"/>
      <c r="AD97" s="128"/>
      <c r="AE97" s="129"/>
      <c r="AF97" s="129"/>
      <c r="AG97" s="129"/>
      <c r="AH97" s="129">
        <f t="shared" si="47"/>
        <v>568.84000000000015</v>
      </c>
      <c r="AI97" s="129">
        <f t="shared" si="48"/>
        <v>0</v>
      </c>
      <c r="AJ97" s="234">
        <f t="shared" si="49"/>
        <v>1</v>
      </c>
      <c r="AK97" s="234">
        <f t="shared" si="50"/>
        <v>0</v>
      </c>
      <c r="AL97" s="129">
        <f t="shared" si="51"/>
        <v>0</v>
      </c>
      <c r="AM97" s="127">
        <v>42836</v>
      </c>
      <c r="AN97" s="129">
        <f t="shared" si="55"/>
        <v>-125.20999999999913</v>
      </c>
      <c r="AO97" s="129">
        <f t="shared" si="56"/>
        <v>0</v>
      </c>
      <c r="AP97" s="129">
        <f t="shared" si="57"/>
        <v>0</v>
      </c>
      <c r="AQ97" s="235"/>
      <c r="AR97" s="235"/>
      <c r="AS97" s="236">
        <f t="shared" si="52"/>
        <v>42836</v>
      </c>
      <c r="AT97" s="237">
        <f t="shared" si="58"/>
        <v>384.05000000000007</v>
      </c>
      <c r="AU97" s="237">
        <f t="shared" si="59"/>
        <v>258.60000000000014</v>
      </c>
      <c r="AV97" s="237">
        <f t="shared" si="60"/>
        <v>974.13999999999987</v>
      </c>
      <c r="AW97" s="237">
        <f t="shared" si="61"/>
        <v>527.79999999999984</v>
      </c>
      <c r="AX97" s="237">
        <f t="shared" si="62"/>
        <v>-2269.7999999999993</v>
      </c>
      <c r="AY97" s="133"/>
    </row>
    <row r="98" spans="3:51" x14ac:dyDescent="0.25">
      <c r="C98" s="196">
        <f t="shared" si="40"/>
        <v>44470</v>
      </c>
      <c r="D98" s="197">
        <f t="shared" si="41"/>
        <v>46408.44000000001</v>
      </c>
      <c r="E98" s="197">
        <v>0</v>
      </c>
      <c r="F98" s="197">
        <v>0</v>
      </c>
      <c r="G98" s="197">
        <f>AB1274</f>
        <v>195.9800000000003</v>
      </c>
      <c r="H98" s="197">
        <f t="shared" si="42"/>
        <v>46604.420000000013</v>
      </c>
      <c r="I98" s="205">
        <f t="shared" si="43"/>
        <v>4.2229387585534066E-3</v>
      </c>
      <c r="J98" s="134"/>
      <c r="K98" s="229">
        <f t="shared" si="44"/>
        <v>42837</v>
      </c>
      <c r="L98" s="230">
        <f t="shared" si="45"/>
        <v>196.16000000000088</v>
      </c>
      <c r="M98" s="162">
        <f>MAX(AN28:AN98)</f>
        <v>2215.8300000000008</v>
      </c>
      <c r="N98" s="162">
        <f t="shared" si="53"/>
        <v>-2019.67</v>
      </c>
      <c r="O98" s="231">
        <f>E3+(E4*0.1)</f>
        <v>0.2</v>
      </c>
      <c r="P98" s="162">
        <v>-297.2</v>
      </c>
      <c r="Q98" s="232">
        <f>E5+(E6*0.1)</f>
        <v>0.1</v>
      </c>
      <c r="R98" s="162">
        <v>-492.5</v>
      </c>
      <c r="S98" s="232">
        <f>E7+(E8*0.1)</f>
        <v>0.1</v>
      </c>
      <c r="T98" s="162">
        <v>-427.4</v>
      </c>
      <c r="U98" s="233">
        <f>E9+(E10*0.5)+(E11*0.1)</f>
        <v>0.2</v>
      </c>
      <c r="V98" s="162">
        <v>1182</v>
      </c>
      <c r="W98" s="233">
        <f>E12+(E13*0.5)+(E14*0.1)</f>
        <v>0.2</v>
      </c>
      <c r="X98" s="162">
        <v>1182</v>
      </c>
      <c r="Y98" s="161">
        <f t="shared" si="54"/>
        <v>71</v>
      </c>
      <c r="Z98" s="162">
        <f t="shared" si="46"/>
        <v>321.37</v>
      </c>
      <c r="AA98" s="127">
        <v>42837</v>
      </c>
      <c r="AB98" s="127"/>
      <c r="AC98" s="128"/>
      <c r="AD98" s="128"/>
      <c r="AE98" s="129"/>
      <c r="AF98" s="129"/>
      <c r="AG98" s="129"/>
      <c r="AH98" s="129">
        <f t="shared" si="47"/>
        <v>321.37</v>
      </c>
      <c r="AI98" s="129">
        <f t="shared" si="48"/>
        <v>0</v>
      </c>
      <c r="AJ98" s="234">
        <f t="shared" si="49"/>
        <v>1</v>
      </c>
      <c r="AK98" s="234">
        <f t="shared" si="50"/>
        <v>0</v>
      </c>
      <c r="AL98" s="129">
        <f t="shared" si="51"/>
        <v>0</v>
      </c>
      <c r="AM98" s="127">
        <v>42837</v>
      </c>
      <c r="AN98" s="129">
        <f t="shared" si="55"/>
        <v>196.16000000000088</v>
      </c>
      <c r="AO98" s="129">
        <f t="shared" si="56"/>
        <v>0</v>
      </c>
      <c r="AP98" s="129">
        <f t="shared" si="57"/>
        <v>0</v>
      </c>
      <c r="AQ98" s="235"/>
      <c r="AR98" s="235"/>
      <c r="AS98" s="236">
        <f t="shared" si="52"/>
        <v>42837</v>
      </c>
      <c r="AT98" s="237">
        <f t="shared" si="58"/>
        <v>324.61000000000007</v>
      </c>
      <c r="AU98" s="237">
        <f t="shared" si="59"/>
        <v>209.35000000000014</v>
      </c>
      <c r="AV98" s="237">
        <f t="shared" si="60"/>
        <v>931.39999999999986</v>
      </c>
      <c r="AW98" s="237">
        <f t="shared" si="61"/>
        <v>764.19999999999982</v>
      </c>
      <c r="AX98" s="237">
        <f t="shared" si="62"/>
        <v>-2033.3999999999992</v>
      </c>
      <c r="AY98" s="133"/>
    </row>
    <row r="99" spans="3:51" x14ac:dyDescent="0.25">
      <c r="C99" s="196">
        <f t="shared" si="40"/>
        <v>44501</v>
      </c>
      <c r="D99" s="197">
        <f t="shared" si="41"/>
        <v>46604.420000000013</v>
      </c>
      <c r="E99" s="197">
        <v>0</v>
      </c>
      <c r="F99" s="197">
        <v>0</v>
      </c>
      <c r="G99" s="197">
        <f>AB1296</f>
        <v>-115.81999999999971</v>
      </c>
      <c r="H99" s="197">
        <f t="shared" si="42"/>
        <v>46488.600000000013</v>
      </c>
      <c r="I99" s="205">
        <f t="shared" si="43"/>
        <v>-2.4851720072902885E-3</v>
      </c>
      <c r="J99" s="134"/>
      <c r="K99" s="229">
        <f t="shared" si="44"/>
        <v>42838</v>
      </c>
      <c r="L99" s="230">
        <f t="shared" si="45"/>
        <v>169.9800000000009</v>
      </c>
      <c r="M99" s="162">
        <f>MAX(AN28:AN99)</f>
        <v>2215.8300000000008</v>
      </c>
      <c r="N99" s="162">
        <f t="shared" si="53"/>
        <v>-2045.85</v>
      </c>
      <c r="O99" s="231">
        <f>E3+(E4*0.1)</f>
        <v>0.2</v>
      </c>
      <c r="P99" s="162">
        <v>-550</v>
      </c>
      <c r="Q99" s="232">
        <f>E5+(E6*0.1)</f>
        <v>0.1</v>
      </c>
      <c r="R99" s="162">
        <v>799</v>
      </c>
      <c r="S99" s="232">
        <f>E7+(E8*0.1)</f>
        <v>0.1</v>
      </c>
      <c r="T99" s="162">
        <v>-468.8</v>
      </c>
      <c r="U99" s="233">
        <f>E9+(E10*0.5)+(E11*0.1)</f>
        <v>0.2</v>
      </c>
      <c r="V99" s="162">
        <v>127</v>
      </c>
      <c r="W99" s="233">
        <f>E12+(E13*0.5)+(E14*0.1)</f>
        <v>0.2</v>
      </c>
      <c r="X99" s="162">
        <v>127</v>
      </c>
      <c r="Y99" s="161">
        <f t="shared" si="54"/>
        <v>72</v>
      </c>
      <c r="Z99" s="162">
        <f t="shared" si="46"/>
        <v>-26.179999999999982</v>
      </c>
      <c r="AA99" s="127">
        <v>42838</v>
      </c>
      <c r="AB99" s="127"/>
      <c r="AC99" s="128"/>
      <c r="AD99" s="128"/>
      <c r="AE99" s="129"/>
      <c r="AF99" s="129"/>
      <c r="AG99" s="129"/>
      <c r="AH99" s="129">
        <f t="shared" si="47"/>
        <v>0</v>
      </c>
      <c r="AI99" s="129">
        <f t="shared" si="48"/>
        <v>-26.179999999999982</v>
      </c>
      <c r="AJ99" s="234">
        <f t="shared" si="49"/>
        <v>0</v>
      </c>
      <c r="AK99" s="234">
        <f t="shared" si="50"/>
        <v>1</v>
      </c>
      <c r="AL99" s="129">
        <f t="shared" si="51"/>
        <v>0</v>
      </c>
      <c r="AM99" s="127">
        <v>42838</v>
      </c>
      <c r="AN99" s="129">
        <f t="shared" si="55"/>
        <v>169.9800000000009</v>
      </c>
      <c r="AO99" s="129">
        <f t="shared" si="56"/>
        <v>0</v>
      </c>
      <c r="AP99" s="129">
        <f t="shared" si="57"/>
        <v>0</v>
      </c>
      <c r="AQ99" s="235"/>
      <c r="AR99" s="235"/>
      <c r="AS99" s="236">
        <f t="shared" si="52"/>
        <v>42838</v>
      </c>
      <c r="AT99" s="237">
        <f t="shared" si="58"/>
        <v>214.61000000000007</v>
      </c>
      <c r="AU99" s="237">
        <f t="shared" si="59"/>
        <v>289.25000000000011</v>
      </c>
      <c r="AV99" s="237">
        <f t="shared" si="60"/>
        <v>884.51999999999987</v>
      </c>
      <c r="AW99" s="237">
        <f t="shared" si="61"/>
        <v>789.5999999999998</v>
      </c>
      <c r="AX99" s="237">
        <f t="shared" si="62"/>
        <v>-2007.9999999999991</v>
      </c>
      <c r="AY99" s="133"/>
    </row>
    <row r="100" spans="3:51" x14ac:dyDescent="0.25">
      <c r="C100" s="196">
        <f t="shared" si="40"/>
        <v>44531</v>
      </c>
      <c r="D100" s="197">
        <f t="shared" si="41"/>
        <v>46488.600000000013</v>
      </c>
      <c r="E100" s="197">
        <v>0</v>
      </c>
      <c r="F100" s="197">
        <v>0</v>
      </c>
      <c r="G100" s="197">
        <f>AB1319</f>
        <v>136.33999999999992</v>
      </c>
      <c r="H100" s="197">
        <f t="shared" si="42"/>
        <v>46624.94000000001</v>
      </c>
      <c r="I100" s="205">
        <f t="shared" si="43"/>
        <v>2.9327620104713818E-3</v>
      </c>
      <c r="J100" s="134"/>
      <c r="K100" s="229">
        <f t="shared" si="44"/>
        <v>42839</v>
      </c>
      <c r="L100" s="230">
        <f t="shared" si="45"/>
        <v>139.58000000000089</v>
      </c>
      <c r="M100" s="162">
        <f>MAX(AN28:AN100)</f>
        <v>2215.8300000000008</v>
      </c>
      <c r="N100" s="162">
        <f t="shared" si="53"/>
        <v>-2076.25</v>
      </c>
      <c r="O100" s="231">
        <f>E3+(E4*0.1)</f>
        <v>0.2</v>
      </c>
      <c r="P100" s="162">
        <v>0</v>
      </c>
      <c r="Q100" s="232">
        <f>E5+(E6*0.1)</f>
        <v>0.1</v>
      </c>
      <c r="R100" s="162">
        <v>0</v>
      </c>
      <c r="S100" s="232">
        <f>E7+(E8*0.1)</f>
        <v>0.1</v>
      </c>
      <c r="T100" s="162">
        <v>0</v>
      </c>
      <c r="U100" s="233">
        <f>E9+(E10*0.5)+(E11*0.1)</f>
        <v>0.2</v>
      </c>
      <c r="V100" s="162">
        <v>-76</v>
      </c>
      <c r="W100" s="233">
        <f>E12+(E13*0.5)+(E14*0.1)</f>
        <v>0.2</v>
      </c>
      <c r="X100" s="162">
        <v>-76</v>
      </c>
      <c r="Y100" s="161">
        <f t="shared" si="54"/>
        <v>73</v>
      </c>
      <c r="Z100" s="162">
        <f t="shared" si="46"/>
        <v>-30.400000000000002</v>
      </c>
      <c r="AA100" s="127">
        <v>42839</v>
      </c>
      <c r="AB100" s="127"/>
      <c r="AC100" s="128"/>
      <c r="AD100" s="128"/>
      <c r="AE100" s="129"/>
      <c r="AF100" s="129"/>
      <c r="AG100" s="129"/>
      <c r="AH100" s="129">
        <f t="shared" si="47"/>
        <v>0</v>
      </c>
      <c r="AI100" s="129">
        <f t="shared" si="48"/>
        <v>-30.400000000000002</v>
      </c>
      <c r="AJ100" s="234">
        <f t="shared" si="49"/>
        <v>0</v>
      </c>
      <c r="AK100" s="234">
        <f t="shared" si="50"/>
        <v>1</v>
      </c>
      <c r="AL100" s="129">
        <f t="shared" si="51"/>
        <v>0</v>
      </c>
      <c r="AM100" s="127">
        <v>42839</v>
      </c>
      <c r="AN100" s="129">
        <f t="shared" si="55"/>
        <v>139.58000000000089</v>
      </c>
      <c r="AO100" s="129">
        <f t="shared" si="56"/>
        <v>0</v>
      </c>
      <c r="AP100" s="129">
        <f t="shared" si="57"/>
        <v>0</v>
      </c>
      <c r="AQ100" s="235"/>
      <c r="AR100" s="235"/>
      <c r="AS100" s="236">
        <f t="shared" si="52"/>
        <v>42839</v>
      </c>
      <c r="AT100" s="237">
        <f t="shared" si="58"/>
        <v>214.61000000000007</v>
      </c>
      <c r="AU100" s="237">
        <f t="shared" si="59"/>
        <v>289.25000000000011</v>
      </c>
      <c r="AV100" s="237">
        <f t="shared" si="60"/>
        <v>884.51999999999987</v>
      </c>
      <c r="AW100" s="237">
        <f t="shared" si="61"/>
        <v>774.39999999999975</v>
      </c>
      <c r="AX100" s="237">
        <f t="shared" si="62"/>
        <v>-2023.1999999999991</v>
      </c>
      <c r="AY100" s="133"/>
    </row>
    <row r="101" spans="3:51" x14ac:dyDescent="0.25">
      <c r="C101" s="202"/>
      <c r="D101" s="203"/>
      <c r="E101" s="203"/>
      <c r="F101" s="197"/>
      <c r="G101" s="200" t="s">
        <v>47</v>
      </c>
      <c r="H101" s="201"/>
      <c r="I101" s="206" t="s">
        <v>40</v>
      </c>
      <c r="J101" s="135"/>
      <c r="K101" s="229">
        <f t="shared" si="44"/>
        <v>42842</v>
      </c>
      <c r="L101" s="230">
        <f t="shared" si="45"/>
        <v>379.07000000000096</v>
      </c>
      <c r="M101" s="162">
        <f>MAX(AN28:AN101)</f>
        <v>2215.8300000000008</v>
      </c>
      <c r="N101" s="162">
        <f t="shared" si="53"/>
        <v>-1836.7599999999998</v>
      </c>
      <c r="O101" s="231">
        <f>E3+(E4*0.1)</f>
        <v>0.2</v>
      </c>
      <c r="P101" s="162">
        <v>918.35</v>
      </c>
      <c r="Q101" s="232">
        <f>E5+(E6*0.1)</f>
        <v>0.1</v>
      </c>
      <c r="R101" s="162">
        <v>-850</v>
      </c>
      <c r="S101" s="232">
        <f>E7+(E8*0.1)</f>
        <v>0.1</v>
      </c>
      <c r="T101" s="162">
        <v>912.2</v>
      </c>
      <c r="U101" s="233">
        <f>E9+(E10*0.5)+(E11*0.1)</f>
        <v>0.2</v>
      </c>
      <c r="V101" s="162">
        <v>124</v>
      </c>
      <c r="W101" s="233">
        <f>E12+(E13*0.5)+(E14*0.1)</f>
        <v>0.2</v>
      </c>
      <c r="X101" s="162">
        <v>124</v>
      </c>
      <c r="Y101" s="161">
        <f t="shared" si="54"/>
        <v>74</v>
      </c>
      <c r="Z101" s="162">
        <f t="shared" si="46"/>
        <v>239.49000000000007</v>
      </c>
      <c r="AA101" s="127">
        <v>42842</v>
      </c>
      <c r="AB101" s="127"/>
      <c r="AC101" s="128"/>
      <c r="AD101" s="128"/>
      <c r="AE101" s="129"/>
      <c r="AF101" s="129"/>
      <c r="AG101" s="129"/>
      <c r="AH101" s="129">
        <f t="shared" si="47"/>
        <v>239.49000000000007</v>
      </c>
      <c r="AI101" s="129">
        <f t="shared" si="48"/>
        <v>0</v>
      </c>
      <c r="AJ101" s="234">
        <f t="shared" si="49"/>
        <v>1</v>
      </c>
      <c r="AK101" s="234">
        <f t="shared" si="50"/>
        <v>0</v>
      </c>
      <c r="AL101" s="129">
        <f t="shared" si="51"/>
        <v>0</v>
      </c>
      <c r="AM101" s="127">
        <v>42842</v>
      </c>
      <c r="AN101" s="129">
        <f t="shared" si="55"/>
        <v>379.07000000000096</v>
      </c>
      <c r="AO101" s="129">
        <f t="shared" si="56"/>
        <v>0</v>
      </c>
      <c r="AP101" s="129">
        <f t="shared" si="57"/>
        <v>0</v>
      </c>
      <c r="AQ101" s="235"/>
      <c r="AR101" s="235"/>
      <c r="AS101" s="236">
        <f t="shared" si="52"/>
        <v>42842</v>
      </c>
      <c r="AT101" s="237">
        <f t="shared" si="58"/>
        <v>398.28000000000009</v>
      </c>
      <c r="AU101" s="237">
        <f t="shared" si="59"/>
        <v>204.25000000000011</v>
      </c>
      <c r="AV101" s="237">
        <f t="shared" si="60"/>
        <v>975.7399999999999</v>
      </c>
      <c r="AW101" s="237">
        <f t="shared" si="61"/>
        <v>799.1999999999997</v>
      </c>
      <c r="AX101" s="237">
        <f t="shared" si="62"/>
        <v>-1998.3999999999992</v>
      </c>
      <c r="AY101" s="133"/>
    </row>
    <row r="102" spans="3:51" x14ac:dyDescent="0.25">
      <c r="C102" s="202"/>
      <c r="D102" s="203"/>
      <c r="E102" s="203"/>
      <c r="F102" s="197"/>
      <c r="G102" s="198">
        <f>SUM(G89:G101)</f>
        <v>11624.940000000004</v>
      </c>
      <c r="H102" s="198"/>
      <c r="I102" s="207">
        <f>G102/D89</f>
        <v>0.33214114285714297</v>
      </c>
      <c r="J102" s="136"/>
      <c r="K102" s="229">
        <f t="shared" si="44"/>
        <v>42843</v>
      </c>
      <c r="L102" s="230">
        <f t="shared" si="45"/>
        <v>340.09000000000094</v>
      </c>
      <c r="M102" s="162">
        <f>MAX(AN28:AN102)</f>
        <v>2215.8300000000008</v>
      </c>
      <c r="N102" s="162">
        <f t="shared" si="53"/>
        <v>-1875.7399999999998</v>
      </c>
      <c r="O102" s="231">
        <f>E3+(E4*0.1)</f>
        <v>0.2</v>
      </c>
      <c r="P102" s="162">
        <v>-550</v>
      </c>
      <c r="Q102" s="232">
        <f>E5+(E6*0.1)</f>
        <v>0.1</v>
      </c>
      <c r="R102" s="162">
        <v>341</v>
      </c>
      <c r="S102" s="232">
        <f>E7+(E8*0.1)</f>
        <v>0.1</v>
      </c>
      <c r="T102" s="162">
        <v>-150.80000000000001</v>
      </c>
      <c r="U102" s="233">
        <f>E9+(E10*0.5)+(E11*0.1)</f>
        <v>0.2</v>
      </c>
      <c r="V102" s="162">
        <v>130</v>
      </c>
      <c r="W102" s="233">
        <f>E12+(E13*0.5)+(E14*0.1)</f>
        <v>0.2</v>
      </c>
      <c r="X102" s="162">
        <v>130</v>
      </c>
      <c r="Y102" s="161">
        <f t="shared" si="54"/>
        <v>75</v>
      </c>
      <c r="Z102" s="162">
        <f t="shared" si="46"/>
        <v>-38.980000000000004</v>
      </c>
      <c r="AA102" s="127">
        <v>42843</v>
      </c>
      <c r="AB102" s="127"/>
      <c r="AC102" s="128"/>
      <c r="AD102" s="128"/>
      <c r="AE102" s="129"/>
      <c r="AF102" s="129"/>
      <c r="AG102" s="129"/>
      <c r="AH102" s="129">
        <f t="shared" si="47"/>
        <v>0</v>
      </c>
      <c r="AI102" s="129">
        <f t="shared" si="48"/>
        <v>-38.980000000000004</v>
      </c>
      <c r="AJ102" s="234">
        <f t="shared" si="49"/>
        <v>0</v>
      </c>
      <c r="AK102" s="234">
        <f t="shared" si="50"/>
        <v>1</v>
      </c>
      <c r="AL102" s="129">
        <f t="shared" si="51"/>
        <v>0</v>
      </c>
      <c r="AM102" s="127">
        <v>42843</v>
      </c>
      <c r="AN102" s="129">
        <f t="shared" si="55"/>
        <v>340.09000000000094</v>
      </c>
      <c r="AO102" s="129">
        <f t="shared" si="56"/>
        <v>0</v>
      </c>
      <c r="AP102" s="129">
        <f t="shared" si="57"/>
        <v>0</v>
      </c>
      <c r="AQ102" s="235"/>
      <c r="AR102" s="235"/>
      <c r="AS102" s="236">
        <f t="shared" si="52"/>
        <v>42843</v>
      </c>
      <c r="AT102" s="237">
        <f t="shared" si="58"/>
        <v>288.28000000000009</v>
      </c>
      <c r="AU102" s="237">
        <f t="shared" si="59"/>
        <v>238.35000000000011</v>
      </c>
      <c r="AV102" s="237">
        <f t="shared" si="60"/>
        <v>960.65999999999985</v>
      </c>
      <c r="AW102" s="237">
        <f t="shared" si="61"/>
        <v>825.1999999999997</v>
      </c>
      <c r="AX102" s="237">
        <f t="shared" si="62"/>
        <v>-1972.3999999999992</v>
      </c>
      <c r="AY102" s="133"/>
    </row>
    <row r="103" spans="3:51" x14ac:dyDescent="0.25">
      <c r="C103" s="202"/>
      <c r="D103" s="203"/>
      <c r="E103" s="203"/>
      <c r="F103" s="203"/>
      <c r="G103" s="203"/>
      <c r="H103" s="203"/>
      <c r="I103" s="208"/>
      <c r="J103" s="137"/>
      <c r="K103" s="229">
        <f t="shared" si="44"/>
        <v>42844</v>
      </c>
      <c r="L103" s="230">
        <f t="shared" si="45"/>
        <v>-162.04999999999905</v>
      </c>
      <c r="M103" s="162">
        <f>MAX(AN28:AN103)</f>
        <v>2215.8300000000008</v>
      </c>
      <c r="N103" s="162">
        <f t="shared" si="53"/>
        <v>-2377.88</v>
      </c>
      <c r="O103" s="231">
        <f>E3+(E4*0.1)</f>
        <v>0.2</v>
      </c>
      <c r="P103" s="162">
        <v>-550</v>
      </c>
      <c r="Q103" s="232">
        <f>E5+(E6*0.1)</f>
        <v>0.1</v>
      </c>
      <c r="R103" s="162">
        <v>201</v>
      </c>
      <c r="S103" s="232">
        <f>E7+(E8*0.1)</f>
        <v>0.1</v>
      </c>
      <c r="T103" s="162">
        <v>159.6</v>
      </c>
      <c r="U103" s="233">
        <f>E9+(E10*0.5)+(E11*0.1)</f>
        <v>0.2</v>
      </c>
      <c r="V103" s="162">
        <v>-941</v>
      </c>
      <c r="W103" s="233">
        <f>E12+(E13*0.5)+(E14*0.1)</f>
        <v>0.2</v>
      </c>
      <c r="X103" s="162">
        <v>-1200</v>
      </c>
      <c r="Y103" s="161">
        <f t="shared" si="54"/>
        <v>76</v>
      </c>
      <c r="Z103" s="162">
        <f t="shared" si="46"/>
        <v>-502.14</v>
      </c>
      <c r="AA103" s="127">
        <v>42844</v>
      </c>
      <c r="AB103" s="127"/>
      <c r="AC103" s="128"/>
      <c r="AD103" s="128"/>
      <c r="AE103" s="129"/>
      <c r="AF103" s="129"/>
      <c r="AG103" s="129"/>
      <c r="AH103" s="129">
        <f t="shared" si="47"/>
        <v>0</v>
      </c>
      <c r="AI103" s="129">
        <f t="shared" si="48"/>
        <v>-502.14</v>
      </c>
      <c r="AJ103" s="234">
        <f t="shared" si="49"/>
        <v>0</v>
      </c>
      <c r="AK103" s="234">
        <f t="shared" si="50"/>
        <v>1</v>
      </c>
      <c r="AL103" s="129">
        <f t="shared" si="51"/>
        <v>0</v>
      </c>
      <c r="AM103" s="127">
        <v>42844</v>
      </c>
      <c r="AN103" s="129">
        <f t="shared" si="55"/>
        <v>-162.04999999999905</v>
      </c>
      <c r="AO103" s="129">
        <f t="shared" si="56"/>
        <v>0</v>
      </c>
      <c r="AP103" s="129">
        <f t="shared" si="57"/>
        <v>0</v>
      </c>
      <c r="AQ103" s="235"/>
      <c r="AR103" s="235"/>
      <c r="AS103" s="236">
        <f t="shared" si="52"/>
        <v>42844</v>
      </c>
      <c r="AT103" s="237">
        <f t="shared" si="58"/>
        <v>178.28000000000009</v>
      </c>
      <c r="AU103" s="237">
        <f t="shared" si="59"/>
        <v>258.4500000000001</v>
      </c>
      <c r="AV103" s="237">
        <f t="shared" si="60"/>
        <v>976.61999999999989</v>
      </c>
      <c r="AW103" s="237">
        <f t="shared" si="61"/>
        <v>636.99999999999966</v>
      </c>
      <c r="AX103" s="237">
        <f t="shared" si="62"/>
        <v>-2212.3999999999992</v>
      </c>
      <c r="AY103" s="133"/>
    </row>
    <row r="104" spans="3:51" x14ac:dyDescent="0.25">
      <c r="C104" s="196">
        <f>EDATE(C100,1)</f>
        <v>44562</v>
      </c>
      <c r="D104" s="197">
        <f>D89</f>
        <v>35000</v>
      </c>
      <c r="E104" s="197">
        <f>(G102&lt;0)*-G102</f>
        <v>0</v>
      </c>
      <c r="F104" s="197">
        <f>(G102&gt;0)*-G102</f>
        <v>-11624.940000000004</v>
      </c>
      <c r="G104" s="197">
        <f>AB1340</f>
        <v>-5332.86</v>
      </c>
      <c r="H104" s="197">
        <f>D104+G104</f>
        <v>29667.14</v>
      </c>
      <c r="I104" s="205">
        <f>G104/D89</f>
        <v>-0.15236742857142857</v>
      </c>
      <c r="J104" s="134"/>
      <c r="K104" s="229">
        <f t="shared" si="44"/>
        <v>42845</v>
      </c>
      <c r="L104" s="230">
        <f t="shared" si="45"/>
        <v>82.150000000000972</v>
      </c>
      <c r="M104" s="162">
        <f>MAX(AN28:AN104)</f>
        <v>2215.8300000000008</v>
      </c>
      <c r="N104" s="162">
        <f t="shared" si="53"/>
        <v>-2133.6799999999998</v>
      </c>
      <c r="O104" s="231">
        <f>E3+(E4*0.1)</f>
        <v>0.2</v>
      </c>
      <c r="P104" s="162">
        <v>871.1</v>
      </c>
      <c r="Q104" s="232">
        <f>E5+(E6*0.1)</f>
        <v>0.1</v>
      </c>
      <c r="R104" s="162">
        <v>-850</v>
      </c>
      <c r="S104" s="232">
        <f>E7+(E8*0.1)</f>
        <v>0.1</v>
      </c>
      <c r="T104" s="162">
        <v>877.8</v>
      </c>
      <c r="U104" s="233">
        <f>E9+(E10*0.5)+(E11*0.1)</f>
        <v>0.2</v>
      </c>
      <c r="V104" s="162">
        <v>168</v>
      </c>
      <c r="W104" s="233">
        <f>E12+(E13*0.5)+(E14*0.1)</f>
        <v>0.2</v>
      </c>
      <c r="X104" s="162">
        <v>168</v>
      </c>
      <c r="Y104" s="161">
        <f t="shared" si="54"/>
        <v>77</v>
      </c>
      <c r="Z104" s="162">
        <f t="shared" si="46"/>
        <v>244.20000000000002</v>
      </c>
      <c r="AA104" s="127">
        <v>42845</v>
      </c>
      <c r="AB104" s="127"/>
      <c r="AC104" s="128"/>
      <c r="AD104" s="128"/>
      <c r="AE104" s="129"/>
      <c r="AF104" s="129"/>
      <c r="AG104" s="129"/>
      <c r="AH104" s="129">
        <f t="shared" si="47"/>
        <v>244.20000000000002</v>
      </c>
      <c r="AI104" s="129">
        <f t="shared" si="48"/>
        <v>0</v>
      </c>
      <c r="AJ104" s="234">
        <f t="shared" si="49"/>
        <v>1</v>
      </c>
      <c r="AK104" s="234">
        <f t="shared" si="50"/>
        <v>0</v>
      </c>
      <c r="AL104" s="129">
        <f t="shared" si="51"/>
        <v>0</v>
      </c>
      <c r="AM104" s="127">
        <v>42845</v>
      </c>
      <c r="AN104" s="129">
        <f t="shared" si="55"/>
        <v>82.150000000000972</v>
      </c>
      <c r="AO104" s="129">
        <f t="shared" si="56"/>
        <v>0</v>
      </c>
      <c r="AP104" s="129">
        <f t="shared" si="57"/>
        <v>0</v>
      </c>
      <c r="AQ104" s="235"/>
      <c r="AR104" s="235"/>
      <c r="AS104" s="236">
        <f t="shared" si="52"/>
        <v>42845</v>
      </c>
      <c r="AT104" s="237">
        <f t="shared" si="58"/>
        <v>352.50000000000011</v>
      </c>
      <c r="AU104" s="237">
        <f t="shared" si="59"/>
        <v>173.4500000000001</v>
      </c>
      <c r="AV104" s="237">
        <f t="shared" si="60"/>
        <v>1064.3999999999999</v>
      </c>
      <c r="AW104" s="237">
        <f t="shared" si="61"/>
        <v>670.59999999999968</v>
      </c>
      <c r="AX104" s="237">
        <f t="shared" si="62"/>
        <v>-2178.7999999999993</v>
      </c>
      <c r="AY104" s="133"/>
    </row>
    <row r="105" spans="3:51" x14ac:dyDescent="0.25">
      <c r="C105" s="196">
        <f t="shared" ref="C105:C115" si="63">EDATE(C104,1)</f>
        <v>44593</v>
      </c>
      <c r="D105" s="197">
        <f t="shared" ref="D105:D115" si="64">H104</f>
        <v>29667.14</v>
      </c>
      <c r="E105" s="197">
        <v>0</v>
      </c>
      <c r="F105" s="197">
        <v>0</v>
      </c>
      <c r="G105" s="197">
        <f>AB1360</f>
        <v>7539.6200000000008</v>
      </c>
      <c r="H105" s="197">
        <f t="shared" ref="H105:H115" si="65">G105+H104</f>
        <v>37206.76</v>
      </c>
      <c r="I105" s="205">
        <f t="shared" ref="I105:I115" si="66">G105/H104</f>
        <v>0.25414043955703181</v>
      </c>
      <c r="J105" s="134"/>
      <c r="K105" s="229">
        <f t="shared" si="44"/>
        <v>42846</v>
      </c>
      <c r="L105" s="230">
        <f t="shared" si="45"/>
        <v>181.59000000000097</v>
      </c>
      <c r="M105" s="162">
        <f>MAX(AN28:AN105)</f>
        <v>2215.8300000000008</v>
      </c>
      <c r="N105" s="162">
        <f t="shared" si="53"/>
        <v>-2034.2399999999998</v>
      </c>
      <c r="O105" s="231">
        <f>E3+(E4*0.1)</f>
        <v>0.2</v>
      </c>
      <c r="P105" s="162">
        <v>-154.75</v>
      </c>
      <c r="Q105" s="232">
        <f>E5+(E6*0.1)</f>
        <v>0.1</v>
      </c>
      <c r="R105" s="162">
        <v>357.5</v>
      </c>
      <c r="S105" s="232">
        <f>E7+(E8*0.1)</f>
        <v>0.1</v>
      </c>
      <c r="T105" s="162">
        <v>-29.6</v>
      </c>
      <c r="U105" s="233">
        <f>E9+(E10*0.5)+(E11*0.1)</f>
        <v>0.2</v>
      </c>
      <c r="V105" s="162">
        <v>244</v>
      </c>
      <c r="W105" s="233">
        <f>E12+(E13*0.5)+(E14*0.1)</f>
        <v>0.2</v>
      </c>
      <c r="X105" s="162">
        <v>244</v>
      </c>
      <c r="Y105" s="161">
        <f t="shared" si="54"/>
        <v>78</v>
      </c>
      <c r="Z105" s="162">
        <f t="shared" si="46"/>
        <v>99.44</v>
      </c>
      <c r="AA105" s="127">
        <v>42846</v>
      </c>
      <c r="AB105" s="127"/>
      <c r="AC105" s="128"/>
      <c r="AD105" s="128"/>
      <c r="AE105" s="129"/>
      <c r="AF105" s="129"/>
      <c r="AG105" s="129"/>
      <c r="AH105" s="129">
        <f t="shared" si="47"/>
        <v>99.44</v>
      </c>
      <c r="AI105" s="129">
        <f t="shared" si="48"/>
        <v>0</v>
      </c>
      <c r="AJ105" s="234">
        <f t="shared" si="49"/>
        <v>1</v>
      </c>
      <c r="AK105" s="234">
        <f t="shared" si="50"/>
        <v>0</v>
      </c>
      <c r="AL105" s="129">
        <f t="shared" si="51"/>
        <v>0</v>
      </c>
      <c r="AM105" s="127">
        <v>42846</v>
      </c>
      <c r="AN105" s="129">
        <f t="shared" si="55"/>
        <v>181.59000000000097</v>
      </c>
      <c r="AO105" s="129">
        <f t="shared" si="56"/>
        <v>0</v>
      </c>
      <c r="AP105" s="129">
        <f t="shared" si="57"/>
        <v>0</v>
      </c>
      <c r="AQ105" s="235"/>
      <c r="AR105" s="235"/>
      <c r="AS105" s="236">
        <f t="shared" si="52"/>
        <v>42846</v>
      </c>
      <c r="AT105" s="237">
        <f t="shared" si="58"/>
        <v>321.55000000000013</v>
      </c>
      <c r="AU105" s="237">
        <f t="shared" si="59"/>
        <v>209.2000000000001</v>
      </c>
      <c r="AV105" s="237">
        <f t="shared" si="60"/>
        <v>1061.4399999999998</v>
      </c>
      <c r="AW105" s="237">
        <f t="shared" si="61"/>
        <v>719.39999999999964</v>
      </c>
      <c r="AX105" s="237">
        <f t="shared" si="62"/>
        <v>-2129.9999999999991</v>
      </c>
      <c r="AY105" s="133"/>
    </row>
    <row r="106" spans="3:51" x14ac:dyDescent="0.25">
      <c r="C106" s="196">
        <f t="shared" si="63"/>
        <v>44621</v>
      </c>
      <c r="D106" s="197">
        <f t="shared" si="64"/>
        <v>37206.76</v>
      </c>
      <c r="E106" s="197">
        <v>0</v>
      </c>
      <c r="F106" s="197">
        <v>0</v>
      </c>
      <c r="G106" s="197">
        <f>AB1383</f>
        <v>-513.17999999999938</v>
      </c>
      <c r="H106" s="197">
        <f t="shared" si="65"/>
        <v>36693.58</v>
      </c>
      <c r="I106" s="205">
        <f t="shared" si="66"/>
        <v>-1.3792654883144873E-2</v>
      </c>
      <c r="J106" s="134"/>
      <c r="K106" s="229">
        <f t="shared" si="44"/>
        <v>42849</v>
      </c>
      <c r="L106" s="230">
        <f t="shared" si="45"/>
        <v>-103.51999999999899</v>
      </c>
      <c r="M106" s="162">
        <f>MAX(AN28:AN106)</f>
        <v>2215.8300000000008</v>
      </c>
      <c r="N106" s="162">
        <f t="shared" si="53"/>
        <v>-2319.35</v>
      </c>
      <c r="O106" s="231">
        <f>E3+(E4*0.1)</f>
        <v>0.2</v>
      </c>
      <c r="P106" s="162">
        <v>1080.6500000000001</v>
      </c>
      <c r="Q106" s="232">
        <f>E5+(E6*0.1)</f>
        <v>0.1</v>
      </c>
      <c r="R106" s="162">
        <v>-1132</v>
      </c>
      <c r="S106" s="232">
        <f>E7+(E8*0.1)</f>
        <v>0.1</v>
      </c>
      <c r="T106" s="162">
        <v>1319.6</v>
      </c>
      <c r="U106" s="233">
        <f>E9+(E10*0.5)+(E11*0.1)</f>
        <v>0.2</v>
      </c>
      <c r="V106" s="162">
        <v>-1400</v>
      </c>
      <c r="W106" s="233">
        <f>E12+(E13*0.5)+(E14*0.1)</f>
        <v>0.2</v>
      </c>
      <c r="X106" s="162">
        <v>-1200</v>
      </c>
      <c r="Y106" s="161">
        <f t="shared" si="54"/>
        <v>79</v>
      </c>
      <c r="Z106" s="162">
        <f t="shared" si="46"/>
        <v>-285.10999999999996</v>
      </c>
      <c r="AA106" s="127">
        <v>42849</v>
      </c>
      <c r="AB106" s="127"/>
      <c r="AC106" s="128"/>
      <c r="AD106" s="128"/>
      <c r="AE106" s="129"/>
      <c r="AF106" s="129"/>
      <c r="AG106" s="129"/>
      <c r="AH106" s="129">
        <f t="shared" si="47"/>
        <v>0</v>
      </c>
      <c r="AI106" s="129">
        <f t="shared" si="48"/>
        <v>-285.10999999999996</v>
      </c>
      <c r="AJ106" s="234">
        <f t="shared" si="49"/>
        <v>0</v>
      </c>
      <c r="AK106" s="234">
        <f t="shared" si="50"/>
        <v>1</v>
      </c>
      <c r="AL106" s="129">
        <f t="shared" si="51"/>
        <v>0</v>
      </c>
      <c r="AM106" s="127">
        <v>42849</v>
      </c>
      <c r="AN106" s="129">
        <f t="shared" si="55"/>
        <v>-103.51999999999899</v>
      </c>
      <c r="AO106" s="129">
        <f t="shared" si="56"/>
        <v>0</v>
      </c>
      <c r="AP106" s="129">
        <f t="shared" si="57"/>
        <v>0</v>
      </c>
      <c r="AQ106" s="235"/>
      <c r="AR106" s="235"/>
      <c r="AS106" s="236">
        <f t="shared" si="52"/>
        <v>42849</v>
      </c>
      <c r="AT106" s="237">
        <f t="shared" si="58"/>
        <v>537.68000000000018</v>
      </c>
      <c r="AU106" s="237">
        <f t="shared" si="59"/>
        <v>96.000000000000099</v>
      </c>
      <c r="AV106" s="237">
        <f t="shared" si="60"/>
        <v>1193.3999999999999</v>
      </c>
      <c r="AW106" s="237">
        <f t="shared" si="61"/>
        <v>439.39999999999964</v>
      </c>
      <c r="AX106" s="237">
        <f t="shared" si="62"/>
        <v>-2369.9999999999991</v>
      </c>
      <c r="AY106" s="133"/>
    </row>
    <row r="107" spans="3:51" x14ac:dyDescent="0.25">
      <c r="C107" s="196">
        <f t="shared" si="63"/>
        <v>44652</v>
      </c>
      <c r="D107" s="197">
        <f t="shared" si="64"/>
        <v>36693.58</v>
      </c>
      <c r="E107" s="197">
        <v>0</v>
      </c>
      <c r="F107" s="197">
        <v>0</v>
      </c>
      <c r="G107" s="197">
        <f>AB1403</f>
        <v>-296.06999999999903</v>
      </c>
      <c r="H107" s="197">
        <f t="shared" si="65"/>
        <v>36397.51</v>
      </c>
      <c r="I107" s="205">
        <f t="shared" si="66"/>
        <v>-8.0687139276134686E-3</v>
      </c>
      <c r="J107" s="134"/>
      <c r="K107" s="229">
        <f t="shared" si="44"/>
        <v>42850</v>
      </c>
      <c r="L107" s="230">
        <f t="shared" si="45"/>
        <v>-194.86999999999898</v>
      </c>
      <c r="M107" s="162">
        <f>MAX(AN28:AN107)</f>
        <v>2215.8300000000008</v>
      </c>
      <c r="N107" s="162">
        <f t="shared" si="53"/>
        <v>-2410.6999999999998</v>
      </c>
      <c r="O107" s="231">
        <f>E3+(E4*0.1)</f>
        <v>0.2</v>
      </c>
      <c r="P107" s="162">
        <v>1161.1500000000001</v>
      </c>
      <c r="Q107" s="232">
        <f>E5+(E6*0.1)</f>
        <v>0.1</v>
      </c>
      <c r="R107" s="162">
        <v>723</v>
      </c>
      <c r="S107" s="232">
        <f>E7+(E8*0.1)</f>
        <v>0.1</v>
      </c>
      <c r="T107" s="162">
        <v>803.2</v>
      </c>
      <c r="U107" s="233">
        <f>E9+(E10*0.5)+(E11*0.1)</f>
        <v>0.2</v>
      </c>
      <c r="V107" s="162">
        <v>-1181</v>
      </c>
      <c r="W107" s="233">
        <f>E12+(E13*0.5)+(E14*0.1)</f>
        <v>0.2</v>
      </c>
      <c r="X107" s="162">
        <v>-1200</v>
      </c>
      <c r="Y107" s="161">
        <f t="shared" si="54"/>
        <v>80</v>
      </c>
      <c r="Z107" s="162">
        <f t="shared" si="46"/>
        <v>-91.35</v>
      </c>
      <c r="AA107" s="127">
        <v>42850</v>
      </c>
      <c r="AB107" s="127"/>
      <c r="AC107" s="128"/>
      <c r="AD107" s="128"/>
      <c r="AE107" s="129"/>
      <c r="AF107" s="129"/>
      <c r="AG107" s="129"/>
      <c r="AH107" s="129">
        <f t="shared" si="47"/>
        <v>0</v>
      </c>
      <c r="AI107" s="129">
        <f t="shared" si="48"/>
        <v>-91.35</v>
      </c>
      <c r="AJ107" s="234">
        <f t="shared" si="49"/>
        <v>0</v>
      </c>
      <c r="AK107" s="234">
        <f t="shared" si="50"/>
        <v>1</v>
      </c>
      <c r="AL107" s="129">
        <f t="shared" si="51"/>
        <v>0</v>
      </c>
      <c r="AM107" s="127">
        <v>42850</v>
      </c>
      <c r="AN107" s="129">
        <f t="shared" si="55"/>
        <v>-194.86999999999898</v>
      </c>
      <c r="AO107" s="129">
        <f t="shared" si="56"/>
        <v>0</v>
      </c>
      <c r="AP107" s="129">
        <f t="shared" si="57"/>
        <v>0</v>
      </c>
      <c r="AQ107" s="235"/>
      <c r="AR107" s="235"/>
      <c r="AS107" s="236">
        <f t="shared" si="52"/>
        <v>42850</v>
      </c>
      <c r="AT107" s="237">
        <f t="shared" si="58"/>
        <v>769.9100000000002</v>
      </c>
      <c r="AU107" s="237">
        <f t="shared" si="59"/>
        <v>168.3000000000001</v>
      </c>
      <c r="AV107" s="237">
        <f t="shared" si="60"/>
        <v>1273.7199999999998</v>
      </c>
      <c r="AW107" s="237">
        <f t="shared" si="61"/>
        <v>203.19999999999962</v>
      </c>
      <c r="AX107" s="237">
        <f t="shared" si="62"/>
        <v>-2609.9999999999991</v>
      </c>
      <c r="AY107" s="133"/>
    </row>
    <row r="108" spans="3:51" x14ac:dyDescent="0.25">
      <c r="C108" s="196">
        <f t="shared" si="63"/>
        <v>44682</v>
      </c>
      <c r="D108" s="197">
        <f t="shared" si="64"/>
        <v>36397.51</v>
      </c>
      <c r="E108" s="197">
        <v>0</v>
      </c>
      <c r="F108" s="197">
        <v>0</v>
      </c>
      <c r="G108" s="197">
        <f>AB1426</f>
        <v>7825.4500000000007</v>
      </c>
      <c r="H108" s="197">
        <f t="shared" si="65"/>
        <v>44222.960000000006</v>
      </c>
      <c r="I108" s="205">
        <f t="shared" si="66"/>
        <v>0.21499959749993888</v>
      </c>
      <c r="J108" s="134"/>
      <c r="K108" s="229">
        <f t="shared" si="44"/>
        <v>42851</v>
      </c>
      <c r="L108" s="230">
        <f t="shared" si="45"/>
        <v>-45.499999999998977</v>
      </c>
      <c r="M108" s="162">
        <f>MAX(AN28:AN108)</f>
        <v>2215.8300000000008</v>
      </c>
      <c r="N108" s="162">
        <f t="shared" si="53"/>
        <v>-2261.33</v>
      </c>
      <c r="O108" s="231">
        <f>E3+(E4*0.1)</f>
        <v>0.2</v>
      </c>
      <c r="P108" s="162">
        <v>-105.15</v>
      </c>
      <c r="Q108" s="232">
        <f>E5+(E6*0.1)</f>
        <v>0.1</v>
      </c>
      <c r="R108" s="162">
        <v>-58</v>
      </c>
      <c r="S108" s="232">
        <f>E7+(E8*0.1)</f>
        <v>0.1</v>
      </c>
      <c r="T108" s="162">
        <v>-142</v>
      </c>
      <c r="U108" s="233">
        <f>E9+(E10*0.5)+(E11*0.1)</f>
        <v>0.2</v>
      </c>
      <c r="V108" s="162">
        <v>476</v>
      </c>
      <c r="W108" s="233">
        <f>E12+(E13*0.5)+(E14*0.1)</f>
        <v>0.2</v>
      </c>
      <c r="X108" s="162">
        <v>476</v>
      </c>
      <c r="Y108" s="161">
        <f t="shared" si="54"/>
        <v>81</v>
      </c>
      <c r="Z108" s="162">
        <f t="shared" si="46"/>
        <v>149.37</v>
      </c>
      <c r="AA108" s="127">
        <v>42851</v>
      </c>
      <c r="AB108" s="127"/>
      <c r="AC108" s="128"/>
      <c r="AD108" s="128"/>
      <c r="AE108" s="129"/>
      <c r="AF108" s="129"/>
      <c r="AG108" s="129"/>
      <c r="AH108" s="129">
        <f t="shared" si="47"/>
        <v>149.37</v>
      </c>
      <c r="AI108" s="129">
        <f t="shared" si="48"/>
        <v>0</v>
      </c>
      <c r="AJ108" s="234">
        <f t="shared" si="49"/>
        <v>1</v>
      </c>
      <c r="AK108" s="234">
        <f t="shared" si="50"/>
        <v>0</v>
      </c>
      <c r="AL108" s="129">
        <f t="shared" si="51"/>
        <v>0</v>
      </c>
      <c r="AM108" s="127">
        <v>42851</v>
      </c>
      <c r="AN108" s="129">
        <f t="shared" si="55"/>
        <v>-45.499999999998977</v>
      </c>
      <c r="AO108" s="129">
        <f t="shared" si="56"/>
        <v>0</v>
      </c>
      <c r="AP108" s="129">
        <f t="shared" si="57"/>
        <v>0</v>
      </c>
      <c r="AQ108" s="235"/>
      <c r="AR108" s="235"/>
      <c r="AS108" s="236">
        <f t="shared" si="52"/>
        <v>42851</v>
      </c>
      <c r="AT108" s="237">
        <f t="shared" si="58"/>
        <v>748.88000000000022</v>
      </c>
      <c r="AU108" s="237">
        <f t="shared" si="59"/>
        <v>162.50000000000009</v>
      </c>
      <c r="AV108" s="237">
        <f t="shared" si="60"/>
        <v>1259.5199999999998</v>
      </c>
      <c r="AW108" s="237">
        <f t="shared" si="61"/>
        <v>298.39999999999964</v>
      </c>
      <c r="AX108" s="237">
        <f t="shared" si="62"/>
        <v>-2514.7999999999993</v>
      </c>
      <c r="AY108" s="133"/>
    </row>
    <row r="109" spans="3:51" x14ac:dyDescent="0.25">
      <c r="C109" s="196">
        <f t="shared" si="63"/>
        <v>44713</v>
      </c>
      <c r="D109" s="197">
        <f t="shared" si="64"/>
        <v>44222.960000000006</v>
      </c>
      <c r="E109" s="197">
        <v>0</v>
      </c>
      <c r="F109" s="197">
        <v>0</v>
      </c>
      <c r="G109" s="197">
        <f>AB1448</f>
        <v>7698.2400000000016</v>
      </c>
      <c r="H109" s="197">
        <f t="shared" si="65"/>
        <v>51921.200000000012</v>
      </c>
      <c r="I109" s="205">
        <f t="shared" si="66"/>
        <v>0.17407789980589269</v>
      </c>
      <c r="J109" s="134"/>
      <c r="K109" s="229">
        <f t="shared" si="44"/>
        <v>42852</v>
      </c>
      <c r="L109" s="230">
        <f t="shared" si="45"/>
        <v>-174.67999999999898</v>
      </c>
      <c r="M109" s="162">
        <f>MAX(AN28:AN109)</f>
        <v>2215.8300000000008</v>
      </c>
      <c r="N109" s="162">
        <f t="shared" si="53"/>
        <v>-2390.5099999999998</v>
      </c>
      <c r="O109" s="231">
        <f>E3+(E4*0.1)</f>
        <v>0.2</v>
      </c>
      <c r="P109" s="162">
        <v>31.2</v>
      </c>
      <c r="Q109" s="232">
        <f>E5+(E6*0.1)</f>
        <v>0.1</v>
      </c>
      <c r="R109" s="162">
        <v>66</v>
      </c>
      <c r="S109" s="232">
        <f>E7+(E8*0.1)</f>
        <v>0.1</v>
      </c>
      <c r="T109" s="162">
        <v>603.79999999999995</v>
      </c>
      <c r="U109" s="233">
        <f>E9+(E10*0.5)+(E11*0.1)</f>
        <v>0.2</v>
      </c>
      <c r="V109" s="162">
        <v>-506</v>
      </c>
      <c r="W109" s="233">
        <f>E12+(E13*0.5)+(E14*0.1)</f>
        <v>0.2</v>
      </c>
      <c r="X109" s="162">
        <v>-506</v>
      </c>
      <c r="Y109" s="161">
        <f t="shared" si="54"/>
        <v>82</v>
      </c>
      <c r="Z109" s="162">
        <f t="shared" si="46"/>
        <v>-129.18</v>
      </c>
      <c r="AA109" s="127">
        <v>42852</v>
      </c>
      <c r="AB109" s="127"/>
      <c r="AC109" s="128"/>
      <c r="AD109" s="128"/>
      <c r="AE109" s="129"/>
      <c r="AF109" s="129"/>
      <c r="AG109" s="129"/>
      <c r="AH109" s="129">
        <f t="shared" si="47"/>
        <v>0</v>
      </c>
      <c r="AI109" s="129">
        <f t="shared" si="48"/>
        <v>-129.18</v>
      </c>
      <c r="AJ109" s="234">
        <f t="shared" si="49"/>
        <v>0</v>
      </c>
      <c r="AK109" s="234">
        <f t="shared" si="50"/>
        <v>1</v>
      </c>
      <c r="AL109" s="129">
        <f t="shared" si="51"/>
        <v>0</v>
      </c>
      <c r="AM109" s="127">
        <v>42852</v>
      </c>
      <c r="AN109" s="129">
        <f t="shared" si="55"/>
        <v>-174.67999999999898</v>
      </c>
      <c r="AO109" s="129">
        <f t="shared" si="56"/>
        <v>0</v>
      </c>
      <c r="AP109" s="129">
        <f t="shared" si="57"/>
        <v>0</v>
      </c>
      <c r="AQ109" s="235"/>
      <c r="AR109" s="235"/>
      <c r="AS109" s="236">
        <f t="shared" si="52"/>
        <v>42852</v>
      </c>
      <c r="AT109" s="237">
        <f t="shared" si="58"/>
        <v>755.12000000000023</v>
      </c>
      <c r="AU109" s="237">
        <f t="shared" si="59"/>
        <v>169.10000000000008</v>
      </c>
      <c r="AV109" s="237">
        <f t="shared" si="60"/>
        <v>1319.8999999999996</v>
      </c>
      <c r="AW109" s="237">
        <f t="shared" si="61"/>
        <v>197.19999999999965</v>
      </c>
      <c r="AX109" s="237">
        <f t="shared" si="62"/>
        <v>-2615.9999999999991</v>
      </c>
      <c r="AY109" s="133"/>
    </row>
    <row r="110" spans="3:51" x14ac:dyDescent="0.25">
      <c r="C110" s="196">
        <f t="shared" si="63"/>
        <v>44743</v>
      </c>
      <c r="D110" s="197">
        <f t="shared" si="64"/>
        <v>51921.200000000012</v>
      </c>
      <c r="E110" s="197">
        <v>0</v>
      </c>
      <c r="F110" s="197">
        <v>0</v>
      </c>
      <c r="G110" s="197">
        <f>AB1469</f>
        <v>-1293.8699999999985</v>
      </c>
      <c r="H110" s="197">
        <f t="shared" si="65"/>
        <v>50627.330000000016</v>
      </c>
      <c r="I110" s="205">
        <f t="shared" si="66"/>
        <v>-2.4919878585240678E-2</v>
      </c>
      <c r="J110" s="134"/>
      <c r="K110" s="229">
        <f t="shared" si="44"/>
        <v>42853</v>
      </c>
      <c r="L110" s="230">
        <f t="shared" si="45"/>
        <v>-27.449999999998965</v>
      </c>
      <c r="M110" s="162">
        <f>MAX(AN28:AN110)</f>
        <v>2215.8300000000008</v>
      </c>
      <c r="N110" s="162">
        <f t="shared" si="53"/>
        <v>-2243.2799999999997</v>
      </c>
      <c r="O110" s="231">
        <f>E3+(E4*0.1)</f>
        <v>0.2</v>
      </c>
      <c r="P110" s="162">
        <v>-204.1</v>
      </c>
      <c r="Q110" s="232">
        <f>E5+(E6*0.1)</f>
        <v>0.1</v>
      </c>
      <c r="R110" s="162">
        <v>-228.5</v>
      </c>
      <c r="S110" s="232">
        <f>E7+(E8*0.1)</f>
        <v>0.1</v>
      </c>
      <c r="T110" s="162">
        <v>245</v>
      </c>
      <c r="U110" s="233">
        <f>E9+(E10*0.5)+(E11*0.1)</f>
        <v>0.2</v>
      </c>
      <c r="V110" s="162">
        <v>466</v>
      </c>
      <c r="W110" s="233">
        <f>E12+(E13*0.5)+(E14*0.1)</f>
        <v>0.2</v>
      </c>
      <c r="X110" s="162">
        <v>466</v>
      </c>
      <c r="Y110" s="161">
        <f t="shared" si="54"/>
        <v>83</v>
      </c>
      <c r="Z110" s="162">
        <f t="shared" si="46"/>
        <v>147.23000000000002</v>
      </c>
      <c r="AA110" s="238">
        <v>42853</v>
      </c>
      <c r="AB110" s="129">
        <f>SUM(Z91:Z110)</f>
        <v>642.71000000000026</v>
      </c>
      <c r="AC110" s="128">
        <f>(AB110&gt;0)*1</f>
        <v>1</v>
      </c>
      <c r="AD110" s="128">
        <f>(AB110&lt;0)*1</f>
        <v>0</v>
      </c>
      <c r="AE110" s="129">
        <f>AB110*AC110</f>
        <v>642.71000000000026</v>
      </c>
      <c r="AF110" s="129">
        <f>AB110*AD110</f>
        <v>0</v>
      </c>
      <c r="AG110" s="129"/>
      <c r="AH110" s="129">
        <f t="shared" si="47"/>
        <v>147.23000000000002</v>
      </c>
      <c r="AI110" s="129">
        <f t="shared" si="48"/>
        <v>0</v>
      </c>
      <c r="AJ110" s="234">
        <f t="shared" si="49"/>
        <v>1</v>
      </c>
      <c r="AK110" s="234">
        <f t="shared" si="50"/>
        <v>0</v>
      </c>
      <c r="AL110" s="129">
        <f t="shared" si="51"/>
        <v>642.71000000000026</v>
      </c>
      <c r="AM110" s="127">
        <v>42853</v>
      </c>
      <c r="AN110" s="129">
        <f t="shared" si="55"/>
        <v>-27.449999999998965</v>
      </c>
      <c r="AO110" s="129">
        <f t="shared" si="56"/>
        <v>642.71000000000026</v>
      </c>
      <c r="AP110" s="129">
        <f t="shared" si="57"/>
        <v>0</v>
      </c>
      <c r="AQ110" s="235"/>
      <c r="AR110" s="235"/>
      <c r="AS110" s="236">
        <f t="shared" si="52"/>
        <v>42853</v>
      </c>
      <c r="AT110" s="237">
        <f t="shared" si="58"/>
        <v>714.30000000000018</v>
      </c>
      <c r="AU110" s="237">
        <f t="shared" si="59"/>
        <v>146.25000000000009</v>
      </c>
      <c r="AV110" s="237">
        <f t="shared" si="60"/>
        <v>1344.3999999999996</v>
      </c>
      <c r="AW110" s="237">
        <f t="shared" si="61"/>
        <v>290.39999999999964</v>
      </c>
      <c r="AX110" s="237">
        <f t="shared" si="62"/>
        <v>-2522.7999999999993</v>
      </c>
      <c r="AY110" s="133"/>
    </row>
    <row r="111" spans="3:51" x14ac:dyDescent="0.25">
      <c r="C111" s="196">
        <f t="shared" si="63"/>
        <v>44774</v>
      </c>
      <c r="D111" s="197">
        <f t="shared" si="64"/>
        <v>50627.330000000016</v>
      </c>
      <c r="E111" s="197">
        <v>0</v>
      </c>
      <c r="F111" s="197">
        <v>0</v>
      </c>
      <c r="G111" s="197">
        <f>AB1492</f>
        <v>2018.7600000000004</v>
      </c>
      <c r="H111" s="197">
        <f t="shared" si="65"/>
        <v>52646.090000000018</v>
      </c>
      <c r="I111" s="205">
        <f t="shared" si="66"/>
        <v>3.9874905510521683E-2</v>
      </c>
      <c r="J111" s="134"/>
      <c r="K111" s="229">
        <f t="shared" si="44"/>
        <v>42856</v>
      </c>
      <c r="L111" s="230">
        <f t="shared" si="45"/>
        <v>-444.84999999999894</v>
      </c>
      <c r="M111" s="162">
        <f>MAX(AN28:AN111)</f>
        <v>2215.8300000000008</v>
      </c>
      <c r="N111" s="162">
        <f t="shared" si="53"/>
        <v>-2660.68</v>
      </c>
      <c r="O111" s="231">
        <f>E3+(E4*0.1)</f>
        <v>0.2</v>
      </c>
      <c r="P111" s="162">
        <v>-135.25</v>
      </c>
      <c r="Q111" s="232">
        <f>E5+(E6*0.1)</f>
        <v>0.1</v>
      </c>
      <c r="R111" s="162">
        <v>206.5</v>
      </c>
      <c r="S111" s="232">
        <f>E7+(E8*0.1)</f>
        <v>0.1</v>
      </c>
      <c r="T111" s="162">
        <v>922</v>
      </c>
      <c r="U111" s="233">
        <f>E9+(E10*0.5)+(E11*0.1)</f>
        <v>0.2</v>
      </c>
      <c r="V111" s="162">
        <v>-1316</v>
      </c>
      <c r="W111" s="233">
        <f>E12+(E13*0.5)+(E14*0.1)</f>
        <v>0.2</v>
      </c>
      <c r="X111" s="162">
        <v>-1200</v>
      </c>
      <c r="Y111" s="161">
        <f t="shared" si="54"/>
        <v>84</v>
      </c>
      <c r="Z111" s="162">
        <f t="shared" si="46"/>
        <v>-417.4</v>
      </c>
      <c r="AA111" s="127">
        <v>42856</v>
      </c>
      <c r="AB111" s="127"/>
      <c r="AC111" s="128"/>
      <c r="AD111" s="128"/>
      <c r="AE111" s="129"/>
      <c r="AF111" s="129"/>
      <c r="AG111" s="129"/>
      <c r="AH111" s="129">
        <f t="shared" si="47"/>
        <v>0</v>
      </c>
      <c r="AI111" s="129">
        <f t="shared" si="48"/>
        <v>-417.4</v>
      </c>
      <c r="AJ111" s="234">
        <f t="shared" si="49"/>
        <v>0</v>
      </c>
      <c r="AK111" s="234">
        <f t="shared" si="50"/>
        <v>1</v>
      </c>
      <c r="AL111" s="129">
        <f t="shared" si="51"/>
        <v>0</v>
      </c>
      <c r="AM111" s="127">
        <v>42856</v>
      </c>
      <c r="AN111" s="129">
        <f t="shared" si="55"/>
        <v>-444.84999999999894</v>
      </c>
      <c r="AO111" s="129">
        <f t="shared" si="56"/>
        <v>0</v>
      </c>
      <c r="AP111" s="129">
        <f t="shared" si="57"/>
        <v>0</v>
      </c>
      <c r="AQ111" s="235"/>
      <c r="AR111" s="235"/>
      <c r="AS111" s="236">
        <f t="shared" si="52"/>
        <v>42856</v>
      </c>
      <c r="AT111" s="237">
        <f t="shared" si="58"/>
        <v>687.25000000000023</v>
      </c>
      <c r="AU111" s="237">
        <f t="shared" si="59"/>
        <v>166.90000000000009</v>
      </c>
      <c r="AV111" s="237">
        <f t="shared" si="60"/>
        <v>1436.5999999999997</v>
      </c>
      <c r="AW111" s="237">
        <f t="shared" si="61"/>
        <v>27.199999999999648</v>
      </c>
      <c r="AX111" s="237">
        <f t="shared" si="62"/>
        <v>-2762.7999999999993</v>
      </c>
      <c r="AY111" s="133"/>
    </row>
    <row r="112" spans="3:51" x14ac:dyDescent="0.25">
      <c r="C112" s="196">
        <f t="shared" si="63"/>
        <v>44805</v>
      </c>
      <c r="D112" s="197">
        <f t="shared" si="64"/>
        <v>52646.090000000018</v>
      </c>
      <c r="E112" s="197">
        <v>0</v>
      </c>
      <c r="F112" s="197">
        <v>0</v>
      </c>
      <c r="G112" s="197">
        <f>AB1514</f>
        <v>4232.869999999999</v>
      </c>
      <c r="H112" s="197">
        <f t="shared" si="65"/>
        <v>56878.960000000021</v>
      </c>
      <c r="I112" s="205">
        <f t="shared" si="66"/>
        <v>8.0402362264699948E-2</v>
      </c>
      <c r="J112" s="134"/>
      <c r="K112" s="229">
        <f t="shared" si="44"/>
        <v>42857</v>
      </c>
      <c r="L112" s="230">
        <f t="shared" si="45"/>
        <v>-365.33999999999895</v>
      </c>
      <c r="M112" s="162">
        <f>MAX(AN28:AN112)</f>
        <v>2215.8300000000008</v>
      </c>
      <c r="N112" s="162">
        <f t="shared" si="53"/>
        <v>-2581.1699999999996</v>
      </c>
      <c r="O112" s="231">
        <f>E3+(E4*0.1)</f>
        <v>0.2</v>
      </c>
      <c r="P112" s="162">
        <v>182.15</v>
      </c>
      <c r="Q112" s="232">
        <f>E5+(E6*0.1)</f>
        <v>0.1</v>
      </c>
      <c r="R112" s="162">
        <v>142</v>
      </c>
      <c r="S112" s="232">
        <f>E7+(E8*0.1)</f>
        <v>0.1</v>
      </c>
      <c r="T112" s="162">
        <v>288.8</v>
      </c>
      <c r="U112" s="233">
        <f>E9+(E10*0.5)+(E11*0.1)</f>
        <v>0.2</v>
      </c>
      <c r="V112" s="162">
        <v>-105</v>
      </c>
      <c r="W112" s="233">
        <f>E12+(E13*0.5)+(E14*0.1)</f>
        <v>0.2</v>
      </c>
      <c r="X112" s="162">
        <v>105</v>
      </c>
      <c r="Y112" s="161">
        <f t="shared" si="54"/>
        <v>85</v>
      </c>
      <c r="Z112" s="162">
        <f t="shared" si="46"/>
        <v>79.510000000000005</v>
      </c>
      <c r="AA112" s="127">
        <v>42857</v>
      </c>
      <c r="AB112" s="127"/>
      <c r="AC112" s="128"/>
      <c r="AD112" s="128"/>
      <c r="AE112" s="129"/>
      <c r="AF112" s="129"/>
      <c r="AG112" s="129"/>
      <c r="AH112" s="129">
        <f t="shared" si="47"/>
        <v>79.510000000000005</v>
      </c>
      <c r="AI112" s="129">
        <f t="shared" si="48"/>
        <v>0</v>
      </c>
      <c r="AJ112" s="234">
        <f t="shared" si="49"/>
        <v>1</v>
      </c>
      <c r="AK112" s="234">
        <f t="shared" si="50"/>
        <v>0</v>
      </c>
      <c r="AL112" s="129">
        <f t="shared" si="51"/>
        <v>0</v>
      </c>
      <c r="AM112" s="127">
        <v>42857</v>
      </c>
      <c r="AN112" s="129">
        <f t="shared" si="55"/>
        <v>-365.33999999999895</v>
      </c>
      <c r="AO112" s="129">
        <f t="shared" si="56"/>
        <v>0</v>
      </c>
      <c r="AP112" s="129">
        <f t="shared" si="57"/>
        <v>0</v>
      </c>
      <c r="AQ112" s="235"/>
      <c r="AR112" s="235"/>
      <c r="AS112" s="236">
        <f t="shared" si="52"/>
        <v>42857</v>
      </c>
      <c r="AT112" s="237">
        <f t="shared" si="58"/>
        <v>723.68000000000018</v>
      </c>
      <c r="AU112" s="237">
        <f t="shared" si="59"/>
        <v>181.10000000000008</v>
      </c>
      <c r="AV112" s="237">
        <f t="shared" si="60"/>
        <v>1465.4799999999998</v>
      </c>
      <c r="AW112" s="237">
        <f t="shared" si="61"/>
        <v>6.1999999999996476</v>
      </c>
      <c r="AX112" s="237">
        <f t="shared" si="62"/>
        <v>-2741.7999999999993</v>
      </c>
      <c r="AY112" s="133"/>
    </row>
    <row r="113" spans="3:51" x14ac:dyDescent="0.25">
      <c r="C113" s="196">
        <f t="shared" si="63"/>
        <v>44835</v>
      </c>
      <c r="D113" s="197">
        <f t="shared" si="64"/>
        <v>56878.960000000021</v>
      </c>
      <c r="E113" s="197">
        <v>0</v>
      </c>
      <c r="F113" s="197">
        <v>0</v>
      </c>
      <c r="G113" s="197">
        <f>AB1535</f>
        <v>-1793.7500000000005</v>
      </c>
      <c r="H113" s="197">
        <f t="shared" si="65"/>
        <v>55085.210000000021</v>
      </c>
      <c r="I113" s="205">
        <f t="shared" si="66"/>
        <v>-3.1536265782637372E-2</v>
      </c>
      <c r="J113" s="134"/>
      <c r="K113" s="229">
        <f t="shared" si="44"/>
        <v>42858</v>
      </c>
      <c r="L113" s="230">
        <f t="shared" si="45"/>
        <v>-287.74999999999892</v>
      </c>
      <c r="M113" s="162">
        <f>MAX(AN28:AN113)</f>
        <v>2215.8300000000008</v>
      </c>
      <c r="N113" s="162">
        <f t="shared" si="53"/>
        <v>-2503.58</v>
      </c>
      <c r="O113" s="231">
        <f>E3+(E4*0.1)</f>
        <v>0.2</v>
      </c>
      <c r="P113" s="162">
        <v>40.049999999999997</v>
      </c>
      <c r="Q113" s="232">
        <f>E5+(E6*0.1)</f>
        <v>0.1</v>
      </c>
      <c r="R113" s="162">
        <v>-152</v>
      </c>
      <c r="S113" s="232">
        <f>E7+(E8*0.1)</f>
        <v>0.1</v>
      </c>
      <c r="T113" s="162">
        <v>-378.2</v>
      </c>
      <c r="U113" s="233">
        <f>E9+(E10*0.5)+(E11*0.1)</f>
        <v>0.2</v>
      </c>
      <c r="V113" s="162">
        <v>1813</v>
      </c>
      <c r="W113" s="233">
        <f>E12+(E13*0.5)+(E14*0.1)</f>
        <v>0.2</v>
      </c>
      <c r="X113" s="162">
        <v>-1200</v>
      </c>
      <c r="Y113" s="161">
        <f t="shared" si="54"/>
        <v>86</v>
      </c>
      <c r="Z113" s="162">
        <f t="shared" si="46"/>
        <v>77.590000000000032</v>
      </c>
      <c r="AA113" s="127">
        <v>42858</v>
      </c>
      <c r="AB113" s="127"/>
      <c r="AC113" s="128"/>
      <c r="AD113" s="128"/>
      <c r="AE113" s="129"/>
      <c r="AF113" s="129"/>
      <c r="AG113" s="129"/>
      <c r="AH113" s="129">
        <f t="shared" si="47"/>
        <v>77.590000000000032</v>
      </c>
      <c r="AI113" s="129">
        <f t="shared" si="48"/>
        <v>0</v>
      </c>
      <c r="AJ113" s="234">
        <f t="shared" si="49"/>
        <v>1</v>
      </c>
      <c r="AK113" s="234">
        <f t="shared" si="50"/>
        <v>0</v>
      </c>
      <c r="AL113" s="129">
        <f t="shared" si="51"/>
        <v>0</v>
      </c>
      <c r="AM113" s="127">
        <v>42858</v>
      </c>
      <c r="AN113" s="129">
        <f t="shared" si="55"/>
        <v>-287.74999999999892</v>
      </c>
      <c r="AO113" s="129">
        <f t="shared" si="56"/>
        <v>0</v>
      </c>
      <c r="AP113" s="129">
        <f t="shared" si="57"/>
        <v>0</v>
      </c>
      <c r="AQ113" s="235"/>
      <c r="AR113" s="235"/>
      <c r="AS113" s="236">
        <f t="shared" si="52"/>
        <v>42858</v>
      </c>
      <c r="AT113" s="237">
        <f t="shared" si="58"/>
        <v>731.69000000000017</v>
      </c>
      <c r="AU113" s="237">
        <f t="shared" si="59"/>
        <v>165.90000000000009</v>
      </c>
      <c r="AV113" s="237">
        <f t="shared" si="60"/>
        <v>1427.6599999999999</v>
      </c>
      <c r="AW113" s="237">
        <f t="shared" si="61"/>
        <v>368.79999999999967</v>
      </c>
      <c r="AX113" s="237">
        <f t="shared" si="62"/>
        <v>-2981.7999999999993</v>
      </c>
      <c r="AY113" s="133"/>
    </row>
    <row r="114" spans="3:51" x14ac:dyDescent="0.25">
      <c r="C114" s="196">
        <f t="shared" si="63"/>
        <v>44866</v>
      </c>
      <c r="D114" s="197">
        <f t="shared" si="64"/>
        <v>55085.210000000021</v>
      </c>
      <c r="E114" s="197">
        <v>0</v>
      </c>
      <c r="F114" s="197">
        <v>0</v>
      </c>
      <c r="G114" s="197">
        <f>AB1557</f>
        <v>907.1400000000001</v>
      </c>
      <c r="H114" s="197">
        <f t="shared" si="65"/>
        <v>55992.35000000002</v>
      </c>
      <c r="I114" s="205">
        <f t="shared" si="66"/>
        <v>1.6467941213258508E-2</v>
      </c>
      <c r="J114" s="134"/>
      <c r="K114" s="229">
        <f t="shared" si="44"/>
        <v>42859</v>
      </c>
      <c r="L114" s="230">
        <f t="shared" si="45"/>
        <v>-419.27999999999889</v>
      </c>
      <c r="M114" s="162">
        <f>MAX(AN28:AN114)</f>
        <v>2215.8300000000008</v>
      </c>
      <c r="N114" s="162">
        <f t="shared" si="53"/>
        <v>-2635.1099999999997</v>
      </c>
      <c r="O114" s="231">
        <f>E3+(E4*0.1)</f>
        <v>0.2</v>
      </c>
      <c r="P114" s="162">
        <v>-550</v>
      </c>
      <c r="Q114" s="232">
        <f>E5+(E6*0.1)</f>
        <v>0.1</v>
      </c>
      <c r="R114" s="162">
        <v>69.5</v>
      </c>
      <c r="S114" s="232">
        <f>E7+(E8*0.1)</f>
        <v>0.1</v>
      </c>
      <c r="T114" s="162">
        <v>23.2</v>
      </c>
      <c r="U114" s="233">
        <f>E9+(E10*0.5)+(E11*0.1)</f>
        <v>0.2</v>
      </c>
      <c r="V114" s="162">
        <v>1046</v>
      </c>
      <c r="W114" s="233">
        <f>E12+(E13*0.5)+(E14*0.1)</f>
        <v>0.2</v>
      </c>
      <c r="X114" s="162">
        <v>-1200</v>
      </c>
      <c r="Y114" s="161">
        <f t="shared" si="54"/>
        <v>87</v>
      </c>
      <c r="Z114" s="162">
        <f t="shared" si="46"/>
        <v>-131.52999999999997</v>
      </c>
      <c r="AA114" s="127">
        <v>42859</v>
      </c>
      <c r="AB114" s="127"/>
      <c r="AC114" s="128"/>
      <c r="AD114" s="128"/>
      <c r="AE114" s="129"/>
      <c r="AF114" s="129"/>
      <c r="AG114" s="129"/>
      <c r="AH114" s="129">
        <f t="shared" si="47"/>
        <v>0</v>
      </c>
      <c r="AI114" s="129">
        <f t="shared" si="48"/>
        <v>-131.52999999999997</v>
      </c>
      <c r="AJ114" s="234">
        <f t="shared" si="49"/>
        <v>0</v>
      </c>
      <c r="AK114" s="234">
        <f t="shared" si="50"/>
        <v>1</v>
      </c>
      <c r="AL114" s="129">
        <f t="shared" si="51"/>
        <v>0</v>
      </c>
      <c r="AM114" s="127">
        <v>42859</v>
      </c>
      <c r="AN114" s="129">
        <f t="shared" si="55"/>
        <v>-419.27999999999889</v>
      </c>
      <c r="AO114" s="129">
        <f t="shared" si="56"/>
        <v>0</v>
      </c>
      <c r="AP114" s="129">
        <f t="shared" si="57"/>
        <v>0</v>
      </c>
      <c r="AQ114" s="235"/>
      <c r="AR114" s="235"/>
      <c r="AS114" s="236">
        <f t="shared" si="52"/>
        <v>42859</v>
      </c>
      <c r="AT114" s="237">
        <f t="shared" si="58"/>
        <v>621.69000000000017</v>
      </c>
      <c r="AU114" s="237">
        <f t="shared" si="59"/>
        <v>172.85000000000008</v>
      </c>
      <c r="AV114" s="237">
        <f t="shared" si="60"/>
        <v>1429.9799999999998</v>
      </c>
      <c r="AW114" s="237">
        <f t="shared" si="61"/>
        <v>577.99999999999966</v>
      </c>
      <c r="AX114" s="237">
        <f t="shared" si="62"/>
        <v>-3221.7999999999993</v>
      </c>
      <c r="AY114" s="133"/>
    </row>
    <row r="115" spans="3:51" x14ac:dyDescent="0.25">
      <c r="C115" s="196">
        <f t="shared" si="63"/>
        <v>44896</v>
      </c>
      <c r="D115" s="197">
        <f t="shared" si="64"/>
        <v>55992.35000000002</v>
      </c>
      <c r="E115" s="197">
        <v>0</v>
      </c>
      <c r="F115" s="197">
        <v>0</v>
      </c>
      <c r="G115" s="197">
        <f>AB1579</f>
        <v>4231.6600000000008</v>
      </c>
      <c r="H115" s="197">
        <f t="shared" si="65"/>
        <v>60224.010000000024</v>
      </c>
      <c r="I115" s="205">
        <f t="shared" si="66"/>
        <v>7.5575681320751834E-2</v>
      </c>
      <c r="J115" s="134"/>
      <c r="K115" s="229">
        <f t="shared" si="44"/>
        <v>42860</v>
      </c>
      <c r="L115" s="230">
        <f t="shared" si="45"/>
        <v>-275.41999999999888</v>
      </c>
      <c r="M115" s="162">
        <f>MAX(AN28:AN115)</f>
        <v>2215.8300000000008</v>
      </c>
      <c r="N115" s="162">
        <f t="shared" si="53"/>
        <v>-2491.2499999999995</v>
      </c>
      <c r="O115" s="231">
        <f>E3+(E4*0.1)</f>
        <v>0.2</v>
      </c>
      <c r="P115" s="162">
        <v>277.35000000000002</v>
      </c>
      <c r="Q115" s="232">
        <f>E5+(E6*0.1)</f>
        <v>0.1</v>
      </c>
      <c r="R115" s="162">
        <v>488.5</v>
      </c>
      <c r="S115" s="232">
        <f>E7+(E8*0.1)</f>
        <v>0.1</v>
      </c>
      <c r="T115" s="162">
        <v>395.4</v>
      </c>
      <c r="U115" s="233">
        <f>E9+(E10*0.5)+(E11*0.1)</f>
        <v>0.2</v>
      </c>
      <c r="V115" s="162">
        <v>52</v>
      </c>
      <c r="W115" s="233">
        <f>E12+(E13*0.5)+(E14*0.1)</f>
        <v>0.2</v>
      </c>
      <c r="X115" s="162">
        <v>-52</v>
      </c>
      <c r="Y115" s="161">
        <f t="shared" si="54"/>
        <v>88</v>
      </c>
      <c r="Z115" s="162">
        <f t="shared" si="46"/>
        <v>143.86000000000001</v>
      </c>
      <c r="AA115" s="127">
        <v>42860</v>
      </c>
      <c r="AB115" s="127"/>
      <c r="AC115" s="128"/>
      <c r="AD115" s="128"/>
      <c r="AE115" s="129"/>
      <c r="AF115" s="129"/>
      <c r="AG115" s="129"/>
      <c r="AH115" s="129">
        <f t="shared" si="47"/>
        <v>143.86000000000001</v>
      </c>
      <c r="AI115" s="129">
        <f t="shared" si="48"/>
        <v>0</v>
      </c>
      <c r="AJ115" s="234">
        <f t="shared" si="49"/>
        <v>1</v>
      </c>
      <c r="AK115" s="234">
        <f t="shared" si="50"/>
        <v>0</v>
      </c>
      <c r="AL115" s="129">
        <f t="shared" si="51"/>
        <v>0</v>
      </c>
      <c r="AM115" s="127">
        <v>42860</v>
      </c>
      <c r="AN115" s="129">
        <f t="shared" si="55"/>
        <v>-275.41999999999888</v>
      </c>
      <c r="AO115" s="129">
        <f t="shared" si="56"/>
        <v>0</v>
      </c>
      <c r="AP115" s="129">
        <f t="shared" si="57"/>
        <v>0</v>
      </c>
      <c r="AQ115" s="235"/>
      <c r="AR115" s="235"/>
      <c r="AS115" s="236">
        <f t="shared" si="52"/>
        <v>42860</v>
      </c>
      <c r="AT115" s="237">
        <f t="shared" si="58"/>
        <v>677.1600000000002</v>
      </c>
      <c r="AU115" s="237">
        <f t="shared" si="59"/>
        <v>221.70000000000007</v>
      </c>
      <c r="AV115" s="237">
        <f t="shared" si="60"/>
        <v>1469.5199999999998</v>
      </c>
      <c r="AW115" s="237">
        <f t="shared" si="61"/>
        <v>588.39999999999964</v>
      </c>
      <c r="AX115" s="237">
        <f t="shared" si="62"/>
        <v>-3232.1999999999994</v>
      </c>
      <c r="AY115" s="133"/>
    </row>
    <row r="116" spans="3:51" x14ac:dyDescent="0.25">
      <c r="C116" s="202"/>
      <c r="D116" s="203"/>
      <c r="E116" s="203"/>
      <c r="F116" s="197"/>
      <c r="G116" s="200" t="s">
        <v>47</v>
      </c>
      <c r="H116" s="201"/>
      <c r="I116" s="206" t="s">
        <v>40</v>
      </c>
      <c r="J116" s="135"/>
      <c r="K116" s="229">
        <f t="shared" si="44"/>
        <v>42863</v>
      </c>
      <c r="L116" s="230">
        <f t="shared" si="45"/>
        <v>-243.66999999999888</v>
      </c>
      <c r="M116" s="162">
        <f>MAX(AN28:AN116)</f>
        <v>2215.8300000000008</v>
      </c>
      <c r="N116" s="162">
        <f t="shared" si="53"/>
        <v>-2459.4999999999995</v>
      </c>
      <c r="O116" s="231">
        <f>E3+(E4*0.1)</f>
        <v>0.2</v>
      </c>
      <c r="P116" s="162">
        <v>26.7</v>
      </c>
      <c r="Q116" s="232">
        <f>E5+(E6*0.1)</f>
        <v>0.1</v>
      </c>
      <c r="R116" s="162">
        <v>4.5</v>
      </c>
      <c r="S116" s="232">
        <f>E7+(E8*0.1)</f>
        <v>0.1</v>
      </c>
      <c r="T116" s="162">
        <v>259.60000000000002</v>
      </c>
      <c r="U116" s="233">
        <f>E9+(E10*0.5)+(E11*0.1)</f>
        <v>0.2</v>
      </c>
      <c r="V116" s="162">
        <v>129</v>
      </c>
      <c r="W116" s="233">
        <f>E12+(E13*0.5)+(E14*0.1)</f>
        <v>0.2</v>
      </c>
      <c r="X116" s="162">
        <v>-129</v>
      </c>
      <c r="Y116" s="161">
        <f t="shared" si="54"/>
        <v>89</v>
      </c>
      <c r="Z116" s="162">
        <f t="shared" si="46"/>
        <v>31.750000000000004</v>
      </c>
      <c r="AA116" s="127">
        <v>42863</v>
      </c>
      <c r="AB116" s="127"/>
      <c r="AC116" s="128"/>
      <c r="AD116" s="128"/>
      <c r="AE116" s="129"/>
      <c r="AF116" s="129"/>
      <c r="AG116" s="129"/>
      <c r="AH116" s="129">
        <f t="shared" si="47"/>
        <v>31.750000000000004</v>
      </c>
      <c r="AI116" s="129">
        <f t="shared" si="48"/>
        <v>0</v>
      </c>
      <c r="AJ116" s="234">
        <f t="shared" si="49"/>
        <v>1</v>
      </c>
      <c r="AK116" s="234">
        <f t="shared" si="50"/>
        <v>0</v>
      </c>
      <c r="AL116" s="129">
        <f t="shared" si="51"/>
        <v>0</v>
      </c>
      <c r="AM116" s="127">
        <v>42863</v>
      </c>
      <c r="AN116" s="129">
        <f t="shared" si="55"/>
        <v>-243.66999999999888</v>
      </c>
      <c r="AO116" s="129">
        <f t="shared" si="56"/>
        <v>0</v>
      </c>
      <c r="AP116" s="129">
        <f t="shared" si="57"/>
        <v>0</v>
      </c>
      <c r="AQ116" s="235"/>
      <c r="AR116" s="235"/>
      <c r="AS116" s="236">
        <f t="shared" si="52"/>
        <v>42863</v>
      </c>
      <c r="AT116" s="237">
        <f t="shared" si="58"/>
        <v>682.50000000000023</v>
      </c>
      <c r="AU116" s="237">
        <f t="shared" si="59"/>
        <v>222.15000000000006</v>
      </c>
      <c r="AV116" s="237">
        <f t="shared" si="60"/>
        <v>1495.4799999999998</v>
      </c>
      <c r="AW116" s="237">
        <f t="shared" si="61"/>
        <v>614.19999999999959</v>
      </c>
      <c r="AX116" s="237">
        <f t="shared" si="62"/>
        <v>-3257.9999999999995</v>
      </c>
      <c r="AY116" s="133"/>
    </row>
    <row r="117" spans="3:51" x14ac:dyDescent="0.25">
      <c r="C117" s="202"/>
      <c r="D117" s="203"/>
      <c r="E117" s="203"/>
      <c r="F117" s="197"/>
      <c r="G117" s="198">
        <f>SUM(G104:G116)</f>
        <v>25224.010000000006</v>
      </c>
      <c r="H117" s="198"/>
      <c r="I117" s="207">
        <f>G117/D104</f>
        <v>0.72068600000000016</v>
      </c>
      <c r="J117" s="136"/>
      <c r="K117" s="229">
        <f t="shared" si="44"/>
        <v>42864</v>
      </c>
      <c r="L117" s="230">
        <f t="shared" si="45"/>
        <v>-263.98999999999887</v>
      </c>
      <c r="M117" s="162">
        <f>MAX(AN28:AN117)</f>
        <v>2215.8300000000008</v>
      </c>
      <c r="N117" s="162">
        <f t="shared" si="53"/>
        <v>-2479.8199999999997</v>
      </c>
      <c r="O117" s="231">
        <f>E3+(E4*0.1)</f>
        <v>0.2</v>
      </c>
      <c r="P117" s="162">
        <v>-182.5</v>
      </c>
      <c r="Q117" s="232">
        <f>E5+(E6*0.1)</f>
        <v>0.1</v>
      </c>
      <c r="R117" s="162">
        <v>-123</v>
      </c>
      <c r="S117" s="232">
        <f>E7+(E8*0.1)</f>
        <v>0.1</v>
      </c>
      <c r="T117" s="162">
        <v>384.8</v>
      </c>
      <c r="U117" s="233">
        <f>E9+(E10*0.5)+(E11*0.1)</f>
        <v>0.2</v>
      </c>
      <c r="V117" s="162">
        <v>722</v>
      </c>
      <c r="W117" s="233">
        <f>E12+(E13*0.5)+(E14*0.1)</f>
        <v>0.2</v>
      </c>
      <c r="X117" s="162">
        <v>-772</v>
      </c>
      <c r="Y117" s="161">
        <f t="shared" si="54"/>
        <v>90</v>
      </c>
      <c r="Z117" s="162">
        <f t="shared" si="46"/>
        <v>-20.319999999999993</v>
      </c>
      <c r="AA117" s="127">
        <v>42864</v>
      </c>
      <c r="AB117" s="127"/>
      <c r="AC117" s="128"/>
      <c r="AD117" s="128"/>
      <c r="AE117" s="129"/>
      <c r="AF117" s="129"/>
      <c r="AG117" s="129"/>
      <c r="AH117" s="129">
        <f t="shared" si="47"/>
        <v>0</v>
      </c>
      <c r="AI117" s="129">
        <f t="shared" si="48"/>
        <v>-20.319999999999993</v>
      </c>
      <c r="AJ117" s="234">
        <f t="shared" si="49"/>
        <v>0</v>
      </c>
      <c r="AK117" s="234">
        <f t="shared" si="50"/>
        <v>1</v>
      </c>
      <c r="AL117" s="129">
        <f t="shared" si="51"/>
        <v>0</v>
      </c>
      <c r="AM117" s="127">
        <v>42864</v>
      </c>
      <c r="AN117" s="129">
        <f t="shared" si="55"/>
        <v>-263.98999999999887</v>
      </c>
      <c r="AO117" s="129">
        <f t="shared" si="56"/>
        <v>0</v>
      </c>
      <c r="AP117" s="129">
        <f t="shared" si="57"/>
        <v>0</v>
      </c>
      <c r="AQ117" s="235"/>
      <c r="AR117" s="235"/>
      <c r="AS117" s="236">
        <f t="shared" si="52"/>
        <v>42864</v>
      </c>
      <c r="AT117" s="237">
        <f t="shared" si="58"/>
        <v>646.00000000000023</v>
      </c>
      <c r="AU117" s="237">
        <f t="shared" si="59"/>
        <v>209.85000000000005</v>
      </c>
      <c r="AV117" s="237">
        <f t="shared" si="60"/>
        <v>1533.9599999999998</v>
      </c>
      <c r="AW117" s="237">
        <f t="shared" si="61"/>
        <v>758.59999999999957</v>
      </c>
      <c r="AX117" s="237">
        <f t="shared" si="62"/>
        <v>-3412.3999999999996</v>
      </c>
      <c r="AY117" s="133"/>
    </row>
    <row r="118" spans="3:51" x14ac:dyDescent="0.25">
      <c r="C118" s="202"/>
      <c r="D118" s="203"/>
      <c r="E118" s="203"/>
      <c r="F118" s="203"/>
      <c r="G118" s="203"/>
      <c r="H118" s="203"/>
      <c r="I118" s="208"/>
      <c r="J118" s="137"/>
      <c r="K118" s="229">
        <f t="shared" si="44"/>
        <v>42865</v>
      </c>
      <c r="L118" s="230">
        <f t="shared" si="45"/>
        <v>-283.16999999999888</v>
      </c>
      <c r="M118" s="162">
        <f>MAX(AN28:AN118)</f>
        <v>2215.8300000000008</v>
      </c>
      <c r="N118" s="162">
        <f t="shared" si="53"/>
        <v>-2498.9999999999995</v>
      </c>
      <c r="O118" s="231">
        <f>E3+(E4*0.1)</f>
        <v>0.2</v>
      </c>
      <c r="P118" s="162">
        <v>-163.35</v>
      </c>
      <c r="Q118" s="232">
        <f>E5+(E6*0.1)</f>
        <v>0.1</v>
      </c>
      <c r="R118" s="162">
        <v>135.5</v>
      </c>
      <c r="S118" s="232">
        <f>E7+(E8*0.1)</f>
        <v>0.1</v>
      </c>
      <c r="T118" s="162">
        <v>67.400000000000006</v>
      </c>
      <c r="U118" s="233">
        <f>E9+(E10*0.5)+(E11*0.1)</f>
        <v>0.2</v>
      </c>
      <c r="V118" s="162">
        <v>-17</v>
      </c>
      <c r="W118" s="233">
        <f>E12+(E13*0.5)+(E14*0.1)</f>
        <v>0.2</v>
      </c>
      <c r="X118" s="162">
        <v>-17</v>
      </c>
      <c r="Y118" s="161">
        <f t="shared" si="54"/>
        <v>91</v>
      </c>
      <c r="Z118" s="162">
        <f t="shared" si="46"/>
        <v>-19.18</v>
      </c>
      <c r="AA118" s="127">
        <v>42865</v>
      </c>
      <c r="AB118" s="127"/>
      <c r="AC118" s="128"/>
      <c r="AD118" s="128"/>
      <c r="AE118" s="129"/>
      <c r="AF118" s="129"/>
      <c r="AG118" s="129"/>
      <c r="AH118" s="129">
        <f t="shared" si="47"/>
        <v>0</v>
      </c>
      <c r="AI118" s="129">
        <f t="shared" si="48"/>
        <v>-19.18</v>
      </c>
      <c r="AJ118" s="234">
        <f t="shared" si="49"/>
        <v>0</v>
      </c>
      <c r="AK118" s="234">
        <f t="shared" si="50"/>
        <v>1</v>
      </c>
      <c r="AL118" s="129">
        <f t="shared" si="51"/>
        <v>0</v>
      </c>
      <c r="AM118" s="127">
        <v>42865</v>
      </c>
      <c r="AN118" s="129">
        <f t="shared" si="55"/>
        <v>-283.16999999999888</v>
      </c>
      <c r="AO118" s="129">
        <f t="shared" si="56"/>
        <v>0</v>
      </c>
      <c r="AP118" s="129">
        <f t="shared" si="57"/>
        <v>0</v>
      </c>
      <c r="AQ118" s="235"/>
      <c r="AR118" s="235"/>
      <c r="AS118" s="236">
        <f t="shared" si="52"/>
        <v>42865</v>
      </c>
      <c r="AT118" s="237">
        <f t="shared" si="58"/>
        <v>613.33000000000027</v>
      </c>
      <c r="AU118" s="237">
        <f t="shared" si="59"/>
        <v>223.40000000000006</v>
      </c>
      <c r="AV118" s="237">
        <f t="shared" si="60"/>
        <v>1540.6999999999998</v>
      </c>
      <c r="AW118" s="237">
        <f t="shared" si="61"/>
        <v>755.19999999999959</v>
      </c>
      <c r="AX118" s="237">
        <f t="shared" si="62"/>
        <v>-3415.7999999999997</v>
      </c>
      <c r="AY118" s="133"/>
    </row>
    <row r="119" spans="3:51" x14ac:dyDescent="0.25">
      <c r="C119" s="196">
        <f>EDATE(C115,1)</f>
        <v>44927</v>
      </c>
      <c r="D119" s="197">
        <f>D104</f>
        <v>35000</v>
      </c>
      <c r="E119" s="197">
        <f>(G117&lt;0)*-G117</f>
        <v>0</v>
      </c>
      <c r="F119" s="197">
        <f>(G117&gt;0)*-G117</f>
        <v>-25224.010000000006</v>
      </c>
      <c r="G119" s="197">
        <f>AB1601</f>
        <v>1766.8200000000013</v>
      </c>
      <c r="H119" s="197">
        <f>D119+G119</f>
        <v>36766.82</v>
      </c>
      <c r="I119" s="205">
        <f>G119/D104</f>
        <v>5.0480571428571465E-2</v>
      </c>
      <c r="J119" s="134"/>
      <c r="K119" s="229">
        <f t="shared" si="44"/>
        <v>42866</v>
      </c>
      <c r="L119" s="230">
        <f t="shared" si="45"/>
        <v>-728.68999999999892</v>
      </c>
      <c r="M119" s="162">
        <f>MAX(AN28:AN119)</f>
        <v>2215.8300000000008</v>
      </c>
      <c r="N119" s="162">
        <f t="shared" si="53"/>
        <v>-2944.5199999999995</v>
      </c>
      <c r="O119" s="231">
        <f>E3+(E4*0.1)</f>
        <v>0.2</v>
      </c>
      <c r="P119" s="162">
        <v>-550</v>
      </c>
      <c r="Q119" s="232">
        <f>E5+(E6*0.1)</f>
        <v>0.1</v>
      </c>
      <c r="R119" s="162">
        <v>-850</v>
      </c>
      <c r="S119" s="232">
        <f>E7+(E8*0.1)</f>
        <v>0.1</v>
      </c>
      <c r="T119" s="162">
        <v>-149.19999999999999</v>
      </c>
      <c r="U119" s="233">
        <f>E9+(E10*0.5)+(E11*0.1)</f>
        <v>0.2</v>
      </c>
      <c r="V119" s="162">
        <v>-589</v>
      </c>
      <c r="W119" s="233">
        <f>E12+(E13*0.5)+(E14*0.1)</f>
        <v>0.2</v>
      </c>
      <c r="X119" s="162">
        <v>-589</v>
      </c>
      <c r="Y119" s="161">
        <f t="shared" si="54"/>
        <v>92</v>
      </c>
      <c r="Z119" s="162">
        <f t="shared" si="46"/>
        <v>-445.52000000000004</v>
      </c>
      <c r="AA119" s="127">
        <v>42866</v>
      </c>
      <c r="AB119" s="127"/>
      <c r="AC119" s="128"/>
      <c r="AD119" s="128"/>
      <c r="AE119" s="129"/>
      <c r="AF119" s="129"/>
      <c r="AG119" s="129"/>
      <c r="AH119" s="129">
        <f t="shared" si="47"/>
        <v>0</v>
      </c>
      <c r="AI119" s="129">
        <f t="shared" si="48"/>
        <v>-445.52000000000004</v>
      </c>
      <c r="AJ119" s="234">
        <f t="shared" si="49"/>
        <v>0</v>
      </c>
      <c r="AK119" s="234">
        <f t="shared" si="50"/>
        <v>1</v>
      </c>
      <c r="AL119" s="129">
        <f t="shared" si="51"/>
        <v>0</v>
      </c>
      <c r="AM119" s="127">
        <v>42866</v>
      </c>
      <c r="AN119" s="129">
        <f t="shared" si="55"/>
        <v>-728.68999999999892</v>
      </c>
      <c r="AO119" s="129">
        <f t="shared" si="56"/>
        <v>0</v>
      </c>
      <c r="AP119" s="129">
        <f t="shared" si="57"/>
        <v>0</v>
      </c>
      <c r="AQ119" s="235"/>
      <c r="AR119" s="235"/>
      <c r="AS119" s="236">
        <f t="shared" si="52"/>
        <v>42866</v>
      </c>
      <c r="AT119" s="237">
        <f t="shared" si="58"/>
        <v>503.33000000000027</v>
      </c>
      <c r="AU119" s="237">
        <f t="shared" si="59"/>
        <v>138.40000000000006</v>
      </c>
      <c r="AV119" s="237">
        <f t="shared" si="60"/>
        <v>1525.7799999999997</v>
      </c>
      <c r="AW119" s="237">
        <f t="shared" si="61"/>
        <v>637.39999999999964</v>
      </c>
      <c r="AX119" s="237">
        <f t="shared" si="62"/>
        <v>-3533.6</v>
      </c>
      <c r="AY119" s="133"/>
    </row>
    <row r="120" spans="3:51" x14ac:dyDescent="0.25">
      <c r="C120" s="196">
        <f t="shared" ref="C120:C130" si="67">EDATE(C119,1)</f>
        <v>44958</v>
      </c>
      <c r="D120" s="197">
        <f t="shared" ref="D120:D130" si="68">H119</f>
        <v>36766.82</v>
      </c>
      <c r="E120" s="197">
        <v>0</v>
      </c>
      <c r="F120" s="197">
        <v>0</v>
      </c>
      <c r="G120" s="197">
        <f>AB1621</f>
        <v>-3166.4599999999996</v>
      </c>
      <c r="H120" s="197">
        <f t="shared" ref="H120:H130" si="69">G120+H119</f>
        <v>33600.36</v>
      </c>
      <c r="I120" s="205">
        <f t="shared" ref="I120:I130" si="70">G120/H119</f>
        <v>-8.6122759596832132E-2</v>
      </c>
      <c r="J120" s="134"/>
      <c r="K120" s="229">
        <f t="shared" si="44"/>
        <v>42867</v>
      </c>
      <c r="L120" s="230">
        <f t="shared" si="45"/>
        <v>-891.61999999999898</v>
      </c>
      <c r="M120" s="162">
        <f>MAX(AN28:AN120)</f>
        <v>2215.8300000000008</v>
      </c>
      <c r="N120" s="162">
        <f t="shared" si="53"/>
        <v>-3107.45</v>
      </c>
      <c r="O120" s="231">
        <f>E3+(E4*0.1)</f>
        <v>0.2</v>
      </c>
      <c r="P120" s="162">
        <v>-114.05</v>
      </c>
      <c r="Q120" s="232">
        <f>E5+(E6*0.1)</f>
        <v>0.1</v>
      </c>
      <c r="R120" s="162">
        <v>-177</v>
      </c>
      <c r="S120" s="232">
        <f>E7+(E8*0.1)</f>
        <v>0.1</v>
      </c>
      <c r="T120" s="162">
        <v>251.8</v>
      </c>
      <c r="U120" s="233">
        <f>E9+(E10*0.5)+(E11*0.1)</f>
        <v>0.2</v>
      </c>
      <c r="V120" s="162">
        <v>-369</v>
      </c>
      <c r="W120" s="233">
        <f>E12+(E13*0.5)+(E14*0.1)</f>
        <v>0.2</v>
      </c>
      <c r="X120" s="162">
        <v>-369</v>
      </c>
      <c r="Y120" s="161">
        <f t="shared" si="54"/>
        <v>93</v>
      </c>
      <c r="Z120" s="162">
        <f t="shared" si="46"/>
        <v>-162.93</v>
      </c>
      <c r="AA120" s="127">
        <v>42867</v>
      </c>
      <c r="AB120" s="127"/>
      <c r="AC120" s="128"/>
      <c r="AD120" s="128"/>
      <c r="AE120" s="129"/>
      <c r="AF120" s="129"/>
      <c r="AG120" s="129"/>
      <c r="AH120" s="129">
        <f t="shared" si="47"/>
        <v>0</v>
      </c>
      <c r="AI120" s="129">
        <f t="shared" si="48"/>
        <v>-162.93</v>
      </c>
      <c r="AJ120" s="234">
        <f t="shared" si="49"/>
        <v>0</v>
      </c>
      <c r="AK120" s="234">
        <f t="shared" si="50"/>
        <v>1</v>
      </c>
      <c r="AL120" s="129">
        <f t="shared" si="51"/>
        <v>0</v>
      </c>
      <c r="AM120" s="127">
        <v>42867</v>
      </c>
      <c r="AN120" s="129">
        <f t="shared" si="55"/>
        <v>-891.61999999999898</v>
      </c>
      <c r="AO120" s="129">
        <f t="shared" si="56"/>
        <v>0</v>
      </c>
      <c r="AP120" s="129">
        <f t="shared" si="57"/>
        <v>0</v>
      </c>
      <c r="AQ120" s="235"/>
      <c r="AR120" s="235"/>
      <c r="AS120" s="236">
        <f t="shared" si="52"/>
        <v>42867</v>
      </c>
      <c r="AT120" s="237">
        <f t="shared" si="58"/>
        <v>480.52000000000027</v>
      </c>
      <c r="AU120" s="237">
        <f t="shared" si="59"/>
        <v>120.70000000000006</v>
      </c>
      <c r="AV120" s="237">
        <f t="shared" si="60"/>
        <v>1550.9599999999998</v>
      </c>
      <c r="AW120" s="237">
        <f t="shared" si="61"/>
        <v>563.59999999999968</v>
      </c>
      <c r="AX120" s="237">
        <f t="shared" si="62"/>
        <v>-3607.4</v>
      </c>
      <c r="AY120" s="133"/>
    </row>
    <row r="121" spans="3:51" x14ac:dyDescent="0.25">
      <c r="C121" s="196">
        <f t="shared" si="67"/>
        <v>44986</v>
      </c>
      <c r="D121" s="197">
        <f t="shared" si="68"/>
        <v>33600.36</v>
      </c>
      <c r="E121" s="197">
        <v>0</v>
      </c>
      <c r="F121" s="197">
        <v>0</v>
      </c>
      <c r="G121" s="197">
        <f>AB1644</f>
        <v>4723.1100000000015</v>
      </c>
      <c r="H121" s="197">
        <f t="shared" si="69"/>
        <v>38323.47</v>
      </c>
      <c r="I121" s="205">
        <f t="shared" si="70"/>
        <v>0.14056724392238659</v>
      </c>
      <c r="J121" s="134"/>
      <c r="K121" s="229">
        <f t="shared" si="44"/>
        <v>42870</v>
      </c>
      <c r="L121" s="230">
        <f t="shared" si="45"/>
        <v>-786.64999999999895</v>
      </c>
      <c r="M121" s="162">
        <f>MAX(AN28:AN121)</f>
        <v>2215.8300000000008</v>
      </c>
      <c r="N121" s="162">
        <f t="shared" si="53"/>
        <v>-3002.4799999999996</v>
      </c>
      <c r="O121" s="231">
        <f>E3+(E4*0.1)</f>
        <v>0.2</v>
      </c>
      <c r="P121" s="162">
        <v>426.65</v>
      </c>
      <c r="Q121" s="232">
        <f>E5+(E6*0.1)</f>
        <v>0.1</v>
      </c>
      <c r="R121" s="162">
        <v>571</v>
      </c>
      <c r="S121" s="232">
        <f>E7+(E8*0.1)</f>
        <v>0.1</v>
      </c>
      <c r="T121" s="162">
        <v>353.4</v>
      </c>
      <c r="U121" s="233">
        <f>E9+(E10*0.5)+(E11*0.1)</f>
        <v>0.2</v>
      </c>
      <c r="V121" s="162">
        <v>-182</v>
      </c>
      <c r="W121" s="233">
        <f>E12+(E13*0.5)+(E14*0.1)</f>
        <v>0.2</v>
      </c>
      <c r="X121" s="162">
        <v>-182</v>
      </c>
      <c r="Y121" s="161">
        <f t="shared" si="54"/>
        <v>94</v>
      </c>
      <c r="Z121" s="162">
        <f t="shared" si="46"/>
        <v>104.97</v>
      </c>
      <c r="AA121" s="127">
        <v>42870</v>
      </c>
      <c r="AB121" s="127"/>
      <c r="AC121" s="128"/>
      <c r="AD121" s="128"/>
      <c r="AE121" s="129"/>
      <c r="AF121" s="129"/>
      <c r="AG121" s="129"/>
      <c r="AH121" s="129">
        <f t="shared" si="47"/>
        <v>104.97</v>
      </c>
      <c r="AI121" s="129">
        <f t="shared" si="48"/>
        <v>0</v>
      </c>
      <c r="AJ121" s="234">
        <f t="shared" si="49"/>
        <v>1</v>
      </c>
      <c r="AK121" s="234">
        <f t="shared" si="50"/>
        <v>0</v>
      </c>
      <c r="AL121" s="129">
        <f t="shared" si="51"/>
        <v>0</v>
      </c>
      <c r="AM121" s="127">
        <v>42870</v>
      </c>
      <c r="AN121" s="129">
        <f t="shared" si="55"/>
        <v>-786.64999999999895</v>
      </c>
      <c r="AO121" s="129">
        <f t="shared" si="56"/>
        <v>0</v>
      </c>
      <c r="AP121" s="129">
        <f t="shared" si="57"/>
        <v>0</v>
      </c>
      <c r="AQ121" s="235"/>
      <c r="AR121" s="235"/>
      <c r="AS121" s="236">
        <f t="shared" si="52"/>
        <v>42870</v>
      </c>
      <c r="AT121" s="237">
        <f t="shared" si="58"/>
        <v>565.85000000000025</v>
      </c>
      <c r="AU121" s="237">
        <f t="shared" si="59"/>
        <v>177.80000000000007</v>
      </c>
      <c r="AV121" s="237">
        <f t="shared" si="60"/>
        <v>1586.2999999999997</v>
      </c>
      <c r="AW121" s="237">
        <f t="shared" si="61"/>
        <v>527.1999999999997</v>
      </c>
      <c r="AX121" s="237">
        <f t="shared" si="62"/>
        <v>-3643.8</v>
      </c>
      <c r="AY121" s="133"/>
    </row>
    <row r="122" spans="3:51" x14ac:dyDescent="0.25">
      <c r="C122" s="196">
        <f t="shared" si="67"/>
        <v>45017</v>
      </c>
      <c r="D122" s="197">
        <f t="shared" si="68"/>
        <v>38323.47</v>
      </c>
      <c r="E122" s="197">
        <v>0</v>
      </c>
      <c r="F122" s="197">
        <v>0</v>
      </c>
      <c r="G122" s="197">
        <f>AB1664</f>
        <v>811.16000000000076</v>
      </c>
      <c r="H122" s="197">
        <f t="shared" si="69"/>
        <v>39134.630000000005</v>
      </c>
      <c r="I122" s="205">
        <f t="shared" si="70"/>
        <v>2.1166141792483842E-2</v>
      </c>
      <c r="J122" s="134"/>
      <c r="K122" s="229">
        <f t="shared" si="44"/>
        <v>42871</v>
      </c>
      <c r="L122" s="230">
        <f t="shared" si="45"/>
        <v>-967.16999999999894</v>
      </c>
      <c r="M122" s="162">
        <f>MAX(AN28:AN122)</f>
        <v>2215.8300000000008</v>
      </c>
      <c r="N122" s="162">
        <f t="shared" si="53"/>
        <v>-3183</v>
      </c>
      <c r="O122" s="231">
        <f>E3+(E4*0.1)</f>
        <v>0.2</v>
      </c>
      <c r="P122" s="162">
        <v>-10.95</v>
      </c>
      <c r="Q122" s="232">
        <f>E5+(E6*0.1)</f>
        <v>0.1</v>
      </c>
      <c r="R122" s="162">
        <v>-82.5</v>
      </c>
      <c r="S122" s="232">
        <f>E7+(E8*0.1)</f>
        <v>0.1</v>
      </c>
      <c r="T122" s="162">
        <v>399.2</v>
      </c>
      <c r="U122" s="233">
        <f>E9+(E10*0.5)+(E11*0.1)</f>
        <v>0.2</v>
      </c>
      <c r="V122" s="162">
        <v>-525</v>
      </c>
      <c r="W122" s="233">
        <f>E12+(E13*0.5)+(E14*0.1)</f>
        <v>0.2</v>
      </c>
      <c r="X122" s="162">
        <v>-525</v>
      </c>
      <c r="Y122" s="161">
        <f t="shared" si="54"/>
        <v>95</v>
      </c>
      <c r="Z122" s="162">
        <f t="shared" si="46"/>
        <v>-180.51999999999998</v>
      </c>
      <c r="AA122" s="127">
        <v>42871</v>
      </c>
      <c r="AB122" s="127"/>
      <c r="AC122" s="128"/>
      <c r="AD122" s="128"/>
      <c r="AE122" s="129"/>
      <c r="AF122" s="129"/>
      <c r="AG122" s="129"/>
      <c r="AH122" s="129">
        <f t="shared" si="47"/>
        <v>0</v>
      </c>
      <c r="AI122" s="129">
        <f t="shared" si="48"/>
        <v>-180.51999999999998</v>
      </c>
      <c r="AJ122" s="234">
        <f t="shared" si="49"/>
        <v>0</v>
      </c>
      <c r="AK122" s="234">
        <f t="shared" si="50"/>
        <v>1</v>
      </c>
      <c r="AL122" s="129">
        <f t="shared" si="51"/>
        <v>0</v>
      </c>
      <c r="AM122" s="127">
        <v>42871</v>
      </c>
      <c r="AN122" s="129">
        <f t="shared" si="55"/>
        <v>-967.16999999999894</v>
      </c>
      <c r="AO122" s="129">
        <f t="shared" si="56"/>
        <v>0</v>
      </c>
      <c r="AP122" s="129">
        <f t="shared" si="57"/>
        <v>0</v>
      </c>
      <c r="AQ122" s="235"/>
      <c r="AR122" s="235"/>
      <c r="AS122" s="236">
        <f t="shared" si="52"/>
        <v>42871</v>
      </c>
      <c r="AT122" s="237">
        <f t="shared" si="58"/>
        <v>563.6600000000002</v>
      </c>
      <c r="AU122" s="237">
        <f t="shared" si="59"/>
        <v>169.55000000000007</v>
      </c>
      <c r="AV122" s="237">
        <f t="shared" si="60"/>
        <v>1626.2199999999998</v>
      </c>
      <c r="AW122" s="237">
        <f t="shared" si="61"/>
        <v>422.1999999999997</v>
      </c>
      <c r="AX122" s="237">
        <f t="shared" si="62"/>
        <v>-3748.8</v>
      </c>
      <c r="AY122" s="133"/>
    </row>
    <row r="123" spans="3:51" x14ac:dyDescent="0.25">
      <c r="C123" s="196">
        <f t="shared" si="67"/>
        <v>45047</v>
      </c>
      <c r="D123" s="197">
        <f t="shared" si="68"/>
        <v>39134.630000000005</v>
      </c>
      <c r="E123" s="197">
        <v>0</v>
      </c>
      <c r="F123" s="197">
        <v>0</v>
      </c>
      <c r="G123" s="197">
        <f>AB1687</f>
        <v>2217.77</v>
      </c>
      <c r="H123" s="197">
        <f t="shared" si="69"/>
        <v>41352.400000000001</v>
      </c>
      <c r="I123" s="205">
        <f t="shared" si="70"/>
        <v>5.6670268761963502E-2</v>
      </c>
      <c r="J123" s="134"/>
      <c r="K123" s="229">
        <f t="shared" si="44"/>
        <v>42872</v>
      </c>
      <c r="L123" s="230">
        <f t="shared" si="45"/>
        <v>-1941.399999999999</v>
      </c>
      <c r="M123" s="162">
        <f>MAX(AN28:AN123)</f>
        <v>2215.8300000000008</v>
      </c>
      <c r="N123" s="162">
        <f t="shared" si="53"/>
        <v>-4157.2299999999996</v>
      </c>
      <c r="O123" s="231">
        <f>E3+(E4*0.1)</f>
        <v>0.2</v>
      </c>
      <c r="P123" s="162">
        <v>-717.9</v>
      </c>
      <c r="Q123" s="232">
        <f>E5+(E6*0.1)</f>
        <v>0.1</v>
      </c>
      <c r="R123" s="162">
        <v>-936</v>
      </c>
      <c r="S123" s="232">
        <f>E7+(E8*0.1)</f>
        <v>0.1</v>
      </c>
      <c r="T123" s="162">
        <v>-2170.5</v>
      </c>
      <c r="U123" s="233">
        <f>E9+(E10*0.5)+(E11*0.1)</f>
        <v>0.2</v>
      </c>
      <c r="V123" s="162">
        <v>-1400</v>
      </c>
      <c r="W123" s="233">
        <f>E12+(E13*0.5)+(E14*0.1)</f>
        <v>0.2</v>
      </c>
      <c r="X123" s="162">
        <v>-1200</v>
      </c>
      <c r="Y123" s="161">
        <f t="shared" si="54"/>
        <v>96</v>
      </c>
      <c r="Z123" s="162">
        <f t="shared" si="46"/>
        <v>-974.23</v>
      </c>
      <c r="AA123" s="127">
        <v>42872</v>
      </c>
      <c r="AB123" s="127"/>
      <c r="AC123" s="128"/>
      <c r="AD123" s="128"/>
      <c r="AE123" s="129"/>
      <c r="AF123" s="129"/>
      <c r="AG123" s="129"/>
      <c r="AH123" s="129">
        <f t="shared" si="47"/>
        <v>0</v>
      </c>
      <c r="AI123" s="129">
        <f t="shared" si="48"/>
        <v>-974.23</v>
      </c>
      <c r="AJ123" s="234">
        <f t="shared" si="49"/>
        <v>0</v>
      </c>
      <c r="AK123" s="234">
        <f t="shared" si="50"/>
        <v>1</v>
      </c>
      <c r="AL123" s="129">
        <f t="shared" si="51"/>
        <v>0</v>
      </c>
      <c r="AM123" s="127">
        <v>42872</v>
      </c>
      <c r="AN123" s="129">
        <f t="shared" si="55"/>
        <v>-1941.399999999999</v>
      </c>
      <c r="AO123" s="129">
        <f t="shared" si="56"/>
        <v>0</v>
      </c>
      <c r="AP123" s="129">
        <f t="shared" si="57"/>
        <v>0</v>
      </c>
      <c r="AQ123" s="235"/>
      <c r="AR123" s="235"/>
      <c r="AS123" s="236">
        <f t="shared" si="52"/>
        <v>42872</v>
      </c>
      <c r="AT123" s="237">
        <f t="shared" si="58"/>
        <v>420.08000000000015</v>
      </c>
      <c r="AU123" s="237">
        <f t="shared" si="59"/>
        <v>75.95000000000006</v>
      </c>
      <c r="AV123" s="237">
        <f t="shared" si="60"/>
        <v>1409.1699999999998</v>
      </c>
      <c r="AW123" s="237">
        <f t="shared" si="61"/>
        <v>142.1999999999997</v>
      </c>
      <c r="AX123" s="237">
        <f t="shared" si="62"/>
        <v>-3988.8</v>
      </c>
      <c r="AY123" s="133"/>
    </row>
    <row r="124" spans="3:51" x14ac:dyDescent="0.25">
      <c r="C124" s="196">
        <f t="shared" si="67"/>
        <v>45078</v>
      </c>
      <c r="D124" s="197">
        <f t="shared" si="68"/>
        <v>41352.400000000001</v>
      </c>
      <c r="E124" s="197">
        <v>0</v>
      </c>
      <c r="F124" s="197">
        <v>0</v>
      </c>
      <c r="G124" s="197">
        <f>AB1709</f>
        <v>3337.3500000000008</v>
      </c>
      <c r="H124" s="197">
        <f t="shared" si="69"/>
        <v>44689.75</v>
      </c>
      <c r="I124" s="205">
        <f t="shared" si="70"/>
        <v>8.07051102233486E-2</v>
      </c>
      <c r="J124" s="134"/>
      <c r="K124" s="229">
        <f t="shared" si="44"/>
        <v>42873</v>
      </c>
      <c r="L124" s="230">
        <f t="shared" si="45"/>
        <v>-1211.139999999999</v>
      </c>
      <c r="M124" s="162">
        <f>MAX(AN28:AN124)</f>
        <v>2215.8300000000008</v>
      </c>
      <c r="N124" s="162">
        <f t="shared" si="53"/>
        <v>-3426.97</v>
      </c>
      <c r="O124" s="231">
        <f>E3+(E4*0.1)</f>
        <v>0.2</v>
      </c>
      <c r="P124" s="162">
        <v>280.45</v>
      </c>
      <c r="Q124" s="232">
        <f>E5+(E6*0.1)</f>
        <v>0.1</v>
      </c>
      <c r="R124" s="162">
        <v>434.5</v>
      </c>
      <c r="S124" s="232">
        <f>E7+(E8*0.1)</f>
        <v>0.1</v>
      </c>
      <c r="T124" s="162">
        <v>915.2</v>
      </c>
      <c r="U124" s="233">
        <f>E9+(E10*0.5)+(E11*0.1)</f>
        <v>0.2</v>
      </c>
      <c r="V124" s="162">
        <v>1348</v>
      </c>
      <c r="W124" s="233">
        <f>E12+(E13*0.5)+(E14*0.1)</f>
        <v>0.2</v>
      </c>
      <c r="X124" s="162">
        <v>1348</v>
      </c>
      <c r="Y124" s="161">
        <f t="shared" si="54"/>
        <v>97</v>
      </c>
      <c r="Z124" s="162">
        <f t="shared" si="46"/>
        <v>730.26</v>
      </c>
      <c r="AA124" s="127">
        <v>42873</v>
      </c>
      <c r="AB124" s="127"/>
      <c r="AC124" s="128"/>
      <c r="AD124" s="128"/>
      <c r="AE124" s="129"/>
      <c r="AF124" s="129"/>
      <c r="AG124" s="129"/>
      <c r="AH124" s="129">
        <f t="shared" si="47"/>
        <v>730.26</v>
      </c>
      <c r="AI124" s="129">
        <f t="shared" si="48"/>
        <v>0</v>
      </c>
      <c r="AJ124" s="234">
        <f t="shared" si="49"/>
        <v>1</v>
      </c>
      <c r="AK124" s="234">
        <f t="shared" si="50"/>
        <v>0</v>
      </c>
      <c r="AL124" s="129">
        <f t="shared" si="51"/>
        <v>0</v>
      </c>
      <c r="AM124" s="127">
        <v>42873</v>
      </c>
      <c r="AN124" s="129">
        <f t="shared" si="55"/>
        <v>-1211.139999999999</v>
      </c>
      <c r="AO124" s="129">
        <f t="shared" si="56"/>
        <v>0</v>
      </c>
      <c r="AP124" s="129">
        <f t="shared" si="57"/>
        <v>0</v>
      </c>
      <c r="AQ124" s="235"/>
      <c r="AR124" s="235"/>
      <c r="AS124" s="236">
        <f t="shared" si="52"/>
        <v>42873</v>
      </c>
      <c r="AT124" s="237">
        <f t="shared" si="58"/>
        <v>476.17000000000019</v>
      </c>
      <c r="AU124" s="237">
        <f t="shared" si="59"/>
        <v>119.40000000000006</v>
      </c>
      <c r="AV124" s="237">
        <f t="shared" si="60"/>
        <v>1500.6899999999998</v>
      </c>
      <c r="AW124" s="237">
        <f t="shared" si="61"/>
        <v>411.79999999999973</v>
      </c>
      <c r="AX124" s="237">
        <f t="shared" si="62"/>
        <v>-3719.2000000000003</v>
      </c>
      <c r="AY124" s="133"/>
    </row>
    <row r="125" spans="3:51" x14ac:dyDescent="0.25">
      <c r="C125" s="196">
        <f t="shared" si="67"/>
        <v>45108</v>
      </c>
      <c r="D125" s="197">
        <f t="shared" si="68"/>
        <v>44689.75</v>
      </c>
      <c r="E125" s="197">
        <v>0</v>
      </c>
      <c r="F125" s="197">
        <v>0</v>
      </c>
      <c r="G125" s="197">
        <f>AB1730</f>
        <v>2973.5099999999998</v>
      </c>
      <c r="H125" s="197">
        <f t="shared" si="69"/>
        <v>47663.26</v>
      </c>
      <c r="I125" s="205">
        <f t="shared" si="70"/>
        <v>6.6536733814800922E-2</v>
      </c>
      <c r="J125" s="134"/>
      <c r="K125" s="229">
        <f t="shared" si="44"/>
        <v>42874</v>
      </c>
      <c r="L125" s="230">
        <f t="shared" si="45"/>
        <v>-607.969999999999</v>
      </c>
      <c r="M125" s="162">
        <f>MAX(AN28:AN125)</f>
        <v>2215.8300000000008</v>
      </c>
      <c r="N125" s="162">
        <f t="shared" si="53"/>
        <v>-2823.7999999999997</v>
      </c>
      <c r="O125" s="231">
        <f>E3+(E4*0.1)</f>
        <v>0.2</v>
      </c>
      <c r="P125" s="162">
        <v>709.1</v>
      </c>
      <c r="Q125" s="232">
        <f>E5+(E6*0.1)</f>
        <v>0.1</v>
      </c>
      <c r="R125" s="162">
        <v>800.5</v>
      </c>
      <c r="S125" s="232">
        <f>E7+(E8*0.1)</f>
        <v>0.1</v>
      </c>
      <c r="T125" s="162">
        <v>505</v>
      </c>
      <c r="U125" s="233">
        <f>E9+(E10*0.5)+(E11*0.1)</f>
        <v>0.2</v>
      </c>
      <c r="V125" s="162">
        <v>827</v>
      </c>
      <c r="W125" s="233">
        <f>E12+(E13*0.5)+(E14*0.1)</f>
        <v>0.2</v>
      </c>
      <c r="X125" s="162">
        <v>827</v>
      </c>
      <c r="Y125" s="161">
        <f t="shared" si="54"/>
        <v>98</v>
      </c>
      <c r="Z125" s="162">
        <f t="shared" si="46"/>
        <v>603.16999999999996</v>
      </c>
      <c r="AA125" s="127">
        <v>42874</v>
      </c>
      <c r="AB125" s="127"/>
      <c r="AC125" s="128"/>
      <c r="AD125" s="128"/>
      <c r="AE125" s="129"/>
      <c r="AF125" s="129"/>
      <c r="AG125" s="129"/>
      <c r="AH125" s="129">
        <f t="shared" si="47"/>
        <v>603.16999999999996</v>
      </c>
      <c r="AI125" s="129">
        <f t="shared" si="48"/>
        <v>0</v>
      </c>
      <c r="AJ125" s="234">
        <f t="shared" si="49"/>
        <v>1</v>
      </c>
      <c r="AK125" s="234">
        <f t="shared" si="50"/>
        <v>0</v>
      </c>
      <c r="AL125" s="129">
        <f t="shared" si="51"/>
        <v>0</v>
      </c>
      <c r="AM125" s="127">
        <v>42874</v>
      </c>
      <c r="AN125" s="129">
        <f t="shared" si="55"/>
        <v>-607.969999999999</v>
      </c>
      <c r="AO125" s="129">
        <f t="shared" si="56"/>
        <v>0</v>
      </c>
      <c r="AP125" s="129">
        <f t="shared" si="57"/>
        <v>0</v>
      </c>
      <c r="AQ125" s="235"/>
      <c r="AR125" s="235"/>
      <c r="AS125" s="236">
        <f t="shared" si="52"/>
        <v>42874</v>
      </c>
      <c r="AT125" s="237">
        <f t="shared" si="58"/>
        <v>617.99000000000024</v>
      </c>
      <c r="AU125" s="237">
        <f t="shared" si="59"/>
        <v>199.45000000000007</v>
      </c>
      <c r="AV125" s="237">
        <f t="shared" si="60"/>
        <v>1551.1899999999998</v>
      </c>
      <c r="AW125" s="237">
        <f t="shared" si="61"/>
        <v>577.1999999999997</v>
      </c>
      <c r="AX125" s="237">
        <f t="shared" si="62"/>
        <v>-3553.8</v>
      </c>
      <c r="AY125" s="133"/>
    </row>
    <row r="126" spans="3:51" x14ac:dyDescent="0.25">
      <c r="C126" s="196">
        <f t="shared" si="67"/>
        <v>45139</v>
      </c>
      <c r="D126" s="197">
        <f t="shared" si="68"/>
        <v>47663.26</v>
      </c>
      <c r="E126" s="197">
        <v>0</v>
      </c>
      <c r="F126" s="197">
        <v>0</v>
      </c>
      <c r="G126" s="197">
        <f>AB1753</f>
        <v>-3413.9100000000003</v>
      </c>
      <c r="H126" s="197">
        <f t="shared" si="69"/>
        <v>44249.35</v>
      </c>
      <c r="I126" s="205">
        <f t="shared" si="70"/>
        <v>-7.1625608487543665E-2</v>
      </c>
      <c r="J126" s="134"/>
      <c r="K126" s="229">
        <f t="shared" si="44"/>
        <v>42877</v>
      </c>
      <c r="L126" s="230">
        <f t="shared" si="45"/>
        <v>-162.04999999999905</v>
      </c>
      <c r="M126" s="162">
        <f>MAX(AN28:AN126)</f>
        <v>2215.8300000000008</v>
      </c>
      <c r="N126" s="162">
        <f t="shared" si="53"/>
        <v>-2377.88</v>
      </c>
      <c r="O126" s="231">
        <f>E3+(E4*0.1)</f>
        <v>0.2</v>
      </c>
      <c r="P126" s="162">
        <v>449.95</v>
      </c>
      <c r="Q126" s="232">
        <f>E5+(E6*0.1)</f>
        <v>0.1</v>
      </c>
      <c r="R126" s="162">
        <v>614.5</v>
      </c>
      <c r="S126" s="232">
        <f>E7+(E8*0.1)</f>
        <v>0.1</v>
      </c>
      <c r="T126" s="162">
        <v>956.8</v>
      </c>
      <c r="U126" s="233">
        <f>E9+(E10*0.5)+(E11*0.1)</f>
        <v>0.2</v>
      </c>
      <c r="V126" s="162">
        <v>497</v>
      </c>
      <c r="W126" s="233">
        <f>E12+(E13*0.5)+(E14*0.1)</f>
        <v>0.2</v>
      </c>
      <c r="X126" s="162">
        <v>497</v>
      </c>
      <c r="Y126" s="161">
        <f t="shared" si="54"/>
        <v>99</v>
      </c>
      <c r="Z126" s="162">
        <f t="shared" si="46"/>
        <v>445.91999999999996</v>
      </c>
      <c r="AA126" s="127">
        <v>42877</v>
      </c>
      <c r="AB126" s="127"/>
      <c r="AC126" s="128"/>
      <c r="AD126" s="128"/>
      <c r="AE126" s="129"/>
      <c r="AF126" s="129"/>
      <c r="AG126" s="129"/>
      <c r="AH126" s="129">
        <f t="shared" si="47"/>
        <v>445.91999999999996</v>
      </c>
      <c r="AI126" s="129">
        <f t="shared" si="48"/>
        <v>0</v>
      </c>
      <c r="AJ126" s="234">
        <f t="shared" si="49"/>
        <v>1</v>
      </c>
      <c r="AK126" s="234">
        <f t="shared" si="50"/>
        <v>0</v>
      </c>
      <c r="AL126" s="129">
        <f t="shared" si="51"/>
        <v>0</v>
      </c>
      <c r="AM126" s="127">
        <v>42877</v>
      </c>
      <c r="AN126" s="129">
        <f t="shared" si="55"/>
        <v>-162.04999999999905</v>
      </c>
      <c r="AO126" s="129">
        <f t="shared" si="56"/>
        <v>0</v>
      </c>
      <c r="AP126" s="129">
        <f t="shared" si="57"/>
        <v>0</v>
      </c>
      <c r="AQ126" s="235"/>
      <c r="AR126" s="235"/>
      <c r="AS126" s="236">
        <f t="shared" si="52"/>
        <v>42877</v>
      </c>
      <c r="AT126" s="237">
        <f t="shared" si="58"/>
        <v>707.98000000000025</v>
      </c>
      <c r="AU126" s="237">
        <f t="shared" si="59"/>
        <v>260.90000000000009</v>
      </c>
      <c r="AV126" s="237">
        <f t="shared" si="60"/>
        <v>1646.87</v>
      </c>
      <c r="AW126" s="237">
        <f t="shared" si="61"/>
        <v>676.59999999999968</v>
      </c>
      <c r="AX126" s="237">
        <f t="shared" si="62"/>
        <v>-3454.4</v>
      </c>
      <c r="AY126" s="133"/>
    </row>
    <row r="127" spans="3:51" x14ac:dyDescent="0.25">
      <c r="C127" s="196">
        <f t="shared" si="67"/>
        <v>45170</v>
      </c>
      <c r="D127" s="197">
        <f t="shared" si="68"/>
        <v>44249.35</v>
      </c>
      <c r="E127" s="197">
        <v>0</v>
      </c>
      <c r="F127" s="197">
        <v>0</v>
      </c>
      <c r="G127" s="197">
        <f>AB1774</f>
        <v>-1147.0199999999998</v>
      </c>
      <c r="H127" s="197">
        <f t="shared" si="69"/>
        <v>43102.33</v>
      </c>
      <c r="I127" s="205">
        <f t="shared" si="70"/>
        <v>-2.5921736703476996E-2</v>
      </c>
      <c r="J127" s="134"/>
      <c r="K127" s="229">
        <f t="shared" si="44"/>
        <v>42878</v>
      </c>
      <c r="L127" s="230">
        <f t="shared" si="45"/>
        <v>-475.46999999999906</v>
      </c>
      <c r="M127" s="162">
        <f>MAX(AN28:AN127)</f>
        <v>2215.8300000000008</v>
      </c>
      <c r="N127" s="162">
        <f t="shared" si="53"/>
        <v>-2691.2999999999997</v>
      </c>
      <c r="O127" s="231">
        <f>E3+(E4*0.1)</f>
        <v>0.2</v>
      </c>
      <c r="P127" s="162">
        <v>215.4</v>
      </c>
      <c r="Q127" s="232">
        <f>E5+(E6*0.1)</f>
        <v>0.1</v>
      </c>
      <c r="R127" s="162">
        <v>220</v>
      </c>
      <c r="S127" s="232">
        <f>E7+(E8*0.1)</f>
        <v>0.1</v>
      </c>
      <c r="T127" s="162">
        <v>79</v>
      </c>
      <c r="U127" s="233">
        <f>E9+(E10*0.5)+(E11*0.1)</f>
        <v>0.2</v>
      </c>
      <c r="V127" s="162">
        <v>-966</v>
      </c>
      <c r="W127" s="233">
        <f>E12+(E13*0.5)+(E14*0.1)</f>
        <v>0.2</v>
      </c>
      <c r="X127" s="162">
        <v>-966</v>
      </c>
      <c r="Y127" s="161">
        <f t="shared" si="54"/>
        <v>100</v>
      </c>
      <c r="Z127" s="162">
        <f t="shared" si="46"/>
        <v>-313.42</v>
      </c>
      <c r="AA127" s="127">
        <v>42878</v>
      </c>
      <c r="AB127" s="127"/>
      <c r="AC127" s="128"/>
      <c r="AD127" s="128"/>
      <c r="AE127" s="129"/>
      <c r="AF127" s="129"/>
      <c r="AG127" s="129"/>
      <c r="AH127" s="129">
        <f t="shared" si="47"/>
        <v>0</v>
      </c>
      <c r="AI127" s="129">
        <f t="shared" si="48"/>
        <v>-313.42</v>
      </c>
      <c r="AJ127" s="234">
        <f t="shared" si="49"/>
        <v>0</v>
      </c>
      <c r="AK127" s="234">
        <f t="shared" si="50"/>
        <v>1</v>
      </c>
      <c r="AL127" s="129">
        <f t="shared" si="51"/>
        <v>0</v>
      </c>
      <c r="AM127" s="127">
        <v>42878</v>
      </c>
      <c r="AN127" s="129">
        <f t="shared" si="55"/>
        <v>-475.46999999999906</v>
      </c>
      <c r="AO127" s="129">
        <f t="shared" si="56"/>
        <v>0</v>
      </c>
      <c r="AP127" s="129">
        <f t="shared" si="57"/>
        <v>0</v>
      </c>
      <c r="AQ127" s="235"/>
      <c r="AR127" s="235"/>
      <c r="AS127" s="236">
        <f t="shared" si="52"/>
        <v>42878</v>
      </c>
      <c r="AT127" s="237">
        <f t="shared" si="58"/>
        <v>751.06000000000029</v>
      </c>
      <c r="AU127" s="237">
        <f t="shared" si="59"/>
        <v>282.90000000000009</v>
      </c>
      <c r="AV127" s="237">
        <f t="shared" si="60"/>
        <v>1654.77</v>
      </c>
      <c r="AW127" s="237">
        <f t="shared" si="61"/>
        <v>483.39999999999964</v>
      </c>
      <c r="AX127" s="237">
        <f t="shared" si="62"/>
        <v>-3647.6</v>
      </c>
      <c r="AY127" s="133"/>
    </row>
    <row r="128" spans="3:51" x14ac:dyDescent="0.25">
      <c r="C128" s="196">
        <f t="shared" si="67"/>
        <v>45200</v>
      </c>
      <c r="D128" s="197">
        <f t="shared" si="68"/>
        <v>43102.33</v>
      </c>
      <c r="E128" s="197">
        <v>0</v>
      </c>
      <c r="F128" s="197">
        <v>0</v>
      </c>
      <c r="G128" s="197">
        <f>AB1796</f>
        <v>-1484.6899999999989</v>
      </c>
      <c r="H128" s="197">
        <f t="shared" si="69"/>
        <v>41617.64</v>
      </c>
      <c r="I128" s="205">
        <f t="shared" si="70"/>
        <v>-3.4445701659283824E-2</v>
      </c>
      <c r="J128" s="134"/>
      <c r="K128" s="229">
        <f t="shared" si="44"/>
        <v>42879</v>
      </c>
      <c r="L128" s="230">
        <f t="shared" si="45"/>
        <v>-29.60999999999899</v>
      </c>
      <c r="M128" s="162">
        <f>MAX(AN28:AN128)</f>
        <v>2215.8300000000008</v>
      </c>
      <c r="N128" s="162">
        <f t="shared" si="53"/>
        <v>-2245.4399999999996</v>
      </c>
      <c r="O128" s="231">
        <f>E3+(E4*0.1)</f>
        <v>0.2</v>
      </c>
      <c r="P128" s="162">
        <v>372.55</v>
      </c>
      <c r="Q128" s="232">
        <f>E5+(E6*0.1)</f>
        <v>0.1</v>
      </c>
      <c r="R128" s="162">
        <v>298.5</v>
      </c>
      <c r="S128" s="232">
        <f>E7+(E8*0.1)</f>
        <v>0.1</v>
      </c>
      <c r="T128" s="162">
        <v>539</v>
      </c>
      <c r="U128" s="233">
        <f>E9+(E10*0.5)+(E11*0.1)</f>
        <v>0.2</v>
      </c>
      <c r="V128" s="162">
        <v>719</v>
      </c>
      <c r="W128" s="233">
        <f>E12+(E13*0.5)+(E14*0.1)</f>
        <v>0.2</v>
      </c>
      <c r="X128" s="162">
        <v>719</v>
      </c>
      <c r="Y128" s="161">
        <f t="shared" si="54"/>
        <v>101</v>
      </c>
      <c r="Z128" s="162">
        <f t="shared" si="46"/>
        <v>445.86000000000007</v>
      </c>
      <c r="AA128" s="127">
        <v>42879</v>
      </c>
      <c r="AB128" s="127"/>
      <c r="AC128" s="128"/>
      <c r="AD128" s="128"/>
      <c r="AE128" s="129"/>
      <c r="AF128" s="129"/>
      <c r="AG128" s="129"/>
      <c r="AH128" s="129">
        <f t="shared" si="47"/>
        <v>445.86000000000007</v>
      </c>
      <c r="AI128" s="129">
        <f t="shared" si="48"/>
        <v>0</v>
      </c>
      <c r="AJ128" s="234">
        <f t="shared" si="49"/>
        <v>1</v>
      </c>
      <c r="AK128" s="234">
        <f t="shared" si="50"/>
        <v>0</v>
      </c>
      <c r="AL128" s="129">
        <f t="shared" si="51"/>
        <v>0</v>
      </c>
      <c r="AM128" s="127">
        <v>42879</v>
      </c>
      <c r="AN128" s="129">
        <f t="shared" si="55"/>
        <v>-29.60999999999899</v>
      </c>
      <c r="AO128" s="129">
        <f t="shared" si="56"/>
        <v>0</v>
      </c>
      <c r="AP128" s="129">
        <f t="shared" si="57"/>
        <v>0</v>
      </c>
      <c r="AQ128" s="235"/>
      <c r="AR128" s="235"/>
      <c r="AS128" s="236">
        <f t="shared" si="52"/>
        <v>42879</v>
      </c>
      <c r="AT128" s="237">
        <f t="shared" si="58"/>
        <v>825.57000000000028</v>
      </c>
      <c r="AU128" s="237">
        <f t="shared" si="59"/>
        <v>312.75000000000011</v>
      </c>
      <c r="AV128" s="237">
        <f t="shared" si="60"/>
        <v>1708.67</v>
      </c>
      <c r="AW128" s="237">
        <f t="shared" si="61"/>
        <v>627.19999999999959</v>
      </c>
      <c r="AX128" s="237">
        <f t="shared" si="62"/>
        <v>-3503.7999999999997</v>
      </c>
      <c r="AY128" s="133"/>
    </row>
    <row r="129" spans="3:51" x14ac:dyDescent="0.25">
      <c r="C129" s="196">
        <f t="shared" si="67"/>
        <v>45231</v>
      </c>
      <c r="D129" s="197">
        <f t="shared" si="68"/>
        <v>41617.64</v>
      </c>
      <c r="E129" s="197">
        <v>0</v>
      </c>
      <c r="F129" s="197">
        <v>0</v>
      </c>
      <c r="G129" s="197">
        <f>AB1818</f>
        <v>4680.76</v>
      </c>
      <c r="H129" s="197">
        <f t="shared" si="69"/>
        <v>46298.400000000001</v>
      </c>
      <c r="I129" s="205">
        <f t="shared" si="70"/>
        <v>0.11247057738016861</v>
      </c>
      <c r="J129" s="134"/>
      <c r="K129" s="229">
        <f t="shared" si="44"/>
        <v>42880</v>
      </c>
      <c r="L129" s="230">
        <f t="shared" si="45"/>
        <v>91.660000000000991</v>
      </c>
      <c r="M129" s="162">
        <f>MAX(AN28:AN129)</f>
        <v>2215.8300000000008</v>
      </c>
      <c r="N129" s="162">
        <f t="shared" si="53"/>
        <v>-2124.17</v>
      </c>
      <c r="O129" s="231">
        <f>E3+(E4*0.1)</f>
        <v>0.2</v>
      </c>
      <c r="P129" s="162">
        <v>352.65</v>
      </c>
      <c r="Q129" s="232">
        <f>E5+(E6*0.1)</f>
        <v>0.1</v>
      </c>
      <c r="R129" s="162">
        <v>534</v>
      </c>
      <c r="S129" s="232">
        <f>E7+(E8*0.1)</f>
        <v>0.1</v>
      </c>
      <c r="T129" s="162">
        <v>961.4</v>
      </c>
      <c r="U129" s="233">
        <f>E9+(E10*0.5)+(E11*0.1)</f>
        <v>0.2</v>
      </c>
      <c r="V129" s="162">
        <v>-247</v>
      </c>
      <c r="W129" s="233">
        <f>E12+(E13*0.5)+(E14*0.1)</f>
        <v>0.2</v>
      </c>
      <c r="X129" s="162">
        <v>-247</v>
      </c>
      <c r="Y129" s="161">
        <f t="shared" si="54"/>
        <v>102</v>
      </c>
      <c r="Z129" s="162">
        <f t="shared" si="46"/>
        <v>121.26999999999998</v>
      </c>
      <c r="AA129" s="127">
        <v>42880</v>
      </c>
      <c r="AB129" s="127"/>
      <c r="AC129" s="128"/>
      <c r="AD129" s="128"/>
      <c r="AE129" s="129"/>
      <c r="AF129" s="129"/>
      <c r="AG129" s="129"/>
      <c r="AH129" s="129">
        <f t="shared" si="47"/>
        <v>121.26999999999998</v>
      </c>
      <c r="AI129" s="129">
        <f t="shared" si="48"/>
        <v>0</v>
      </c>
      <c r="AJ129" s="234">
        <f t="shared" si="49"/>
        <v>1</v>
      </c>
      <c r="AK129" s="234">
        <f t="shared" si="50"/>
        <v>0</v>
      </c>
      <c r="AL129" s="129">
        <f t="shared" si="51"/>
        <v>0</v>
      </c>
      <c r="AM129" s="127">
        <v>42880</v>
      </c>
      <c r="AN129" s="129">
        <f t="shared" si="55"/>
        <v>91.660000000000991</v>
      </c>
      <c r="AO129" s="129">
        <f t="shared" si="56"/>
        <v>0</v>
      </c>
      <c r="AP129" s="129">
        <f t="shared" si="57"/>
        <v>0</v>
      </c>
      <c r="AQ129" s="235"/>
      <c r="AR129" s="235"/>
      <c r="AS129" s="236">
        <f t="shared" si="52"/>
        <v>42880</v>
      </c>
      <c r="AT129" s="237">
        <f t="shared" si="58"/>
        <v>896.10000000000025</v>
      </c>
      <c r="AU129" s="237">
        <f t="shared" si="59"/>
        <v>366.15000000000009</v>
      </c>
      <c r="AV129" s="237">
        <f t="shared" si="60"/>
        <v>1804.8100000000002</v>
      </c>
      <c r="AW129" s="237">
        <f t="shared" si="61"/>
        <v>577.79999999999961</v>
      </c>
      <c r="AX129" s="237">
        <f t="shared" si="62"/>
        <v>-3553.2</v>
      </c>
      <c r="AY129" s="133"/>
    </row>
    <row r="130" spans="3:51" x14ac:dyDescent="0.25">
      <c r="C130" s="196">
        <f t="shared" si="67"/>
        <v>45261</v>
      </c>
      <c r="D130" s="197">
        <f t="shared" si="68"/>
        <v>46298.400000000001</v>
      </c>
      <c r="E130" s="197">
        <v>0</v>
      </c>
      <c r="F130" s="197">
        <v>0</v>
      </c>
      <c r="G130" s="197">
        <f>AB1839</f>
        <v>6535.3700000000008</v>
      </c>
      <c r="H130" s="197">
        <f t="shared" si="69"/>
        <v>52833.770000000004</v>
      </c>
      <c r="I130" s="205">
        <f t="shared" si="70"/>
        <v>0.14115757779966479</v>
      </c>
      <c r="J130" s="134"/>
      <c r="K130" s="229">
        <f t="shared" si="44"/>
        <v>42881</v>
      </c>
      <c r="L130" s="230">
        <f t="shared" si="45"/>
        <v>571.12000000000103</v>
      </c>
      <c r="M130" s="162">
        <f>MAX(AN28:AN130)</f>
        <v>2215.8300000000008</v>
      </c>
      <c r="N130" s="162">
        <f t="shared" si="53"/>
        <v>-1644.7099999999998</v>
      </c>
      <c r="O130" s="231">
        <f>E3+(E4*0.1)</f>
        <v>0.2</v>
      </c>
      <c r="P130" s="162">
        <v>-13.35</v>
      </c>
      <c r="Q130" s="232">
        <f>E5+(E6*0.1)</f>
        <v>0.1</v>
      </c>
      <c r="R130" s="162">
        <v>37.5</v>
      </c>
      <c r="S130" s="232">
        <f>E7+(E8*0.1)</f>
        <v>0.1</v>
      </c>
      <c r="T130" s="162">
        <v>199.8</v>
      </c>
      <c r="U130" s="233">
        <f>E9+(E10*0.5)+(E11*0.1)</f>
        <v>0.2</v>
      </c>
      <c r="V130" s="162">
        <v>1146</v>
      </c>
      <c r="W130" s="233">
        <f>E12+(E13*0.5)+(E14*0.1)</f>
        <v>0.2</v>
      </c>
      <c r="X130" s="162">
        <v>1146</v>
      </c>
      <c r="Y130" s="161">
        <f t="shared" si="54"/>
        <v>103</v>
      </c>
      <c r="Z130" s="162">
        <f t="shared" si="46"/>
        <v>479.46000000000004</v>
      </c>
      <c r="AA130" s="127">
        <v>42881</v>
      </c>
      <c r="AB130" s="127"/>
      <c r="AC130" s="128"/>
      <c r="AD130" s="128"/>
      <c r="AE130" s="129"/>
      <c r="AF130" s="129"/>
      <c r="AG130" s="129"/>
      <c r="AH130" s="129">
        <f t="shared" si="47"/>
        <v>479.46000000000004</v>
      </c>
      <c r="AI130" s="129">
        <f t="shared" si="48"/>
        <v>0</v>
      </c>
      <c r="AJ130" s="234">
        <f t="shared" si="49"/>
        <v>1</v>
      </c>
      <c r="AK130" s="234">
        <f t="shared" si="50"/>
        <v>0</v>
      </c>
      <c r="AL130" s="129">
        <f t="shared" si="51"/>
        <v>0</v>
      </c>
      <c r="AM130" s="127">
        <v>42881</v>
      </c>
      <c r="AN130" s="129">
        <f t="shared" si="55"/>
        <v>571.12000000000103</v>
      </c>
      <c r="AO130" s="129">
        <f t="shared" si="56"/>
        <v>0</v>
      </c>
      <c r="AP130" s="129">
        <f t="shared" si="57"/>
        <v>0</v>
      </c>
      <c r="AQ130" s="235"/>
      <c r="AR130" s="235"/>
      <c r="AS130" s="236">
        <f t="shared" si="52"/>
        <v>42881</v>
      </c>
      <c r="AT130" s="237">
        <f t="shared" si="58"/>
        <v>893.43000000000029</v>
      </c>
      <c r="AU130" s="237">
        <f t="shared" si="59"/>
        <v>369.90000000000009</v>
      </c>
      <c r="AV130" s="237">
        <f t="shared" si="60"/>
        <v>1824.7900000000002</v>
      </c>
      <c r="AW130" s="237">
        <f t="shared" si="61"/>
        <v>806.99999999999966</v>
      </c>
      <c r="AX130" s="237">
        <f t="shared" si="62"/>
        <v>-3324</v>
      </c>
      <c r="AY130" s="133"/>
    </row>
    <row r="131" spans="3:51" x14ac:dyDescent="0.25">
      <c r="C131" s="202"/>
      <c r="D131" s="203"/>
      <c r="E131" s="203"/>
      <c r="F131" s="197"/>
      <c r="G131" s="200" t="s">
        <v>47</v>
      </c>
      <c r="H131" s="201"/>
      <c r="I131" s="206" t="s">
        <v>40</v>
      </c>
      <c r="J131" s="135"/>
      <c r="K131" s="229">
        <f t="shared" si="44"/>
        <v>42884</v>
      </c>
      <c r="L131" s="230">
        <f t="shared" si="45"/>
        <v>578.72000000000105</v>
      </c>
      <c r="M131" s="162">
        <f>MAX(AN28:AN131)</f>
        <v>2215.8300000000008</v>
      </c>
      <c r="N131" s="162">
        <f t="shared" si="53"/>
        <v>-1637.1099999999997</v>
      </c>
      <c r="O131" s="231">
        <f>E3+(E4*0.1)</f>
        <v>0.2</v>
      </c>
      <c r="P131" s="162">
        <v>0</v>
      </c>
      <c r="Q131" s="232">
        <f>E5+(E6*0.1)</f>
        <v>0.1</v>
      </c>
      <c r="R131" s="162">
        <v>0</v>
      </c>
      <c r="S131" s="232">
        <f>E7+(E8*0.1)</f>
        <v>0.1</v>
      </c>
      <c r="T131" s="162">
        <v>0</v>
      </c>
      <c r="U131" s="233">
        <f>E9+(E10*0.5)+(E11*0.1)</f>
        <v>0.2</v>
      </c>
      <c r="V131" s="162">
        <v>19</v>
      </c>
      <c r="W131" s="233">
        <f>E12+(E13*0.5)+(E14*0.1)</f>
        <v>0.2</v>
      </c>
      <c r="X131" s="162">
        <v>19</v>
      </c>
      <c r="Y131" s="161">
        <f t="shared" si="54"/>
        <v>104</v>
      </c>
      <c r="Z131" s="162">
        <f t="shared" si="46"/>
        <v>7.6000000000000005</v>
      </c>
      <c r="AA131" s="127">
        <v>42884</v>
      </c>
      <c r="AB131" s="127"/>
      <c r="AC131" s="128"/>
      <c r="AD131" s="128"/>
      <c r="AE131" s="129"/>
      <c r="AF131" s="129"/>
      <c r="AG131" s="129"/>
      <c r="AH131" s="129">
        <f t="shared" si="47"/>
        <v>7.6000000000000005</v>
      </c>
      <c r="AI131" s="129">
        <f t="shared" si="48"/>
        <v>0</v>
      </c>
      <c r="AJ131" s="234">
        <f t="shared" si="49"/>
        <v>1</v>
      </c>
      <c r="AK131" s="234">
        <f t="shared" si="50"/>
        <v>0</v>
      </c>
      <c r="AL131" s="129">
        <f t="shared" si="51"/>
        <v>0</v>
      </c>
      <c r="AM131" s="127">
        <v>42884</v>
      </c>
      <c r="AN131" s="129">
        <f t="shared" si="55"/>
        <v>578.72000000000105</v>
      </c>
      <c r="AO131" s="129">
        <f t="shared" si="56"/>
        <v>0</v>
      </c>
      <c r="AP131" s="129">
        <f t="shared" si="57"/>
        <v>0</v>
      </c>
      <c r="AQ131" s="235"/>
      <c r="AR131" s="235"/>
      <c r="AS131" s="236">
        <f t="shared" si="52"/>
        <v>42884</v>
      </c>
      <c r="AT131" s="237">
        <f t="shared" si="58"/>
        <v>893.43000000000029</v>
      </c>
      <c r="AU131" s="237">
        <f t="shared" si="59"/>
        <v>369.90000000000009</v>
      </c>
      <c r="AV131" s="237">
        <f t="shared" si="60"/>
        <v>1824.7900000000002</v>
      </c>
      <c r="AW131" s="237">
        <f t="shared" si="61"/>
        <v>810.79999999999961</v>
      </c>
      <c r="AX131" s="237">
        <f t="shared" si="62"/>
        <v>-3320.2</v>
      </c>
      <c r="AY131" s="133"/>
    </row>
    <row r="132" spans="3:51" x14ac:dyDescent="0.25">
      <c r="C132" s="202"/>
      <c r="D132" s="203"/>
      <c r="E132" s="203"/>
      <c r="F132" s="197"/>
      <c r="G132" s="198">
        <f>SUM(G119:G131)</f>
        <v>17833.770000000004</v>
      </c>
      <c r="H132" s="198"/>
      <c r="I132" s="207">
        <f>G132/D119</f>
        <v>0.50953628571428589</v>
      </c>
      <c r="J132" s="136"/>
      <c r="K132" s="229">
        <f t="shared" si="44"/>
        <v>42885</v>
      </c>
      <c r="L132" s="230">
        <f t="shared" si="45"/>
        <v>356.30000000000103</v>
      </c>
      <c r="M132" s="162">
        <f>MAX(AN28:AN132)</f>
        <v>2215.8300000000008</v>
      </c>
      <c r="N132" s="162">
        <f t="shared" si="53"/>
        <v>-1859.5299999999997</v>
      </c>
      <c r="O132" s="231">
        <f>E3+(E4*0.1)</f>
        <v>0.2</v>
      </c>
      <c r="P132" s="162">
        <v>-254.05</v>
      </c>
      <c r="Q132" s="232">
        <f>E5+(E6*0.1)</f>
        <v>0.1</v>
      </c>
      <c r="R132" s="162">
        <v>-145.5</v>
      </c>
      <c r="S132" s="232">
        <f>E7+(E8*0.1)</f>
        <v>0.1</v>
      </c>
      <c r="T132" s="162">
        <v>125.4</v>
      </c>
      <c r="U132" s="233">
        <f>E9+(E10*0.5)+(E11*0.1)</f>
        <v>0.2</v>
      </c>
      <c r="V132" s="162">
        <v>-424</v>
      </c>
      <c r="W132" s="233">
        <f>E12+(E13*0.5)+(E14*0.1)</f>
        <v>0.2</v>
      </c>
      <c r="X132" s="162">
        <v>-424</v>
      </c>
      <c r="Y132" s="161">
        <f t="shared" si="54"/>
        <v>105</v>
      </c>
      <c r="Z132" s="162">
        <f t="shared" si="46"/>
        <v>-222.42000000000002</v>
      </c>
      <c r="AA132" s="127">
        <v>42885</v>
      </c>
      <c r="AB132" s="127"/>
      <c r="AC132" s="128"/>
      <c r="AD132" s="128"/>
      <c r="AE132" s="129"/>
      <c r="AF132" s="129"/>
      <c r="AG132" s="129"/>
      <c r="AH132" s="129">
        <f t="shared" si="47"/>
        <v>0</v>
      </c>
      <c r="AI132" s="129">
        <f t="shared" si="48"/>
        <v>-222.42000000000002</v>
      </c>
      <c r="AJ132" s="234">
        <f t="shared" si="49"/>
        <v>0</v>
      </c>
      <c r="AK132" s="234">
        <f t="shared" si="50"/>
        <v>1</v>
      </c>
      <c r="AL132" s="129">
        <f t="shared" si="51"/>
        <v>0</v>
      </c>
      <c r="AM132" s="127">
        <v>42885</v>
      </c>
      <c r="AN132" s="129">
        <f t="shared" si="55"/>
        <v>356.30000000000103</v>
      </c>
      <c r="AO132" s="129">
        <f t="shared" si="56"/>
        <v>0</v>
      </c>
      <c r="AP132" s="129">
        <f t="shared" si="57"/>
        <v>0</v>
      </c>
      <c r="AQ132" s="235"/>
      <c r="AR132" s="235"/>
      <c r="AS132" s="236">
        <f t="shared" si="52"/>
        <v>42885</v>
      </c>
      <c r="AT132" s="237">
        <f t="shared" si="58"/>
        <v>842.62000000000035</v>
      </c>
      <c r="AU132" s="237">
        <f t="shared" si="59"/>
        <v>355.35000000000008</v>
      </c>
      <c r="AV132" s="237">
        <f t="shared" si="60"/>
        <v>1837.3300000000002</v>
      </c>
      <c r="AW132" s="237">
        <f t="shared" si="61"/>
        <v>725.99999999999955</v>
      </c>
      <c r="AX132" s="237">
        <f t="shared" si="62"/>
        <v>-3405</v>
      </c>
      <c r="AY132" s="133"/>
    </row>
    <row r="133" spans="3:51" x14ac:dyDescent="0.25">
      <c r="C133" s="202"/>
      <c r="D133" s="203"/>
      <c r="E133" s="203"/>
      <c r="F133" s="203"/>
      <c r="G133" s="203"/>
      <c r="H133" s="203"/>
      <c r="I133" s="208"/>
      <c r="J133" s="137"/>
      <c r="K133" s="229">
        <f t="shared" si="44"/>
        <v>42886</v>
      </c>
      <c r="L133" s="230">
        <f t="shared" si="45"/>
        <v>515.07000000000107</v>
      </c>
      <c r="M133" s="162">
        <f>MAX(AN28:AN133)</f>
        <v>2215.8300000000008</v>
      </c>
      <c r="N133" s="162">
        <f t="shared" si="53"/>
        <v>-1700.7599999999998</v>
      </c>
      <c r="O133" s="231">
        <f>E3+(E4*0.1)</f>
        <v>0.2</v>
      </c>
      <c r="P133" s="162">
        <v>-104.1</v>
      </c>
      <c r="Q133" s="232">
        <f>E5+(E6*0.1)</f>
        <v>0.1</v>
      </c>
      <c r="R133" s="162">
        <v>-55.5</v>
      </c>
      <c r="S133" s="232">
        <f>E7+(E8*0.1)</f>
        <v>0.1</v>
      </c>
      <c r="T133" s="162">
        <v>-116.6</v>
      </c>
      <c r="U133" s="233">
        <f>E9+(E10*0.5)+(E11*0.1)</f>
        <v>0.2</v>
      </c>
      <c r="V133" s="162">
        <v>492</v>
      </c>
      <c r="W133" s="233">
        <f>E12+(E13*0.5)+(E14*0.1)</f>
        <v>0.2</v>
      </c>
      <c r="X133" s="162">
        <v>492</v>
      </c>
      <c r="Y133" s="161">
        <f t="shared" si="54"/>
        <v>106</v>
      </c>
      <c r="Z133" s="162">
        <f t="shared" si="46"/>
        <v>158.77000000000001</v>
      </c>
      <c r="AA133" s="238">
        <v>42886</v>
      </c>
      <c r="AB133" s="129">
        <f>SUM(Z111:Z133)</f>
        <v>542.52</v>
      </c>
      <c r="AC133" s="128">
        <f>(AB133&gt;0)*1</f>
        <v>1</v>
      </c>
      <c r="AD133" s="128">
        <f>(AB133&lt;0)*1</f>
        <v>0</v>
      </c>
      <c r="AE133" s="129">
        <f>AB133*AC133</f>
        <v>542.52</v>
      </c>
      <c r="AF133" s="129">
        <f>AB133*AD133</f>
        <v>0</v>
      </c>
      <c r="AG133" s="129"/>
      <c r="AH133" s="129">
        <f t="shared" si="47"/>
        <v>158.77000000000001</v>
      </c>
      <c r="AI133" s="129">
        <f t="shared" si="48"/>
        <v>0</v>
      </c>
      <c r="AJ133" s="234">
        <f t="shared" si="49"/>
        <v>1</v>
      </c>
      <c r="AK133" s="234">
        <f t="shared" si="50"/>
        <v>0</v>
      </c>
      <c r="AL133" s="129">
        <f t="shared" si="51"/>
        <v>542.52</v>
      </c>
      <c r="AM133" s="127">
        <v>42886</v>
      </c>
      <c r="AN133" s="129">
        <f t="shared" si="55"/>
        <v>515.07000000000107</v>
      </c>
      <c r="AO133" s="129">
        <f t="shared" si="56"/>
        <v>542.52</v>
      </c>
      <c r="AP133" s="129">
        <f t="shared" si="57"/>
        <v>0</v>
      </c>
      <c r="AQ133" s="235"/>
      <c r="AR133" s="235"/>
      <c r="AS133" s="236">
        <f t="shared" si="52"/>
        <v>42886</v>
      </c>
      <c r="AT133" s="237">
        <f t="shared" si="58"/>
        <v>821.8000000000003</v>
      </c>
      <c r="AU133" s="237">
        <f t="shared" si="59"/>
        <v>349.80000000000007</v>
      </c>
      <c r="AV133" s="237">
        <f t="shared" si="60"/>
        <v>1825.67</v>
      </c>
      <c r="AW133" s="237">
        <f t="shared" si="61"/>
        <v>824.39999999999952</v>
      </c>
      <c r="AX133" s="237">
        <f t="shared" si="62"/>
        <v>-3306.6</v>
      </c>
      <c r="AY133" s="133"/>
    </row>
    <row r="134" spans="3:51" x14ac:dyDescent="0.25">
      <c r="C134" s="196">
        <f>EDATE(C130,1)</f>
        <v>45292</v>
      </c>
      <c r="D134" s="197">
        <f>D119</f>
        <v>35000</v>
      </c>
      <c r="E134" s="197">
        <f>(G132&lt;0)*-G132</f>
        <v>0</v>
      </c>
      <c r="F134" s="197">
        <f>(G132&gt;0)*-G132</f>
        <v>-17833.770000000004</v>
      </c>
      <c r="G134" s="197">
        <f>AB1862</f>
        <v>-1424.6100000000008</v>
      </c>
      <c r="H134" s="197">
        <f>D134+G134</f>
        <v>33575.39</v>
      </c>
      <c r="I134" s="205">
        <f>G134/D119</f>
        <v>-4.0703142857142882E-2</v>
      </c>
      <c r="J134" s="134"/>
      <c r="K134" s="229">
        <f t="shared" si="44"/>
        <v>42887</v>
      </c>
      <c r="L134" s="230">
        <f t="shared" si="45"/>
        <v>716.9200000000011</v>
      </c>
      <c r="M134" s="162">
        <f>MAX(AN28:AN134)</f>
        <v>2215.8300000000008</v>
      </c>
      <c r="N134" s="162">
        <f t="shared" si="53"/>
        <v>-1498.9099999999999</v>
      </c>
      <c r="O134" s="231">
        <f>E3+(E4*0.1)</f>
        <v>0.2</v>
      </c>
      <c r="P134" s="162">
        <v>677.65</v>
      </c>
      <c r="Q134" s="232">
        <f>E5+(E6*0.1)</f>
        <v>0.1</v>
      </c>
      <c r="R134" s="162">
        <v>913</v>
      </c>
      <c r="S134" s="232">
        <f>E7+(E8*0.1)</f>
        <v>0.1</v>
      </c>
      <c r="T134" s="162">
        <v>554.20000000000005</v>
      </c>
      <c r="U134" s="233">
        <f>E9+(E10*0.5)+(E11*0.1)</f>
        <v>0.2</v>
      </c>
      <c r="V134" s="162">
        <v>-201</v>
      </c>
      <c r="W134" s="233">
        <f>E12+(E13*0.5)+(E14*0.1)</f>
        <v>0.2</v>
      </c>
      <c r="X134" s="162">
        <v>-201</v>
      </c>
      <c r="Y134" s="161">
        <f t="shared" si="54"/>
        <v>107</v>
      </c>
      <c r="Z134" s="162">
        <f t="shared" si="46"/>
        <v>201.85000000000002</v>
      </c>
      <c r="AA134" s="127">
        <v>42887</v>
      </c>
      <c r="AB134" s="127"/>
      <c r="AC134" s="128"/>
      <c r="AD134" s="128"/>
      <c r="AE134" s="129"/>
      <c r="AF134" s="129"/>
      <c r="AG134" s="129"/>
      <c r="AH134" s="129">
        <f t="shared" si="47"/>
        <v>201.85000000000002</v>
      </c>
      <c r="AI134" s="129">
        <f t="shared" si="48"/>
        <v>0</v>
      </c>
      <c r="AJ134" s="234">
        <f t="shared" si="49"/>
        <v>1</v>
      </c>
      <c r="AK134" s="234">
        <f t="shared" si="50"/>
        <v>0</v>
      </c>
      <c r="AL134" s="129">
        <f t="shared" si="51"/>
        <v>0</v>
      </c>
      <c r="AM134" s="127">
        <v>42887</v>
      </c>
      <c r="AN134" s="129">
        <f t="shared" si="55"/>
        <v>716.9200000000011</v>
      </c>
      <c r="AO134" s="129">
        <f t="shared" si="56"/>
        <v>0</v>
      </c>
      <c r="AP134" s="129">
        <f t="shared" si="57"/>
        <v>0</v>
      </c>
      <c r="AQ134" s="235"/>
      <c r="AR134" s="235"/>
      <c r="AS134" s="236">
        <f t="shared" si="52"/>
        <v>42887</v>
      </c>
      <c r="AT134" s="237">
        <f t="shared" si="58"/>
        <v>957.33000000000027</v>
      </c>
      <c r="AU134" s="237">
        <f t="shared" si="59"/>
        <v>441.10000000000008</v>
      </c>
      <c r="AV134" s="237">
        <f t="shared" si="60"/>
        <v>1881.0900000000001</v>
      </c>
      <c r="AW134" s="237">
        <f t="shared" si="61"/>
        <v>784.19999999999948</v>
      </c>
      <c r="AX134" s="237">
        <f t="shared" si="62"/>
        <v>-3346.7999999999997</v>
      </c>
      <c r="AY134" s="133"/>
    </row>
    <row r="135" spans="3:51" x14ac:dyDescent="0.25">
      <c r="C135" s="196">
        <f t="shared" ref="C135:C145" si="71">EDATE(C134,1)</f>
        <v>45323</v>
      </c>
      <c r="D135" s="197">
        <f t="shared" ref="D135:D145" si="72">H134</f>
        <v>33575.39</v>
      </c>
      <c r="E135" s="197">
        <v>0</v>
      </c>
      <c r="F135" s="197">
        <v>0</v>
      </c>
      <c r="G135" s="197">
        <f>AB1883</f>
        <v>2260.0599999999995</v>
      </c>
      <c r="H135" s="197">
        <f t="shared" ref="H135:H145" si="73">G135+H134</f>
        <v>35835.449999999997</v>
      </c>
      <c r="I135" s="205">
        <f t="shared" ref="I135:I145" si="74">G135/H134</f>
        <v>6.7312993237010788E-2</v>
      </c>
      <c r="J135" s="134"/>
      <c r="K135" s="229">
        <f t="shared" si="44"/>
        <v>42888</v>
      </c>
      <c r="L135" s="230">
        <f t="shared" si="45"/>
        <v>1485.1800000000012</v>
      </c>
      <c r="M135" s="162">
        <f>MAX(AN28:AN135)</f>
        <v>2215.8300000000008</v>
      </c>
      <c r="N135" s="162">
        <f t="shared" si="53"/>
        <v>-730.64999999999964</v>
      </c>
      <c r="O135" s="231">
        <f>E3+(E4*0.1)</f>
        <v>0.2</v>
      </c>
      <c r="P135" s="162">
        <v>310.55</v>
      </c>
      <c r="Q135" s="232">
        <f>E5+(E6*0.1)</f>
        <v>0.1</v>
      </c>
      <c r="R135" s="162">
        <v>450.5</v>
      </c>
      <c r="S135" s="232">
        <f>E7+(E8*0.1)</f>
        <v>0.1</v>
      </c>
      <c r="T135" s="162">
        <v>1299</v>
      </c>
      <c r="U135" s="233">
        <f>E9+(E10*0.5)+(E11*0.1)</f>
        <v>0.2</v>
      </c>
      <c r="V135" s="162">
        <v>1328</v>
      </c>
      <c r="W135" s="233">
        <f>E12+(E13*0.5)+(E14*0.1)</f>
        <v>0.2</v>
      </c>
      <c r="X135" s="162">
        <v>1328</v>
      </c>
      <c r="Y135" s="161">
        <f t="shared" si="54"/>
        <v>108</v>
      </c>
      <c r="Z135" s="162">
        <f t="shared" si="46"/>
        <v>768.26</v>
      </c>
      <c r="AA135" s="127">
        <v>42888</v>
      </c>
      <c r="AB135" s="127"/>
      <c r="AC135" s="128"/>
      <c r="AD135" s="128"/>
      <c r="AE135" s="129"/>
      <c r="AF135" s="129"/>
      <c r="AG135" s="129"/>
      <c r="AH135" s="129">
        <f t="shared" si="47"/>
        <v>768.26</v>
      </c>
      <c r="AI135" s="129">
        <f t="shared" si="48"/>
        <v>0</v>
      </c>
      <c r="AJ135" s="234">
        <f t="shared" si="49"/>
        <v>1</v>
      </c>
      <c r="AK135" s="234">
        <f t="shared" si="50"/>
        <v>0</v>
      </c>
      <c r="AL135" s="129">
        <f t="shared" si="51"/>
        <v>0</v>
      </c>
      <c r="AM135" s="127">
        <v>42888</v>
      </c>
      <c r="AN135" s="129">
        <f t="shared" si="55"/>
        <v>1485.1800000000012</v>
      </c>
      <c r="AO135" s="129">
        <f t="shared" si="56"/>
        <v>0</v>
      </c>
      <c r="AP135" s="129">
        <f t="shared" si="57"/>
        <v>0</v>
      </c>
      <c r="AQ135" s="235"/>
      <c r="AR135" s="235"/>
      <c r="AS135" s="236">
        <f t="shared" si="52"/>
        <v>42888</v>
      </c>
      <c r="AT135" s="237">
        <f t="shared" si="58"/>
        <v>1019.4400000000003</v>
      </c>
      <c r="AU135" s="237">
        <f t="shared" si="59"/>
        <v>486.15000000000009</v>
      </c>
      <c r="AV135" s="237">
        <f t="shared" si="60"/>
        <v>2010.9900000000002</v>
      </c>
      <c r="AW135" s="237">
        <f t="shared" si="61"/>
        <v>1049.7999999999995</v>
      </c>
      <c r="AX135" s="237">
        <f t="shared" si="62"/>
        <v>-3081.2</v>
      </c>
      <c r="AY135" s="133"/>
    </row>
    <row r="136" spans="3:51" x14ac:dyDescent="0.25">
      <c r="C136" s="196">
        <f t="shared" si="71"/>
        <v>45352</v>
      </c>
      <c r="D136" s="197">
        <f t="shared" si="72"/>
        <v>35835.449999999997</v>
      </c>
      <c r="E136" s="197">
        <v>0</v>
      </c>
      <c r="F136" s="197">
        <v>0</v>
      </c>
      <c r="G136" s="197">
        <f>AB1904</f>
        <v>9588.91</v>
      </c>
      <c r="H136" s="197">
        <f t="shared" si="73"/>
        <v>45424.36</v>
      </c>
      <c r="I136" s="205">
        <f t="shared" si="74"/>
        <v>0.26758168238434288</v>
      </c>
      <c r="J136" s="134"/>
      <c r="K136" s="229">
        <f t="shared" si="44"/>
        <v>42891</v>
      </c>
      <c r="L136" s="230">
        <f t="shared" si="45"/>
        <v>1390.6000000000013</v>
      </c>
      <c r="M136" s="162">
        <f>MAX(AN28:AN136)</f>
        <v>2215.8300000000008</v>
      </c>
      <c r="N136" s="162">
        <f t="shared" si="53"/>
        <v>-825.22999999999956</v>
      </c>
      <c r="O136" s="231">
        <f>E3+(E4*0.1)</f>
        <v>0.2</v>
      </c>
      <c r="P136" s="162">
        <v>-111.25</v>
      </c>
      <c r="Q136" s="232">
        <f>E5+(E6*0.1)</f>
        <v>0.1</v>
      </c>
      <c r="R136" s="162">
        <v>-148.5</v>
      </c>
      <c r="S136" s="232">
        <f>E7+(E8*0.1)</f>
        <v>0.1</v>
      </c>
      <c r="T136" s="162">
        <v>-66.8</v>
      </c>
      <c r="U136" s="233">
        <f>E9+(E10*0.5)+(E11*0.1)</f>
        <v>0.2</v>
      </c>
      <c r="V136" s="162">
        <v>-127</v>
      </c>
      <c r="W136" s="233">
        <f>E12+(E13*0.5)+(E14*0.1)</f>
        <v>0.2</v>
      </c>
      <c r="X136" s="162">
        <v>-127</v>
      </c>
      <c r="Y136" s="161">
        <f t="shared" si="54"/>
        <v>109</v>
      </c>
      <c r="Z136" s="162">
        <f t="shared" si="46"/>
        <v>-94.580000000000013</v>
      </c>
      <c r="AA136" s="127">
        <v>42891</v>
      </c>
      <c r="AB136" s="127"/>
      <c r="AC136" s="128"/>
      <c r="AD136" s="128"/>
      <c r="AE136" s="129"/>
      <c r="AF136" s="129"/>
      <c r="AG136" s="129"/>
      <c r="AH136" s="129">
        <f t="shared" si="47"/>
        <v>0</v>
      </c>
      <c r="AI136" s="129">
        <f t="shared" si="48"/>
        <v>-94.580000000000013</v>
      </c>
      <c r="AJ136" s="234">
        <f t="shared" si="49"/>
        <v>0</v>
      </c>
      <c r="AK136" s="234">
        <f t="shared" si="50"/>
        <v>1</v>
      </c>
      <c r="AL136" s="129">
        <f t="shared" si="51"/>
        <v>0</v>
      </c>
      <c r="AM136" s="127">
        <v>42891</v>
      </c>
      <c r="AN136" s="129">
        <f t="shared" si="55"/>
        <v>1390.6000000000013</v>
      </c>
      <c r="AO136" s="129">
        <f t="shared" si="56"/>
        <v>0</v>
      </c>
      <c r="AP136" s="129">
        <f t="shared" si="57"/>
        <v>0</v>
      </c>
      <c r="AQ136" s="235"/>
      <c r="AR136" s="235"/>
      <c r="AS136" s="236">
        <f t="shared" si="52"/>
        <v>42891</v>
      </c>
      <c r="AT136" s="237">
        <f t="shared" si="58"/>
        <v>997.19000000000028</v>
      </c>
      <c r="AU136" s="237">
        <f t="shared" si="59"/>
        <v>471.30000000000007</v>
      </c>
      <c r="AV136" s="237">
        <f t="shared" si="60"/>
        <v>2004.3100000000002</v>
      </c>
      <c r="AW136" s="237">
        <f t="shared" si="61"/>
        <v>1024.3999999999994</v>
      </c>
      <c r="AX136" s="237">
        <f t="shared" si="62"/>
        <v>-3106.6</v>
      </c>
      <c r="AY136" s="133"/>
    </row>
    <row r="137" spans="3:51" x14ac:dyDescent="0.25">
      <c r="C137" s="196">
        <f t="shared" si="71"/>
        <v>45383</v>
      </c>
      <c r="D137" s="197">
        <f t="shared" si="72"/>
        <v>45424.36</v>
      </c>
      <c r="E137" s="197">
        <v>0</v>
      </c>
      <c r="F137" s="197">
        <v>0</v>
      </c>
      <c r="G137" s="197">
        <f>AB1926</f>
        <v>-1356.3299999999992</v>
      </c>
      <c r="H137" s="197">
        <f t="shared" si="73"/>
        <v>44068.03</v>
      </c>
      <c r="I137" s="205">
        <f t="shared" si="74"/>
        <v>-2.9859088823706029E-2</v>
      </c>
      <c r="J137" s="134"/>
      <c r="K137" s="229">
        <f t="shared" si="44"/>
        <v>42892</v>
      </c>
      <c r="L137" s="230">
        <f t="shared" si="45"/>
        <v>1925.8400000000013</v>
      </c>
      <c r="M137" s="162">
        <f>MAX(AN28:AN137)</f>
        <v>2215.8300000000008</v>
      </c>
      <c r="N137" s="162">
        <f t="shared" si="53"/>
        <v>-289.98999999999955</v>
      </c>
      <c r="O137" s="231">
        <f>E3+(E4*0.1)</f>
        <v>0.2</v>
      </c>
      <c r="P137" s="162">
        <v>-239.05</v>
      </c>
      <c r="Q137" s="232">
        <f>E5+(E6*0.1)</f>
        <v>0.1</v>
      </c>
      <c r="R137" s="162">
        <v>-338.5</v>
      </c>
      <c r="S137" s="232">
        <f>E7+(E8*0.1)</f>
        <v>0.1</v>
      </c>
      <c r="T137" s="162">
        <v>-427</v>
      </c>
      <c r="U137" s="233">
        <f>E9+(E10*0.5)+(E11*0.1)</f>
        <v>0.2</v>
      </c>
      <c r="V137" s="162">
        <v>1649</v>
      </c>
      <c r="W137" s="233">
        <f>E12+(E13*0.5)+(E14*0.1)</f>
        <v>0.2</v>
      </c>
      <c r="X137" s="162">
        <v>1649</v>
      </c>
      <c r="Y137" s="161">
        <f t="shared" si="54"/>
        <v>110</v>
      </c>
      <c r="Z137" s="162">
        <f t="shared" si="46"/>
        <v>535.24</v>
      </c>
      <c r="AA137" s="127">
        <v>42892</v>
      </c>
      <c r="AB137" s="127"/>
      <c r="AC137" s="128"/>
      <c r="AD137" s="128"/>
      <c r="AE137" s="129"/>
      <c r="AF137" s="129"/>
      <c r="AG137" s="129"/>
      <c r="AH137" s="129">
        <f t="shared" si="47"/>
        <v>535.24</v>
      </c>
      <c r="AI137" s="129">
        <f t="shared" si="48"/>
        <v>0</v>
      </c>
      <c r="AJ137" s="234">
        <f t="shared" si="49"/>
        <v>1</v>
      </c>
      <c r="AK137" s="234">
        <f t="shared" si="50"/>
        <v>0</v>
      </c>
      <c r="AL137" s="129">
        <f t="shared" si="51"/>
        <v>0</v>
      </c>
      <c r="AM137" s="127">
        <v>42892</v>
      </c>
      <c r="AN137" s="129">
        <f t="shared" si="55"/>
        <v>1925.8400000000013</v>
      </c>
      <c r="AO137" s="129">
        <f t="shared" si="56"/>
        <v>0</v>
      </c>
      <c r="AP137" s="129">
        <f t="shared" si="57"/>
        <v>0</v>
      </c>
      <c r="AQ137" s="235"/>
      <c r="AR137" s="235"/>
      <c r="AS137" s="236">
        <f t="shared" si="52"/>
        <v>42892</v>
      </c>
      <c r="AT137" s="237">
        <f t="shared" si="58"/>
        <v>949.38000000000034</v>
      </c>
      <c r="AU137" s="237">
        <f t="shared" si="59"/>
        <v>437.45000000000005</v>
      </c>
      <c r="AV137" s="237">
        <f t="shared" si="60"/>
        <v>1961.6100000000001</v>
      </c>
      <c r="AW137" s="237">
        <f t="shared" si="61"/>
        <v>1354.1999999999994</v>
      </c>
      <c r="AX137" s="237">
        <f t="shared" si="62"/>
        <v>-2776.7999999999997</v>
      </c>
      <c r="AY137" s="133"/>
    </row>
    <row r="138" spans="3:51" x14ac:dyDescent="0.25">
      <c r="C138" s="196">
        <f t="shared" si="71"/>
        <v>45413</v>
      </c>
      <c r="D138" s="197">
        <f t="shared" si="72"/>
        <v>44068.03</v>
      </c>
      <c r="E138" s="197">
        <v>0</v>
      </c>
      <c r="F138" s="197">
        <v>0</v>
      </c>
      <c r="G138" s="197">
        <f>AB1949</f>
        <v>3924.7200000000012</v>
      </c>
      <c r="H138" s="197">
        <f t="shared" si="73"/>
        <v>47992.75</v>
      </c>
      <c r="I138" s="205">
        <f t="shared" si="74"/>
        <v>8.9060482168138694E-2</v>
      </c>
      <c r="J138" s="134"/>
      <c r="K138" s="229">
        <f t="shared" si="44"/>
        <v>42893</v>
      </c>
      <c r="L138" s="230">
        <f t="shared" si="45"/>
        <v>1721.9900000000014</v>
      </c>
      <c r="M138" s="162">
        <f>MAX(AN28:AN138)</f>
        <v>2215.8300000000008</v>
      </c>
      <c r="N138" s="162">
        <f t="shared" si="53"/>
        <v>-493.83999999999946</v>
      </c>
      <c r="O138" s="231">
        <f>E3+(E4*0.1)</f>
        <v>0.2</v>
      </c>
      <c r="P138" s="162">
        <v>187.3</v>
      </c>
      <c r="Q138" s="232">
        <f>E5+(E6*0.1)</f>
        <v>0.1</v>
      </c>
      <c r="R138" s="162">
        <v>190.5</v>
      </c>
      <c r="S138" s="232">
        <f>E7+(E8*0.1)</f>
        <v>0.1</v>
      </c>
      <c r="T138" s="162">
        <v>416.4</v>
      </c>
      <c r="U138" s="233">
        <f>E9+(E10*0.5)+(E11*0.1)</f>
        <v>0.2</v>
      </c>
      <c r="V138" s="162">
        <v>-755</v>
      </c>
      <c r="W138" s="233">
        <f>E12+(E13*0.5)+(E14*0.1)</f>
        <v>0.2</v>
      </c>
      <c r="X138" s="162">
        <v>-755</v>
      </c>
      <c r="Y138" s="161">
        <f t="shared" si="54"/>
        <v>111</v>
      </c>
      <c r="Z138" s="162">
        <f t="shared" si="46"/>
        <v>-203.85</v>
      </c>
      <c r="AA138" s="127">
        <v>42893</v>
      </c>
      <c r="AB138" s="127"/>
      <c r="AC138" s="128"/>
      <c r="AD138" s="128"/>
      <c r="AE138" s="129"/>
      <c r="AF138" s="129"/>
      <c r="AG138" s="129"/>
      <c r="AH138" s="129">
        <f t="shared" si="47"/>
        <v>0</v>
      </c>
      <c r="AI138" s="129">
        <f t="shared" si="48"/>
        <v>-203.85</v>
      </c>
      <c r="AJ138" s="234">
        <f t="shared" si="49"/>
        <v>0</v>
      </c>
      <c r="AK138" s="234">
        <f t="shared" si="50"/>
        <v>1</v>
      </c>
      <c r="AL138" s="129">
        <f t="shared" si="51"/>
        <v>0</v>
      </c>
      <c r="AM138" s="127">
        <v>42893</v>
      </c>
      <c r="AN138" s="129">
        <f t="shared" si="55"/>
        <v>1721.9900000000014</v>
      </c>
      <c r="AO138" s="129">
        <f t="shared" si="56"/>
        <v>0</v>
      </c>
      <c r="AP138" s="129">
        <f t="shared" si="57"/>
        <v>0</v>
      </c>
      <c r="AQ138" s="235"/>
      <c r="AR138" s="235"/>
      <c r="AS138" s="236">
        <f t="shared" si="52"/>
        <v>42893</v>
      </c>
      <c r="AT138" s="237">
        <f t="shared" si="58"/>
        <v>986.84000000000037</v>
      </c>
      <c r="AU138" s="237">
        <f t="shared" si="59"/>
        <v>456.50000000000006</v>
      </c>
      <c r="AV138" s="237">
        <f t="shared" si="60"/>
        <v>2003.2500000000002</v>
      </c>
      <c r="AW138" s="237">
        <f t="shared" si="61"/>
        <v>1203.1999999999994</v>
      </c>
      <c r="AX138" s="237">
        <f t="shared" si="62"/>
        <v>-2927.7999999999997</v>
      </c>
      <c r="AY138" s="133"/>
    </row>
    <row r="139" spans="3:51" x14ac:dyDescent="0.25">
      <c r="C139" s="196">
        <f t="shared" si="71"/>
        <v>45444</v>
      </c>
      <c r="D139" s="197">
        <f t="shared" si="72"/>
        <v>47992.75</v>
      </c>
      <c r="E139" s="197">
        <v>0</v>
      </c>
      <c r="F139" s="197">
        <v>0</v>
      </c>
      <c r="G139" s="197">
        <f>AB1969</f>
        <v>1157.9700000000003</v>
      </c>
      <c r="H139" s="197">
        <f t="shared" si="73"/>
        <v>49150.720000000001</v>
      </c>
      <c r="I139" s="205">
        <f t="shared" si="74"/>
        <v>2.4128019336253918E-2</v>
      </c>
      <c r="J139" s="134"/>
      <c r="K139" s="229">
        <f t="shared" si="44"/>
        <v>42894</v>
      </c>
      <c r="L139" s="230">
        <f t="shared" si="45"/>
        <v>1229.5000000000014</v>
      </c>
      <c r="M139" s="162">
        <f>MAX(AN28:AN139)</f>
        <v>2215.8300000000008</v>
      </c>
      <c r="N139" s="162">
        <f t="shared" si="53"/>
        <v>-986.32999999999947</v>
      </c>
      <c r="O139" s="231">
        <f>E3+(E4*0.1)</f>
        <v>0.2</v>
      </c>
      <c r="P139" s="162">
        <v>44.2</v>
      </c>
      <c r="Q139" s="232">
        <f>E5+(E6*0.1)</f>
        <v>0.1</v>
      </c>
      <c r="R139" s="162">
        <v>32.5</v>
      </c>
      <c r="S139" s="232">
        <f>E7+(E8*0.1)</f>
        <v>0.1</v>
      </c>
      <c r="T139" s="162">
        <v>154.19999999999999</v>
      </c>
      <c r="U139" s="233">
        <f>E9+(E10*0.5)+(E11*0.1)</f>
        <v>0.2</v>
      </c>
      <c r="V139" s="162">
        <v>-1400</v>
      </c>
      <c r="W139" s="233">
        <f>E12+(E13*0.5)+(E14*0.1)</f>
        <v>0.2</v>
      </c>
      <c r="X139" s="162">
        <v>-1200</v>
      </c>
      <c r="Y139" s="161">
        <f t="shared" si="54"/>
        <v>112</v>
      </c>
      <c r="Z139" s="162">
        <f t="shared" si="46"/>
        <v>-492.49</v>
      </c>
      <c r="AA139" s="127">
        <v>42894</v>
      </c>
      <c r="AB139" s="127"/>
      <c r="AC139" s="128"/>
      <c r="AD139" s="128"/>
      <c r="AE139" s="129"/>
      <c r="AF139" s="129"/>
      <c r="AG139" s="129"/>
      <c r="AH139" s="129">
        <f t="shared" si="47"/>
        <v>0</v>
      </c>
      <c r="AI139" s="129">
        <f t="shared" si="48"/>
        <v>-492.49</v>
      </c>
      <c r="AJ139" s="234">
        <f t="shared" si="49"/>
        <v>0</v>
      </c>
      <c r="AK139" s="234">
        <f t="shared" si="50"/>
        <v>1</v>
      </c>
      <c r="AL139" s="129">
        <f t="shared" si="51"/>
        <v>0</v>
      </c>
      <c r="AM139" s="127">
        <v>42894</v>
      </c>
      <c r="AN139" s="129">
        <f t="shared" si="55"/>
        <v>1229.5000000000014</v>
      </c>
      <c r="AO139" s="129">
        <f t="shared" si="56"/>
        <v>0</v>
      </c>
      <c r="AP139" s="129">
        <f t="shared" si="57"/>
        <v>0</v>
      </c>
      <c r="AQ139" s="235"/>
      <c r="AR139" s="235"/>
      <c r="AS139" s="236">
        <f t="shared" si="52"/>
        <v>42894</v>
      </c>
      <c r="AT139" s="237">
        <f t="shared" si="58"/>
        <v>995.6800000000004</v>
      </c>
      <c r="AU139" s="237">
        <f t="shared" si="59"/>
        <v>459.75000000000006</v>
      </c>
      <c r="AV139" s="237">
        <f t="shared" si="60"/>
        <v>2018.6700000000003</v>
      </c>
      <c r="AW139" s="237">
        <f t="shared" si="61"/>
        <v>923.19999999999936</v>
      </c>
      <c r="AX139" s="237">
        <f t="shared" si="62"/>
        <v>-3167.7999999999997</v>
      </c>
      <c r="AY139" s="133"/>
    </row>
    <row r="140" spans="3:51" x14ac:dyDescent="0.25">
      <c r="C140" s="196">
        <f t="shared" si="71"/>
        <v>45474</v>
      </c>
      <c r="D140" s="197">
        <f t="shared" si="72"/>
        <v>49150.720000000001</v>
      </c>
      <c r="E140" s="197">
        <v>0</v>
      </c>
      <c r="F140" s="197">
        <v>0</v>
      </c>
      <c r="G140" s="197">
        <f>AB1992</f>
        <v>8460.52</v>
      </c>
      <c r="H140" s="197">
        <f t="shared" si="73"/>
        <v>57611.240000000005</v>
      </c>
      <c r="I140" s="205">
        <f t="shared" si="74"/>
        <v>0.17213420271361235</v>
      </c>
      <c r="J140" s="134"/>
      <c r="K140" s="229">
        <f t="shared" si="44"/>
        <v>42895</v>
      </c>
      <c r="L140" s="230">
        <f t="shared" si="45"/>
        <v>428.34000000000128</v>
      </c>
      <c r="M140" s="162">
        <f>MAX(AN28:AN140)</f>
        <v>2215.8300000000008</v>
      </c>
      <c r="N140" s="162">
        <f t="shared" si="53"/>
        <v>-1787.4899999999996</v>
      </c>
      <c r="O140" s="231">
        <f>E3+(E4*0.1)</f>
        <v>0.2</v>
      </c>
      <c r="P140" s="162">
        <v>447.2</v>
      </c>
      <c r="Q140" s="232">
        <f>E5+(E6*0.1)</f>
        <v>0.1</v>
      </c>
      <c r="R140" s="162">
        <v>-850</v>
      </c>
      <c r="S140" s="232">
        <f>E7+(E8*0.1)</f>
        <v>0.1</v>
      </c>
      <c r="T140" s="162">
        <v>-3410</v>
      </c>
      <c r="U140" s="233">
        <f>E9+(E10*0.5)+(E11*0.1)</f>
        <v>0.2</v>
      </c>
      <c r="V140" s="162">
        <v>-1123</v>
      </c>
      <c r="W140" s="233">
        <f>E12+(E13*0.5)+(E14*0.1)</f>
        <v>0.2</v>
      </c>
      <c r="X140" s="162">
        <v>-1200</v>
      </c>
      <c r="Y140" s="161">
        <f t="shared" si="54"/>
        <v>113</v>
      </c>
      <c r="Z140" s="162">
        <f t="shared" si="46"/>
        <v>-801.16000000000008</v>
      </c>
      <c r="AA140" s="127">
        <v>42895</v>
      </c>
      <c r="AB140" s="127"/>
      <c r="AC140" s="128"/>
      <c r="AD140" s="128"/>
      <c r="AE140" s="129"/>
      <c r="AF140" s="129"/>
      <c r="AG140" s="129"/>
      <c r="AH140" s="129">
        <f t="shared" si="47"/>
        <v>0</v>
      </c>
      <c r="AI140" s="129">
        <f t="shared" si="48"/>
        <v>-801.16000000000008</v>
      </c>
      <c r="AJ140" s="234">
        <f t="shared" si="49"/>
        <v>0</v>
      </c>
      <c r="AK140" s="234">
        <f t="shared" si="50"/>
        <v>1</v>
      </c>
      <c r="AL140" s="129">
        <f t="shared" si="51"/>
        <v>0</v>
      </c>
      <c r="AM140" s="127">
        <v>42895</v>
      </c>
      <c r="AN140" s="129">
        <f t="shared" si="55"/>
        <v>428.34000000000128</v>
      </c>
      <c r="AO140" s="129">
        <f t="shared" si="56"/>
        <v>0</v>
      </c>
      <c r="AP140" s="129">
        <f t="shared" si="57"/>
        <v>0</v>
      </c>
      <c r="AQ140" s="235"/>
      <c r="AR140" s="235"/>
      <c r="AS140" s="236">
        <f t="shared" si="52"/>
        <v>42895</v>
      </c>
      <c r="AT140" s="237">
        <f t="shared" si="58"/>
        <v>1085.1200000000003</v>
      </c>
      <c r="AU140" s="237">
        <f t="shared" si="59"/>
        <v>374.75000000000006</v>
      </c>
      <c r="AV140" s="237">
        <f t="shared" si="60"/>
        <v>1677.6700000000003</v>
      </c>
      <c r="AW140" s="237">
        <f t="shared" si="61"/>
        <v>698.59999999999934</v>
      </c>
      <c r="AX140" s="237">
        <f t="shared" si="62"/>
        <v>-3407.7999999999997</v>
      </c>
      <c r="AY140" s="133"/>
    </row>
    <row r="141" spans="3:51" x14ac:dyDescent="0.25">
      <c r="C141" s="196">
        <f t="shared" si="71"/>
        <v>45505</v>
      </c>
      <c r="D141" s="197">
        <f t="shared" si="72"/>
        <v>57611.240000000005</v>
      </c>
      <c r="E141" s="197">
        <v>0</v>
      </c>
      <c r="F141" s="197">
        <v>0</v>
      </c>
      <c r="G141" s="197">
        <f>AB2014</f>
        <v>679.55000000000064</v>
      </c>
      <c r="H141" s="197">
        <f t="shared" si="73"/>
        <v>58290.790000000008</v>
      </c>
      <c r="I141" s="205">
        <f t="shared" si="74"/>
        <v>1.1795441306245111E-2</v>
      </c>
      <c r="J141" s="134"/>
      <c r="K141" s="229">
        <f t="shared" si="44"/>
        <v>42898</v>
      </c>
      <c r="L141" s="230">
        <f t="shared" si="45"/>
        <v>273.42000000000127</v>
      </c>
      <c r="M141" s="162">
        <f>MAX(AN28:AN141)</f>
        <v>2215.8300000000008</v>
      </c>
      <c r="N141" s="162">
        <f t="shared" si="53"/>
        <v>-1942.4099999999996</v>
      </c>
      <c r="O141" s="231">
        <f>E3+(E4*0.1)</f>
        <v>0.2</v>
      </c>
      <c r="P141" s="162">
        <v>-181.5</v>
      </c>
      <c r="Q141" s="232">
        <f>E5+(E6*0.1)</f>
        <v>0.1</v>
      </c>
      <c r="R141" s="162">
        <v>-119</v>
      </c>
      <c r="S141" s="232">
        <f>E7+(E8*0.1)</f>
        <v>0.1</v>
      </c>
      <c r="T141" s="162">
        <v>-675.2</v>
      </c>
      <c r="U141" s="233">
        <f>E9+(E10*0.5)+(E11*0.1)</f>
        <v>0.2</v>
      </c>
      <c r="V141" s="162">
        <v>-98</v>
      </c>
      <c r="W141" s="233">
        <f>E12+(E13*0.5)+(E14*0.1)</f>
        <v>0.2</v>
      </c>
      <c r="X141" s="162">
        <v>-98</v>
      </c>
      <c r="Y141" s="161">
        <f t="shared" si="54"/>
        <v>114</v>
      </c>
      <c r="Z141" s="162">
        <f t="shared" si="46"/>
        <v>-154.92000000000002</v>
      </c>
      <c r="AA141" s="127">
        <v>42898</v>
      </c>
      <c r="AB141" s="127"/>
      <c r="AC141" s="128"/>
      <c r="AD141" s="128"/>
      <c r="AE141" s="129"/>
      <c r="AF141" s="129"/>
      <c r="AG141" s="129"/>
      <c r="AH141" s="129">
        <f t="shared" si="47"/>
        <v>0</v>
      </c>
      <c r="AI141" s="129">
        <f t="shared" si="48"/>
        <v>-154.92000000000002</v>
      </c>
      <c r="AJ141" s="234">
        <f t="shared" si="49"/>
        <v>0</v>
      </c>
      <c r="AK141" s="234">
        <f t="shared" si="50"/>
        <v>1</v>
      </c>
      <c r="AL141" s="129">
        <f t="shared" si="51"/>
        <v>0</v>
      </c>
      <c r="AM141" s="127">
        <v>42898</v>
      </c>
      <c r="AN141" s="129">
        <f t="shared" si="55"/>
        <v>273.42000000000127</v>
      </c>
      <c r="AO141" s="129">
        <f t="shared" si="56"/>
        <v>0</v>
      </c>
      <c r="AP141" s="129">
        <f t="shared" si="57"/>
        <v>0</v>
      </c>
      <c r="AQ141" s="235"/>
      <c r="AR141" s="235"/>
      <c r="AS141" s="236">
        <f t="shared" si="52"/>
        <v>42898</v>
      </c>
      <c r="AT141" s="237">
        <f t="shared" si="58"/>
        <v>1048.8200000000004</v>
      </c>
      <c r="AU141" s="237">
        <f t="shared" si="59"/>
        <v>362.85000000000008</v>
      </c>
      <c r="AV141" s="237">
        <f t="shared" si="60"/>
        <v>1610.1500000000003</v>
      </c>
      <c r="AW141" s="237">
        <f t="shared" si="61"/>
        <v>678.99999999999932</v>
      </c>
      <c r="AX141" s="237">
        <f t="shared" si="62"/>
        <v>-3427.3999999999996</v>
      </c>
      <c r="AY141" s="133"/>
    </row>
    <row r="142" spans="3:51" x14ac:dyDescent="0.25">
      <c r="C142" s="196">
        <f t="shared" si="71"/>
        <v>45536</v>
      </c>
      <c r="D142" s="197">
        <f t="shared" si="72"/>
        <v>58290.790000000008</v>
      </c>
      <c r="E142" s="197">
        <v>0</v>
      </c>
      <c r="F142" s="197">
        <v>0</v>
      </c>
      <c r="G142" s="197">
        <f>AB2035</f>
        <v>6442.090000000002</v>
      </c>
      <c r="H142" s="197">
        <f t="shared" si="73"/>
        <v>64732.880000000012</v>
      </c>
      <c r="I142" s="205">
        <f t="shared" si="74"/>
        <v>0.11051642978247508</v>
      </c>
      <c r="J142" s="134"/>
      <c r="K142" s="229">
        <f t="shared" si="44"/>
        <v>42899</v>
      </c>
      <c r="L142" s="230">
        <f t="shared" si="45"/>
        <v>488.7000000000013</v>
      </c>
      <c r="M142" s="162">
        <f>MAX(AN28:AN142)</f>
        <v>2215.8300000000008</v>
      </c>
      <c r="N142" s="162">
        <f t="shared" si="53"/>
        <v>-1727.1299999999997</v>
      </c>
      <c r="O142" s="231">
        <f>E3+(E4*0.1)</f>
        <v>0.2</v>
      </c>
      <c r="P142" s="162">
        <v>464</v>
      </c>
      <c r="Q142" s="232">
        <f>E5+(E6*0.1)</f>
        <v>0.1</v>
      </c>
      <c r="R142" s="162">
        <v>548</v>
      </c>
      <c r="S142" s="232">
        <f>E7+(E8*0.1)</f>
        <v>0.1</v>
      </c>
      <c r="T142" s="162">
        <v>872.8</v>
      </c>
      <c r="U142" s="233">
        <f>E9+(E10*0.5)+(E11*0.1)</f>
        <v>0.2</v>
      </c>
      <c r="V142" s="162">
        <v>-49</v>
      </c>
      <c r="W142" s="233">
        <f>E12+(E13*0.5)+(E14*0.1)</f>
        <v>0.2</v>
      </c>
      <c r="X142" s="162">
        <v>-49</v>
      </c>
      <c r="Y142" s="161">
        <f t="shared" si="54"/>
        <v>115</v>
      </c>
      <c r="Z142" s="162">
        <f t="shared" si="46"/>
        <v>215.28</v>
      </c>
      <c r="AA142" s="127">
        <v>42899</v>
      </c>
      <c r="AB142" s="127"/>
      <c r="AC142" s="128"/>
      <c r="AD142" s="128"/>
      <c r="AE142" s="129"/>
      <c r="AF142" s="129"/>
      <c r="AG142" s="129"/>
      <c r="AH142" s="129">
        <f t="shared" si="47"/>
        <v>215.28</v>
      </c>
      <c r="AI142" s="129">
        <f t="shared" si="48"/>
        <v>0</v>
      </c>
      <c r="AJ142" s="234">
        <f t="shared" si="49"/>
        <v>1</v>
      </c>
      <c r="AK142" s="234">
        <f t="shared" si="50"/>
        <v>0</v>
      </c>
      <c r="AL142" s="129">
        <f t="shared" si="51"/>
        <v>0</v>
      </c>
      <c r="AM142" s="127">
        <v>42899</v>
      </c>
      <c r="AN142" s="129">
        <f t="shared" si="55"/>
        <v>488.7000000000013</v>
      </c>
      <c r="AO142" s="129">
        <f t="shared" si="56"/>
        <v>0</v>
      </c>
      <c r="AP142" s="129">
        <f t="shared" si="57"/>
        <v>0</v>
      </c>
      <c r="AQ142" s="235"/>
      <c r="AR142" s="235"/>
      <c r="AS142" s="236">
        <f t="shared" si="52"/>
        <v>42899</v>
      </c>
      <c r="AT142" s="237">
        <f t="shared" si="58"/>
        <v>1141.6200000000003</v>
      </c>
      <c r="AU142" s="237">
        <f t="shared" si="59"/>
        <v>417.65000000000009</v>
      </c>
      <c r="AV142" s="237">
        <f t="shared" si="60"/>
        <v>1697.4300000000003</v>
      </c>
      <c r="AW142" s="237">
        <f t="shared" si="61"/>
        <v>669.19999999999936</v>
      </c>
      <c r="AX142" s="237">
        <f t="shared" si="62"/>
        <v>-3437.2</v>
      </c>
      <c r="AY142" s="133"/>
    </row>
    <row r="143" spans="3:51" x14ac:dyDescent="0.25">
      <c r="C143" s="196">
        <f t="shared" si="71"/>
        <v>45566</v>
      </c>
      <c r="D143" s="197">
        <f t="shared" si="72"/>
        <v>64732.880000000012</v>
      </c>
      <c r="E143" s="197">
        <v>0</v>
      </c>
      <c r="F143" s="197">
        <v>0</v>
      </c>
      <c r="G143" s="197">
        <f>AB2058</f>
        <v>5876.7800000000025</v>
      </c>
      <c r="H143" s="197">
        <f t="shared" si="73"/>
        <v>70609.660000000018</v>
      </c>
      <c r="I143" s="205">
        <f t="shared" si="74"/>
        <v>9.0785084797710247E-2</v>
      </c>
      <c r="J143" s="134"/>
      <c r="K143" s="229">
        <f t="shared" si="44"/>
        <v>42900</v>
      </c>
      <c r="L143" s="230">
        <f t="shared" si="45"/>
        <v>290.74000000000132</v>
      </c>
      <c r="M143" s="162">
        <f>MAX(AN28:AN143)</f>
        <v>2215.8300000000008</v>
      </c>
      <c r="N143" s="162">
        <f t="shared" si="53"/>
        <v>-1925.0899999999995</v>
      </c>
      <c r="O143" s="231">
        <f>E3+(E4*0.1)</f>
        <v>0.2</v>
      </c>
      <c r="P143" s="162">
        <v>230.45</v>
      </c>
      <c r="Q143" s="232">
        <f>E5+(E6*0.1)</f>
        <v>0.1</v>
      </c>
      <c r="R143" s="162">
        <v>-121.5</v>
      </c>
      <c r="S143" s="232">
        <f>E7+(E8*0.1)</f>
        <v>0.1</v>
      </c>
      <c r="T143" s="162">
        <v>-495</v>
      </c>
      <c r="U143" s="233">
        <f>E9+(E10*0.5)+(E11*0.1)</f>
        <v>0.2</v>
      </c>
      <c r="V143" s="162">
        <v>-456</v>
      </c>
      <c r="W143" s="233">
        <f>E12+(E13*0.5)+(E14*0.1)</f>
        <v>0.2</v>
      </c>
      <c r="X143" s="162">
        <v>-456</v>
      </c>
      <c r="Y143" s="161">
        <f t="shared" si="54"/>
        <v>116</v>
      </c>
      <c r="Z143" s="162">
        <f t="shared" si="46"/>
        <v>-197.95999999999998</v>
      </c>
      <c r="AA143" s="127">
        <v>42900</v>
      </c>
      <c r="AB143" s="127"/>
      <c r="AC143" s="128"/>
      <c r="AD143" s="128"/>
      <c r="AE143" s="129"/>
      <c r="AF143" s="129"/>
      <c r="AG143" s="129"/>
      <c r="AH143" s="129">
        <f t="shared" si="47"/>
        <v>0</v>
      </c>
      <c r="AI143" s="129">
        <f t="shared" si="48"/>
        <v>-197.95999999999998</v>
      </c>
      <c r="AJ143" s="234">
        <f t="shared" si="49"/>
        <v>0</v>
      </c>
      <c r="AK143" s="234">
        <f t="shared" si="50"/>
        <v>1</v>
      </c>
      <c r="AL143" s="129">
        <f t="shared" si="51"/>
        <v>0</v>
      </c>
      <c r="AM143" s="127">
        <v>42900</v>
      </c>
      <c r="AN143" s="129">
        <f t="shared" si="55"/>
        <v>290.74000000000132</v>
      </c>
      <c r="AO143" s="129">
        <f t="shared" si="56"/>
        <v>0</v>
      </c>
      <c r="AP143" s="129">
        <f t="shared" si="57"/>
        <v>0</v>
      </c>
      <c r="AQ143" s="235"/>
      <c r="AR143" s="235"/>
      <c r="AS143" s="236">
        <f t="shared" si="52"/>
        <v>42900</v>
      </c>
      <c r="AT143" s="237">
        <f t="shared" si="58"/>
        <v>1187.7100000000003</v>
      </c>
      <c r="AU143" s="237">
        <f t="shared" si="59"/>
        <v>405.50000000000011</v>
      </c>
      <c r="AV143" s="237">
        <f t="shared" si="60"/>
        <v>1647.9300000000003</v>
      </c>
      <c r="AW143" s="237">
        <f t="shared" si="61"/>
        <v>577.99999999999932</v>
      </c>
      <c r="AX143" s="237">
        <f t="shared" si="62"/>
        <v>-3528.3999999999996</v>
      </c>
      <c r="AY143" s="133"/>
    </row>
    <row r="144" spans="3:51" x14ac:dyDescent="0.25">
      <c r="C144" s="196">
        <f t="shared" si="71"/>
        <v>45597</v>
      </c>
      <c r="D144" s="197">
        <f t="shared" si="72"/>
        <v>70609.660000000018</v>
      </c>
      <c r="E144" s="197">
        <v>0</v>
      </c>
      <c r="F144" s="197">
        <v>0</v>
      </c>
      <c r="G144" s="197">
        <f>AB2079</f>
        <v>7956.7400000000016</v>
      </c>
      <c r="H144" s="197">
        <f t="shared" si="73"/>
        <v>78566.400000000023</v>
      </c>
      <c r="I144" s="205">
        <f t="shared" si="74"/>
        <v>0.11268628116889388</v>
      </c>
      <c r="J144" s="134"/>
      <c r="K144" s="229">
        <f t="shared" si="44"/>
        <v>42901</v>
      </c>
      <c r="L144" s="230">
        <f t="shared" si="45"/>
        <v>-232.21999999999872</v>
      </c>
      <c r="M144" s="162">
        <f>MAX(AN28:AN144)</f>
        <v>2215.8300000000008</v>
      </c>
      <c r="N144" s="162">
        <f t="shared" si="53"/>
        <v>-2448.0499999999997</v>
      </c>
      <c r="O144" s="231">
        <f>E3+(E4*0.1)</f>
        <v>0.2</v>
      </c>
      <c r="P144" s="162">
        <v>-550</v>
      </c>
      <c r="Q144" s="232">
        <f>E5+(E6*0.1)</f>
        <v>0.1</v>
      </c>
      <c r="R144" s="162">
        <v>-850</v>
      </c>
      <c r="S144" s="232">
        <f>E7+(E8*0.1)</f>
        <v>0.1</v>
      </c>
      <c r="T144" s="162">
        <v>-523.6</v>
      </c>
      <c r="U144" s="233">
        <f>E9+(E10*0.5)+(E11*0.1)</f>
        <v>0.2</v>
      </c>
      <c r="V144" s="162">
        <v>-714</v>
      </c>
      <c r="W144" s="233">
        <f>E12+(E13*0.5)+(E14*0.1)</f>
        <v>0.2</v>
      </c>
      <c r="X144" s="162">
        <v>-664</v>
      </c>
      <c r="Y144" s="161">
        <f t="shared" si="54"/>
        <v>117</v>
      </c>
      <c r="Z144" s="162">
        <f t="shared" si="46"/>
        <v>-522.96</v>
      </c>
      <c r="AA144" s="127">
        <v>42901</v>
      </c>
      <c r="AB144" s="127"/>
      <c r="AC144" s="128"/>
      <c r="AD144" s="128"/>
      <c r="AE144" s="129"/>
      <c r="AF144" s="129"/>
      <c r="AG144" s="129"/>
      <c r="AH144" s="129">
        <f t="shared" si="47"/>
        <v>0</v>
      </c>
      <c r="AI144" s="129">
        <f t="shared" si="48"/>
        <v>-522.96</v>
      </c>
      <c r="AJ144" s="234">
        <f t="shared" si="49"/>
        <v>0</v>
      </c>
      <c r="AK144" s="234">
        <f t="shared" si="50"/>
        <v>1</v>
      </c>
      <c r="AL144" s="129">
        <f t="shared" si="51"/>
        <v>0</v>
      </c>
      <c r="AM144" s="127">
        <v>42901</v>
      </c>
      <c r="AN144" s="129">
        <f t="shared" si="55"/>
        <v>-232.21999999999872</v>
      </c>
      <c r="AO144" s="129">
        <f t="shared" si="56"/>
        <v>0</v>
      </c>
      <c r="AP144" s="129">
        <f t="shared" si="57"/>
        <v>0</v>
      </c>
      <c r="AQ144" s="235"/>
      <c r="AR144" s="235"/>
      <c r="AS144" s="236">
        <f t="shared" si="52"/>
        <v>42901</v>
      </c>
      <c r="AT144" s="237">
        <f t="shared" si="58"/>
        <v>1077.7100000000003</v>
      </c>
      <c r="AU144" s="237">
        <f t="shared" si="59"/>
        <v>320.50000000000011</v>
      </c>
      <c r="AV144" s="237">
        <f t="shared" si="60"/>
        <v>1595.5700000000004</v>
      </c>
      <c r="AW144" s="237">
        <f t="shared" si="61"/>
        <v>435.19999999999931</v>
      </c>
      <c r="AX144" s="237">
        <f t="shared" si="62"/>
        <v>-3661.2</v>
      </c>
      <c r="AY144" s="133"/>
    </row>
    <row r="145" spans="3:51" x14ac:dyDescent="0.25">
      <c r="C145" s="196">
        <f t="shared" si="71"/>
        <v>45627</v>
      </c>
      <c r="D145" s="197">
        <f t="shared" si="72"/>
        <v>78566.400000000023</v>
      </c>
      <c r="E145" s="197">
        <v>0</v>
      </c>
      <c r="F145" s="197">
        <v>0</v>
      </c>
      <c r="G145" s="197">
        <f>AB2100</f>
        <v>-1551.73</v>
      </c>
      <c r="H145" s="197">
        <f t="shared" si="73"/>
        <v>77014.670000000027</v>
      </c>
      <c r="I145" s="205">
        <f t="shared" si="74"/>
        <v>-1.9750554944607358E-2</v>
      </c>
      <c r="J145" s="134"/>
      <c r="K145" s="229">
        <f t="shared" si="44"/>
        <v>42902</v>
      </c>
      <c r="L145" s="230">
        <f t="shared" si="45"/>
        <v>-243.20999999999873</v>
      </c>
      <c r="M145" s="162">
        <f>MAX(AN28:AN145)</f>
        <v>2215.8300000000008</v>
      </c>
      <c r="N145" s="162">
        <f t="shared" si="53"/>
        <v>-2459.0399999999995</v>
      </c>
      <c r="O145" s="231">
        <f>E3+(E4*0.1)</f>
        <v>0.2</v>
      </c>
      <c r="P145" s="162">
        <v>121.9</v>
      </c>
      <c r="Q145" s="232">
        <f>E5+(E6*0.1)</f>
        <v>0.1</v>
      </c>
      <c r="R145" s="162">
        <v>34.5</v>
      </c>
      <c r="S145" s="232">
        <f>E7+(E8*0.1)</f>
        <v>0.1</v>
      </c>
      <c r="T145" s="162">
        <v>-388.2</v>
      </c>
      <c r="U145" s="233">
        <f>E9+(E10*0.5)+(E11*0.1)</f>
        <v>0.2</v>
      </c>
      <c r="V145" s="162">
        <v>18</v>
      </c>
      <c r="W145" s="233">
        <f>E12+(E13*0.5)+(E14*0.1)</f>
        <v>0.2</v>
      </c>
      <c r="X145" s="162">
        <v>-18</v>
      </c>
      <c r="Y145" s="161">
        <f t="shared" si="54"/>
        <v>118</v>
      </c>
      <c r="Z145" s="162">
        <f t="shared" si="46"/>
        <v>-10.989999999999998</v>
      </c>
      <c r="AA145" s="127">
        <v>42902</v>
      </c>
      <c r="AB145" s="127"/>
      <c r="AC145" s="128"/>
      <c r="AD145" s="128"/>
      <c r="AE145" s="129"/>
      <c r="AF145" s="129"/>
      <c r="AG145" s="129"/>
      <c r="AH145" s="129">
        <f t="shared" si="47"/>
        <v>0</v>
      </c>
      <c r="AI145" s="129">
        <f t="shared" si="48"/>
        <v>-10.989999999999998</v>
      </c>
      <c r="AJ145" s="234">
        <f t="shared" si="49"/>
        <v>0</v>
      </c>
      <c r="AK145" s="234">
        <f t="shared" si="50"/>
        <v>1</v>
      </c>
      <c r="AL145" s="129">
        <f t="shared" si="51"/>
        <v>0</v>
      </c>
      <c r="AM145" s="127">
        <v>42902</v>
      </c>
      <c r="AN145" s="129">
        <f t="shared" si="55"/>
        <v>-243.20999999999873</v>
      </c>
      <c r="AO145" s="129">
        <f t="shared" si="56"/>
        <v>0</v>
      </c>
      <c r="AP145" s="129">
        <f t="shared" si="57"/>
        <v>0</v>
      </c>
      <c r="AQ145" s="235"/>
      <c r="AR145" s="235"/>
      <c r="AS145" s="236">
        <f t="shared" si="52"/>
        <v>42902</v>
      </c>
      <c r="AT145" s="237">
        <f t="shared" si="58"/>
        <v>1102.0900000000004</v>
      </c>
      <c r="AU145" s="237">
        <f t="shared" si="59"/>
        <v>323.9500000000001</v>
      </c>
      <c r="AV145" s="237">
        <f t="shared" si="60"/>
        <v>1556.7500000000005</v>
      </c>
      <c r="AW145" s="237">
        <f t="shared" si="61"/>
        <v>438.79999999999933</v>
      </c>
      <c r="AX145" s="237">
        <f t="shared" si="62"/>
        <v>-3664.7999999999997</v>
      </c>
      <c r="AY145" s="133"/>
    </row>
    <row r="146" spans="3:51" x14ac:dyDescent="0.25">
      <c r="C146" s="202"/>
      <c r="D146" s="203"/>
      <c r="E146" s="203"/>
      <c r="F146" s="197"/>
      <c r="G146" s="200" t="s">
        <v>47</v>
      </c>
      <c r="H146" s="201"/>
      <c r="I146" s="206" t="s">
        <v>40</v>
      </c>
      <c r="J146" s="135"/>
      <c r="K146" s="229">
        <f t="shared" si="44"/>
        <v>42905</v>
      </c>
      <c r="L146" s="230">
        <f t="shared" si="45"/>
        <v>184.53000000000128</v>
      </c>
      <c r="M146" s="162">
        <f>MAX(AN28:AN146)</f>
        <v>2215.8300000000008</v>
      </c>
      <c r="N146" s="162">
        <f t="shared" si="53"/>
        <v>-2031.2999999999995</v>
      </c>
      <c r="O146" s="231">
        <f>E3+(E4*0.1)</f>
        <v>0.2</v>
      </c>
      <c r="P146" s="162">
        <v>723.55</v>
      </c>
      <c r="Q146" s="232">
        <f>E5+(E6*0.1)</f>
        <v>0.1</v>
      </c>
      <c r="R146" s="162">
        <v>1015.5</v>
      </c>
      <c r="S146" s="232">
        <f>E7+(E8*0.1)</f>
        <v>0.1</v>
      </c>
      <c r="T146" s="162">
        <v>1814.8</v>
      </c>
      <c r="U146" s="233">
        <f>E9+(E10*0.5)+(E11*0.1)</f>
        <v>0.2</v>
      </c>
      <c r="V146" s="162">
        <v>1040</v>
      </c>
      <c r="W146" s="233">
        <f>E12+(E13*0.5)+(E14*0.1)</f>
        <v>0.2</v>
      </c>
      <c r="X146" s="162">
        <v>-1040</v>
      </c>
      <c r="Y146" s="161">
        <f t="shared" si="54"/>
        <v>119</v>
      </c>
      <c r="Z146" s="162">
        <f t="shared" si="46"/>
        <v>427.74</v>
      </c>
      <c r="AA146" s="127">
        <v>42905</v>
      </c>
      <c r="AB146" s="127"/>
      <c r="AC146" s="128"/>
      <c r="AD146" s="128"/>
      <c r="AE146" s="129"/>
      <c r="AF146" s="129"/>
      <c r="AG146" s="129"/>
      <c r="AH146" s="129">
        <f t="shared" si="47"/>
        <v>427.74</v>
      </c>
      <c r="AI146" s="129">
        <f t="shared" si="48"/>
        <v>0</v>
      </c>
      <c r="AJ146" s="234">
        <f t="shared" si="49"/>
        <v>1</v>
      </c>
      <c r="AK146" s="234">
        <f t="shared" si="50"/>
        <v>0</v>
      </c>
      <c r="AL146" s="129">
        <f t="shared" si="51"/>
        <v>0</v>
      </c>
      <c r="AM146" s="127">
        <v>42905</v>
      </c>
      <c r="AN146" s="129">
        <f t="shared" si="55"/>
        <v>184.53000000000128</v>
      </c>
      <c r="AO146" s="129">
        <f t="shared" si="56"/>
        <v>0</v>
      </c>
      <c r="AP146" s="129">
        <f t="shared" si="57"/>
        <v>0</v>
      </c>
      <c r="AQ146" s="235"/>
      <c r="AR146" s="235"/>
      <c r="AS146" s="236">
        <f t="shared" si="52"/>
        <v>42905</v>
      </c>
      <c r="AT146" s="237">
        <f t="shared" si="58"/>
        <v>1246.8000000000004</v>
      </c>
      <c r="AU146" s="237">
        <f t="shared" si="59"/>
        <v>425.50000000000011</v>
      </c>
      <c r="AV146" s="237">
        <f t="shared" si="60"/>
        <v>1738.2300000000005</v>
      </c>
      <c r="AW146" s="237">
        <f t="shared" si="61"/>
        <v>646.79999999999927</v>
      </c>
      <c r="AX146" s="237">
        <f t="shared" si="62"/>
        <v>-3872.7999999999997</v>
      </c>
      <c r="AY146" s="133"/>
    </row>
    <row r="147" spans="3:51" x14ac:dyDescent="0.25">
      <c r="C147" s="202"/>
      <c r="D147" s="203"/>
      <c r="E147" s="203"/>
      <c r="F147" s="203"/>
      <c r="G147" s="198">
        <f>SUM(G134:G146)</f>
        <v>42014.670000000006</v>
      </c>
      <c r="H147" s="198"/>
      <c r="I147" s="207">
        <f>G147/D134</f>
        <v>1.2004191428571429</v>
      </c>
      <c r="J147" s="136"/>
      <c r="K147" s="229">
        <f t="shared" si="44"/>
        <v>42906</v>
      </c>
      <c r="L147" s="230">
        <f t="shared" si="45"/>
        <v>-54.139999999998736</v>
      </c>
      <c r="M147" s="162">
        <f>MAX(AN28:AN147)</f>
        <v>2215.8300000000008</v>
      </c>
      <c r="N147" s="162">
        <f t="shared" si="53"/>
        <v>-2269.9699999999993</v>
      </c>
      <c r="O147" s="231">
        <f>E3+(E4*0.1)</f>
        <v>0.2</v>
      </c>
      <c r="P147" s="162">
        <v>-309.25</v>
      </c>
      <c r="Q147" s="232">
        <f>E5+(E6*0.1)</f>
        <v>0.1</v>
      </c>
      <c r="R147" s="162">
        <v>-850</v>
      </c>
      <c r="S147" s="232">
        <f>E7+(E8*0.1)</f>
        <v>0.1</v>
      </c>
      <c r="T147" s="162">
        <v>-918.2</v>
      </c>
      <c r="U147" s="233">
        <f>E9+(E10*0.5)+(E11*0.1)</f>
        <v>0.2</v>
      </c>
      <c r="V147" s="162">
        <v>145</v>
      </c>
      <c r="W147" s="233">
        <f>E12+(E13*0.5)+(E14*0.1)</f>
        <v>0.2</v>
      </c>
      <c r="X147" s="162">
        <v>-145</v>
      </c>
      <c r="Y147" s="161">
        <f t="shared" si="54"/>
        <v>120</v>
      </c>
      <c r="Z147" s="162">
        <f t="shared" si="46"/>
        <v>-238.67000000000002</v>
      </c>
      <c r="AA147" s="127">
        <v>42906</v>
      </c>
      <c r="AB147" s="127"/>
      <c r="AC147" s="128"/>
      <c r="AD147" s="128"/>
      <c r="AE147" s="129"/>
      <c r="AF147" s="129"/>
      <c r="AG147" s="129"/>
      <c r="AH147" s="129">
        <f t="shared" si="47"/>
        <v>0</v>
      </c>
      <c r="AI147" s="129">
        <f t="shared" si="48"/>
        <v>-238.67000000000002</v>
      </c>
      <c r="AJ147" s="234">
        <f t="shared" si="49"/>
        <v>0</v>
      </c>
      <c r="AK147" s="234">
        <f t="shared" si="50"/>
        <v>1</v>
      </c>
      <c r="AL147" s="129">
        <f t="shared" si="51"/>
        <v>0</v>
      </c>
      <c r="AM147" s="127">
        <v>42906</v>
      </c>
      <c r="AN147" s="129">
        <f t="shared" si="55"/>
        <v>-54.139999999998736</v>
      </c>
      <c r="AO147" s="129">
        <f t="shared" si="56"/>
        <v>0</v>
      </c>
      <c r="AP147" s="129">
        <f t="shared" si="57"/>
        <v>0</v>
      </c>
      <c r="AQ147" s="235"/>
      <c r="AR147" s="235"/>
      <c r="AS147" s="236">
        <f t="shared" si="52"/>
        <v>42906</v>
      </c>
      <c r="AT147" s="237">
        <f t="shared" si="58"/>
        <v>1184.9500000000005</v>
      </c>
      <c r="AU147" s="237">
        <f t="shared" si="59"/>
        <v>340.50000000000011</v>
      </c>
      <c r="AV147" s="237">
        <f t="shared" si="60"/>
        <v>1646.4100000000005</v>
      </c>
      <c r="AW147" s="237">
        <f t="shared" si="61"/>
        <v>675.79999999999927</v>
      </c>
      <c r="AX147" s="237">
        <f t="shared" si="62"/>
        <v>-3901.7999999999997</v>
      </c>
      <c r="AY147" s="133"/>
    </row>
    <row r="148" spans="3:51" x14ac:dyDescent="0.25">
      <c r="C148" s="202"/>
      <c r="D148" s="203"/>
      <c r="E148" s="203"/>
      <c r="F148" s="203"/>
      <c r="G148" s="203"/>
      <c r="H148" s="203"/>
      <c r="I148" s="208"/>
      <c r="J148" s="137"/>
      <c r="K148" s="229">
        <f t="shared" si="44"/>
        <v>42907</v>
      </c>
      <c r="L148" s="230">
        <f t="shared" si="45"/>
        <v>-6.1899999999987472</v>
      </c>
      <c r="M148" s="162">
        <f>MAX(AN28:AN148)</f>
        <v>2215.8300000000008</v>
      </c>
      <c r="N148" s="162">
        <f t="shared" si="53"/>
        <v>-2222.0199999999995</v>
      </c>
      <c r="O148" s="231">
        <f>E3+(E4*0.1)</f>
        <v>0.2</v>
      </c>
      <c r="P148" s="162">
        <v>-285.55</v>
      </c>
      <c r="Q148" s="232">
        <f>E5+(E6*0.1)</f>
        <v>0.1</v>
      </c>
      <c r="R148" s="162">
        <v>-71</v>
      </c>
      <c r="S148" s="232">
        <f>E7+(E8*0.1)</f>
        <v>0.1</v>
      </c>
      <c r="T148" s="162">
        <v>1121.5999999999999</v>
      </c>
      <c r="U148" s="233">
        <f>E9+(E10*0.5)+(E11*0.1)</f>
        <v>0.2</v>
      </c>
      <c r="V148" s="162">
        <v>-466</v>
      </c>
      <c r="W148" s="233">
        <f>E12+(E13*0.5)+(E14*0.1)</f>
        <v>0.2</v>
      </c>
      <c r="X148" s="162">
        <v>466</v>
      </c>
      <c r="Y148" s="161">
        <f t="shared" si="54"/>
        <v>121</v>
      </c>
      <c r="Z148" s="162">
        <f t="shared" si="46"/>
        <v>47.949999999999989</v>
      </c>
      <c r="AA148" s="127">
        <v>42907</v>
      </c>
      <c r="AB148" s="127"/>
      <c r="AC148" s="128"/>
      <c r="AD148" s="128"/>
      <c r="AE148" s="129"/>
      <c r="AF148" s="129"/>
      <c r="AG148" s="129"/>
      <c r="AH148" s="129">
        <f t="shared" si="47"/>
        <v>47.949999999999989</v>
      </c>
      <c r="AI148" s="129">
        <f t="shared" si="48"/>
        <v>0</v>
      </c>
      <c r="AJ148" s="234">
        <f t="shared" si="49"/>
        <v>1</v>
      </c>
      <c r="AK148" s="234">
        <f t="shared" si="50"/>
        <v>0</v>
      </c>
      <c r="AL148" s="129">
        <f t="shared" si="51"/>
        <v>0</v>
      </c>
      <c r="AM148" s="127">
        <v>42907</v>
      </c>
      <c r="AN148" s="129">
        <f t="shared" si="55"/>
        <v>-6.1899999999987472</v>
      </c>
      <c r="AO148" s="129">
        <f t="shared" si="56"/>
        <v>0</v>
      </c>
      <c r="AP148" s="129">
        <f t="shared" si="57"/>
        <v>0</v>
      </c>
      <c r="AQ148" s="235"/>
      <c r="AR148" s="235"/>
      <c r="AS148" s="236">
        <f t="shared" si="52"/>
        <v>42907</v>
      </c>
      <c r="AT148" s="237">
        <f t="shared" si="58"/>
        <v>1127.8400000000006</v>
      </c>
      <c r="AU148" s="237">
        <f t="shared" si="59"/>
        <v>333.40000000000009</v>
      </c>
      <c r="AV148" s="237">
        <f t="shared" si="60"/>
        <v>1758.5700000000006</v>
      </c>
      <c r="AW148" s="237">
        <f t="shared" si="61"/>
        <v>582.59999999999923</v>
      </c>
      <c r="AX148" s="237">
        <f t="shared" si="62"/>
        <v>-3808.6</v>
      </c>
      <c r="AY148" s="133"/>
    </row>
    <row r="149" spans="3:51" x14ac:dyDescent="0.25">
      <c r="C149" s="196">
        <f>EDATE(C145,1)</f>
        <v>45658</v>
      </c>
      <c r="D149" s="197">
        <f>D134</f>
        <v>35000</v>
      </c>
      <c r="E149" s="197">
        <f>(G147&lt;0)*-G147</f>
        <v>0</v>
      </c>
      <c r="F149" s="197">
        <f>(G147&gt;0)*-G147</f>
        <v>-42014.670000000006</v>
      </c>
      <c r="G149" s="197">
        <f>AB2122</f>
        <v>5730.2900000000018</v>
      </c>
      <c r="H149" s="197">
        <f>D149+G149</f>
        <v>40730.29</v>
      </c>
      <c r="I149" s="205">
        <f>G149/D134</f>
        <v>0.16372257142857147</v>
      </c>
      <c r="J149" s="134"/>
      <c r="K149" s="229">
        <f t="shared" si="44"/>
        <v>42908</v>
      </c>
      <c r="L149" s="230">
        <f t="shared" si="45"/>
        <v>-29.519999999998745</v>
      </c>
      <c r="M149" s="162">
        <f>MAX(AN28:AN149)</f>
        <v>2215.8300000000008</v>
      </c>
      <c r="N149" s="162">
        <f t="shared" si="53"/>
        <v>-2245.3499999999995</v>
      </c>
      <c r="O149" s="231">
        <f>E3+(E4*0.1)</f>
        <v>0.2</v>
      </c>
      <c r="P149" s="162">
        <v>-63.7</v>
      </c>
      <c r="Q149" s="232">
        <f>E5+(E6*0.1)</f>
        <v>0.1</v>
      </c>
      <c r="R149" s="162">
        <v>-55.5</v>
      </c>
      <c r="S149" s="232">
        <f>E7+(E8*0.1)</f>
        <v>0.1</v>
      </c>
      <c r="T149" s="162">
        <v>-50.4</v>
      </c>
      <c r="U149" s="233">
        <f>E9+(E10*0.5)+(E11*0.1)</f>
        <v>0.2</v>
      </c>
      <c r="V149" s="162">
        <v>-360</v>
      </c>
      <c r="W149" s="233">
        <f>E12+(E13*0.5)+(E14*0.1)</f>
        <v>0.2</v>
      </c>
      <c r="X149" s="162">
        <v>360</v>
      </c>
      <c r="Y149" s="161">
        <f t="shared" si="54"/>
        <v>122</v>
      </c>
      <c r="Z149" s="162">
        <f t="shared" si="46"/>
        <v>-23.33</v>
      </c>
      <c r="AA149" s="127">
        <v>42908</v>
      </c>
      <c r="AB149" s="127"/>
      <c r="AC149" s="128"/>
      <c r="AD149" s="128"/>
      <c r="AE149" s="129"/>
      <c r="AF149" s="129"/>
      <c r="AG149" s="129"/>
      <c r="AH149" s="129">
        <f t="shared" si="47"/>
        <v>0</v>
      </c>
      <c r="AI149" s="129">
        <f t="shared" si="48"/>
        <v>-23.33</v>
      </c>
      <c r="AJ149" s="234">
        <f t="shared" si="49"/>
        <v>0</v>
      </c>
      <c r="AK149" s="234">
        <f t="shared" si="50"/>
        <v>1</v>
      </c>
      <c r="AL149" s="129">
        <f t="shared" si="51"/>
        <v>0</v>
      </c>
      <c r="AM149" s="127">
        <v>42908</v>
      </c>
      <c r="AN149" s="129">
        <f t="shared" si="55"/>
        <v>-29.519999999998745</v>
      </c>
      <c r="AO149" s="129">
        <f t="shared" si="56"/>
        <v>0</v>
      </c>
      <c r="AP149" s="129">
        <f t="shared" si="57"/>
        <v>0</v>
      </c>
      <c r="AQ149" s="235"/>
      <c r="AR149" s="235"/>
      <c r="AS149" s="236">
        <f t="shared" si="52"/>
        <v>42908</v>
      </c>
      <c r="AT149" s="237">
        <f t="shared" si="58"/>
        <v>1115.1000000000006</v>
      </c>
      <c r="AU149" s="237">
        <f t="shared" si="59"/>
        <v>327.85000000000008</v>
      </c>
      <c r="AV149" s="237">
        <f t="shared" si="60"/>
        <v>1753.5300000000007</v>
      </c>
      <c r="AW149" s="237">
        <f t="shared" si="61"/>
        <v>510.59999999999923</v>
      </c>
      <c r="AX149" s="237">
        <f t="shared" si="62"/>
        <v>-3736.6</v>
      </c>
      <c r="AY149" s="133"/>
    </row>
    <row r="150" spans="3:51" x14ac:dyDescent="0.25">
      <c r="C150" s="196">
        <f t="shared" ref="C150:C160" si="75">EDATE(C149,1)</f>
        <v>45689</v>
      </c>
      <c r="D150" s="197">
        <f t="shared" ref="D150:D160" si="76">H149</f>
        <v>40730.29</v>
      </c>
      <c r="E150" s="197">
        <v>0</v>
      </c>
      <c r="F150" s="197">
        <v>0</v>
      </c>
      <c r="G150" s="197">
        <f>AB2142</f>
        <v>-608.68999999999971</v>
      </c>
      <c r="H150" s="197">
        <f t="shared" ref="H150:H160" si="77">G150+H149</f>
        <v>40121.599999999999</v>
      </c>
      <c r="I150" s="205">
        <f t="shared" ref="I150:I160" si="78">G150/H149</f>
        <v>-1.4944406239189549E-2</v>
      </c>
      <c r="J150" s="134"/>
      <c r="K150" s="229">
        <f t="shared" si="44"/>
        <v>42909</v>
      </c>
      <c r="L150" s="230">
        <f t="shared" si="45"/>
        <v>33.430000000001257</v>
      </c>
      <c r="M150" s="162">
        <f>MAX(AN28:AN150)</f>
        <v>2215.8300000000008</v>
      </c>
      <c r="N150" s="162">
        <f t="shared" si="53"/>
        <v>-2182.3999999999996</v>
      </c>
      <c r="O150" s="231">
        <f>E3+(E4*0.1)</f>
        <v>0.2</v>
      </c>
      <c r="P150" s="162">
        <v>-12.65</v>
      </c>
      <c r="Q150" s="232">
        <f>E5+(E6*0.1)</f>
        <v>0.1</v>
      </c>
      <c r="R150" s="162">
        <v>190</v>
      </c>
      <c r="S150" s="232">
        <f>E7+(E8*0.1)</f>
        <v>0.1</v>
      </c>
      <c r="T150" s="162">
        <v>464.8</v>
      </c>
      <c r="U150" s="233">
        <f>E9+(E10*0.5)+(E11*0.1)</f>
        <v>0.2</v>
      </c>
      <c r="V150" s="162">
        <v>-657</v>
      </c>
      <c r="W150" s="233">
        <f>E12+(E13*0.5)+(E14*0.1)</f>
        <v>0.2</v>
      </c>
      <c r="X150" s="162">
        <v>657</v>
      </c>
      <c r="Y150" s="161">
        <f t="shared" si="54"/>
        <v>123</v>
      </c>
      <c r="Z150" s="162">
        <f t="shared" si="46"/>
        <v>62.95</v>
      </c>
      <c r="AA150" s="127">
        <v>42909</v>
      </c>
      <c r="AB150" s="127"/>
      <c r="AC150" s="128"/>
      <c r="AD150" s="128"/>
      <c r="AE150" s="129"/>
      <c r="AF150" s="129"/>
      <c r="AG150" s="129"/>
      <c r="AH150" s="129">
        <f t="shared" si="47"/>
        <v>62.95</v>
      </c>
      <c r="AI150" s="129">
        <f t="shared" si="48"/>
        <v>0</v>
      </c>
      <c r="AJ150" s="234">
        <f t="shared" si="49"/>
        <v>1</v>
      </c>
      <c r="AK150" s="234">
        <f t="shared" si="50"/>
        <v>0</v>
      </c>
      <c r="AL150" s="129">
        <f t="shared" si="51"/>
        <v>0</v>
      </c>
      <c r="AM150" s="127">
        <v>42909</v>
      </c>
      <c r="AN150" s="129">
        <f t="shared" si="55"/>
        <v>33.430000000001257</v>
      </c>
      <c r="AO150" s="129">
        <f t="shared" si="56"/>
        <v>0</v>
      </c>
      <c r="AP150" s="129">
        <f t="shared" si="57"/>
        <v>0</v>
      </c>
      <c r="AQ150" s="235"/>
      <c r="AR150" s="235"/>
      <c r="AS150" s="236">
        <f t="shared" si="52"/>
        <v>42909</v>
      </c>
      <c r="AT150" s="237">
        <f t="shared" si="58"/>
        <v>1112.5700000000006</v>
      </c>
      <c r="AU150" s="237">
        <f t="shared" si="59"/>
        <v>346.85000000000008</v>
      </c>
      <c r="AV150" s="237">
        <f t="shared" si="60"/>
        <v>1800.0100000000007</v>
      </c>
      <c r="AW150" s="237">
        <f t="shared" si="61"/>
        <v>379.19999999999925</v>
      </c>
      <c r="AX150" s="237">
        <f t="shared" si="62"/>
        <v>-3605.2</v>
      </c>
      <c r="AY150" s="133"/>
    </row>
    <row r="151" spans="3:51" x14ac:dyDescent="0.25">
      <c r="C151" s="196">
        <f t="shared" si="75"/>
        <v>45717</v>
      </c>
      <c r="D151" s="197">
        <f t="shared" si="76"/>
        <v>40121.599999999999</v>
      </c>
      <c r="E151" s="197">
        <v>0</v>
      </c>
      <c r="F151" s="197">
        <v>0</v>
      </c>
      <c r="G151" s="197">
        <f>AB2163</f>
        <v>15994.970000000001</v>
      </c>
      <c r="H151" s="197">
        <f t="shared" si="77"/>
        <v>56116.57</v>
      </c>
      <c r="I151" s="205">
        <f t="shared" si="78"/>
        <v>0.39866231655766476</v>
      </c>
      <c r="J151" s="134"/>
      <c r="K151" s="229">
        <f t="shared" si="44"/>
        <v>42912</v>
      </c>
      <c r="L151" s="230">
        <f t="shared" si="45"/>
        <v>14.630000000001274</v>
      </c>
      <c r="M151" s="162">
        <f>MAX(AN28:AN151)</f>
        <v>2215.8300000000008</v>
      </c>
      <c r="N151" s="162">
        <f t="shared" si="53"/>
        <v>-2201.1999999999994</v>
      </c>
      <c r="O151" s="231">
        <f>E3+(E4*0.1)</f>
        <v>0.2</v>
      </c>
      <c r="P151" s="162">
        <v>73.95</v>
      </c>
      <c r="Q151" s="232">
        <f>E5+(E6*0.1)</f>
        <v>0.1</v>
      </c>
      <c r="R151" s="162">
        <v>38.5</v>
      </c>
      <c r="S151" s="232">
        <f>E7+(E8*0.1)</f>
        <v>0.1</v>
      </c>
      <c r="T151" s="162">
        <v>-510.4</v>
      </c>
      <c r="U151" s="233">
        <f>E9+(E10*0.5)+(E11*0.1)</f>
        <v>0.2</v>
      </c>
      <c r="V151" s="162">
        <v>1268</v>
      </c>
      <c r="W151" s="233">
        <f>E12+(E13*0.5)+(E14*0.1)</f>
        <v>0.2</v>
      </c>
      <c r="X151" s="162">
        <v>-1200</v>
      </c>
      <c r="Y151" s="161">
        <f t="shared" si="54"/>
        <v>124</v>
      </c>
      <c r="Z151" s="162">
        <f t="shared" si="46"/>
        <v>-18.799999999999983</v>
      </c>
      <c r="AA151" s="127">
        <v>42912</v>
      </c>
      <c r="AB151" s="127"/>
      <c r="AC151" s="128"/>
      <c r="AD151" s="128"/>
      <c r="AE151" s="129"/>
      <c r="AF151" s="129"/>
      <c r="AG151" s="129"/>
      <c r="AH151" s="129">
        <f t="shared" si="47"/>
        <v>0</v>
      </c>
      <c r="AI151" s="129">
        <f t="shared" si="48"/>
        <v>-18.799999999999983</v>
      </c>
      <c r="AJ151" s="234">
        <f t="shared" si="49"/>
        <v>0</v>
      </c>
      <c r="AK151" s="234">
        <f t="shared" si="50"/>
        <v>1</v>
      </c>
      <c r="AL151" s="129">
        <f t="shared" si="51"/>
        <v>0</v>
      </c>
      <c r="AM151" s="127">
        <v>42912</v>
      </c>
      <c r="AN151" s="129">
        <f t="shared" si="55"/>
        <v>14.630000000001274</v>
      </c>
      <c r="AO151" s="129">
        <f t="shared" si="56"/>
        <v>0</v>
      </c>
      <c r="AP151" s="129">
        <f t="shared" si="57"/>
        <v>0</v>
      </c>
      <c r="AQ151" s="235"/>
      <c r="AR151" s="235"/>
      <c r="AS151" s="236">
        <f t="shared" si="52"/>
        <v>42912</v>
      </c>
      <c r="AT151" s="237">
        <f t="shared" si="58"/>
        <v>1127.3600000000006</v>
      </c>
      <c r="AU151" s="237">
        <f t="shared" si="59"/>
        <v>350.7000000000001</v>
      </c>
      <c r="AV151" s="237">
        <f t="shared" si="60"/>
        <v>1748.9700000000007</v>
      </c>
      <c r="AW151" s="237">
        <f t="shared" si="61"/>
        <v>632.79999999999927</v>
      </c>
      <c r="AX151" s="237">
        <f t="shared" si="62"/>
        <v>-3845.2</v>
      </c>
      <c r="AY151" s="133"/>
    </row>
    <row r="152" spans="3:51" x14ac:dyDescent="0.25">
      <c r="C152" s="196">
        <f t="shared" si="75"/>
        <v>45748</v>
      </c>
      <c r="D152" s="197">
        <f t="shared" si="76"/>
        <v>56116.57</v>
      </c>
      <c r="E152" s="197">
        <v>0</v>
      </c>
      <c r="F152" s="197">
        <v>0</v>
      </c>
      <c r="G152" s="197">
        <f>AB2184</f>
        <v>21765.760000000002</v>
      </c>
      <c r="H152" s="197">
        <f t="shared" si="77"/>
        <v>77882.33</v>
      </c>
      <c r="I152" s="205">
        <f t="shared" si="78"/>
        <v>0.38786689920641981</v>
      </c>
      <c r="J152" s="134"/>
      <c r="K152" s="229">
        <f t="shared" si="44"/>
        <v>42913</v>
      </c>
      <c r="L152" s="230">
        <f t="shared" si="45"/>
        <v>-381.23999999999876</v>
      </c>
      <c r="M152" s="162">
        <f>MAX(AN28:AN152)</f>
        <v>2215.8300000000008</v>
      </c>
      <c r="N152" s="162">
        <f t="shared" si="53"/>
        <v>-2597.0699999999997</v>
      </c>
      <c r="O152" s="231">
        <f>E3+(E4*0.1)</f>
        <v>0.2</v>
      </c>
      <c r="P152" s="162">
        <v>-494.45</v>
      </c>
      <c r="Q152" s="232">
        <f>E5+(E6*0.1)</f>
        <v>0.1</v>
      </c>
      <c r="R152" s="162">
        <v>-850</v>
      </c>
      <c r="S152" s="232">
        <f>E7+(E8*0.1)</f>
        <v>0.1</v>
      </c>
      <c r="T152" s="162">
        <v>-2119.8000000000002</v>
      </c>
      <c r="U152" s="233">
        <f>E9+(E10*0.5)+(E11*0.1)</f>
        <v>0.2</v>
      </c>
      <c r="V152" s="162">
        <v>-287</v>
      </c>
      <c r="W152" s="233">
        <f>E12+(E13*0.5)+(E14*0.1)</f>
        <v>0.2</v>
      </c>
      <c r="X152" s="162">
        <v>287</v>
      </c>
      <c r="Y152" s="161">
        <f t="shared" si="54"/>
        <v>125</v>
      </c>
      <c r="Z152" s="162">
        <f t="shared" si="46"/>
        <v>-395.87</v>
      </c>
      <c r="AA152" s="127">
        <v>42913</v>
      </c>
      <c r="AB152" s="127"/>
      <c r="AC152" s="128"/>
      <c r="AD152" s="128"/>
      <c r="AE152" s="129"/>
      <c r="AF152" s="129"/>
      <c r="AG152" s="129"/>
      <c r="AH152" s="129">
        <f t="shared" si="47"/>
        <v>0</v>
      </c>
      <c r="AI152" s="129">
        <f t="shared" si="48"/>
        <v>-395.87</v>
      </c>
      <c r="AJ152" s="234">
        <f t="shared" si="49"/>
        <v>0</v>
      </c>
      <c r="AK152" s="234">
        <f t="shared" si="50"/>
        <v>1</v>
      </c>
      <c r="AL152" s="129">
        <f t="shared" si="51"/>
        <v>0</v>
      </c>
      <c r="AM152" s="127">
        <v>42913</v>
      </c>
      <c r="AN152" s="129">
        <f t="shared" si="55"/>
        <v>-381.23999999999876</v>
      </c>
      <c r="AO152" s="129">
        <f t="shared" si="56"/>
        <v>0</v>
      </c>
      <c r="AP152" s="129">
        <f t="shared" si="57"/>
        <v>0</v>
      </c>
      <c r="AQ152" s="235"/>
      <c r="AR152" s="235"/>
      <c r="AS152" s="236">
        <f t="shared" si="52"/>
        <v>42913</v>
      </c>
      <c r="AT152" s="237">
        <f t="shared" si="58"/>
        <v>1028.4700000000005</v>
      </c>
      <c r="AU152" s="237">
        <f t="shared" si="59"/>
        <v>265.7000000000001</v>
      </c>
      <c r="AV152" s="237">
        <f t="shared" si="60"/>
        <v>1536.9900000000007</v>
      </c>
      <c r="AW152" s="237">
        <f t="shared" si="61"/>
        <v>575.3999999999993</v>
      </c>
      <c r="AX152" s="237">
        <f t="shared" si="62"/>
        <v>-3787.7999999999997</v>
      </c>
      <c r="AY152" s="133"/>
    </row>
    <row r="153" spans="3:51" x14ac:dyDescent="0.25">
      <c r="C153" s="196">
        <f t="shared" si="75"/>
        <v>45778</v>
      </c>
      <c r="D153" s="197">
        <f t="shared" si="76"/>
        <v>77882.33</v>
      </c>
      <c r="E153" s="197">
        <v>0</v>
      </c>
      <c r="F153" s="197">
        <v>0</v>
      </c>
      <c r="G153" s="197">
        <f>AB2206</f>
        <v>3115.7700000000004</v>
      </c>
      <c r="H153" s="197">
        <f t="shared" si="77"/>
        <v>80998.100000000006</v>
      </c>
      <c r="I153" s="205">
        <f t="shared" si="78"/>
        <v>4.0006122056183993E-2</v>
      </c>
      <c r="J153" s="134"/>
      <c r="K153" s="229">
        <f t="shared" si="44"/>
        <v>42914</v>
      </c>
      <c r="L153" s="230">
        <f t="shared" si="45"/>
        <v>32.120000000001255</v>
      </c>
      <c r="M153" s="162">
        <f>MAX(AN28:AN153)</f>
        <v>2215.8300000000008</v>
      </c>
      <c r="N153" s="162">
        <f t="shared" si="53"/>
        <v>-2183.7099999999996</v>
      </c>
      <c r="O153" s="231">
        <f>E3+(E4*0.1)</f>
        <v>0.2</v>
      </c>
      <c r="P153" s="162">
        <v>719.75</v>
      </c>
      <c r="Q153" s="232">
        <f>E5+(E6*0.1)</f>
        <v>0.1</v>
      </c>
      <c r="R153" s="162">
        <v>1065.5</v>
      </c>
      <c r="S153" s="232">
        <f>E7+(E8*0.1)</f>
        <v>0.1</v>
      </c>
      <c r="T153" s="162">
        <v>1628.6</v>
      </c>
      <c r="U153" s="233">
        <f>E9+(E10*0.5)+(E11*0.1)</f>
        <v>0.2</v>
      </c>
      <c r="V153" s="162">
        <v>-57</v>
      </c>
      <c r="W153" s="233">
        <f>E12+(E13*0.5)+(E14*0.1)</f>
        <v>0.2</v>
      </c>
      <c r="X153" s="162">
        <v>57</v>
      </c>
      <c r="Y153" s="161">
        <f t="shared" si="54"/>
        <v>126</v>
      </c>
      <c r="Z153" s="162">
        <f t="shared" si="46"/>
        <v>413.36</v>
      </c>
      <c r="AA153" s="127">
        <v>42914</v>
      </c>
      <c r="AB153" s="127"/>
      <c r="AC153" s="128"/>
      <c r="AD153" s="128"/>
      <c r="AE153" s="129"/>
      <c r="AF153" s="129"/>
      <c r="AG153" s="129"/>
      <c r="AH153" s="129">
        <f t="shared" si="47"/>
        <v>413.36</v>
      </c>
      <c r="AI153" s="129">
        <f t="shared" si="48"/>
        <v>0</v>
      </c>
      <c r="AJ153" s="234">
        <f t="shared" si="49"/>
        <v>1</v>
      </c>
      <c r="AK153" s="234">
        <f t="shared" si="50"/>
        <v>0</v>
      </c>
      <c r="AL153" s="129">
        <f t="shared" si="51"/>
        <v>0</v>
      </c>
      <c r="AM153" s="127">
        <v>42914</v>
      </c>
      <c r="AN153" s="129">
        <f t="shared" si="55"/>
        <v>32.120000000001255</v>
      </c>
      <c r="AO153" s="129">
        <f t="shared" si="56"/>
        <v>0</v>
      </c>
      <c r="AP153" s="129">
        <f t="shared" si="57"/>
        <v>0</v>
      </c>
      <c r="AQ153" s="235"/>
      <c r="AR153" s="235"/>
      <c r="AS153" s="236">
        <f t="shared" si="52"/>
        <v>42914</v>
      </c>
      <c r="AT153" s="237">
        <f t="shared" si="58"/>
        <v>1172.4200000000005</v>
      </c>
      <c r="AU153" s="237">
        <f t="shared" si="59"/>
        <v>372.25000000000011</v>
      </c>
      <c r="AV153" s="237">
        <f t="shared" si="60"/>
        <v>1699.8500000000008</v>
      </c>
      <c r="AW153" s="237">
        <f t="shared" si="61"/>
        <v>563.99999999999932</v>
      </c>
      <c r="AX153" s="237">
        <f t="shared" si="62"/>
        <v>-3776.3999999999996</v>
      </c>
      <c r="AY153" s="133"/>
    </row>
    <row r="154" spans="3:51" x14ac:dyDescent="0.25">
      <c r="C154" s="196">
        <f t="shared" si="75"/>
        <v>45809</v>
      </c>
      <c r="D154" s="197">
        <f t="shared" si="76"/>
        <v>80998.100000000006</v>
      </c>
      <c r="E154" s="197">
        <v>0</v>
      </c>
      <c r="F154" s="197">
        <v>0</v>
      </c>
      <c r="G154" s="197">
        <f>AB2227</f>
        <v>8213.5700000000015</v>
      </c>
      <c r="H154" s="197">
        <f t="shared" si="77"/>
        <v>89211.670000000013</v>
      </c>
      <c r="I154" s="205">
        <f t="shared" si="78"/>
        <v>0.1014044773889758</v>
      </c>
      <c r="J154" s="134"/>
      <c r="K154" s="229">
        <f t="shared" si="44"/>
        <v>42915</v>
      </c>
      <c r="L154" s="230">
        <f t="shared" si="45"/>
        <v>-362.89999999999873</v>
      </c>
      <c r="M154" s="162">
        <f>MAX(AN28:AN154)</f>
        <v>2215.8300000000008</v>
      </c>
      <c r="N154" s="162">
        <f t="shared" si="53"/>
        <v>-2578.7299999999996</v>
      </c>
      <c r="O154" s="231">
        <f>E3+(E4*0.1)</f>
        <v>0.2</v>
      </c>
      <c r="P154" s="162">
        <v>-550</v>
      </c>
      <c r="Q154" s="232">
        <f>E5+(E6*0.1)</f>
        <v>0.1</v>
      </c>
      <c r="R154" s="162">
        <v>-850</v>
      </c>
      <c r="S154" s="232">
        <f>E7+(E8*0.1)</f>
        <v>0.1</v>
      </c>
      <c r="T154" s="162">
        <v>-2000.2</v>
      </c>
      <c r="U154" s="233">
        <f>E9+(E10*0.5)+(E11*0.1)</f>
        <v>0.2</v>
      </c>
      <c r="V154" s="162">
        <v>223</v>
      </c>
      <c r="W154" s="233">
        <f>E12+(E13*0.5)+(E14*0.1)</f>
        <v>0.2</v>
      </c>
      <c r="X154" s="162">
        <v>-223</v>
      </c>
      <c r="Y154" s="161">
        <f t="shared" si="54"/>
        <v>127</v>
      </c>
      <c r="Z154" s="162">
        <f t="shared" si="46"/>
        <v>-395.02</v>
      </c>
      <c r="AA154" s="127">
        <v>42915</v>
      </c>
      <c r="AB154" s="127"/>
      <c r="AC154" s="128"/>
      <c r="AD154" s="128"/>
      <c r="AE154" s="129"/>
      <c r="AF154" s="129"/>
      <c r="AG154" s="129"/>
      <c r="AH154" s="129">
        <f t="shared" si="47"/>
        <v>0</v>
      </c>
      <c r="AI154" s="129">
        <f t="shared" si="48"/>
        <v>-395.02</v>
      </c>
      <c r="AJ154" s="234">
        <f t="shared" si="49"/>
        <v>0</v>
      </c>
      <c r="AK154" s="234">
        <f t="shared" si="50"/>
        <v>1</v>
      </c>
      <c r="AL154" s="129">
        <f t="shared" si="51"/>
        <v>0</v>
      </c>
      <c r="AM154" s="127">
        <v>42915</v>
      </c>
      <c r="AN154" s="129">
        <f t="shared" si="55"/>
        <v>-362.89999999999873</v>
      </c>
      <c r="AO154" s="129">
        <f t="shared" si="56"/>
        <v>0</v>
      </c>
      <c r="AP154" s="129">
        <f t="shared" si="57"/>
        <v>0</v>
      </c>
      <c r="AQ154" s="235"/>
      <c r="AR154" s="235"/>
      <c r="AS154" s="236">
        <f t="shared" si="52"/>
        <v>42915</v>
      </c>
      <c r="AT154" s="237">
        <f t="shared" si="58"/>
        <v>1062.4200000000005</v>
      </c>
      <c r="AU154" s="237">
        <f t="shared" si="59"/>
        <v>287.25000000000011</v>
      </c>
      <c r="AV154" s="237">
        <f t="shared" si="60"/>
        <v>1499.8300000000008</v>
      </c>
      <c r="AW154" s="237">
        <f t="shared" si="61"/>
        <v>608.59999999999934</v>
      </c>
      <c r="AX154" s="237">
        <f t="shared" si="62"/>
        <v>-3820.9999999999995</v>
      </c>
      <c r="AY154" s="133"/>
    </row>
    <row r="155" spans="3:51" x14ac:dyDescent="0.25">
      <c r="C155" s="196">
        <f t="shared" si="75"/>
        <v>45839</v>
      </c>
      <c r="D155" s="197">
        <f t="shared" si="76"/>
        <v>89211.670000000013</v>
      </c>
      <c r="E155" s="197">
        <v>0</v>
      </c>
      <c r="F155" s="197">
        <v>0</v>
      </c>
      <c r="G155" s="197">
        <f>AB2250</f>
        <v>2428.9700000000021</v>
      </c>
      <c r="H155" s="197">
        <f t="shared" si="77"/>
        <v>91640.640000000014</v>
      </c>
      <c r="I155" s="205">
        <f t="shared" si="78"/>
        <v>2.7227043278082359E-2</v>
      </c>
      <c r="J155" s="134"/>
      <c r="K155" s="229">
        <f t="shared" si="44"/>
        <v>42916</v>
      </c>
      <c r="L155" s="230">
        <f t="shared" si="45"/>
        <v>-293.94999999999868</v>
      </c>
      <c r="M155" s="162">
        <f>MAX(AN28:AN155)</f>
        <v>2215.8300000000008</v>
      </c>
      <c r="N155" s="162">
        <f t="shared" si="53"/>
        <v>-2509.7799999999997</v>
      </c>
      <c r="O155" s="231">
        <f>E3+(E4*0.1)</f>
        <v>0.2</v>
      </c>
      <c r="P155" s="162">
        <v>313</v>
      </c>
      <c r="Q155" s="232">
        <f>E5+(E6*0.1)</f>
        <v>0.1</v>
      </c>
      <c r="R155" s="162">
        <v>185.5</v>
      </c>
      <c r="S155" s="232">
        <f>E7+(E8*0.1)</f>
        <v>0.1</v>
      </c>
      <c r="T155" s="162">
        <v>-122</v>
      </c>
      <c r="U155" s="233">
        <f>E9+(E10*0.5)+(E11*0.1)</f>
        <v>0.2</v>
      </c>
      <c r="V155" s="162">
        <v>387</v>
      </c>
      <c r="W155" s="233">
        <f>E12+(E13*0.5)+(E14*0.1)</f>
        <v>0.2</v>
      </c>
      <c r="X155" s="162">
        <v>-387</v>
      </c>
      <c r="Y155" s="161">
        <f t="shared" si="54"/>
        <v>128</v>
      </c>
      <c r="Z155" s="162">
        <f t="shared" si="46"/>
        <v>68.950000000000017</v>
      </c>
      <c r="AA155" s="238">
        <v>42916</v>
      </c>
      <c r="AB155" s="129">
        <f>SUM(Z134:Z155)</f>
        <v>-809.02</v>
      </c>
      <c r="AC155" s="128">
        <f>(AB155&gt;0)*1</f>
        <v>0</v>
      </c>
      <c r="AD155" s="128">
        <f>(AB155&lt;0)*1</f>
        <v>1</v>
      </c>
      <c r="AE155" s="129">
        <f>AB155*AC155</f>
        <v>0</v>
      </c>
      <c r="AF155" s="129">
        <f>AB155*AD155</f>
        <v>-809.02</v>
      </c>
      <c r="AG155" s="129"/>
      <c r="AH155" s="129">
        <f t="shared" si="47"/>
        <v>68.950000000000017</v>
      </c>
      <c r="AI155" s="129">
        <f t="shared" si="48"/>
        <v>0</v>
      </c>
      <c r="AJ155" s="234">
        <f t="shared" si="49"/>
        <v>1</v>
      </c>
      <c r="AK155" s="234">
        <f t="shared" si="50"/>
        <v>0</v>
      </c>
      <c r="AL155" s="129">
        <f t="shared" si="51"/>
        <v>-809.02</v>
      </c>
      <c r="AM155" s="127">
        <v>42916</v>
      </c>
      <c r="AN155" s="129">
        <f t="shared" si="55"/>
        <v>-293.94999999999868</v>
      </c>
      <c r="AO155" s="129">
        <f t="shared" si="56"/>
        <v>0</v>
      </c>
      <c r="AP155" s="129">
        <f t="shared" si="57"/>
        <v>-809.02</v>
      </c>
      <c r="AQ155" s="235"/>
      <c r="AR155" s="235"/>
      <c r="AS155" s="236">
        <f t="shared" si="52"/>
        <v>42916</v>
      </c>
      <c r="AT155" s="237">
        <f t="shared" si="58"/>
        <v>1125.0200000000004</v>
      </c>
      <c r="AU155" s="237">
        <f t="shared" si="59"/>
        <v>305.80000000000013</v>
      </c>
      <c r="AV155" s="237">
        <f t="shared" si="60"/>
        <v>1487.6300000000008</v>
      </c>
      <c r="AW155" s="237">
        <f t="shared" si="61"/>
        <v>685.99999999999932</v>
      </c>
      <c r="AX155" s="237">
        <f t="shared" si="62"/>
        <v>-3898.3999999999996</v>
      </c>
      <c r="AY155" s="133"/>
    </row>
    <row r="156" spans="3:51" x14ac:dyDescent="0.25">
      <c r="C156" s="196">
        <f t="shared" si="75"/>
        <v>45870</v>
      </c>
      <c r="D156" s="197">
        <f t="shared" si="76"/>
        <v>91640.640000000014</v>
      </c>
      <c r="E156" s="197">
        <v>0</v>
      </c>
      <c r="F156" s="197">
        <v>0</v>
      </c>
      <c r="G156" s="197">
        <f>AB2271</f>
        <v>1841.9100000000014</v>
      </c>
      <c r="H156" s="197">
        <f t="shared" si="77"/>
        <v>93482.550000000017</v>
      </c>
      <c r="I156" s="205">
        <f t="shared" si="78"/>
        <v>2.009927036738287E-2</v>
      </c>
      <c r="J156" s="134"/>
      <c r="K156" s="229">
        <f t="shared" ref="K156:K219" si="79">AM156</f>
        <v>42919</v>
      </c>
      <c r="L156" s="230">
        <f t="shared" ref="L156:L219" si="80">AN156</f>
        <v>-51.829999999998677</v>
      </c>
      <c r="M156" s="162">
        <f>MAX(AN28:AN156)</f>
        <v>2215.8300000000008</v>
      </c>
      <c r="N156" s="162">
        <f t="shared" si="53"/>
        <v>-2267.6599999999994</v>
      </c>
      <c r="O156" s="231">
        <f>E3+(E4*0.1)</f>
        <v>0.2</v>
      </c>
      <c r="P156" s="162">
        <v>648.20000000000005</v>
      </c>
      <c r="Q156" s="232">
        <f>E5+(E6*0.1)</f>
        <v>0.1</v>
      </c>
      <c r="R156" s="162">
        <v>280</v>
      </c>
      <c r="S156" s="232">
        <f>E7+(E8*0.1)</f>
        <v>0.1</v>
      </c>
      <c r="T156" s="162">
        <v>-999.2</v>
      </c>
      <c r="U156" s="233">
        <f>E9+(E10*0.5)+(E11*0.1)</f>
        <v>0.2</v>
      </c>
      <c r="V156" s="162">
        <v>2122</v>
      </c>
      <c r="W156" s="233">
        <f>E12+(E13*0.5)+(E14*0.1)</f>
        <v>0.2</v>
      </c>
      <c r="X156" s="162">
        <v>-1200</v>
      </c>
      <c r="Y156" s="161">
        <f t="shared" si="54"/>
        <v>129</v>
      </c>
      <c r="Z156" s="162">
        <f t="shared" ref="Z156:Z219" si="81">(O156*P156)+(Q156*R156)+(S156*T156)+(U156*V156)+(W156*X156)</f>
        <v>242.12</v>
      </c>
      <c r="AA156" s="127">
        <v>42919</v>
      </c>
      <c r="AB156" s="127"/>
      <c r="AC156" s="128"/>
      <c r="AD156" s="128"/>
      <c r="AE156" s="129"/>
      <c r="AF156" s="129"/>
      <c r="AG156" s="129"/>
      <c r="AH156" s="129">
        <f t="shared" ref="AH156:AH219" si="82">(Z156&gt;1)*Z156</f>
        <v>242.12</v>
      </c>
      <c r="AI156" s="129">
        <f t="shared" ref="AI156:AI219" si="83">(Z156&lt;1)*Z156</f>
        <v>0</v>
      </c>
      <c r="AJ156" s="234">
        <f t="shared" ref="AJ156:AJ219" si="84">(AH156&gt;1)*1</f>
        <v>1</v>
      </c>
      <c r="AK156" s="234">
        <f t="shared" ref="AK156:AK219" si="85">(AI156&lt;0)*1</f>
        <v>0</v>
      </c>
      <c r="AL156" s="129">
        <f t="shared" ref="AL156:AL219" si="86">AB156</f>
        <v>0</v>
      </c>
      <c r="AM156" s="127">
        <v>42919</v>
      </c>
      <c r="AN156" s="129">
        <f t="shared" si="55"/>
        <v>-51.829999999998677</v>
      </c>
      <c r="AO156" s="129">
        <f t="shared" si="56"/>
        <v>0</v>
      </c>
      <c r="AP156" s="129">
        <f t="shared" si="57"/>
        <v>0</v>
      </c>
      <c r="AQ156" s="235"/>
      <c r="AR156" s="235"/>
      <c r="AS156" s="236">
        <f t="shared" ref="AS156:AS219" si="87">AM156</f>
        <v>42919</v>
      </c>
      <c r="AT156" s="237">
        <f t="shared" si="58"/>
        <v>1254.6600000000005</v>
      </c>
      <c r="AU156" s="237">
        <f t="shared" si="59"/>
        <v>333.80000000000013</v>
      </c>
      <c r="AV156" s="237">
        <f t="shared" si="60"/>
        <v>1387.7100000000007</v>
      </c>
      <c r="AW156" s="237">
        <f t="shared" si="61"/>
        <v>1110.3999999999994</v>
      </c>
      <c r="AX156" s="237">
        <f t="shared" si="62"/>
        <v>-4138.3999999999996</v>
      </c>
      <c r="AY156" s="133"/>
    </row>
    <row r="157" spans="3:51" x14ac:dyDescent="0.25">
      <c r="C157" s="196">
        <f t="shared" si="75"/>
        <v>45901</v>
      </c>
      <c r="D157" s="197">
        <f t="shared" si="76"/>
        <v>93482.550000000017</v>
      </c>
      <c r="E157" s="197">
        <v>0</v>
      </c>
      <c r="F157" s="197">
        <v>0</v>
      </c>
      <c r="G157" s="197">
        <f>AB2293</f>
        <v>14482.660000000002</v>
      </c>
      <c r="H157" s="197">
        <f t="shared" si="77"/>
        <v>107965.21000000002</v>
      </c>
      <c r="I157" s="205">
        <f t="shared" si="78"/>
        <v>0.15492367292077505</v>
      </c>
      <c r="J157" s="134"/>
      <c r="K157" s="229">
        <f t="shared" si="79"/>
        <v>42920</v>
      </c>
      <c r="L157" s="230">
        <f t="shared" si="80"/>
        <v>-171.02999999999867</v>
      </c>
      <c r="M157" s="162">
        <f>MAX(AN28:AN157)</f>
        <v>2215.8300000000008</v>
      </c>
      <c r="N157" s="162">
        <f t="shared" ref="N157:N220" si="88">AN157-M157</f>
        <v>-2386.8599999999997</v>
      </c>
      <c r="O157" s="231">
        <f>E3+(E4*0.1)</f>
        <v>0.2</v>
      </c>
      <c r="P157" s="162">
        <v>0</v>
      </c>
      <c r="Q157" s="232">
        <f>E5+(E6*0.1)</f>
        <v>0.1</v>
      </c>
      <c r="R157" s="162">
        <v>0</v>
      </c>
      <c r="S157" s="232">
        <f>E7+(E8*0.1)</f>
        <v>0.1</v>
      </c>
      <c r="T157" s="162">
        <v>0</v>
      </c>
      <c r="U157" s="233">
        <f>E9+(E10*0.5)+(E11*0.1)</f>
        <v>0.2</v>
      </c>
      <c r="V157" s="162">
        <v>-298</v>
      </c>
      <c r="W157" s="233">
        <f>E12+(E13*0.5)+(E14*0.1)</f>
        <v>0.2</v>
      </c>
      <c r="X157" s="162">
        <v>-298</v>
      </c>
      <c r="Y157" s="161">
        <f t="shared" ref="Y157:Y220" si="89">Y156+1</f>
        <v>130</v>
      </c>
      <c r="Z157" s="162">
        <f t="shared" si="81"/>
        <v>-119.2</v>
      </c>
      <c r="AA157" s="127">
        <v>42920</v>
      </c>
      <c r="AB157" s="127"/>
      <c r="AC157" s="128"/>
      <c r="AD157" s="128"/>
      <c r="AE157" s="129"/>
      <c r="AF157" s="129"/>
      <c r="AG157" s="129"/>
      <c r="AH157" s="129">
        <f t="shared" si="82"/>
        <v>0</v>
      </c>
      <c r="AI157" s="129">
        <f t="shared" si="83"/>
        <v>-119.2</v>
      </c>
      <c r="AJ157" s="234">
        <f t="shared" si="84"/>
        <v>0</v>
      </c>
      <c r="AK157" s="234">
        <f t="shared" si="85"/>
        <v>1</v>
      </c>
      <c r="AL157" s="129">
        <f t="shared" si="86"/>
        <v>0</v>
      </c>
      <c r="AM157" s="127">
        <v>42920</v>
      </c>
      <c r="AN157" s="129">
        <f t="shared" ref="AN157:AN220" si="90">Z157+AN156</f>
        <v>-171.02999999999867</v>
      </c>
      <c r="AO157" s="129">
        <f t="shared" ref="AO157:AO220" si="91">(AL157&gt;0)*AL157</f>
        <v>0</v>
      </c>
      <c r="AP157" s="129">
        <f t="shared" ref="AP157:AP220" si="92">(AL157&lt;0)*AL157</f>
        <v>0</v>
      </c>
      <c r="AQ157" s="235"/>
      <c r="AR157" s="235"/>
      <c r="AS157" s="236">
        <f t="shared" si="87"/>
        <v>42920</v>
      </c>
      <c r="AT157" s="237">
        <f t="shared" ref="AT157:AT220" si="93">(P157*O157)+AT156</f>
        <v>1254.6600000000005</v>
      </c>
      <c r="AU157" s="237">
        <f t="shared" ref="AU157:AU220" si="94">(R157*Q157)+AU156</f>
        <v>333.80000000000013</v>
      </c>
      <c r="AV157" s="237">
        <f t="shared" ref="AV157:AV220" si="95">(S157*T157)+AV156</f>
        <v>1387.7100000000007</v>
      </c>
      <c r="AW157" s="237">
        <f t="shared" ref="AW157:AW220" si="96">(V157*U157)+AW156</f>
        <v>1050.7999999999995</v>
      </c>
      <c r="AX157" s="237">
        <f t="shared" ref="AX157:AX220" si="97">(X157*W157)+AX156</f>
        <v>-4198</v>
      </c>
      <c r="AY157" s="133"/>
    </row>
    <row r="158" spans="3:51" x14ac:dyDescent="0.25">
      <c r="C158" s="196">
        <f t="shared" si="75"/>
        <v>45931</v>
      </c>
      <c r="D158" s="197">
        <f t="shared" si="76"/>
        <v>107965.21000000002</v>
      </c>
      <c r="E158" s="197">
        <v>0</v>
      </c>
      <c r="F158" s="197">
        <v>0</v>
      </c>
      <c r="G158" s="197">
        <f>AB2316</f>
        <v>10917.51</v>
      </c>
      <c r="H158" s="197">
        <f t="shared" si="77"/>
        <v>118882.72000000002</v>
      </c>
      <c r="I158" s="205">
        <f t="shared" si="78"/>
        <v>0.10112062950648638</v>
      </c>
      <c r="J158" s="134"/>
      <c r="K158" s="229">
        <f t="shared" si="79"/>
        <v>42921</v>
      </c>
      <c r="L158" s="230">
        <f t="shared" si="80"/>
        <v>-153.15999999999866</v>
      </c>
      <c r="M158" s="162">
        <f>MAX(AN28:AN158)</f>
        <v>2215.8300000000008</v>
      </c>
      <c r="N158" s="162">
        <f t="shared" si="88"/>
        <v>-2368.9899999999993</v>
      </c>
      <c r="O158" s="231">
        <f>E3+(E4*0.1)</f>
        <v>0.2</v>
      </c>
      <c r="P158" s="162">
        <v>-5.5</v>
      </c>
      <c r="Q158" s="232">
        <f>E5+(E6*0.1)</f>
        <v>0.1</v>
      </c>
      <c r="R158" s="162">
        <v>176.5</v>
      </c>
      <c r="S158" s="232">
        <f>E7+(E8*0.1)</f>
        <v>0.1</v>
      </c>
      <c r="T158" s="162">
        <v>1037.2</v>
      </c>
      <c r="U158" s="233">
        <f>E9+(E10*0.5)+(E11*0.1)</f>
        <v>0.2</v>
      </c>
      <c r="V158" s="162">
        <v>-256</v>
      </c>
      <c r="W158" s="233">
        <f>E12+(E13*0.5)+(E14*0.1)</f>
        <v>0.2</v>
      </c>
      <c r="X158" s="162">
        <v>-256</v>
      </c>
      <c r="Y158" s="161">
        <f t="shared" si="89"/>
        <v>131</v>
      </c>
      <c r="Z158" s="162">
        <f t="shared" si="81"/>
        <v>17.870000000000005</v>
      </c>
      <c r="AA158" s="127">
        <v>42921</v>
      </c>
      <c r="AB158" s="127"/>
      <c r="AC158" s="128"/>
      <c r="AD158" s="128"/>
      <c r="AE158" s="129"/>
      <c r="AF158" s="129"/>
      <c r="AG158" s="129"/>
      <c r="AH158" s="129">
        <f t="shared" si="82"/>
        <v>17.870000000000005</v>
      </c>
      <c r="AI158" s="129">
        <f t="shared" si="83"/>
        <v>0</v>
      </c>
      <c r="AJ158" s="234">
        <f t="shared" si="84"/>
        <v>1</v>
      </c>
      <c r="AK158" s="234">
        <f t="shared" si="85"/>
        <v>0</v>
      </c>
      <c r="AL158" s="129">
        <f t="shared" si="86"/>
        <v>0</v>
      </c>
      <c r="AM158" s="127">
        <v>42921</v>
      </c>
      <c r="AN158" s="129">
        <f t="shared" si="90"/>
        <v>-153.15999999999866</v>
      </c>
      <c r="AO158" s="129">
        <f t="shared" si="91"/>
        <v>0</v>
      </c>
      <c r="AP158" s="129">
        <f t="shared" si="92"/>
        <v>0</v>
      </c>
      <c r="AQ158" s="235"/>
      <c r="AR158" s="235"/>
      <c r="AS158" s="236">
        <f t="shared" si="87"/>
        <v>42921</v>
      </c>
      <c r="AT158" s="237">
        <f t="shared" si="93"/>
        <v>1253.5600000000006</v>
      </c>
      <c r="AU158" s="237">
        <f t="shared" si="94"/>
        <v>351.4500000000001</v>
      </c>
      <c r="AV158" s="237">
        <f t="shared" si="95"/>
        <v>1491.4300000000007</v>
      </c>
      <c r="AW158" s="237">
        <f t="shared" si="96"/>
        <v>999.59999999999945</v>
      </c>
      <c r="AX158" s="237">
        <f t="shared" si="97"/>
        <v>-4249.2</v>
      </c>
      <c r="AY158" s="133"/>
    </row>
    <row r="159" spans="3:51" x14ac:dyDescent="0.25">
      <c r="C159" s="196">
        <f t="shared" si="75"/>
        <v>45962</v>
      </c>
      <c r="D159" s="197">
        <f t="shared" si="76"/>
        <v>118882.72000000002</v>
      </c>
      <c r="E159" s="197">
        <v>0</v>
      </c>
      <c r="F159" s="197">
        <v>0</v>
      </c>
      <c r="G159" s="197">
        <f>AB2336</f>
        <v>-137.59999999999854</v>
      </c>
      <c r="H159" s="197">
        <f t="shared" si="77"/>
        <v>118745.12000000002</v>
      </c>
      <c r="I159" s="205">
        <f t="shared" si="78"/>
        <v>-1.1574432348115734E-3</v>
      </c>
      <c r="J159" s="134"/>
      <c r="K159" s="229">
        <f t="shared" si="79"/>
        <v>42922</v>
      </c>
      <c r="L159" s="230">
        <f t="shared" si="80"/>
        <v>-425.19999999999874</v>
      </c>
      <c r="M159" s="162">
        <f>MAX(AN28:AN159)</f>
        <v>2215.8300000000008</v>
      </c>
      <c r="N159" s="162">
        <f t="shared" si="88"/>
        <v>-2641.0299999999997</v>
      </c>
      <c r="O159" s="231">
        <f>E3+(E4*0.1)</f>
        <v>0.2</v>
      </c>
      <c r="P159" s="162">
        <v>-550</v>
      </c>
      <c r="Q159" s="232">
        <f>E5+(E6*0.1)</f>
        <v>0.1</v>
      </c>
      <c r="R159" s="162">
        <v>-850</v>
      </c>
      <c r="S159" s="232">
        <f>E7+(E8*0.1)</f>
        <v>0.1</v>
      </c>
      <c r="T159" s="162">
        <v>-1018.4</v>
      </c>
      <c r="U159" s="233">
        <f>E9+(E10*0.5)+(E11*0.1)</f>
        <v>0.2</v>
      </c>
      <c r="V159" s="162">
        <v>62</v>
      </c>
      <c r="W159" s="233">
        <f>E12+(E13*0.5)+(E14*0.1)</f>
        <v>0.2</v>
      </c>
      <c r="X159" s="162">
        <v>62</v>
      </c>
      <c r="Y159" s="161">
        <f t="shared" si="89"/>
        <v>132</v>
      </c>
      <c r="Z159" s="162">
        <f t="shared" si="81"/>
        <v>-272.04000000000008</v>
      </c>
      <c r="AA159" s="127">
        <v>42922</v>
      </c>
      <c r="AB159" s="127"/>
      <c r="AC159" s="128"/>
      <c r="AD159" s="128"/>
      <c r="AE159" s="129"/>
      <c r="AF159" s="129"/>
      <c r="AG159" s="129"/>
      <c r="AH159" s="129">
        <f t="shared" si="82"/>
        <v>0</v>
      </c>
      <c r="AI159" s="129">
        <f t="shared" si="83"/>
        <v>-272.04000000000008</v>
      </c>
      <c r="AJ159" s="234">
        <f t="shared" si="84"/>
        <v>0</v>
      </c>
      <c r="AK159" s="234">
        <f t="shared" si="85"/>
        <v>1</v>
      </c>
      <c r="AL159" s="129">
        <f t="shared" si="86"/>
        <v>0</v>
      </c>
      <c r="AM159" s="127">
        <v>42922</v>
      </c>
      <c r="AN159" s="129">
        <f t="shared" si="90"/>
        <v>-425.19999999999874</v>
      </c>
      <c r="AO159" s="129">
        <f t="shared" si="91"/>
        <v>0</v>
      </c>
      <c r="AP159" s="129">
        <f t="shared" si="92"/>
        <v>0</v>
      </c>
      <c r="AQ159" s="235"/>
      <c r="AR159" s="235"/>
      <c r="AS159" s="236">
        <f t="shared" si="87"/>
        <v>42922</v>
      </c>
      <c r="AT159" s="237">
        <f t="shared" si="93"/>
        <v>1143.5600000000006</v>
      </c>
      <c r="AU159" s="237">
        <f t="shared" si="94"/>
        <v>266.4500000000001</v>
      </c>
      <c r="AV159" s="237">
        <f t="shared" si="95"/>
        <v>1389.5900000000008</v>
      </c>
      <c r="AW159" s="237">
        <f t="shared" si="96"/>
        <v>1011.9999999999994</v>
      </c>
      <c r="AX159" s="237">
        <f t="shared" si="97"/>
        <v>-4236.8</v>
      </c>
      <c r="AY159" s="133"/>
    </row>
    <row r="160" spans="3:51" x14ac:dyDescent="0.25">
      <c r="C160" s="196">
        <f t="shared" si="75"/>
        <v>45992</v>
      </c>
      <c r="D160" s="197">
        <f t="shared" si="76"/>
        <v>118745.12000000002</v>
      </c>
      <c r="E160" s="197">
        <v>0</v>
      </c>
      <c r="F160" s="197">
        <v>0</v>
      </c>
      <c r="G160" s="197">
        <f>AB2358</f>
        <v>3051.05</v>
      </c>
      <c r="H160" s="197">
        <f t="shared" si="77"/>
        <v>121796.17000000003</v>
      </c>
      <c r="I160" s="205">
        <f t="shared" si="78"/>
        <v>2.569410852420714E-2</v>
      </c>
      <c r="J160" s="134"/>
      <c r="K160" s="229">
        <f t="shared" si="79"/>
        <v>42923</v>
      </c>
      <c r="L160" s="230">
        <f t="shared" si="80"/>
        <v>354.19000000000125</v>
      </c>
      <c r="M160" s="162">
        <f>MAX(AN28:AN160)</f>
        <v>2215.8300000000008</v>
      </c>
      <c r="N160" s="162">
        <f t="shared" si="88"/>
        <v>-1861.6399999999996</v>
      </c>
      <c r="O160" s="231">
        <f>E3+(E4*0.1)</f>
        <v>0.2</v>
      </c>
      <c r="P160" s="162">
        <v>471.5</v>
      </c>
      <c r="Q160" s="232">
        <f>E5+(E6*0.1)</f>
        <v>0.1</v>
      </c>
      <c r="R160" s="162">
        <v>771.5</v>
      </c>
      <c r="S160" s="232">
        <f>E7+(E8*0.1)</f>
        <v>0.1</v>
      </c>
      <c r="T160" s="162">
        <v>1171.4000000000001</v>
      </c>
      <c r="U160" s="233">
        <f>E9+(E10*0.5)+(E11*0.1)</f>
        <v>0.2</v>
      </c>
      <c r="V160" s="162">
        <v>1227</v>
      </c>
      <c r="W160" s="233">
        <f>E12+(E13*0.5)+(E14*0.1)</f>
        <v>0.2</v>
      </c>
      <c r="X160" s="162">
        <v>1227</v>
      </c>
      <c r="Y160" s="161">
        <f t="shared" si="89"/>
        <v>133</v>
      </c>
      <c r="Z160" s="162">
        <f t="shared" si="81"/>
        <v>779.39</v>
      </c>
      <c r="AA160" s="127">
        <v>42923</v>
      </c>
      <c r="AB160" s="127"/>
      <c r="AC160" s="128"/>
      <c r="AD160" s="128"/>
      <c r="AE160" s="129"/>
      <c r="AF160" s="129"/>
      <c r="AG160" s="129"/>
      <c r="AH160" s="129">
        <f t="shared" si="82"/>
        <v>779.39</v>
      </c>
      <c r="AI160" s="129">
        <f t="shared" si="83"/>
        <v>0</v>
      </c>
      <c r="AJ160" s="234">
        <f t="shared" si="84"/>
        <v>1</v>
      </c>
      <c r="AK160" s="234">
        <f t="shared" si="85"/>
        <v>0</v>
      </c>
      <c r="AL160" s="129">
        <f t="shared" si="86"/>
        <v>0</v>
      </c>
      <c r="AM160" s="127">
        <v>42923</v>
      </c>
      <c r="AN160" s="129">
        <f t="shared" si="90"/>
        <v>354.19000000000125</v>
      </c>
      <c r="AO160" s="129">
        <f t="shared" si="91"/>
        <v>0</v>
      </c>
      <c r="AP160" s="129">
        <f t="shared" si="92"/>
        <v>0</v>
      </c>
      <c r="AQ160" s="235"/>
      <c r="AR160" s="235"/>
      <c r="AS160" s="236">
        <f t="shared" si="87"/>
        <v>42923</v>
      </c>
      <c r="AT160" s="237">
        <f t="shared" si="93"/>
        <v>1237.8600000000006</v>
      </c>
      <c r="AU160" s="237">
        <f t="shared" si="94"/>
        <v>343.60000000000014</v>
      </c>
      <c r="AV160" s="237">
        <f t="shared" si="95"/>
        <v>1506.7300000000009</v>
      </c>
      <c r="AW160" s="237">
        <f t="shared" si="96"/>
        <v>1257.3999999999994</v>
      </c>
      <c r="AX160" s="237">
        <f t="shared" si="97"/>
        <v>-3991.4</v>
      </c>
      <c r="AY160" s="133"/>
    </row>
    <row r="161" spans="3:51" x14ac:dyDescent="0.25">
      <c r="C161" s="202"/>
      <c r="D161" s="203"/>
      <c r="E161" s="203"/>
      <c r="F161" s="197"/>
      <c r="G161" s="200" t="s">
        <v>47</v>
      </c>
      <c r="H161" s="201"/>
      <c r="I161" s="206" t="s">
        <v>40</v>
      </c>
      <c r="J161" s="135"/>
      <c r="K161" s="229">
        <f t="shared" si="79"/>
        <v>42926</v>
      </c>
      <c r="L161" s="230">
        <f t="shared" si="80"/>
        <v>385.38000000000125</v>
      </c>
      <c r="M161" s="162">
        <f>MAX(AN28:AN161)</f>
        <v>2215.8300000000008</v>
      </c>
      <c r="N161" s="162">
        <f t="shared" si="88"/>
        <v>-1830.4499999999996</v>
      </c>
      <c r="O161" s="231">
        <f>E3+(E4*0.1)</f>
        <v>0.2</v>
      </c>
      <c r="P161" s="162">
        <v>-29.1</v>
      </c>
      <c r="Q161" s="232">
        <f>E5+(E6*0.1)</f>
        <v>0.1</v>
      </c>
      <c r="R161" s="162">
        <v>112.5</v>
      </c>
      <c r="S161" s="232">
        <f>E7+(E8*0.1)</f>
        <v>0.1</v>
      </c>
      <c r="T161" s="162">
        <v>753.6</v>
      </c>
      <c r="U161" s="233">
        <f>E9+(E10*0.5)+(E11*0.1)</f>
        <v>0.2</v>
      </c>
      <c r="V161" s="162">
        <v>-124</v>
      </c>
      <c r="W161" s="233">
        <f>E12+(E13*0.5)+(E14*0.1)</f>
        <v>0.2</v>
      </c>
      <c r="X161" s="162">
        <v>-124</v>
      </c>
      <c r="Y161" s="161">
        <f t="shared" si="89"/>
        <v>134</v>
      </c>
      <c r="Z161" s="162">
        <f t="shared" si="81"/>
        <v>31.189999999999994</v>
      </c>
      <c r="AA161" s="127">
        <v>42926</v>
      </c>
      <c r="AB161" s="127"/>
      <c r="AC161" s="128"/>
      <c r="AD161" s="128"/>
      <c r="AE161" s="129"/>
      <c r="AF161" s="129"/>
      <c r="AG161" s="129"/>
      <c r="AH161" s="129">
        <f t="shared" si="82"/>
        <v>31.189999999999994</v>
      </c>
      <c r="AI161" s="129">
        <f t="shared" si="83"/>
        <v>0</v>
      </c>
      <c r="AJ161" s="234">
        <f t="shared" si="84"/>
        <v>1</v>
      </c>
      <c r="AK161" s="234">
        <f t="shared" si="85"/>
        <v>0</v>
      </c>
      <c r="AL161" s="129">
        <f t="shared" si="86"/>
        <v>0</v>
      </c>
      <c r="AM161" s="127">
        <v>42926</v>
      </c>
      <c r="AN161" s="129">
        <f t="shared" si="90"/>
        <v>385.38000000000125</v>
      </c>
      <c r="AO161" s="129">
        <f t="shared" si="91"/>
        <v>0</v>
      </c>
      <c r="AP161" s="129">
        <f t="shared" si="92"/>
        <v>0</v>
      </c>
      <c r="AQ161" s="235"/>
      <c r="AR161" s="235"/>
      <c r="AS161" s="236">
        <f t="shared" si="87"/>
        <v>42926</v>
      </c>
      <c r="AT161" s="237">
        <f t="shared" si="93"/>
        <v>1232.0400000000006</v>
      </c>
      <c r="AU161" s="237">
        <f t="shared" si="94"/>
        <v>354.85000000000014</v>
      </c>
      <c r="AV161" s="237">
        <f t="shared" si="95"/>
        <v>1582.0900000000008</v>
      </c>
      <c r="AW161" s="237">
        <f t="shared" si="96"/>
        <v>1232.5999999999995</v>
      </c>
      <c r="AX161" s="237">
        <f t="shared" si="97"/>
        <v>-4016.2000000000003</v>
      </c>
      <c r="AY161" s="133"/>
    </row>
    <row r="162" spans="3:51" x14ac:dyDescent="0.25">
      <c r="C162" s="202"/>
      <c r="D162" s="203"/>
      <c r="E162" s="203"/>
      <c r="F162" s="197"/>
      <c r="G162" s="198">
        <f>SUM(G149:G161)</f>
        <v>86796.17</v>
      </c>
      <c r="H162" s="198"/>
      <c r="I162" s="207">
        <f>G162/D149</f>
        <v>2.4798905714285713</v>
      </c>
      <c r="J162" s="136"/>
      <c r="K162" s="229">
        <f t="shared" si="79"/>
        <v>42927</v>
      </c>
      <c r="L162" s="230">
        <f t="shared" si="80"/>
        <v>165.98000000000121</v>
      </c>
      <c r="M162" s="162">
        <f>MAX(AN28:AN162)</f>
        <v>2215.8300000000008</v>
      </c>
      <c r="N162" s="162">
        <f t="shared" si="88"/>
        <v>-2049.8499999999995</v>
      </c>
      <c r="O162" s="231">
        <f>E3+(E4*0.1)</f>
        <v>0.2</v>
      </c>
      <c r="P162" s="162">
        <v>-550</v>
      </c>
      <c r="Q162" s="232">
        <f>E5+(E6*0.1)</f>
        <v>0.1</v>
      </c>
      <c r="R162" s="162">
        <v>-95</v>
      </c>
      <c r="S162" s="232">
        <f>E7+(E8*0.1)</f>
        <v>0.1</v>
      </c>
      <c r="T162" s="162">
        <v>313</v>
      </c>
      <c r="U162" s="233">
        <f>E9+(E10*0.5)+(E11*0.1)</f>
        <v>0.2</v>
      </c>
      <c r="V162" s="162">
        <v>-328</v>
      </c>
      <c r="W162" s="233">
        <f>E12+(E13*0.5)+(E14*0.1)</f>
        <v>0.2</v>
      </c>
      <c r="X162" s="162">
        <v>-328</v>
      </c>
      <c r="Y162" s="161">
        <f t="shared" si="89"/>
        <v>135</v>
      </c>
      <c r="Z162" s="162">
        <f t="shared" si="81"/>
        <v>-219.40000000000003</v>
      </c>
      <c r="AA162" s="127">
        <v>42927</v>
      </c>
      <c r="AB162" s="127"/>
      <c r="AC162" s="128"/>
      <c r="AD162" s="128"/>
      <c r="AE162" s="129"/>
      <c r="AF162" s="129"/>
      <c r="AG162" s="129"/>
      <c r="AH162" s="129">
        <f t="shared" si="82"/>
        <v>0</v>
      </c>
      <c r="AI162" s="129">
        <f t="shared" si="83"/>
        <v>-219.40000000000003</v>
      </c>
      <c r="AJ162" s="234">
        <f t="shared" si="84"/>
        <v>0</v>
      </c>
      <c r="AK162" s="234">
        <f t="shared" si="85"/>
        <v>1</v>
      </c>
      <c r="AL162" s="129">
        <f t="shared" si="86"/>
        <v>0</v>
      </c>
      <c r="AM162" s="127">
        <v>42927</v>
      </c>
      <c r="AN162" s="129">
        <f t="shared" si="90"/>
        <v>165.98000000000121</v>
      </c>
      <c r="AO162" s="129">
        <f t="shared" si="91"/>
        <v>0</v>
      </c>
      <c r="AP162" s="129">
        <f t="shared" si="92"/>
        <v>0</v>
      </c>
      <c r="AQ162" s="235"/>
      <c r="AR162" s="235"/>
      <c r="AS162" s="236">
        <f t="shared" si="87"/>
        <v>42927</v>
      </c>
      <c r="AT162" s="237">
        <f t="shared" si="93"/>
        <v>1122.0400000000006</v>
      </c>
      <c r="AU162" s="237">
        <f t="shared" si="94"/>
        <v>345.35000000000014</v>
      </c>
      <c r="AV162" s="237">
        <f t="shared" si="95"/>
        <v>1613.3900000000008</v>
      </c>
      <c r="AW162" s="237">
        <f t="shared" si="96"/>
        <v>1166.9999999999995</v>
      </c>
      <c r="AX162" s="237">
        <f t="shared" si="97"/>
        <v>-4081.8</v>
      </c>
      <c r="AY162" s="133"/>
    </row>
    <row r="163" spans="3:51" x14ac:dyDescent="0.25">
      <c r="C163" s="202"/>
      <c r="D163" s="203"/>
      <c r="E163" s="203"/>
      <c r="F163" s="203"/>
      <c r="G163" s="203"/>
      <c r="H163" s="203"/>
      <c r="I163" s="208"/>
      <c r="J163" s="137"/>
      <c r="K163" s="229">
        <f t="shared" si="79"/>
        <v>42928</v>
      </c>
      <c r="L163" s="230">
        <f t="shared" si="80"/>
        <v>409.95000000000124</v>
      </c>
      <c r="M163" s="162">
        <f>MAX(AN28:AN163)</f>
        <v>2215.8300000000008</v>
      </c>
      <c r="N163" s="162">
        <f t="shared" si="88"/>
        <v>-1805.8799999999997</v>
      </c>
      <c r="O163" s="231">
        <f>E3+(E4*0.1)</f>
        <v>0.2</v>
      </c>
      <c r="P163" s="162">
        <v>615.35</v>
      </c>
      <c r="Q163" s="232">
        <f>E5+(E6*0.1)</f>
        <v>0.1</v>
      </c>
      <c r="R163" s="162">
        <v>886</v>
      </c>
      <c r="S163" s="232">
        <f>E7+(E8*0.1)</f>
        <v>0.1</v>
      </c>
      <c r="T163" s="162">
        <v>1383</v>
      </c>
      <c r="U163" s="233">
        <f>E9+(E10*0.5)+(E11*0.1)</f>
        <v>0.2</v>
      </c>
      <c r="V163" s="162">
        <v>-265</v>
      </c>
      <c r="W163" s="233">
        <f>E12+(E13*0.5)+(E14*0.1)</f>
        <v>0.2</v>
      </c>
      <c r="X163" s="162">
        <v>-265</v>
      </c>
      <c r="Y163" s="161">
        <f t="shared" si="89"/>
        <v>136</v>
      </c>
      <c r="Z163" s="162">
        <f t="shared" si="81"/>
        <v>243.97000000000003</v>
      </c>
      <c r="AA163" s="127">
        <v>42928</v>
      </c>
      <c r="AB163" s="127"/>
      <c r="AC163" s="128"/>
      <c r="AD163" s="128"/>
      <c r="AE163" s="129"/>
      <c r="AF163" s="129"/>
      <c r="AG163" s="129"/>
      <c r="AH163" s="129">
        <f t="shared" si="82"/>
        <v>243.97000000000003</v>
      </c>
      <c r="AI163" s="129">
        <f t="shared" si="83"/>
        <v>0</v>
      </c>
      <c r="AJ163" s="234">
        <f t="shared" si="84"/>
        <v>1</v>
      </c>
      <c r="AK163" s="234">
        <f t="shared" si="85"/>
        <v>0</v>
      </c>
      <c r="AL163" s="129">
        <f t="shared" si="86"/>
        <v>0</v>
      </c>
      <c r="AM163" s="127">
        <v>42928</v>
      </c>
      <c r="AN163" s="129">
        <f t="shared" si="90"/>
        <v>409.95000000000124</v>
      </c>
      <c r="AO163" s="129">
        <f t="shared" si="91"/>
        <v>0</v>
      </c>
      <c r="AP163" s="129">
        <f t="shared" si="92"/>
        <v>0</v>
      </c>
      <c r="AQ163" s="235"/>
      <c r="AR163" s="235"/>
      <c r="AS163" s="236">
        <f t="shared" si="87"/>
        <v>42928</v>
      </c>
      <c r="AT163" s="237">
        <f t="shared" si="93"/>
        <v>1245.1100000000006</v>
      </c>
      <c r="AU163" s="237">
        <f t="shared" si="94"/>
        <v>433.95000000000016</v>
      </c>
      <c r="AV163" s="237">
        <f t="shared" si="95"/>
        <v>1751.6900000000007</v>
      </c>
      <c r="AW163" s="237">
        <f t="shared" si="96"/>
        <v>1113.9999999999995</v>
      </c>
      <c r="AX163" s="237">
        <f t="shared" si="97"/>
        <v>-4134.8</v>
      </c>
      <c r="AY163" s="133"/>
    </row>
    <row r="164" spans="3:51" x14ac:dyDescent="0.25">
      <c r="C164" s="196">
        <f>EDATE(C160,1)</f>
        <v>46023</v>
      </c>
      <c r="D164" s="197">
        <f>D149</f>
        <v>35000</v>
      </c>
      <c r="E164" s="197">
        <f>(G162&lt;0)*-G162</f>
        <v>0</v>
      </c>
      <c r="F164" s="197">
        <f>(G162&gt;0)*-G162</f>
        <v>-86796.17</v>
      </c>
      <c r="G164" s="197">
        <f>AB2379</f>
        <v>22620.080000000005</v>
      </c>
      <c r="H164" s="197">
        <f>D164+G164</f>
        <v>57620.08</v>
      </c>
      <c r="I164" s="205">
        <f>G164/D149</f>
        <v>0.6462880000000002</v>
      </c>
      <c r="J164" s="134"/>
      <c r="K164" s="229">
        <f t="shared" si="79"/>
        <v>42929</v>
      </c>
      <c r="L164" s="230">
        <f t="shared" si="80"/>
        <v>593.42000000000121</v>
      </c>
      <c r="M164" s="162">
        <f>MAX(AN28:AN164)</f>
        <v>2215.8300000000008</v>
      </c>
      <c r="N164" s="162">
        <f t="shared" si="88"/>
        <v>-1622.4099999999996</v>
      </c>
      <c r="O164" s="231">
        <f>E3+(E4*0.1)</f>
        <v>0.2</v>
      </c>
      <c r="P164" s="162">
        <v>104.75</v>
      </c>
      <c r="Q164" s="232">
        <f>E5+(E6*0.1)</f>
        <v>0.1</v>
      </c>
      <c r="R164" s="162">
        <v>229</v>
      </c>
      <c r="S164" s="232">
        <f>E7+(E8*0.1)</f>
        <v>0.1</v>
      </c>
      <c r="T164" s="162">
        <v>288.2</v>
      </c>
      <c r="U164" s="233">
        <f>E9+(E10*0.5)+(E11*0.1)</f>
        <v>0.2</v>
      </c>
      <c r="V164" s="162">
        <v>277</v>
      </c>
      <c r="W164" s="233">
        <f>E12+(E13*0.5)+(E14*0.1)</f>
        <v>0.2</v>
      </c>
      <c r="X164" s="162">
        <v>277</v>
      </c>
      <c r="Y164" s="161">
        <f t="shared" si="89"/>
        <v>137</v>
      </c>
      <c r="Z164" s="162">
        <f t="shared" si="81"/>
        <v>183.47000000000003</v>
      </c>
      <c r="AA164" s="127">
        <v>42929</v>
      </c>
      <c r="AB164" s="127"/>
      <c r="AC164" s="128"/>
      <c r="AD164" s="128"/>
      <c r="AE164" s="129"/>
      <c r="AF164" s="129"/>
      <c r="AG164" s="129"/>
      <c r="AH164" s="129">
        <f t="shared" si="82"/>
        <v>183.47000000000003</v>
      </c>
      <c r="AI164" s="129">
        <f t="shared" si="83"/>
        <v>0</v>
      </c>
      <c r="AJ164" s="234">
        <f t="shared" si="84"/>
        <v>1</v>
      </c>
      <c r="AK164" s="234">
        <f t="shared" si="85"/>
        <v>0</v>
      </c>
      <c r="AL164" s="129">
        <f t="shared" si="86"/>
        <v>0</v>
      </c>
      <c r="AM164" s="127">
        <v>42929</v>
      </c>
      <c r="AN164" s="129">
        <f t="shared" si="90"/>
        <v>593.42000000000121</v>
      </c>
      <c r="AO164" s="129">
        <f t="shared" si="91"/>
        <v>0</v>
      </c>
      <c r="AP164" s="129">
        <f t="shared" si="92"/>
        <v>0</v>
      </c>
      <c r="AQ164" s="235"/>
      <c r="AR164" s="235"/>
      <c r="AS164" s="236">
        <f t="shared" si="87"/>
        <v>42929</v>
      </c>
      <c r="AT164" s="237">
        <f t="shared" si="93"/>
        <v>1266.0600000000006</v>
      </c>
      <c r="AU164" s="237">
        <f t="shared" si="94"/>
        <v>456.85000000000014</v>
      </c>
      <c r="AV164" s="237">
        <f t="shared" si="95"/>
        <v>1780.5100000000007</v>
      </c>
      <c r="AW164" s="237">
        <f t="shared" si="96"/>
        <v>1169.3999999999996</v>
      </c>
      <c r="AX164" s="237">
        <f t="shared" si="97"/>
        <v>-4079.4</v>
      </c>
      <c r="AY164" s="133"/>
    </row>
    <row r="165" spans="3:51" x14ac:dyDescent="0.25">
      <c r="C165" s="196">
        <f t="shared" ref="C165:C172" si="98">EDATE(C164,1)</f>
        <v>46054</v>
      </c>
      <c r="D165" s="197">
        <f t="shared" ref="D165:D172" si="99">H164</f>
        <v>57620.08</v>
      </c>
      <c r="E165" s="197">
        <v>0</v>
      </c>
      <c r="F165" s="197">
        <v>0</v>
      </c>
      <c r="G165" s="197">
        <f>AB2399</f>
        <v>18528.8</v>
      </c>
      <c r="H165" s="197">
        <f t="shared" ref="H165:H172" si="100">G165+H164</f>
        <v>76148.88</v>
      </c>
      <c r="I165" s="205">
        <f t="shared" ref="I165:I172" si="101">G165/H164</f>
        <v>0.32156845321978028</v>
      </c>
      <c r="J165" s="134"/>
      <c r="K165" s="229">
        <f t="shared" si="79"/>
        <v>42930</v>
      </c>
      <c r="L165" s="230">
        <f t="shared" si="80"/>
        <v>304.71000000000123</v>
      </c>
      <c r="M165" s="162">
        <f>MAX(AN28:AN165)</f>
        <v>2215.8300000000008</v>
      </c>
      <c r="N165" s="162">
        <f t="shared" si="88"/>
        <v>-1911.1199999999997</v>
      </c>
      <c r="O165" s="231">
        <f>E3+(E4*0.1)</f>
        <v>0.2</v>
      </c>
      <c r="P165" s="162">
        <v>423.25</v>
      </c>
      <c r="Q165" s="232">
        <f>E5+(E6*0.1)</f>
        <v>0.1</v>
      </c>
      <c r="R165" s="162">
        <v>572</v>
      </c>
      <c r="S165" s="232">
        <f>E7+(E8*0.1)</f>
        <v>0.1</v>
      </c>
      <c r="T165" s="162">
        <v>894.4</v>
      </c>
      <c r="U165" s="233">
        <f>E9+(E10*0.5)+(E11*0.1)</f>
        <v>0.2</v>
      </c>
      <c r="V165" s="162">
        <v>-1400</v>
      </c>
      <c r="W165" s="233">
        <f>E12+(E13*0.5)+(E14*0.1)</f>
        <v>0.2</v>
      </c>
      <c r="X165" s="162">
        <v>-1200</v>
      </c>
      <c r="Y165" s="161">
        <f t="shared" si="89"/>
        <v>138</v>
      </c>
      <c r="Z165" s="162">
        <f t="shared" si="81"/>
        <v>-288.70999999999998</v>
      </c>
      <c r="AA165" s="127">
        <v>42930</v>
      </c>
      <c r="AB165" s="127"/>
      <c r="AC165" s="128"/>
      <c r="AD165" s="128"/>
      <c r="AE165" s="129"/>
      <c r="AF165" s="129"/>
      <c r="AG165" s="129"/>
      <c r="AH165" s="129">
        <f t="shared" si="82"/>
        <v>0</v>
      </c>
      <c r="AI165" s="129">
        <f t="shared" si="83"/>
        <v>-288.70999999999998</v>
      </c>
      <c r="AJ165" s="234">
        <f t="shared" si="84"/>
        <v>0</v>
      </c>
      <c r="AK165" s="234">
        <f t="shared" si="85"/>
        <v>1</v>
      </c>
      <c r="AL165" s="129">
        <f t="shared" si="86"/>
        <v>0</v>
      </c>
      <c r="AM165" s="127">
        <v>42930</v>
      </c>
      <c r="AN165" s="129">
        <f t="shared" si="90"/>
        <v>304.71000000000123</v>
      </c>
      <c r="AO165" s="129">
        <f t="shared" si="91"/>
        <v>0</v>
      </c>
      <c r="AP165" s="129">
        <f t="shared" si="92"/>
        <v>0</v>
      </c>
      <c r="AQ165" s="235"/>
      <c r="AR165" s="235"/>
      <c r="AS165" s="236">
        <f t="shared" si="87"/>
        <v>42930</v>
      </c>
      <c r="AT165" s="237">
        <f t="shared" si="93"/>
        <v>1350.7100000000007</v>
      </c>
      <c r="AU165" s="237">
        <f t="shared" si="94"/>
        <v>514.05000000000018</v>
      </c>
      <c r="AV165" s="237">
        <f t="shared" si="95"/>
        <v>1869.9500000000007</v>
      </c>
      <c r="AW165" s="237">
        <f t="shared" si="96"/>
        <v>889.39999999999964</v>
      </c>
      <c r="AX165" s="237">
        <f t="shared" si="97"/>
        <v>-4319.3999999999996</v>
      </c>
      <c r="AY165" s="133"/>
    </row>
    <row r="166" spans="3:51" x14ac:dyDescent="0.25">
      <c r="C166" s="196">
        <f t="shared" si="98"/>
        <v>46082</v>
      </c>
      <c r="D166" s="197">
        <f t="shared" si="99"/>
        <v>76148.88</v>
      </c>
      <c r="E166" s="197">
        <v>0</v>
      </c>
      <c r="F166" s="197">
        <v>0</v>
      </c>
      <c r="G166" s="197">
        <f>AB2421</f>
        <v>-1214.3300000000002</v>
      </c>
      <c r="H166" s="197">
        <f t="shared" si="100"/>
        <v>74934.55</v>
      </c>
      <c r="I166" s="205">
        <f t="shared" si="101"/>
        <v>-1.5946787398580256E-2</v>
      </c>
      <c r="J166" s="134"/>
      <c r="K166" s="229">
        <f t="shared" si="79"/>
        <v>42933</v>
      </c>
      <c r="L166" s="230">
        <f t="shared" si="80"/>
        <v>88.96000000000123</v>
      </c>
      <c r="M166" s="162">
        <f>MAX(AN28:AN166)</f>
        <v>2215.8300000000008</v>
      </c>
      <c r="N166" s="162">
        <f t="shared" si="88"/>
        <v>-2126.8699999999994</v>
      </c>
      <c r="O166" s="231">
        <f>E3+(E4*0.1)</f>
        <v>0.2</v>
      </c>
      <c r="P166" s="162">
        <v>-40.1</v>
      </c>
      <c r="Q166" s="232">
        <f>E5+(E6*0.1)</f>
        <v>0.1</v>
      </c>
      <c r="R166" s="162">
        <v>-6.5</v>
      </c>
      <c r="S166" s="232">
        <f>E7+(E8*0.1)</f>
        <v>0.1</v>
      </c>
      <c r="T166" s="162">
        <v>33.200000000000003</v>
      </c>
      <c r="U166" s="233">
        <f>E9+(E10*0.5)+(E11*0.1)</f>
        <v>0.2</v>
      </c>
      <c r="V166" s="162">
        <v>-526</v>
      </c>
      <c r="W166" s="233">
        <f>E12+(E13*0.5)+(E14*0.1)</f>
        <v>0.2</v>
      </c>
      <c r="X166" s="162">
        <v>-526</v>
      </c>
      <c r="Y166" s="161">
        <f t="shared" si="89"/>
        <v>139</v>
      </c>
      <c r="Z166" s="162">
        <f t="shared" si="81"/>
        <v>-215.75</v>
      </c>
      <c r="AA166" s="127">
        <v>42933</v>
      </c>
      <c r="AB166" s="127"/>
      <c r="AC166" s="128"/>
      <c r="AD166" s="128"/>
      <c r="AE166" s="129"/>
      <c r="AF166" s="129"/>
      <c r="AG166" s="129"/>
      <c r="AH166" s="129">
        <f t="shared" si="82"/>
        <v>0</v>
      </c>
      <c r="AI166" s="129">
        <f t="shared" si="83"/>
        <v>-215.75</v>
      </c>
      <c r="AJ166" s="234">
        <f t="shared" si="84"/>
        <v>0</v>
      </c>
      <c r="AK166" s="234">
        <f t="shared" si="85"/>
        <v>1</v>
      </c>
      <c r="AL166" s="129">
        <f t="shared" si="86"/>
        <v>0</v>
      </c>
      <c r="AM166" s="127">
        <v>42933</v>
      </c>
      <c r="AN166" s="129">
        <f t="shared" si="90"/>
        <v>88.96000000000123</v>
      </c>
      <c r="AO166" s="129">
        <f t="shared" si="91"/>
        <v>0</v>
      </c>
      <c r="AP166" s="129">
        <f t="shared" si="92"/>
        <v>0</v>
      </c>
      <c r="AQ166" s="235"/>
      <c r="AR166" s="235"/>
      <c r="AS166" s="236">
        <f t="shared" si="87"/>
        <v>42933</v>
      </c>
      <c r="AT166" s="237">
        <f t="shared" si="93"/>
        <v>1342.6900000000007</v>
      </c>
      <c r="AU166" s="237">
        <f t="shared" si="94"/>
        <v>513.4000000000002</v>
      </c>
      <c r="AV166" s="237">
        <f t="shared" si="95"/>
        <v>1873.2700000000007</v>
      </c>
      <c r="AW166" s="237">
        <f t="shared" si="96"/>
        <v>784.19999999999959</v>
      </c>
      <c r="AX166" s="237">
        <f t="shared" si="97"/>
        <v>-4424.5999999999995</v>
      </c>
      <c r="AY166" s="133"/>
    </row>
    <row r="167" spans="3:51" x14ac:dyDescent="0.25">
      <c r="C167" s="196">
        <f t="shared" si="98"/>
        <v>46113</v>
      </c>
      <c r="D167" s="197">
        <f t="shared" si="99"/>
        <v>74934.55</v>
      </c>
      <c r="E167" s="197">
        <v>0</v>
      </c>
      <c r="F167" s="197">
        <v>0</v>
      </c>
      <c r="G167" s="197">
        <f>AB2443</f>
        <v>3074.6900000000019</v>
      </c>
      <c r="H167" s="197">
        <f t="shared" si="100"/>
        <v>78009.240000000005</v>
      </c>
      <c r="I167" s="205">
        <f t="shared" si="101"/>
        <v>4.1031673640530328E-2</v>
      </c>
      <c r="J167" s="134"/>
      <c r="K167" s="229">
        <f t="shared" si="79"/>
        <v>42934</v>
      </c>
      <c r="L167" s="230">
        <f t="shared" si="80"/>
        <v>-272.96999999999878</v>
      </c>
      <c r="M167" s="162">
        <f>MAX(AN28:AN167)</f>
        <v>2215.8300000000008</v>
      </c>
      <c r="N167" s="162">
        <f t="shared" si="88"/>
        <v>-2488.7999999999997</v>
      </c>
      <c r="O167" s="231">
        <f>E3+(E4*0.1)</f>
        <v>0.2</v>
      </c>
      <c r="P167" s="162">
        <v>-550</v>
      </c>
      <c r="Q167" s="232">
        <f>E5+(E6*0.1)</f>
        <v>0.1</v>
      </c>
      <c r="R167" s="162">
        <v>73.5</v>
      </c>
      <c r="S167" s="232">
        <f>E7+(E8*0.1)</f>
        <v>0.1</v>
      </c>
      <c r="T167" s="162">
        <v>807.2</v>
      </c>
      <c r="U167" s="233">
        <f>E9+(E10*0.5)+(E11*0.1)</f>
        <v>0.2</v>
      </c>
      <c r="V167" s="162">
        <v>-850</v>
      </c>
      <c r="W167" s="233">
        <f>E12+(E13*0.5)+(E14*0.1)</f>
        <v>0.2</v>
      </c>
      <c r="X167" s="162">
        <v>-850</v>
      </c>
      <c r="Y167" s="161">
        <f t="shared" si="89"/>
        <v>140</v>
      </c>
      <c r="Z167" s="162">
        <f t="shared" si="81"/>
        <v>-361.93</v>
      </c>
      <c r="AA167" s="127">
        <v>42934</v>
      </c>
      <c r="AB167" s="127"/>
      <c r="AC167" s="128"/>
      <c r="AD167" s="128"/>
      <c r="AE167" s="129"/>
      <c r="AF167" s="129"/>
      <c r="AG167" s="129"/>
      <c r="AH167" s="129">
        <f t="shared" si="82"/>
        <v>0</v>
      </c>
      <c r="AI167" s="129">
        <f t="shared" si="83"/>
        <v>-361.93</v>
      </c>
      <c r="AJ167" s="234">
        <f t="shared" si="84"/>
        <v>0</v>
      </c>
      <c r="AK167" s="234">
        <f t="shared" si="85"/>
        <v>1</v>
      </c>
      <c r="AL167" s="129">
        <f t="shared" si="86"/>
        <v>0</v>
      </c>
      <c r="AM167" s="127">
        <v>42934</v>
      </c>
      <c r="AN167" s="129">
        <f t="shared" si="90"/>
        <v>-272.96999999999878</v>
      </c>
      <c r="AO167" s="129">
        <f t="shared" si="91"/>
        <v>0</v>
      </c>
      <c r="AP167" s="129">
        <f t="shared" si="92"/>
        <v>0</v>
      </c>
      <c r="AQ167" s="235"/>
      <c r="AR167" s="235"/>
      <c r="AS167" s="236">
        <f t="shared" si="87"/>
        <v>42934</v>
      </c>
      <c r="AT167" s="237">
        <f t="shared" si="93"/>
        <v>1232.6900000000007</v>
      </c>
      <c r="AU167" s="237">
        <f t="shared" si="94"/>
        <v>520.75000000000023</v>
      </c>
      <c r="AV167" s="237">
        <f t="shared" si="95"/>
        <v>1953.9900000000007</v>
      </c>
      <c r="AW167" s="237">
        <f t="shared" si="96"/>
        <v>614.19999999999959</v>
      </c>
      <c r="AX167" s="237">
        <f t="shared" si="97"/>
        <v>-4594.5999999999995</v>
      </c>
      <c r="AY167" s="133"/>
    </row>
    <row r="168" spans="3:51" x14ac:dyDescent="0.25">
      <c r="C168" s="196">
        <f t="shared" si="98"/>
        <v>46143</v>
      </c>
      <c r="D168" s="197">
        <f t="shared" si="99"/>
        <v>78009.240000000005</v>
      </c>
      <c r="E168" s="197">
        <v>0</v>
      </c>
      <c r="F168" s="197">
        <v>0</v>
      </c>
      <c r="G168" s="197">
        <f>AB2464</f>
        <v>10451.369999999999</v>
      </c>
      <c r="H168" s="197">
        <f t="shared" si="100"/>
        <v>88460.61</v>
      </c>
      <c r="I168" s="205">
        <f t="shared" si="101"/>
        <v>0.13397605206767813</v>
      </c>
      <c r="J168" s="134"/>
      <c r="K168" s="229">
        <f t="shared" si="79"/>
        <v>42935</v>
      </c>
      <c r="L168" s="230">
        <f t="shared" si="80"/>
        <v>-35.129999999998745</v>
      </c>
      <c r="M168" s="162">
        <f>MAX(AN28:AN168)</f>
        <v>2215.8300000000008</v>
      </c>
      <c r="N168" s="162">
        <f t="shared" si="88"/>
        <v>-2250.9599999999996</v>
      </c>
      <c r="O168" s="231">
        <f>E3+(E4*0.1)</f>
        <v>0.2</v>
      </c>
      <c r="P168" s="162">
        <v>330.1</v>
      </c>
      <c r="Q168" s="232">
        <f>E5+(E6*0.1)</f>
        <v>0.1</v>
      </c>
      <c r="R168" s="162">
        <v>661</v>
      </c>
      <c r="S168" s="232">
        <f>E7+(E8*0.1)</f>
        <v>0.1</v>
      </c>
      <c r="T168" s="162">
        <v>721.2</v>
      </c>
      <c r="U168" s="233">
        <f>E9+(E10*0.5)+(E11*0.1)</f>
        <v>0.2</v>
      </c>
      <c r="V168" s="162">
        <v>59</v>
      </c>
      <c r="W168" s="233">
        <f>E12+(E13*0.5)+(E14*0.1)</f>
        <v>0.2</v>
      </c>
      <c r="X168" s="162">
        <v>109</v>
      </c>
      <c r="Y168" s="161">
        <f t="shared" si="89"/>
        <v>141</v>
      </c>
      <c r="Z168" s="162">
        <f t="shared" si="81"/>
        <v>237.84000000000003</v>
      </c>
      <c r="AA168" s="127">
        <v>42935</v>
      </c>
      <c r="AB168" s="127"/>
      <c r="AC168" s="128"/>
      <c r="AD168" s="128"/>
      <c r="AE168" s="129"/>
      <c r="AF168" s="129"/>
      <c r="AG168" s="129"/>
      <c r="AH168" s="129">
        <f t="shared" si="82"/>
        <v>237.84000000000003</v>
      </c>
      <c r="AI168" s="129">
        <f t="shared" si="83"/>
        <v>0</v>
      </c>
      <c r="AJ168" s="234">
        <f t="shared" si="84"/>
        <v>1</v>
      </c>
      <c r="AK168" s="234">
        <f t="shared" si="85"/>
        <v>0</v>
      </c>
      <c r="AL168" s="129">
        <f t="shared" si="86"/>
        <v>0</v>
      </c>
      <c r="AM168" s="127">
        <v>42935</v>
      </c>
      <c r="AN168" s="129">
        <f t="shared" si="90"/>
        <v>-35.129999999998745</v>
      </c>
      <c r="AO168" s="129">
        <f t="shared" si="91"/>
        <v>0</v>
      </c>
      <c r="AP168" s="129">
        <f t="shared" si="92"/>
        <v>0</v>
      </c>
      <c r="AQ168" s="235"/>
      <c r="AR168" s="235"/>
      <c r="AS168" s="236">
        <f t="shared" si="87"/>
        <v>42935</v>
      </c>
      <c r="AT168" s="237">
        <f t="shared" si="93"/>
        <v>1298.7100000000007</v>
      </c>
      <c r="AU168" s="237">
        <f t="shared" si="94"/>
        <v>586.85000000000025</v>
      </c>
      <c r="AV168" s="237">
        <f t="shared" si="95"/>
        <v>2026.1100000000006</v>
      </c>
      <c r="AW168" s="237">
        <f t="shared" si="96"/>
        <v>625.99999999999955</v>
      </c>
      <c r="AX168" s="237">
        <f t="shared" si="97"/>
        <v>-4572.7999999999993</v>
      </c>
      <c r="AY168" s="133"/>
    </row>
    <row r="169" spans="3:51" x14ac:dyDescent="0.25">
      <c r="C169" s="196">
        <f t="shared" si="98"/>
        <v>46174</v>
      </c>
      <c r="D169" s="197">
        <f t="shared" si="99"/>
        <v>88460.61</v>
      </c>
      <c r="E169" s="197">
        <v>0</v>
      </c>
      <c r="F169" s="197">
        <v>0</v>
      </c>
      <c r="G169" s="197">
        <f>AB2486</f>
        <v>23591.199999999997</v>
      </c>
      <c r="H169" s="197">
        <f t="shared" si="100"/>
        <v>112051.81</v>
      </c>
      <c r="I169" s="205">
        <f t="shared" si="101"/>
        <v>0.26668592947753805</v>
      </c>
      <c r="J169" s="134"/>
      <c r="K169" s="229">
        <f t="shared" si="79"/>
        <v>42936</v>
      </c>
      <c r="L169" s="230">
        <f t="shared" si="80"/>
        <v>-55.879999999998745</v>
      </c>
      <c r="M169" s="162">
        <f>MAX(AN28:AN169)</f>
        <v>2215.8300000000008</v>
      </c>
      <c r="N169" s="162">
        <f t="shared" si="88"/>
        <v>-2271.7099999999996</v>
      </c>
      <c r="O169" s="231">
        <f>E3+(E4*0.1)</f>
        <v>0.2</v>
      </c>
      <c r="P169" s="162">
        <v>-144.85</v>
      </c>
      <c r="Q169" s="232">
        <f>E5+(E6*0.1)</f>
        <v>0.1</v>
      </c>
      <c r="R169" s="162">
        <v>-19</v>
      </c>
      <c r="S169" s="232">
        <f>E7+(E8*0.1)</f>
        <v>0.1</v>
      </c>
      <c r="T169" s="162">
        <v>101.2</v>
      </c>
      <c r="U169" s="233">
        <f>E9+(E10*0.5)+(E11*0.1)</f>
        <v>0.2</v>
      </c>
      <c r="V169" s="162">
        <v>158</v>
      </c>
      <c r="W169" s="233">
        <f>E12+(E13*0.5)+(E14*0.1)</f>
        <v>0.2</v>
      </c>
      <c r="X169" s="162">
        <v>-158</v>
      </c>
      <c r="Y169" s="161">
        <f t="shared" si="89"/>
        <v>142</v>
      </c>
      <c r="Z169" s="162">
        <f t="shared" si="81"/>
        <v>-20.749999999999996</v>
      </c>
      <c r="AA169" s="127">
        <v>42936</v>
      </c>
      <c r="AB169" s="127"/>
      <c r="AC169" s="128"/>
      <c r="AD169" s="128"/>
      <c r="AE169" s="129"/>
      <c r="AF169" s="129"/>
      <c r="AG169" s="129"/>
      <c r="AH169" s="129">
        <f t="shared" si="82"/>
        <v>0</v>
      </c>
      <c r="AI169" s="129">
        <f t="shared" si="83"/>
        <v>-20.749999999999996</v>
      </c>
      <c r="AJ169" s="234">
        <f t="shared" si="84"/>
        <v>0</v>
      </c>
      <c r="AK169" s="234">
        <f t="shared" si="85"/>
        <v>1</v>
      </c>
      <c r="AL169" s="129">
        <f t="shared" si="86"/>
        <v>0</v>
      </c>
      <c r="AM169" s="127">
        <v>42936</v>
      </c>
      <c r="AN169" s="129">
        <f t="shared" si="90"/>
        <v>-55.879999999998745</v>
      </c>
      <c r="AO169" s="129">
        <f t="shared" si="91"/>
        <v>0</v>
      </c>
      <c r="AP169" s="129">
        <f t="shared" si="92"/>
        <v>0</v>
      </c>
      <c r="AQ169" s="235"/>
      <c r="AR169" s="235"/>
      <c r="AS169" s="236">
        <f t="shared" si="87"/>
        <v>42936</v>
      </c>
      <c r="AT169" s="237">
        <f t="shared" si="93"/>
        <v>1269.7400000000007</v>
      </c>
      <c r="AU169" s="237">
        <f t="shared" si="94"/>
        <v>584.95000000000027</v>
      </c>
      <c r="AV169" s="237">
        <f t="shared" si="95"/>
        <v>2036.2300000000005</v>
      </c>
      <c r="AW169" s="237">
        <f t="shared" si="96"/>
        <v>657.59999999999957</v>
      </c>
      <c r="AX169" s="237">
        <f t="shared" si="97"/>
        <v>-4604.3999999999996</v>
      </c>
      <c r="AY169" s="133"/>
    </row>
    <row r="170" spans="3:51" x14ac:dyDescent="0.25">
      <c r="C170" s="196">
        <f t="shared" si="98"/>
        <v>46204</v>
      </c>
      <c r="D170" s="197">
        <f t="shared" si="99"/>
        <v>112051.81</v>
      </c>
      <c r="E170" s="197">
        <v>0</v>
      </c>
      <c r="F170" s="197">
        <v>0</v>
      </c>
      <c r="G170" s="197">
        <f>AB2509</f>
        <v>3920.6200000000003</v>
      </c>
      <c r="H170" s="197">
        <f t="shared" si="100"/>
        <v>115972.43</v>
      </c>
      <c r="I170" s="205">
        <f t="shared" si="101"/>
        <v>3.4989350015854279E-2</v>
      </c>
      <c r="J170" s="134"/>
      <c r="K170" s="229">
        <f t="shared" si="79"/>
        <v>42937</v>
      </c>
      <c r="L170" s="230">
        <f t="shared" si="80"/>
        <v>-165.42999999999876</v>
      </c>
      <c r="M170" s="162">
        <f>MAX(AN28:AN170)</f>
        <v>2215.8300000000008</v>
      </c>
      <c r="N170" s="162">
        <f t="shared" si="88"/>
        <v>-2381.2599999999998</v>
      </c>
      <c r="O170" s="231">
        <f>E3+(E4*0.1)</f>
        <v>0.2</v>
      </c>
      <c r="P170" s="162">
        <v>-550</v>
      </c>
      <c r="Q170" s="232">
        <f>E5+(E6*0.1)</f>
        <v>0.1</v>
      </c>
      <c r="R170" s="162">
        <v>-45.5</v>
      </c>
      <c r="S170" s="232">
        <f>E7+(E8*0.1)</f>
        <v>0.1</v>
      </c>
      <c r="T170" s="162">
        <v>6</v>
      </c>
      <c r="U170" s="233">
        <f>E9+(E10*0.5)+(E11*0.1)</f>
        <v>0.2</v>
      </c>
      <c r="V170" s="162">
        <v>1222</v>
      </c>
      <c r="W170" s="233">
        <f>E12+(E13*0.5)+(E14*0.1)</f>
        <v>0.2</v>
      </c>
      <c r="X170" s="162">
        <v>-1200</v>
      </c>
      <c r="Y170" s="161">
        <f t="shared" si="89"/>
        <v>143</v>
      </c>
      <c r="Z170" s="162">
        <f t="shared" si="81"/>
        <v>-109.55000000000001</v>
      </c>
      <c r="AA170" s="127">
        <v>42937</v>
      </c>
      <c r="AB170" s="127"/>
      <c r="AC170" s="128"/>
      <c r="AD170" s="128"/>
      <c r="AE170" s="129"/>
      <c r="AF170" s="129"/>
      <c r="AG170" s="129"/>
      <c r="AH170" s="129">
        <f t="shared" si="82"/>
        <v>0</v>
      </c>
      <c r="AI170" s="129">
        <f t="shared" si="83"/>
        <v>-109.55000000000001</v>
      </c>
      <c r="AJ170" s="234">
        <f t="shared" si="84"/>
        <v>0</v>
      </c>
      <c r="AK170" s="234">
        <f t="shared" si="85"/>
        <v>1</v>
      </c>
      <c r="AL170" s="129">
        <f t="shared" si="86"/>
        <v>0</v>
      </c>
      <c r="AM170" s="127">
        <v>42937</v>
      </c>
      <c r="AN170" s="129">
        <f t="shared" si="90"/>
        <v>-165.42999999999876</v>
      </c>
      <c r="AO170" s="129">
        <f t="shared" si="91"/>
        <v>0</v>
      </c>
      <c r="AP170" s="129">
        <f t="shared" si="92"/>
        <v>0</v>
      </c>
      <c r="AQ170" s="235"/>
      <c r="AR170" s="235"/>
      <c r="AS170" s="236">
        <f t="shared" si="87"/>
        <v>42937</v>
      </c>
      <c r="AT170" s="237">
        <f t="shared" si="93"/>
        <v>1159.7400000000007</v>
      </c>
      <c r="AU170" s="237">
        <f t="shared" si="94"/>
        <v>580.40000000000032</v>
      </c>
      <c r="AV170" s="237">
        <f t="shared" si="95"/>
        <v>2036.8300000000004</v>
      </c>
      <c r="AW170" s="237">
        <f t="shared" si="96"/>
        <v>901.99999999999955</v>
      </c>
      <c r="AX170" s="237">
        <f t="shared" si="97"/>
        <v>-4844.3999999999996</v>
      </c>
      <c r="AY170" s="133"/>
    </row>
    <row r="171" spans="3:51" x14ac:dyDescent="0.25">
      <c r="C171" s="196">
        <f t="shared" si="98"/>
        <v>46235</v>
      </c>
      <c r="D171" s="197">
        <f t="shared" si="99"/>
        <v>115972.43</v>
      </c>
      <c r="E171" s="197">
        <v>0</v>
      </c>
      <c r="F171" s="197">
        <v>0</v>
      </c>
      <c r="G171" s="197">
        <f>AB2530</f>
        <v>12725.190000000002</v>
      </c>
      <c r="H171" s="197">
        <f t="shared" si="100"/>
        <v>128697.62</v>
      </c>
      <c r="I171" s="205">
        <f t="shared" si="101"/>
        <v>0.10972599263462879</v>
      </c>
      <c r="J171" s="134"/>
      <c r="K171" s="229">
        <f t="shared" si="79"/>
        <v>42940</v>
      </c>
      <c r="L171" s="230">
        <f t="shared" si="80"/>
        <v>-205.77999999999878</v>
      </c>
      <c r="M171" s="162">
        <f>MAX(AN28:AN171)</f>
        <v>2215.8300000000008</v>
      </c>
      <c r="N171" s="162">
        <f t="shared" si="88"/>
        <v>-2421.6099999999997</v>
      </c>
      <c r="O171" s="231">
        <f>E3+(E4*0.1)</f>
        <v>0.2</v>
      </c>
      <c r="P171" s="162">
        <v>-334.5</v>
      </c>
      <c r="Q171" s="232">
        <f>E5+(E6*0.1)</f>
        <v>0.1</v>
      </c>
      <c r="R171" s="162">
        <v>-131.5</v>
      </c>
      <c r="S171" s="232">
        <f>E7+(E8*0.1)</f>
        <v>0.1</v>
      </c>
      <c r="T171" s="162">
        <v>397</v>
      </c>
      <c r="U171" s="233">
        <f>E9+(E10*0.5)+(E11*0.1)</f>
        <v>0.2</v>
      </c>
      <c r="V171" s="162">
        <v>46</v>
      </c>
      <c r="W171" s="233">
        <f>E12+(E13*0.5)+(E14*0.1)</f>
        <v>0.2</v>
      </c>
      <c r="X171" s="162">
        <v>-46</v>
      </c>
      <c r="Y171" s="161">
        <f t="shared" si="89"/>
        <v>144</v>
      </c>
      <c r="Z171" s="162">
        <f t="shared" si="81"/>
        <v>-40.350000000000009</v>
      </c>
      <c r="AA171" s="127">
        <v>42940</v>
      </c>
      <c r="AB171" s="127"/>
      <c r="AC171" s="128"/>
      <c r="AD171" s="128"/>
      <c r="AE171" s="129"/>
      <c r="AF171" s="129"/>
      <c r="AG171" s="129"/>
      <c r="AH171" s="129">
        <f t="shared" si="82"/>
        <v>0</v>
      </c>
      <c r="AI171" s="129">
        <f t="shared" si="83"/>
        <v>-40.350000000000009</v>
      </c>
      <c r="AJ171" s="234">
        <f t="shared" si="84"/>
        <v>0</v>
      </c>
      <c r="AK171" s="234">
        <f t="shared" si="85"/>
        <v>1</v>
      </c>
      <c r="AL171" s="129">
        <f t="shared" si="86"/>
        <v>0</v>
      </c>
      <c r="AM171" s="127">
        <v>42940</v>
      </c>
      <c r="AN171" s="129">
        <f t="shared" si="90"/>
        <v>-205.77999999999878</v>
      </c>
      <c r="AO171" s="129">
        <f t="shared" si="91"/>
        <v>0</v>
      </c>
      <c r="AP171" s="129">
        <f t="shared" si="92"/>
        <v>0</v>
      </c>
      <c r="AQ171" s="235"/>
      <c r="AR171" s="235"/>
      <c r="AS171" s="236">
        <f t="shared" si="87"/>
        <v>42940</v>
      </c>
      <c r="AT171" s="237">
        <f t="shared" si="93"/>
        <v>1092.8400000000006</v>
      </c>
      <c r="AU171" s="237">
        <f t="shared" si="94"/>
        <v>567.25000000000034</v>
      </c>
      <c r="AV171" s="237">
        <f t="shared" si="95"/>
        <v>2076.5300000000002</v>
      </c>
      <c r="AW171" s="237">
        <f t="shared" si="96"/>
        <v>911.19999999999959</v>
      </c>
      <c r="AX171" s="237">
        <f t="shared" si="97"/>
        <v>-4853.5999999999995</v>
      </c>
      <c r="AY171" s="133"/>
    </row>
    <row r="172" spans="3:51" x14ac:dyDescent="0.25">
      <c r="C172" s="196">
        <f t="shared" si="98"/>
        <v>46266</v>
      </c>
      <c r="D172" s="197">
        <f t="shared" si="99"/>
        <v>128697.62</v>
      </c>
      <c r="E172" s="197">
        <v>0</v>
      </c>
      <c r="F172" s="197">
        <v>0</v>
      </c>
      <c r="G172" s="197">
        <f>AB2552</f>
        <v>6102.6600000000008</v>
      </c>
      <c r="H172" s="197">
        <f t="shared" si="100"/>
        <v>134800.28</v>
      </c>
      <c r="I172" s="205">
        <f t="shared" si="101"/>
        <v>4.74185925116564E-2</v>
      </c>
      <c r="J172" s="134"/>
      <c r="K172" s="229">
        <f t="shared" si="79"/>
        <v>42941</v>
      </c>
      <c r="L172" s="230">
        <f t="shared" si="80"/>
        <v>-100.85999999999876</v>
      </c>
      <c r="M172" s="162">
        <f>MAX(AN28:AN172)</f>
        <v>2215.8300000000008</v>
      </c>
      <c r="N172" s="162">
        <f t="shared" si="88"/>
        <v>-2316.6899999999996</v>
      </c>
      <c r="O172" s="231">
        <f>E3+(E4*0.1)</f>
        <v>0.2</v>
      </c>
      <c r="P172" s="162">
        <v>501.3</v>
      </c>
      <c r="Q172" s="232">
        <f>E5+(E6*0.1)</f>
        <v>0.1</v>
      </c>
      <c r="R172" s="162">
        <v>361</v>
      </c>
      <c r="S172" s="232">
        <f>E7+(E8*0.1)</f>
        <v>0.1</v>
      </c>
      <c r="T172" s="162">
        <v>-214.4</v>
      </c>
      <c r="U172" s="233">
        <f>E9+(E10*0.5)+(E11*0.1)</f>
        <v>0.2</v>
      </c>
      <c r="V172" s="162">
        <v>-556</v>
      </c>
      <c r="W172" s="233">
        <f>E12+(E13*0.5)+(E14*0.1)</f>
        <v>0.2</v>
      </c>
      <c r="X172" s="162">
        <v>506</v>
      </c>
      <c r="Y172" s="161">
        <f t="shared" si="89"/>
        <v>145</v>
      </c>
      <c r="Z172" s="162">
        <f t="shared" si="81"/>
        <v>104.92000000000002</v>
      </c>
      <c r="AA172" s="127">
        <v>42941</v>
      </c>
      <c r="AB172" s="127"/>
      <c r="AC172" s="128"/>
      <c r="AD172" s="128"/>
      <c r="AE172" s="129"/>
      <c r="AF172" s="129"/>
      <c r="AG172" s="129"/>
      <c r="AH172" s="129">
        <f t="shared" si="82"/>
        <v>104.92000000000002</v>
      </c>
      <c r="AI172" s="129">
        <f t="shared" si="83"/>
        <v>0</v>
      </c>
      <c r="AJ172" s="234">
        <f t="shared" si="84"/>
        <v>1</v>
      </c>
      <c r="AK172" s="234">
        <f t="shared" si="85"/>
        <v>0</v>
      </c>
      <c r="AL172" s="129">
        <f t="shared" si="86"/>
        <v>0</v>
      </c>
      <c r="AM172" s="127">
        <v>42941</v>
      </c>
      <c r="AN172" s="129">
        <f t="shared" si="90"/>
        <v>-100.85999999999876</v>
      </c>
      <c r="AO172" s="129">
        <f t="shared" si="91"/>
        <v>0</v>
      </c>
      <c r="AP172" s="129">
        <f t="shared" si="92"/>
        <v>0</v>
      </c>
      <c r="AQ172" s="235"/>
      <c r="AR172" s="235"/>
      <c r="AS172" s="236">
        <f t="shared" si="87"/>
        <v>42941</v>
      </c>
      <c r="AT172" s="237">
        <f t="shared" si="93"/>
        <v>1193.1000000000006</v>
      </c>
      <c r="AU172" s="237">
        <f t="shared" si="94"/>
        <v>603.35000000000036</v>
      </c>
      <c r="AV172" s="237">
        <f t="shared" si="95"/>
        <v>2055.09</v>
      </c>
      <c r="AW172" s="237">
        <f t="shared" si="96"/>
        <v>799.99999999999955</v>
      </c>
      <c r="AX172" s="237">
        <f t="shared" si="97"/>
        <v>-4752.3999999999996</v>
      </c>
      <c r="AY172" s="133"/>
    </row>
    <row r="173" spans="3:51" x14ac:dyDescent="0.25">
      <c r="C173" s="196"/>
      <c r="D173" s="203"/>
      <c r="E173" s="203"/>
      <c r="F173" s="197"/>
      <c r="G173" s="200" t="s">
        <v>47</v>
      </c>
      <c r="H173" s="201"/>
      <c r="I173" s="206" t="s">
        <v>40</v>
      </c>
      <c r="J173" s="135"/>
      <c r="K173" s="229">
        <f t="shared" si="79"/>
        <v>42942</v>
      </c>
      <c r="L173" s="230">
        <f t="shared" si="80"/>
        <v>469.58000000000129</v>
      </c>
      <c r="M173" s="162">
        <f>MAX(AN28:AN173)</f>
        <v>2215.8300000000008</v>
      </c>
      <c r="N173" s="162">
        <f t="shared" si="88"/>
        <v>-1746.2499999999995</v>
      </c>
      <c r="O173" s="231">
        <f>E3+(E4*0.1)</f>
        <v>0.2</v>
      </c>
      <c r="P173" s="162">
        <v>487.9</v>
      </c>
      <c r="Q173" s="232">
        <f>E5+(E6*0.1)</f>
        <v>0.1</v>
      </c>
      <c r="R173" s="162">
        <v>35</v>
      </c>
      <c r="S173" s="232">
        <f>E7+(E8*0.1)</f>
        <v>0.1</v>
      </c>
      <c r="T173" s="162">
        <v>401.6</v>
      </c>
      <c r="U173" s="233">
        <f>E9+(E10*0.5)+(E11*0.1)</f>
        <v>0.2</v>
      </c>
      <c r="V173" s="162">
        <v>1073</v>
      </c>
      <c r="W173" s="233">
        <f>E12+(E13*0.5)+(E14*0.1)</f>
        <v>0.2</v>
      </c>
      <c r="X173" s="162">
        <v>1073</v>
      </c>
      <c r="Y173" s="161">
        <f t="shared" si="89"/>
        <v>146</v>
      </c>
      <c r="Z173" s="162">
        <f t="shared" si="81"/>
        <v>570.44000000000005</v>
      </c>
      <c r="AA173" s="127">
        <v>42942</v>
      </c>
      <c r="AB173" s="127"/>
      <c r="AC173" s="128"/>
      <c r="AD173" s="128"/>
      <c r="AE173" s="129"/>
      <c r="AF173" s="129"/>
      <c r="AG173" s="129"/>
      <c r="AH173" s="129">
        <f t="shared" si="82"/>
        <v>570.44000000000005</v>
      </c>
      <c r="AI173" s="129">
        <f t="shared" si="83"/>
        <v>0</v>
      </c>
      <c r="AJ173" s="234">
        <f t="shared" si="84"/>
        <v>1</v>
      </c>
      <c r="AK173" s="234">
        <f t="shared" si="85"/>
        <v>0</v>
      </c>
      <c r="AL173" s="129">
        <f t="shared" si="86"/>
        <v>0</v>
      </c>
      <c r="AM173" s="127">
        <v>42942</v>
      </c>
      <c r="AN173" s="129">
        <f t="shared" si="90"/>
        <v>469.58000000000129</v>
      </c>
      <c r="AO173" s="129">
        <f t="shared" si="91"/>
        <v>0</v>
      </c>
      <c r="AP173" s="129">
        <f t="shared" si="92"/>
        <v>0</v>
      </c>
      <c r="AQ173" s="235"/>
      <c r="AR173" s="235"/>
      <c r="AS173" s="236">
        <f t="shared" si="87"/>
        <v>42942</v>
      </c>
      <c r="AT173" s="237">
        <f t="shared" si="93"/>
        <v>1290.6800000000005</v>
      </c>
      <c r="AU173" s="237">
        <f t="shared" si="94"/>
        <v>606.85000000000036</v>
      </c>
      <c r="AV173" s="237">
        <f t="shared" si="95"/>
        <v>2095.25</v>
      </c>
      <c r="AW173" s="237">
        <f t="shared" si="96"/>
        <v>1014.5999999999996</v>
      </c>
      <c r="AX173" s="237">
        <f t="shared" si="97"/>
        <v>-4537.7999999999993</v>
      </c>
      <c r="AY173" s="133"/>
    </row>
    <row r="174" spans="3:51" x14ac:dyDescent="0.25">
      <c r="C174" s="196"/>
      <c r="D174" s="203"/>
      <c r="E174" s="203"/>
      <c r="F174" s="197"/>
      <c r="G174" s="198">
        <f>SUM(G164:G173)</f>
        <v>99800.28</v>
      </c>
      <c r="H174" s="203"/>
      <c r="I174" s="207">
        <f>G174/D164</f>
        <v>2.8514365714285712</v>
      </c>
      <c r="J174" s="136"/>
      <c r="K174" s="229">
        <f t="shared" si="79"/>
        <v>42943</v>
      </c>
      <c r="L174" s="230">
        <f t="shared" si="80"/>
        <v>336.3200000000013</v>
      </c>
      <c r="M174" s="162">
        <f>MAX(AN28:AN174)</f>
        <v>2215.8300000000008</v>
      </c>
      <c r="N174" s="162">
        <f t="shared" si="88"/>
        <v>-1879.5099999999995</v>
      </c>
      <c r="O174" s="231">
        <f>E3+(E4*0.1)</f>
        <v>0.2</v>
      </c>
      <c r="P174" s="162">
        <v>427.7</v>
      </c>
      <c r="Q174" s="232">
        <f>E5+(E6*0.1)</f>
        <v>0.1</v>
      </c>
      <c r="R174" s="162">
        <v>-850</v>
      </c>
      <c r="S174" s="232">
        <f>E7+(E8*0.1)</f>
        <v>0.1</v>
      </c>
      <c r="T174" s="162">
        <v>-674</v>
      </c>
      <c r="U174" s="233">
        <f>E9+(E10*0.5)+(E11*0.1)</f>
        <v>0.2</v>
      </c>
      <c r="V174" s="162">
        <v>-166</v>
      </c>
      <c r="W174" s="233">
        <f>E12+(E13*0.5)+(E14*0.1)</f>
        <v>0.2</v>
      </c>
      <c r="X174" s="162">
        <v>-166</v>
      </c>
      <c r="Y174" s="161">
        <f t="shared" si="89"/>
        <v>147</v>
      </c>
      <c r="Z174" s="162">
        <f t="shared" si="81"/>
        <v>-133.26</v>
      </c>
      <c r="AA174" s="127">
        <v>42943</v>
      </c>
      <c r="AB174" s="127"/>
      <c r="AC174" s="128"/>
      <c r="AD174" s="128"/>
      <c r="AE174" s="129"/>
      <c r="AF174" s="129"/>
      <c r="AG174" s="129"/>
      <c r="AH174" s="129">
        <f t="shared" si="82"/>
        <v>0</v>
      </c>
      <c r="AI174" s="129">
        <f t="shared" si="83"/>
        <v>-133.26</v>
      </c>
      <c r="AJ174" s="234">
        <f t="shared" si="84"/>
        <v>0</v>
      </c>
      <c r="AK174" s="234">
        <f t="shared" si="85"/>
        <v>1</v>
      </c>
      <c r="AL174" s="129">
        <f t="shared" si="86"/>
        <v>0</v>
      </c>
      <c r="AM174" s="127">
        <v>42943</v>
      </c>
      <c r="AN174" s="129">
        <f t="shared" si="90"/>
        <v>336.3200000000013</v>
      </c>
      <c r="AO174" s="129">
        <f t="shared" si="91"/>
        <v>0</v>
      </c>
      <c r="AP174" s="129">
        <f t="shared" si="92"/>
        <v>0</v>
      </c>
      <c r="AQ174" s="235"/>
      <c r="AR174" s="235"/>
      <c r="AS174" s="236">
        <f t="shared" si="87"/>
        <v>42943</v>
      </c>
      <c r="AT174" s="237">
        <f t="shared" si="93"/>
        <v>1376.2200000000005</v>
      </c>
      <c r="AU174" s="237">
        <f t="shared" si="94"/>
        <v>521.85000000000036</v>
      </c>
      <c r="AV174" s="237">
        <f t="shared" si="95"/>
        <v>2027.85</v>
      </c>
      <c r="AW174" s="237">
        <f t="shared" si="96"/>
        <v>981.39999999999952</v>
      </c>
      <c r="AX174" s="237">
        <f t="shared" si="97"/>
        <v>-4570.9999999999991</v>
      </c>
      <c r="AY174" s="133"/>
    </row>
    <row r="175" spans="3:51" x14ac:dyDescent="0.25">
      <c r="C175" s="7"/>
      <c r="D175" s="10"/>
      <c r="E175" s="10"/>
      <c r="F175" s="10"/>
      <c r="G175" s="10"/>
      <c r="H175" s="10"/>
      <c r="I175" s="28"/>
      <c r="J175" s="118"/>
      <c r="K175" s="229">
        <f t="shared" si="79"/>
        <v>42944</v>
      </c>
      <c r="L175" s="230">
        <f t="shared" si="80"/>
        <v>756.86000000000126</v>
      </c>
      <c r="M175" s="162">
        <f>MAX(AN28:AN175)</f>
        <v>2215.8300000000008</v>
      </c>
      <c r="N175" s="162">
        <f t="shared" si="88"/>
        <v>-1458.9699999999996</v>
      </c>
      <c r="O175" s="231">
        <f>E3+(E4*0.1)</f>
        <v>0.2</v>
      </c>
      <c r="P175" s="162">
        <v>168.8</v>
      </c>
      <c r="Q175" s="232">
        <f>E5+(E6*0.1)</f>
        <v>0.1</v>
      </c>
      <c r="R175" s="162">
        <v>-166</v>
      </c>
      <c r="S175" s="232">
        <f>E7+(E8*0.1)</f>
        <v>0.1</v>
      </c>
      <c r="T175" s="162">
        <v>-162.19999999999999</v>
      </c>
      <c r="U175" s="233">
        <f>E9+(E10*0.5)+(E11*0.1)</f>
        <v>0.2</v>
      </c>
      <c r="V175" s="162">
        <v>1049</v>
      </c>
      <c r="W175" s="233">
        <f>E12+(E13*0.5)+(E14*0.1)</f>
        <v>0.2</v>
      </c>
      <c r="X175" s="162">
        <v>1049</v>
      </c>
      <c r="Y175" s="161">
        <f t="shared" si="89"/>
        <v>148</v>
      </c>
      <c r="Z175" s="162">
        <f t="shared" si="81"/>
        <v>420.54</v>
      </c>
      <c r="AA175" s="127">
        <v>42944</v>
      </c>
      <c r="AB175" s="127"/>
      <c r="AC175" s="128"/>
      <c r="AD175" s="128"/>
      <c r="AE175" s="129"/>
      <c r="AF175" s="129"/>
      <c r="AG175" s="129"/>
      <c r="AH175" s="129">
        <f t="shared" si="82"/>
        <v>420.54</v>
      </c>
      <c r="AI175" s="129">
        <f t="shared" si="83"/>
        <v>0</v>
      </c>
      <c r="AJ175" s="234">
        <f t="shared" si="84"/>
        <v>1</v>
      </c>
      <c r="AK175" s="234">
        <f t="shared" si="85"/>
        <v>0</v>
      </c>
      <c r="AL175" s="129">
        <f t="shared" si="86"/>
        <v>0</v>
      </c>
      <c r="AM175" s="127">
        <v>42944</v>
      </c>
      <c r="AN175" s="129">
        <f t="shared" si="90"/>
        <v>756.86000000000126</v>
      </c>
      <c r="AO175" s="129">
        <f t="shared" si="91"/>
        <v>0</v>
      </c>
      <c r="AP175" s="129">
        <f t="shared" si="92"/>
        <v>0</v>
      </c>
      <c r="AQ175" s="235"/>
      <c r="AR175" s="235"/>
      <c r="AS175" s="236">
        <f t="shared" si="87"/>
        <v>42944</v>
      </c>
      <c r="AT175" s="237">
        <f t="shared" si="93"/>
        <v>1409.9800000000005</v>
      </c>
      <c r="AU175" s="237">
        <f t="shared" si="94"/>
        <v>505.25000000000034</v>
      </c>
      <c r="AV175" s="237">
        <f t="shared" si="95"/>
        <v>2011.6299999999999</v>
      </c>
      <c r="AW175" s="237">
        <f t="shared" si="96"/>
        <v>1191.1999999999996</v>
      </c>
      <c r="AX175" s="237">
        <f t="shared" si="97"/>
        <v>-4361.1999999999989</v>
      </c>
      <c r="AY175" s="133"/>
    </row>
    <row r="176" spans="3:51" x14ac:dyDescent="0.25">
      <c r="C176" s="10"/>
      <c r="D176" s="10"/>
      <c r="E176" s="10"/>
      <c r="F176" s="10"/>
      <c r="G176" s="10"/>
      <c r="H176" s="10"/>
      <c r="I176" s="10"/>
      <c r="J176" s="137"/>
      <c r="K176" s="229">
        <f t="shared" si="79"/>
        <v>42947</v>
      </c>
      <c r="L176" s="230">
        <f t="shared" si="80"/>
        <v>740.69000000000131</v>
      </c>
      <c r="M176" s="162">
        <f>MAX(AN28:AN176)</f>
        <v>2215.8300000000008</v>
      </c>
      <c r="N176" s="162">
        <f t="shared" si="88"/>
        <v>-1475.1399999999994</v>
      </c>
      <c r="O176" s="231">
        <f>E3+(E4*0.1)</f>
        <v>0.2</v>
      </c>
      <c r="P176" s="162">
        <v>304.05</v>
      </c>
      <c r="Q176" s="232">
        <f>E5+(E6*0.1)</f>
        <v>0.1</v>
      </c>
      <c r="R176" s="162">
        <v>-90</v>
      </c>
      <c r="S176" s="232">
        <f>E7+(E8*0.1)</f>
        <v>0.1</v>
      </c>
      <c r="T176" s="162">
        <v>-571.79999999999995</v>
      </c>
      <c r="U176" s="233">
        <f>E9+(E10*0.5)+(E11*0.1)</f>
        <v>0.2</v>
      </c>
      <c r="V176" s="162">
        <v>-27</v>
      </c>
      <c r="W176" s="233">
        <f>E12+(E13*0.5)+(E14*0.1)</f>
        <v>0.2</v>
      </c>
      <c r="X176" s="162">
        <v>-27</v>
      </c>
      <c r="Y176" s="161">
        <f t="shared" si="89"/>
        <v>149</v>
      </c>
      <c r="Z176" s="162">
        <f t="shared" si="81"/>
        <v>-16.169999999999998</v>
      </c>
      <c r="AA176" s="238">
        <v>42947</v>
      </c>
      <c r="AB176" s="129">
        <f>SUM(Z156:Z176)</f>
        <v>1034.6399999999999</v>
      </c>
      <c r="AC176" s="128">
        <f>(AB176&gt;0)*1</f>
        <v>1</v>
      </c>
      <c r="AD176" s="128">
        <f>(AB176&lt;0)*1</f>
        <v>0</v>
      </c>
      <c r="AE176" s="129">
        <f>AB176*AC176</f>
        <v>1034.6399999999999</v>
      </c>
      <c r="AF176" s="129">
        <f>AB176*AD176</f>
        <v>0</v>
      </c>
      <c r="AG176" s="129"/>
      <c r="AH176" s="129">
        <f t="shared" si="82"/>
        <v>0</v>
      </c>
      <c r="AI176" s="129">
        <f t="shared" si="83"/>
        <v>-16.169999999999998</v>
      </c>
      <c r="AJ176" s="234">
        <f t="shared" si="84"/>
        <v>0</v>
      </c>
      <c r="AK176" s="234">
        <f t="shared" si="85"/>
        <v>1</v>
      </c>
      <c r="AL176" s="129">
        <f t="shared" si="86"/>
        <v>1034.6399999999999</v>
      </c>
      <c r="AM176" s="127">
        <v>42947</v>
      </c>
      <c r="AN176" s="129">
        <f t="shared" si="90"/>
        <v>740.69000000000131</v>
      </c>
      <c r="AO176" s="129">
        <f t="shared" si="91"/>
        <v>1034.6399999999999</v>
      </c>
      <c r="AP176" s="129">
        <f t="shared" si="92"/>
        <v>0</v>
      </c>
      <c r="AQ176" s="235"/>
      <c r="AR176" s="235"/>
      <c r="AS176" s="236">
        <f t="shared" si="87"/>
        <v>42947</v>
      </c>
      <c r="AT176" s="237">
        <f t="shared" si="93"/>
        <v>1470.7900000000004</v>
      </c>
      <c r="AU176" s="237">
        <f t="shared" si="94"/>
        <v>496.25000000000034</v>
      </c>
      <c r="AV176" s="237">
        <f t="shared" si="95"/>
        <v>1954.4499999999998</v>
      </c>
      <c r="AW176" s="237">
        <f t="shared" si="96"/>
        <v>1185.7999999999995</v>
      </c>
      <c r="AX176" s="237">
        <f t="shared" si="97"/>
        <v>-4366.5999999999985</v>
      </c>
      <c r="AY176" s="133"/>
    </row>
    <row r="177" spans="3:51" x14ac:dyDescent="0.25">
      <c r="C177" s="10"/>
      <c r="D177" s="10"/>
      <c r="E177" s="10"/>
      <c r="F177" s="10"/>
      <c r="G177" s="10"/>
      <c r="H177" s="10"/>
      <c r="I177" s="10"/>
      <c r="J177" s="137"/>
      <c r="K177" s="229">
        <f t="shared" si="79"/>
        <v>42948</v>
      </c>
      <c r="L177" s="230">
        <f t="shared" si="80"/>
        <v>860.62000000000126</v>
      </c>
      <c r="M177" s="162">
        <f>MAX(AN28:AN177)</f>
        <v>2215.8300000000008</v>
      </c>
      <c r="N177" s="162">
        <f t="shared" si="88"/>
        <v>-1355.2099999999996</v>
      </c>
      <c r="O177" s="231">
        <f>E3+(E4*0.1)</f>
        <v>0.2</v>
      </c>
      <c r="P177" s="162">
        <v>364</v>
      </c>
      <c r="Q177" s="232">
        <f>E5+(E6*0.1)</f>
        <v>0.1</v>
      </c>
      <c r="R177" s="162">
        <v>302.5</v>
      </c>
      <c r="S177" s="232">
        <f>E7+(E8*0.1)</f>
        <v>0.1</v>
      </c>
      <c r="T177" s="162">
        <v>296.8</v>
      </c>
      <c r="U177" s="233">
        <f>E9+(E10*0.5)+(E11*0.1)</f>
        <v>0.2</v>
      </c>
      <c r="V177" s="162">
        <v>-32</v>
      </c>
      <c r="W177" s="233">
        <f>E12+(E13*0.5)+(E14*0.1)</f>
        <v>0.2</v>
      </c>
      <c r="X177" s="162">
        <v>-32</v>
      </c>
      <c r="Y177" s="161">
        <f t="shared" si="89"/>
        <v>150</v>
      </c>
      <c r="Z177" s="162">
        <f t="shared" si="81"/>
        <v>119.92999999999998</v>
      </c>
      <c r="AA177" s="127">
        <v>42948</v>
      </c>
      <c r="AB177" s="127"/>
      <c r="AC177" s="128"/>
      <c r="AD177" s="128"/>
      <c r="AE177" s="129"/>
      <c r="AF177" s="129"/>
      <c r="AG177" s="129"/>
      <c r="AH177" s="129">
        <f t="shared" si="82"/>
        <v>119.92999999999998</v>
      </c>
      <c r="AI177" s="129">
        <f t="shared" si="83"/>
        <v>0</v>
      </c>
      <c r="AJ177" s="234">
        <f t="shared" si="84"/>
        <v>1</v>
      </c>
      <c r="AK177" s="234">
        <f t="shared" si="85"/>
        <v>0</v>
      </c>
      <c r="AL177" s="129">
        <f t="shared" si="86"/>
        <v>0</v>
      </c>
      <c r="AM177" s="127">
        <v>42948</v>
      </c>
      <c r="AN177" s="129">
        <f t="shared" si="90"/>
        <v>860.62000000000126</v>
      </c>
      <c r="AO177" s="129">
        <f t="shared" si="91"/>
        <v>0</v>
      </c>
      <c r="AP177" s="129">
        <f t="shared" si="92"/>
        <v>0</v>
      </c>
      <c r="AQ177" s="235"/>
      <c r="AR177" s="235"/>
      <c r="AS177" s="236">
        <f t="shared" si="87"/>
        <v>42948</v>
      </c>
      <c r="AT177" s="237">
        <f t="shared" si="93"/>
        <v>1543.5900000000004</v>
      </c>
      <c r="AU177" s="237">
        <f t="shared" si="94"/>
        <v>526.50000000000034</v>
      </c>
      <c r="AV177" s="237">
        <f t="shared" si="95"/>
        <v>1984.1299999999999</v>
      </c>
      <c r="AW177" s="237">
        <f t="shared" si="96"/>
        <v>1179.3999999999994</v>
      </c>
      <c r="AX177" s="237">
        <f t="shared" si="97"/>
        <v>-4372.9999999999982</v>
      </c>
      <c r="AY177" s="133"/>
    </row>
    <row r="178" spans="3:51" x14ac:dyDescent="0.25">
      <c r="C178" s="10"/>
      <c r="D178" s="10"/>
      <c r="E178" s="275" t="s">
        <v>84</v>
      </c>
      <c r="F178" s="275"/>
      <c r="G178" s="10"/>
      <c r="H178" s="10"/>
      <c r="I178" s="10"/>
      <c r="J178" s="137"/>
      <c r="K178" s="229">
        <f t="shared" si="79"/>
        <v>42949</v>
      </c>
      <c r="L178" s="230">
        <f t="shared" si="80"/>
        <v>865.16000000000122</v>
      </c>
      <c r="M178" s="162">
        <f>MAX(AN28:AN178)</f>
        <v>2215.8300000000008</v>
      </c>
      <c r="N178" s="162">
        <f t="shared" si="88"/>
        <v>-1350.6699999999996</v>
      </c>
      <c r="O178" s="231">
        <f>E3+(E4*0.1)</f>
        <v>0.2</v>
      </c>
      <c r="P178" s="162">
        <v>261.60000000000002</v>
      </c>
      <c r="Q178" s="232">
        <f>E5+(E6*0.1)</f>
        <v>0.1</v>
      </c>
      <c r="R178" s="162">
        <v>61</v>
      </c>
      <c r="S178" s="232">
        <f>E7+(E8*0.1)</f>
        <v>0.1</v>
      </c>
      <c r="T178" s="162">
        <v>381.2</v>
      </c>
      <c r="U178" s="233">
        <f>E9+(E10*0.5)+(E11*0.1)</f>
        <v>0.2</v>
      </c>
      <c r="V178" s="162">
        <v>-230</v>
      </c>
      <c r="W178" s="233">
        <f>E12+(E13*0.5)+(E14*0.1)</f>
        <v>0.2</v>
      </c>
      <c r="X178" s="162">
        <v>-230</v>
      </c>
      <c r="Y178" s="161">
        <f t="shared" si="89"/>
        <v>151</v>
      </c>
      <c r="Z178" s="162">
        <f t="shared" si="81"/>
        <v>4.5400000000000063</v>
      </c>
      <c r="AA178" s="127">
        <v>42949</v>
      </c>
      <c r="AB178" s="127"/>
      <c r="AC178" s="128"/>
      <c r="AD178" s="128"/>
      <c r="AE178" s="129"/>
      <c r="AF178" s="129"/>
      <c r="AG178" s="129"/>
      <c r="AH178" s="129">
        <f t="shared" si="82"/>
        <v>4.5400000000000063</v>
      </c>
      <c r="AI178" s="129">
        <f t="shared" si="83"/>
        <v>0</v>
      </c>
      <c r="AJ178" s="234">
        <f t="shared" si="84"/>
        <v>1</v>
      </c>
      <c r="AK178" s="234">
        <f t="shared" si="85"/>
        <v>0</v>
      </c>
      <c r="AL178" s="129">
        <f t="shared" si="86"/>
        <v>0</v>
      </c>
      <c r="AM178" s="127">
        <v>42949</v>
      </c>
      <c r="AN178" s="129">
        <f t="shared" si="90"/>
        <v>865.16000000000122</v>
      </c>
      <c r="AO178" s="129">
        <f t="shared" si="91"/>
        <v>0</v>
      </c>
      <c r="AP178" s="129">
        <f t="shared" si="92"/>
        <v>0</v>
      </c>
      <c r="AQ178" s="235"/>
      <c r="AR178" s="235"/>
      <c r="AS178" s="236">
        <f t="shared" si="87"/>
        <v>42949</v>
      </c>
      <c r="AT178" s="237">
        <f t="shared" si="93"/>
        <v>1595.9100000000003</v>
      </c>
      <c r="AU178" s="237">
        <f t="shared" si="94"/>
        <v>532.60000000000036</v>
      </c>
      <c r="AV178" s="237">
        <f t="shared" si="95"/>
        <v>2022.2499999999998</v>
      </c>
      <c r="AW178" s="237">
        <f t="shared" si="96"/>
        <v>1133.3999999999994</v>
      </c>
      <c r="AX178" s="237">
        <f t="shared" si="97"/>
        <v>-4418.9999999999982</v>
      </c>
      <c r="AY178" s="133"/>
    </row>
    <row r="179" spans="3:51" x14ac:dyDescent="0.25">
      <c r="C179" s="10"/>
      <c r="D179" s="10"/>
      <c r="E179" s="10"/>
      <c r="F179" s="10"/>
      <c r="G179" s="10"/>
      <c r="H179" s="10"/>
      <c r="I179" s="10"/>
      <c r="J179" s="137"/>
      <c r="K179" s="229">
        <f t="shared" si="79"/>
        <v>42950</v>
      </c>
      <c r="L179" s="230">
        <f t="shared" si="80"/>
        <v>875.51000000000124</v>
      </c>
      <c r="M179" s="162">
        <f>MAX(AN28:AN179)</f>
        <v>2215.8300000000008</v>
      </c>
      <c r="N179" s="162">
        <f t="shared" si="88"/>
        <v>-1340.3199999999997</v>
      </c>
      <c r="O179" s="231">
        <f>E3+(E4*0.1)</f>
        <v>0.2</v>
      </c>
      <c r="P179" s="162">
        <v>49.3</v>
      </c>
      <c r="Q179" s="232">
        <f>E5+(E6*0.1)</f>
        <v>0.1</v>
      </c>
      <c r="R179" s="162">
        <v>-270.5</v>
      </c>
      <c r="S179" s="232">
        <f>E7+(E8*0.1)</f>
        <v>0.1</v>
      </c>
      <c r="T179" s="162">
        <v>-460.6</v>
      </c>
      <c r="U179" s="233">
        <f>E9+(E10*0.5)+(E11*0.1)</f>
        <v>0.2</v>
      </c>
      <c r="V179" s="162">
        <v>184</v>
      </c>
      <c r="W179" s="233">
        <f>E12+(E13*0.5)+(E14*0.1)</f>
        <v>0.2</v>
      </c>
      <c r="X179" s="162">
        <v>184</v>
      </c>
      <c r="Y179" s="161">
        <f t="shared" si="89"/>
        <v>152</v>
      </c>
      <c r="Z179" s="162">
        <f t="shared" si="81"/>
        <v>10.350000000000009</v>
      </c>
      <c r="AA179" s="127">
        <v>42950</v>
      </c>
      <c r="AB179" s="127"/>
      <c r="AC179" s="128"/>
      <c r="AD179" s="128"/>
      <c r="AE179" s="129"/>
      <c r="AF179" s="129"/>
      <c r="AG179" s="129"/>
      <c r="AH179" s="129">
        <f t="shared" si="82"/>
        <v>10.350000000000009</v>
      </c>
      <c r="AI179" s="129">
        <f t="shared" si="83"/>
        <v>0</v>
      </c>
      <c r="AJ179" s="234">
        <f t="shared" si="84"/>
        <v>1</v>
      </c>
      <c r="AK179" s="234">
        <f t="shared" si="85"/>
        <v>0</v>
      </c>
      <c r="AL179" s="129">
        <f t="shared" si="86"/>
        <v>0</v>
      </c>
      <c r="AM179" s="127">
        <v>42950</v>
      </c>
      <c r="AN179" s="129">
        <f t="shared" si="90"/>
        <v>875.51000000000124</v>
      </c>
      <c r="AO179" s="129">
        <f t="shared" si="91"/>
        <v>0</v>
      </c>
      <c r="AP179" s="129">
        <f t="shared" si="92"/>
        <v>0</v>
      </c>
      <c r="AQ179" s="235"/>
      <c r="AR179" s="235"/>
      <c r="AS179" s="236">
        <f t="shared" si="87"/>
        <v>42950</v>
      </c>
      <c r="AT179" s="237">
        <f t="shared" si="93"/>
        <v>1605.7700000000002</v>
      </c>
      <c r="AU179" s="237">
        <f t="shared" si="94"/>
        <v>505.55000000000035</v>
      </c>
      <c r="AV179" s="237">
        <f t="shared" si="95"/>
        <v>1976.1899999999998</v>
      </c>
      <c r="AW179" s="237">
        <f t="shared" si="96"/>
        <v>1170.1999999999994</v>
      </c>
      <c r="AX179" s="237">
        <f t="shared" si="97"/>
        <v>-4382.199999999998</v>
      </c>
      <c r="AY179" s="133"/>
    </row>
    <row r="180" spans="3:51" x14ac:dyDescent="0.25">
      <c r="C180" s="10"/>
      <c r="D180" s="10"/>
      <c r="E180" s="10"/>
      <c r="F180" s="10"/>
      <c r="G180" s="10"/>
      <c r="H180" s="10"/>
      <c r="I180" s="10"/>
      <c r="J180" s="137"/>
      <c r="K180" s="229">
        <f t="shared" si="79"/>
        <v>42951</v>
      </c>
      <c r="L180" s="230">
        <f t="shared" si="80"/>
        <v>548.99000000000126</v>
      </c>
      <c r="M180" s="162">
        <f>MAX(AN28:AN180)</f>
        <v>2215.8300000000008</v>
      </c>
      <c r="N180" s="162">
        <f t="shared" si="88"/>
        <v>-1666.8399999999997</v>
      </c>
      <c r="O180" s="231">
        <f>E3+(E4*0.1)</f>
        <v>0.2</v>
      </c>
      <c r="P180" s="162">
        <v>333.55</v>
      </c>
      <c r="Q180" s="232">
        <f>E5+(E6*0.1)</f>
        <v>0.1</v>
      </c>
      <c r="R180" s="162">
        <v>233.5</v>
      </c>
      <c r="S180" s="232">
        <f>E7+(E8*0.1)</f>
        <v>0.1</v>
      </c>
      <c r="T180" s="162">
        <v>174.2</v>
      </c>
      <c r="U180" s="233">
        <f>E9+(E10*0.5)+(E11*0.1)</f>
        <v>0.2</v>
      </c>
      <c r="V180" s="162">
        <v>-970</v>
      </c>
      <c r="W180" s="233">
        <f>E12+(E13*0.5)+(E14*0.1)</f>
        <v>0.2</v>
      </c>
      <c r="X180" s="162">
        <v>-1200</v>
      </c>
      <c r="Y180" s="161">
        <f t="shared" si="89"/>
        <v>153</v>
      </c>
      <c r="Z180" s="162">
        <f t="shared" si="81"/>
        <v>-326.52</v>
      </c>
      <c r="AA180" s="127">
        <v>42951</v>
      </c>
      <c r="AB180" s="127"/>
      <c r="AC180" s="128"/>
      <c r="AD180" s="128"/>
      <c r="AE180" s="129"/>
      <c r="AF180" s="129"/>
      <c r="AG180" s="129"/>
      <c r="AH180" s="129">
        <f t="shared" si="82"/>
        <v>0</v>
      </c>
      <c r="AI180" s="129">
        <f t="shared" si="83"/>
        <v>-326.52</v>
      </c>
      <c r="AJ180" s="234">
        <f t="shared" si="84"/>
        <v>0</v>
      </c>
      <c r="AK180" s="234">
        <f t="shared" si="85"/>
        <v>1</v>
      </c>
      <c r="AL180" s="129">
        <f t="shared" si="86"/>
        <v>0</v>
      </c>
      <c r="AM180" s="127">
        <v>42951</v>
      </c>
      <c r="AN180" s="129">
        <f t="shared" si="90"/>
        <v>548.99000000000126</v>
      </c>
      <c r="AO180" s="129">
        <f t="shared" si="91"/>
        <v>0</v>
      </c>
      <c r="AP180" s="129">
        <f t="shared" si="92"/>
        <v>0</v>
      </c>
      <c r="AQ180" s="235"/>
      <c r="AR180" s="235"/>
      <c r="AS180" s="236">
        <f t="shared" si="87"/>
        <v>42951</v>
      </c>
      <c r="AT180" s="237">
        <f t="shared" si="93"/>
        <v>1672.4800000000002</v>
      </c>
      <c r="AU180" s="237">
        <f t="shared" si="94"/>
        <v>528.90000000000032</v>
      </c>
      <c r="AV180" s="237">
        <f t="shared" si="95"/>
        <v>1993.61</v>
      </c>
      <c r="AW180" s="237">
        <f t="shared" si="96"/>
        <v>976.19999999999936</v>
      </c>
      <c r="AX180" s="237">
        <f t="shared" si="97"/>
        <v>-4622.199999999998</v>
      </c>
      <c r="AY180" s="133"/>
    </row>
    <row r="181" spans="3:51" x14ac:dyDescent="0.25">
      <c r="C181" s="10"/>
      <c r="D181" s="10"/>
      <c r="E181" s="10"/>
      <c r="F181" s="10"/>
      <c r="G181" s="10"/>
      <c r="H181" s="10"/>
      <c r="I181" s="10"/>
      <c r="J181" s="137"/>
      <c r="K181" s="229">
        <f t="shared" si="79"/>
        <v>42954</v>
      </c>
      <c r="L181" s="230">
        <f t="shared" si="80"/>
        <v>603.04000000000133</v>
      </c>
      <c r="M181" s="162">
        <f>MAX(AN28:AN181)</f>
        <v>2215.8300000000008</v>
      </c>
      <c r="N181" s="162">
        <f t="shared" si="88"/>
        <v>-1612.7899999999995</v>
      </c>
      <c r="O181" s="231">
        <f>E3+(E4*0.1)</f>
        <v>0.2</v>
      </c>
      <c r="P181" s="162">
        <v>128.05000000000001</v>
      </c>
      <c r="Q181" s="232">
        <f>E5+(E6*0.1)</f>
        <v>0.1</v>
      </c>
      <c r="R181" s="162">
        <v>204</v>
      </c>
      <c r="S181" s="232">
        <f>E7+(E8*0.1)</f>
        <v>0.1</v>
      </c>
      <c r="T181" s="162">
        <v>696.4</v>
      </c>
      <c r="U181" s="233">
        <f>E9+(E10*0.5)+(E11*0.1)</f>
        <v>0.2</v>
      </c>
      <c r="V181" s="162">
        <v>-154</v>
      </c>
      <c r="W181" s="233">
        <f>E12+(E13*0.5)+(E14*0.1)</f>
        <v>0.2</v>
      </c>
      <c r="X181" s="162">
        <v>-154</v>
      </c>
      <c r="Y181" s="161">
        <f t="shared" si="89"/>
        <v>154</v>
      </c>
      <c r="Z181" s="162">
        <f t="shared" si="81"/>
        <v>54.050000000000011</v>
      </c>
      <c r="AA181" s="127">
        <v>42954</v>
      </c>
      <c r="AB181" s="127"/>
      <c r="AC181" s="128"/>
      <c r="AD181" s="128"/>
      <c r="AE181" s="129"/>
      <c r="AF181" s="129"/>
      <c r="AG181" s="129"/>
      <c r="AH181" s="129">
        <f t="shared" si="82"/>
        <v>54.050000000000011</v>
      </c>
      <c r="AI181" s="129">
        <f t="shared" si="83"/>
        <v>0</v>
      </c>
      <c r="AJ181" s="234">
        <f t="shared" si="84"/>
        <v>1</v>
      </c>
      <c r="AK181" s="234">
        <f t="shared" si="85"/>
        <v>0</v>
      </c>
      <c r="AL181" s="129">
        <f t="shared" si="86"/>
        <v>0</v>
      </c>
      <c r="AM181" s="127">
        <v>42954</v>
      </c>
      <c r="AN181" s="129">
        <f t="shared" si="90"/>
        <v>603.04000000000133</v>
      </c>
      <c r="AO181" s="129">
        <f t="shared" si="91"/>
        <v>0</v>
      </c>
      <c r="AP181" s="129">
        <f t="shared" si="92"/>
        <v>0</v>
      </c>
      <c r="AQ181" s="235"/>
      <c r="AR181" s="235"/>
      <c r="AS181" s="236">
        <f t="shared" si="87"/>
        <v>42954</v>
      </c>
      <c r="AT181" s="237">
        <f t="shared" si="93"/>
        <v>1698.0900000000001</v>
      </c>
      <c r="AU181" s="237">
        <f t="shared" si="94"/>
        <v>549.3000000000003</v>
      </c>
      <c r="AV181" s="237">
        <f t="shared" si="95"/>
        <v>2063.25</v>
      </c>
      <c r="AW181" s="237">
        <f t="shared" si="96"/>
        <v>945.39999999999941</v>
      </c>
      <c r="AX181" s="237">
        <f t="shared" si="97"/>
        <v>-4652.9999999999982</v>
      </c>
      <c r="AY181" s="133"/>
    </row>
    <row r="182" spans="3:51" x14ac:dyDescent="0.25">
      <c r="C182" s="10"/>
      <c r="D182" s="10"/>
      <c r="E182" s="10"/>
      <c r="F182" s="10"/>
      <c r="G182" s="10"/>
      <c r="H182" s="10"/>
      <c r="I182" s="10"/>
      <c r="J182" s="137"/>
      <c r="K182" s="229">
        <f t="shared" si="79"/>
        <v>42955</v>
      </c>
      <c r="L182" s="230">
        <f t="shared" si="80"/>
        <v>659.65000000000134</v>
      </c>
      <c r="M182" s="162">
        <f>MAX(AN28:AN182)</f>
        <v>2215.8300000000008</v>
      </c>
      <c r="N182" s="162">
        <f t="shared" si="88"/>
        <v>-1556.1799999999994</v>
      </c>
      <c r="O182" s="231">
        <f>E3+(E4*0.1)</f>
        <v>0.2</v>
      </c>
      <c r="P182" s="162">
        <v>-165.4</v>
      </c>
      <c r="Q182" s="232">
        <f>E5+(E6*0.1)</f>
        <v>0.1</v>
      </c>
      <c r="R182" s="162">
        <v>-299.5</v>
      </c>
      <c r="S182" s="232">
        <f>E7+(E8*0.1)</f>
        <v>0.1</v>
      </c>
      <c r="T182" s="162">
        <v>-167.6</v>
      </c>
      <c r="U182" s="233">
        <f>E9+(E10*0.5)+(E11*0.1)</f>
        <v>0.2</v>
      </c>
      <c r="V182" s="162">
        <v>341</v>
      </c>
      <c r="W182" s="233">
        <f>E12+(E13*0.5)+(E14*0.1)</f>
        <v>0.2</v>
      </c>
      <c r="X182" s="162">
        <v>341</v>
      </c>
      <c r="Y182" s="161">
        <f t="shared" si="89"/>
        <v>155</v>
      </c>
      <c r="Z182" s="162">
        <f t="shared" si="81"/>
        <v>56.61</v>
      </c>
      <c r="AA182" s="127">
        <v>42955</v>
      </c>
      <c r="AB182" s="127"/>
      <c r="AC182" s="128"/>
      <c r="AD182" s="128"/>
      <c r="AE182" s="129"/>
      <c r="AF182" s="129"/>
      <c r="AG182" s="129"/>
      <c r="AH182" s="129">
        <f t="shared" si="82"/>
        <v>56.61</v>
      </c>
      <c r="AI182" s="129">
        <f t="shared" si="83"/>
        <v>0</v>
      </c>
      <c r="AJ182" s="234">
        <f t="shared" si="84"/>
        <v>1</v>
      </c>
      <c r="AK182" s="234">
        <f t="shared" si="85"/>
        <v>0</v>
      </c>
      <c r="AL182" s="129">
        <f t="shared" si="86"/>
        <v>0</v>
      </c>
      <c r="AM182" s="127">
        <v>42955</v>
      </c>
      <c r="AN182" s="129">
        <f t="shared" si="90"/>
        <v>659.65000000000134</v>
      </c>
      <c r="AO182" s="129">
        <f t="shared" si="91"/>
        <v>0</v>
      </c>
      <c r="AP182" s="129">
        <f t="shared" si="92"/>
        <v>0</v>
      </c>
      <c r="AQ182" s="235"/>
      <c r="AR182" s="235"/>
      <c r="AS182" s="236">
        <f t="shared" si="87"/>
        <v>42955</v>
      </c>
      <c r="AT182" s="237">
        <f t="shared" si="93"/>
        <v>1665.0100000000002</v>
      </c>
      <c r="AU182" s="237">
        <f t="shared" si="94"/>
        <v>519.35000000000025</v>
      </c>
      <c r="AV182" s="237">
        <f t="shared" si="95"/>
        <v>2046.49</v>
      </c>
      <c r="AW182" s="237">
        <f t="shared" si="96"/>
        <v>1013.5999999999995</v>
      </c>
      <c r="AX182" s="237">
        <f t="shared" si="97"/>
        <v>-4584.7999999999984</v>
      </c>
      <c r="AY182" s="133"/>
    </row>
    <row r="183" spans="3:51" x14ac:dyDescent="0.25">
      <c r="C183" s="10"/>
      <c r="D183" s="10"/>
      <c r="E183" s="10"/>
      <c r="F183" s="10"/>
      <c r="G183" s="10"/>
      <c r="H183" s="10"/>
      <c r="I183" s="10"/>
      <c r="J183" s="137"/>
      <c r="K183" s="229">
        <f t="shared" si="79"/>
        <v>42956</v>
      </c>
      <c r="L183" s="230">
        <f t="shared" si="80"/>
        <v>1268.9900000000016</v>
      </c>
      <c r="M183" s="162">
        <f>MAX(AN28:AN183)</f>
        <v>2215.8300000000008</v>
      </c>
      <c r="N183" s="162">
        <f t="shared" si="88"/>
        <v>-946.83999999999924</v>
      </c>
      <c r="O183" s="231">
        <f>E3+(E4*0.1)</f>
        <v>0.2</v>
      </c>
      <c r="P183" s="162">
        <v>-183.2</v>
      </c>
      <c r="Q183" s="232">
        <f>E5+(E6*0.1)</f>
        <v>0.1</v>
      </c>
      <c r="R183" s="162">
        <v>-45</v>
      </c>
      <c r="S183" s="232">
        <f>E7+(E8*0.1)</f>
        <v>0.1</v>
      </c>
      <c r="T183" s="162">
        <v>-139.19999999999999</v>
      </c>
      <c r="U183" s="233">
        <f>E9+(E10*0.5)+(E11*0.1)</f>
        <v>0.2</v>
      </c>
      <c r="V183" s="162">
        <v>1661</v>
      </c>
      <c r="W183" s="233">
        <f>E12+(E13*0.5)+(E14*0.1)</f>
        <v>0.2</v>
      </c>
      <c r="X183" s="162">
        <v>1661</v>
      </c>
      <c r="Y183" s="161">
        <f t="shared" si="89"/>
        <v>156</v>
      </c>
      <c r="Z183" s="162">
        <f t="shared" si="81"/>
        <v>609.34000000000015</v>
      </c>
      <c r="AA183" s="127">
        <v>42956</v>
      </c>
      <c r="AB183" s="127"/>
      <c r="AC183" s="128"/>
      <c r="AD183" s="128"/>
      <c r="AE183" s="129"/>
      <c r="AF183" s="129"/>
      <c r="AG183" s="129"/>
      <c r="AH183" s="129">
        <f t="shared" si="82"/>
        <v>609.34000000000015</v>
      </c>
      <c r="AI183" s="129">
        <f t="shared" si="83"/>
        <v>0</v>
      </c>
      <c r="AJ183" s="234">
        <f t="shared" si="84"/>
        <v>1</v>
      </c>
      <c r="AK183" s="234">
        <f t="shared" si="85"/>
        <v>0</v>
      </c>
      <c r="AL183" s="129">
        <f t="shared" si="86"/>
        <v>0</v>
      </c>
      <c r="AM183" s="127">
        <v>42956</v>
      </c>
      <c r="AN183" s="129">
        <f t="shared" si="90"/>
        <v>1268.9900000000016</v>
      </c>
      <c r="AO183" s="129">
        <f t="shared" si="91"/>
        <v>0</v>
      </c>
      <c r="AP183" s="129">
        <f t="shared" si="92"/>
        <v>0</v>
      </c>
      <c r="AQ183" s="235"/>
      <c r="AR183" s="235"/>
      <c r="AS183" s="236">
        <f t="shared" si="87"/>
        <v>42956</v>
      </c>
      <c r="AT183" s="237">
        <f t="shared" si="93"/>
        <v>1628.3700000000001</v>
      </c>
      <c r="AU183" s="237">
        <f t="shared" si="94"/>
        <v>514.85000000000025</v>
      </c>
      <c r="AV183" s="237">
        <f t="shared" si="95"/>
        <v>2032.57</v>
      </c>
      <c r="AW183" s="237">
        <f t="shared" si="96"/>
        <v>1345.7999999999995</v>
      </c>
      <c r="AX183" s="237">
        <f t="shared" si="97"/>
        <v>-4252.5999999999985</v>
      </c>
      <c r="AY183" s="133"/>
    </row>
    <row r="184" spans="3:51" x14ac:dyDescent="0.25">
      <c r="C184" s="10"/>
      <c r="D184" s="10"/>
      <c r="E184" s="10"/>
      <c r="F184" s="10"/>
      <c r="G184" s="10"/>
      <c r="H184" s="10"/>
      <c r="I184" s="10"/>
      <c r="J184" s="137"/>
      <c r="K184" s="229">
        <f t="shared" si="79"/>
        <v>42957</v>
      </c>
      <c r="L184" s="230">
        <f t="shared" si="80"/>
        <v>1166.3900000000017</v>
      </c>
      <c r="M184" s="162">
        <f>MAX(AN28:AN184)</f>
        <v>2215.8300000000008</v>
      </c>
      <c r="N184" s="162">
        <f t="shared" si="88"/>
        <v>-1049.4399999999991</v>
      </c>
      <c r="O184" s="231">
        <f>E3+(E4*0.1)</f>
        <v>0.2</v>
      </c>
      <c r="P184" s="162">
        <v>-550</v>
      </c>
      <c r="Q184" s="232">
        <f>E5+(E6*0.1)</f>
        <v>0.1</v>
      </c>
      <c r="R184" s="162">
        <v>-850</v>
      </c>
      <c r="S184" s="232">
        <f>E7+(E8*0.1)</f>
        <v>0.1</v>
      </c>
      <c r="T184" s="162">
        <v>-2624</v>
      </c>
      <c r="U184" s="233">
        <f>E9+(E10*0.5)+(E11*0.1)</f>
        <v>0.2</v>
      </c>
      <c r="V184" s="162">
        <v>887</v>
      </c>
      <c r="W184" s="233">
        <f>E12+(E13*0.5)+(E14*0.1)</f>
        <v>0.2</v>
      </c>
      <c r="X184" s="162">
        <v>887</v>
      </c>
      <c r="Y184" s="161">
        <f t="shared" si="89"/>
        <v>157</v>
      </c>
      <c r="Z184" s="162">
        <f t="shared" si="81"/>
        <v>-102.6</v>
      </c>
      <c r="AA184" s="127">
        <v>42957</v>
      </c>
      <c r="AB184" s="127"/>
      <c r="AC184" s="128"/>
      <c r="AD184" s="128"/>
      <c r="AE184" s="129"/>
      <c r="AF184" s="129"/>
      <c r="AG184" s="129"/>
      <c r="AH184" s="129">
        <f t="shared" si="82"/>
        <v>0</v>
      </c>
      <c r="AI184" s="129">
        <f t="shared" si="83"/>
        <v>-102.6</v>
      </c>
      <c r="AJ184" s="234">
        <f t="shared" si="84"/>
        <v>0</v>
      </c>
      <c r="AK184" s="234">
        <f t="shared" si="85"/>
        <v>1</v>
      </c>
      <c r="AL184" s="129">
        <f t="shared" si="86"/>
        <v>0</v>
      </c>
      <c r="AM184" s="127">
        <v>42957</v>
      </c>
      <c r="AN184" s="129">
        <f t="shared" si="90"/>
        <v>1166.3900000000017</v>
      </c>
      <c r="AO184" s="129">
        <f t="shared" si="91"/>
        <v>0</v>
      </c>
      <c r="AP184" s="129">
        <f t="shared" si="92"/>
        <v>0</v>
      </c>
      <c r="AQ184" s="235"/>
      <c r="AR184" s="235"/>
      <c r="AS184" s="236">
        <f t="shared" si="87"/>
        <v>42957</v>
      </c>
      <c r="AT184" s="237">
        <f t="shared" si="93"/>
        <v>1518.3700000000001</v>
      </c>
      <c r="AU184" s="237">
        <f t="shared" si="94"/>
        <v>429.85000000000025</v>
      </c>
      <c r="AV184" s="237">
        <f t="shared" si="95"/>
        <v>1770.1699999999998</v>
      </c>
      <c r="AW184" s="237">
        <f t="shared" si="96"/>
        <v>1523.1999999999996</v>
      </c>
      <c r="AX184" s="237">
        <f t="shared" si="97"/>
        <v>-4075.1999999999985</v>
      </c>
      <c r="AY184" s="133"/>
    </row>
    <row r="185" spans="3:51" x14ac:dyDescent="0.25">
      <c r="C185" s="10"/>
      <c r="D185" s="10"/>
      <c r="E185" s="10"/>
      <c r="F185" s="10"/>
      <c r="G185" s="10"/>
      <c r="H185" s="10"/>
      <c r="I185" s="10"/>
      <c r="J185" s="137"/>
      <c r="K185" s="229">
        <f t="shared" si="79"/>
        <v>42958</v>
      </c>
      <c r="L185" s="230">
        <f t="shared" si="80"/>
        <v>1399.7300000000016</v>
      </c>
      <c r="M185" s="162">
        <f>MAX(AN28:AN185)</f>
        <v>2215.8300000000008</v>
      </c>
      <c r="N185" s="162">
        <f t="shared" si="88"/>
        <v>-816.09999999999923</v>
      </c>
      <c r="O185" s="231">
        <f>E3+(E4*0.1)</f>
        <v>0.2</v>
      </c>
      <c r="P185" s="162">
        <v>71.55</v>
      </c>
      <c r="Q185" s="232">
        <f>E5+(E6*0.1)</f>
        <v>0.1</v>
      </c>
      <c r="R185" s="162">
        <v>155.5</v>
      </c>
      <c r="S185" s="232">
        <f>E7+(E8*0.1)</f>
        <v>0.1</v>
      </c>
      <c r="T185" s="162">
        <v>866.8</v>
      </c>
      <c r="U185" s="233">
        <f>E9+(E10*0.5)+(E11*0.1)</f>
        <v>0.2</v>
      </c>
      <c r="V185" s="162">
        <v>292</v>
      </c>
      <c r="W185" s="233">
        <f>E12+(E13*0.5)+(E14*0.1)</f>
        <v>0.2</v>
      </c>
      <c r="X185" s="162">
        <v>292</v>
      </c>
      <c r="Y185" s="161">
        <f t="shared" si="89"/>
        <v>158</v>
      </c>
      <c r="Z185" s="162">
        <f t="shared" si="81"/>
        <v>233.34</v>
      </c>
      <c r="AA185" s="127">
        <v>42958</v>
      </c>
      <c r="AB185" s="127"/>
      <c r="AC185" s="128"/>
      <c r="AD185" s="128"/>
      <c r="AE185" s="129"/>
      <c r="AF185" s="129"/>
      <c r="AG185" s="129"/>
      <c r="AH185" s="129">
        <f t="shared" si="82"/>
        <v>233.34</v>
      </c>
      <c r="AI185" s="129">
        <f t="shared" si="83"/>
        <v>0</v>
      </c>
      <c r="AJ185" s="234">
        <f t="shared" si="84"/>
        <v>1</v>
      </c>
      <c r="AK185" s="234">
        <f t="shared" si="85"/>
        <v>0</v>
      </c>
      <c r="AL185" s="129">
        <f t="shared" si="86"/>
        <v>0</v>
      </c>
      <c r="AM185" s="127">
        <v>42958</v>
      </c>
      <c r="AN185" s="129">
        <f t="shared" si="90"/>
        <v>1399.7300000000016</v>
      </c>
      <c r="AO185" s="129">
        <f t="shared" si="91"/>
        <v>0</v>
      </c>
      <c r="AP185" s="129">
        <f t="shared" si="92"/>
        <v>0</v>
      </c>
      <c r="AQ185" s="235"/>
      <c r="AR185" s="235"/>
      <c r="AS185" s="236">
        <f t="shared" si="87"/>
        <v>42958</v>
      </c>
      <c r="AT185" s="237">
        <f t="shared" si="93"/>
        <v>1532.68</v>
      </c>
      <c r="AU185" s="237">
        <f t="shared" si="94"/>
        <v>445.40000000000026</v>
      </c>
      <c r="AV185" s="237">
        <f t="shared" si="95"/>
        <v>1856.85</v>
      </c>
      <c r="AW185" s="237">
        <f t="shared" si="96"/>
        <v>1581.5999999999997</v>
      </c>
      <c r="AX185" s="237">
        <f t="shared" si="97"/>
        <v>-4016.7999999999984</v>
      </c>
      <c r="AY185" s="133"/>
    </row>
    <row r="186" spans="3:51" x14ac:dyDescent="0.25">
      <c r="C186" s="10"/>
      <c r="D186" s="10"/>
      <c r="E186" s="10"/>
      <c r="F186" s="10"/>
      <c r="G186" s="10"/>
      <c r="H186" s="10"/>
      <c r="I186" s="10"/>
      <c r="J186" s="137"/>
      <c r="K186" s="229">
        <f t="shared" si="79"/>
        <v>42961</v>
      </c>
      <c r="L186" s="230">
        <f t="shared" si="80"/>
        <v>1517.8000000000015</v>
      </c>
      <c r="M186" s="162">
        <f>MAX(AN28:AN186)</f>
        <v>2215.8300000000008</v>
      </c>
      <c r="N186" s="162">
        <f t="shared" si="88"/>
        <v>-698.02999999999929</v>
      </c>
      <c r="O186" s="231">
        <f>E3+(E4*0.1)</f>
        <v>0.2</v>
      </c>
      <c r="P186" s="162">
        <v>676.95</v>
      </c>
      <c r="Q186" s="232">
        <f>E5+(E6*0.1)</f>
        <v>0.1</v>
      </c>
      <c r="R186" s="162">
        <v>1226</v>
      </c>
      <c r="S186" s="232">
        <f>E7+(E8*0.1)</f>
        <v>0.1</v>
      </c>
      <c r="T186" s="162">
        <v>1532.8</v>
      </c>
      <c r="U186" s="233">
        <f>E9+(E10*0.5)+(E11*0.1)</f>
        <v>0.2</v>
      </c>
      <c r="V186" s="162">
        <v>-733</v>
      </c>
      <c r="W186" s="233">
        <f>E12+(E13*0.5)+(E14*0.1)</f>
        <v>0.2</v>
      </c>
      <c r="X186" s="162">
        <v>-733</v>
      </c>
      <c r="Y186" s="161">
        <f t="shared" si="89"/>
        <v>159</v>
      </c>
      <c r="Z186" s="162">
        <f t="shared" si="81"/>
        <v>118.06999999999996</v>
      </c>
      <c r="AA186" s="127">
        <v>42961</v>
      </c>
      <c r="AB186" s="127"/>
      <c r="AC186" s="128"/>
      <c r="AD186" s="128"/>
      <c r="AE186" s="129"/>
      <c r="AF186" s="129"/>
      <c r="AG186" s="129"/>
      <c r="AH186" s="129">
        <f t="shared" si="82"/>
        <v>118.06999999999996</v>
      </c>
      <c r="AI186" s="129">
        <f t="shared" si="83"/>
        <v>0</v>
      </c>
      <c r="AJ186" s="234">
        <f t="shared" si="84"/>
        <v>1</v>
      </c>
      <c r="AK186" s="234">
        <f t="shared" si="85"/>
        <v>0</v>
      </c>
      <c r="AL186" s="129">
        <f t="shared" si="86"/>
        <v>0</v>
      </c>
      <c r="AM186" s="127">
        <v>42961</v>
      </c>
      <c r="AN186" s="129">
        <f t="shared" si="90"/>
        <v>1517.8000000000015</v>
      </c>
      <c r="AO186" s="129">
        <f t="shared" si="91"/>
        <v>0</v>
      </c>
      <c r="AP186" s="129">
        <f t="shared" si="92"/>
        <v>0</v>
      </c>
      <c r="AQ186" s="235"/>
      <c r="AR186" s="235"/>
      <c r="AS186" s="236">
        <f t="shared" si="87"/>
        <v>42961</v>
      </c>
      <c r="AT186" s="237">
        <f t="shared" si="93"/>
        <v>1668.0700000000002</v>
      </c>
      <c r="AU186" s="237">
        <f t="shared" si="94"/>
        <v>568.00000000000023</v>
      </c>
      <c r="AV186" s="237">
        <f t="shared" si="95"/>
        <v>2010.1299999999999</v>
      </c>
      <c r="AW186" s="237">
        <f t="shared" si="96"/>
        <v>1434.9999999999998</v>
      </c>
      <c r="AX186" s="237">
        <f t="shared" si="97"/>
        <v>-4163.3999999999987</v>
      </c>
      <c r="AY186" s="133"/>
    </row>
    <row r="187" spans="3:51" x14ac:dyDescent="0.25">
      <c r="C187" s="10"/>
      <c r="D187" s="10"/>
      <c r="E187" s="10"/>
      <c r="F187" s="10"/>
      <c r="G187" s="10"/>
      <c r="H187" s="10"/>
      <c r="I187" s="10"/>
      <c r="J187" s="137"/>
      <c r="K187" s="229">
        <f t="shared" si="79"/>
        <v>42962</v>
      </c>
      <c r="L187" s="230">
        <f t="shared" si="80"/>
        <v>996.05000000000155</v>
      </c>
      <c r="M187" s="162">
        <f>MAX(AN28:AN187)</f>
        <v>2215.8300000000008</v>
      </c>
      <c r="N187" s="162">
        <f t="shared" si="88"/>
        <v>-1219.7799999999993</v>
      </c>
      <c r="O187" s="231">
        <f>E3+(E4*0.1)</f>
        <v>0.2</v>
      </c>
      <c r="P187" s="162">
        <v>26.4</v>
      </c>
      <c r="Q187" s="232">
        <f>E5+(E6*0.1)</f>
        <v>0.1</v>
      </c>
      <c r="R187" s="162">
        <v>-61.5</v>
      </c>
      <c r="S187" s="232">
        <f>E7+(E8*0.1)</f>
        <v>0.1</v>
      </c>
      <c r="T187" s="162">
        <v>-8.8000000000000007</v>
      </c>
      <c r="U187" s="233">
        <f>E9+(E10*0.5)+(E11*0.1)</f>
        <v>0.2</v>
      </c>
      <c r="V187" s="162">
        <v>-1400</v>
      </c>
      <c r="W187" s="233">
        <f>E12+(E13*0.5)+(E14*0.1)</f>
        <v>0.2</v>
      </c>
      <c r="X187" s="162">
        <v>-1200</v>
      </c>
      <c r="Y187" s="161">
        <f t="shared" si="89"/>
        <v>160</v>
      </c>
      <c r="Z187" s="162">
        <f t="shared" si="81"/>
        <v>-521.75</v>
      </c>
      <c r="AA187" s="127">
        <v>42962</v>
      </c>
      <c r="AB187" s="127"/>
      <c r="AC187" s="128"/>
      <c r="AD187" s="128"/>
      <c r="AE187" s="129"/>
      <c r="AF187" s="129"/>
      <c r="AG187" s="129"/>
      <c r="AH187" s="129">
        <f t="shared" si="82"/>
        <v>0</v>
      </c>
      <c r="AI187" s="129">
        <f t="shared" si="83"/>
        <v>-521.75</v>
      </c>
      <c r="AJ187" s="234">
        <f t="shared" si="84"/>
        <v>0</v>
      </c>
      <c r="AK187" s="234">
        <f t="shared" si="85"/>
        <v>1</v>
      </c>
      <c r="AL187" s="129">
        <f t="shared" si="86"/>
        <v>0</v>
      </c>
      <c r="AM187" s="127">
        <v>42962</v>
      </c>
      <c r="AN187" s="129">
        <f t="shared" si="90"/>
        <v>996.05000000000155</v>
      </c>
      <c r="AO187" s="129">
        <f t="shared" si="91"/>
        <v>0</v>
      </c>
      <c r="AP187" s="129">
        <f t="shared" si="92"/>
        <v>0</v>
      </c>
      <c r="AQ187" s="235"/>
      <c r="AR187" s="235"/>
      <c r="AS187" s="236">
        <f t="shared" si="87"/>
        <v>42962</v>
      </c>
      <c r="AT187" s="237">
        <f t="shared" si="93"/>
        <v>1673.3500000000001</v>
      </c>
      <c r="AU187" s="237">
        <f t="shared" si="94"/>
        <v>561.85000000000025</v>
      </c>
      <c r="AV187" s="237">
        <f t="shared" si="95"/>
        <v>2009.2499999999998</v>
      </c>
      <c r="AW187" s="237">
        <f t="shared" si="96"/>
        <v>1154.9999999999998</v>
      </c>
      <c r="AX187" s="237">
        <f t="shared" si="97"/>
        <v>-4403.3999999999987</v>
      </c>
      <c r="AY187" s="133"/>
    </row>
    <row r="188" spans="3:51" x14ac:dyDescent="0.25">
      <c r="C188" s="10"/>
      <c r="D188" s="10"/>
      <c r="E188" s="10"/>
      <c r="F188" s="10"/>
      <c r="G188" s="10"/>
      <c r="H188" s="10"/>
      <c r="I188" s="10"/>
      <c r="J188" s="137"/>
      <c r="K188" s="229">
        <f t="shared" si="79"/>
        <v>42963</v>
      </c>
      <c r="L188" s="230">
        <f t="shared" si="80"/>
        <v>1533.2100000000016</v>
      </c>
      <c r="M188" s="162">
        <f>MAX(AN28:AN188)</f>
        <v>2215.8300000000008</v>
      </c>
      <c r="N188" s="162">
        <f t="shared" si="88"/>
        <v>-682.61999999999921</v>
      </c>
      <c r="O188" s="231">
        <f>E3+(E4*0.1)</f>
        <v>0.2</v>
      </c>
      <c r="P188" s="162">
        <v>129.4</v>
      </c>
      <c r="Q188" s="232">
        <f>E5+(E6*0.1)</f>
        <v>0.1</v>
      </c>
      <c r="R188" s="162">
        <v>175</v>
      </c>
      <c r="S188" s="232">
        <f>E7+(E8*0.1)</f>
        <v>0.1</v>
      </c>
      <c r="T188" s="162">
        <v>193.8</v>
      </c>
      <c r="U188" s="233">
        <f>E9+(E10*0.5)+(E11*0.1)</f>
        <v>0.2</v>
      </c>
      <c r="V188" s="162">
        <v>1186</v>
      </c>
      <c r="W188" s="233">
        <f>E12+(E13*0.5)+(E14*0.1)</f>
        <v>0.2</v>
      </c>
      <c r="X188" s="162">
        <v>1186</v>
      </c>
      <c r="Y188" s="161">
        <f t="shared" si="89"/>
        <v>161</v>
      </c>
      <c r="Z188" s="162">
        <f t="shared" si="81"/>
        <v>537.16000000000008</v>
      </c>
      <c r="AA188" s="127">
        <v>42963</v>
      </c>
      <c r="AB188" s="127"/>
      <c r="AC188" s="128"/>
      <c r="AD188" s="128"/>
      <c r="AE188" s="129"/>
      <c r="AF188" s="129"/>
      <c r="AG188" s="129"/>
      <c r="AH188" s="129">
        <f t="shared" si="82"/>
        <v>537.16000000000008</v>
      </c>
      <c r="AI188" s="129">
        <f t="shared" si="83"/>
        <v>0</v>
      </c>
      <c r="AJ188" s="234">
        <f t="shared" si="84"/>
        <v>1</v>
      </c>
      <c r="AK188" s="234">
        <f t="shared" si="85"/>
        <v>0</v>
      </c>
      <c r="AL188" s="129">
        <f t="shared" si="86"/>
        <v>0</v>
      </c>
      <c r="AM188" s="127">
        <v>42963</v>
      </c>
      <c r="AN188" s="129">
        <f t="shared" si="90"/>
        <v>1533.2100000000016</v>
      </c>
      <c r="AO188" s="129">
        <f t="shared" si="91"/>
        <v>0</v>
      </c>
      <c r="AP188" s="129">
        <f t="shared" si="92"/>
        <v>0</v>
      </c>
      <c r="AQ188" s="235"/>
      <c r="AR188" s="235"/>
      <c r="AS188" s="236">
        <f t="shared" si="87"/>
        <v>42963</v>
      </c>
      <c r="AT188" s="237">
        <f t="shared" si="93"/>
        <v>1699.2300000000002</v>
      </c>
      <c r="AU188" s="237">
        <f t="shared" si="94"/>
        <v>579.35000000000025</v>
      </c>
      <c r="AV188" s="237">
        <f t="shared" si="95"/>
        <v>2028.6299999999999</v>
      </c>
      <c r="AW188" s="237">
        <f t="shared" si="96"/>
        <v>1392.1999999999998</v>
      </c>
      <c r="AX188" s="237">
        <f t="shared" si="97"/>
        <v>-4166.1999999999989</v>
      </c>
      <c r="AY188" s="133"/>
    </row>
    <row r="189" spans="3:51" x14ac:dyDescent="0.25">
      <c r="C189" s="10"/>
      <c r="D189" s="10"/>
      <c r="E189" s="10"/>
      <c r="F189" s="10"/>
      <c r="G189" s="10"/>
      <c r="H189" s="10"/>
      <c r="I189" s="10"/>
      <c r="J189" s="137"/>
      <c r="K189" s="229">
        <f t="shared" si="79"/>
        <v>42964</v>
      </c>
      <c r="L189" s="230">
        <f t="shared" si="80"/>
        <v>1289.6100000000015</v>
      </c>
      <c r="M189" s="162">
        <f>MAX(AN28:AN189)</f>
        <v>2215.8300000000008</v>
      </c>
      <c r="N189" s="162">
        <f t="shared" si="88"/>
        <v>-926.21999999999935</v>
      </c>
      <c r="O189" s="231">
        <f>E3+(E4*0.1)</f>
        <v>0.2</v>
      </c>
      <c r="P189" s="162">
        <v>-550</v>
      </c>
      <c r="Q189" s="232">
        <f>E5+(E6*0.1)</f>
        <v>0.1</v>
      </c>
      <c r="R189" s="162">
        <v>-850</v>
      </c>
      <c r="S189" s="232">
        <f>E7+(E8*0.1)</f>
        <v>0.1</v>
      </c>
      <c r="T189" s="162">
        <v>-2422</v>
      </c>
      <c r="U189" s="233">
        <f>E9+(E10*0.5)+(E11*0.1)</f>
        <v>0.2</v>
      </c>
      <c r="V189" s="162">
        <v>484</v>
      </c>
      <c r="W189" s="233">
        <f>E12+(E13*0.5)+(E14*0.1)</f>
        <v>0.2</v>
      </c>
      <c r="X189" s="162">
        <v>484</v>
      </c>
      <c r="Y189" s="161">
        <f t="shared" si="89"/>
        <v>162</v>
      </c>
      <c r="Z189" s="162">
        <f t="shared" si="81"/>
        <v>-243.60000000000002</v>
      </c>
      <c r="AA189" s="127">
        <v>42964</v>
      </c>
      <c r="AB189" s="127"/>
      <c r="AC189" s="128"/>
      <c r="AD189" s="128"/>
      <c r="AE189" s="129"/>
      <c r="AF189" s="129"/>
      <c r="AG189" s="129"/>
      <c r="AH189" s="129">
        <f t="shared" si="82"/>
        <v>0</v>
      </c>
      <c r="AI189" s="129">
        <f t="shared" si="83"/>
        <v>-243.60000000000002</v>
      </c>
      <c r="AJ189" s="234">
        <f t="shared" si="84"/>
        <v>0</v>
      </c>
      <c r="AK189" s="234">
        <f t="shared" si="85"/>
        <v>1</v>
      </c>
      <c r="AL189" s="129">
        <f t="shared" si="86"/>
        <v>0</v>
      </c>
      <c r="AM189" s="127">
        <v>42964</v>
      </c>
      <c r="AN189" s="129">
        <f t="shared" si="90"/>
        <v>1289.6100000000015</v>
      </c>
      <c r="AO189" s="129">
        <f t="shared" si="91"/>
        <v>0</v>
      </c>
      <c r="AP189" s="129">
        <f t="shared" si="92"/>
        <v>0</v>
      </c>
      <c r="AQ189" s="235"/>
      <c r="AR189" s="235"/>
      <c r="AS189" s="236">
        <f t="shared" si="87"/>
        <v>42964</v>
      </c>
      <c r="AT189" s="237">
        <f t="shared" si="93"/>
        <v>1589.2300000000002</v>
      </c>
      <c r="AU189" s="237">
        <f t="shared" si="94"/>
        <v>494.35000000000025</v>
      </c>
      <c r="AV189" s="237">
        <f t="shared" si="95"/>
        <v>1786.4299999999998</v>
      </c>
      <c r="AW189" s="237">
        <f t="shared" si="96"/>
        <v>1488.9999999999998</v>
      </c>
      <c r="AX189" s="237">
        <f t="shared" si="97"/>
        <v>-4069.3999999999987</v>
      </c>
      <c r="AY189" s="133"/>
    </row>
    <row r="190" spans="3:51" x14ac:dyDescent="0.25">
      <c r="C190" s="10"/>
      <c r="D190" s="10"/>
      <c r="E190" s="10"/>
      <c r="F190" s="10"/>
      <c r="G190" s="10"/>
      <c r="H190" s="10"/>
      <c r="I190" s="10"/>
      <c r="J190" s="137"/>
      <c r="K190" s="229">
        <f t="shared" si="79"/>
        <v>42965</v>
      </c>
      <c r="L190" s="230">
        <f t="shared" si="80"/>
        <v>1059.8900000000015</v>
      </c>
      <c r="M190" s="162">
        <f>MAX(AN28:AN190)</f>
        <v>2215.8300000000008</v>
      </c>
      <c r="N190" s="162">
        <f t="shared" si="88"/>
        <v>-1155.9399999999994</v>
      </c>
      <c r="O190" s="231">
        <f>E3+(E4*0.1)</f>
        <v>0.2</v>
      </c>
      <c r="P190" s="162">
        <v>-550</v>
      </c>
      <c r="Q190" s="232">
        <f>E5+(E6*0.1)</f>
        <v>0.1</v>
      </c>
      <c r="R190" s="162">
        <v>223</v>
      </c>
      <c r="S190" s="232">
        <f>E7+(E8*0.1)</f>
        <v>0.1</v>
      </c>
      <c r="T190" s="162">
        <v>-108.2</v>
      </c>
      <c r="U190" s="233">
        <f>E9+(E10*0.5)+(E11*0.1)</f>
        <v>0.2</v>
      </c>
      <c r="V190" s="162">
        <v>-328</v>
      </c>
      <c r="W190" s="233">
        <f>E12+(E13*0.5)+(E14*0.1)</f>
        <v>0.2</v>
      </c>
      <c r="X190" s="162">
        <v>-328</v>
      </c>
      <c r="Y190" s="161">
        <f t="shared" si="89"/>
        <v>163</v>
      </c>
      <c r="Z190" s="162">
        <f t="shared" si="81"/>
        <v>-229.72000000000003</v>
      </c>
      <c r="AA190" s="127">
        <v>42965</v>
      </c>
      <c r="AB190" s="127"/>
      <c r="AC190" s="128"/>
      <c r="AD190" s="128"/>
      <c r="AE190" s="129"/>
      <c r="AF190" s="129"/>
      <c r="AG190" s="129"/>
      <c r="AH190" s="129">
        <f t="shared" si="82"/>
        <v>0</v>
      </c>
      <c r="AI190" s="129">
        <f t="shared" si="83"/>
        <v>-229.72000000000003</v>
      </c>
      <c r="AJ190" s="234">
        <f t="shared" si="84"/>
        <v>0</v>
      </c>
      <c r="AK190" s="234">
        <f t="shared" si="85"/>
        <v>1</v>
      </c>
      <c r="AL190" s="129">
        <f t="shared" si="86"/>
        <v>0</v>
      </c>
      <c r="AM190" s="127">
        <v>42965</v>
      </c>
      <c r="AN190" s="129">
        <f t="shared" si="90"/>
        <v>1059.8900000000015</v>
      </c>
      <c r="AO190" s="129">
        <f t="shared" si="91"/>
        <v>0</v>
      </c>
      <c r="AP190" s="129">
        <f t="shared" si="92"/>
        <v>0</v>
      </c>
      <c r="AQ190" s="235"/>
      <c r="AR190" s="235"/>
      <c r="AS190" s="236">
        <f t="shared" si="87"/>
        <v>42965</v>
      </c>
      <c r="AT190" s="237">
        <f t="shared" si="93"/>
        <v>1479.2300000000002</v>
      </c>
      <c r="AU190" s="237">
        <f t="shared" si="94"/>
        <v>516.6500000000002</v>
      </c>
      <c r="AV190" s="237">
        <f t="shared" si="95"/>
        <v>1775.61</v>
      </c>
      <c r="AW190" s="237">
        <f t="shared" si="96"/>
        <v>1423.3999999999999</v>
      </c>
      <c r="AX190" s="237">
        <f t="shared" si="97"/>
        <v>-4134.9999999999991</v>
      </c>
      <c r="AY190" s="133"/>
    </row>
    <row r="191" spans="3:51" x14ac:dyDescent="0.25">
      <c r="C191" s="10"/>
      <c r="D191" s="10"/>
      <c r="E191" s="10"/>
      <c r="F191" s="10"/>
      <c r="G191" s="10"/>
      <c r="H191" s="10"/>
      <c r="I191" s="10"/>
      <c r="J191" s="137"/>
      <c r="K191" s="229">
        <f t="shared" si="79"/>
        <v>42968</v>
      </c>
      <c r="L191" s="230">
        <f t="shared" si="80"/>
        <v>1361.4900000000016</v>
      </c>
      <c r="M191" s="162">
        <f>MAX(AN28:AN191)</f>
        <v>2215.8300000000008</v>
      </c>
      <c r="N191" s="162">
        <f t="shared" si="88"/>
        <v>-854.33999999999924</v>
      </c>
      <c r="O191" s="231">
        <f>E3+(E4*0.1)</f>
        <v>0.2</v>
      </c>
      <c r="P191" s="162">
        <v>146.19999999999999</v>
      </c>
      <c r="Q191" s="232">
        <f>E5+(E6*0.1)</f>
        <v>0.1</v>
      </c>
      <c r="R191" s="162">
        <v>-141</v>
      </c>
      <c r="S191" s="232">
        <f>E7+(E8*0.1)</f>
        <v>0.1</v>
      </c>
      <c r="T191" s="162">
        <v>-87.4</v>
      </c>
      <c r="U191" s="233">
        <f>E9+(E10*0.5)+(E11*0.1)</f>
        <v>0.2</v>
      </c>
      <c r="V191" s="162">
        <v>738</v>
      </c>
      <c r="W191" s="233">
        <f>E12+(E13*0.5)+(E14*0.1)</f>
        <v>0.2</v>
      </c>
      <c r="X191" s="162">
        <v>738</v>
      </c>
      <c r="Y191" s="161">
        <f t="shared" si="89"/>
        <v>164</v>
      </c>
      <c r="Z191" s="162">
        <f t="shared" si="81"/>
        <v>301.60000000000002</v>
      </c>
      <c r="AA191" s="127">
        <v>42968</v>
      </c>
      <c r="AB191" s="127"/>
      <c r="AC191" s="128"/>
      <c r="AD191" s="128"/>
      <c r="AE191" s="129"/>
      <c r="AF191" s="129"/>
      <c r="AG191" s="129"/>
      <c r="AH191" s="129">
        <f t="shared" si="82"/>
        <v>301.60000000000002</v>
      </c>
      <c r="AI191" s="129">
        <f t="shared" si="83"/>
        <v>0</v>
      </c>
      <c r="AJ191" s="234">
        <f t="shared" si="84"/>
        <v>1</v>
      </c>
      <c r="AK191" s="234">
        <f t="shared" si="85"/>
        <v>0</v>
      </c>
      <c r="AL191" s="129">
        <f t="shared" si="86"/>
        <v>0</v>
      </c>
      <c r="AM191" s="127">
        <v>42968</v>
      </c>
      <c r="AN191" s="129">
        <f t="shared" si="90"/>
        <v>1361.4900000000016</v>
      </c>
      <c r="AO191" s="129">
        <f t="shared" si="91"/>
        <v>0</v>
      </c>
      <c r="AP191" s="129">
        <f t="shared" si="92"/>
        <v>0</v>
      </c>
      <c r="AQ191" s="235"/>
      <c r="AR191" s="235"/>
      <c r="AS191" s="236">
        <f t="shared" si="87"/>
        <v>42968</v>
      </c>
      <c r="AT191" s="237">
        <f t="shared" si="93"/>
        <v>1508.4700000000003</v>
      </c>
      <c r="AU191" s="237">
        <f t="shared" si="94"/>
        <v>502.55000000000018</v>
      </c>
      <c r="AV191" s="237">
        <f t="shared" si="95"/>
        <v>1766.87</v>
      </c>
      <c r="AW191" s="237">
        <f t="shared" si="96"/>
        <v>1570.9999999999998</v>
      </c>
      <c r="AX191" s="237">
        <f t="shared" si="97"/>
        <v>-3987.3999999999992</v>
      </c>
      <c r="AY191" s="133"/>
    </row>
    <row r="192" spans="3:51" x14ac:dyDescent="0.25">
      <c r="C192" s="10"/>
      <c r="D192" s="10"/>
      <c r="E192" s="10"/>
      <c r="F192" s="10"/>
      <c r="G192" s="10"/>
      <c r="H192" s="10"/>
      <c r="I192" s="10"/>
      <c r="J192" s="137"/>
      <c r="K192" s="229">
        <f t="shared" si="79"/>
        <v>42969</v>
      </c>
      <c r="L192" s="230">
        <f t="shared" si="80"/>
        <v>1366.2100000000016</v>
      </c>
      <c r="M192" s="162">
        <f>MAX(AN28:AN192)</f>
        <v>2215.8300000000008</v>
      </c>
      <c r="N192" s="162">
        <f t="shared" si="88"/>
        <v>-849.61999999999921</v>
      </c>
      <c r="O192" s="231">
        <f>E3+(E4*0.1)</f>
        <v>0.2</v>
      </c>
      <c r="P192" s="162">
        <v>980.7</v>
      </c>
      <c r="Q192" s="232">
        <f>E5+(E6*0.1)</f>
        <v>0.1</v>
      </c>
      <c r="R192" s="162">
        <v>-850</v>
      </c>
      <c r="S192" s="232">
        <f>E7+(E8*0.1)</f>
        <v>0.1</v>
      </c>
      <c r="T192" s="162">
        <v>1735.8</v>
      </c>
      <c r="U192" s="233">
        <f>E9+(E10*0.5)+(E11*0.1)</f>
        <v>0.2</v>
      </c>
      <c r="V192" s="162">
        <v>-700</v>
      </c>
      <c r="W192" s="233">
        <f>E12+(E13*0.5)+(E14*0.1)</f>
        <v>0.2</v>
      </c>
      <c r="X192" s="162">
        <v>-700</v>
      </c>
      <c r="Y192" s="161">
        <f t="shared" si="89"/>
        <v>165</v>
      </c>
      <c r="Z192" s="162">
        <f t="shared" si="81"/>
        <v>4.7200000000000273</v>
      </c>
      <c r="AA192" s="127">
        <v>42969</v>
      </c>
      <c r="AB192" s="127"/>
      <c r="AC192" s="128"/>
      <c r="AD192" s="128"/>
      <c r="AE192" s="129"/>
      <c r="AF192" s="129"/>
      <c r="AG192" s="129"/>
      <c r="AH192" s="129">
        <f t="shared" si="82"/>
        <v>4.7200000000000273</v>
      </c>
      <c r="AI192" s="129">
        <f t="shared" si="83"/>
        <v>0</v>
      </c>
      <c r="AJ192" s="234">
        <f t="shared" si="84"/>
        <v>1</v>
      </c>
      <c r="AK192" s="234">
        <f t="shared" si="85"/>
        <v>0</v>
      </c>
      <c r="AL192" s="129">
        <f t="shared" si="86"/>
        <v>0</v>
      </c>
      <c r="AM192" s="127">
        <v>42969</v>
      </c>
      <c r="AN192" s="129">
        <f t="shared" si="90"/>
        <v>1366.2100000000016</v>
      </c>
      <c r="AO192" s="129">
        <f t="shared" si="91"/>
        <v>0</v>
      </c>
      <c r="AP192" s="129">
        <f t="shared" si="92"/>
        <v>0</v>
      </c>
      <c r="AQ192" s="235"/>
      <c r="AR192" s="235"/>
      <c r="AS192" s="236">
        <f t="shared" si="87"/>
        <v>42969</v>
      </c>
      <c r="AT192" s="237">
        <f t="shared" si="93"/>
        <v>1704.6100000000004</v>
      </c>
      <c r="AU192" s="237">
        <f t="shared" si="94"/>
        <v>417.55000000000018</v>
      </c>
      <c r="AV192" s="237">
        <f t="shared" si="95"/>
        <v>1940.4499999999998</v>
      </c>
      <c r="AW192" s="237">
        <f t="shared" si="96"/>
        <v>1430.9999999999998</v>
      </c>
      <c r="AX192" s="237">
        <f t="shared" si="97"/>
        <v>-4127.3999999999996</v>
      </c>
      <c r="AY192" s="133"/>
    </row>
    <row r="193" spans="3:51" x14ac:dyDescent="0.25">
      <c r="C193" s="10"/>
      <c r="D193" s="10"/>
      <c r="E193" s="10"/>
      <c r="F193" s="10"/>
      <c r="G193" s="10"/>
      <c r="H193" s="10"/>
      <c r="I193" s="10"/>
      <c r="J193" s="137"/>
      <c r="K193" s="229">
        <f t="shared" si="79"/>
        <v>42970</v>
      </c>
      <c r="L193" s="230">
        <f t="shared" si="80"/>
        <v>1515.6600000000017</v>
      </c>
      <c r="M193" s="162">
        <f>MAX(AN28:AN193)</f>
        <v>2215.8300000000008</v>
      </c>
      <c r="N193" s="162">
        <f t="shared" si="88"/>
        <v>-700.16999999999916</v>
      </c>
      <c r="O193" s="231">
        <f>E3+(E4*0.1)</f>
        <v>0.2</v>
      </c>
      <c r="P193" s="162">
        <v>-439</v>
      </c>
      <c r="Q193" s="232">
        <f>E5+(E6*0.1)</f>
        <v>0.1</v>
      </c>
      <c r="R193" s="162">
        <v>423.5</v>
      </c>
      <c r="S193" s="232">
        <f>E7+(E8*0.1)</f>
        <v>0.1</v>
      </c>
      <c r="T193" s="162">
        <v>-431</v>
      </c>
      <c r="U193" s="233">
        <f>E9+(E10*0.5)+(E11*0.1)</f>
        <v>0.2</v>
      </c>
      <c r="V193" s="162">
        <v>595</v>
      </c>
      <c r="W193" s="233">
        <f>E12+(E13*0.5)+(E14*0.1)</f>
        <v>0.2</v>
      </c>
      <c r="X193" s="162">
        <v>595</v>
      </c>
      <c r="Y193" s="161">
        <f t="shared" si="89"/>
        <v>166</v>
      </c>
      <c r="Z193" s="162">
        <f t="shared" si="81"/>
        <v>149.44999999999999</v>
      </c>
      <c r="AA193" s="127">
        <v>42970</v>
      </c>
      <c r="AB193" s="127"/>
      <c r="AC193" s="128"/>
      <c r="AD193" s="128"/>
      <c r="AE193" s="129"/>
      <c r="AF193" s="129"/>
      <c r="AG193" s="129"/>
      <c r="AH193" s="129">
        <f t="shared" si="82"/>
        <v>149.44999999999999</v>
      </c>
      <c r="AI193" s="129">
        <f t="shared" si="83"/>
        <v>0</v>
      </c>
      <c r="AJ193" s="234">
        <f t="shared" si="84"/>
        <v>1</v>
      </c>
      <c r="AK193" s="234">
        <f t="shared" si="85"/>
        <v>0</v>
      </c>
      <c r="AL193" s="129">
        <f t="shared" si="86"/>
        <v>0</v>
      </c>
      <c r="AM193" s="127">
        <v>42970</v>
      </c>
      <c r="AN193" s="129">
        <f t="shared" si="90"/>
        <v>1515.6600000000017</v>
      </c>
      <c r="AO193" s="129">
        <f t="shared" si="91"/>
        <v>0</v>
      </c>
      <c r="AP193" s="129">
        <f t="shared" si="92"/>
        <v>0</v>
      </c>
      <c r="AQ193" s="235"/>
      <c r="AR193" s="235"/>
      <c r="AS193" s="236">
        <f t="shared" si="87"/>
        <v>42970</v>
      </c>
      <c r="AT193" s="237">
        <f t="shared" si="93"/>
        <v>1616.8100000000004</v>
      </c>
      <c r="AU193" s="237">
        <f t="shared" si="94"/>
        <v>459.9000000000002</v>
      </c>
      <c r="AV193" s="237">
        <f t="shared" si="95"/>
        <v>1897.35</v>
      </c>
      <c r="AW193" s="237">
        <f t="shared" si="96"/>
        <v>1549.9999999999998</v>
      </c>
      <c r="AX193" s="237">
        <f t="shared" si="97"/>
        <v>-4008.3999999999996</v>
      </c>
      <c r="AY193" s="133"/>
    </row>
    <row r="194" spans="3:51" x14ac:dyDescent="0.25">
      <c r="C194" s="10"/>
      <c r="D194" s="10"/>
      <c r="E194" s="10"/>
      <c r="F194" s="10"/>
      <c r="G194" s="10"/>
      <c r="H194" s="10"/>
      <c r="I194" s="10"/>
      <c r="J194" s="137"/>
      <c r="K194" s="229">
        <f t="shared" si="79"/>
        <v>42971</v>
      </c>
      <c r="L194" s="230">
        <f t="shared" si="80"/>
        <v>1245.6400000000017</v>
      </c>
      <c r="M194" s="162">
        <f>MAX(AN28:AN194)</f>
        <v>2215.8300000000008</v>
      </c>
      <c r="N194" s="162">
        <f t="shared" si="88"/>
        <v>-970.18999999999915</v>
      </c>
      <c r="O194" s="231">
        <f>E3+(E4*0.1)</f>
        <v>0.2</v>
      </c>
      <c r="P194" s="162">
        <v>-143.44999999999999</v>
      </c>
      <c r="Q194" s="232">
        <f>E5+(E6*0.1)</f>
        <v>0.1</v>
      </c>
      <c r="R194" s="162">
        <v>253.5</v>
      </c>
      <c r="S194" s="232">
        <f>E7+(E8*0.1)</f>
        <v>0.1</v>
      </c>
      <c r="T194" s="162">
        <v>-346.8</v>
      </c>
      <c r="U194" s="233">
        <f>E9+(E10*0.5)+(E11*0.1)</f>
        <v>0.2</v>
      </c>
      <c r="V194" s="162">
        <v>-580</v>
      </c>
      <c r="W194" s="233">
        <f>E12+(E13*0.5)+(E14*0.1)</f>
        <v>0.2</v>
      </c>
      <c r="X194" s="162">
        <v>-580</v>
      </c>
      <c r="Y194" s="161">
        <f t="shared" si="89"/>
        <v>167</v>
      </c>
      <c r="Z194" s="162">
        <f t="shared" si="81"/>
        <v>-270.02</v>
      </c>
      <c r="AA194" s="127">
        <v>42971</v>
      </c>
      <c r="AB194" s="127"/>
      <c r="AC194" s="128"/>
      <c r="AD194" s="128"/>
      <c r="AE194" s="129"/>
      <c r="AF194" s="129"/>
      <c r="AG194" s="129"/>
      <c r="AH194" s="129">
        <f t="shared" si="82"/>
        <v>0</v>
      </c>
      <c r="AI194" s="129">
        <f t="shared" si="83"/>
        <v>-270.02</v>
      </c>
      <c r="AJ194" s="234">
        <f t="shared" si="84"/>
        <v>0</v>
      </c>
      <c r="AK194" s="234">
        <f t="shared" si="85"/>
        <v>1</v>
      </c>
      <c r="AL194" s="129">
        <f t="shared" si="86"/>
        <v>0</v>
      </c>
      <c r="AM194" s="127">
        <v>42971</v>
      </c>
      <c r="AN194" s="129">
        <f t="shared" si="90"/>
        <v>1245.6400000000017</v>
      </c>
      <c r="AO194" s="129">
        <f t="shared" si="91"/>
        <v>0</v>
      </c>
      <c r="AP194" s="129">
        <f t="shared" si="92"/>
        <v>0</v>
      </c>
      <c r="AQ194" s="235"/>
      <c r="AR194" s="235"/>
      <c r="AS194" s="236">
        <f t="shared" si="87"/>
        <v>42971</v>
      </c>
      <c r="AT194" s="237">
        <f t="shared" si="93"/>
        <v>1588.1200000000003</v>
      </c>
      <c r="AU194" s="237">
        <f t="shared" si="94"/>
        <v>485.25000000000023</v>
      </c>
      <c r="AV194" s="237">
        <f t="shared" si="95"/>
        <v>1862.6699999999998</v>
      </c>
      <c r="AW194" s="237">
        <f t="shared" si="96"/>
        <v>1433.9999999999998</v>
      </c>
      <c r="AX194" s="237">
        <f t="shared" si="97"/>
        <v>-4124.3999999999996</v>
      </c>
      <c r="AY194" s="133"/>
    </row>
    <row r="195" spans="3:51" x14ac:dyDescent="0.25">
      <c r="C195" s="10"/>
      <c r="D195" s="10"/>
      <c r="E195" s="10"/>
      <c r="F195" s="10"/>
      <c r="G195" s="10"/>
      <c r="H195" s="10"/>
      <c r="I195" s="10"/>
      <c r="J195" s="137"/>
      <c r="K195" s="229">
        <f t="shared" si="79"/>
        <v>42972</v>
      </c>
      <c r="L195" s="230">
        <f t="shared" si="80"/>
        <v>1472.0900000000017</v>
      </c>
      <c r="M195" s="162">
        <f>MAX(AN28:AN195)</f>
        <v>2215.8300000000008</v>
      </c>
      <c r="N195" s="162">
        <f t="shared" si="88"/>
        <v>-743.7399999999991</v>
      </c>
      <c r="O195" s="231">
        <f>E3+(E4*0.1)</f>
        <v>0.2</v>
      </c>
      <c r="P195" s="162">
        <v>151.35</v>
      </c>
      <c r="Q195" s="232">
        <f>E5+(E6*0.1)</f>
        <v>0.1</v>
      </c>
      <c r="R195" s="162">
        <v>-204</v>
      </c>
      <c r="S195" s="232">
        <f>E7+(E8*0.1)</f>
        <v>0.1</v>
      </c>
      <c r="T195" s="162">
        <v>-238.2</v>
      </c>
      <c r="U195" s="233">
        <f>E9+(E10*0.5)+(E11*0.1)</f>
        <v>0.2</v>
      </c>
      <c r="V195" s="162">
        <v>601</v>
      </c>
      <c r="W195" s="233">
        <f>E12+(E13*0.5)+(E14*0.1)</f>
        <v>0.2</v>
      </c>
      <c r="X195" s="162">
        <v>601</v>
      </c>
      <c r="Y195" s="161">
        <f t="shared" si="89"/>
        <v>168</v>
      </c>
      <c r="Z195" s="162">
        <f t="shared" si="81"/>
        <v>226.45</v>
      </c>
      <c r="AA195" s="127">
        <v>42972</v>
      </c>
      <c r="AB195" s="127"/>
      <c r="AC195" s="128"/>
      <c r="AD195" s="128"/>
      <c r="AE195" s="129"/>
      <c r="AF195" s="129"/>
      <c r="AG195" s="129"/>
      <c r="AH195" s="129">
        <f t="shared" si="82"/>
        <v>226.45</v>
      </c>
      <c r="AI195" s="129">
        <f t="shared" si="83"/>
        <v>0</v>
      </c>
      <c r="AJ195" s="234">
        <f t="shared" si="84"/>
        <v>1</v>
      </c>
      <c r="AK195" s="234">
        <f t="shared" si="85"/>
        <v>0</v>
      </c>
      <c r="AL195" s="129">
        <f t="shared" si="86"/>
        <v>0</v>
      </c>
      <c r="AM195" s="127">
        <v>42972</v>
      </c>
      <c r="AN195" s="129">
        <f t="shared" si="90"/>
        <v>1472.0900000000017</v>
      </c>
      <c r="AO195" s="129">
        <f t="shared" si="91"/>
        <v>0</v>
      </c>
      <c r="AP195" s="129">
        <f t="shared" si="92"/>
        <v>0</v>
      </c>
      <c r="AQ195" s="235"/>
      <c r="AR195" s="235"/>
      <c r="AS195" s="236">
        <f t="shared" si="87"/>
        <v>42972</v>
      </c>
      <c r="AT195" s="237">
        <f t="shared" si="93"/>
        <v>1618.3900000000003</v>
      </c>
      <c r="AU195" s="237">
        <f t="shared" si="94"/>
        <v>464.85000000000025</v>
      </c>
      <c r="AV195" s="237">
        <f t="shared" si="95"/>
        <v>1838.85</v>
      </c>
      <c r="AW195" s="237">
        <f t="shared" si="96"/>
        <v>1554.1999999999998</v>
      </c>
      <c r="AX195" s="237">
        <f t="shared" si="97"/>
        <v>-4004.2</v>
      </c>
      <c r="AY195" s="133"/>
    </row>
    <row r="196" spans="3:51" x14ac:dyDescent="0.25">
      <c r="C196" s="10"/>
      <c r="D196" s="10"/>
      <c r="E196" s="10"/>
      <c r="F196" s="10"/>
      <c r="G196" s="10"/>
      <c r="H196" s="10"/>
      <c r="I196" s="10"/>
      <c r="J196" s="137"/>
      <c r="K196" s="229">
        <f t="shared" si="79"/>
        <v>42975</v>
      </c>
      <c r="L196" s="230">
        <f t="shared" si="80"/>
        <v>2249.5700000000015</v>
      </c>
      <c r="M196" s="162">
        <f>MAX(AN28:AN196)</f>
        <v>2249.5700000000015</v>
      </c>
      <c r="N196" s="162">
        <f t="shared" si="88"/>
        <v>0</v>
      </c>
      <c r="O196" s="231">
        <f>E3+(E4*0.1)</f>
        <v>0.2</v>
      </c>
      <c r="P196" s="162">
        <v>-26.35</v>
      </c>
      <c r="Q196" s="232">
        <f>E5+(E6*0.1)</f>
        <v>0.1</v>
      </c>
      <c r="R196" s="162">
        <v>-59.5</v>
      </c>
      <c r="S196" s="232">
        <f>E7+(E8*0.1)</f>
        <v>0.1</v>
      </c>
      <c r="T196" s="162">
        <v>311</v>
      </c>
      <c r="U196" s="233">
        <f>E9+(E10*0.5)+(E11*0.1)</f>
        <v>0.2</v>
      </c>
      <c r="V196" s="162">
        <v>1894</v>
      </c>
      <c r="W196" s="233">
        <f>E12+(E13*0.5)+(E14*0.1)</f>
        <v>0.2</v>
      </c>
      <c r="X196" s="162">
        <v>1894</v>
      </c>
      <c r="Y196" s="161">
        <f t="shared" si="89"/>
        <v>169</v>
      </c>
      <c r="Z196" s="162">
        <f t="shared" si="81"/>
        <v>777.48</v>
      </c>
      <c r="AA196" s="127">
        <v>42975</v>
      </c>
      <c r="AB196" s="127"/>
      <c r="AC196" s="128"/>
      <c r="AD196" s="128"/>
      <c r="AE196" s="129"/>
      <c r="AF196" s="129"/>
      <c r="AG196" s="129"/>
      <c r="AH196" s="129">
        <f t="shared" si="82"/>
        <v>777.48</v>
      </c>
      <c r="AI196" s="129">
        <f t="shared" si="83"/>
        <v>0</v>
      </c>
      <c r="AJ196" s="234">
        <f t="shared" si="84"/>
        <v>1</v>
      </c>
      <c r="AK196" s="234">
        <f t="shared" si="85"/>
        <v>0</v>
      </c>
      <c r="AL196" s="129">
        <f t="shared" si="86"/>
        <v>0</v>
      </c>
      <c r="AM196" s="127">
        <v>42975</v>
      </c>
      <c r="AN196" s="129">
        <f t="shared" si="90"/>
        <v>2249.5700000000015</v>
      </c>
      <c r="AO196" s="129">
        <f t="shared" si="91"/>
        <v>0</v>
      </c>
      <c r="AP196" s="129">
        <f t="shared" si="92"/>
        <v>0</v>
      </c>
      <c r="AQ196" s="235"/>
      <c r="AR196" s="235"/>
      <c r="AS196" s="236">
        <f t="shared" si="87"/>
        <v>42975</v>
      </c>
      <c r="AT196" s="237">
        <f t="shared" si="93"/>
        <v>1613.1200000000003</v>
      </c>
      <c r="AU196" s="237">
        <f t="shared" si="94"/>
        <v>458.90000000000026</v>
      </c>
      <c r="AV196" s="237">
        <f t="shared" si="95"/>
        <v>1869.9499999999998</v>
      </c>
      <c r="AW196" s="237">
        <f t="shared" si="96"/>
        <v>1932.9999999999998</v>
      </c>
      <c r="AX196" s="237">
        <f t="shared" si="97"/>
        <v>-3625.3999999999996</v>
      </c>
      <c r="AY196" s="133"/>
    </row>
    <row r="197" spans="3:51" x14ac:dyDescent="0.25">
      <c r="C197" s="10"/>
      <c r="D197" s="10"/>
      <c r="E197" s="10"/>
      <c r="F197" s="10"/>
      <c r="G197" s="10"/>
      <c r="H197" s="10"/>
      <c r="I197" s="10"/>
      <c r="J197" s="137"/>
      <c r="K197" s="229">
        <f t="shared" si="79"/>
        <v>42976</v>
      </c>
      <c r="L197" s="230">
        <f t="shared" si="80"/>
        <v>2146.9900000000016</v>
      </c>
      <c r="M197" s="162">
        <f>MAX(AN28:AN197)</f>
        <v>2249.5700000000015</v>
      </c>
      <c r="N197" s="162">
        <f t="shared" si="88"/>
        <v>-102.57999999999993</v>
      </c>
      <c r="O197" s="231">
        <f>E3+(E4*0.1)</f>
        <v>0.2</v>
      </c>
      <c r="P197" s="162">
        <v>-550</v>
      </c>
      <c r="Q197" s="232">
        <f>E5+(E6*0.1)</f>
        <v>0.1</v>
      </c>
      <c r="R197" s="162">
        <v>-103</v>
      </c>
      <c r="S197" s="232">
        <f>E7+(E8*0.1)</f>
        <v>0.1</v>
      </c>
      <c r="T197" s="162">
        <v>481.2</v>
      </c>
      <c r="U197" s="233">
        <f>E9+(E10*0.5)+(E11*0.1)</f>
        <v>0.2</v>
      </c>
      <c r="V197" s="162">
        <v>-76</v>
      </c>
      <c r="W197" s="233">
        <f>E12+(E13*0.5)+(E14*0.1)</f>
        <v>0.2</v>
      </c>
      <c r="X197" s="162">
        <v>-76</v>
      </c>
      <c r="Y197" s="161">
        <f t="shared" si="89"/>
        <v>170</v>
      </c>
      <c r="Z197" s="162">
        <f t="shared" si="81"/>
        <v>-102.58</v>
      </c>
      <c r="AA197" s="127">
        <v>42976</v>
      </c>
      <c r="AB197" s="127"/>
      <c r="AC197" s="128"/>
      <c r="AD197" s="128"/>
      <c r="AE197" s="129"/>
      <c r="AF197" s="129"/>
      <c r="AG197" s="129"/>
      <c r="AH197" s="129">
        <f t="shared" si="82"/>
        <v>0</v>
      </c>
      <c r="AI197" s="129">
        <f t="shared" si="83"/>
        <v>-102.58</v>
      </c>
      <c r="AJ197" s="234">
        <f t="shared" si="84"/>
        <v>0</v>
      </c>
      <c r="AK197" s="234">
        <f t="shared" si="85"/>
        <v>1</v>
      </c>
      <c r="AL197" s="129">
        <f t="shared" si="86"/>
        <v>0</v>
      </c>
      <c r="AM197" s="127">
        <v>42976</v>
      </c>
      <c r="AN197" s="129">
        <f t="shared" si="90"/>
        <v>2146.9900000000016</v>
      </c>
      <c r="AO197" s="129">
        <f t="shared" si="91"/>
        <v>0</v>
      </c>
      <c r="AP197" s="129">
        <f t="shared" si="92"/>
        <v>0</v>
      </c>
      <c r="AQ197" s="235"/>
      <c r="AR197" s="235"/>
      <c r="AS197" s="236">
        <f t="shared" si="87"/>
        <v>42976</v>
      </c>
      <c r="AT197" s="237">
        <f t="shared" si="93"/>
        <v>1503.1200000000003</v>
      </c>
      <c r="AU197" s="237">
        <f t="shared" si="94"/>
        <v>448.60000000000025</v>
      </c>
      <c r="AV197" s="237">
        <f t="shared" si="95"/>
        <v>1918.0699999999997</v>
      </c>
      <c r="AW197" s="237">
        <f t="shared" si="96"/>
        <v>1917.7999999999997</v>
      </c>
      <c r="AX197" s="237">
        <f t="shared" si="97"/>
        <v>-3640.5999999999995</v>
      </c>
      <c r="AY197" s="133"/>
    </row>
    <row r="198" spans="3:51" x14ac:dyDescent="0.25">
      <c r="C198" s="10"/>
      <c r="D198" s="10"/>
      <c r="E198" s="10"/>
      <c r="F198" s="10"/>
      <c r="G198" s="10"/>
      <c r="H198" s="10"/>
      <c r="I198" s="10"/>
      <c r="J198" s="137"/>
      <c r="K198" s="229">
        <f t="shared" si="79"/>
        <v>42977</v>
      </c>
      <c r="L198" s="230">
        <f t="shared" si="80"/>
        <v>2241.5200000000018</v>
      </c>
      <c r="M198" s="162">
        <f>MAX(AN28:AN198)</f>
        <v>2249.5700000000015</v>
      </c>
      <c r="N198" s="162">
        <f t="shared" si="88"/>
        <v>-8.0499999999997272</v>
      </c>
      <c r="O198" s="231">
        <f>E3+(E4*0.1)</f>
        <v>0.2</v>
      </c>
      <c r="P198" s="162">
        <v>135.30000000000001</v>
      </c>
      <c r="Q198" s="232">
        <f>E5+(E6*0.1)</f>
        <v>0.1</v>
      </c>
      <c r="R198" s="162">
        <v>-564.5</v>
      </c>
      <c r="S198" s="232">
        <f>E7+(E8*0.1)</f>
        <v>0.1</v>
      </c>
      <c r="T198" s="162">
        <v>1415.2</v>
      </c>
      <c r="U198" s="233">
        <f>E9+(E10*0.5)+(E11*0.1)</f>
        <v>0.2</v>
      </c>
      <c r="V198" s="162">
        <v>-44</v>
      </c>
      <c r="W198" s="233">
        <f>E12+(E13*0.5)+(E14*0.1)</f>
        <v>0.2</v>
      </c>
      <c r="X198" s="162">
        <v>-44</v>
      </c>
      <c r="Y198" s="161">
        <f t="shared" si="89"/>
        <v>171</v>
      </c>
      <c r="Z198" s="162">
        <f t="shared" si="81"/>
        <v>94.530000000000015</v>
      </c>
      <c r="AA198" s="127">
        <v>42977</v>
      </c>
      <c r="AB198" s="127"/>
      <c r="AC198" s="128"/>
      <c r="AD198" s="128"/>
      <c r="AE198" s="129"/>
      <c r="AF198" s="129"/>
      <c r="AG198" s="129"/>
      <c r="AH198" s="129">
        <f t="shared" si="82"/>
        <v>94.530000000000015</v>
      </c>
      <c r="AI198" s="129">
        <f t="shared" si="83"/>
        <v>0</v>
      </c>
      <c r="AJ198" s="234">
        <f t="shared" si="84"/>
        <v>1</v>
      </c>
      <c r="AK198" s="234">
        <f t="shared" si="85"/>
        <v>0</v>
      </c>
      <c r="AL198" s="129">
        <f t="shared" si="86"/>
        <v>0</v>
      </c>
      <c r="AM198" s="127">
        <v>42977</v>
      </c>
      <c r="AN198" s="129">
        <f t="shared" si="90"/>
        <v>2241.5200000000018</v>
      </c>
      <c r="AO198" s="129">
        <f t="shared" si="91"/>
        <v>0</v>
      </c>
      <c r="AP198" s="129">
        <f t="shared" si="92"/>
        <v>0</v>
      </c>
      <c r="AQ198" s="235"/>
      <c r="AR198" s="235"/>
      <c r="AS198" s="236">
        <f t="shared" si="87"/>
        <v>42977</v>
      </c>
      <c r="AT198" s="237">
        <f t="shared" si="93"/>
        <v>1530.1800000000003</v>
      </c>
      <c r="AU198" s="237">
        <f t="shared" si="94"/>
        <v>392.15000000000026</v>
      </c>
      <c r="AV198" s="237">
        <f t="shared" si="95"/>
        <v>2059.5899999999997</v>
      </c>
      <c r="AW198" s="237">
        <f t="shared" si="96"/>
        <v>1908.9999999999998</v>
      </c>
      <c r="AX198" s="237">
        <f t="shared" si="97"/>
        <v>-3649.3999999999996</v>
      </c>
      <c r="AY198" s="133"/>
    </row>
    <row r="199" spans="3:51" x14ac:dyDescent="0.25">
      <c r="C199" s="10"/>
      <c r="D199" s="10"/>
      <c r="E199" s="10"/>
      <c r="F199" s="10"/>
      <c r="G199" s="10"/>
      <c r="H199" s="10"/>
      <c r="I199" s="10"/>
      <c r="J199" s="137"/>
      <c r="K199" s="229">
        <f t="shared" si="79"/>
        <v>42978</v>
      </c>
      <c r="L199" s="230">
        <f t="shared" si="80"/>
        <v>2818.7900000000018</v>
      </c>
      <c r="M199" s="162">
        <f>MAX(AN28:AN199)</f>
        <v>2818.7900000000018</v>
      </c>
      <c r="N199" s="162">
        <f t="shared" si="88"/>
        <v>0</v>
      </c>
      <c r="O199" s="231">
        <f>E3+(E4*0.1)</f>
        <v>0.2</v>
      </c>
      <c r="P199" s="162">
        <v>278.35000000000002</v>
      </c>
      <c r="Q199" s="232">
        <f>E5+(E6*0.1)</f>
        <v>0.1</v>
      </c>
      <c r="R199" s="162">
        <v>-850</v>
      </c>
      <c r="S199" s="232">
        <f>E7+(E8*0.1)</f>
        <v>0.1</v>
      </c>
      <c r="T199" s="162">
        <v>1114</v>
      </c>
      <c r="U199" s="233">
        <f>E9+(E10*0.5)+(E11*0.1)</f>
        <v>0.2</v>
      </c>
      <c r="V199" s="162">
        <v>1238</v>
      </c>
      <c r="W199" s="233">
        <f>E12+(E13*0.5)+(E14*0.1)</f>
        <v>0.2</v>
      </c>
      <c r="X199" s="162">
        <v>1238</v>
      </c>
      <c r="Y199" s="161">
        <f t="shared" si="89"/>
        <v>172</v>
      </c>
      <c r="Z199" s="162">
        <f t="shared" si="81"/>
        <v>577.2700000000001</v>
      </c>
      <c r="AA199" s="238">
        <v>42978</v>
      </c>
      <c r="AB199" s="129">
        <f>SUM(Z177:Z199)</f>
        <v>2078.1000000000004</v>
      </c>
      <c r="AC199" s="128">
        <f>(AB199&gt;0)*1</f>
        <v>1</v>
      </c>
      <c r="AD199" s="128">
        <f>(AB199&lt;0)*1</f>
        <v>0</v>
      </c>
      <c r="AE199" s="129">
        <f>AB199*AC199</f>
        <v>2078.1000000000004</v>
      </c>
      <c r="AF199" s="129">
        <f>AB199*AD199</f>
        <v>0</v>
      </c>
      <c r="AG199" s="129"/>
      <c r="AH199" s="129">
        <f t="shared" si="82"/>
        <v>577.2700000000001</v>
      </c>
      <c r="AI199" s="129">
        <f t="shared" si="83"/>
        <v>0</v>
      </c>
      <c r="AJ199" s="234">
        <f t="shared" si="84"/>
        <v>1</v>
      </c>
      <c r="AK199" s="234">
        <f t="shared" si="85"/>
        <v>0</v>
      </c>
      <c r="AL199" s="129">
        <f t="shared" si="86"/>
        <v>2078.1000000000004</v>
      </c>
      <c r="AM199" s="127">
        <v>42978</v>
      </c>
      <c r="AN199" s="129">
        <f t="shared" si="90"/>
        <v>2818.7900000000018</v>
      </c>
      <c r="AO199" s="129">
        <f t="shared" si="91"/>
        <v>2078.1000000000004</v>
      </c>
      <c r="AP199" s="129">
        <f t="shared" si="92"/>
        <v>0</v>
      </c>
      <c r="AQ199" s="235"/>
      <c r="AR199" s="235"/>
      <c r="AS199" s="236">
        <f t="shared" si="87"/>
        <v>42978</v>
      </c>
      <c r="AT199" s="237">
        <f t="shared" si="93"/>
        <v>1585.8500000000004</v>
      </c>
      <c r="AU199" s="237">
        <f t="shared" si="94"/>
        <v>307.15000000000026</v>
      </c>
      <c r="AV199" s="237">
        <f t="shared" si="95"/>
        <v>2170.9899999999998</v>
      </c>
      <c r="AW199" s="237">
        <f t="shared" si="96"/>
        <v>2156.6</v>
      </c>
      <c r="AX199" s="237">
        <f t="shared" si="97"/>
        <v>-3401.7999999999997</v>
      </c>
      <c r="AY199" s="133"/>
    </row>
    <row r="200" spans="3:51" x14ac:dyDescent="0.25">
      <c r="C200" s="10"/>
      <c r="D200" s="10"/>
      <c r="E200" s="10"/>
      <c r="F200" s="10"/>
      <c r="G200" s="10"/>
      <c r="H200" s="10"/>
      <c r="I200" s="10"/>
      <c r="J200" s="137"/>
      <c r="K200" s="229">
        <f t="shared" si="79"/>
        <v>42979</v>
      </c>
      <c r="L200" s="230">
        <f t="shared" si="80"/>
        <v>2978.9500000000016</v>
      </c>
      <c r="M200" s="162">
        <f>MAX(AN28:AN200)</f>
        <v>2978.9500000000016</v>
      </c>
      <c r="N200" s="162">
        <f t="shared" si="88"/>
        <v>0</v>
      </c>
      <c r="O200" s="231">
        <f>E3+(E4*0.1)</f>
        <v>0.2</v>
      </c>
      <c r="P200" s="162">
        <v>197.3</v>
      </c>
      <c r="Q200" s="232">
        <f>E5+(E6*0.1)</f>
        <v>0.1</v>
      </c>
      <c r="R200" s="162">
        <v>-295</v>
      </c>
      <c r="S200" s="232">
        <f>E7+(E8*0.1)</f>
        <v>0.1</v>
      </c>
      <c r="T200" s="162">
        <v>-14</v>
      </c>
      <c r="U200" s="233">
        <f>E9+(E10*0.5)+(E11*0.1)</f>
        <v>0.2</v>
      </c>
      <c r="V200" s="162">
        <v>379</v>
      </c>
      <c r="W200" s="233">
        <f>E12+(E13*0.5)+(E14*0.1)</f>
        <v>0.2</v>
      </c>
      <c r="X200" s="162">
        <v>379</v>
      </c>
      <c r="Y200" s="161">
        <f t="shared" si="89"/>
        <v>173</v>
      </c>
      <c r="Z200" s="162">
        <f t="shared" si="81"/>
        <v>160.16</v>
      </c>
      <c r="AA200" s="127">
        <v>42979</v>
      </c>
      <c r="AB200" s="127"/>
      <c r="AC200" s="128"/>
      <c r="AD200" s="128"/>
      <c r="AE200" s="129"/>
      <c r="AF200" s="129"/>
      <c r="AG200" s="129"/>
      <c r="AH200" s="129">
        <f t="shared" si="82"/>
        <v>160.16</v>
      </c>
      <c r="AI200" s="129">
        <f t="shared" si="83"/>
        <v>0</v>
      </c>
      <c r="AJ200" s="234">
        <f t="shared" si="84"/>
        <v>1</v>
      </c>
      <c r="AK200" s="234">
        <f t="shared" si="85"/>
        <v>0</v>
      </c>
      <c r="AL200" s="129">
        <f t="shared" si="86"/>
        <v>0</v>
      </c>
      <c r="AM200" s="127">
        <v>42979</v>
      </c>
      <c r="AN200" s="129">
        <f t="shared" si="90"/>
        <v>2978.9500000000016</v>
      </c>
      <c r="AO200" s="129">
        <f t="shared" si="91"/>
        <v>0</v>
      </c>
      <c r="AP200" s="129">
        <f t="shared" si="92"/>
        <v>0</v>
      </c>
      <c r="AQ200" s="235"/>
      <c r="AR200" s="235"/>
      <c r="AS200" s="236">
        <f t="shared" si="87"/>
        <v>42979</v>
      </c>
      <c r="AT200" s="237">
        <f t="shared" si="93"/>
        <v>1625.3100000000004</v>
      </c>
      <c r="AU200" s="237">
        <f t="shared" si="94"/>
        <v>277.65000000000026</v>
      </c>
      <c r="AV200" s="237">
        <f t="shared" si="95"/>
        <v>2169.5899999999997</v>
      </c>
      <c r="AW200" s="237">
        <f t="shared" si="96"/>
        <v>2232.4</v>
      </c>
      <c r="AX200" s="237">
        <f t="shared" si="97"/>
        <v>-3325.9999999999995</v>
      </c>
      <c r="AY200" s="133"/>
    </row>
    <row r="201" spans="3:51" x14ac:dyDescent="0.25">
      <c r="C201" s="10"/>
      <c r="D201" s="10"/>
      <c r="E201" s="10"/>
      <c r="F201" s="10"/>
      <c r="G201" s="10"/>
      <c r="H201" s="10"/>
      <c r="I201" s="10"/>
      <c r="J201" s="137"/>
      <c r="K201" s="229">
        <f t="shared" si="79"/>
        <v>42982</v>
      </c>
      <c r="L201" s="230">
        <f t="shared" si="80"/>
        <v>3348.9500000000016</v>
      </c>
      <c r="M201" s="162">
        <f>MAX(AN28:AN201)</f>
        <v>3348.9500000000016</v>
      </c>
      <c r="N201" s="162">
        <f t="shared" si="88"/>
        <v>0</v>
      </c>
      <c r="O201" s="231">
        <f>E3+(E4*0.1)</f>
        <v>0.2</v>
      </c>
      <c r="P201" s="162">
        <v>0</v>
      </c>
      <c r="Q201" s="232">
        <f>E5+(E6*0.1)</f>
        <v>0.1</v>
      </c>
      <c r="R201" s="162">
        <v>0</v>
      </c>
      <c r="S201" s="232">
        <f>E7+(E8*0.1)</f>
        <v>0.1</v>
      </c>
      <c r="T201" s="162">
        <v>0</v>
      </c>
      <c r="U201" s="233">
        <f>E9+(E10*0.5)+(E11*0.1)</f>
        <v>0.2</v>
      </c>
      <c r="V201" s="162">
        <v>925</v>
      </c>
      <c r="W201" s="233">
        <f>E12+(E13*0.5)+(E14*0.1)</f>
        <v>0.2</v>
      </c>
      <c r="X201" s="162">
        <v>925</v>
      </c>
      <c r="Y201" s="161">
        <f t="shared" si="89"/>
        <v>174</v>
      </c>
      <c r="Z201" s="162">
        <f t="shared" si="81"/>
        <v>370</v>
      </c>
      <c r="AA201" s="127">
        <v>42982</v>
      </c>
      <c r="AB201" s="127"/>
      <c r="AC201" s="128"/>
      <c r="AD201" s="128"/>
      <c r="AE201" s="129"/>
      <c r="AF201" s="129"/>
      <c r="AG201" s="129"/>
      <c r="AH201" s="129">
        <f t="shared" si="82"/>
        <v>370</v>
      </c>
      <c r="AI201" s="129">
        <f t="shared" si="83"/>
        <v>0</v>
      </c>
      <c r="AJ201" s="234">
        <f t="shared" si="84"/>
        <v>1</v>
      </c>
      <c r="AK201" s="234">
        <f t="shared" si="85"/>
        <v>0</v>
      </c>
      <c r="AL201" s="129">
        <f t="shared" si="86"/>
        <v>0</v>
      </c>
      <c r="AM201" s="127">
        <v>42982</v>
      </c>
      <c r="AN201" s="129">
        <f t="shared" si="90"/>
        <v>3348.9500000000016</v>
      </c>
      <c r="AO201" s="129">
        <f t="shared" si="91"/>
        <v>0</v>
      </c>
      <c r="AP201" s="129">
        <f t="shared" si="92"/>
        <v>0</v>
      </c>
      <c r="AQ201" s="235"/>
      <c r="AR201" s="235"/>
      <c r="AS201" s="236">
        <f t="shared" si="87"/>
        <v>42982</v>
      </c>
      <c r="AT201" s="237">
        <f t="shared" si="93"/>
        <v>1625.3100000000004</v>
      </c>
      <c r="AU201" s="237">
        <f t="shared" si="94"/>
        <v>277.65000000000026</v>
      </c>
      <c r="AV201" s="237">
        <f t="shared" si="95"/>
        <v>2169.5899999999997</v>
      </c>
      <c r="AW201" s="237">
        <f t="shared" si="96"/>
        <v>2417.4</v>
      </c>
      <c r="AX201" s="237">
        <f t="shared" si="97"/>
        <v>-3140.9999999999995</v>
      </c>
      <c r="AY201" s="133"/>
    </row>
    <row r="202" spans="3:51" x14ac:dyDescent="0.25">
      <c r="C202" s="10"/>
      <c r="D202" s="10"/>
      <c r="E202" s="10"/>
      <c r="F202" s="10"/>
      <c r="G202" s="10"/>
      <c r="H202" s="10"/>
      <c r="I202" s="10"/>
      <c r="J202" s="137"/>
      <c r="K202" s="229">
        <f t="shared" si="79"/>
        <v>42983</v>
      </c>
      <c r="L202" s="230">
        <f t="shared" si="80"/>
        <v>3262.4100000000017</v>
      </c>
      <c r="M202" s="162">
        <f>MAX(AN28:AN202)</f>
        <v>3348.9500000000016</v>
      </c>
      <c r="N202" s="162">
        <f t="shared" si="88"/>
        <v>-86.539999999999964</v>
      </c>
      <c r="O202" s="231">
        <f>E3+(E4*0.1)</f>
        <v>0.2</v>
      </c>
      <c r="P202" s="162">
        <v>-550</v>
      </c>
      <c r="Q202" s="232">
        <f>E5+(E6*0.1)</f>
        <v>0.1</v>
      </c>
      <c r="R202" s="162">
        <v>-850</v>
      </c>
      <c r="S202" s="232">
        <f>E7+(E8*0.1)</f>
        <v>0.1</v>
      </c>
      <c r="T202" s="162">
        <v>-1103.4000000000001</v>
      </c>
      <c r="U202" s="233">
        <f>E9+(E10*0.5)+(E11*0.1)</f>
        <v>0.2</v>
      </c>
      <c r="V202" s="162">
        <v>547</v>
      </c>
      <c r="W202" s="233">
        <f>E12+(E13*0.5)+(E14*0.1)</f>
        <v>0.2</v>
      </c>
      <c r="X202" s="162">
        <v>547</v>
      </c>
      <c r="Y202" s="161">
        <f t="shared" si="89"/>
        <v>175</v>
      </c>
      <c r="Z202" s="162">
        <f t="shared" si="81"/>
        <v>-86.54000000000002</v>
      </c>
      <c r="AA202" s="127">
        <v>42983</v>
      </c>
      <c r="AB202" s="127"/>
      <c r="AC202" s="128"/>
      <c r="AD202" s="128"/>
      <c r="AE202" s="129"/>
      <c r="AF202" s="129"/>
      <c r="AG202" s="129"/>
      <c r="AH202" s="129">
        <f t="shared" si="82"/>
        <v>0</v>
      </c>
      <c r="AI202" s="129">
        <f t="shared" si="83"/>
        <v>-86.54000000000002</v>
      </c>
      <c r="AJ202" s="234">
        <f t="shared" si="84"/>
        <v>0</v>
      </c>
      <c r="AK202" s="234">
        <f t="shared" si="85"/>
        <v>1</v>
      </c>
      <c r="AL202" s="129">
        <f t="shared" si="86"/>
        <v>0</v>
      </c>
      <c r="AM202" s="127">
        <v>42983</v>
      </c>
      <c r="AN202" s="129">
        <f t="shared" si="90"/>
        <v>3262.4100000000017</v>
      </c>
      <c r="AO202" s="129">
        <f t="shared" si="91"/>
        <v>0</v>
      </c>
      <c r="AP202" s="129">
        <f t="shared" si="92"/>
        <v>0</v>
      </c>
      <c r="AQ202" s="235"/>
      <c r="AR202" s="235"/>
      <c r="AS202" s="236">
        <f t="shared" si="87"/>
        <v>42983</v>
      </c>
      <c r="AT202" s="237">
        <f t="shared" si="93"/>
        <v>1515.3100000000004</v>
      </c>
      <c r="AU202" s="237">
        <f t="shared" si="94"/>
        <v>192.65000000000026</v>
      </c>
      <c r="AV202" s="237">
        <f t="shared" si="95"/>
        <v>2059.2499999999995</v>
      </c>
      <c r="AW202" s="237">
        <f t="shared" si="96"/>
        <v>2526.8000000000002</v>
      </c>
      <c r="AX202" s="237">
        <f t="shared" si="97"/>
        <v>-3031.5999999999995</v>
      </c>
      <c r="AY202" s="133"/>
    </row>
    <row r="203" spans="3:51" x14ac:dyDescent="0.25">
      <c r="C203" s="10"/>
      <c r="D203" s="10"/>
      <c r="E203" s="10"/>
      <c r="F203" s="10"/>
      <c r="G203" s="10"/>
      <c r="H203" s="10"/>
      <c r="I203" s="10"/>
      <c r="J203" s="137"/>
      <c r="K203" s="229">
        <f t="shared" si="79"/>
        <v>42984</v>
      </c>
      <c r="L203" s="230">
        <f t="shared" si="80"/>
        <v>3166.7900000000018</v>
      </c>
      <c r="M203" s="162">
        <f>MAX(AN28:AN203)</f>
        <v>3348.9500000000016</v>
      </c>
      <c r="N203" s="162">
        <f t="shared" si="88"/>
        <v>-182.15999999999985</v>
      </c>
      <c r="O203" s="231">
        <f>E3+(E4*0.1)</f>
        <v>0.2</v>
      </c>
      <c r="P203" s="162">
        <v>271.64999999999998</v>
      </c>
      <c r="Q203" s="232">
        <f>E5+(E6*0.1)</f>
        <v>0.1</v>
      </c>
      <c r="R203" s="162">
        <v>384.5</v>
      </c>
      <c r="S203" s="232">
        <f>E7+(E8*0.1)</f>
        <v>0.1</v>
      </c>
      <c r="T203" s="162">
        <v>368</v>
      </c>
      <c r="U203" s="233">
        <f>E9+(E10*0.5)+(E11*0.1)</f>
        <v>0.2</v>
      </c>
      <c r="V203" s="162">
        <v>-563</v>
      </c>
      <c r="W203" s="233">
        <f>E12+(E13*0.5)+(E14*0.1)</f>
        <v>0.2</v>
      </c>
      <c r="X203" s="162">
        <v>-563</v>
      </c>
      <c r="Y203" s="161">
        <f t="shared" si="89"/>
        <v>176</v>
      </c>
      <c r="Z203" s="162">
        <f t="shared" si="81"/>
        <v>-95.62</v>
      </c>
      <c r="AA203" s="127">
        <v>42984</v>
      </c>
      <c r="AB203" s="127"/>
      <c r="AC203" s="128"/>
      <c r="AD203" s="128"/>
      <c r="AE203" s="129"/>
      <c r="AF203" s="129"/>
      <c r="AG203" s="129"/>
      <c r="AH203" s="129">
        <f t="shared" si="82"/>
        <v>0</v>
      </c>
      <c r="AI203" s="129">
        <f t="shared" si="83"/>
        <v>-95.62</v>
      </c>
      <c r="AJ203" s="234">
        <f t="shared" si="84"/>
        <v>0</v>
      </c>
      <c r="AK203" s="234">
        <f t="shared" si="85"/>
        <v>1</v>
      </c>
      <c r="AL203" s="129">
        <f t="shared" si="86"/>
        <v>0</v>
      </c>
      <c r="AM203" s="127">
        <v>42984</v>
      </c>
      <c r="AN203" s="129">
        <f t="shared" si="90"/>
        <v>3166.7900000000018</v>
      </c>
      <c r="AO203" s="129">
        <f t="shared" si="91"/>
        <v>0</v>
      </c>
      <c r="AP203" s="129">
        <f t="shared" si="92"/>
        <v>0</v>
      </c>
      <c r="AQ203" s="235"/>
      <c r="AR203" s="235"/>
      <c r="AS203" s="236">
        <f t="shared" si="87"/>
        <v>42984</v>
      </c>
      <c r="AT203" s="237">
        <f t="shared" si="93"/>
        <v>1569.6400000000003</v>
      </c>
      <c r="AU203" s="237">
        <f t="shared" si="94"/>
        <v>231.10000000000025</v>
      </c>
      <c r="AV203" s="237">
        <f t="shared" si="95"/>
        <v>2096.0499999999997</v>
      </c>
      <c r="AW203" s="237">
        <f t="shared" si="96"/>
        <v>2414.2000000000003</v>
      </c>
      <c r="AX203" s="237">
        <f t="shared" si="97"/>
        <v>-3144.1999999999994</v>
      </c>
      <c r="AY203" s="133"/>
    </row>
    <row r="204" spans="3:51" x14ac:dyDescent="0.25">
      <c r="C204" s="10"/>
      <c r="D204" s="10"/>
      <c r="E204" s="10"/>
      <c r="F204" s="10"/>
      <c r="G204" s="10"/>
      <c r="H204" s="10"/>
      <c r="I204" s="10"/>
      <c r="J204" s="137"/>
      <c r="K204" s="229">
        <f t="shared" si="79"/>
        <v>42985</v>
      </c>
      <c r="L204" s="230">
        <f t="shared" si="80"/>
        <v>3753.2900000000018</v>
      </c>
      <c r="M204" s="162">
        <f>MAX(AN28:AN204)</f>
        <v>3753.2900000000018</v>
      </c>
      <c r="N204" s="162">
        <f t="shared" si="88"/>
        <v>0</v>
      </c>
      <c r="O204" s="231">
        <f>E3+(E4*0.1)</f>
        <v>0.2</v>
      </c>
      <c r="P204" s="162">
        <v>-114.3</v>
      </c>
      <c r="Q204" s="232">
        <f>E5+(E6*0.1)</f>
        <v>0.1</v>
      </c>
      <c r="R204" s="162">
        <v>-22</v>
      </c>
      <c r="S204" s="232">
        <f>E7+(E8*0.1)</f>
        <v>0.1</v>
      </c>
      <c r="T204" s="162">
        <v>263.60000000000002</v>
      </c>
      <c r="U204" s="233">
        <f>E9+(E10*0.5)+(E11*0.1)</f>
        <v>0.2</v>
      </c>
      <c r="V204" s="162">
        <v>1463</v>
      </c>
      <c r="W204" s="233">
        <f>E12+(E13*0.5)+(E14*0.1)</f>
        <v>0.2</v>
      </c>
      <c r="X204" s="162">
        <v>1463</v>
      </c>
      <c r="Y204" s="161">
        <f t="shared" si="89"/>
        <v>177</v>
      </c>
      <c r="Z204" s="162">
        <f t="shared" si="81"/>
        <v>586.5</v>
      </c>
      <c r="AA204" s="127">
        <v>42985</v>
      </c>
      <c r="AB204" s="127"/>
      <c r="AC204" s="128"/>
      <c r="AD204" s="128"/>
      <c r="AE204" s="129"/>
      <c r="AF204" s="129"/>
      <c r="AG204" s="129"/>
      <c r="AH204" s="129">
        <f t="shared" si="82"/>
        <v>586.5</v>
      </c>
      <c r="AI204" s="129">
        <f t="shared" si="83"/>
        <v>0</v>
      </c>
      <c r="AJ204" s="234">
        <f t="shared" si="84"/>
        <v>1</v>
      </c>
      <c r="AK204" s="234">
        <f t="shared" si="85"/>
        <v>0</v>
      </c>
      <c r="AL204" s="129">
        <f t="shared" si="86"/>
        <v>0</v>
      </c>
      <c r="AM204" s="127">
        <v>42985</v>
      </c>
      <c r="AN204" s="129">
        <f t="shared" si="90"/>
        <v>3753.2900000000018</v>
      </c>
      <c r="AO204" s="129">
        <f t="shared" si="91"/>
        <v>0</v>
      </c>
      <c r="AP204" s="129">
        <f t="shared" si="92"/>
        <v>0</v>
      </c>
      <c r="AQ204" s="235"/>
      <c r="AR204" s="235"/>
      <c r="AS204" s="236">
        <f t="shared" si="87"/>
        <v>42985</v>
      </c>
      <c r="AT204" s="237">
        <f t="shared" si="93"/>
        <v>1546.7800000000004</v>
      </c>
      <c r="AU204" s="237">
        <f t="shared" si="94"/>
        <v>228.90000000000026</v>
      </c>
      <c r="AV204" s="237">
        <f t="shared" si="95"/>
        <v>2122.41</v>
      </c>
      <c r="AW204" s="237">
        <f t="shared" si="96"/>
        <v>2706.8</v>
      </c>
      <c r="AX204" s="237">
        <f t="shared" si="97"/>
        <v>-2851.5999999999995</v>
      </c>
      <c r="AY204" s="133"/>
    </row>
    <row r="205" spans="3:51" x14ac:dyDescent="0.25">
      <c r="C205" s="10"/>
      <c r="D205" s="10"/>
      <c r="E205" s="10"/>
      <c r="F205" s="10"/>
      <c r="G205" s="10"/>
      <c r="H205" s="10"/>
      <c r="I205" s="10"/>
      <c r="J205" s="137"/>
      <c r="K205" s="229">
        <f t="shared" si="79"/>
        <v>42986</v>
      </c>
      <c r="L205" s="230">
        <f t="shared" si="80"/>
        <v>3560.8700000000017</v>
      </c>
      <c r="M205" s="162">
        <f>MAX(AN28:AN205)</f>
        <v>3753.2900000000018</v>
      </c>
      <c r="N205" s="162">
        <f t="shared" si="88"/>
        <v>-192.42000000000007</v>
      </c>
      <c r="O205" s="231">
        <f>E3+(E4*0.1)</f>
        <v>0.2</v>
      </c>
      <c r="P205" s="162">
        <v>65.05</v>
      </c>
      <c r="Q205" s="232">
        <f>E5+(E6*0.1)</f>
        <v>0.1</v>
      </c>
      <c r="R205" s="162">
        <v>-183.5</v>
      </c>
      <c r="S205" s="232">
        <f>E7+(E8*0.1)</f>
        <v>0.1</v>
      </c>
      <c r="T205" s="162">
        <v>-1018.8</v>
      </c>
      <c r="U205" s="233">
        <f>E9+(E10*0.5)+(E11*0.1)</f>
        <v>0.2</v>
      </c>
      <c r="V205" s="162">
        <v>-213</v>
      </c>
      <c r="W205" s="233">
        <f>E12+(E13*0.5)+(E14*0.1)</f>
        <v>0.2</v>
      </c>
      <c r="X205" s="162">
        <v>-213</v>
      </c>
      <c r="Y205" s="161">
        <f t="shared" si="89"/>
        <v>178</v>
      </c>
      <c r="Z205" s="162">
        <f t="shared" si="81"/>
        <v>-192.42</v>
      </c>
      <c r="AA205" s="127">
        <v>42986</v>
      </c>
      <c r="AB205" s="127"/>
      <c r="AC205" s="128"/>
      <c r="AD205" s="128"/>
      <c r="AE205" s="129"/>
      <c r="AF205" s="129"/>
      <c r="AG205" s="129"/>
      <c r="AH205" s="129">
        <f t="shared" si="82"/>
        <v>0</v>
      </c>
      <c r="AI205" s="129">
        <f t="shared" si="83"/>
        <v>-192.42</v>
      </c>
      <c r="AJ205" s="234">
        <f t="shared" si="84"/>
        <v>0</v>
      </c>
      <c r="AK205" s="234">
        <f t="shared" si="85"/>
        <v>1</v>
      </c>
      <c r="AL205" s="129">
        <f t="shared" si="86"/>
        <v>0</v>
      </c>
      <c r="AM205" s="127">
        <v>42986</v>
      </c>
      <c r="AN205" s="129">
        <f t="shared" si="90"/>
        <v>3560.8700000000017</v>
      </c>
      <c r="AO205" s="129">
        <f t="shared" si="91"/>
        <v>0</v>
      </c>
      <c r="AP205" s="129">
        <f t="shared" si="92"/>
        <v>0</v>
      </c>
      <c r="AQ205" s="235"/>
      <c r="AR205" s="235"/>
      <c r="AS205" s="236">
        <f t="shared" si="87"/>
        <v>42986</v>
      </c>
      <c r="AT205" s="237">
        <f t="shared" si="93"/>
        <v>1559.7900000000004</v>
      </c>
      <c r="AU205" s="237">
        <f t="shared" si="94"/>
        <v>210.55000000000027</v>
      </c>
      <c r="AV205" s="237">
        <f t="shared" si="95"/>
        <v>2020.5299999999997</v>
      </c>
      <c r="AW205" s="237">
        <f t="shared" si="96"/>
        <v>2664.2000000000003</v>
      </c>
      <c r="AX205" s="237">
        <f t="shared" si="97"/>
        <v>-2894.1999999999994</v>
      </c>
      <c r="AY205" s="133"/>
    </row>
    <row r="206" spans="3:51" x14ac:dyDescent="0.25">
      <c r="C206" s="10"/>
      <c r="D206" s="10"/>
      <c r="E206" s="10"/>
      <c r="F206" s="10"/>
      <c r="G206" s="10"/>
      <c r="H206" s="10"/>
      <c r="I206" s="10"/>
      <c r="J206" s="137"/>
      <c r="K206" s="229">
        <f t="shared" si="79"/>
        <v>42989</v>
      </c>
      <c r="L206" s="230">
        <f t="shared" si="80"/>
        <v>3568.1700000000019</v>
      </c>
      <c r="M206" s="162">
        <f>MAX(AN28:AN206)</f>
        <v>3753.2900000000018</v>
      </c>
      <c r="N206" s="162">
        <f t="shared" si="88"/>
        <v>-185.11999999999989</v>
      </c>
      <c r="O206" s="231">
        <f>E3+(E4*0.1)</f>
        <v>0.2</v>
      </c>
      <c r="P206" s="162">
        <v>1297.9000000000001</v>
      </c>
      <c r="Q206" s="232">
        <f>E5+(E6*0.1)</f>
        <v>0.1</v>
      </c>
      <c r="R206" s="162">
        <v>1334</v>
      </c>
      <c r="S206" s="232">
        <f>E7+(E8*0.1)</f>
        <v>0.1</v>
      </c>
      <c r="T206" s="162">
        <v>1343.2</v>
      </c>
      <c r="U206" s="233">
        <f>E9+(E10*0.5)+(E11*0.1)</f>
        <v>0.2</v>
      </c>
      <c r="V206" s="162">
        <v>-1400</v>
      </c>
      <c r="W206" s="233">
        <f>E12+(E13*0.5)+(E14*0.1)</f>
        <v>0.2</v>
      </c>
      <c r="X206" s="162">
        <v>-1200</v>
      </c>
      <c r="Y206" s="161">
        <f t="shared" si="89"/>
        <v>179</v>
      </c>
      <c r="Z206" s="162">
        <f t="shared" si="81"/>
        <v>7.3000000000000682</v>
      </c>
      <c r="AA206" s="127">
        <v>42989</v>
      </c>
      <c r="AB206" s="127"/>
      <c r="AC206" s="128"/>
      <c r="AD206" s="128"/>
      <c r="AE206" s="129"/>
      <c r="AF206" s="129"/>
      <c r="AG206" s="129"/>
      <c r="AH206" s="129">
        <f t="shared" si="82"/>
        <v>7.3000000000000682</v>
      </c>
      <c r="AI206" s="129">
        <f t="shared" si="83"/>
        <v>0</v>
      </c>
      <c r="AJ206" s="234">
        <f t="shared" si="84"/>
        <v>1</v>
      </c>
      <c r="AK206" s="234">
        <f t="shared" si="85"/>
        <v>0</v>
      </c>
      <c r="AL206" s="129">
        <f t="shared" si="86"/>
        <v>0</v>
      </c>
      <c r="AM206" s="127">
        <v>42989</v>
      </c>
      <c r="AN206" s="129">
        <f t="shared" si="90"/>
        <v>3568.1700000000019</v>
      </c>
      <c r="AO206" s="129">
        <f t="shared" si="91"/>
        <v>0</v>
      </c>
      <c r="AP206" s="129">
        <f t="shared" si="92"/>
        <v>0</v>
      </c>
      <c r="AQ206" s="235"/>
      <c r="AR206" s="235"/>
      <c r="AS206" s="236">
        <f t="shared" si="87"/>
        <v>42989</v>
      </c>
      <c r="AT206" s="237">
        <f t="shared" si="93"/>
        <v>1819.3700000000003</v>
      </c>
      <c r="AU206" s="237">
        <f t="shared" si="94"/>
        <v>343.95000000000027</v>
      </c>
      <c r="AV206" s="237">
        <f t="shared" si="95"/>
        <v>2154.85</v>
      </c>
      <c r="AW206" s="237">
        <f t="shared" si="96"/>
        <v>2384.2000000000003</v>
      </c>
      <c r="AX206" s="237">
        <f t="shared" si="97"/>
        <v>-3134.1999999999994</v>
      </c>
      <c r="AY206" s="133"/>
    </row>
    <row r="207" spans="3:51" x14ac:dyDescent="0.25">
      <c r="C207" s="10"/>
      <c r="D207" s="10"/>
      <c r="E207" s="10"/>
      <c r="F207" s="10"/>
      <c r="G207" s="10"/>
      <c r="H207" s="10"/>
      <c r="I207" s="10"/>
      <c r="J207" s="137"/>
      <c r="K207" s="229">
        <f t="shared" si="79"/>
        <v>42990</v>
      </c>
      <c r="L207" s="230">
        <f t="shared" si="80"/>
        <v>3875.3300000000017</v>
      </c>
      <c r="M207" s="162">
        <f>MAX(AN28:AN207)</f>
        <v>3875.3300000000017</v>
      </c>
      <c r="N207" s="162">
        <f t="shared" si="88"/>
        <v>0</v>
      </c>
      <c r="O207" s="231">
        <f>E3+(E4*0.1)</f>
        <v>0.2</v>
      </c>
      <c r="P207" s="162">
        <v>307.45</v>
      </c>
      <c r="Q207" s="232">
        <f>E5+(E6*0.1)</f>
        <v>0.1</v>
      </c>
      <c r="R207" s="162">
        <v>418.5</v>
      </c>
      <c r="S207" s="232">
        <f>E7+(E8*0.1)</f>
        <v>0.1</v>
      </c>
      <c r="T207" s="162">
        <v>302.2</v>
      </c>
      <c r="U207" s="233">
        <f>E9+(E10*0.5)+(E11*0.1)</f>
        <v>0.2</v>
      </c>
      <c r="V207" s="162">
        <v>434</v>
      </c>
      <c r="W207" s="233">
        <f>E12+(E13*0.5)+(E14*0.1)</f>
        <v>0.2</v>
      </c>
      <c r="X207" s="162">
        <v>434</v>
      </c>
      <c r="Y207" s="161">
        <f t="shared" si="89"/>
        <v>180</v>
      </c>
      <c r="Z207" s="162">
        <f t="shared" si="81"/>
        <v>307.16000000000003</v>
      </c>
      <c r="AA207" s="127">
        <v>42990</v>
      </c>
      <c r="AB207" s="127"/>
      <c r="AC207" s="128"/>
      <c r="AD207" s="128"/>
      <c r="AE207" s="129"/>
      <c r="AF207" s="129"/>
      <c r="AG207" s="129"/>
      <c r="AH207" s="129">
        <f t="shared" si="82"/>
        <v>307.16000000000003</v>
      </c>
      <c r="AI207" s="129">
        <f t="shared" si="83"/>
        <v>0</v>
      </c>
      <c r="AJ207" s="234">
        <f t="shared" si="84"/>
        <v>1</v>
      </c>
      <c r="AK207" s="234">
        <f t="shared" si="85"/>
        <v>0</v>
      </c>
      <c r="AL207" s="129">
        <f t="shared" si="86"/>
        <v>0</v>
      </c>
      <c r="AM207" s="127">
        <v>42990</v>
      </c>
      <c r="AN207" s="129">
        <f t="shared" si="90"/>
        <v>3875.3300000000017</v>
      </c>
      <c r="AO207" s="129">
        <f t="shared" si="91"/>
        <v>0</v>
      </c>
      <c r="AP207" s="129">
        <f t="shared" si="92"/>
        <v>0</v>
      </c>
      <c r="AQ207" s="235"/>
      <c r="AR207" s="235"/>
      <c r="AS207" s="236">
        <f t="shared" si="87"/>
        <v>42990</v>
      </c>
      <c r="AT207" s="237">
        <f t="shared" si="93"/>
        <v>1880.8600000000004</v>
      </c>
      <c r="AU207" s="237">
        <f t="shared" si="94"/>
        <v>385.8000000000003</v>
      </c>
      <c r="AV207" s="237">
        <f t="shared" si="95"/>
        <v>2185.0699999999997</v>
      </c>
      <c r="AW207" s="237">
        <f t="shared" si="96"/>
        <v>2471.0000000000005</v>
      </c>
      <c r="AX207" s="237">
        <f t="shared" si="97"/>
        <v>-3047.3999999999992</v>
      </c>
      <c r="AY207" s="133"/>
    </row>
    <row r="208" spans="3:51" x14ac:dyDescent="0.25">
      <c r="C208" s="10"/>
      <c r="D208" s="10"/>
      <c r="E208" s="10"/>
      <c r="F208" s="10"/>
      <c r="G208" s="10"/>
      <c r="H208" s="10"/>
      <c r="I208" s="10"/>
      <c r="J208" s="137"/>
      <c r="K208" s="229">
        <f t="shared" si="79"/>
        <v>42991</v>
      </c>
      <c r="L208" s="230">
        <f t="shared" si="80"/>
        <v>3589.1800000000017</v>
      </c>
      <c r="M208" s="162">
        <f>MAX(AN28:AN208)</f>
        <v>3875.3300000000017</v>
      </c>
      <c r="N208" s="162">
        <f t="shared" si="88"/>
        <v>-286.15000000000009</v>
      </c>
      <c r="O208" s="231">
        <f>E3+(E4*0.1)</f>
        <v>0.2</v>
      </c>
      <c r="P208" s="162">
        <v>196.6</v>
      </c>
      <c r="Q208" s="232">
        <f>E5+(E6*0.1)</f>
        <v>0.1</v>
      </c>
      <c r="R208" s="162">
        <v>94.5</v>
      </c>
      <c r="S208" s="232">
        <f>E7+(E8*0.1)</f>
        <v>0.1</v>
      </c>
      <c r="T208" s="162">
        <v>174.8</v>
      </c>
      <c r="U208" s="233">
        <f>E9+(E10*0.5)+(E11*0.1)</f>
        <v>0.2</v>
      </c>
      <c r="V208" s="162">
        <v>-881</v>
      </c>
      <c r="W208" s="233">
        <f>E12+(E13*0.5)+(E14*0.1)</f>
        <v>0.2</v>
      </c>
      <c r="X208" s="162">
        <v>-881</v>
      </c>
      <c r="Y208" s="161">
        <f t="shared" si="89"/>
        <v>181</v>
      </c>
      <c r="Z208" s="162">
        <f t="shared" si="81"/>
        <v>-286.15000000000003</v>
      </c>
      <c r="AA208" s="127">
        <v>42991</v>
      </c>
      <c r="AB208" s="127"/>
      <c r="AC208" s="128"/>
      <c r="AD208" s="128"/>
      <c r="AE208" s="129"/>
      <c r="AF208" s="129"/>
      <c r="AG208" s="129"/>
      <c r="AH208" s="129">
        <f t="shared" si="82"/>
        <v>0</v>
      </c>
      <c r="AI208" s="129">
        <f t="shared" si="83"/>
        <v>-286.15000000000003</v>
      </c>
      <c r="AJ208" s="234">
        <f t="shared" si="84"/>
        <v>0</v>
      </c>
      <c r="AK208" s="234">
        <f t="shared" si="85"/>
        <v>1</v>
      </c>
      <c r="AL208" s="129">
        <f t="shared" si="86"/>
        <v>0</v>
      </c>
      <c r="AM208" s="127">
        <v>42991</v>
      </c>
      <c r="AN208" s="129">
        <f t="shared" si="90"/>
        <v>3589.1800000000017</v>
      </c>
      <c r="AO208" s="129">
        <f t="shared" si="91"/>
        <v>0</v>
      </c>
      <c r="AP208" s="129">
        <f t="shared" si="92"/>
        <v>0</v>
      </c>
      <c r="AQ208" s="235"/>
      <c r="AR208" s="235"/>
      <c r="AS208" s="236">
        <f t="shared" si="87"/>
        <v>42991</v>
      </c>
      <c r="AT208" s="237">
        <f t="shared" si="93"/>
        <v>1920.1800000000003</v>
      </c>
      <c r="AU208" s="237">
        <f t="shared" si="94"/>
        <v>395.25000000000028</v>
      </c>
      <c r="AV208" s="237">
        <f t="shared" si="95"/>
        <v>2202.5499999999997</v>
      </c>
      <c r="AW208" s="237">
        <f t="shared" si="96"/>
        <v>2294.8000000000006</v>
      </c>
      <c r="AX208" s="237">
        <f t="shared" si="97"/>
        <v>-3223.599999999999</v>
      </c>
      <c r="AY208" s="133"/>
    </row>
    <row r="209" spans="3:51" x14ac:dyDescent="0.25">
      <c r="C209" s="10"/>
      <c r="D209" s="10"/>
      <c r="E209" s="10"/>
      <c r="F209" s="10"/>
      <c r="G209" s="10"/>
      <c r="H209" s="10"/>
      <c r="I209" s="10"/>
      <c r="J209" s="137"/>
      <c r="K209" s="229">
        <f t="shared" si="79"/>
        <v>42992</v>
      </c>
      <c r="L209" s="230">
        <f t="shared" si="80"/>
        <v>3804.8100000000018</v>
      </c>
      <c r="M209" s="162">
        <f>MAX(AN28:AN209)</f>
        <v>3875.3300000000017</v>
      </c>
      <c r="N209" s="162">
        <f t="shared" si="88"/>
        <v>-70.519999999999982</v>
      </c>
      <c r="O209" s="231">
        <f>E3+(E4*0.1)</f>
        <v>0.2</v>
      </c>
      <c r="P209" s="162">
        <v>226.5</v>
      </c>
      <c r="Q209" s="232">
        <f>E5+(E6*0.1)</f>
        <v>0.1</v>
      </c>
      <c r="R209" s="162">
        <v>-137.5</v>
      </c>
      <c r="S209" s="232">
        <f>E7+(E8*0.1)</f>
        <v>0.1</v>
      </c>
      <c r="T209" s="162">
        <v>-711.2</v>
      </c>
      <c r="U209" s="233">
        <f>E9+(E10*0.5)+(E11*0.1)</f>
        <v>0.2</v>
      </c>
      <c r="V209" s="162">
        <v>638</v>
      </c>
      <c r="W209" s="233">
        <f>E12+(E13*0.5)+(E14*0.1)</f>
        <v>0.2</v>
      </c>
      <c r="X209" s="162">
        <v>638</v>
      </c>
      <c r="Y209" s="161">
        <f t="shared" si="89"/>
        <v>182</v>
      </c>
      <c r="Z209" s="162">
        <f t="shared" si="81"/>
        <v>215.63</v>
      </c>
      <c r="AA209" s="127">
        <v>42992</v>
      </c>
      <c r="AB209" s="127"/>
      <c r="AC209" s="128"/>
      <c r="AD209" s="128"/>
      <c r="AE209" s="129"/>
      <c r="AF209" s="129"/>
      <c r="AG209" s="129"/>
      <c r="AH209" s="129">
        <f t="shared" si="82"/>
        <v>215.63</v>
      </c>
      <c r="AI209" s="129">
        <f t="shared" si="83"/>
        <v>0</v>
      </c>
      <c r="AJ209" s="234">
        <f t="shared" si="84"/>
        <v>1</v>
      </c>
      <c r="AK209" s="234">
        <f t="shared" si="85"/>
        <v>0</v>
      </c>
      <c r="AL209" s="129">
        <f t="shared" si="86"/>
        <v>0</v>
      </c>
      <c r="AM209" s="127">
        <v>42992</v>
      </c>
      <c r="AN209" s="129">
        <f t="shared" si="90"/>
        <v>3804.8100000000018</v>
      </c>
      <c r="AO209" s="129">
        <f t="shared" si="91"/>
        <v>0</v>
      </c>
      <c r="AP209" s="129">
        <f t="shared" si="92"/>
        <v>0</v>
      </c>
      <c r="AQ209" s="235"/>
      <c r="AR209" s="235"/>
      <c r="AS209" s="236">
        <f t="shared" si="87"/>
        <v>42992</v>
      </c>
      <c r="AT209" s="237">
        <f t="shared" si="93"/>
        <v>1965.4800000000002</v>
      </c>
      <c r="AU209" s="237">
        <f t="shared" si="94"/>
        <v>381.50000000000028</v>
      </c>
      <c r="AV209" s="237">
        <f t="shared" si="95"/>
        <v>2131.4299999999998</v>
      </c>
      <c r="AW209" s="237">
        <f t="shared" si="96"/>
        <v>2422.4000000000005</v>
      </c>
      <c r="AX209" s="237">
        <f t="shared" si="97"/>
        <v>-3095.9999999999991</v>
      </c>
      <c r="AY209" s="133"/>
    </row>
    <row r="210" spans="3:51" x14ac:dyDescent="0.25">
      <c r="C210" s="10"/>
      <c r="D210" s="10"/>
      <c r="E210" s="10"/>
      <c r="F210" s="10"/>
      <c r="G210" s="10"/>
      <c r="H210" s="10"/>
      <c r="I210" s="10"/>
      <c r="J210" s="137"/>
      <c r="K210" s="229">
        <f t="shared" si="79"/>
        <v>42993</v>
      </c>
      <c r="L210" s="230">
        <f t="shared" si="80"/>
        <v>3557.4800000000018</v>
      </c>
      <c r="M210" s="162">
        <f>MAX(AN28:AN210)</f>
        <v>3875.3300000000017</v>
      </c>
      <c r="N210" s="162">
        <f t="shared" si="88"/>
        <v>-317.84999999999991</v>
      </c>
      <c r="O210" s="231">
        <f>E3+(E4*0.1)</f>
        <v>0.2</v>
      </c>
      <c r="P210" s="162">
        <v>324.3</v>
      </c>
      <c r="Q210" s="232">
        <f>E5+(E6*0.1)</f>
        <v>0.1</v>
      </c>
      <c r="R210" s="162">
        <v>230.5</v>
      </c>
      <c r="S210" s="232">
        <f>E7+(E8*0.1)</f>
        <v>0.1</v>
      </c>
      <c r="T210" s="162">
        <v>383.6</v>
      </c>
      <c r="U210" s="233">
        <f>E9+(E10*0.5)+(E11*0.1)</f>
        <v>0.2</v>
      </c>
      <c r="V210" s="162">
        <v>-934</v>
      </c>
      <c r="W210" s="233">
        <f>E12+(E13*0.5)+(E14*0.1)</f>
        <v>0.2</v>
      </c>
      <c r="X210" s="162">
        <v>-934</v>
      </c>
      <c r="Y210" s="161">
        <f t="shared" si="89"/>
        <v>183</v>
      </c>
      <c r="Z210" s="162">
        <f t="shared" si="81"/>
        <v>-247.33</v>
      </c>
      <c r="AA210" s="127">
        <v>42993</v>
      </c>
      <c r="AB210" s="127"/>
      <c r="AC210" s="128"/>
      <c r="AD210" s="128"/>
      <c r="AE210" s="129"/>
      <c r="AF210" s="129"/>
      <c r="AG210" s="129"/>
      <c r="AH210" s="129">
        <f t="shared" si="82"/>
        <v>0</v>
      </c>
      <c r="AI210" s="129">
        <f t="shared" si="83"/>
        <v>-247.33</v>
      </c>
      <c r="AJ210" s="234">
        <f t="shared" si="84"/>
        <v>0</v>
      </c>
      <c r="AK210" s="234">
        <f t="shared" si="85"/>
        <v>1</v>
      </c>
      <c r="AL210" s="129">
        <f t="shared" si="86"/>
        <v>0</v>
      </c>
      <c r="AM210" s="127">
        <v>42993</v>
      </c>
      <c r="AN210" s="129">
        <f t="shared" si="90"/>
        <v>3557.4800000000018</v>
      </c>
      <c r="AO210" s="129">
        <f t="shared" si="91"/>
        <v>0</v>
      </c>
      <c r="AP210" s="129">
        <f t="shared" si="92"/>
        <v>0</v>
      </c>
      <c r="AQ210" s="235"/>
      <c r="AR210" s="235"/>
      <c r="AS210" s="236">
        <f t="shared" si="87"/>
        <v>42993</v>
      </c>
      <c r="AT210" s="237">
        <f t="shared" si="93"/>
        <v>2030.3400000000001</v>
      </c>
      <c r="AU210" s="237">
        <f t="shared" si="94"/>
        <v>404.5500000000003</v>
      </c>
      <c r="AV210" s="237">
        <f t="shared" si="95"/>
        <v>2169.79</v>
      </c>
      <c r="AW210" s="237">
        <f t="shared" si="96"/>
        <v>2235.6000000000004</v>
      </c>
      <c r="AX210" s="237">
        <f t="shared" si="97"/>
        <v>-3282.7999999999993</v>
      </c>
      <c r="AY210" s="133"/>
    </row>
    <row r="211" spans="3:51" x14ac:dyDescent="0.25">
      <c r="C211" s="10"/>
      <c r="D211" s="10"/>
      <c r="E211" s="10"/>
      <c r="F211" s="10"/>
      <c r="G211" s="10"/>
      <c r="H211" s="10"/>
      <c r="I211" s="10"/>
      <c r="J211" s="137"/>
      <c r="K211" s="229">
        <f t="shared" si="79"/>
        <v>42996</v>
      </c>
      <c r="L211" s="230">
        <f t="shared" si="80"/>
        <v>3104.9300000000017</v>
      </c>
      <c r="M211" s="162">
        <f>MAX(AN28:AN211)</f>
        <v>3875.3300000000017</v>
      </c>
      <c r="N211" s="162">
        <f t="shared" si="88"/>
        <v>-770.40000000000009</v>
      </c>
      <c r="O211" s="231">
        <f>E3+(E4*0.1)</f>
        <v>0.2</v>
      </c>
      <c r="P211" s="162">
        <v>315.05</v>
      </c>
      <c r="Q211" s="232">
        <f>E5+(E6*0.1)</f>
        <v>0.1</v>
      </c>
      <c r="R211" s="162">
        <v>182</v>
      </c>
      <c r="S211" s="232">
        <f>E7+(E8*0.1)</f>
        <v>0.1</v>
      </c>
      <c r="T211" s="162">
        <v>-137.6</v>
      </c>
      <c r="U211" s="233">
        <f>E9+(E10*0.5)+(E11*0.1)</f>
        <v>0.2</v>
      </c>
      <c r="V211" s="162">
        <v>-1400</v>
      </c>
      <c r="W211" s="233">
        <f>E12+(E13*0.5)+(E14*0.1)</f>
        <v>0.2</v>
      </c>
      <c r="X211" s="162">
        <v>-1200</v>
      </c>
      <c r="Y211" s="161">
        <f t="shared" si="89"/>
        <v>184</v>
      </c>
      <c r="Z211" s="162">
        <f t="shared" si="81"/>
        <v>-452.55</v>
      </c>
      <c r="AA211" s="127">
        <v>42996</v>
      </c>
      <c r="AB211" s="127"/>
      <c r="AC211" s="128"/>
      <c r="AD211" s="128"/>
      <c r="AE211" s="129"/>
      <c r="AF211" s="129"/>
      <c r="AG211" s="129"/>
      <c r="AH211" s="129">
        <f t="shared" si="82"/>
        <v>0</v>
      </c>
      <c r="AI211" s="129">
        <f t="shared" si="83"/>
        <v>-452.55</v>
      </c>
      <c r="AJ211" s="234">
        <f t="shared" si="84"/>
        <v>0</v>
      </c>
      <c r="AK211" s="234">
        <f t="shared" si="85"/>
        <v>1</v>
      </c>
      <c r="AL211" s="129">
        <f t="shared" si="86"/>
        <v>0</v>
      </c>
      <c r="AM211" s="127">
        <v>42996</v>
      </c>
      <c r="AN211" s="129">
        <f t="shared" si="90"/>
        <v>3104.9300000000017</v>
      </c>
      <c r="AO211" s="129">
        <f t="shared" si="91"/>
        <v>0</v>
      </c>
      <c r="AP211" s="129">
        <f t="shared" si="92"/>
        <v>0</v>
      </c>
      <c r="AQ211" s="235"/>
      <c r="AR211" s="235"/>
      <c r="AS211" s="236">
        <f t="shared" si="87"/>
        <v>42996</v>
      </c>
      <c r="AT211" s="237">
        <f t="shared" si="93"/>
        <v>2093.3500000000004</v>
      </c>
      <c r="AU211" s="237">
        <f t="shared" si="94"/>
        <v>422.75000000000028</v>
      </c>
      <c r="AV211" s="237">
        <f t="shared" si="95"/>
        <v>2156.0299999999997</v>
      </c>
      <c r="AW211" s="237">
        <f t="shared" si="96"/>
        <v>1955.6000000000004</v>
      </c>
      <c r="AX211" s="237">
        <f t="shared" si="97"/>
        <v>-3522.7999999999993</v>
      </c>
      <c r="AY211" s="133"/>
    </row>
    <row r="212" spans="3:51" x14ac:dyDescent="0.25">
      <c r="C212" s="10"/>
      <c r="D212" s="10"/>
      <c r="E212" s="10"/>
      <c r="F212" s="10"/>
      <c r="G212" s="10"/>
      <c r="H212" s="10"/>
      <c r="I212" s="10"/>
      <c r="J212" s="137"/>
      <c r="K212" s="229">
        <f t="shared" si="79"/>
        <v>42997</v>
      </c>
      <c r="L212" s="230">
        <f t="shared" si="80"/>
        <v>3317.0000000000018</v>
      </c>
      <c r="M212" s="162">
        <f>MAX(AN28:AN212)</f>
        <v>3875.3300000000017</v>
      </c>
      <c r="N212" s="162">
        <f t="shared" si="88"/>
        <v>-558.32999999999993</v>
      </c>
      <c r="O212" s="231">
        <f>E3+(E4*0.1)</f>
        <v>0.2</v>
      </c>
      <c r="P212" s="162">
        <v>197.25</v>
      </c>
      <c r="Q212" s="232">
        <f>E5+(E6*0.1)</f>
        <v>0.1</v>
      </c>
      <c r="R212" s="162">
        <v>139</v>
      </c>
      <c r="S212" s="232">
        <f>E7+(E8*0.1)</f>
        <v>0.1</v>
      </c>
      <c r="T212" s="162">
        <v>199.2</v>
      </c>
      <c r="U212" s="233">
        <f>E9+(E10*0.5)+(E11*0.1)</f>
        <v>0.2</v>
      </c>
      <c r="V212" s="162">
        <v>347</v>
      </c>
      <c r="W212" s="233">
        <f>E12+(E13*0.5)+(E14*0.1)</f>
        <v>0.2</v>
      </c>
      <c r="X212" s="162">
        <v>347</v>
      </c>
      <c r="Y212" s="161">
        <f t="shared" si="89"/>
        <v>185</v>
      </c>
      <c r="Z212" s="162">
        <f t="shared" si="81"/>
        <v>212.07000000000002</v>
      </c>
      <c r="AA212" s="127">
        <v>42997</v>
      </c>
      <c r="AB212" s="127"/>
      <c r="AC212" s="128"/>
      <c r="AD212" s="128"/>
      <c r="AE212" s="129"/>
      <c r="AF212" s="129"/>
      <c r="AG212" s="129"/>
      <c r="AH212" s="129">
        <f t="shared" si="82"/>
        <v>212.07000000000002</v>
      </c>
      <c r="AI212" s="129">
        <f t="shared" si="83"/>
        <v>0</v>
      </c>
      <c r="AJ212" s="234">
        <f t="shared" si="84"/>
        <v>1</v>
      </c>
      <c r="AK212" s="234">
        <f t="shared" si="85"/>
        <v>0</v>
      </c>
      <c r="AL212" s="129">
        <f t="shared" si="86"/>
        <v>0</v>
      </c>
      <c r="AM212" s="127">
        <v>42997</v>
      </c>
      <c r="AN212" s="129">
        <f t="shared" si="90"/>
        <v>3317.0000000000018</v>
      </c>
      <c r="AO212" s="129">
        <f t="shared" si="91"/>
        <v>0</v>
      </c>
      <c r="AP212" s="129">
        <f t="shared" si="92"/>
        <v>0</v>
      </c>
      <c r="AQ212" s="235"/>
      <c r="AR212" s="235"/>
      <c r="AS212" s="236">
        <f t="shared" si="87"/>
        <v>42997</v>
      </c>
      <c r="AT212" s="237">
        <f t="shared" si="93"/>
        <v>2132.8000000000002</v>
      </c>
      <c r="AU212" s="237">
        <f t="shared" si="94"/>
        <v>436.65000000000026</v>
      </c>
      <c r="AV212" s="237">
        <f t="shared" si="95"/>
        <v>2175.9499999999998</v>
      </c>
      <c r="AW212" s="237">
        <f t="shared" si="96"/>
        <v>2025.0000000000005</v>
      </c>
      <c r="AX212" s="237">
        <f t="shared" si="97"/>
        <v>-3453.3999999999992</v>
      </c>
      <c r="AY212" s="133"/>
    </row>
    <row r="213" spans="3:51" x14ac:dyDescent="0.25">
      <c r="C213" s="137"/>
      <c r="D213" s="137"/>
      <c r="E213" s="137"/>
      <c r="F213" s="137"/>
      <c r="G213" s="137"/>
      <c r="H213" s="137"/>
      <c r="I213" s="137"/>
      <c r="J213" s="137"/>
      <c r="K213" s="229">
        <f t="shared" si="79"/>
        <v>42998</v>
      </c>
      <c r="L213" s="230">
        <f t="shared" si="80"/>
        <v>2811.7800000000016</v>
      </c>
      <c r="M213" s="162">
        <f>MAX(AN28:AN213)</f>
        <v>3875.3300000000017</v>
      </c>
      <c r="N213" s="162">
        <f t="shared" si="88"/>
        <v>-1063.5500000000002</v>
      </c>
      <c r="O213" s="231">
        <f>E3+(E4*0.1)</f>
        <v>0.2</v>
      </c>
      <c r="P213" s="162">
        <v>208.95</v>
      </c>
      <c r="Q213" s="232">
        <f>E5+(E6*0.1)</f>
        <v>0.1</v>
      </c>
      <c r="R213" s="162">
        <v>79.5</v>
      </c>
      <c r="S213" s="232">
        <f>E7+(E8*0.1)</f>
        <v>0.1</v>
      </c>
      <c r="T213" s="162">
        <v>-349.6</v>
      </c>
      <c r="U213" s="233">
        <f>E9+(E10*0.5)+(E11*0.1)</f>
        <v>0.2</v>
      </c>
      <c r="V213" s="162">
        <v>-1400</v>
      </c>
      <c r="W213" s="233">
        <f>E12+(E13*0.5)+(E14*0.1)</f>
        <v>0.2</v>
      </c>
      <c r="X213" s="162">
        <v>-1200</v>
      </c>
      <c r="Y213" s="161">
        <f t="shared" si="89"/>
        <v>186</v>
      </c>
      <c r="Z213" s="162">
        <f t="shared" si="81"/>
        <v>-505.22</v>
      </c>
      <c r="AA213" s="127">
        <v>42998</v>
      </c>
      <c r="AB213" s="127"/>
      <c r="AC213" s="128"/>
      <c r="AD213" s="128"/>
      <c r="AE213" s="129"/>
      <c r="AF213" s="129"/>
      <c r="AG213" s="129"/>
      <c r="AH213" s="129">
        <f t="shared" si="82"/>
        <v>0</v>
      </c>
      <c r="AI213" s="129">
        <f t="shared" si="83"/>
        <v>-505.22</v>
      </c>
      <c r="AJ213" s="234">
        <f t="shared" si="84"/>
        <v>0</v>
      </c>
      <c r="AK213" s="234">
        <f t="shared" si="85"/>
        <v>1</v>
      </c>
      <c r="AL213" s="129">
        <f t="shared" si="86"/>
        <v>0</v>
      </c>
      <c r="AM213" s="127">
        <v>42998</v>
      </c>
      <c r="AN213" s="129">
        <f t="shared" si="90"/>
        <v>2811.7800000000016</v>
      </c>
      <c r="AO213" s="129">
        <f t="shared" si="91"/>
        <v>0</v>
      </c>
      <c r="AP213" s="129">
        <f t="shared" si="92"/>
        <v>0</v>
      </c>
      <c r="AQ213" s="235"/>
      <c r="AR213" s="235"/>
      <c r="AS213" s="236">
        <f t="shared" si="87"/>
        <v>42998</v>
      </c>
      <c r="AT213" s="237">
        <f t="shared" si="93"/>
        <v>2174.59</v>
      </c>
      <c r="AU213" s="237">
        <f t="shared" si="94"/>
        <v>444.60000000000025</v>
      </c>
      <c r="AV213" s="237">
        <f t="shared" si="95"/>
        <v>2140.9899999999998</v>
      </c>
      <c r="AW213" s="237">
        <f t="shared" si="96"/>
        <v>1745.0000000000005</v>
      </c>
      <c r="AX213" s="237">
        <f t="shared" si="97"/>
        <v>-3693.3999999999992</v>
      </c>
      <c r="AY213" s="133"/>
    </row>
    <row r="214" spans="3:51" x14ac:dyDescent="0.25">
      <c r="C214" s="137"/>
      <c r="D214" s="137"/>
      <c r="E214" s="137"/>
      <c r="F214" s="137"/>
      <c r="G214" s="137"/>
      <c r="H214" s="137"/>
      <c r="I214" s="137"/>
      <c r="J214" s="137"/>
      <c r="K214" s="229">
        <f t="shared" si="79"/>
        <v>42999</v>
      </c>
      <c r="L214" s="230">
        <f t="shared" si="80"/>
        <v>2599.2400000000016</v>
      </c>
      <c r="M214" s="162">
        <f>MAX(AN28:AN214)</f>
        <v>3875.3300000000017</v>
      </c>
      <c r="N214" s="162">
        <f t="shared" si="88"/>
        <v>-1276.0900000000001</v>
      </c>
      <c r="O214" s="231">
        <f>E3+(E4*0.1)</f>
        <v>0.2</v>
      </c>
      <c r="P214" s="162">
        <v>-266.8</v>
      </c>
      <c r="Q214" s="232">
        <f>E5+(E6*0.1)</f>
        <v>0.1</v>
      </c>
      <c r="R214" s="162">
        <v>-382</v>
      </c>
      <c r="S214" s="232">
        <f>E7+(E8*0.1)</f>
        <v>0.1</v>
      </c>
      <c r="T214" s="162">
        <v>-773.8</v>
      </c>
      <c r="U214" s="233">
        <f>E9+(E10*0.5)+(E11*0.1)</f>
        <v>0.2</v>
      </c>
      <c r="V214" s="162">
        <v>982</v>
      </c>
      <c r="W214" s="233">
        <f>E12+(E13*0.5)+(E14*0.1)</f>
        <v>0.2</v>
      </c>
      <c r="X214" s="162">
        <v>-1200</v>
      </c>
      <c r="Y214" s="161">
        <f t="shared" si="89"/>
        <v>187</v>
      </c>
      <c r="Z214" s="162">
        <f t="shared" si="81"/>
        <v>-212.54</v>
      </c>
      <c r="AA214" s="127">
        <v>42999</v>
      </c>
      <c r="AB214" s="127"/>
      <c r="AC214" s="128"/>
      <c r="AD214" s="128"/>
      <c r="AE214" s="129"/>
      <c r="AF214" s="129"/>
      <c r="AG214" s="129"/>
      <c r="AH214" s="129">
        <f t="shared" si="82"/>
        <v>0</v>
      </c>
      <c r="AI214" s="129">
        <f t="shared" si="83"/>
        <v>-212.54</v>
      </c>
      <c r="AJ214" s="234">
        <f t="shared" si="84"/>
        <v>0</v>
      </c>
      <c r="AK214" s="234">
        <f t="shared" si="85"/>
        <v>1</v>
      </c>
      <c r="AL214" s="129">
        <f t="shared" si="86"/>
        <v>0</v>
      </c>
      <c r="AM214" s="127">
        <v>42999</v>
      </c>
      <c r="AN214" s="129">
        <f t="shared" si="90"/>
        <v>2599.2400000000016</v>
      </c>
      <c r="AO214" s="129">
        <f t="shared" si="91"/>
        <v>0</v>
      </c>
      <c r="AP214" s="129">
        <f t="shared" si="92"/>
        <v>0</v>
      </c>
      <c r="AQ214" s="235"/>
      <c r="AR214" s="235"/>
      <c r="AS214" s="236">
        <f t="shared" si="87"/>
        <v>42999</v>
      </c>
      <c r="AT214" s="237">
        <f t="shared" si="93"/>
        <v>2121.23</v>
      </c>
      <c r="AU214" s="237">
        <f t="shared" si="94"/>
        <v>406.40000000000026</v>
      </c>
      <c r="AV214" s="237">
        <f t="shared" si="95"/>
        <v>2063.6099999999997</v>
      </c>
      <c r="AW214" s="237">
        <f t="shared" si="96"/>
        <v>1941.4000000000005</v>
      </c>
      <c r="AX214" s="237">
        <f t="shared" si="97"/>
        <v>-3933.3999999999992</v>
      </c>
      <c r="AY214" s="133"/>
    </row>
    <row r="215" spans="3:51" x14ac:dyDescent="0.25">
      <c r="C215" s="137"/>
      <c r="D215" s="137"/>
      <c r="E215" s="137"/>
      <c r="F215" s="137"/>
      <c r="G215" s="137"/>
      <c r="H215" s="137"/>
      <c r="I215" s="137"/>
      <c r="J215" s="137"/>
      <c r="K215" s="229">
        <f t="shared" si="79"/>
        <v>43000</v>
      </c>
      <c r="L215" s="230">
        <f t="shared" si="80"/>
        <v>2592.5200000000018</v>
      </c>
      <c r="M215" s="162">
        <f>MAX(AN28:AN215)</f>
        <v>3875.3300000000017</v>
      </c>
      <c r="N215" s="162">
        <f t="shared" si="88"/>
        <v>-1282.81</v>
      </c>
      <c r="O215" s="231">
        <f>E3+(E4*0.1)</f>
        <v>0.2</v>
      </c>
      <c r="P215" s="162">
        <v>-48.2</v>
      </c>
      <c r="Q215" s="232">
        <f>E5+(E6*0.1)</f>
        <v>0.1</v>
      </c>
      <c r="R215" s="162">
        <v>81</v>
      </c>
      <c r="S215" s="232">
        <f>E7+(E8*0.1)</f>
        <v>0.1</v>
      </c>
      <c r="T215" s="162">
        <v>-51.8</v>
      </c>
      <c r="U215" s="233">
        <f>E9+(E10*0.5)+(E11*0.1)</f>
        <v>0.2</v>
      </c>
      <c r="V215" s="162">
        <v>-613</v>
      </c>
      <c r="W215" s="233">
        <f>E12+(E13*0.5)+(E14*0.1)</f>
        <v>0.2</v>
      </c>
      <c r="X215" s="162">
        <v>613</v>
      </c>
      <c r="Y215" s="161">
        <f t="shared" si="89"/>
        <v>188</v>
      </c>
      <c r="Z215" s="162">
        <f t="shared" si="81"/>
        <v>-6.7200000000000131</v>
      </c>
      <c r="AA215" s="127">
        <v>43000</v>
      </c>
      <c r="AB215" s="127"/>
      <c r="AC215" s="128"/>
      <c r="AD215" s="128"/>
      <c r="AE215" s="129"/>
      <c r="AF215" s="129"/>
      <c r="AG215" s="129"/>
      <c r="AH215" s="129">
        <f t="shared" si="82"/>
        <v>0</v>
      </c>
      <c r="AI215" s="129">
        <f t="shared" si="83"/>
        <v>-6.7200000000000131</v>
      </c>
      <c r="AJ215" s="234">
        <f t="shared" si="84"/>
        <v>0</v>
      </c>
      <c r="AK215" s="234">
        <f t="shared" si="85"/>
        <v>1</v>
      </c>
      <c r="AL215" s="129">
        <f t="shared" si="86"/>
        <v>0</v>
      </c>
      <c r="AM215" s="127">
        <v>43000</v>
      </c>
      <c r="AN215" s="129">
        <f t="shared" si="90"/>
        <v>2592.5200000000018</v>
      </c>
      <c r="AO215" s="129">
        <f t="shared" si="91"/>
        <v>0</v>
      </c>
      <c r="AP215" s="129">
        <f t="shared" si="92"/>
        <v>0</v>
      </c>
      <c r="AQ215" s="235"/>
      <c r="AR215" s="235"/>
      <c r="AS215" s="236">
        <f t="shared" si="87"/>
        <v>43000</v>
      </c>
      <c r="AT215" s="237">
        <f t="shared" si="93"/>
        <v>2111.59</v>
      </c>
      <c r="AU215" s="237">
        <f t="shared" si="94"/>
        <v>414.50000000000028</v>
      </c>
      <c r="AV215" s="237">
        <f t="shared" si="95"/>
        <v>2058.4299999999998</v>
      </c>
      <c r="AW215" s="237">
        <f t="shared" si="96"/>
        <v>1818.8000000000006</v>
      </c>
      <c r="AX215" s="237">
        <f t="shared" si="97"/>
        <v>-3810.7999999999993</v>
      </c>
      <c r="AY215" s="133"/>
    </row>
    <row r="216" spans="3:51" x14ac:dyDescent="0.25">
      <c r="C216" s="137"/>
      <c r="D216" s="137"/>
      <c r="E216" s="137"/>
      <c r="F216" s="137"/>
      <c r="G216" s="137"/>
      <c r="H216" s="137"/>
      <c r="I216" s="137"/>
      <c r="J216" s="137"/>
      <c r="K216" s="229">
        <f t="shared" si="79"/>
        <v>43003</v>
      </c>
      <c r="L216" s="230">
        <f t="shared" si="80"/>
        <v>2267.5800000000017</v>
      </c>
      <c r="M216" s="162">
        <f>MAX(AN28:AN216)</f>
        <v>3875.3300000000017</v>
      </c>
      <c r="N216" s="162">
        <f t="shared" si="88"/>
        <v>-1607.75</v>
      </c>
      <c r="O216" s="231">
        <f>E3+(E4*0.1)</f>
        <v>0.2</v>
      </c>
      <c r="P216" s="162">
        <v>-550</v>
      </c>
      <c r="Q216" s="232">
        <f>E5+(E6*0.1)</f>
        <v>0.1</v>
      </c>
      <c r="R216" s="162">
        <v>-278</v>
      </c>
      <c r="S216" s="232">
        <f>E7+(E8*0.1)</f>
        <v>0.1</v>
      </c>
      <c r="T216" s="162">
        <v>-1299.4000000000001</v>
      </c>
      <c r="U216" s="233">
        <f>E9+(E10*0.5)+(E11*0.1)</f>
        <v>0.2</v>
      </c>
      <c r="V216" s="162">
        <v>-1400</v>
      </c>
      <c r="W216" s="233">
        <f>E12+(E13*0.5)+(E14*0.1)</f>
        <v>0.2</v>
      </c>
      <c r="X216" s="162">
        <v>1114</v>
      </c>
      <c r="Y216" s="161">
        <f t="shared" si="89"/>
        <v>189</v>
      </c>
      <c r="Z216" s="162">
        <f t="shared" si="81"/>
        <v>-324.94</v>
      </c>
      <c r="AA216" s="127">
        <v>43003</v>
      </c>
      <c r="AB216" s="127"/>
      <c r="AC216" s="128"/>
      <c r="AD216" s="128"/>
      <c r="AE216" s="129"/>
      <c r="AF216" s="129"/>
      <c r="AG216" s="129"/>
      <c r="AH216" s="129">
        <f t="shared" si="82"/>
        <v>0</v>
      </c>
      <c r="AI216" s="129">
        <f t="shared" si="83"/>
        <v>-324.94</v>
      </c>
      <c r="AJ216" s="234">
        <f t="shared" si="84"/>
        <v>0</v>
      </c>
      <c r="AK216" s="234">
        <f t="shared" si="85"/>
        <v>1</v>
      </c>
      <c r="AL216" s="129">
        <f t="shared" si="86"/>
        <v>0</v>
      </c>
      <c r="AM216" s="127">
        <v>43003</v>
      </c>
      <c r="AN216" s="129">
        <f t="shared" si="90"/>
        <v>2267.5800000000017</v>
      </c>
      <c r="AO216" s="129">
        <f t="shared" si="91"/>
        <v>0</v>
      </c>
      <c r="AP216" s="129">
        <f t="shared" si="92"/>
        <v>0</v>
      </c>
      <c r="AQ216" s="235"/>
      <c r="AR216" s="235"/>
      <c r="AS216" s="236">
        <f t="shared" si="87"/>
        <v>43003</v>
      </c>
      <c r="AT216" s="237">
        <f t="shared" si="93"/>
        <v>2001.5900000000001</v>
      </c>
      <c r="AU216" s="237">
        <f t="shared" si="94"/>
        <v>386.70000000000027</v>
      </c>
      <c r="AV216" s="237">
        <f t="shared" si="95"/>
        <v>1928.4899999999998</v>
      </c>
      <c r="AW216" s="237">
        <f t="shared" si="96"/>
        <v>1538.8000000000006</v>
      </c>
      <c r="AX216" s="237">
        <f t="shared" si="97"/>
        <v>-3587.9999999999991</v>
      </c>
      <c r="AY216" s="133"/>
    </row>
    <row r="217" spans="3:51" x14ac:dyDescent="0.25">
      <c r="C217" s="137"/>
      <c r="D217" s="137"/>
      <c r="E217" s="137"/>
      <c r="F217" s="137"/>
      <c r="G217" s="137"/>
      <c r="H217" s="137"/>
      <c r="I217" s="137"/>
      <c r="J217" s="137"/>
      <c r="K217" s="229">
        <f t="shared" si="79"/>
        <v>43004</v>
      </c>
      <c r="L217" s="230">
        <f t="shared" si="80"/>
        <v>2345.8900000000017</v>
      </c>
      <c r="M217" s="162">
        <f>MAX(AN28:AN217)</f>
        <v>3875.3300000000017</v>
      </c>
      <c r="N217" s="162">
        <f t="shared" si="88"/>
        <v>-1529.44</v>
      </c>
      <c r="O217" s="231">
        <f>E3+(E4*0.1)</f>
        <v>0.2</v>
      </c>
      <c r="P217" s="162">
        <v>-58.85</v>
      </c>
      <c r="Q217" s="232">
        <f>E5+(E6*0.1)</f>
        <v>0.1</v>
      </c>
      <c r="R217" s="162">
        <v>9</v>
      </c>
      <c r="S217" s="232">
        <f>E7+(E8*0.1)</f>
        <v>0.1</v>
      </c>
      <c r="T217" s="162">
        <v>279.8</v>
      </c>
      <c r="U217" s="233">
        <f>E9+(E10*0.5)+(E11*0.1)</f>
        <v>0.2</v>
      </c>
      <c r="V217" s="162">
        <v>1506</v>
      </c>
      <c r="W217" s="233">
        <f>E12+(E13*0.5)+(E14*0.1)</f>
        <v>0.2</v>
      </c>
      <c r="X217" s="162">
        <v>-1200</v>
      </c>
      <c r="Y217" s="161">
        <f t="shared" si="89"/>
        <v>190</v>
      </c>
      <c r="Z217" s="162">
        <f t="shared" si="81"/>
        <v>78.31</v>
      </c>
      <c r="AA217" s="127">
        <v>43004</v>
      </c>
      <c r="AB217" s="127"/>
      <c r="AC217" s="128"/>
      <c r="AD217" s="128"/>
      <c r="AE217" s="129"/>
      <c r="AF217" s="129"/>
      <c r="AG217" s="129"/>
      <c r="AH217" s="129">
        <f t="shared" si="82"/>
        <v>78.31</v>
      </c>
      <c r="AI217" s="129">
        <f t="shared" si="83"/>
        <v>0</v>
      </c>
      <c r="AJ217" s="234">
        <f t="shared" si="84"/>
        <v>1</v>
      </c>
      <c r="AK217" s="234">
        <f t="shared" si="85"/>
        <v>0</v>
      </c>
      <c r="AL217" s="129">
        <f t="shared" si="86"/>
        <v>0</v>
      </c>
      <c r="AM217" s="127">
        <v>43004</v>
      </c>
      <c r="AN217" s="129">
        <f t="shared" si="90"/>
        <v>2345.8900000000017</v>
      </c>
      <c r="AO217" s="129">
        <f t="shared" si="91"/>
        <v>0</v>
      </c>
      <c r="AP217" s="129">
        <f t="shared" si="92"/>
        <v>0</v>
      </c>
      <c r="AQ217" s="235"/>
      <c r="AR217" s="235"/>
      <c r="AS217" s="236">
        <f t="shared" si="87"/>
        <v>43004</v>
      </c>
      <c r="AT217" s="237">
        <f t="shared" si="93"/>
        <v>1989.8200000000002</v>
      </c>
      <c r="AU217" s="237">
        <f t="shared" si="94"/>
        <v>387.60000000000025</v>
      </c>
      <c r="AV217" s="237">
        <f t="shared" si="95"/>
        <v>1956.4699999999998</v>
      </c>
      <c r="AW217" s="237">
        <f t="shared" si="96"/>
        <v>1840.0000000000007</v>
      </c>
      <c r="AX217" s="237">
        <f t="shared" si="97"/>
        <v>-3827.9999999999991</v>
      </c>
      <c r="AY217" s="133"/>
    </row>
    <row r="218" spans="3:51" x14ac:dyDescent="0.25">
      <c r="C218" s="137"/>
      <c r="D218" s="137"/>
      <c r="E218" s="137"/>
      <c r="F218" s="137"/>
      <c r="G218" s="137"/>
      <c r="H218" s="137"/>
      <c r="I218" s="137"/>
      <c r="J218" s="137"/>
      <c r="K218" s="229">
        <f t="shared" si="79"/>
        <v>43005</v>
      </c>
      <c r="L218" s="230">
        <f t="shared" si="80"/>
        <v>2520.9800000000018</v>
      </c>
      <c r="M218" s="162">
        <f>MAX(AN28:AN218)</f>
        <v>3875.3300000000017</v>
      </c>
      <c r="N218" s="162">
        <f t="shared" si="88"/>
        <v>-1354.35</v>
      </c>
      <c r="O218" s="231">
        <f>E3+(E4*0.1)</f>
        <v>0.2</v>
      </c>
      <c r="P218" s="162">
        <v>281.95</v>
      </c>
      <c r="Q218" s="232">
        <f>E5+(E6*0.1)</f>
        <v>0.1</v>
      </c>
      <c r="R218" s="162">
        <v>510</v>
      </c>
      <c r="S218" s="232">
        <f>E7+(E8*0.1)</f>
        <v>0.1</v>
      </c>
      <c r="T218" s="162">
        <v>1129</v>
      </c>
      <c r="U218" s="233">
        <f>E9+(E10*0.5)+(E11*0.1)</f>
        <v>0.2</v>
      </c>
      <c r="V218" s="162">
        <v>974</v>
      </c>
      <c r="W218" s="233">
        <f>E12+(E13*0.5)+(E14*0.1)</f>
        <v>0.2</v>
      </c>
      <c r="X218" s="162">
        <v>-1200</v>
      </c>
      <c r="Y218" s="161">
        <f t="shared" si="89"/>
        <v>191</v>
      </c>
      <c r="Z218" s="162">
        <f t="shared" si="81"/>
        <v>175.09000000000003</v>
      </c>
      <c r="AA218" s="127">
        <v>43005</v>
      </c>
      <c r="AB218" s="127"/>
      <c r="AC218" s="128"/>
      <c r="AD218" s="128"/>
      <c r="AE218" s="129"/>
      <c r="AF218" s="129"/>
      <c r="AG218" s="129"/>
      <c r="AH218" s="129">
        <f t="shared" si="82"/>
        <v>175.09000000000003</v>
      </c>
      <c r="AI218" s="129">
        <f t="shared" si="83"/>
        <v>0</v>
      </c>
      <c r="AJ218" s="234">
        <f t="shared" si="84"/>
        <v>1</v>
      </c>
      <c r="AK218" s="234">
        <f t="shared" si="85"/>
        <v>0</v>
      </c>
      <c r="AL218" s="129">
        <f t="shared" si="86"/>
        <v>0</v>
      </c>
      <c r="AM218" s="127">
        <v>43005</v>
      </c>
      <c r="AN218" s="129">
        <f t="shared" si="90"/>
        <v>2520.9800000000018</v>
      </c>
      <c r="AO218" s="129">
        <f t="shared" si="91"/>
        <v>0</v>
      </c>
      <c r="AP218" s="129">
        <f t="shared" si="92"/>
        <v>0</v>
      </c>
      <c r="AQ218" s="235"/>
      <c r="AR218" s="235"/>
      <c r="AS218" s="236">
        <f t="shared" si="87"/>
        <v>43005</v>
      </c>
      <c r="AT218" s="237">
        <f t="shared" si="93"/>
        <v>2046.2100000000003</v>
      </c>
      <c r="AU218" s="237">
        <f t="shared" si="94"/>
        <v>438.60000000000025</v>
      </c>
      <c r="AV218" s="237">
        <f t="shared" si="95"/>
        <v>2069.37</v>
      </c>
      <c r="AW218" s="237">
        <f t="shared" si="96"/>
        <v>2034.8000000000006</v>
      </c>
      <c r="AX218" s="237">
        <f t="shared" si="97"/>
        <v>-4067.9999999999991</v>
      </c>
      <c r="AY218" s="133"/>
    </row>
    <row r="219" spans="3:51" x14ac:dyDescent="0.25">
      <c r="C219" s="137"/>
      <c r="D219" s="137"/>
      <c r="E219" s="137"/>
      <c r="F219" s="137"/>
      <c r="G219" s="137"/>
      <c r="H219" s="137"/>
      <c r="I219" s="137"/>
      <c r="J219" s="137"/>
      <c r="K219" s="229">
        <f t="shared" si="79"/>
        <v>43006</v>
      </c>
      <c r="L219" s="230">
        <f t="shared" si="80"/>
        <v>2567.1300000000019</v>
      </c>
      <c r="M219" s="162">
        <f>MAX(AN28:AN219)</f>
        <v>3875.3300000000017</v>
      </c>
      <c r="N219" s="162">
        <f t="shared" si="88"/>
        <v>-1308.1999999999998</v>
      </c>
      <c r="O219" s="231">
        <f>E3+(E4*0.1)</f>
        <v>0.2</v>
      </c>
      <c r="P219" s="162">
        <v>202.45</v>
      </c>
      <c r="Q219" s="232">
        <f>E5+(E6*0.1)</f>
        <v>0.1</v>
      </c>
      <c r="R219" s="162">
        <v>151</v>
      </c>
      <c r="S219" s="232">
        <f>E7+(E8*0.1)</f>
        <v>0.1</v>
      </c>
      <c r="T219" s="162">
        <v>-94.4</v>
      </c>
      <c r="U219" s="233">
        <f>E9+(E10*0.5)+(E11*0.1)</f>
        <v>0.2</v>
      </c>
      <c r="V219" s="162">
        <v>-345</v>
      </c>
      <c r="W219" s="233">
        <f>E12+(E13*0.5)+(E14*0.1)</f>
        <v>0.2</v>
      </c>
      <c r="X219" s="162">
        <v>345</v>
      </c>
      <c r="Y219" s="161">
        <f t="shared" si="89"/>
        <v>192</v>
      </c>
      <c r="Z219" s="162">
        <f t="shared" si="81"/>
        <v>46.150000000000006</v>
      </c>
      <c r="AA219" s="127">
        <v>43006</v>
      </c>
      <c r="AB219" s="127"/>
      <c r="AC219" s="128"/>
      <c r="AD219" s="128"/>
      <c r="AE219" s="129"/>
      <c r="AF219" s="129"/>
      <c r="AG219" s="129"/>
      <c r="AH219" s="129">
        <f t="shared" si="82"/>
        <v>46.150000000000006</v>
      </c>
      <c r="AI219" s="129">
        <f t="shared" si="83"/>
        <v>0</v>
      </c>
      <c r="AJ219" s="234">
        <f t="shared" si="84"/>
        <v>1</v>
      </c>
      <c r="AK219" s="234">
        <f t="shared" si="85"/>
        <v>0</v>
      </c>
      <c r="AL219" s="129">
        <f t="shared" si="86"/>
        <v>0</v>
      </c>
      <c r="AM219" s="127">
        <v>43006</v>
      </c>
      <c r="AN219" s="129">
        <f t="shared" si="90"/>
        <v>2567.1300000000019</v>
      </c>
      <c r="AO219" s="129">
        <f t="shared" si="91"/>
        <v>0</v>
      </c>
      <c r="AP219" s="129">
        <f t="shared" si="92"/>
        <v>0</v>
      </c>
      <c r="AQ219" s="235"/>
      <c r="AR219" s="235"/>
      <c r="AS219" s="236">
        <f t="shared" si="87"/>
        <v>43006</v>
      </c>
      <c r="AT219" s="237">
        <f t="shared" si="93"/>
        <v>2086.7000000000003</v>
      </c>
      <c r="AU219" s="237">
        <f t="shared" si="94"/>
        <v>453.70000000000027</v>
      </c>
      <c r="AV219" s="237">
        <f t="shared" si="95"/>
        <v>2059.9299999999998</v>
      </c>
      <c r="AW219" s="237">
        <f t="shared" si="96"/>
        <v>1965.8000000000006</v>
      </c>
      <c r="AX219" s="237">
        <f t="shared" si="97"/>
        <v>-3998.9999999999991</v>
      </c>
      <c r="AY219" s="133"/>
    </row>
    <row r="220" spans="3:51" x14ac:dyDescent="0.25">
      <c r="C220" s="137"/>
      <c r="D220" s="137"/>
      <c r="E220" s="137"/>
      <c r="F220" s="137"/>
      <c r="G220" s="137"/>
      <c r="H220" s="137"/>
      <c r="I220" s="137"/>
      <c r="J220" s="137"/>
      <c r="K220" s="229">
        <f t="shared" ref="K220:K283" si="102">AM220</f>
        <v>43007</v>
      </c>
      <c r="L220" s="230">
        <f t="shared" ref="L220:L283" si="103">AN220</f>
        <v>2729.9800000000018</v>
      </c>
      <c r="M220" s="162">
        <f>MAX(AN28:AN220)</f>
        <v>3875.3300000000017</v>
      </c>
      <c r="N220" s="162">
        <f t="shared" si="88"/>
        <v>-1145.3499999999999</v>
      </c>
      <c r="O220" s="231">
        <f>E3+(E4*0.1)</f>
        <v>0.2</v>
      </c>
      <c r="P220" s="162">
        <v>119.45</v>
      </c>
      <c r="Q220" s="232">
        <f>E5+(E6*0.1)</f>
        <v>0.1</v>
      </c>
      <c r="R220" s="162">
        <v>465</v>
      </c>
      <c r="S220" s="232">
        <f>E7+(E8*0.1)</f>
        <v>0.1</v>
      </c>
      <c r="T220" s="162">
        <v>924.6</v>
      </c>
      <c r="U220" s="233">
        <f>E9+(E10*0.5)+(E11*0.1)</f>
        <v>0.2</v>
      </c>
      <c r="V220" s="162">
        <v>688</v>
      </c>
      <c r="W220" s="233">
        <f>E12+(E13*0.5)+(E14*0.1)</f>
        <v>0.2</v>
      </c>
      <c r="X220" s="162">
        <v>-688</v>
      </c>
      <c r="Y220" s="161">
        <f t="shared" si="89"/>
        <v>193</v>
      </c>
      <c r="Z220" s="162">
        <f t="shared" ref="Z220:Z283" si="104">(O220*P220)+(Q220*R220)+(S220*T220)+(U220*V220)+(W220*X220)</f>
        <v>162.85000000000005</v>
      </c>
      <c r="AA220" s="238">
        <v>43007</v>
      </c>
      <c r="AB220" s="129">
        <f>SUM(Z200:Z220)</f>
        <v>-88.809999999999945</v>
      </c>
      <c r="AC220" s="128">
        <f>(AB220&gt;0)*1</f>
        <v>0</v>
      </c>
      <c r="AD220" s="128">
        <f>(AB220&lt;0)*1</f>
        <v>1</v>
      </c>
      <c r="AE220" s="129">
        <f>AB220*AC220</f>
        <v>0</v>
      </c>
      <c r="AF220" s="129">
        <f>AB220*AD220</f>
        <v>-88.809999999999945</v>
      </c>
      <c r="AG220" s="129"/>
      <c r="AH220" s="129">
        <f t="shared" ref="AH220:AH283" si="105">(Z220&gt;1)*Z220</f>
        <v>162.85000000000005</v>
      </c>
      <c r="AI220" s="129">
        <f t="shared" ref="AI220:AI283" si="106">(Z220&lt;1)*Z220</f>
        <v>0</v>
      </c>
      <c r="AJ220" s="234">
        <f t="shared" ref="AJ220:AJ283" si="107">(AH220&gt;1)*1</f>
        <v>1</v>
      </c>
      <c r="AK220" s="234">
        <f t="shared" ref="AK220:AK283" si="108">(AI220&lt;0)*1</f>
        <v>0</v>
      </c>
      <c r="AL220" s="129">
        <f t="shared" ref="AL220:AL283" si="109">AB220</f>
        <v>-88.809999999999945</v>
      </c>
      <c r="AM220" s="127">
        <v>43007</v>
      </c>
      <c r="AN220" s="129">
        <f t="shared" si="90"/>
        <v>2729.9800000000018</v>
      </c>
      <c r="AO220" s="129">
        <f t="shared" si="91"/>
        <v>0</v>
      </c>
      <c r="AP220" s="129">
        <f t="shared" si="92"/>
        <v>-88.809999999999945</v>
      </c>
      <c r="AQ220" s="235"/>
      <c r="AR220" s="235"/>
      <c r="AS220" s="236">
        <f t="shared" ref="AS220:AS283" si="110">AM220</f>
        <v>43007</v>
      </c>
      <c r="AT220" s="237">
        <f t="shared" si="93"/>
        <v>2110.59</v>
      </c>
      <c r="AU220" s="237">
        <f t="shared" si="94"/>
        <v>500.20000000000027</v>
      </c>
      <c r="AV220" s="237">
        <f t="shared" si="95"/>
        <v>2152.39</v>
      </c>
      <c r="AW220" s="237">
        <f t="shared" si="96"/>
        <v>2103.4000000000005</v>
      </c>
      <c r="AX220" s="237">
        <f t="shared" si="97"/>
        <v>-4136.5999999999995</v>
      </c>
      <c r="AY220" s="133"/>
    </row>
    <row r="221" spans="3:51" x14ac:dyDescent="0.25">
      <c r="C221" s="137"/>
      <c r="D221" s="137"/>
      <c r="E221" s="137"/>
      <c r="F221" s="137"/>
      <c r="G221" s="137"/>
      <c r="H221" s="137"/>
      <c r="I221" s="137"/>
      <c r="J221" s="137"/>
      <c r="K221" s="229">
        <f t="shared" si="102"/>
        <v>43010</v>
      </c>
      <c r="L221" s="230">
        <f t="shared" si="103"/>
        <v>2936.530000000002</v>
      </c>
      <c r="M221" s="162">
        <f>MAX(AN28:AN221)</f>
        <v>3875.3300000000017</v>
      </c>
      <c r="N221" s="162">
        <f t="shared" ref="N221:N284" si="111">AN221-M221</f>
        <v>-938.79999999999973</v>
      </c>
      <c r="O221" s="231">
        <f>E3+(E4*0.1)</f>
        <v>0.2</v>
      </c>
      <c r="P221" s="162">
        <v>762.55</v>
      </c>
      <c r="Q221" s="232">
        <f>E5+(E6*0.1)</f>
        <v>0.1</v>
      </c>
      <c r="R221" s="162">
        <v>488</v>
      </c>
      <c r="S221" s="232">
        <f>E7+(E8*0.1)</f>
        <v>0.1</v>
      </c>
      <c r="T221" s="162">
        <v>52.4</v>
      </c>
      <c r="U221" s="233">
        <f>E9+(E10*0.5)+(E11*0.1)</f>
        <v>0.2</v>
      </c>
      <c r="V221" s="162">
        <v>908</v>
      </c>
      <c r="W221" s="233">
        <f>E12+(E13*0.5)+(E14*0.1)</f>
        <v>0.2</v>
      </c>
      <c r="X221" s="162">
        <v>-908</v>
      </c>
      <c r="Y221" s="161">
        <f t="shared" ref="Y221:Y284" si="112">Y220+1</f>
        <v>194</v>
      </c>
      <c r="Z221" s="162">
        <f t="shared" si="104"/>
        <v>206.55</v>
      </c>
      <c r="AA221" s="127">
        <v>43010</v>
      </c>
      <c r="AB221" s="127"/>
      <c r="AC221" s="128"/>
      <c r="AD221" s="128"/>
      <c r="AE221" s="129"/>
      <c r="AF221" s="129"/>
      <c r="AG221" s="129"/>
      <c r="AH221" s="129">
        <f t="shared" si="105"/>
        <v>206.55</v>
      </c>
      <c r="AI221" s="129">
        <f t="shared" si="106"/>
        <v>0</v>
      </c>
      <c r="AJ221" s="234">
        <f t="shared" si="107"/>
        <v>1</v>
      </c>
      <c r="AK221" s="234">
        <f t="shared" si="108"/>
        <v>0</v>
      </c>
      <c r="AL221" s="129">
        <f t="shared" si="109"/>
        <v>0</v>
      </c>
      <c r="AM221" s="127">
        <v>43010</v>
      </c>
      <c r="AN221" s="129">
        <f t="shared" ref="AN221:AN284" si="113">Z221+AN220</f>
        <v>2936.530000000002</v>
      </c>
      <c r="AO221" s="129">
        <f t="shared" ref="AO221:AO284" si="114">(AL221&gt;0)*AL221</f>
        <v>0</v>
      </c>
      <c r="AP221" s="129">
        <f t="shared" ref="AP221:AP284" si="115">(AL221&lt;0)*AL221</f>
        <v>0</v>
      </c>
      <c r="AQ221" s="235"/>
      <c r="AR221" s="235"/>
      <c r="AS221" s="236">
        <f t="shared" si="110"/>
        <v>43010</v>
      </c>
      <c r="AT221" s="237">
        <f t="shared" ref="AT221:AT284" si="116">(P221*O221)+AT220</f>
        <v>2263.1000000000004</v>
      </c>
      <c r="AU221" s="237">
        <f t="shared" ref="AU221:AU284" si="117">(R221*Q221)+AU220</f>
        <v>549.00000000000023</v>
      </c>
      <c r="AV221" s="237">
        <f t="shared" ref="AV221:AV284" si="118">(S221*T221)+AV220</f>
        <v>2157.6299999999997</v>
      </c>
      <c r="AW221" s="237">
        <f t="shared" ref="AW221:AW284" si="119">(V221*U221)+AW220</f>
        <v>2285.0000000000005</v>
      </c>
      <c r="AX221" s="237">
        <f t="shared" ref="AX221:AX284" si="120">(X221*W221)+AX220</f>
        <v>-4318.2</v>
      </c>
      <c r="AY221" s="133"/>
    </row>
    <row r="222" spans="3:51" x14ac:dyDescent="0.25">
      <c r="C222" s="137"/>
      <c r="D222" s="137"/>
      <c r="E222" s="137"/>
      <c r="F222" s="137"/>
      <c r="G222" s="137"/>
      <c r="H222" s="137"/>
      <c r="I222" s="137"/>
      <c r="J222" s="137"/>
      <c r="K222" s="229">
        <f t="shared" si="102"/>
        <v>43011</v>
      </c>
      <c r="L222" s="230">
        <f t="shared" si="103"/>
        <v>3074.1800000000021</v>
      </c>
      <c r="M222" s="162">
        <f>MAX(AN28:AN222)</f>
        <v>3875.3300000000017</v>
      </c>
      <c r="N222" s="162">
        <f t="shared" si="111"/>
        <v>-801.14999999999964</v>
      </c>
      <c r="O222" s="231">
        <f>E3+(E4*0.1)</f>
        <v>0.2</v>
      </c>
      <c r="P222" s="162">
        <v>420.35</v>
      </c>
      <c r="Q222" s="232">
        <f>E5+(E6*0.1)</f>
        <v>0.1</v>
      </c>
      <c r="R222" s="162">
        <v>273</v>
      </c>
      <c r="S222" s="232">
        <f>E7+(E8*0.1)</f>
        <v>0.1</v>
      </c>
      <c r="T222" s="162">
        <v>262.8</v>
      </c>
      <c r="U222" s="233">
        <f>E9+(E10*0.5)+(E11*0.1)</f>
        <v>0.2</v>
      </c>
      <c r="V222" s="162">
        <v>-38</v>
      </c>
      <c r="W222" s="233">
        <f>E12+(E13*0.5)+(E14*0.1)</f>
        <v>0.2</v>
      </c>
      <c r="X222" s="162">
        <v>38</v>
      </c>
      <c r="Y222" s="161">
        <f t="shared" si="112"/>
        <v>195</v>
      </c>
      <c r="Z222" s="162">
        <f t="shared" si="104"/>
        <v>137.65</v>
      </c>
      <c r="AA222" s="127">
        <v>43011</v>
      </c>
      <c r="AB222" s="127"/>
      <c r="AC222" s="128"/>
      <c r="AD222" s="128"/>
      <c r="AE222" s="129"/>
      <c r="AF222" s="129"/>
      <c r="AG222" s="129"/>
      <c r="AH222" s="129">
        <f t="shared" si="105"/>
        <v>137.65</v>
      </c>
      <c r="AI222" s="129">
        <f t="shared" si="106"/>
        <v>0</v>
      </c>
      <c r="AJ222" s="234">
        <f t="shared" si="107"/>
        <v>1</v>
      </c>
      <c r="AK222" s="234">
        <f t="shared" si="108"/>
        <v>0</v>
      </c>
      <c r="AL222" s="129">
        <f t="shared" si="109"/>
        <v>0</v>
      </c>
      <c r="AM222" s="127">
        <v>43011</v>
      </c>
      <c r="AN222" s="129">
        <f t="shared" si="113"/>
        <v>3074.1800000000021</v>
      </c>
      <c r="AO222" s="129">
        <f t="shared" si="114"/>
        <v>0</v>
      </c>
      <c r="AP222" s="129">
        <f t="shared" si="115"/>
        <v>0</v>
      </c>
      <c r="AQ222" s="235"/>
      <c r="AR222" s="235"/>
      <c r="AS222" s="236">
        <f t="shared" si="110"/>
        <v>43011</v>
      </c>
      <c r="AT222" s="237">
        <f t="shared" si="116"/>
        <v>2347.1700000000005</v>
      </c>
      <c r="AU222" s="237">
        <f t="shared" si="117"/>
        <v>576.30000000000018</v>
      </c>
      <c r="AV222" s="237">
        <f t="shared" si="118"/>
        <v>2183.91</v>
      </c>
      <c r="AW222" s="237">
        <f t="shared" si="119"/>
        <v>2277.4000000000005</v>
      </c>
      <c r="AX222" s="237">
        <f t="shared" si="120"/>
        <v>-4310.5999999999995</v>
      </c>
      <c r="AY222" s="133"/>
    </row>
    <row r="223" spans="3:51" x14ac:dyDescent="0.25">
      <c r="C223" s="137"/>
      <c r="D223" s="137"/>
      <c r="E223" s="137"/>
      <c r="F223" s="137"/>
      <c r="G223" s="137"/>
      <c r="H223" s="137"/>
      <c r="I223" s="137"/>
      <c r="J223" s="137"/>
      <c r="K223" s="229">
        <f t="shared" si="102"/>
        <v>43012</v>
      </c>
      <c r="L223" s="230">
        <f t="shared" si="103"/>
        <v>3117.510000000002</v>
      </c>
      <c r="M223" s="162">
        <f>MAX(AN28:AN223)</f>
        <v>3875.3300000000017</v>
      </c>
      <c r="N223" s="162">
        <f t="shared" si="111"/>
        <v>-757.81999999999971</v>
      </c>
      <c r="O223" s="231">
        <f>E3+(E4*0.1)</f>
        <v>0.2</v>
      </c>
      <c r="P223" s="162">
        <v>99.85</v>
      </c>
      <c r="Q223" s="232">
        <f>E5+(E6*0.1)</f>
        <v>0.1</v>
      </c>
      <c r="R223" s="162">
        <v>158</v>
      </c>
      <c r="S223" s="232">
        <f>E7+(E8*0.1)</f>
        <v>0.1</v>
      </c>
      <c r="T223" s="162">
        <v>75.599999999999994</v>
      </c>
      <c r="U223" s="233">
        <f>E9+(E10*0.5)+(E11*0.1)</f>
        <v>0.2</v>
      </c>
      <c r="V223" s="162">
        <v>-305</v>
      </c>
      <c r="W223" s="233">
        <f>E12+(E13*0.5)+(E14*0.1)</f>
        <v>0.2</v>
      </c>
      <c r="X223" s="162">
        <v>305</v>
      </c>
      <c r="Y223" s="161">
        <f t="shared" si="112"/>
        <v>196</v>
      </c>
      <c r="Z223" s="162">
        <f t="shared" si="104"/>
        <v>43.33</v>
      </c>
      <c r="AA223" s="127">
        <v>43012</v>
      </c>
      <c r="AB223" s="127"/>
      <c r="AC223" s="128"/>
      <c r="AD223" s="128"/>
      <c r="AE223" s="129"/>
      <c r="AF223" s="129"/>
      <c r="AG223" s="129"/>
      <c r="AH223" s="129">
        <f t="shared" si="105"/>
        <v>43.33</v>
      </c>
      <c r="AI223" s="129">
        <f t="shared" si="106"/>
        <v>0</v>
      </c>
      <c r="AJ223" s="234">
        <f t="shared" si="107"/>
        <v>1</v>
      </c>
      <c r="AK223" s="234">
        <f t="shared" si="108"/>
        <v>0</v>
      </c>
      <c r="AL223" s="129">
        <f t="shared" si="109"/>
        <v>0</v>
      </c>
      <c r="AM223" s="127">
        <v>43012</v>
      </c>
      <c r="AN223" s="129">
        <f t="shared" si="113"/>
        <v>3117.510000000002</v>
      </c>
      <c r="AO223" s="129">
        <f t="shared" si="114"/>
        <v>0</v>
      </c>
      <c r="AP223" s="129">
        <f t="shared" si="115"/>
        <v>0</v>
      </c>
      <c r="AQ223" s="235"/>
      <c r="AR223" s="235"/>
      <c r="AS223" s="236">
        <f t="shared" si="110"/>
        <v>43012</v>
      </c>
      <c r="AT223" s="237">
        <f t="shared" si="116"/>
        <v>2367.1400000000003</v>
      </c>
      <c r="AU223" s="237">
        <f t="shared" si="117"/>
        <v>592.10000000000014</v>
      </c>
      <c r="AV223" s="237">
        <f t="shared" si="118"/>
        <v>2191.4699999999998</v>
      </c>
      <c r="AW223" s="237">
        <f t="shared" si="119"/>
        <v>2216.4000000000005</v>
      </c>
      <c r="AX223" s="237">
        <f t="shared" si="120"/>
        <v>-4249.5999999999995</v>
      </c>
      <c r="AY223" s="133"/>
    </row>
    <row r="224" spans="3:51" x14ac:dyDescent="0.25">
      <c r="C224" s="137"/>
      <c r="D224" s="137"/>
      <c r="E224" s="137"/>
      <c r="F224" s="137"/>
      <c r="G224" s="137"/>
      <c r="H224" s="137"/>
      <c r="I224" s="137"/>
      <c r="J224" s="137"/>
      <c r="K224" s="229">
        <f t="shared" si="102"/>
        <v>43013</v>
      </c>
      <c r="L224" s="230">
        <f t="shared" si="103"/>
        <v>3419.510000000002</v>
      </c>
      <c r="M224" s="162">
        <f>MAX(AN28:AN224)</f>
        <v>3875.3300000000017</v>
      </c>
      <c r="N224" s="162">
        <f t="shared" si="111"/>
        <v>-455.81999999999971</v>
      </c>
      <c r="O224" s="231">
        <f>E3+(E4*0.1)</f>
        <v>0.2</v>
      </c>
      <c r="P224" s="162">
        <v>568.75</v>
      </c>
      <c r="Q224" s="232">
        <f>E5+(E6*0.1)</f>
        <v>0.1</v>
      </c>
      <c r="R224" s="162">
        <v>716.5</v>
      </c>
      <c r="S224" s="232">
        <f>E7+(E8*0.1)</f>
        <v>0.1</v>
      </c>
      <c r="T224" s="162">
        <v>1166</v>
      </c>
      <c r="U224" s="233">
        <f>E9+(E10*0.5)+(E11*0.1)</f>
        <v>0.2</v>
      </c>
      <c r="V224" s="162">
        <v>689</v>
      </c>
      <c r="W224" s="233">
        <f>E12+(E13*0.5)+(E14*0.1)</f>
        <v>0.2</v>
      </c>
      <c r="X224" s="162">
        <v>-689</v>
      </c>
      <c r="Y224" s="161">
        <f t="shared" si="112"/>
        <v>197</v>
      </c>
      <c r="Z224" s="162">
        <f t="shared" si="104"/>
        <v>302</v>
      </c>
      <c r="AA224" s="127">
        <v>43013</v>
      </c>
      <c r="AB224" s="127"/>
      <c r="AC224" s="128"/>
      <c r="AD224" s="128"/>
      <c r="AE224" s="129"/>
      <c r="AF224" s="129"/>
      <c r="AG224" s="129"/>
      <c r="AH224" s="129">
        <f t="shared" si="105"/>
        <v>302</v>
      </c>
      <c r="AI224" s="129">
        <f t="shared" si="106"/>
        <v>0</v>
      </c>
      <c r="AJ224" s="234">
        <f t="shared" si="107"/>
        <v>1</v>
      </c>
      <c r="AK224" s="234">
        <f t="shared" si="108"/>
        <v>0</v>
      </c>
      <c r="AL224" s="129">
        <f t="shared" si="109"/>
        <v>0</v>
      </c>
      <c r="AM224" s="127">
        <v>43013</v>
      </c>
      <c r="AN224" s="129">
        <f t="shared" si="113"/>
        <v>3419.510000000002</v>
      </c>
      <c r="AO224" s="129">
        <f t="shared" si="114"/>
        <v>0</v>
      </c>
      <c r="AP224" s="129">
        <f t="shared" si="115"/>
        <v>0</v>
      </c>
      <c r="AQ224" s="235"/>
      <c r="AR224" s="235"/>
      <c r="AS224" s="236">
        <f t="shared" si="110"/>
        <v>43013</v>
      </c>
      <c r="AT224" s="237">
        <f t="shared" si="116"/>
        <v>2480.8900000000003</v>
      </c>
      <c r="AU224" s="237">
        <f t="shared" si="117"/>
        <v>663.75000000000011</v>
      </c>
      <c r="AV224" s="237">
        <f t="shared" si="118"/>
        <v>2308.0699999999997</v>
      </c>
      <c r="AW224" s="237">
        <f t="shared" si="119"/>
        <v>2354.2000000000007</v>
      </c>
      <c r="AX224" s="237">
        <f t="shared" si="120"/>
        <v>-4387.3999999999996</v>
      </c>
      <c r="AY224" s="133"/>
    </row>
    <row r="225" spans="3:51" x14ac:dyDescent="0.25">
      <c r="C225" s="137"/>
      <c r="D225" s="137"/>
      <c r="E225" s="137"/>
      <c r="F225" s="137"/>
      <c r="G225" s="137"/>
      <c r="H225" s="137"/>
      <c r="I225" s="137"/>
      <c r="J225" s="137"/>
      <c r="K225" s="229">
        <f t="shared" si="102"/>
        <v>43014</v>
      </c>
      <c r="L225" s="230">
        <f t="shared" si="103"/>
        <v>3418.9500000000021</v>
      </c>
      <c r="M225" s="162">
        <f>MAX(AN28:AN225)</f>
        <v>3875.3300000000017</v>
      </c>
      <c r="N225" s="162">
        <f t="shared" si="111"/>
        <v>-456.37999999999965</v>
      </c>
      <c r="O225" s="231">
        <f>E3+(E4*0.1)</f>
        <v>0.2</v>
      </c>
      <c r="P225" s="162">
        <v>-8.6</v>
      </c>
      <c r="Q225" s="232">
        <f>E5+(E6*0.1)</f>
        <v>0.1</v>
      </c>
      <c r="R225" s="162">
        <v>-137</v>
      </c>
      <c r="S225" s="232">
        <f>E7+(E8*0.1)</f>
        <v>0.1</v>
      </c>
      <c r="T225" s="162">
        <v>148.6</v>
      </c>
      <c r="U225" s="233">
        <f>E9+(E10*0.5)+(E11*0.1)</f>
        <v>0.2</v>
      </c>
      <c r="V225" s="162">
        <v>-859</v>
      </c>
      <c r="W225" s="233">
        <f>E12+(E13*0.5)+(E14*0.1)</f>
        <v>0.2</v>
      </c>
      <c r="X225" s="162">
        <v>859</v>
      </c>
      <c r="Y225" s="161">
        <f t="shared" si="112"/>
        <v>198</v>
      </c>
      <c r="Z225" s="162">
        <f t="shared" si="104"/>
        <v>-0.56000000000000227</v>
      </c>
      <c r="AA225" s="127">
        <v>43014</v>
      </c>
      <c r="AB225" s="127"/>
      <c r="AC225" s="128"/>
      <c r="AD225" s="128"/>
      <c r="AE225" s="129"/>
      <c r="AF225" s="129"/>
      <c r="AG225" s="129"/>
      <c r="AH225" s="129">
        <f t="shared" si="105"/>
        <v>0</v>
      </c>
      <c r="AI225" s="129">
        <f t="shared" si="106"/>
        <v>-0.56000000000000227</v>
      </c>
      <c r="AJ225" s="234">
        <f t="shared" si="107"/>
        <v>0</v>
      </c>
      <c r="AK225" s="234">
        <f t="shared" si="108"/>
        <v>1</v>
      </c>
      <c r="AL225" s="129">
        <f t="shared" si="109"/>
        <v>0</v>
      </c>
      <c r="AM225" s="127">
        <v>43014</v>
      </c>
      <c r="AN225" s="129">
        <f t="shared" si="113"/>
        <v>3418.9500000000021</v>
      </c>
      <c r="AO225" s="129">
        <f t="shared" si="114"/>
        <v>0</v>
      </c>
      <c r="AP225" s="129">
        <f t="shared" si="115"/>
        <v>0</v>
      </c>
      <c r="AQ225" s="235"/>
      <c r="AR225" s="235"/>
      <c r="AS225" s="236">
        <f t="shared" si="110"/>
        <v>43014</v>
      </c>
      <c r="AT225" s="237">
        <f t="shared" si="116"/>
        <v>2479.1700000000005</v>
      </c>
      <c r="AU225" s="237">
        <f t="shared" si="117"/>
        <v>650.05000000000007</v>
      </c>
      <c r="AV225" s="237">
        <f t="shared" si="118"/>
        <v>2322.9299999999998</v>
      </c>
      <c r="AW225" s="237">
        <f t="shared" si="119"/>
        <v>2182.4000000000005</v>
      </c>
      <c r="AX225" s="237">
        <f t="shared" si="120"/>
        <v>-4215.5999999999995</v>
      </c>
      <c r="AY225" s="133"/>
    </row>
    <row r="226" spans="3:51" x14ac:dyDescent="0.25">
      <c r="C226" s="137"/>
      <c r="D226" s="137"/>
      <c r="E226" s="137"/>
      <c r="F226" s="137"/>
      <c r="G226" s="137"/>
      <c r="H226" s="137"/>
      <c r="I226" s="137"/>
      <c r="J226" s="137"/>
      <c r="K226" s="229">
        <f t="shared" si="102"/>
        <v>43017</v>
      </c>
      <c r="L226" s="230">
        <f t="shared" si="103"/>
        <v>3371.2700000000023</v>
      </c>
      <c r="M226" s="162">
        <f>MAX(AN28:AN226)</f>
        <v>3875.3300000000017</v>
      </c>
      <c r="N226" s="162">
        <f t="shared" si="111"/>
        <v>-504.05999999999949</v>
      </c>
      <c r="O226" s="231">
        <f>E3+(E4*0.1)</f>
        <v>0.2</v>
      </c>
      <c r="P226" s="162">
        <v>-63</v>
      </c>
      <c r="Q226" s="232">
        <f>E5+(E6*0.1)</f>
        <v>0.1</v>
      </c>
      <c r="R226" s="162">
        <v>-230</v>
      </c>
      <c r="S226" s="232">
        <f>E7+(E8*0.1)</f>
        <v>0.1</v>
      </c>
      <c r="T226" s="162">
        <v>-120.8</v>
      </c>
      <c r="U226" s="233">
        <f>E9+(E10*0.5)+(E11*0.1)</f>
        <v>0.2</v>
      </c>
      <c r="V226" s="162">
        <v>-732</v>
      </c>
      <c r="W226" s="233">
        <f>E12+(E13*0.5)+(E14*0.1)</f>
        <v>0.2</v>
      </c>
      <c r="X226" s="162">
        <v>732</v>
      </c>
      <c r="Y226" s="161">
        <f t="shared" si="112"/>
        <v>199</v>
      </c>
      <c r="Z226" s="162">
        <f t="shared" si="104"/>
        <v>-47.680000000000007</v>
      </c>
      <c r="AA226" s="127">
        <v>43017</v>
      </c>
      <c r="AB226" s="127"/>
      <c r="AC226" s="128"/>
      <c r="AD226" s="128"/>
      <c r="AE226" s="129"/>
      <c r="AF226" s="129"/>
      <c r="AG226" s="129"/>
      <c r="AH226" s="129">
        <f t="shared" si="105"/>
        <v>0</v>
      </c>
      <c r="AI226" s="129">
        <f t="shared" si="106"/>
        <v>-47.680000000000007</v>
      </c>
      <c r="AJ226" s="234">
        <f t="shared" si="107"/>
        <v>0</v>
      </c>
      <c r="AK226" s="234">
        <f t="shared" si="108"/>
        <v>1</v>
      </c>
      <c r="AL226" s="129">
        <f t="shared" si="109"/>
        <v>0</v>
      </c>
      <c r="AM226" s="127">
        <v>43017</v>
      </c>
      <c r="AN226" s="129">
        <f t="shared" si="113"/>
        <v>3371.2700000000023</v>
      </c>
      <c r="AO226" s="129">
        <f t="shared" si="114"/>
        <v>0</v>
      </c>
      <c r="AP226" s="129">
        <f t="shared" si="115"/>
        <v>0</v>
      </c>
      <c r="AQ226" s="235"/>
      <c r="AR226" s="235"/>
      <c r="AS226" s="236">
        <f t="shared" si="110"/>
        <v>43017</v>
      </c>
      <c r="AT226" s="237">
        <f t="shared" si="116"/>
        <v>2466.5700000000006</v>
      </c>
      <c r="AU226" s="237">
        <f t="shared" si="117"/>
        <v>627.05000000000007</v>
      </c>
      <c r="AV226" s="237">
        <f t="shared" si="118"/>
        <v>2310.85</v>
      </c>
      <c r="AW226" s="237">
        <f t="shared" si="119"/>
        <v>2036.0000000000005</v>
      </c>
      <c r="AX226" s="237">
        <f t="shared" si="120"/>
        <v>-4069.1999999999994</v>
      </c>
      <c r="AY226" s="133"/>
    </row>
    <row r="227" spans="3:51" x14ac:dyDescent="0.25">
      <c r="C227" s="137"/>
      <c r="D227" s="137"/>
      <c r="E227" s="137"/>
      <c r="F227" s="137"/>
      <c r="G227" s="137"/>
      <c r="H227" s="137"/>
      <c r="I227" s="137"/>
      <c r="J227" s="137"/>
      <c r="K227" s="229">
        <f t="shared" si="102"/>
        <v>43018</v>
      </c>
      <c r="L227" s="230">
        <f t="shared" si="103"/>
        <v>3480.4100000000021</v>
      </c>
      <c r="M227" s="162">
        <f>MAX(AN28:AN227)</f>
        <v>3875.3300000000017</v>
      </c>
      <c r="N227" s="162">
        <f t="shared" si="111"/>
        <v>-394.91999999999962</v>
      </c>
      <c r="O227" s="231">
        <f>E3+(E4*0.1)</f>
        <v>0.2</v>
      </c>
      <c r="P227" s="162">
        <v>348.05</v>
      </c>
      <c r="Q227" s="232">
        <f>E5+(E6*0.1)</f>
        <v>0.1</v>
      </c>
      <c r="R227" s="162">
        <v>295.5</v>
      </c>
      <c r="S227" s="232">
        <f>E7+(E8*0.1)</f>
        <v>0.1</v>
      </c>
      <c r="T227" s="162">
        <v>99.8</v>
      </c>
      <c r="U227" s="233">
        <f>E9+(E10*0.5)+(E11*0.1)</f>
        <v>0.2</v>
      </c>
      <c r="V227" s="162">
        <v>-365</v>
      </c>
      <c r="W227" s="233">
        <f>E12+(E13*0.5)+(E14*0.1)</f>
        <v>0.2</v>
      </c>
      <c r="X227" s="162">
        <v>365</v>
      </c>
      <c r="Y227" s="161">
        <f t="shared" si="112"/>
        <v>200</v>
      </c>
      <c r="Z227" s="162">
        <f t="shared" si="104"/>
        <v>109.14</v>
      </c>
      <c r="AA227" s="127">
        <v>43018</v>
      </c>
      <c r="AB227" s="127"/>
      <c r="AC227" s="128"/>
      <c r="AD227" s="128"/>
      <c r="AE227" s="129"/>
      <c r="AF227" s="129"/>
      <c r="AG227" s="129"/>
      <c r="AH227" s="129">
        <f t="shared" si="105"/>
        <v>109.14</v>
      </c>
      <c r="AI227" s="129">
        <f t="shared" si="106"/>
        <v>0</v>
      </c>
      <c r="AJ227" s="234">
        <f t="shared" si="107"/>
        <v>1</v>
      </c>
      <c r="AK227" s="234">
        <f t="shared" si="108"/>
        <v>0</v>
      </c>
      <c r="AL227" s="129">
        <f t="shared" si="109"/>
        <v>0</v>
      </c>
      <c r="AM227" s="127">
        <v>43018</v>
      </c>
      <c r="AN227" s="129">
        <f t="shared" si="113"/>
        <v>3480.4100000000021</v>
      </c>
      <c r="AO227" s="129">
        <f t="shared" si="114"/>
        <v>0</v>
      </c>
      <c r="AP227" s="129">
        <f t="shared" si="115"/>
        <v>0</v>
      </c>
      <c r="AQ227" s="235"/>
      <c r="AR227" s="235"/>
      <c r="AS227" s="236">
        <f t="shared" si="110"/>
        <v>43018</v>
      </c>
      <c r="AT227" s="237">
        <f t="shared" si="116"/>
        <v>2536.1800000000007</v>
      </c>
      <c r="AU227" s="237">
        <f t="shared" si="117"/>
        <v>656.6</v>
      </c>
      <c r="AV227" s="237">
        <f t="shared" si="118"/>
        <v>2320.83</v>
      </c>
      <c r="AW227" s="237">
        <f t="shared" si="119"/>
        <v>1963.0000000000005</v>
      </c>
      <c r="AX227" s="237">
        <f t="shared" si="120"/>
        <v>-3996.1999999999994</v>
      </c>
      <c r="AY227" s="133"/>
    </row>
    <row r="228" spans="3:51" x14ac:dyDescent="0.25">
      <c r="C228" s="137"/>
      <c r="D228" s="137"/>
      <c r="E228" s="137"/>
      <c r="F228" s="137"/>
      <c r="G228" s="137"/>
      <c r="H228" s="137"/>
      <c r="I228" s="137"/>
      <c r="J228" s="137"/>
      <c r="K228" s="229">
        <f t="shared" si="102"/>
        <v>43019</v>
      </c>
      <c r="L228" s="230">
        <f t="shared" si="103"/>
        <v>3581.0800000000022</v>
      </c>
      <c r="M228" s="162">
        <f>MAX(AN28:AN228)</f>
        <v>3875.3300000000017</v>
      </c>
      <c r="N228" s="162">
        <f t="shared" si="111"/>
        <v>-294.24999999999955</v>
      </c>
      <c r="O228" s="231">
        <f>E3+(E4*0.1)</f>
        <v>0.2</v>
      </c>
      <c r="P228" s="162">
        <v>211.05</v>
      </c>
      <c r="Q228" s="232">
        <f>E5+(E6*0.1)</f>
        <v>0.1</v>
      </c>
      <c r="R228" s="162">
        <v>230</v>
      </c>
      <c r="S228" s="232">
        <f>E7+(E8*0.1)</f>
        <v>0.1</v>
      </c>
      <c r="T228" s="162">
        <v>354.6</v>
      </c>
      <c r="U228" s="233">
        <f>E9+(E10*0.5)+(E11*0.1)</f>
        <v>0.2</v>
      </c>
      <c r="V228" s="162">
        <v>-467</v>
      </c>
      <c r="W228" s="233">
        <f>E12+(E13*0.5)+(E14*0.1)</f>
        <v>0.2</v>
      </c>
      <c r="X228" s="162">
        <v>467</v>
      </c>
      <c r="Y228" s="161">
        <f t="shared" si="112"/>
        <v>201</v>
      </c>
      <c r="Z228" s="162">
        <f t="shared" si="104"/>
        <v>100.67000000000002</v>
      </c>
      <c r="AA228" s="127">
        <v>43019</v>
      </c>
      <c r="AB228" s="127"/>
      <c r="AC228" s="128"/>
      <c r="AD228" s="128"/>
      <c r="AE228" s="129"/>
      <c r="AF228" s="129"/>
      <c r="AG228" s="129"/>
      <c r="AH228" s="129">
        <f t="shared" si="105"/>
        <v>100.67000000000002</v>
      </c>
      <c r="AI228" s="129">
        <f t="shared" si="106"/>
        <v>0</v>
      </c>
      <c r="AJ228" s="234">
        <f t="shared" si="107"/>
        <v>1</v>
      </c>
      <c r="AK228" s="234">
        <f t="shared" si="108"/>
        <v>0</v>
      </c>
      <c r="AL228" s="129">
        <f t="shared" si="109"/>
        <v>0</v>
      </c>
      <c r="AM228" s="127">
        <v>43019</v>
      </c>
      <c r="AN228" s="129">
        <f t="shared" si="113"/>
        <v>3581.0800000000022</v>
      </c>
      <c r="AO228" s="129">
        <f t="shared" si="114"/>
        <v>0</v>
      </c>
      <c r="AP228" s="129">
        <f t="shared" si="115"/>
        <v>0</v>
      </c>
      <c r="AQ228" s="235"/>
      <c r="AR228" s="235"/>
      <c r="AS228" s="236">
        <f t="shared" si="110"/>
        <v>43019</v>
      </c>
      <c r="AT228" s="237">
        <f t="shared" si="116"/>
        <v>2578.3900000000008</v>
      </c>
      <c r="AU228" s="237">
        <f t="shared" si="117"/>
        <v>679.6</v>
      </c>
      <c r="AV228" s="237">
        <f t="shared" si="118"/>
        <v>2356.29</v>
      </c>
      <c r="AW228" s="237">
        <f t="shared" si="119"/>
        <v>1869.6000000000004</v>
      </c>
      <c r="AX228" s="237">
        <f t="shared" si="120"/>
        <v>-3902.7999999999993</v>
      </c>
      <c r="AY228" s="133"/>
    </row>
    <row r="229" spans="3:51" x14ac:dyDescent="0.25">
      <c r="C229" s="137"/>
      <c r="D229" s="137"/>
      <c r="E229" s="137"/>
      <c r="F229" s="137"/>
      <c r="G229" s="137"/>
      <c r="H229" s="137"/>
      <c r="I229" s="137"/>
      <c r="J229" s="137"/>
      <c r="K229" s="229">
        <f t="shared" si="102"/>
        <v>43020</v>
      </c>
      <c r="L229" s="230">
        <f t="shared" si="103"/>
        <v>3505.1300000000024</v>
      </c>
      <c r="M229" s="162">
        <f>MAX(AN28:AN229)</f>
        <v>3875.3300000000017</v>
      </c>
      <c r="N229" s="162">
        <f t="shared" si="111"/>
        <v>-370.19999999999936</v>
      </c>
      <c r="O229" s="231">
        <f>E3+(E4*0.1)</f>
        <v>0.2</v>
      </c>
      <c r="P229" s="162">
        <v>-159.4</v>
      </c>
      <c r="Q229" s="232">
        <f>E5+(E6*0.1)</f>
        <v>0.1</v>
      </c>
      <c r="R229" s="162">
        <v>-215.5</v>
      </c>
      <c r="S229" s="232">
        <f>E7+(E8*0.1)</f>
        <v>0.1</v>
      </c>
      <c r="T229" s="162">
        <v>-225.2</v>
      </c>
      <c r="U229" s="233">
        <f>E9+(E10*0.5)+(E11*0.1)</f>
        <v>0.2</v>
      </c>
      <c r="V229" s="162">
        <v>-144</v>
      </c>
      <c r="W229" s="233">
        <f>E12+(E13*0.5)+(E14*0.1)</f>
        <v>0.2</v>
      </c>
      <c r="X229" s="162">
        <v>144</v>
      </c>
      <c r="Y229" s="161">
        <f t="shared" si="112"/>
        <v>202</v>
      </c>
      <c r="Z229" s="162">
        <f t="shared" si="104"/>
        <v>-75.95</v>
      </c>
      <c r="AA229" s="127">
        <v>43020</v>
      </c>
      <c r="AB229" s="127"/>
      <c r="AC229" s="128"/>
      <c r="AD229" s="128"/>
      <c r="AE229" s="129"/>
      <c r="AF229" s="129"/>
      <c r="AG229" s="129"/>
      <c r="AH229" s="129">
        <f t="shared" si="105"/>
        <v>0</v>
      </c>
      <c r="AI229" s="129">
        <f t="shared" si="106"/>
        <v>-75.95</v>
      </c>
      <c r="AJ229" s="234">
        <f t="shared" si="107"/>
        <v>0</v>
      </c>
      <c r="AK229" s="234">
        <f t="shared" si="108"/>
        <v>1</v>
      </c>
      <c r="AL229" s="129">
        <f t="shared" si="109"/>
        <v>0</v>
      </c>
      <c r="AM229" s="127">
        <v>43020</v>
      </c>
      <c r="AN229" s="129">
        <f t="shared" si="113"/>
        <v>3505.1300000000024</v>
      </c>
      <c r="AO229" s="129">
        <f t="shared" si="114"/>
        <v>0</v>
      </c>
      <c r="AP229" s="129">
        <f t="shared" si="115"/>
        <v>0</v>
      </c>
      <c r="AQ229" s="235"/>
      <c r="AR229" s="235"/>
      <c r="AS229" s="236">
        <f t="shared" si="110"/>
        <v>43020</v>
      </c>
      <c r="AT229" s="237">
        <f t="shared" si="116"/>
        <v>2546.5100000000007</v>
      </c>
      <c r="AU229" s="237">
        <f t="shared" si="117"/>
        <v>658.05000000000007</v>
      </c>
      <c r="AV229" s="237">
        <f t="shared" si="118"/>
        <v>2333.77</v>
      </c>
      <c r="AW229" s="237">
        <f t="shared" si="119"/>
        <v>1840.8000000000004</v>
      </c>
      <c r="AX229" s="237">
        <f t="shared" si="120"/>
        <v>-3873.9999999999991</v>
      </c>
      <c r="AY229" s="133"/>
    </row>
    <row r="230" spans="3:51" x14ac:dyDescent="0.25">
      <c r="C230" s="137"/>
      <c r="D230" s="137"/>
      <c r="E230" s="137"/>
      <c r="F230" s="137"/>
      <c r="G230" s="137"/>
      <c r="H230" s="137"/>
      <c r="I230" s="137"/>
      <c r="J230" s="137"/>
      <c r="K230" s="229">
        <f t="shared" si="102"/>
        <v>43021</v>
      </c>
      <c r="L230" s="230">
        <f t="shared" si="103"/>
        <v>3581.9600000000023</v>
      </c>
      <c r="M230" s="162">
        <f>MAX(AN28:AN230)</f>
        <v>3875.3300000000017</v>
      </c>
      <c r="N230" s="162">
        <f t="shared" si="111"/>
        <v>-293.36999999999944</v>
      </c>
      <c r="O230" s="231">
        <f>E3+(E4*0.1)</f>
        <v>0.2</v>
      </c>
      <c r="P230" s="162">
        <v>153.55000000000001</v>
      </c>
      <c r="Q230" s="232">
        <f>E5+(E6*0.1)</f>
        <v>0.1</v>
      </c>
      <c r="R230" s="162">
        <v>112</v>
      </c>
      <c r="S230" s="232">
        <f>E7+(E8*0.1)</f>
        <v>0.1</v>
      </c>
      <c r="T230" s="162">
        <v>449.2</v>
      </c>
      <c r="U230" s="233">
        <f>E9+(E10*0.5)+(E11*0.1)</f>
        <v>0.2</v>
      </c>
      <c r="V230" s="162">
        <v>-1061</v>
      </c>
      <c r="W230" s="233">
        <f>E12+(E13*0.5)+(E14*0.1)</f>
        <v>0.2</v>
      </c>
      <c r="X230" s="162">
        <v>1011</v>
      </c>
      <c r="Y230" s="161">
        <f t="shared" si="112"/>
        <v>203</v>
      </c>
      <c r="Z230" s="162">
        <f t="shared" si="104"/>
        <v>76.830000000000013</v>
      </c>
      <c r="AA230" s="127">
        <v>43021</v>
      </c>
      <c r="AB230" s="127"/>
      <c r="AC230" s="128"/>
      <c r="AD230" s="128"/>
      <c r="AE230" s="129"/>
      <c r="AF230" s="129"/>
      <c r="AG230" s="129"/>
      <c r="AH230" s="129">
        <f t="shared" si="105"/>
        <v>76.830000000000013</v>
      </c>
      <c r="AI230" s="129">
        <f t="shared" si="106"/>
        <v>0</v>
      </c>
      <c r="AJ230" s="234">
        <f t="shared" si="107"/>
        <v>1</v>
      </c>
      <c r="AK230" s="234">
        <f t="shared" si="108"/>
        <v>0</v>
      </c>
      <c r="AL230" s="129">
        <f t="shared" si="109"/>
        <v>0</v>
      </c>
      <c r="AM230" s="127">
        <v>43021</v>
      </c>
      <c r="AN230" s="129">
        <f t="shared" si="113"/>
        <v>3581.9600000000023</v>
      </c>
      <c r="AO230" s="129">
        <f t="shared" si="114"/>
        <v>0</v>
      </c>
      <c r="AP230" s="129">
        <f t="shared" si="115"/>
        <v>0</v>
      </c>
      <c r="AQ230" s="235"/>
      <c r="AR230" s="235"/>
      <c r="AS230" s="236">
        <f t="shared" si="110"/>
        <v>43021</v>
      </c>
      <c r="AT230" s="237">
        <f t="shared" si="116"/>
        <v>2577.2200000000007</v>
      </c>
      <c r="AU230" s="237">
        <f t="shared" si="117"/>
        <v>669.25000000000011</v>
      </c>
      <c r="AV230" s="237">
        <f t="shared" si="118"/>
        <v>2378.69</v>
      </c>
      <c r="AW230" s="237">
        <f t="shared" si="119"/>
        <v>1628.6000000000004</v>
      </c>
      <c r="AX230" s="237">
        <f t="shared" si="120"/>
        <v>-3671.7999999999993</v>
      </c>
      <c r="AY230" s="133"/>
    </row>
    <row r="231" spans="3:51" x14ac:dyDescent="0.25">
      <c r="C231" s="137"/>
      <c r="D231" s="137"/>
      <c r="E231" s="137"/>
      <c r="F231" s="137"/>
      <c r="G231" s="137"/>
      <c r="H231" s="137"/>
      <c r="I231" s="137"/>
      <c r="J231" s="137"/>
      <c r="K231" s="229">
        <f t="shared" si="102"/>
        <v>43024</v>
      </c>
      <c r="L231" s="230">
        <f t="shared" si="103"/>
        <v>3321.7100000000023</v>
      </c>
      <c r="M231" s="162">
        <f>MAX(AN28:AN231)</f>
        <v>3875.3300000000017</v>
      </c>
      <c r="N231" s="162">
        <f t="shared" si="111"/>
        <v>-553.61999999999944</v>
      </c>
      <c r="O231" s="231">
        <f>E3+(E4*0.1)</f>
        <v>0.2</v>
      </c>
      <c r="P231" s="162">
        <v>426.2</v>
      </c>
      <c r="Q231" s="232">
        <f>E5+(E6*0.1)</f>
        <v>0.1</v>
      </c>
      <c r="R231" s="162">
        <v>223.5</v>
      </c>
      <c r="S231" s="232">
        <f>E7+(E8*0.1)</f>
        <v>0.1</v>
      </c>
      <c r="T231" s="162">
        <v>441.6</v>
      </c>
      <c r="U231" s="233">
        <f>E9+(E10*0.5)+(E11*0.1)</f>
        <v>0.2</v>
      </c>
      <c r="V231" s="162">
        <v>-860</v>
      </c>
      <c r="W231" s="233">
        <f>E12+(E13*0.5)+(E14*0.1)</f>
        <v>0.2</v>
      </c>
      <c r="X231" s="162">
        <v>-1200</v>
      </c>
      <c r="Y231" s="161">
        <f t="shared" si="112"/>
        <v>204</v>
      </c>
      <c r="Z231" s="162">
        <f t="shared" si="104"/>
        <v>-260.25</v>
      </c>
      <c r="AA231" s="127">
        <v>43024</v>
      </c>
      <c r="AB231" s="127"/>
      <c r="AC231" s="128"/>
      <c r="AD231" s="128"/>
      <c r="AE231" s="129"/>
      <c r="AF231" s="129"/>
      <c r="AG231" s="129"/>
      <c r="AH231" s="129">
        <f t="shared" si="105"/>
        <v>0</v>
      </c>
      <c r="AI231" s="129">
        <f t="shared" si="106"/>
        <v>-260.25</v>
      </c>
      <c r="AJ231" s="234">
        <f t="shared" si="107"/>
        <v>0</v>
      </c>
      <c r="AK231" s="234">
        <f t="shared" si="108"/>
        <v>1</v>
      </c>
      <c r="AL231" s="129">
        <f t="shared" si="109"/>
        <v>0</v>
      </c>
      <c r="AM231" s="127">
        <v>43024</v>
      </c>
      <c r="AN231" s="129">
        <f t="shared" si="113"/>
        <v>3321.7100000000023</v>
      </c>
      <c r="AO231" s="129">
        <f t="shared" si="114"/>
        <v>0</v>
      </c>
      <c r="AP231" s="129">
        <f t="shared" si="115"/>
        <v>0</v>
      </c>
      <c r="AQ231" s="235"/>
      <c r="AR231" s="235"/>
      <c r="AS231" s="236">
        <f t="shared" si="110"/>
        <v>43024</v>
      </c>
      <c r="AT231" s="237">
        <f t="shared" si="116"/>
        <v>2662.4600000000009</v>
      </c>
      <c r="AU231" s="237">
        <f t="shared" si="117"/>
        <v>691.60000000000014</v>
      </c>
      <c r="AV231" s="237">
        <f t="shared" si="118"/>
        <v>2422.85</v>
      </c>
      <c r="AW231" s="237">
        <f t="shared" si="119"/>
        <v>1456.6000000000004</v>
      </c>
      <c r="AX231" s="237">
        <f t="shared" si="120"/>
        <v>-3911.7999999999993</v>
      </c>
      <c r="AY231" s="133"/>
    </row>
    <row r="232" spans="3:51" x14ac:dyDescent="0.25">
      <c r="C232" s="137"/>
      <c r="D232" s="137"/>
      <c r="E232" s="137"/>
      <c r="F232" s="137"/>
      <c r="G232" s="137"/>
      <c r="H232" s="137"/>
      <c r="I232" s="137"/>
      <c r="J232" s="137"/>
      <c r="K232" s="229">
        <f t="shared" si="102"/>
        <v>43025</v>
      </c>
      <c r="L232" s="230">
        <f t="shared" si="103"/>
        <v>2938.3500000000022</v>
      </c>
      <c r="M232" s="162">
        <f>MAX(AN28:AN232)</f>
        <v>3875.3300000000017</v>
      </c>
      <c r="N232" s="162">
        <f t="shared" si="111"/>
        <v>-936.97999999999956</v>
      </c>
      <c r="O232" s="231">
        <f>E3+(E4*0.1)</f>
        <v>0.2</v>
      </c>
      <c r="P232" s="162">
        <v>202.4</v>
      </c>
      <c r="Q232" s="232">
        <f>E5+(E6*0.1)</f>
        <v>0.1</v>
      </c>
      <c r="R232" s="162">
        <v>86</v>
      </c>
      <c r="S232" s="232">
        <f>E7+(E8*0.1)</f>
        <v>0.1</v>
      </c>
      <c r="T232" s="162">
        <v>161.6</v>
      </c>
      <c r="U232" s="233">
        <f>E9+(E10*0.5)+(E11*0.1)</f>
        <v>0.2</v>
      </c>
      <c r="V232" s="162">
        <v>-1043</v>
      </c>
      <c r="W232" s="233">
        <f>E12+(E13*0.5)+(E14*0.1)</f>
        <v>0.2</v>
      </c>
      <c r="X232" s="162">
        <v>-1200</v>
      </c>
      <c r="Y232" s="161">
        <f t="shared" si="112"/>
        <v>205</v>
      </c>
      <c r="Z232" s="162">
        <f t="shared" si="104"/>
        <v>-383.36</v>
      </c>
      <c r="AA232" s="127">
        <v>43025</v>
      </c>
      <c r="AB232" s="127"/>
      <c r="AC232" s="128"/>
      <c r="AD232" s="128"/>
      <c r="AE232" s="129"/>
      <c r="AF232" s="129"/>
      <c r="AG232" s="129"/>
      <c r="AH232" s="129">
        <f t="shared" si="105"/>
        <v>0</v>
      </c>
      <c r="AI232" s="129">
        <f t="shared" si="106"/>
        <v>-383.36</v>
      </c>
      <c r="AJ232" s="234">
        <f t="shared" si="107"/>
        <v>0</v>
      </c>
      <c r="AK232" s="234">
        <f t="shared" si="108"/>
        <v>1</v>
      </c>
      <c r="AL232" s="129">
        <f t="shared" si="109"/>
        <v>0</v>
      </c>
      <c r="AM232" s="127">
        <v>43025</v>
      </c>
      <c r="AN232" s="129">
        <f t="shared" si="113"/>
        <v>2938.3500000000022</v>
      </c>
      <c r="AO232" s="129">
        <f t="shared" si="114"/>
        <v>0</v>
      </c>
      <c r="AP232" s="129">
        <f t="shared" si="115"/>
        <v>0</v>
      </c>
      <c r="AQ232" s="235"/>
      <c r="AR232" s="235"/>
      <c r="AS232" s="236">
        <f t="shared" si="110"/>
        <v>43025</v>
      </c>
      <c r="AT232" s="237">
        <f t="shared" si="116"/>
        <v>2702.940000000001</v>
      </c>
      <c r="AU232" s="237">
        <f t="shared" si="117"/>
        <v>700.20000000000016</v>
      </c>
      <c r="AV232" s="237">
        <f t="shared" si="118"/>
        <v>2439.0099999999998</v>
      </c>
      <c r="AW232" s="237">
        <f t="shared" si="119"/>
        <v>1248.0000000000005</v>
      </c>
      <c r="AX232" s="237">
        <f t="shared" si="120"/>
        <v>-4151.7999999999993</v>
      </c>
      <c r="AY232" s="133"/>
    </row>
    <row r="233" spans="3:51" x14ac:dyDescent="0.25">
      <c r="C233" s="137"/>
      <c r="D233" s="137"/>
      <c r="E233" s="137"/>
      <c r="F233" s="137"/>
      <c r="G233" s="137"/>
      <c r="H233" s="137"/>
      <c r="I233" s="137"/>
      <c r="J233" s="137"/>
      <c r="K233" s="229">
        <f t="shared" si="102"/>
        <v>43026</v>
      </c>
      <c r="L233" s="230">
        <f t="shared" si="103"/>
        <v>3091.4900000000021</v>
      </c>
      <c r="M233" s="162">
        <f>MAX(AN28:AN233)</f>
        <v>3875.3300000000017</v>
      </c>
      <c r="N233" s="162">
        <f t="shared" si="111"/>
        <v>-783.83999999999969</v>
      </c>
      <c r="O233" s="231">
        <f>E3+(E4*0.1)</f>
        <v>0.2</v>
      </c>
      <c r="P233" s="162">
        <v>800.8</v>
      </c>
      <c r="Q233" s="232">
        <f>E5+(E6*0.1)</f>
        <v>0.1</v>
      </c>
      <c r="R233" s="162">
        <v>95</v>
      </c>
      <c r="S233" s="232">
        <f>E7+(E8*0.1)</f>
        <v>0.1</v>
      </c>
      <c r="T233" s="162">
        <v>-165.2</v>
      </c>
      <c r="U233" s="233">
        <f>E9+(E10*0.5)+(E11*0.1)</f>
        <v>0.2</v>
      </c>
      <c r="V233" s="162">
        <v>418</v>
      </c>
      <c r="W233" s="233">
        <f>E12+(E13*0.5)+(E14*0.1)</f>
        <v>0.2</v>
      </c>
      <c r="X233" s="162">
        <v>-418</v>
      </c>
      <c r="Y233" s="161">
        <f t="shared" si="112"/>
        <v>206</v>
      </c>
      <c r="Z233" s="162">
        <f t="shared" si="104"/>
        <v>153.13999999999999</v>
      </c>
      <c r="AA233" s="127">
        <v>43026</v>
      </c>
      <c r="AB233" s="127"/>
      <c r="AC233" s="128"/>
      <c r="AD233" s="128"/>
      <c r="AE233" s="129"/>
      <c r="AF233" s="129"/>
      <c r="AG233" s="129"/>
      <c r="AH233" s="129">
        <f t="shared" si="105"/>
        <v>153.13999999999999</v>
      </c>
      <c r="AI233" s="129">
        <f t="shared" si="106"/>
        <v>0</v>
      </c>
      <c r="AJ233" s="234">
        <f t="shared" si="107"/>
        <v>1</v>
      </c>
      <c r="AK233" s="234">
        <f t="shared" si="108"/>
        <v>0</v>
      </c>
      <c r="AL233" s="129">
        <f t="shared" si="109"/>
        <v>0</v>
      </c>
      <c r="AM233" s="127">
        <v>43026</v>
      </c>
      <c r="AN233" s="129">
        <f t="shared" si="113"/>
        <v>3091.4900000000021</v>
      </c>
      <c r="AO233" s="129">
        <f t="shared" si="114"/>
        <v>0</v>
      </c>
      <c r="AP233" s="129">
        <f t="shared" si="115"/>
        <v>0</v>
      </c>
      <c r="AQ233" s="235"/>
      <c r="AR233" s="235"/>
      <c r="AS233" s="236">
        <f t="shared" si="110"/>
        <v>43026</v>
      </c>
      <c r="AT233" s="237">
        <f t="shared" si="116"/>
        <v>2863.1000000000008</v>
      </c>
      <c r="AU233" s="237">
        <f t="shared" si="117"/>
        <v>709.70000000000016</v>
      </c>
      <c r="AV233" s="237">
        <f t="shared" si="118"/>
        <v>2422.4899999999998</v>
      </c>
      <c r="AW233" s="237">
        <f t="shared" si="119"/>
        <v>1331.6000000000004</v>
      </c>
      <c r="AX233" s="237">
        <f t="shared" si="120"/>
        <v>-4235.3999999999996</v>
      </c>
      <c r="AY233" s="133"/>
    </row>
    <row r="234" spans="3:51" x14ac:dyDescent="0.25">
      <c r="C234" s="137"/>
      <c r="D234" s="137"/>
      <c r="E234" s="137"/>
      <c r="F234" s="137"/>
      <c r="G234" s="137"/>
      <c r="H234" s="137"/>
      <c r="I234" s="137"/>
      <c r="J234" s="137"/>
      <c r="K234" s="229">
        <f t="shared" si="102"/>
        <v>43027</v>
      </c>
      <c r="L234" s="230">
        <f t="shared" si="103"/>
        <v>2865.340000000002</v>
      </c>
      <c r="M234" s="162">
        <f>MAX(AN28:AN234)</f>
        <v>3875.3300000000017</v>
      </c>
      <c r="N234" s="162">
        <f t="shared" si="111"/>
        <v>-1009.9899999999998</v>
      </c>
      <c r="O234" s="231">
        <f>E3+(E4*0.1)</f>
        <v>0.2</v>
      </c>
      <c r="P234" s="162">
        <v>-550</v>
      </c>
      <c r="Q234" s="232">
        <f>E5+(E6*0.1)</f>
        <v>0.1</v>
      </c>
      <c r="R234" s="162">
        <v>42</v>
      </c>
      <c r="S234" s="232">
        <f>E7+(E8*0.1)</f>
        <v>0.1</v>
      </c>
      <c r="T234" s="162">
        <v>-1203.5</v>
      </c>
      <c r="U234" s="233">
        <f>E9+(E10*0.5)+(E11*0.1)</f>
        <v>0.2</v>
      </c>
      <c r="V234" s="162">
        <v>-885</v>
      </c>
      <c r="W234" s="233">
        <f>E12+(E13*0.5)+(E14*0.1)</f>
        <v>0.2</v>
      </c>
      <c r="X234" s="162">
        <v>885</v>
      </c>
      <c r="Y234" s="161">
        <f t="shared" si="112"/>
        <v>207</v>
      </c>
      <c r="Z234" s="162">
        <f t="shared" si="104"/>
        <v>-226.14999999999998</v>
      </c>
      <c r="AA234" s="127">
        <v>43027</v>
      </c>
      <c r="AB234" s="127"/>
      <c r="AC234" s="128"/>
      <c r="AD234" s="128"/>
      <c r="AE234" s="129"/>
      <c r="AF234" s="129"/>
      <c r="AG234" s="129"/>
      <c r="AH234" s="129">
        <f t="shared" si="105"/>
        <v>0</v>
      </c>
      <c r="AI234" s="129">
        <f t="shared" si="106"/>
        <v>-226.14999999999998</v>
      </c>
      <c r="AJ234" s="234">
        <f t="shared" si="107"/>
        <v>0</v>
      </c>
      <c r="AK234" s="234">
        <f t="shared" si="108"/>
        <v>1</v>
      </c>
      <c r="AL234" s="129">
        <f t="shared" si="109"/>
        <v>0</v>
      </c>
      <c r="AM234" s="127">
        <v>43027</v>
      </c>
      <c r="AN234" s="129">
        <f t="shared" si="113"/>
        <v>2865.340000000002</v>
      </c>
      <c r="AO234" s="129">
        <f t="shared" si="114"/>
        <v>0</v>
      </c>
      <c r="AP234" s="129">
        <f t="shared" si="115"/>
        <v>0</v>
      </c>
      <c r="AQ234" s="235"/>
      <c r="AR234" s="235"/>
      <c r="AS234" s="236">
        <f t="shared" si="110"/>
        <v>43027</v>
      </c>
      <c r="AT234" s="237">
        <f t="shared" si="116"/>
        <v>2753.1000000000008</v>
      </c>
      <c r="AU234" s="237">
        <f t="shared" si="117"/>
        <v>713.9000000000002</v>
      </c>
      <c r="AV234" s="237">
        <f t="shared" si="118"/>
        <v>2302.14</v>
      </c>
      <c r="AW234" s="237">
        <f t="shared" si="119"/>
        <v>1154.6000000000004</v>
      </c>
      <c r="AX234" s="237">
        <f t="shared" si="120"/>
        <v>-4058.3999999999996</v>
      </c>
      <c r="AY234" s="133"/>
    </row>
    <row r="235" spans="3:51" x14ac:dyDescent="0.25">
      <c r="C235" s="137"/>
      <c r="D235" s="137"/>
      <c r="E235" s="137"/>
      <c r="F235" s="137"/>
      <c r="G235" s="137"/>
      <c r="H235" s="137"/>
      <c r="I235" s="137"/>
      <c r="J235" s="137"/>
      <c r="K235" s="229">
        <f t="shared" si="102"/>
        <v>43028</v>
      </c>
      <c r="L235" s="230">
        <f t="shared" si="103"/>
        <v>3077.4800000000018</v>
      </c>
      <c r="M235" s="162">
        <f>MAX(AN28:AN235)</f>
        <v>3875.3300000000017</v>
      </c>
      <c r="N235" s="162">
        <f t="shared" si="111"/>
        <v>-797.84999999999991</v>
      </c>
      <c r="O235" s="231">
        <f>E3+(E4*0.1)</f>
        <v>0.2</v>
      </c>
      <c r="P235" s="162">
        <v>827.95</v>
      </c>
      <c r="Q235" s="232">
        <f>E5+(E6*0.1)</f>
        <v>0.1</v>
      </c>
      <c r="R235" s="162">
        <v>655.5</v>
      </c>
      <c r="S235" s="232">
        <f>E7+(E8*0.1)</f>
        <v>0.1</v>
      </c>
      <c r="T235" s="162">
        <v>324</v>
      </c>
      <c r="U235" s="233">
        <f>E9+(E10*0.5)+(E11*0.1)</f>
        <v>0.2</v>
      </c>
      <c r="V235" s="162">
        <v>943</v>
      </c>
      <c r="W235" s="233">
        <f>E12+(E13*0.5)+(E14*0.1)</f>
        <v>0.2</v>
      </c>
      <c r="X235" s="162">
        <v>-1200</v>
      </c>
      <c r="Y235" s="161">
        <f t="shared" si="112"/>
        <v>208</v>
      </c>
      <c r="Z235" s="162">
        <f t="shared" si="104"/>
        <v>212.14000000000004</v>
      </c>
      <c r="AA235" s="127">
        <v>43028</v>
      </c>
      <c r="AB235" s="127"/>
      <c r="AC235" s="128"/>
      <c r="AD235" s="128"/>
      <c r="AE235" s="129"/>
      <c r="AF235" s="129"/>
      <c r="AG235" s="129"/>
      <c r="AH235" s="129">
        <f t="shared" si="105"/>
        <v>212.14000000000004</v>
      </c>
      <c r="AI235" s="129">
        <f t="shared" si="106"/>
        <v>0</v>
      </c>
      <c r="AJ235" s="234">
        <f t="shared" si="107"/>
        <v>1</v>
      </c>
      <c r="AK235" s="234">
        <f t="shared" si="108"/>
        <v>0</v>
      </c>
      <c r="AL235" s="129">
        <f t="shared" si="109"/>
        <v>0</v>
      </c>
      <c r="AM235" s="127">
        <v>43028</v>
      </c>
      <c r="AN235" s="129">
        <f t="shared" si="113"/>
        <v>3077.4800000000018</v>
      </c>
      <c r="AO235" s="129">
        <f t="shared" si="114"/>
        <v>0</v>
      </c>
      <c r="AP235" s="129">
        <f t="shared" si="115"/>
        <v>0</v>
      </c>
      <c r="AQ235" s="235"/>
      <c r="AR235" s="235"/>
      <c r="AS235" s="236">
        <f t="shared" si="110"/>
        <v>43028</v>
      </c>
      <c r="AT235" s="237">
        <f t="shared" si="116"/>
        <v>2918.690000000001</v>
      </c>
      <c r="AU235" s="237">
        <f t="shared" si="117"/>
        <v>779.45000000000016</v>
      </c>
      <c r="AV235" s="237">
        <f t="shared" si="118"/>
        <v>2334.54</v>
      </c>
      <c r="AW235" s="237">
        <f t="shared" si="119"/>
        <v>1343.2000000000003</v>
      </c>
      <c r="AX235" s="237">
        <f t="shared" si="120"/>
        <v>-4298.3999999999996</v>
      </c>
      <c r="AY235" s="133"/>
    </row>
    <row r="236" spans="3:51" x14ac:dyDescent="0.25">
      <c r="C236" s="137"/>
      <c r="D236" s="137"/>
      <c r="E236" s="137"/>
      <c r="F236" s="137"/>
      <c r="G236" s="137"/>
      <c r="H236" s="137"/>
      <c r="I236" s="137"/>
      <c r="J236" s="137"/>
      <c r="K236" s="229">
        <f t="shared" si="102"/>
        <v>43031</v>
      </c>
      <c r="L236" s="230">
        <f t="shared" si="103"/>
        <v>2889.6800000000017</v>
      </c>
      <c r="M236" s="162">
        <f>MAX(AN28:AN236)</f>
        <v>3875.3300000000017</v>
      </c>
      <c r="N236" s="162">
        <f t="shared" si="111"/>
        <v>-985.65000000000009</v>
      </c>
      <c r="O236" s="231">
        <f>E3+(E4*0.1)</f>
        <v>0.2</v>
      </c>
      <c r="P236" s="162">
        <v>-273.35000000000002</v>
      </c>
      <c r="Q236" s="232">
        <f>E5+(E6*0.1)</f>
        <v>0.1</v>
      </c>
      <c r="R236" s="162">
        <v>-511.5</v>
      </c>
      <c r="S236" s="232">
        <f>E7+(E8*0.1)</f>
        <v>0.1</v>
      </c>
      <c r="T236" s="162">
        <v>-819.8</v>
      </c>
      <c r="U236" s="233">
        <f>E9+(E10*0.5)+(E11*0.1)</f>
        <v>0.2</v>
      </c>
      <c r="V236" s="162">
        <v>-116</v>
      </c>
      <c r="W236" s="233">
        <f>E12+(E13*0.5)+(E14*0.1)</f>
        <v>0.2</v>
      </c>
      <c r="X236" s="162">
        <v>116</v>
      </c>
      <c r="Y236" s="161">
        <f t="shared" si="112"/>
        <v>209</v>
      </c>
      <c r="Z236" s="162">
        <f t="shared" si="104"/>
        <v>-187.8</v>
      </c>
      <c r="AA236" s="127">
        <v>43031</v>
      </c>
      <c r="AB236" s="127"/>
      <c r="AC236" s="128"/>
      <c r="AD236" s="128"/>
      <c r="AE236" s="129"/>
      <c r="AF236" s="129"/>
      <c r="AG236" s="129"/>
      <c r="AH236" s="129">
        <f t="shared" si="105"/>
        <v>0</v>
      </c>
      <c r="AI236" s="129">
        <f t="shared" si="106"/>
        <v>-187.8</v>
      </c>
      <c r="AJ236" s="234">
        <f t="shared" si="107"/>
        <v>0</v>
      </c>
      <c r="AK236" s="234">
        <f t="shared" si="108"/>
        <v>1</v>
      </c>
      <c r="AL236" s="129">
        <f t="shared" si="109"/>
        <v>0</v>
      </c>
      <c r="AM236" s="127">
        <v>43031</v>
      </c>
      <c r="AN236" s="129">
        <f t="shared" si="113"/>
        <v>2889.6800000000017</v>
      </c>
      <c r="AO236" s="129">
        <f t="shared" si="114"/>
        <v>0</v>
      </c>
      <c r="AP236" s="129">
        <f t="shared" si="115"/>
        <v>0</v>
      </c>
      <c r="AQ236" s="235"/>
      <c r="AR236" s="235"/>
      <c r="AS236" s="236">
        <f t="shared" si="110"/>
        <v>43031</v>
      </c>
      <c r="AT236" s="237">
        <f t="shared" si="116"/>
        <v>2864.0200000000009</v>
      </c>
      <c r="AU236" s="237">
        <f t="shared" si="117"/>
        <v>728.30000000000018</v>
      </c>
      <c r="AV236" s="237">
        <f t="shared" si="118"/>
        <v>2252.56</v>
      </c>
      <c r="AW236" s="237">
        <f t="shared" si="119"/>
        <v>1320.0000000000002</v>
      </c>
      <c r="AX236" s="237">
        <f t="shared" si="120"/>
        <v>-4275.2</v>
      </c>
      <c r="AY236" s="133"/>
    </row>
    <row r="237" spans="3:51" x14ac:dyDescent="0.25">
      <c r="C237" s="137"/>
      <c r="D237" s="137"/>
      <c r="E237" s="137"/>
      <c r="F237" s="137"/>
      <c r="G237" s="137"/>
      <c r="H237" s="137"/>
      <c r="I237" s="137"/>
      <c r="J237" s="137"/>
      <c r="K237" s="229">
        <f t="shared" si="102"/>
        <v>43032</v>
      </c>
      <c r="L237" s="230">
        <f t="shared" si="103"/>
        <v>3103.0100000000016</v>
      </c>
      <c r="M237" s="162">
        <f>MAX(AN28:AN237)</f>
        <v>3875.3300000000017</v>
      </c>
      <c r="N237" s="162">
        <f t="shared" si="111"/>
        <v>-772.32000000000016</v>
      </c>
      <c r="O237" s="231">
        <f>E3+(E4*0.1)</f>
        <v>0.2</v>
      </c>
      <c r="P237" s="162">
        <v>839</v>
      </c>
      <c r="Q237" s="232">
        <f>E5+(E6*0.1)</f>
        <v>0.1</v>
      </c>
      <c r="R237" s="162">
        <v>207.5</v>
      </c>
      <c r="S237" s="232">
        <f>E7+(E8*0.1)</f>
        <v>0.1</v>
      </c>
      <c r="T237" s="162">
        <v>247.8</v>
      </c>
      <c r="U237" s="233">
        <f>E9+(E10*0.5)+(E11*0.1)</f>
        <v>0.2</v>
      </c>
      <c r="V237" s="162">
        <v>628</v>
      </c>
      <c r="W237" s="233">
        <f>E12+(E13*0.5)+(E14*0.1)</f>
        <v>0.2</v>
      </c>
      <c r="X237" s="162">
        <v>-628</v>
      </c>
      <c r="Y237" s="161">
        <f t="shared" si="112"/>
        <v>210</v>
      </c>
      <c r="Z237" s="162">
        <f t="shared" si="104"/>
        <v>213.32999999999998</v>
      </c>
      <c r="AA237" s="127">
        <v>43032</v>
      </c>
      <c r="AB237" s="127"/>
      <c r="AC237" s="128"/>
      <c r="AD237" s="128"/>
      <c r="AE237" s="129"/>
      <c r="AF237" s="129"/>
      <c r="AG237" s="129"/>
      <c r="AH237" s="129">
        <f t="shared" si="105"/>
        <v>213.32999999999998</v>
      </c>
      <c r="AI237" s="129">
        <f t="shared" si="106"/>
        <v>0</v>
      </c>
      <c r="AJ237" s="234">
        <f t="shared" si="107"/>
        <v>1</v>
      </c>
      <c r="AK237" s="234">
        <f t="shared" si="108"/>
        <v>0</v>
      </c>
      <c r="AL237" s="129">
        <f t="shared" si="109"/>
        <v>0</v>
      </c>
      <c r="AM237" s="127">
        <v>43032</v>
      </c>
      <c r="AN237" s="129">
        <f t="shared" si="113"/>
        <v>3103.0100000000016</v>
      </c>
      <c r="AO237" s="129">
        <f t="shared" si="114"/>
        <v>0</v>
      </c>
      <c r="AP237" s="129">
        <f t="shared" si="115"/>
        <v>0</v>
      </c>
      <c r="AQ237" s="235"/>
      <c r="AR237" s="235"/>
      <c r="AS237" s="236">
        <f t="shared" si="110"/>
        <v>43032</v>
      </c>
      <c r="AT237" s="237">
        <f t="shared" si="116"/>
        <v>3031.8200000000011</v>
      </c>
      <c r="AU237" s="237">
        <f t="shared" si="117"/>
        <v>749.05000000000018</v>
      </c>
      <c r="AV237" s="237">
        <f t="shared" si="118"/>
        <v>2277.34</v>
      </c>
      <c r="AW237" s="237">
        <f t="shared" si="119"/>
        <v>1445.6000000000001</v>
      </c>
      <c r="AX237" s="237">
        <f t="shared" si="120"/>
        <v>-4400.8</v>
      </c>
      <c r="AY237" s="133"/>
    </row>
    <row r="238" spans="3:51" x14ac:dyDescent="0.25">
      <c r="C238" s="137"/>
      <c r="D238" s="137"/>
      <c r="E238" s="137"/>
      <c r="F238" s="137"/>
      <c r="G238" s="137"/>
      <c r="H238" s="137"/>
      <c r="I238" s="137"/>
      <c r="J238" s="137"/>
      <c r="K238" s="229">
        <f t="shared" si="102"/>
        <v>43033</v>
      </c>
      <c r="L238" s="230">
        <f t="shared" si="103"/>
        <v>2857.6500000000015</v>
      </c>
      <c r="M238" s="162">
        <f>MAX(AN28:AN238)</f>
        <v>3875.3300000000017</v>
      </c>
      <c r="N238" s="162">
        <f t="shared" si="111"/>
        <v>-1017.6800000000003</v>
      </c>
      <c r="O238" s="231">
        <f>E3+(E4*0.1)</f>
        <v>0.2</v>
      </c>
      <c r="P238" s="162">
        <v>-550</v>
      </c>
      <c r="Q238" s="232">
        <f>E5+(E6*0.1)</f>
        <v>0.1</v>
      </c>
      <c r="R238" s="162">
        <v>-850</v>
      </c>
      <c r="S238" s="232">
        <f>E7+(E8*0.1)</f>
        <v>0.1</v>
      </c>
      <c r="T238" s="162">
        <v>-503.6</v>
      </c>
      <c r="U238" s="233">
        <f>E9+(E10*0.5)+(E11*0.1)</f>
        <v>0.2</v>
      </c>
      <c r="V238" s="162">
        <v>-406</v>
      </c>
      <c r="W238" s="233">
        <f>E12+(E13*0.5)+(E14*0.1)</f>
        <v>0.2</v>
      </c>
      <c r="X238" s="162">
        <v>406</v>
      </c>
      <c r="Y238" s="161">
        <f t="shared" si="112"/>
        <v>211</v>
      </c>
      <c r="Z238" s="162">
        <f t="shared" si="104"/>
        <v>-245.36</v>
      </c>
      <c r="AA238" s="127">
        <v>43033</v>
      </c>
      <c r="AB238" s="127"/>
      <c r="AC238" s="128"/>
      <c r="AD238" s="128"/>
      <c r="AE238" s="129"/>
      <c r="AF238" s="129"/>
      <c r="AG238" s="129"/>
      <c r="AH238" s="129">
        <f t="shared" si="105"/>
        <v>0</v>
      </c>
      <c r="AI238" s="129">
        <f t="shared" si="106"/>
        <v>-245.36</v>
      </c>
      <c r="AJ238" s="234">
        <f t="shared" si="107"/>
        <v>0</v>
      </c>
      <c r="AK238" s="234">
        <f t="shared" si="108"/>
        <v>1</v>
      </c>
      <c r="AL238" s="129">
        <f t="shared" si="109"/>
        <v>0</v>
      </c>
      <c r="AM238" s="127">
        <v>43033</v>
      </c>
      <c r="AN238" s="129">
        <f t="shared" si="113"/>
        <v>2857.6500000000015</v>
      </c>
      <c r="AO238" s="129">
        <f t="shared" si="114"/>
        <v>0</v>
      </c>
      <c r="AP238" s="129">
        <f t="shared" si="115"/>
        <v>0</v>
      </c>
      <c r="AQ238" s="235"/>
      <c r="AR238" s="235"/>
      <c r="AS238" s="236">
        <f t="shared" si="110"/>
        <v>43033</v>
      </c>
      <c r="AT238" s="237">
        <f t="shared" si="116"/>
        <v>2921.8200000000011</v>
      </c>
      <c r="AU238" s="237">
        <f t="shared" si="117"/>
        <v>664.05000000000018</v>
      </c>
      <c r="AV238" s="237">
        <f t="shared" si="118"/>
        <v>2226.98</v>
      </c>
      <c r="AW238" s="237">
        <f t="shared" si="119"/>
        <v>1364.4</v>
      </c>
      <c r="AX238" s="237">
        <f t="shared" si="120"/>
        <v>-4319.6000000000004</v>
      </c>
      <c r="AY238" s="133"/>
    </row>
    <row r="239" spans="3:51" x14ac:dyDescent="0.25">
      <c r="C239" s="137"/>
      <c r="D239" s="137"/>
      <c r="E239" s="137"/>
      <c r="F239" s="137"/>
      <c r="G239" s="137"/>
      <c r="H239" s="137"/>
      <c r="I239" s="137"/>
      <c r="J239" s="137"/>
      <c r="K239" s="229">
        <f t="shared" si="102"/>
        <v>43034</v>
      </c>
      <c r="L239" s="230">
        <f t="shared" si="103"/>
        <v>2930.7600000000016</v>
      </c>
      <c r="M239" s="162">
        <f>MAX(AN28:AN239)</f>
        <v>3875.3300000000017</v>
      </c>
      <c r="N239" s="162">
        <f t="shared" si="111"/>
        <v>-944.57000000000016</v>
      </c>
      <c r="O239" s="231">
        <f>E3+(E4*0.1)</f>
        <v>0.2</v>
      </c>
      <c r="P239" s="162">
        <v>357</v>
      </c>
      <c r="Q239" s="232">
        <f>E5+(E6*0.1)</f>
        <v>0.1</v>
      </c>
      <c r="R239" s="162">
        <v>162.5</v>
      </c>
      <c r="S239" s="232">
        <f>E7+(E8*0.1)</f>
        <v>0.1</v>
      </c>
      <c r="T239" s="162">
        <v>-343.4</v>
      </c>
      <c r="U239" s="233">
        <f>E9+(E10*0.5)+(E11*0.1)</f>
        <v>0.2</v>
      </c>
      <c r="V239" s="162">
        <v>1299</v>
      </c>
      <c r="W239" s="233">
        <f>E12+(E13*0.5)+(E14*0.1)</f>
        <v>0.2</v>
      </c>
      <c r="X239" s="162">
        <v>-1200</v>
      </c>
      <c r="Y239" s="161">
        <f t="shared" si="112"/>
        <v>212</v>
      </c>
      <c r="Z239" s="162">
        <f t="shared" si="104"/>
        <v>73.110000000000014</v>
      </c>
      <c r="AA239" s="127">
        <v>43034</v>
      </c>
      <c r="AB239" s="127"/>
      <c r="AC239" s="128"/>
      <c r="AD239" s="128"/>
      <c r="AE239" s="129"/>
      <c r="AF239" s="129"/>
      <c r="AG239" s="129"/>
      <c r="AH239" s="129">
        <f t="shared" si="105"/>
        <v>73.110000000000014</v>
      </c>
      <c r="AI239" s="129">
        <f t="shared" si="106"/>
        <v>0</v>
      </c>
      <c r="AJ239" s="234">
        <f t="shared" si="107"/>
        <v>1</v>
      </c>
      <c r="AK239" s="234">
        <f t="shared" si="108"/>
        <v>0</v>
      </c>
      <c r="AL239" s="129">
        <f t="shared" si="109"/>
        <v>0</v>
      </c>
      <c r="AM239" s="127">
        <v>43034</v>
      </c>
      <c r="AN239" s="129">
        <f t="shared" si="113"/>
        <v>2930.7600000000016</v>
      </c>
      <c r="AO239" s="129">
        <f t="shared" si="114"/>
        <v>0</v>
      </c>
      <c r="AP239" s="129">
        <f t="shared" si="115"/>
        <v>0</v>
      </c>
      <c r="AQ239" s="235"/>
      <c r="AR239" s="235"/>
      <c r="AS239" s="236">
        <f t="shared" si="110"/>
        <v>43034</v>
      </c>
      <c r="AT239" s="237">
        <f t="shared" si="116"/>
        <v>2993.2200000000012</v>
      </c>
      <c r="AU239" s="237">
        <f t="shared" si="117"/>
        <v>680.30000000000018</v>
      </c>
      <c r="AV239" s="237">
        <f t="shared" si="118"/>
        <v>2192.64</v>
      </c>
      <c r="AW239" s="237">
        <f t="shared" si="119"/>
        <v>1624.2</v>
      </c>
      <c r="AX239" s="237">
        <f t="shared" si="120"/>
        <v>-4559.6000000000004</v>
      </c>
      <c r="AY239" s="133"/>
    </row>
    <row r="240" spans="3:51" x14ac:dyDescent="0.25">
      <c r="C240" s="137"/>
      <c r="D240" s="137"/>
      <c r="E240" s="137"/>
      <c r="F240" s="137"/>
      <c r="G240" s="137"/>
      <c r="H240" s="137"/>
      <c r="I240" s="137"/>
      <c r="J240" s="137"/>
      <c r="K240" s="229">
        <f t="shared" si="102"/>
        <v>43035</v>
      </c>
      <c r="L240" s="230">
        <f t="shared" si="103"/>
        <v>3418.6400000000017</v>
      </c>
      <c r="M240" s="162">
        <f>MAX(AN28:AN240)</f>
        <v>3875.3300000000017</v>
      </c>
      <c r="N240" s="162">
        <f t="shared" si="111"/>
        <v>-456.69000000000005</v>
      </c>
      <c r="O240" s="231">
        <f>E3+(E4*0.1)</f>
        <v>0.2</v>
      </c>
      <c r="P240" s="162">
        <v>166.65</v>
      </c>
      <c r="Q240" s="232">
        <f>E5+(E6*0.1)</f>
        <v>0.1</v>
      </c>
      <c r="R240" s="162">
        <v>1033.5</v>
      </c>
      <c r="S240" s="232">
        <f>E7+(E8*0.1)</f>
        <v>0.1</v>
      </c>
      <c r="T240" s="162">
        <v>3512</v>
      </c>
      <c r="U240" s="233">
        <f>E9+(E10*0.5)+(E11*0.1)</f>
        <v>0.2</v>
      </c>
      <c r="V240" s="162">
        <v>-718</v>
      </c>
      <c r="W240" s="233">
        <f>E12+(E13*0.5)+(E14*0.1)</f>
        <v>0.2</v>
      </c>
      <c r="X240" s="162">
        <v>718</v>
      </c>
      <c r="Y240" s="161">
        <f t="shared" si="112"/>
        <v>213</v>
      </c>
      <c r="Z240" s="162">
        <f t="shared" si="104"/>
        <v>487.88000000000011</v>
      </c>
      <c r="AA240" s="127">
        <v>43035</v>
      </c>
      <c r="AB240" s="127"/>
      <c r="AC240" s="128"/>
      <c r="AD240" s="128"/>
      <c r="AE240" s="129"/>
      <c r="AF240" s="129"/>
      <c r="AG240" s="129"/>
      <c r="AH240" s="129">
        <f t="shared" si="105"/>
        <v>487.88000000000011</v>
      </c>
      <c r="AI240" s="129">
        <f t="shared" si="106"/>
        <v>0</v>
      </c>
      <c r="AJ240" s="234">
        <f t="shared" si="107"/>
        <v>1</v>
      </c>
      <c r="AK240" s="234">
        <f t="shared" si="108"/>
        <v>0</v>
      </c>
      <c r="AL240" s="129">
        <f t="shared" si="109"/>
        <v>0</v>
      </c>
      <c r="AM240" s="127">
        <v>43035</v>
      </c>
      <c r="AN240" s="129">
        <f t="shared" si="113"/>
        <v>3418.6400000000017</v>
      </c>
      <c r="AO240" s="129">
        <f t="shared" si="114"/>
        <v>0</v>
      </c>
      <c r="AP240" s="129">
        <f t="shared" si="115"/>
        <v>0</v>
      </c>
      <c r="AQ240" s="235"/>
      <c r="AR240" s="235"/>
      <c r="AS240" s="236">
        <f t="shared" si="110"/>
        <v>43035</v>
      </c>
      <c r="AT240" s="237">
        <f t="shared" si="116"/>
        <v>3026.5500000000011</v>
      </c>
      <c r="AU240" s="237">
        <f t="shared" si="117"/>
        <v>783.6500000000002</v>
      </c>
      <c r="AV240" s="237">
        <f t="shared" si="118"/>
        <v>2543.84</v>
      </c>
      <c r="AW240" s="237">
        <f t="shared" si="119"/>
        <v>1480.6000000000001</v>
      </c>
      <c r="AX240" s="237">
        <f t="shared" si="120"/>
        <v>-4416</v>
      </c>
      <c r="AY240" s="133"/>
    </row>
    <row r="241" spans="3:51" x14ac:dyDescent="0.25">
      <c r="C241" s="137"/>
      <c r="D241" s="137"/>
      <c r="E241" s="137"/>
      <c r="F241" s="137"/>
      <c r="G241" s="137"/>
      <c r="H241" s="137"/>
      <c r="I241" s="137"/>
      <c r="J241" s="137"/>
      <c r="K241" s="229">
        <f t="shared" si="102"/>
        <v>43038</v>
      </c>
      <c r="L241" s="230">
        <f t="shared" si="103"/>
        <v>3295.6800000000017</v>
      </c>
      <c r="M241" s="162">
        <f>MAX(AN28:AN241)</f>
        <v>3875.3300000000017</v>
      </c>
      <c r="N241" s="162">
        <f t="shared" si="111"/>
        <v>-579.65000000000009</v>
      </c>
      <c r="O241" s="231">
        <f>E3+(E4*0.1)</f>
        <v>0.2</v>
      </c>
      <c r="P241" s="162">
        <v>-550</v>
      </c>
      <c r="Q241" s="232">
        <f>E5+(E6*0.1)</f>
        <v>0.1</v>
      </c>
      <c r="R241" s="162">
        <v>-412</v>
      </c>
      <c r="S241" s="232">
        <f>E7+(E8*0.1)</f>
        <v>0.1</v>
      </c>
      <c r="T241" s="162">
        <v>282.39999999999998</v>
      </c>
      <c r="U241" s="233">
        <f>E9+(E10*0.5)+(E11*0.1)</f>
        <v>0.2</v>
      </c>
      <c r="V241" s="162">
        <v>-274</v>
      </c>
      <c r="W241" s="233">
        <f>E12+(E13*0.5)+(E14*0.1)</f>
        <v>0.2</v>
      </c>
      <c r="X241" s="162">
        <v>274</v>
      </c>
      <c r="Y241" s="161">
        <f t="shared" si="112"/>
        <v>214</v>
      </c>
      <c r="Z241" s="162">
        <f t="shared" si="104"/>
        <v>-122.95999999999998</v>
      </c>
      <c r="AA241" s="127">
        <v>43038</v>
      </c>
      <c r="AB241" s="127"/>
      <c r="AC241" s="128"/>
      <c r="AD241" s="128"/>
      <c r="AE241" s="129"/>
      <c r="AF241" s="129"/>
      <c r="AG241" s="129"/>
      <c r="AH241" s="129">
        <f t="shared" si="105"/>
        <v>0</v>
      </c>
      <c r="AI241" s="129">
        <f t="shared" si="106"/>
        <v>-122.95999999999998</v>
      </c>
      <c r="AJ241" s="234">
        <f t="shared" si="107"/>
        <v>0</v>
      </c>
      <c r="AK241" s="234">
        <f t="shared" si="108"/>
        <v>1</v>
      </c>
      <c r="AL241" s="129">
        <f t="shared" si="109"/>
        <v>0</v>
      </c>
      <c r="AM241" s="127">
        <v>43038</v>
      </c>
      <c r="AN241" s="129">
        <f t="shared" si="113"/>
        <v>3295.6800000000017</v>
      </c>
      <c r="AO241" s="129">
        <f t="shared" si="114"/>
        <v>0</v>
      </c>
      <c r="AP241" s="129">
        <f t="shared" si="115"/>
        <v>0</v>
      </c>
      <c r="AQ241" s="235"/>
      <c r="AR241" s="235"/>
      <c r="AS241" s="236">
        <f t="shared" si="110"/>
        <v>43038</v>
      </c>
      <c r="AT241" s="237">
        <f t="shared" si="116"/>
        <v>2916.5500000000011</v>
      </c>
      <c r="AU241" s="237">
        <f t="shared" si="117"/>
        <v>742.45000000000016</v>
      </c>
      <c r="AV241" s="237">
        <f t="shared" si="118"/>
        <v>2572.08</v>
      </c>
      <c r="AW241" s="237">
        <f t="shared" si="119"/>
        <v>1425.8000000000002</v>
      </c>
      <c r="AX241" s="237">
        <f t="shared" si="120"/>
        <v>-4361.2</v>
      </c>
      <c r="AY241" s="133"/>
    </row>
    <row r="242" spans="3:51" x14ac:dyDescent="0.25">
      <c r="C242" s="137"/>
      <c r="D242" s="137"/>
      <c r="E242" s="137"/>
      <c r="F242" s="137"/>
      <c r="G242" s="137"/>
      <c r="H242" s="137"/>
      <c r="I242" s="137"/>
      <c r="J242" s="137"/>
      <c r="K242" s="229">
        <f t="shared" si="102"/>
        <v>43039</v>
      </c>
      <c r="L242" s="230">
        <f t="shared" si="103"/>
        <v>3378.2700000000018</v>
      </c>
      <c r="M242" s="162">
        <f>MAX(AN28:AN242)</f>
        <v>3875.3300000000017</v>
      </c>
      <c r="N242" s="162">
        <f t="shared" si="111"/>
        <v>-497.05999999999995</v>
      </c>
      <c r="O242" s="231">
        <f>E3+(E4*0.1)</f>
        <v>0.2</v>
      </c>
      <c r="P242" s="162">
        <v>142.5</v>
      </c>
      <c r="Q242" s="232">
        <f>E5+(E6*0.1)</f>
        <v>0.1</v>
      </c>
      <c r="R242" s="162">
        <v>121.5</v>
      </c>
      <c r="S242" s="232">
        <f>E7+(E8*0.1)</f>
        <v>0.1</v>
      </c>
      <c r="T242" s="162">
        <v>419.4</v>
      </c>
      <c r="U242" s="233">
        <f>E9+(E10*0.5)+(E11*0.1)</f>
        <v>0.2</v>
      </c>
      <c r="V242" s="162">
        <v>509</v>
      </c>
      <c r="W242" s="233">
        <f>E12+(E13*0.5)+(E14*0.1)</f>
        <v>0.2</v>
      </c>
      <c r="X242" s="162">
        <v>-509</v>
      </c>
      <c r="Y242" s="161">
        <f t="shared" si="112"/>
        <v>215</v>
      </c>
      <c r="Z242" s="162">
        <f t="shared" si="104"/>
        <v>82.59</v>
      </c>
      <c r="AA242" s="238">
        <v>43039</v>
      </c>
      <c r="AB242" s="129">
        <f>SUM(Z221:Z242)</f>
        <v>648.29000000000008</v>
      </c>
      <c r="AC242" s="128">
        <f>(AB242&gt;0)*1</f>
        <v>1</v>
      </c>
      <c r="AD242" s="128">
        <f>(AB242&lt;0)*1</f>
        <v>0</v>
      </c>
      <c r="AE242" s="129">
        <f>AB242*AC242</f>
        <v>648.29000000000008</v>
      </c>
      <c r="AF242" s="129">
        <f>AB242*AD242</f>
        <v>0</v>
      </c>
      <c r="AG242" s="129"/>
      <c r="AH242" s="129">
        <f t="shared" si="105"/>
        <v>82.59</v>
      </c>
      <c r="AI242" s="129">
        <f t="shared" si="106"/>
        <v>0</v>
      </c>
      <c r="AJ242" s="234">
        <f t="shared" si="107"/>
        <v>1</v>
      </c>
      <c r="AK242" s="234">
        <f t="shared" si="108"/>
        <v>0</v>
      </c>
      <c r="AL242" s="129">
        <f t="shared" si="109"/>
        <v>648.29000000000008</v>
      </c>
      <c r="AM242" s="127">
        <v>43039</v>
      </c>
      <c r="AN242" s="129">
        <f t="shared" si="113"/>
        <v>3378.2700000000018</v>
      </c>
      <c r="AO242" s="129">
        <f t="shared" si="114"/>
        <v>648.29000000000008</v>
      </c>
      <c r="AP242" s="129">
        <f t="shared" si="115"/>
        <v>0</v>
      </c>
      <c r="AQ242" s="235"/>
      <c r="AR242" s="235"/>
      <c r="AS242" s="236">
        <f t="shared" si="110"/>
        <v>43039</v>
      </c>
      <c r="AT242" s="237">
        <f t="shared" si="116"/>
        <v>2945.0500000000011</v>
      </c>
      <c r="AU242" s="237">
        <f t="shared" si="117"/>
        <v>754.60000000000014</v>
      </c>
      <c r="AV242" s="237">
        <f t="shared" si="118"/>
        <v>2614.02</v>
      </c>
      <c r="AW242" s="237">
        <f t="shared" si="119"/>
        <v>1527.6000000000001</v>
      </c>
      <c r="AX242" s="237">
        <f t="shared" si="120"/>
        <v>-4463</v>
      </c>
      <c r="AY242" s="133"/>
    </row>
    <row r="243" spans="3:51" x14ac:dyDescent="0.25">
      <c r="C243" s="137"/>
      <c r="D243" s="137"/>
      <c r="E243" s="137"/>
      <c r="F243" s="137"/>
      <c r="G243" s="137"/>
      <c r="H243" s="137"/>
      <c r="I243" s="137"/>
      <c r="J243" s="137"/>
      <c r="K243" s="229">
        <f t="shared" si="102"/>
        <v>43040</v>
      </c>
      <c r="L243" s="230">
        <f t="shared" si="103"/>
        <v>3456.7200000000016</v>
      </c>
      <c r="M243" s="162">
        <f>MAX(AN28:AN243)</f>
        <v>3875.3300000000017</v>
      </c>
      <c r="N243" s="162">
        <f t="shared" si="111"/>
        <v>-418.61000000000013</v>
      </c>
      <c r="O243" s="231">
        <f>E3+(E4*0.1)</f>
        <v>0.2</v>
      </c>
      <c r="P243" s="162">
        <v>288.85000000000002</v>
      </c>
      <c r="Q243" s="232">
        <f>E5+(E6*0.1)</f>
        <v>0.1</v>
      </c>
      <c r="R243" s="162">
        <v>205</v>
      </c>
      <c r="S243" s="232">
        <f>E7+(E8*0.1)</f>
        <v>0.1</v>
      </c>
      <c r="T243" s="162">
        <v>1.8</v>
      </c>
      <c r="U243" s="233">
        <f>E9+(E10*0.5)+(E11*0.1)</f>
        <v>0.2</v>
      </c>
      <c r="V243" s="162">
        <v>-343</v>
      </c>
      <c r="W243" s="233">
        <f>E12+(E13*0.5)+(E14*0.1)</f>
        <v>0.2</v>
      </c>
      <c r="X243" s="162">
        <v>343</v>
      </c>
      <c r="Y243" s="161">
        <f t="shared" si="112"/>
        <v>216</v>
      </c>
      <c r="Z243" s="162">
        <f t="shared" si="104"/>
        <v>78.450000000000017</v>
      </c>
      <c r="AA243" s="127">
        <v>43040</v>
      </c>
      <c r="AB243" s="127"/>
      <c r="AC243" s="128"/>
      <c r="AD243" s="128"/>
      <c r="AE243" s="129"/>
      <c r="AF243" s="129"/>
      <c r="AG243" s="129"/>
      <c r="AH243" s="129">
        <f t="shared" si="105"/>
        <v>78.450000000000017</v>
      </c>
      <c r="AI243" s="129">
        <f t="shared" si="106"/>
        <v>0</v>
      </c>
      <c r="AJ243" s="234">
        <f t="shared" si="107"/>
        <v>1</v>
      </c>
      <c r="AK243" s="234">
        <f t="shared" si="108"/>
        <v>0</v>
      </c>
      <c r="AL243" s="129">
        <f t="shared" si="109"/>
        <v>0</v>
      </c>
      <c r="AM243" s="127">
        <v>43040</v>
      </c>
      <c r="AN243" s="129">
        <f t="shared" si="113"/>
        <v>3456.7200000000016</v>
      </c>
      <c r="AO243" s="129">
        <f t="shared" si="114"/>
        <v>0</v>
      </c>
      <c r="AP243" s="129">
        <f t="shared" si="115"/>
        <v>0</v>
      </c>
      <c r="AQ243" s="235"/>
      <c r="AR243" s="235"/>
      <c r="AS243" s="236">
        <f t="shared" si="110"/>
        <v>43040</v>
      </c>
      <c r="AT243" s="237">
        <f t="shared" si="116"/>
        <v>3002.8200000000011</v>
      </c>
      <c r="AU243" s="237">
        <f t="shared" si="117"/>
        <v>775.10000000000014</v>
      </c>
      <c r="AV243" s="237">
        <f t="shared" si="118"/>
        <v>2614.1999999999998</v>
      </c>
      <c r="AW243" s="237">
        <f t="shared" si="119"/>
        <v>1459.0000000000002</v>
      </c>
      <c r="AX243" s="237">
        <f t="shared" si="120"/>
        <v>-4394.3999999999996</v>
      </c>
      <c r="AY243" s="133"/>
    </row>
    <row r="244" spans="3:51" x14ac:dyDescent="0.25">
      <c r="C244" s="137"/>
      <c r="D244" s="137"/>
      <c r="E244" s="137"/>
      <c r="F244" s="137"/>
      <c r="G244" s="137"/>
      <c r="H244" s="137"/>
      <c r="I244" s="137"/>
      <c r="J244" s="137"/>
      <c r="K244" s="229">
        <f t="shared" si="102"/>
        <v>43041</v>
      </c>
      <c r="L244" s="230">
        <f t="shared" si="103"/>
        <v>3515.9000000000015</v>
      </c>
      <c r="M244" s="162">
        <f>MAX(AN28:AN244)</f>
        <v>3875.3300000000017</v>
      </c>
      <c r="N244" s="162">
        <f t="shared" si="111"/>
        <v>-359.43000000000029</v>
      </c>
      <c r="O244" s="231">
        <f>E3+(E4*0.1)</f>
        <v>0.2</v>
      </c>
      <c r="P244" s="162">
        <v>406.25</v>
      </c>
      <c r="Q244" s="232">
        <f>E5+(E6*0.1)</f>
        <v>0.1</v>
      </c>
      <c r="R244" s="162">
        <v>24.5</v>
      </c>
      <c r="S244" s="232">
        <f>E7+(E8*0.1)</f>
        <v>0.1</v>
      </c>
      <c r="T244" s="162">
        <v>-245.2</v>
      </c>
      <c r="U244" s="233">
        <f>E9+(E10*0.5)+(E11*0.1)</f>
        <v>0.2</v>
      </c>
      <c r="V244" s="162">
        <v>-133</v>
      </c>
      <c r="W244" s="233">
        <f>E12+(E13*0.5)+(E14*0.1)</f>
        <v>0.2</v>
      </c>
      <c r="X244" s="162">
        <v>133</v>
      </c>
      <c r="Y244" s="161">
        <f t="shared" si="112"/>
        <v>217</v>
      </c>
      <c r="Z244" s="162">
        <f t="shared" si="104"/>
        <v>59.180000000000007</v>
      </c>
      <c r="AA244" s="127">
        <v>43041</v>
      </c>
      <c r="AB244" s="127"/>
      <c r="AC244" s="128"/>
      <c r="AD244" s="128"/>
      <c r="AE244" s="129"/>
      <c r="AF244" s="129"/>
      <c r="AG244" s="129"/>
      <c r="AH244" s="129">
        <f t="shared" si="105"/>
        <v>59.180000000000007</v>
      </c>
      <c r="AI244" s="129">
        <f t="shared" si="106"/>
        <v>0</v>
      </c>
      <c r="AJ244" s="234">
        <f t="shared" si="107"/>
        <v>1</v>
      </c>
      <c r="AK244" s="234">
        <f t="shared" si="108"/>
        <v>0</v>
      </c>
      <c r="AL244" s="129">
        <f t="shared" si="109"/>
        <v>0</v>
      </c>
      <c r="AM244" s="127">
        <v>43041</v>
      </c>
      <c r="AN244" s="129">
        <f t="shared" si="113"/>
        <v>3515.9000000000015</v>
      </c>
      <c r="AO244" s="129">
        <f t="shared" si="114"/>
        <v>0</v>
      </c>
      <c r="AP244" s="129">
        <f t="shared" si="115"/>
        <v>0</v>
      </c>
      <c r="AQ244" s="235"/>
      <c r="AR244" s="235"/>
      <c r="AS244" s="236">
        <f t="shared" si="110"/>
        <v>43041</v>
      </c>
      <c r="AT244" s="237">
        <f t="shared" si="116"/>
        <v>3084.0700000000011</v>
      </c>
      <c r="AU244" s="237">
        <f t="shared" si="117"/>
        <v>777.55000000000018</v>
      </c>
      <c r="AV244" s="237">
        <f t="shared" si="118"/>
        <v>2589.6799999999998</v>
      </c>
      <c r="AW244" s="237">
        <f t="shared" si="119"/>
        <v>1432.4000000000003</v>
      </c>
      <c r="AX244" s="237">
        <f t="shared" si="120"/>
        <v>-4367.7999999999993</v>
      </c>
      <c r="AY244" s="133"/>
    </row>
    <row r="245" spans="3:51" x14ac:dyDescent="0.25">
      <c r="C245" s="137"/>
      <c r="D245" s="137"/>
      <c r="E245" s="137"/>
      <c r="F245" s="137"/>
      <c r="G245" s="137"/>
      <c r="H245" s="137"/>
      <c r="I245" s="137"/>
      <c r="J245" s="137"/>
      <c r="K245" s="229">
        <f t="shared" si="102"/>
        <v>43042</v>
      </c>
      <c r="L245" s="230">
        <f t="shared" si="103"/>
        <v>3687.1600000000017</v>
      </c>
      <c r="M245" s="162">
        <f>MAX(AN28:AN245)</f>
        <v>3875.3300000000017</v>
      </c>
      <c r="N245" s="162">
        <f t="shared" si="111"/>
        <v>-188.17000000000007</v>
      </c>
      <c r="O245" s="231">
        <f>E3+(E4*0.1)</f>
        <v>0.2</v>
      </c>
      <c r="P245" s="162">
        <v>114.65</v>
      </c>
      <c r="Q245" s="232">
        <f>E5+(E6*0.1)</f>
        <v>0.1</v>
      </c>
      <c r="R245" s="162">
        <v>399.5</v>
      </c>
      <c r="S245" s="232">
        <f>E7+(E8*0.1)</f>
        <v>0.1</v>
      </c>
      <c r="T245" s="162">
        <v>1183.8</v>
      </c>
      <c r="U245" s="233">
        <f>E9+(E10*0.5)+(E11*0.1)</f>
        <v>0.2</v>
      </c>
      <c r="V245" s="162">
        <v>614</v>
      </c>
      <c r="W245" s="233">
        <f>E12+(E13*0.5)+(E14*0.1)</f>
        <v>0.2</v>
      </c>
      <c r="X245" s="162">
        <v>-664</v>
      </c>
      <c r="Y245" s="161">
        <f t="shared" si="112"/>
        <v>218</v>
      </c>
      <c r="Z245" s="162">
        <f t="shared" si="104"/>
        <v>171.26</v>
      </c>
      <c r="AA245" s="127">
        <v>43042</v>
      </c>
      <c r="AB245" s="127"/>
      <c r="AC245" s="128"/>
      <c r="AD245" s="128"/>
      <c r="AE245" s="129"/>
      <c r="AF245" s="129"/>
      <c r="AG245" s="129"/>
      <c r="AH245" s="129">
        <f t="shared" si="105"/>
        <v>171.26</v>
      </c>
      <c r="AI245" s="129">
        <f t="shared" si="106"/>
        <v>0</v>
      </c>
      <c r="AJ245" s="234">
        <f t="shared" si="107"/>
        <v>1</v>
      </c>
      <c r="AK245" s="234">
        <f t="shared" si="108"/>
        <v>0</v>
      </c>
      <c r="AL245" s="129">
        <f t="shared" si="109"/>
        <v>0</v>
      </c>
      <c r="AM245" s="127">
        <v>43042</v>
      </c>
      <c r="AN245" s="129">
        <f t="shared" si="113"/>
        <v>3687.1600000000017</v>
      </c>
      <c r="AO245" s="129">
        <f t="shared" si="114"/>
        <v>0</v>
      </c>
      <c r="AP245" s="129">
        <f t="shared" si="115"/>
        <v>0</v>
      </c>
      <c r="AQ245" s="235"/>
      <c r="AR245" s="235"/>
      <c r="AS245" s="236">
        <f t="shared" si="110"/>
        <v>43042</v>
      </c>
      <c r="AT245" s="237">
        <f t="shared" si="116"/>
        <v>3107.0000000000009</v>
      </c>
      <c r="AU245" s="237">
        <f t="shared" si="117"/>
        <v>817.50000000000023</v>
      </c>
      <c r="AV245" s="237">
        <f t="shared" si="118"/>
        <v>2708.06</v>
      </c>
      <c r="AW245" s="237">
        <f t="shared" si="119"/>
        <v>1555.2000000000003</v>
      </c>
      <c r="AX245" s="237">
        <f t="shared" si="120"/>
        <v>-4500.5999999999995</v>
      </c>
      <c r="AY245" s="133"/>
    </row>
    <row r="246" spans="3:51" x14ac:dyDescent="0.25">
      <c r="C246" s="137"/>
      <c r="D246" s="137"/>
      <c r="E246" s="137"/>
      <c r="F246" s="137"/>
      <c r="G246" s="137"/>
      <c r="H246" s="137"/>
      <c r="I246" s="137"/>
      <c r="J246" s="137"/>
      <c r="K246" s="229">
        <f t="shared" si="102"/>
        <v>43045</v>
      </c>
      <c r="L246" s="230">
        <f t="shared" si="103"/>
        <v>3265.7000000000016</v>
      </c>
      <c r="M246" s="162">
        <f>MAX(AN28:AN246)</f>
        <v>3875.3300000000017</v>
      </c>
      <c r="N246" s="162">
        <f t="shared" si="111"/>
        <v>-609.63000000000011</v>
      </c>
      <c r="O246" s="231">
        <f>E3+(E4*0.1)</f>
        <v>0.2</v>
      </c>
      <c r="P246" s="162">
        <v>46.15</v>
      </c>
      <c r="Q246" s="232">
        <f>E5+(E6*0.1)</f>
        <v>0.1</v>
      </c>
      <c r="R246" s="162">
        <v>164.5</v>
      </c>
      <c r="S246" s="232">
        <f>E7+(E8*0.1)</f>
        <v>0.1</v>
      </c>
      <c r="T246" s="162">
        <v>360.6</v>
      </c>
      <c r="U246" s="233">
        <f>E9+(E10*0.5)+(E11*0.1)</f>
        <v>0.2</v>
      </c>
      <c r="V246" s="162">
        <v>-1216</v>
      </c>
      <c r="W246" s="233">
        <f>E12+(E13*0.5)+(E14*0.1)</f>
        <v>0.2</v>
      </c>
      <c r="X246" s="162">
        <v>-1200</v>
      </c>
      <c r="Y246" s="161">
        <f t="shared" si="112"/>
        <v>219</v>
      </c>
      <c r="Z246" s="162">
        <f t="shared" si="104"/>
        <v>-421.46000000000004</v>
      </c>
      <c r="AA246" s="127">
        <v>43045</v>
      </c>
      <c r="AB246" s="127"/>
      <c r="AC246" s="128"/>
      <c r="AD246" s="128"/>
      <c r="AE246" s="129"/>
      <c r="AF246" s="129"/>
      <c r="AG246" s="129"/>
      <c r="AH246" s="129">
        <f t="shared" si="105"/>
        <v>0</v>
      </c>
      <c r="AI246" s="129">
        <f t="shared" si="106"/>
        <v>-421.46000000000004</v>
      </c>
      <c r="AJ246" s="234">
        <f t="shared" si="107"/>
        <v>0</v>
      </c>
      <c r="AK246" s="234">
        <f t="shared" si="108"/>
        <v>1</v>
      </c>
      <c r="AL246" s="129">
        <f t="shared" si="109"/>
        <v>0</v>
      </c>
      <c r="AM246" s="127">
        <v>43045</v>
      </c>
      <c r="AN246" s="129">
        <f t="shared" si="113"/>
        <v>3265.7000000000016</v>
      </c>
      <c r="AO246" s="129">
        <f t="shared" si="114"/>
        <v>0</v>
      </c>
      <c r="AP246" s="129">
        <f t="shared" si="115"/>
        <v>0</v>
      </c>
      <c r="AQ246" s="235"/>
      <c r="AR246" s="235"/>
      <c r="AS246" s="236">
        <f t="shared" si="110"/>
        <v>43045</v>
      </c>
      <c r="AT246" s="237">
        <f t="shared" si="116"/>
        <v>3116.2300000000009</v>
      </c>
      <c r="AU246" s="237">
        <f t="shared" si="117"/>
        <v>833.95000000000027</v>
      </c>
      <c r="AV246" s="237">
        <f t="shared" si="118"/>
        <v>2744.12</v>
      </c>
      <c r="AW246" s="237">
        <f t="shared" si="119"/>
        <v>1312.0000000000002</v>
      </c>
      <c r="AX246" s="237">
        <f t="shared" si="120"/>
        <v>-4740.5999999999995</v>
      </c>
      <c r="AY246" s="133"/>
    </row>
    <row r="247" spans="3:51" x14ac:dyDescent="0.25">
      <c r="C247" s="137"/>
      <c r="D247" s="137"/>
      <c r="E247" s="137"/>
      <c r="F247" s="137"/>
      <c r="G247" s="137"/>
      <c r="H247" s="137"/>
      <c r="I247" s="137"/>
      <c r="J247" s="137"/>
      <c r="K247" s="229">
        <f t="shared" si="102"/>
        <v>43046</v>
      </c>
      <c r="L247" s="230">
        <f t="shared" si="103"/>
        <v>3286.4000000000015</v>
      </c>
      <c r="M247" s="162">
        <f>MAX(AN28:AN247)</f>
        <v>3875.3300000000017</v>
      </c>
      <c r="N247" s="162">
        <f t="shared" si="111"/>
        <v>-588.93000000000029</v>
      </c>
      <c r="O247" s="231">
        <f>E3+(E4*0.1)</f>
        <v>0.2</v>
      </c>
      <c r="P247" s="162">
        <v>44.05</v>
      </c>
      <c r="Q247" s="232">
        <f>E5+(E6*0.1)</f>
        <v>0.1</v>
      </c>
      <c r="R247" s="162">
        <v>-24.5</v>
      </c>
      <c r="S247" s="232">
        <f>E7+(E8*0.1)</f>
        <v>0.1</v>
      </c>
      <c r="T247" s="162">
        <v>143.4</v>
      </c>
      <c r="U247" s="233">
        <f>E9+(E10*0.5)+(E11*0.1)</f>
        <v>0.2</v>
      </c>
      <c r="V247" s="162">
        <v>663</v>
      </c>
      <c r="W247" s="233">
        <f>E12+(E13*0.5)+(E14*0.1)</f>
        <v>0.2</v>
      </c>
      <c r="X247" s="162">
        <v>-663</v>
      </c>
      <c r="Y247" s="161">
        <f t="shared" si="112"/>
        <v>220</v>
      </c>
      <c r="Z247" s="162">
        <f t="shared" si="104"/>
        <v>20.700000000000017</v>
      </c>
      <c r="AA247" s="127">
        <v>43046</v>
      </c>
      <c r="AB247" s="127"/>
      <c r="AC247" s="128"/>
      <c r="AD247" s="128"/>
      <c r="AE247" s="129"/>
      <c r="AF247" s="129"/>
      <c r="AG247" s="129"/>
      <c r="AH247" s="129">
        <f t="shared" si="105"/>
        <v>20.700000000000017</v>
      </c>
      <c r="AI247" s="129">
        <f t="shared" si="106"/>
        <v>0</v>
      </c>
      <c r="AJ247" s="234">
        <f t="shared" si="107"/>
        <v>1</v>
      </c>
      <c r="AK247" s="234">
        <f t="shared" si="108"/>
        <v>0</v>
      </c>
      <c r="AL247" s="129">
        <f t="shared" si="109"/>
        <v>0</v>
      </c>
      <c r="AM247" s="127">
        <v>43046</v>
      </c>
      <c r="AN247" s="129">
        <f t="shared" si="113"/>
        <v>3286.4000000000015</v>
      </c>
      <c r="AO247" s="129">
        <f t="shared" si="114"/>
        <v>0</v>
      </c>
      <c r="AP247" s="129">
        <f t="shared" si="115"/>
        <v>0</v>
      </c>
      <c r="AQ247" s="235"/>
      <c r="AR247" s="235"/>
      <c r="AS247" s="236">
        <f t="shared" si="110"/>
        <v>43046</v>
      </c>
      <c r="AT247" s="237">
        <f t="shared" si="116"/>
        <v>3125.0400000000009</v>
      </c>
      <c r="AU247" s="237">
        <f t="shared" si="117"/>
        <v>831.50000000000023</v>
      </c>
      <c r="AV247" s="237">
        <f t="shared" si="118"/>
        <v>2758.46</v>
      </c>
      <c r="AW247" s="237">
        <f t="shared" si="119"/>
        <v>1444.6000000000001</v>
      </c>
      <c r="AX247" s="237">
        <f t="shared" si="120"/>
        <v>-4873.2</v>
      </c>
      <c r="AY247" s="133"/>
    </row>
    <row r="248" spans="3:51" x14ac:dyDescent="0.25">
      <c r="C248" s="137"/>
      <c r="D248" s="137"/>
      <c r="E248" s="137"/>
      <c r="F248" s="137"/>
      <c r="G248" s="137"/>
      <c r="H248" s="137"/>
      <c r="I248" s="137"/>
      <c r="J248" s="137"/>
      <c r="K248" s="229">
        <f t="shared" si="102"/>
        <v>43047</v>
      </c>
      <c r="L248" s="230">
        <f t="shared" si="103"/>
        <v>3361.2900000000013</v>
      </c>
      <c r="M248" s="162">
        <f>MAX(AN28:AN248)</f>
        <v>3875.3300000000017</v>
      </c>
      <c r="N248" s="162">
        <f t="shared" si="111"/>
        <v>-514.04000000000042</v>
      </c>
      <c r="O248" s="231">
        <f>E3+(E4*0.1)</f>
        <v>0.2</v>
      </c>
      <c r="P248" s="162">
        <v>30.65</v>
      </c>
      <c r="Q248" s="232">
        <f>E5+(E6*0.1)</f>
        <v>0.1</v>
      </c>
      <c r="R248" s="162">
        <v>187</v>
      </c>
      <c r="S248" s="232">
        <f>E7+(E8*0.1)</f>
        <v>0.1</v>
      </c>
      <c r="T248" s="162">
        <v>500.6</v>
      </c>
      <c r="U248" s="233">
        <f>E9+(E10*0.5)+(E11*0.1)</f>
        <v>0.2</v>
      </c>
      <c r="V248" s="162">
        <v>-611</v>
      </c>
      <c r="W248" s="233">
        <f>E12+(E13*0.5)+(E14*0.1)</f>
        <v>0.2</v>
      </c>
      <c r="X248" s="162">
        <v>611</v>
      </c>
      <c r="Y248" s="161">
        <f t="shared" si="112"/>
        <v>221</v>
      </c>
      <c r="Z248" s="162">
        <f t="shared" si="104"/>
        <v>74.89</v>
      </c>
      <c r="AA248" s="127">
        <v>43047</v>
      </c>
      <c r="AB248" s="127"/>
      <c r="AC248" s="128"/>
      <c r="AD248" s="128"/>
      <c r="AE248" s="129"/>
      <c r="AF248" s="129"/>
      <c r="AG248" s="129"/>
      <c r="AH248" s="129">
        <f t="shared" si="105"/>
        <v>74.89</v>
      </c>
      <c r="AI248" s="129">
        <f t="shared" si="106"/>
        <v>0</v>
      </c>
      <c r="AJ248" s="234">
        <f t="shared" si="107"/>
        <v>1</v>
      </c>
      <c r="AK248" s="234">
        <f t="shared" si="108"/>
        <v>0</v>
      </c>
      <c r="AL248" s="129">
        <f t="shared" si="109"/>
        <v>0</v>
      </c>
      <c r="AM248" s="127">
        <v>43047</v>
      </c>
      <c r="AN248" s="129">
        <f t="shared" si="113"/>
        <v>3361.2900000000013</v>
      </c>
      <c r="AO248" s="129">
        <f t="shared" si="114"/>
        <v>0</v>
      </c>
      <c r="AP248" s="129">
        <f t="shared" si="115"/>
        <v>0</v>
      </c>
      <c r="AQ248" s="235"/>
      <c r="AR248" s="235"/>
      <c r="AS248" s="236">
        <f t="shared" si="110"/>
        <v>43047</v>
      </c>
      <c r="AT248" s="237">
        <f t="shared" si="116"/>
        <v>3131.170000000001</v>
      </c>
      <c r="AU248" s="237">
        <f t="shared" si="117"/>
        <v>850.20000000000027</v>
      </c>
      <c r="AV248" s="237">
        <f t="shared" si="118"/>
        <v>2808.52</v>
      </c>
      <c r="AW248" s="237">
        <f t="shared" si="119"/>
        <v>1322.4</v>
      </c>
      <c r="AX248" s="237">
        <f t="shared" si="120"/>
        <v>-4751</v>
      </c>
      <c r="AY248" s="133"/>
    </row>
    <row r="249" spans="3:51" x14ac:dyDescent="0.25">
      <c r="C249" s="137"/>
      <c r="D249" s="137"/>
      <c r="E249" s="137"/>
      <c r="F249" s="137"/>
      <c r="G249" s="137"/>
      <c r="H249" s="137"/>
      <c r="I249" s="137"/>
      <c r="J249" s="137"/>
      <c r="K249" s="229">
        <f t="shared" si="102"/>
        <v>43048</v>
      </c>
      <c r="L249" s="230">
        <f t="shared" si="103"/>
        <v>3089.0900000000015</v>
      </c>
      <c r="M249" s="162">
        <f>MAX(AN28:AN249)</f>
        <v>3875.3300000000017</v>
      </c>
      <c r="N249" s="162">
        <f t="shared" si="111"/>
        <v>-786.24000000000024</v>
      </c>
      <c r="O249" s="231">
        <f>E3+(E4*0.1)</f>
        <v>0.2</v>
      </c>
      <c r="P249" s="162">
        <v>-550</v>
      </c>
      <c r="Q249" s="232">
        <f>E5+(E6*0.1)</f>
        <v>0.1</v>
      </c>
      <c r="R249" s="162">
        <v>-850</v>
      </c>
      <c r="S249" s="232">
        <f>E7+(E8*0.1)</f>
        <v>0.1</v>
      </c>
      <c r="T249" s="162">
        <v>-672</v>
      </c>
      <c r="U249" s="233">
        <f>E9+(E10*0.5)+(E11*0.1)</f>
        <v>0.2</v>
      </c>
      <c r="V249" s="162">
        <v>-404</v>
      </c>
      <c r="W249" s="233">
        <f>E12+(E13*0.5)+(E14*0.1)</f>
        <v>0.2</v>
      </c>
      <c r="X249" s="162">
        <v>354</v>
      </c>
      <c r="Y249" s="161">
        <f t="shared" si="112"/>
        <v>222</v>
      </c>
      <c r="Z249" s="162">
        <f t="shared" si="104"/>
        <v>-272.2</v>
      </c>
      <c r="AA249" s="127">
        <v>43048</v>
      </c>
      <c r="AB249" s="127"/>
      <c r="AC249" s="128"/>
      <c r="AD249" s="128"/>
      <c r="AE249" s="129"/>
      <c r="AF249" s="129"/>
      <c r="AG249" s="129"/>
      <c r="AH249" s="129">
        <f t="shared" si="105"/>
        <v>0</v>
      </c>
      <c r="AI249" s="129">
        <f t="shared" si="106"/>
        <v>-272.2</v>
      </c>
      <c r="AJ249" s="234">
        <f t="shared" si="107"/>
        <v>0</v>
      </c>
      <c r="AK249" s="234">
        <f t="shared" si="108"/>
        <v>1</v>
      </c>
      <c r="AL249" s="129">
        <f t="shared" si="109"/>
        <v>0</v>
      </c>
      <c r="AM249" s="127">
        <v>43048</v>
      </c>
      <c r="AN249" s="129">
        <f t="shared" si="113"/>
        <v>3089.0900000000015</v>
      </c>
      <c r="AO249" s="129">
        <f t="shared" si="114"/>
        <v>0</v>
      </c>
      <c r="AP249" s="129">
        <f t="shared" si="115"/>
        <v>0</v>
      </c>
      <c r="AQ249" s="235"/>
      <c r="AR249" s="235"/>
      <c r="AS249" s="236">
        <f t="shared" si="110"/>
        <v>43048</v>
      </c>
      <c r="AT249" s="237">
        <f t="shared" si="116"/>
        <v>3021.170000000001</v>
      </c>
      <c r="AU249" s="237">
        <f t="shared" si="117"/>
        <v>765.20000000000027</v>
      </c>
      <c r="AV249" s="237">
        <f t="shared" si="118"/>
        <v>2741.32</v>
      </c>
      <c r="AW249" s="237">
        <f t="shared" si="119"/>
        <v>1241.6000000000001</v>
      </c>
      <c r="AX249" s="237">
        <f t="shared" si="120"/>
        <v>-4680.2</v>
      </c>
      <c r="AY249" s="133"/>
    </row>
    <row r="250" spans="3:51" x14ac:dyDescent="0.25">
      <c r="C250" s="137"/>
      <c r="D250" s="137"/>
      <c r="E250" s="137"/>
      <c r="F250" s="137"/>
      <c r="G250" s="137"/>
      <c r="H250" s="137"/>
      <c r="I250" s="137"/>
      <c r="J250" s="137"/>
      <c r="K250" s="229">
        <f t="shared" si="102"/>
        <v>43049</v>
      </c>
      <c r="L250" s="230">
        <f t="shared" si="103"/>
        <v>2653.0800000000013</v>
      </c>
      <c r="M250" s="162">
        <f>MAX(AN28:AN250)</f>
        <v>3875.3300000000017</v>
      </c>
      <c r="N250" s="162">
        <f t="shared" si="111"/>
        <v>-1222.2500000000005</v>
      </c>
      <c r="O250" s="231">
        <f>E3+(E4*0.1)</f>
        <v>0.2</v>
      </c>
      <c r="P250" s="162">
        <v>-198.65</v>
      </c>
      <c r="Q250" s="232">
        <f>E5+(E6*0.1)</f>
        <v>0.1</v>
      </c>
      <c r="R250" s="162">
        <v>-116</v>
      </c>
      <c r="S250" s="232">
        <f>E7+(E8*0.1)</f>
        <v>0.1</v>
      </c>
      <c r="T250" s="162">
        <v>-62.8</v>
      </c>
      <c r="U250" s="233">
        <f>E9+(E10*0.5)+(E11*0.1)</f>
        <v>0.2</v>
      </c>
      <c r="V250" s="162">
        <v>-971</v>
      </c>
      <c r="W250" s="233">
        <f>E12+(E13*0.5)+(E14*0.1)</f>
        <v>0.2</v>
      </c>
      <c r="X250" s="162">
        <v>-921</v>
      </c>
      <c r="Y250" s="161">
        <f t="shared" si="112"/>
        <v>223</v>
      </c>
      <c r="Z250" s="162">
        <f t="shared" si="104"/>
        <v>-436.01000000000005</v>
      </c>
      <c r="AA250" s="127">
        <v>43049</v>
      </c>
      <c r="AB250" s="127"/>
      <c r="AC250" s="128"/>
      <c r="AD250" s="128"/>
      <c r="AE250" s="129"/>
      <c r="AF250" s="129"/>
      <c r="AG250" s="129"/>
      <c r="AH250" s="129">
        <f t="shared" si="105"/>
        <v>0</v>
      </c>
      <c r="AI250" s="129">
        <f t="shared" si="106"/>
        <v>-436.01000000000005</v>
      </c>
      <c r="AJ250" s="234">
        <f t="shared" si="107"/>
        <v>0</v>
      </c>
      <c r="AK250" s="234">
        <f t="shared" si="108"/>
        <v>1</v>
      </c>
      <c r="AL250" s="129">
        <f t="shared" si="109"/>
        <v>0</v>
      </c>
      <c r="AM250" s="127">
        <v>43049</v>
      </c>
      <c r="AN250" s="129">
        <f t="shared" si="113"/>
        <v>2653.0800000000013</v>
      </c>
      <c r="AO250" s="129">
        <f t="shared" si="114"/>
        <v>0</v>
      </c>
      <c r="AP250" s="129">
        <f t="shared" si="115"/>
        <v>0</v>
      </c>
      <c r="AQ250" s="235"/>
      <c r="AR250" s="235"/>
      <c r="AS250" s="236">
        <f t="shared" si="110"/>
        <v>43049</v>
      </c>
      <c r="AT250" s="237">
        <f t="shared" si="116"/>
        <v>2981.440000000001</v>
      </c>
      <c r="AU250" s="237">
        <f t="shared" si="117"/>
        <v>753.60000000000025</v>
      </c>
      <c r="AV250" s="237">
        <f t="shared" si="118"/>
        <v>2735.04</v>
      </c>
      <c r="AW250" s="237">
        <f t="shared" si="119"/>
        <v>1047.4000000000001</v>
      </c>
      <c r="AX250" s="237">
        <f t="shared" si="120"/>
        <v>-4864.3999999999996</v>
      </c>
      <c r="AY250" s="133"/>
    </row>
    <row r="251" spans="3:51" x14ac:dyDescent="0.25">
      <c r="C251" s="137"/>
      <c r="D251" s="137"/>
      <c r="E251" s="137"/>
      <c r="F251" s="137"/>
      <c r="G251" s="137"/>
      <c r="H251" s="137"/>
      <c r="I251" s="137"/>
      <c r="J251" s="137"/>
      <c r="K251" s="229">
        <f t="shared" si="102"/>
        <v>43052</v>
      </c>
      <c r="L251" s="230">
        <f t="shared" si="103"/>
        <v>2697.4900000000011</v>
      </c>
      <c r="M251" s="162">
        <f>MAX(AN28:AN251)</f>
        <v>3875.3300000000017</v>
      </c>
      <c r="N251" s="162">
        <f t="shared" si="111"/>
        <v>-1177.8400000000006</v>
      </c>
      <c r="O251" s="231">
        <f>E3+(E4*0.1)</f>
        <v>0.2</v>
      </c>
      <c r="P251" s="162">
        <v>87.45</v>
      </c>
      <c r="Q251" s="232">
        <f>E5+(E6*0.1)</f>
        <v>0.1</v>
      </c>
      <c r="R251" s="162">
        <v>127</v>
      </c>
      <c r="S251" s="232">
        <f>E7+(E8*0.1)</f>
        <v>0.1</v>
      </c>
      <c r="T251" s="162">
        <v>142.19999999999999</v>
      </c>
      <c r="U251" s="233">
        <f>E9+(E10*0.5)+(E11*0.1)</f>
        <v>0.2</v>
      </c>
      <c r="V251" s="162">
        <v>-239</v>
      </c>
      <c r="W251" s="233">
        <f>E12+(E13*0.5)+(E14*0.1)</f>
        <v>0.2</v>
      </c>
      <c r="X251" s="162">
        <v>239</v>
      </c>
      <c r="Y251" s="161">
        <f t="shared" si="112"/>
        <v>224</v>
      </c>
      <c r="Z251" s="162">
        <f t="shared" si="104"/>
        <v>44.410000000000004</v>
      </c>
      <c r="AA251" s="127">
        <v>43052</v>
      </c>
      <c r="AB251" s="127"/>
      <c r="AC251" s="128"/>
      <c r="AD251" s="128"/>
      <c r="AE251" s="129"/>
      <c r="AF251" s="129"/>
      <c r="AG251" s="129"/>
      <c r="AH251" s="129">
        <f t="shared" si="105"/>
        <v>44.410000000000004</v>
      </c>
      <c r="AI251" s="129">
        <f t="shared" si="106"/>
        <v>0</v>
      </c>
      <c r="AJ251" s="234">
        <f t="shared" si="107"/>
        <v>1</v>
      </c>
      <c r="AK251" s="234">
        <f t="shared" si="108"/>
        <v>0</v>
      </c>
      <c r="AL251" s="129">
        <f t="shared" si="109"/>
        <v>0</v>
      </c>
      <c r="AM251" s="127">
        <v>43052</v>
      </c>
      <c r="AN251" s="129">
        <f t="shared" si="113"/>
        <v>2697.4900000000011</v>
      </c>
      <c r="AO251" s="129">
        <f t="shared" si="114"/>
        <v>0</v>
      </c>
      <c r="AP251" s="129">
        <f t="shared" si="115"/>
        <v>0</v>
      </c>
      <c r="AQ251" s="235"/>
      <c r="AR251" s="235"/>
      <c r="AS251" s="236">
        <f t="shared" si="110"/>
        <v>43052</v>
      </c>
      <c r="AT251" s="237">
        <f t="shared" si="116"/>
        <v>2998.9300000000007</v>
      </c>
      <c r="AU251" s="237">
        <f t="shared" si="117"/>
        <v>766.3000000000003</v>
      </c>
      <c r="AV251" s="237">
        <f t="shared" si="118"/>
        <v>2749.2599999999998</v>
      </c>
      <c r="AW251" s="237">
        <f t="shared" si="119"/>
        <v>999.60000000000014</v>
      </c>
      <c r="AX251" s="237">
        <f t="shared" si="120"/>
        <v>-4816.5999999999995</v>
      </c>
      <c r="AY251" s="133"/>
    </row>
    <row r="252" spans="3:51" x14ac:dyDescent="0.25">
      <c r="C252" s="137"/>
      <c r="D252" s="137"/>
      <c r="E252" s="137"/>
      <c r="F252" s="137"/>
      <c r="G252" s="137"/>
      <c r="H252" s="137"/>
      <c r="I252" s="137"/>
      <c r="J252" s="137"/>
      <c r="K252" s="229">
        <f t="shared" si="102"/>
        <v>43053</v>
      </c>
      <c r="L252" s="230">
        <f t="shared" si="103"/>
        <v>2457.4100000000012</v>
      </c>
      <c r="M252" s="162">
        <f>MAX(AN28:AN252)</f>
        <v>3875.3300000000017</v>
      </c>
      <c r="N252" s="162">
        <f t="shared" si="111"/>
        <v>-1417.9200000000005</v>
      </c>
      <c r="O252" s="231">
        <f>E3+(E4*0.1)</f>
        <v>0.2</v>
      </c>
      <c r="P252" s="162">
        <v>-550</v>
      </c>
      <c r="Q252" s="232">
        <f>E5+(E6*0.1)</f>
        <v>0.1</v>
      </c>
      <c r="R252" s="162">
        <v>-850</v>
      </c>
      <c r="S252" s="232">
        <f>E7+(E8*0.1)</f>
        <v>0.1</v>
      </c>
      <c r="T252" s="162">
        <v>-450.8</v>
      </c>
      <c r="U252" s="233">
        <f>E9+(E10*0.5)+(E11*0.1)</f>
        <v>0.2</v>
      </c>
      <c r="V252" s="162">
        <v>-208</v>
      </c>
      <c r="W252" s="233">
        <f>E12+(E13*0.5)+(E14*0.1)</f>
        <v>0.2</v>
      </c>
      <c r="X252" s="162">
        <v>208</v>
      </c>
      <c r="Y252" s="161">
        <f t="shared" si="112"/>
        <v>225</v>
      </c>
      <c r="Z252" s="162">
        <f t="shared" si="104"/>
        <v>-240.08</v>
      </c>
      <c r="AA252" s="127">
        <v>43053</v>
      </c>
      <c r="AB252" s="127"/>
      <c r="AC252" s="128"/>
      <c r="AD252" s="128"/>
      <c r="AE252" s="129"/>
      <c r="AF252" s="129"/>
      <c r="AG252" s="129"/>
      <c r="AH252" s="129">
        <f t="shared" si="105"/>
        <v>0</v>
      </c>
      <c r="AI252" s="129">
        <f t="shared" si="106"/>
        <v>-240.08</v>
      </c>
      <c r="AJ252" s="234">
        <f t="shared" si="107"/>
        <v>0</v>
      </c>
      <c r="AK252" s="234">
        <f t="shared" si="108"/>
        <v>1</v>
      </c>
      <c r="AL252" s="129">
        <f t="shared" si="109"/>
        <v>0</v>
      </c>
      <c r="AM252" s="127">
        <v>43053</v>
      </c>
      <c r="AN252" s="129">
        <f t="shared" si="113"/>
        <v>2457.4100000000012</v>
      </c>
      <c r="AO252" s="129">
        <f t="shared" si="114"/>
        <v>0</v>
      </c>
      <c r="AP252" s="129">
        <f t="shared" si="115"/>
        <v>0</v>
      </c>
      <c r="AQ252" s="235"/>
      <c r="AR252" s="235"/>
      <c r="AS252" s="236">
        <f t="shared" si="110"/>
        <v>43053</v>
      </c>
      <c r="AT252" s="237">
        <f t="shared" si="116"/>
        <v>2888.9300000000007</v>
      </c>
      <c r="AU252" s="237">
        <f t="shared" si="117"/>
        <v>681.3000000000003</v>
      </c>
      <c r="AV252" s="237">
        <f t="shared" si="118"/>
        <v>2704.18</v>
      </c>
      <c r="AW252" s="237">
        <f t="shared" si="119"/>
        <v>958.00000000000011</v>
      </c>
      <c r="AX252" s="237">
        <f t="shared" si="120"/>
        <v>-4774.9999999999991</v>
      </c>
      <c r="AY252" s="133"/>
    </row>
    <row r="253" spans="3:51" x14ac:dyDescent="0.25">
      <c r="C253" s="137"/>
      <c r="D253" s="137"/>
      <c r="E253" s="137"/>
      <c r="F253" s="137"/>
      <c r="G253" s="137"/>
      <c r="H253" s="137"/>
      <c r="I253" s="137"/>
      <c r="J253" s="137"/>
      <c r="K253" s="229">
        <f t="shared" si="102"/>
        <v>43054</v>
      </c>
      <c r="L253" s="230">
        <f t="shared" si="103"/>
        <v>2191.8500000000013</v>
      </c>
      <c r="M253" s="162">
        <f>MAX(AN28:AN253)</f>
        <v>3875.3300000000017</v>
      </c>
      <c r="N253" s="162">
        <f t="shared" si="111"/>
        <v>-1683.4800000000005</v>
      </c>
      <c r="O253" s="231">
        <f>E3+(E4*0.1)</f>
        <v>0.2</v>
      </c>
      <c r="P253" s="162">
        <v>-550</v>
      </c>
      <c r="Q253" s="232">
        <f>E5+(E6*0.1)</f>
        <v>0.1</v>
      </c>
      <c r="R253" s="162">
        <v>-850</v>
      </c>
      <c r="S253" s="232">
        <f>E7+(E8*0.1)</f>
        <v>0.1</v>
      </c>
      <c r="T253" s="162">
        <v>-705.6</v>
      </c>
      <c r="U253" s="233">
        <f>E9+(E10*0.5)+(E11*0.1)</f>
        <v>0.2</v>
      </c>
      <c r="V253" s="162">
        <v>190</v>
      </c>
      <c r="W253" s="233">
        <f>E12+(E13*0.5)+(E14*0.1)</f>
        <v>0.2</v>
      </c>
      <c r="X253" s="162">
        <v>-190</v>
      </c>
      <c r="Y253" s="161">
        <f t="shared" si="112"/>
        <v>226</v>
      </c>
      <c r="Z253" s="162">
        <f t="shared" si="104"/>
        <v>-265.56</v>
      </c>
      <c r="AA253" s="127">
        <v>43054</v>
      </c>
      <c r="AB253" s="127"/>
      <c r="AC253" s="128"/>
      <c r="AD253" s="128"/>
      <c r="AE253" s="129"/>
      <c r="AF253" s="129"/>
      <c r="AG253" s="129"/>
      <c r="AH253" s="129">
        <f t="shared" si="105"/>
        <v>0</v>
      </c>
      <c r="AI253" s="129">
        <f t="shared" si="106"/>
        <v>-265.56</v>
      </c>
      <c r="AJ253" s="234">
        <f t="shared" si="107"/>
        <v>0</v>
      </c>
      <c r="AK253" s="234">
        <f t="shared" si="108"/>
        <v>1</v>
      </c>
      <c r="AL253" s="129">
        <f t="shared" si="109"/>
        <v>0</v>
      </c>
      <c r="AM253" s="127">
        <v>43054</v>
      </c>
      <c r="AN253" s="129">
        <f t="shared" si="113"/>
        <v>2191.8500000000013</v>
      </c>
      <c r="AO253" s="129">
        <f t="shared" si="114"/>
        <v>0</v>
      </c>
      <c r="AP253" s="129">
        <f t="shared" si="115"/>
        <v>0</v>
      </c>
      <c r="AQ253" s="235"/>
      <c r="AR253" s="235"/>
      <c r="AS253" s="236">
        <f t="shared" si="110"/>
        <v>43054</v>
      </c>
      <c r="AT253" s="237">
        <f t="shared" si="116"/>
        <v>2778.9300000000007</v>
      </c>
      <c r="AU253" s="237">
        <f t="shared" si="117"/>
        <v>596.3000000000003</v>
      </c>
      <c r="AV253" s="237">
        <f t="shared" si="118"/>
        <v>2633.62</v>
      </c>
      <c r="AW253" s="237">
        <f t="shared" si="119"/>
        <v>996.00000000000011</v>
      </c>
      <c r="AX253" s="237">
        <f t="shared" si="120"/>
        <v>-4812.9999999999991</v>
      </c>
      <c r="AY253" s="133"/>
    </row>
    <row r="254" spans="3:51" x14ac:dyDescent="0.25">
      <c r="C254" s="137"/>
      <c r="D254" s="137"/>
      <c r="E254" s="137"/>
      <c r="F254" s="137"/>
      <c r="G254" s="137"/>
      <c r="H254" s="137"/>
      <c r="I254" s="137"/>
      <c r="J254" s="137"/>
      <c r="K254" s="229">
        <f t="shared" si="102"/>
        <v>43055</v>
      </c>
      <c r="L254" s="230">
        <f t="shared" si="103"/>
        <v>2645.5900000000011</v>
      </c>
      <c r="M254" s="162">
        <f>MAX(AN28:AN254)</f>
        <v>3875.3300000000017</v>
      </c>
      <c r="N254" s="162">
        <f t="shared" si="111"/>
        <v>-1229.7400000000007</v>
      </c>
      <c r="O254" s="231">
        <f>E3+(E4*0.1)</f>
        <v>0.2</v>
      </c>
      <c r="P254" s="162">
        <v>935.4</v>
      </c>
      <c r="Q254" s="232">
        <f>E5+(E6*0.1)</f>
        <v>0.1</v>
      </c>
      <c r="R254" s="162">
        <v>1051</v>
      </c>
      <c r="S254" s="232">
        <f>E7+(E8*0.1)</f>
        <v>0.1</v>
      </c>
      <c r="T254" s="162">
        <v>1615.6</v>
      </c>
      <c r="U254" s="233">
        <f>E9+(E10*0.5)+(E11*0.1)</f>
        <v>0.2</v>
      </c>
      <c r="V254" s="162">
        <v>31</v>
      </c>
      <c r="W254" s="233">
        <f>E12+(E13*0.5)+(E14*0.1)</f>
        <v>0.2</v>
      </c>
      <c r="X254" s="162">
        <v>-31</v>
      </c>
      <c r="Y254" s="161">
        <f t="shared" si="112"/>
        <v>227</v>
      </c>
      <c r="Z254" s="162">
        <f t="shared" si="104"/>
        <v>453.74</v>
      </c>
      <c r="AA254" s="127">
        <v>43055</v>
      </c>
      <c r="AB254" s="127"/>
      <c r="AC254" s="128"/>
      <c r="AD254" s="128"/>
      <c r="AE254" s="129"/>
      <c r="AF254" s="129"/>
      <c r="AG254" s="129"/>
      <c r="AH254" s="129">
        <f t="shared" si="105"/>
        <v>453.74</v>
      </c>
      <c r="AI254" s="129">
        <f t="shared" si="106"/>
        <v>0</v>
      </c>
      <c r="AJ254" s="234">
        <f t="shared" si="107"/>
        <v>1</v>
      </c>
      <c r="AK254" s="234">
        <f t="shared" si="108"/>
        <v>0</v>
      </c>
      <c r="AL254" s="129">
        <f t="shared" si="109"/>
        <v>0</v>
      </c>
      <c r="AM254" s="127">
        <v>43055</v>
      </c>
      <c r="AN254" s="129">
        <f t="shared" si="113"/>
        <v>2645.5900000000011</v>
      </c>
      <c r="AO254" s="129">
        <f t="shared" si="114"/>
        <v>0</v>
      </c>
      <c r="AP254" s="129">
        <f t="shared" si="115"/>
        <v>0</v>
      </c>
      <c r="AQ254" s="235"/>
      <c r="AR254" s="235"/>
      <c r="AS254" s="236">
        <f t="shared" si="110"/>
        <v>43055</v>
      </c>
      <c r="AT254" s="237">
        <f t="shared" si="116"/>
        <v>2966.0100000000007</v>
      </c>
      <c r="AU254" s="237">
        <f t="shared" si="117"/>
        <v>701.40000000000032</v>
      </c>
      <c r="AV254" s="237">
        <f t="shared" si="118"/>
        <v>2795.18</v>
      </c>
      <c r="AW254" s="237">
        <f t="shared" si="119"/>
        <v>1002.2000000000002</v>
      </c>
      <c r="AX254" s="237">
        <f t="shared" si="120"/>
        <v>-4819.1999999999989</v>
      </c>
      <c r="AY254" s="133"/>
    </row>
    <row r="255" spans="3:51" x14ac:dyDescent="0.25">
      <c r="C255" s="137"/>
      <c r="D255" s="137"/>
      <c r="E255" s="137"/>
      <c r="F255" s="137"/>
      <c r="G255" s="137"/>
      <c r="H255" s="137"/>
      <c r="I255" s="137"/>
      <c r="J255" s="137"/>
      <c r="K255" s="229">
        <f t="shared" si="102"/>
        <v>43056</v>
      </c>
      <c r="L255" s="230">
        <f t="shared" si="103"/>
        <v>2482.1800000000012</v>
      </c>
      <c r="M255" s="162">
        <f>MAX(AN28:AN255)</f>
        <v>3875.3300000000017</v>
      </c>
      <c r="N255" s="162">
        <f t="shared" si="111"/>
        <v>-1393.1500000000005</v>
      </c>
      <c r="O255" s="231">
        <f>E3+(E4*0.1)</f>
        <v>0.2</v>
      </c>
      <c r="P255" s="162">
        <v>-550</v>
      </c>
      <c r="Q255" s="232">
        <f>E5+(E6*0.1)</f>
        <v>0.1</v>
      </c>
      <c r="R255" s="162">
        <v>-339.5</v>
      </c>
      <c r="S255" s="232">
        <f>E7+(E8*0.1)</f>
        <v>0.1</v>
      </c>
      <c r="T255" s="162">
        <v>-492.6</v>
      </c>
      <c r="U255" s="233">
        <f>E9+(E10*0.5)+(E11*0.1)</f>
        <v>0.2</v>
      </c>
      <c r="V255" s="162">
        <v>-1400</v>
      </c>
      <c r="W255" s="233">
        <f>E12+(E13*0.5)+(E14*0.1)</f>
        <v>0.2</v>
      </c>
      <c r="X255" s="162">
        <v>1549</v>
      </c>
      <c r="Y255" s="161">
        <f t="shared" si="112"/>
        <v>228</v>
      </c>
      <c r="Z255" s="162">
        <f t="shared" si="104"/>
        <v>-163.40999999999997</v>
      </c>
      <c r="AA255" s="127">
        <v>43056</v>
      </c>
      <c r="AB255" s="127"/>
      <c r="AC255" s="128"/>
      <c r="AD255" s="128"/>
      <c r="AE255" s="129"/>
      <c r="AF255" s="129"/>
      <c r="AG255" s="129"/>
      <c r="AH255" s="129">
        <f t="shared" si="105"/>
        <v>0</v>
      </c>
      <c r="AI255" s="129">
        <f t="shared" si="106"/>
        <v>-163.40999999999997</v>
      </c>
      <c r="AJ255" s="234">
        <f t="shared" si="107"/>
        <v>0</v>
      </c>
      <c r="AK255" s="234">
        <f t="shared" si="108"/>
        <v>1</v>
      </c>
      <c r="AL255" s="129">
        <f t="shared" si="109"/>
        <v>0</v>
      </c>
      <c r="AM255" s="127">
        <v>43056</v>
      </c>
      <c r="AN255" s="129">
        <f t="shared" si="113"/>
        <v>2482.1800000000012</v>
      </c>
      <c r="AO255" s="129">
        <f t="shared" si="114"/>
        <v>0</v>
      </c>
      <c r="AP255" s="129">
        <f t="shared" si="115"/>
        <v>0</v>
      </c>
      <c r="AQ255" s="235"/>
      <c r="AR255" s="235"/>
      <c r="AS255" s="236">
        <f t="shared" si="110"/>
        <v>43056</v>
      </c>
      <c r="AT255" s="237">
        <f t="shared" si="116"/>
        <v>2856.0100000000007</v>
      </c>
      <c r="AU255" s="237">
        <f t="shared" si="117"/>
        <v>667.45000000000027</v>
      </c>
      <c r="AV255" s="237">
        <f t="shared" si="118"/>
        <v>2745.9199999999996</v>
      </c>
      <c r="AW255" s="237">
        <f t="shared" si="119"/>
        <v>722.20000000000016</v>
      </c>
      <c r="AX255" s="237">
        <f t="shared" si="120"/>
        <v>-4509.3999999999987</v>
      </c>
      <c r="AY255" s="133"/>
    </row>
    <row r="256" spans="3:51" x14ac:dyDescent="0.25">
      <c r="C256" s="137"/>
      <c r="D256" s="137"/>
      <c r="E256" s="137"/>
      <c r="F256" s="137"/>
      <c r="G256" s="137"/>
      <c r="H256" s="137"/>
      <c r="I256" s="137"/>
      <c r="J256" s="137"/>
      <c r="K256" s="229">
        <f t="shared" si="102"/>
        <v>43059</v>
      </c>
      <c r="L256" s="230">
        <f t="shared" si="103"/>
        <v>2038.9200000000012</v>
      </c>
      <c r="M256" s="162">
        <f>MAX(AN28:AN256)</f>
        <v>3875.3300000000017</v>
      </c>
      <c r="N256" s="162">
        <f t="shared" si="111"/>
        <v>-1836.4100000000005</v>
      </c>
      <c r="O256" s="231">
        <f>E3+(E4*0.1)</f>
        <v>0.2</v>
      </c>
      <c r="P256" s="162">
        <v>360.45</v>
      </c>
      <c r="Q256" s="232">
        <f>E5+(E6*0.1)</f>
        <v>0.1</v>
      </c>
      <c r="R256" s="162">
        <v>164.5</v>
      </c>
      <c r="S256" s="232">
        <f>E7+(E8*0.1)</f>
        <v>0.1</v>
      </c>
      <c r="T256" s="162">
        <v>-118</v>
      </c>
      <c r="U256" s="233">
        <f>E9+(E10*0.5)+(E11*0.1)</f>
        <v>0.2</v>
      </c>
      <c r="V256" s="162">
        <v>-1400</v>
      </c>
      <c r="W256" s="233">
        <f>E12+(E13*0.5)+(E14*0.1)</f>
        <v>0.2</v>
      </c>
      <c r="X256" s="162">
        <v>-1200</v>
      </c>
      <c r="Y256" s="161">
        <f t="shared" si="112"/>
        <v>229</v>
      </c>
      <c r="Z256" s="162">
        <f t="shared" si="104"/>
        <v>-443.26</v>
      </c>
      <c r="AA256" s="127">
        <v>43059</v>
      </c>
      <c r="AB256" s="127"/>
      <c r="AC256" s="128"/>
      <c r="AD256" s="128"/>
      <c r="AE256" s="129"/>
      <c r="AF256" s="129"/>
      <c r="AG256" s="129"/>
      <c r="AH256" s="129">
        <f t="shared" si="105"/>
        <v>0</v>
      </c>
      <c r="AI256" s="129">
        <f t="shared" si="106"/>
        <v>-443.26</v>
      </c>
      <c r="AJ256" s="234">
        <f t="shared" si="107"/>
        <v>0</v>
      </c>
      <c r="AK256" s="234">
        <f t="shared" si="108"/>
        <v>1</v>
      </c>
      <c r="AL256" s="129">
        <f t="shared" si="109"/>
        <v>0</v>
      </c>
      <c r="AM256" s="127">
        <v>43059</v>
      </c>
      <c r="AN256" s="129">
        <f t="shared" si="113"/>
        <v>2038.9200000000012</v>
      </c>
      <c r="AO256" s="129">
        <f t="shared" si="114"/>
        <v>0</v>
      </c>
      <c r="AP256" s="129">
        <f t="shared" si="115"/>
        <v>0</v>
      </c>
      <c r="AQ256" s="235"/>
      <c r="AR256" s="235"/>
      <c r="AS256" s="236">
        <f t="shared" si="110"/>
        <v>43059</v>
      </c>
      <c r="AT256" s="237">
        <f t="shared" si="116"/>
        <v>2928.1000000000008</v>
      </c>
      <c r="AU256" s="237">
        <f t="shared" si="117"/>
        <v>683.90000000000032</v>
      </c>
      <c r="AV256" s="237">
        <f t="shared" si="118"/>
        <v>2734.1199999999994</v>
      </c>
      <c r="AW256" s="237">
        <f t="shared" si="119"/>
        <v>442.20000000000016</v>
      </c>
      <c r="AX256" s="237">
        <f t="shared" si="120"/>
        <v>-4749.3999999999987</v>
      </c>
      <c r="AY256" s="133"/>
    </row>
    <row r="257" spans="3:51" x14ac:dyDescent="0.25">
      <c r="C257" s="137"/>
      <c r="D257" s="137"/>
      <c r="E257" s="137"/>
      <c r="F257" s="137"/>
      <c r="G257" s="137"/>
      <c r="H257" s="137"/>
      <c r="I257" s="137"/>
      <c r="J257" s="137"/>
      <c r="K257" s="229">
        <f t="shared" si="102"/>
        <v>43060</v>
      </c>
      <c r="L257" s="230">
        <f t="shared" si="103"/>
        <v>2599.9100000000012</v>
      </c>
      <c r="M257" s="162">
        <f>MAX(AN28:AN257)</f>
        <v>3875.3300000000017</v>
      </c>
      <c r="N257" s="162">
        <f t="shared" si="111"/>
        <v>-1275.4200000000005</v>
      </c>
      <c r="O257" s="231">
        <f>E3+(E4*0.1)</f>
        <v>0.2</v>
      </c>
      <c r="P257" s="162">
        <v>802.5</v>
      </c>
      <c r="Q257" s="232">
        <f>E5+(E6*0.1)</f>
        <v>0.1</v>
      </c>
      <c r="R257" s="162">
        <v>844.5</v>
      </c>
      <c r="S257" s="232">
        <f>E7+(E8*0.1)</f>
        <v>0.1</v>
      </c>
      <c r="T257" s="162">
        <v>1400.4</v>
      </c>
      <c r="U257" s="233">
        <f>E9+(E10*0.5)+(E11*0.1)</f>
        <v>0.2</v>
      </c>
      <c r="V257" s="162">
        <v>440</v>
      </c>
      <c r="W257" s="233">
        <f>E12+(E13*0.5)+(E14*0.1)</f>
        <v>0.2</v>
      </c>
      <c r="X257" s="162">
        <v>440</v>
      </c>
      <c r="Y257" s="161">
        <f t="shared" si="112"/>
        <v>230</v>
      </c>
      <c r="Z257" s="162">
        <f t="shared" si="104"/>
        <v>560.99</v>
      </c>
      <c r="AA257" s="127">
        <v>43060</v>
      </c>
      <c r="AB257" s="127"/>
      <c r="AC257" s="128"/>
      <c r="AD257" s="128"/>
      <c r="AE257" s="129"/>
      <c r="AF257" s="129"/>
      <c r="AG257" s="129"/>
      <c r="AH257" s="129">
        <f t="shared" si="105"/>
        <v>560.99</v>
      </c>
      <c r="AI257" s="129">
        <f t="shared" si="106"/>
        <v>0</v>
      </c>
      <c r="AJ257" s="234">
        <f t="shared" si="107"/>
        <v>1</v>
      </c>
      <c r="AK257" s="234">
        <f t="shared" si="108"/>
        <v>0</v>
      </c>
      <c r="AL257" s="129">
        <f t="shared" si="109"/>
        <v>0</v>
      </c>
      <c r="AM257" s="127">
        <v>43060</v>
      </c>
      <c r="AN257" s="129">
        <f t="shared" si="113"/>
        <v>2599.9100000000012</v>
      </c>
      <c r="AO257" s="129">
        <f t="shared" si="114"/>
        <v>0</v>
      </c>
      <c r="AP257" s="129">
        <f t="shared" si="115"/>
        <v>0</v>
      </c>
      <c r="AQ257" s="235"/>
      <c r="AR257" s="235"/>
      <c r="AS257" s="236">
        <f t="shared" si="110"/>
        <v>43060</v>
      </c>
      <c r="AT257" s="237">
        <f t="shared" si="116"/>
        <v>3088.6000000000008</v>
      </c>
      <c r="AU257" s="237">
        <f t="shared" si="117"/>
        <v>768.35000000000036</v>
      </c>
      <c r="AV257" s="237">
        <f t="shared" si="118"/>
        <v>2874.1599999999994</v>
      </c>
      <c r="AW257" s="237">
        <f t="shared" si="119"/>
        <v>530.20000000000016</v>
      </c>
      <c r="AX257" s="237">
        <f t="shared" si="120"/>
        <v>-4661.3999999999987</v>
      </c>
      <c r="AY257" s="133"/>
    </row>
    <row r="258" spans="3:51" x14ac:dyDescent="0.25">
      <c r="C258" s="137"/>
      <c r="D258" s="137"/>
      <c r="E258" s="137"/>
      <c r="F258" s="137"/>
      <c r="G258" s="137"/>
      <c r="H258" s="137"/>
      <c r="I258" s="137"/>
      <c r="J258" s="137"/>
      <c r="K258" s="229">
        <f t="shared" si="102"/>
        <v>43061</v>
      </c>
      <c r="L258" s="230">
        <f t="shared" si="103"/>
        <v>3008.4900000000011</v>
      </c>
      <c r="M258" s="162">
        <f>MAX(AN28:AN258)</f>
        <v>3875.3300000000017</v>
      </c>
      <c r="N258" s="162">
        <f t="shared" si="111"/>
        <v>-866.8400000000006</v>
      </c>
      <c r="O258" s="231">
        <f>E3+(E4*0.1)</f>
        <v>0.2</v>
      </c>
      <c r="P258" s="162">
        <v>-323.25</v>
      </c>
      <c r="Q258" s="232">
        <f>E5+(E6*0.1)</f>
        <v>0.1</v>
      </c>
      <c r="R258" s="162">
        <v>-97.5</v>
      </c>
      <c r="S258" s="232">
        <f>E7+(E8*0.1)</f>
        <v>0.1</v>
      </c>
      <c r="T258" s="162">
        <v>149.80000000000001</v>
      </c>
      <c r="U258" s="233">
        <f>E9+(E10*0.5)+(E11*0.1)</f>
        <v>0.2</v>
      </c>
      <c r="V258" s="162">
        <v>1170</v>
      </c>
      <c r="W258" s="233">
        <f>E12+(E13*0.5)+(E14*0.1)</f>
        <v>0.2</v>
      </c>
      <c r="X258" s="162">
        <v>1170</v>
      </c>
      <c r="Y258" s="161">
        <f t="shared" si="112"/>
        <v>231</v>
      </c>
      <c r="Z258" s="162">
        <f t="shared" si="104"/>
        <v>408.58</v>
      </c>
      <c r="AA258" s="127">
        <v>43061</v>
      </c>
      <c r="AB258" s="127"/>
      <c r="AC258" s="128"/>
      <c r="AD258" s="128"/>
      <c r="AE258" s="129"/>
      <c r="AF258" s="129"/>
      <c r="AG258" s="129"/>
      <c r="AH258" s="129">
        <f t="shared" si="105"/>
        <v>408.58</v>
      </c>
      <c r="AI258" s="129">
        <f t="shared" si="106"/>
        <v>0</v>
      </c>
      <c r="AJ258" s="234">
        <f t="shared" si="107"/>
        <v>1</v>
      </c>
      <c r="AK258" s="234">
        <f t="shared" si="108"/>
        <v>0</v>
      </c>
      <c r="AL258" s="129">
        <f t="shared" si="109"/>
        <v>0</v>
      </c>
      <c r="AM258" s="127">
        <v>43061</v>
      </c>
      <c r="AN258" s="129">
        <f t="shared" si="113"/>
        <v>3008.4900000000011</v>
      </c>
      <c r="AO258" s="129">
        <f t="shared" si="114"/>
        <v>0</v>
      </c>
      <c r="AP258" s="129">
        <f t="shared" si="115"/>
        <v>0</v>
      </c>
      <c r="AQ258" s="235"/>
      <c r="AR258" s="235"/>
      <c r="AS258" s="236">
        <f t="shared" si="110"/>
        <v>43061</v>
      </c>
      <c r="AT258" s="237">
        <f t="shared" si="116"/>
        <v>3023.9500000000007</v>
      </c>
      <c r="AU258" s="237">
        <f t="shared" si="117"/>
        <v>758.60000000000036</v>
      </c>
      <c r="AV258" s="237">
        <f t="shared" si="118"/>
        <v>2889.1399999999994</v>
      </c>
      <c r="AW258" s="237">
        <f t="shared" si="119"/>
        <v>764.20000000000016</v>
      </c>
      <c r="AX258" s="237">
        <f t="shared" si="120"/>
        <v>-4427.3999999999987</v>
      </c>
      <c r="AY258" s="133"/>
    </row>
    <row r="259" spans="3:51" x14ac:dyDescent="0.25">
      <c r="C259" s="137"/>
      <c r="D259" s="137"/>
      <c r="E259" s="137"/>
      <c r="F259" s="137"/>
      <c r="G259" s="137"/>
      <c r="H259" s="137"/>
      <c r="I259" s="137"/>
      <c r="J259" s="137"/>
      <c r="K259" s="229">
        <f t="shared" si="102"/>
        <v>43062</v>
      </c>
      <c r="L259" s="230">
        <f t="shared" si="103"/>
        <v>2946.8900000000012</v>
      </c>
      <c r="M259" s="162">
        <f>MAX(AN28:AN259)</f>
        <v>3875.3300000000017</v>
      </c>
      <c r="N259" s="162">
        <f t="shared" si="111"/>
        <v>-928.44000000000051</v>
      </c>
      <c r="O259" s="231">
        <f>E3+(E4*0.1)</f>
        <v>0.2</v>
      </c>
      <c r="P259" s="162">
        <v>0</v>
      </c>
      <c r="Q259" s="232">
        <f>E5+(E6*0.1)</f>
        <v>0.1</v>
      </c>
      <c r="R259" s="162">
        <v>0</v>
      </c>
      <c r="S259" s="232">
        <f>E7+(E8*0.1)</f>
        <v>0.1</v>
      </c>
      <c r="T259" s="162">
        <v>0</v>
      </c>
      <c r="U259" s="233">
        <f>E9+(E10*0.5)+(E11*0.1)</f>
        <v>0.2</v>
      </c>
      <c r="V259" s="162">
        <v>-154</v>
      </c>
      <c r="W259" s="233">
        <f>E12+(E13*0.5)+(E14*0.1)</f>
        <v>0.2</v>
      </c>
      <c r="X259" s="162">
        <v>-154</v>
      </c>
      <c r="Y259" s="161">
        <f t="shared" si="112"/>
        <v>232</v>
      </c>
      <c r="Z259" s="162">
        <f t="shared" si="104"/>
        <v>-61.6</v>
      </c>
      <c r="AA259" s="127">
        <v>43062</v>
      </c>
      <c r="AB259" s="127"/>
      <c r="AC259" s="128"/>
      <c r="AD259" s="128"/>
      <c r="AE259" s="129"/>
      <c r="AF259" s="129"/>
      <c r="AG259" s="129"/>
      <c r="AH259" s="129">
        <f t="shared" si="105"/>
        <v>0</v>
      </c>
      <c r="AI259" s="129">
        <f t="shared" si="106"/>
        <v>-61.6</v>
      </c>
      <c r="AJ259" s="234">
        <f t="shared" si="107"/>
        <v>0</v>
      </c>
      <c r="AK259" s="234">
        <f t="shared" si="108"/>
        <v>1</v>
      </c>
      <c r="AL259" s="129">
        <f t="shared" si="109"/>
        <v>0</v>
      </c>
      <c r="AM259" s="127">
        <v>43062</v>
      </c>
      <c r="AN259" s="129">
        <f t="shared" si="113"/>
        <v>2946.8900000000012</v>
      </c>
      <c r="AO259" s="129">
        <f t="shared" si="114"/>
        <v>0</v>
      </c>
      <c r="AP259" s="129">
        <f t="shared" si="115"/>
        <v>0</v>
      </c>
      <c r="AQ259" s="235"/>
      <c r="AR259" s="235"/>
      <c r="AS259" s="236">
        <f t="shared" si="110"/>
        <v>43062</v>
      </c>
      <c r="AT259" s="237">
        <f t="shared" si="116"/>
        <v>3023.9500000000007</v>
      </c>
      <c r="AU259" s="237">
        <f t="shared" si="117"/>
        <v>758.60000000000036</v>
      </c>
      <c r="AV259" s="237">
        <f t="shared" si="118"/>
        <v>2889.1399999999994</v>
      </c>
      <c r="AW259" s="237">
        <f t="shared" si="119"/>
        <v>733.4000000000002</v>
      </c>
      <c r="AX259" s="237">
        <f t="shared" si="120"/>
        <v>-4458.1999999999989</v>
      </c>
      <c r="AY259" s="133"/>
    </row>
    <row r="260" spans="3:51" x14ac:dyDescent="0.25">
      <c r="C260" s="137"/>
      <c r="D260" s="137"/>
      <c r="E260" s="137"/>
      <c r="F260" s="137"/>
      <c r="G260" s="137"/>
      <c r="H260" s="137"/>
      <c r="I260" s="137"/>
      <c r="J260" s="137"/>
      <c r="K260" s="229">
        <f t="shared" si="102"/>
        <v>43063</v>
      </c>
      <c r="L260" s="230">
        <f t="shared" si="103"/>
        <v>2949.7400000000011</v>
      </c>
      <c r="M260" s="162">
        <f>MAX(AN28:AN260)</f>
        <v>3875.3300000000017</v>
      </c>
      <c r="N260" s="162">
        <f t="shared" si="111"/>
        <v>-925.5900000000006</v>
      </c>
      <c r="O260" s="231">
        <f>E3+(E4*0.1)</f>
        <v>0.2</v>
      </c>
      <c r="P260" s="162">
        <v>159.05000000000001</v>
      </c>
      <c r="Q260" s="232">
        <f>E5+(E6*0.1)</f>
        <v>0.1</v>
      </c>
      <c r="R260" s="162">
        <v>267</v>
      </c>
      <c r="S260" s="232">
        <f>E7+(E8*0.1)</f>
        <v>0.1</v>
      </c>
      <c r="T260" s="162">
        <v>463.4</v>
      </c>
      <c r="U260" s="233">
        <f>E9+(E10*0.5)+(E11*0.1)</f>
        <v>0.2</v>
      </c>
      <c r="V260" s="162">
        <v>-255</v>
      </c>
      <c r="W260" s="233">
        <f>E12+(E13*0.5)+(E14*0.1)</f>
        <v>0.2</v>
      </c>
      <c r="X260" s="162">
        <v>-255</v>
      </c>
      <c r="Y260" s="161">
        <f t="shared" si="112"/>
        <v>233</v>
      </c>
      <c r="Z260" s="162">
        <f t="shared" si="104"/>
        <v>2.8500000000000085</v>
      </c>
      <c r="AA260" s="127">
        <v>43063</v>
      </c>
      <c r="AB260" s="127"/>
      <c r="AC260" s="128"/>
      <c r="AD260" s="128"/>
      <c r="AE260" s="129"/>
      <c r="AF260" s="129"/>
      <c r="AG260" s="129"/>
      <c r="AH260" s="129">
        <f t="shared" si="105"/>
        <v>2.8500000000000085</v>
      </c>
      <c r="AI260" s="129">
        <f t="shared" si="106"/>
        <v>0</v>
      </c>
      <c r="AJ260" s="234">
        <f t="shared" si="107"/>
        <v>1</v>
      </c>
      <c r="AK260" s="234">
        <f t="shared" si="108"/>
        <v>0</v>
      </c>
      <c r="AL260" s="129">
        <f t="shared" si="109"/>
        <v>0</v>
      </c>
      <c r="AM260" s="127">
        <v>43063</v>
      </c>
      <c r="AN260" s="129">
        <f t="shared" si="113"/>
        <v>2949.7400000000011</v>
      </c>
      <c r="AO260" s="129">
        <f t="shared" si="114"/>
        <v>0</v>
      </c>
      <c r="AP260" s="129">
        <f t="shared" si="115"/>
        <v>0</v>
      </c>
      <c r="AQ260" s="235"/>
      <c r="AR260" s="235"/>
      <c r="AS260" s="236">
        <f t="shared" si="110"/>
        <v>43063</v>
      </c>
      <c r="AT260" s="237">
        <f t="shared" si="116"/>
        <v>3055.7600000000007</v>
      </c>
      <c r="AU260" s="237">
        <f t="shared" si="117"/>
        <v>785.30000000000041</v>
      </c>
      <c r="AV260" s="237">
        <f t="shared" si="118"/>
        <v>2935.4799999999996</v>
      </c>
      <c r="AW260" s="237">
        <f t="shared" si="119"/>
        <v>682.4000000000002</v>
      </c>
      <c r="AX260" s="237">
        <f t="shared" si="120"/>
        <v>-4509.1999999999989</v>
      </c>
      <c r="AY260" s="133"/>
    </row>
    <row r="261" spans="3:51" x14ac:dyDescent="0.25">
      <c r="C261" s="137"/>
      <c r="D261" s="137"/>
      <c r="E261" s="137"/>
      <c r="F261" s="137"/>
      <c r="G261" s="137"/>
      <c r="H261" s="137"/>
      <c r="I261" s="137"/>
      <c r="J261" s="137"/>
      <c r="K261" s="229">
        <f t="shared" si="102"/>
        <v>43066</v>
      </c>
      <c r="L261" s="230">
        <f t="shared" si="103"/>
        <v>3213.2900000000013</v>
      </c>
      <c r="M261" s="162">
        <f>MAX(AN28:AN261)</f>
        <v>3875.3300000000017</v>
      </c>
      <c r="N261" s="162">
        <f t="shared" si="111"/>
        <v>-662.04000000000042</v>
      </c>
      <c r="O261" s="231">
        <f>E3+(E4*0.1)</f>
        <v>0.2</v>
      </c>
      <c r="P261" s="162">
        <v>113.95</v>
      </c>
      <c r="Q261" s="232">
        <f>E5+(E6*0.1)</f>
        <v>0.1</v>
      </c>
      <c r="R261" s="162">
        <v>-50</v>
      </c>
      <c r="S261" s="232">
        <f>E7+(E8*0.1)</f>
        <v>0.1</v>
      </c>
      <c r="T261" s="162">
        <v>-66.400000000000006</v>
      </c>
      <c r="U261" s="233">
        <f>E9+(E10*0.5)+(E11*0.1)</f>
        <v>0.2</v>
      </c>
      <c r="V261" s="162">
        <v>631</v>
      </c>
      <c r="W261" s="233">
        <f>E12+(E13*0.5)+(E14*0.1)</f>
        <v>0.2</v>
      </c>
      <c r="X261" s="162">
        <v>631</v>
      </c>
      <c r="Y261" s="161">
        <f t="shared" si="112"/>
        <v>234</v>
      </c>
      <c r="Z261" s="162">
        <f t="shared" si="104"/>
        <v>263.55</v>
      </c>
      <c r="AA261" s="127">
        <v>43066</v>
      </c>
      <c r="AB261" s="127"/>
      <c r="AC261" s="128"/>
      <c r="AD261" s="128"/>
      <c r="AE261" s="129"/>
      <c r="AF261" s="129"/>
      <c r="AG261" s="129"/>
      <c r="AH261" s="129">
        <f t="shared" si="105"/>
        <v>263.55</v>
      </c>
      <c r="AI261" s="129">
        <f t="shared" si="106"/>
        <v>0</v>
      </c>
      <c r="AJ261" s="234">
        <f t="shared" si="107"/>
        <v>1</v>
      </c>
      <c r="AK261" s="234">
        <f t="shared" si="108"/>
        <v>0</v>
      </c>
      <c r="AL261" s="129">
        <f t="shared" si="109"/>
        <v>0</v>
      </c>
      <c r="AM261" s="127">
        <v>43066</v>
      </c>
      <c r="AN261" s="129">
        <f t="shared" si="113"/>
        <v>3213.2900000000013</v>
      </c>
      <c r="AO261" s="129">
        <f t="shared" si="114"/>
        <v>0</v>
      </c>
      <c r="AP261" s="129">
        <f t="shared" si="115"/>
        <v>0</v>
      </c>
      <c r="AQ261" s="235"/>
      <c r="AR261" s="235"/>
      <c r="AS261" s="236">
        <f t="shared" si="110"/>
        <v>43066</v>
      </c>
      <c r="AT261" s="237">
        <f t="shared" si="116"/>
        <v>3078.5500000000006</v>
      </c>
      <c r="AU261" s="237">
        <f t="shared" si="117"/>
        <v>780.30000000000041</v>
      </c>
      <c r="AV261" s="237">
        <f t="shared" si="118"/>
        <v>2928.8399999999997</v>
      </c>
      <c r="AW261" s="237">
        <f t="shared" si="119"/>
        <v>808.60000000000025</v>
      </c>
      <c r="AX261" s="237">
        <f t="shared" si="120"/>
        <v>-4382.9999999999991</v>
      </c>
      <c r="AY261" s="133"/>
    </row>
    <row r="262" spans="3:51" x14ac:dyDescent="0.25">
      <c r="C262" s="137"/>
      <c r="D262" s="137"/>
      <c r="E262" s="137"/>
      <c r="F262" s="137"/>
      <c r="G262" s="137"/>
      <c r="H262" s="137"/>
      <c r="I262" s="137"/>
      <c r="J262" s="137"/>
      <c r="K262" s="229">
        <f t="shared" si="102"/>
        <v>43067</v>
      </c>
      <c r="L262" s="230">
        <f t="shared" si="103"/>
        <v>3602.9000000000015</v>
      </c>
      <c r="M262" s="162">
        <f>MAX(AN28:AN262)</f>
        <v>3875.3300000000017</v>
      </c>
      <c r="N262" s="162">
        <f t="shared" si="111"/>
        <v>-272.43000000000029</v>
      </c>
      <c r="O262" s="231">
        <f>E3+(E4*0.1)</f>
        <v>0.2</v>
      </c>
      <c r="P262" s="162">
        <v>1279.6500000000001</v>
      </c>
      <c r="Q262" s="232">
        <f>E5+(E6*0.1)</f>
        <v>0.1</v>
      </c>
      <c r="R262" s="162">
        <v>1281</v>
      </c>
      <c r="S262" s="232">
        <f>E7+(E8*0.1)</f>
        <v>0.1</v>
      </c>
      <c r="T262" s="162">
        <v>331.8</v>
      </c>
      <c r="U262" s="233">
        <f>E9+(E10*0.5)+(E11*0.1)</f>
        <v>0.2</v>
      </c>
      <c r="V262" s="162">
        <v>-69</v>
      </c>
      <c r="W262" s="233">
        <f>E12+(E13*0.5)+(E14*0.1)</f>
        <v>0.2</v>
      </c>
      <c r="X262" s="162">
        <v>-69</v>
      </c>
      <c r="Y262" s="161">
        <f t="shared" si="112"/>
        <v>235</v>
      </c>
      <c r="Z262" s="162">
        <f t="shared" si="104"/>
        <v>389.61</v>
      </c>
      <c r="AA262" s="127">
        <v>43067</v>
      </c>
      <c r="AB262" s="127"/>
      <c r="AC262" s="128"/>
      <c r="AD262" s="128"/>
      <c r="AE262" s="129"/>
      <c r="AF262" s="129"/>
      <c r="AG262" s="129"/>
      <c r="AH262" s="129">
        <f t="shared" si="105"/>
        <v>389.61</v>
      </c>
      <c r="AI262" s="129">
        <f t="shared" si="106"/>
        <v>0</v>
      </c>
      <c r="AJ262" s="234">
        <f t="shared" si="107"/>
        <v>1</v>
      </c>
      <c r="AK262" s="234">
        <f t="shared" si="108"/>
        <v>0</v>
      </c>
      <c r="AL262" s="129">
        <f t="shared" si="109"/>
        <v>0</v>
      </c>
      <c r="AM262" s="127">
        <v>43067</v>
      </c>
      <c r="AN262" s="129">
        <f t="shared" si="113"/>
        <v>3602.9000000000015</v>
      </c>
      <c r="AO262" s="129">
        <f t="shared" si="114"/>
        <v>0</v>
      </c>
      <c r="AP262" s="129">
        <f t="shared" si="115"/>
        <v>0</v>
      </c>
      <c r="AQ262" s="235"/>
      <c r="AR262" s="235"/>
      <c r="AS262" s="236">
        <f t="shared" si="110"/>
        <v>43067</v>
      </c>
      <c r="AT262" s="237">
        <f t="shared" si="116"/>
        <v>3334.4800000000005</v>
      </c>
      <c r="AU262" s="237">
        <f t="shared" si="117"/>
        <v>908.40000000000043</v>
      </c>
      <c r="AV262" s="237">
        <f t="shared" si="118"/>
        <v>2962.0199999999995</v>
      </c>
      <c r="AW262" s="237">
        <f t="shared" si="119"/>
        <v>794.8000000000003</v>
      </c>
      <c r="AX262" s="237">
        <f t="shared" si="120"/>
        <v>-4396.7999999999993</v>
      </c>
      <c r="AY262" s="133"/>
    </row>
    <row r="263" spans="3:51" x14ac:dyDescent="0.25">
      <c r="C263" s="137"/>
      <c r="D263" s="137"/>
      <c r="E263" s="137"/>
      <c r="F263" s="137"/>
      <c r="G263" s="137"/>
      <c r="H263" s="137"/>
      <c r="I263" s="137"/>
      <c r="J263" s="137"/>
      <c r="K263" s="229">
        <f t="shared" si="102"/>
        <v>43068</v>
      </c>
      <c r="L263" s="230">
        <f t="shared" si="103"/>
        <v>3004.3800000000015</v>
      </c>
      <c r="M263" s="162">
        <f>MAX(AN28:AN263)</f>
        <v>3875.3300000000017</v>
      </c>
      <c r="N263" s="162">
        <f t="shared" si="111"/>
        <v>-870.95000000000027</v>
      </c>
      <c r="O263" s="231">
        <f>E3+(E4*0.1)</f>
        <v>0.2</v>
      </c>
      <c r="P263" s="162">
        <v>519.85</v>
      </c>
      <c r="Q263" s="232">
        <f>E5+(E6*0.1)</f>
        <v>0.1</v>
      </c>
      <c r="R263" s="162">
        <v>-48.5</v>
      </c>
      <c r="S263" s="232">
        <f>E7+(E8*0.1)</f>
        <v>0.1</v>
      </c>
      <c r="T263" s="162">
        <v>-2480.4</v>
      </c>
      <c r="U263" s="233">
        <f>E9+(E10*0.5)+(E11*0.1)</f>
        <v>0.2</v>
      </c>
      <c r="V263" s="162">
        <v>-1124</v>
      </c>
      <c r="W263" s="233">
        <f>E12+(E13*0.5)+(E14*0.1)</f>
        <v>0.2</v>
      </c>
      <c r="X263" s="162">
        <v>-1124</v>
      </c>
      <c r="Y263" s="161">
        <f t="shared" si="112"/>
        <v>236</v>
      </c>
      <c r="Z263" s="162">
        <f t="shared" si="104"/>
        <v>-598.52</v>
      </c>
      <c r="AA263" s="127">
        <v>43068</v>
      </c>
      <c r="AB263" s="127"/>
      <c r="AC263" s="128"/>
      <c r="AD263" s="128"/>
      <c r="AE263" s="129"/>
      <c r="AF263" s="129"/>
      <c r="AG263" s="129"/>
      <c r="AH263" s="129">
        <f t="shared" si="105"/>
        <v>0</v>
      </c>
      <c r="AI263" s="129">
        <f t="shared" si="106"/>
        <v>-598.52</v>
      </c>
      <c r="AJ263" s="234">
        <f t="shared" si="107"/>
        <v>0</v>
      </c>
      <c r="AK263" s="234">
        <f t="shared" si="108"/>
        <v>1</v>
      </c>
      <c r="AL263" s="129">
        <f t="shared" si="109"/>
        <v>0</v>
      </c>
      <c r="AM263" s="127">
        <v>43068</v>
      </c>
      <c r="AN263" s="129">
        <f t="shared" si="113"/>
        <v>3004.3800000000015</v>
      </c>
      <c r="AO263" s="129">
        <f t="shared" si="114"/>
        <v>0</v>
      </c>
      <c r="AP263" s="129">
        <f t="shared" si="115"/>
        <v>0</v>
      </c>
      <c r="AQ263" s="235"/>
      <c r="AR263" s="235"/>
      <c r="AS263" s="236">
        <f t="shared" si="110"/>
        <v>43068</v>
      </c>
      <c r="AT263" s="237">
        <f t="shared" si="116"/>
        <v>3438.4500000000003</v>
      </c>
      <c r="AU263" s="237">
        <f t="shared" si="117"/>
        <v>903.55000000000041</v>
      </c>
      <c r="AV263" s="237">
        <f t="shared" si="118"/>
        <v>2713.9799999999996</v>
      </c>
      <c r="AW263" s="237">
        <f t="shared" si="119"/>
        <v>570.00000000000023</v>
      </c>
      <c r="AX263" s="237">
        <f t="shared" si="120"/>
        <v>-4621.5999999999995</v>
      </c>
      <c r="AY263" s="133"/>
    </row>
    <row r="264" spans="3:51" x14ac:dyDescent="0.25">
      <c r="C264" s="137"/>
      <c r="D264" s="137"/>
      <c r="E264" s="137"/>
      <c r="F264" s="137"/>
      <c r="G264" s="137"/>
      <c r="H264" s="137"/>
      <c r="I264" s="137"/>
      <c r="J264" s="137"/>
      <c r="K264" s="229">
        <f t="shared" si="102"/>
        <v>43069</v>
      </c>
      <c r="L264" s="230">
        <f t="shared" si="103"/>
        <v>3149.9800000000014</v>
      </c>
      <c r="M264" s="162">
        <f>MAX(AN28:AN264)</f>
        <v>3875.3300000000017</v>
      </c>
      <c r="N264" s="162">
        <f t="shared" si="111"/>
        <v>-725.35000000000036</v>
      </c>
      <c r="O264" s="231">
        <f>E3+(E4*0.1)</f>
        <v>0.2</v>
      </c>
      <c r="P264" s="162">
        <v>1658.35</v>
      </c>
      <c r="Q264" s="232">
        <f>E5+(E6*0.1)</f>
        <v>0.1</v>
      </c>
      <c r="R264" s="162">
        <v>1075.5</v>
      </c>
      <c r="S264" s="232">
        <f>E7+(E8*0.1)</f>
        <v>0.1</v>
      </c>
      <c r="T264" s="162">
        <v>1083.8</v>
      </c>
      <c r="U264" s="233">
        <f>E9+(E10*0.5)+(E11*0.1)</f>
        <v>0.2</v>
      </c>
      <c r="V264" s="162">
        <v>-810</v>
      </c>
      <c r="W264" s="233">
        <f>E12+(E13*0.5)+(E14*0.1)</f>
        <v>0.2</v>
      </c>
      <c r="X264" s="162">
        <v>-1200</v>
      </c>
      <c r="Y264" s="161">
        <f t="shared" si="112"/>
        <v>237</v>
      </c>
      <c r="Z264" s="162">
        <f t="shared" si="104"/>
        <v>145.60000000000002</v>
      </c>
      <c r="AA264" s="238">
        <v>43069</v>
      </c>
      <c r="AB264" s="129">
        <f>SUM(Z243:Z264)</f>
        <v>-228.28999999999985</v>
      </c>
      <c r="AC264" s="128">
        <f>(AB264&gt;0)*1</f>
        <v>0</v>
      </c>
      <c r="AD264" s="128">
        <f>(AB264&lt;0)*1</f>
        <v>1</v>
      </c>
      <c r="AE264" s="129">
        <f>AB264*AC264</f>
        <v>0</v>
      </c>
      <c r="AF264" s="129">
        <f>AB264*AD264</f>
        <v>-228.28999999999985</v>
      </c>
      <c r="AG264" s="129"/>
      <c r="AH264" s="129">
        <f t="shared" si="105"/>
        <v>145.60000000000002</v>
      </c>
      <c r="AI264" s="129">
        <f t="shared" si="106"/>
        <v>0</v>
      </c>
      <c r="AJ264" s="234">
        <f t="shared" si="107"/>
        <v>1</v>
      </c>
      <c r="AK264" s="234">
        <f t="shared" si="108"/>
        <v>0</v>
      </c>
      <c r="AL264" s="129">
        <f t="shared" si="109"/>
        <v>-228.28999999999985</v>
      </c>
      <c r="AM264" s="127">
        <v>43069</v>
      </c>
      <c r="AN264" s="129">
        <f t="shared" si="113"/>
        <v>3149.9800000000014</v>
      </c>
      <c r="AO264" s="129">
        <f t="shared" si="114"/>
        <v>0</v>
      </c>
      <c r="AP264" s="129">
        <f t="shared" si="115"/>
        <v>-228.28999999999985</v>
      </c>
      <c r="AQ264" s="235"/>
      <c r="AR264" s="235"/>
      <c r="AS264" s="236">
        <f t="shared" si="110"/>
        <v>43069</v>
      </c>
      <c r="AT264" s="237">
        <f t="shared" si="116"/>
        <v>3770.1200000000003</v>
      </c>
      <c r="AU264" s="237">
        <f t="shared" si="117"/>
        <v>1011.1000000000004</v>
      </c>
      <c r="AV264" s="237">
        <f t="shared" si="118"/>
        <v>2822.3599999999997</v>
      </c>
      <c r="AW264" s="237">
        <f t="shared" si="119"/>
        <v>408.00000000000023</v>
      </c>
      <c r="AX264" s="237">
        <f t="shared" si="120"/>
        <v>-4861.5999999999995</v>
      </c>
      <c r="AY264" s="133"/>
    </row>
    <row r="265" spans="3:51" x14ac:dyDescent="0.25">
      <c r="C265" s="137"/>
      <c r="D265" s="137"/>
      <c r="E265" s="137"/>
      <c r="F265" s="137"/>
      <c r="G265" s="137"/>
      <c r="H265" s="137"/>
      <c r="I265" s="137"/>
      <c r="J265" s="137"/>
      <c r="K265" s="229">
        <f t="shared" si="102"/>
        <v>43070</v>
      </c>
      <c r="L265" s="230">
        <f t="shared" si="103"/>
        <v>2899.6000000000013</v>
      </c>
      <c r="M265" s="162">
        <f>MAX(AN28:AN265)</f>
        <v>3875.3300000000017</v>
      </c>
      <c r="N265" s="162">
        <f t="shared" si="111"/>
        <v>-975.73000000000047</v>
      </c>
      <c r="O265" s="231">
        <f>E3+(E4*0.1)</f>
        <v>0.2</v>
      </c>
      <c r="P265" s="162">
        <v>-550</v>
      </c>
      <c r="Q265" s="232">
        <f>E5+(E6*0.1)</f>
        <v>0.1</v>
      </c>
      <c r="R265" s="162">
        <v>-850</v>
      </c>
      <c r="S265" s="232">
        <f>E7+(E8*0.1)</f>
        <v>0.1</v>
      </c>
      <c r="T265" s="162">
        <v>-553.79999999999995</v>
      </c>
      <c r="U265" s="233">
        <f>E9+(E10*0.5)+(E11*0.1)</f>
        <v>0.2</v>
      </c>
      <c r="V265" s="162">
        <v>-558</v>
      </c>
      <c r="W265" s="233">
        <f>E12+(E13*0.5)+(E14*0.1)</f>
        <v>0.2</v>
      </c>
      <c r="X265" s="162">
        <v>558</v>
      </c>
      <c r="Y265" s="161">
        <f t="shared" si="112"/>
        <v>238</v>
      </c>
      <c r="Z265" s="162">
        <f t="shared" si="104"/>
        <v>-250.38</v>
      </c>
      <c r="AA265" s="127">
        <v>43070</v>
      </c>
      <c r="AB265" s="127"/>
      <c r="AC265" s="128"/>
      <c r="AD265" s="128"/>
      <c r="AE265" s="129"/>
      <c r="AF265" s="129"/>
      <c r="AG265" s="129"/>
      <c r="AH265" s="129">
        <f t="shared" si="105"/>
        <v>0</v>
      </c>
      <c r="AI265" s="129">
        <f t="shared" si="106"/>
        <v>-250.38</v>
      </c>
      <c r="AJ265" s="234">
        <f t="shared" si="107"/>
        <v>0</v>
      </c>
      <c r="AK265" s="234">
        <f t="shared" si="108"/>
        <v>1</v>
      </c>
      <c r="AL265" s="129">
        <f t="shared" si="109"/>
        <v>0</v>
      </c>
      <c r="AM265" s="127">
        <v>43070</v>
      </c>
      <c r="AN265" s="129">
        <f t="shared" si="113"/>
        <v>2899.6000000000013</v>
      </c>
      <c r="AO265" s="129">
        <f t="shared" si="114"/>
        <v>0</v>
      </c>
      <c r="AP265" s="129">
        <f t="shared" si="115"/>
        <v>0</v>
      </c>
      <c r="AQ265" s="235"/>
      <c r="AR265" s="235"/>
      <c r="AS265" s="236">
        <f t="shared" si="110"/>
        <v>43070</v>
      </c>
      <c r="AT265" s="237">
        <f t="shared" si="116"/>
        <v>3660.1200000000003</v>
      </c>
      <c r="AU265" s="237">
        <f t="shared" si="117"/>
        <v>926.10000000000036</v>
      </c>
      <c r="AV265" s="237">
        <f t="shared" si="118"/>
        <v>2766.9799999999996</v>
      </c>
      <c r="AW265" s="237">
        <f t="shared" si="119"/>
        <v>296.4000000000002</v>
      </c>
      <c r="AX265" s="237">
        <f t="shared" si="120"/>
        <v>-4749.9999999999991</v>
      </c>
      <c r="AY265" s="133"/>
    </row>
    <row r="266" spans="3:51" x14ac:dyDescent="0.25">
      <c r="C266" s="137"/>
      <c r="D266" s="137"/>
      <c r="E266" s="137"/>
      <c r="F266" s="137"/>
      <c r="G266" s="137"/>
      <c r="H266" s="137"/>
      <c r="I266" s="137"/>
      <c r="J266" s="137"/>
      <c r="K266" s="229">
        <f t="shared" si="102"/>
        <v>43073</v>
      </c>
      <c r="L266" s="230">
        <f t="shared" si="103"/>
        <v>2795.8200000000011</v>
      </c>
      <c r="M266" s="162">
        <f>MAX(AN28:AN266)</f>
        <v>3875.3300000000017</v>
      </c>
      <c r="N266" s="162">
        <f t="shared" si="111"/>
        <v>-1079.5100000000007</v>
      </c>
      <c r="O266" s="231">
        <f>E3+(E4*0.1)</f>
        <v>0.2</v>
      </c>
      <c r="P266" s="162">
        <v>292.3</v>
      </c>
      <c r="Q266" s="232">
        <f>E5+(E6*0.1)</f>
        <v>0.1</v>
      </c>
      <c r="R266" s="162">
        <v>-139</v>
      </c>
      <c r="S266" s="232">
        <f>E7+(E8*0.1)</f>
        <v>0.1</v>
      </c>
      <c r="T266" s="162">
        <v>-1483.4</v>
      </c>
      <c r="U266" s="233">
        <f>E9+(E10*0.5)+(E11*0.1)</f>
        <v>0.2</v>
      </c>
      <c r="V266" s="162">
        <v>433</v>
      </c>
      <c r="W266" s="233">
        <f>E12+(E13*0.5)+(E14*0.1)</f>
        <v>0.2</v>
      </c>
      <c r="X266" s="162">
        <v>-433</v>
      </c>
      <c r="Y266" s="161">
        <f t="shared" si="112"/>
        <v>239</v>
      </c>
      <c r="Z266" s="162">
        <f t="shared" si="104"/>
        <v>-103.78</v>
      </c>
      <c r="AA266" s="127">
        <v>43073</v>
      </c>
      <c r="AB266" s="127"/>
      <c r="AC266" s="128"/>
      <c r="AD266" s="128"/>
      <c r="AE266" s="129"/>
      <c r="AF266" s="129"/>
      <c r="AG266" s="129"/>
      <c r="AH266" s="129">
        <f t="shared" si="105"/>
        <v>0</v>
      </c>
      <c r="AI266" s="129">
        <f t="shared" si="106"/>
        <v>-103.78</v>
      </c>
      <c r="AJ266" s="234">
        <f t="shared" si="107"/>
        <v>0</v>
      </c>
      <c r="AK266" s="234">
        <f t="shared" si="108"/>
        <v>1</v>
      </c>
      <c r="AL266" s="129">
        <f t="shared" si="109"/>
        <v>0</v>
      </c>
      <c r="AM266" s="127">
        <v>43073</v>
      </c>
      <c r="AN266" s="129">
        <f t="shared" si="113"/>
        <v>2795.8200000000011</v>
      </c>
      <c r="AO266" s="129">
        <f t="shared" si="114"/>
        <v>0</v>
      </c>
      <c r="AP266" s="129">
        <f t="shared" si="115"/>
        <v>0</v>
      </c>
      <c r="AQ266" s="235"/>
      <c r="AR266" s="235"/>
      <c r="AS266" s="236">
        <f t="shared" si="110"/>
        <v>43073</v>
      </c>
      <c r="AT266" s="237">
        <f t="shared" si="116"/>
        <v>3718.5800000000004</v>
      </c>
      <c r="AU266" s="237">
        <f t="shared" si="117"/>
        <v>912.20000000000039</v>
      </c>
      <c r="AV266" s="237">
        <f t="shared" si="118"/>
        <v>2618.6399999999994</v>
      </c>
      <c r="AW266" s="237">
        <f t="shared" si="119"/>
        <v>383.00000000000023</v>
      </c>
      <c r="AX266" s="237">
        <f t="shared" si="120"/>
        <v>-4836.5999999999995</v>
      </c>
      <c r="AY266" s="133"/>
    </row>
    <row r="267" spans="3:51" x14ac:dyDescent="0.25">
      <c r="C267" s="137"/>
      <c r="D267" s="137"/>
      <c r="E267" s="137"/>
      <c r="F267" s="137"/>
      <c r="G267" s="137"/>
      <c r="H267" s="137"/>
      <c r="I267" s="137"/>
      <c r="J267" s="137"/>
      <c r="K267" s="229">
        <f t="shared" si="102"/>
        <v>43074</v>
      </c>
      <c r="L267" s="230">
        <f t="shared" si="103"/>
        <v>2613.690000000001</v>
      </c>
      <c r="M267" s="162">
        <f>MAX(AN28:AN267)</f>
        <v>3875.3300000000017</v>
      </c>
      <c r="N267" s="162">
        <f t="shared" si="111"/>
        <v>-1261.6400000000008</v>
      </c>
      <c r="O267" s="231">
        <f>E3+(E4*0.1)</f>
        <v>0.2</v>
      </c>
      <c r="P267" s="162">
        <v>-550</v>
      </c>
      <c r="Q267" s="232">
        <f>E5+(E6*0.1)</f>
        <v>0.1</v>
      </c>
      <c r="R267" s="162">
        <v>-493.5</v>
      </c>
      <c r="S267" s="232">
        <f>E7+(E8*0.1)</f>
        <v>0.1</v>
      </c>
      <c r="T267" s="162">
        <v>28.2</v>
      </c>
      <c r="U267" s="233">
        <f>E9+(E10*0.5)+(E11*0.1)</f>
        <v>0.2</v>
      </c>
      <c r="V267" s="162">
        <v>1072</v>
      </c>
      <c r="W267" s="233">
        <f>E12+(E13*0.5)+(E14*0.1)</f>
        <v>0.2</v>
      </c>
      <c r="X267" s="162">
        <v>-1200</v>
      </c>
      <c r="Y267" s="161">
        <f t="shared" si="112"/>
        <v>240</v>
      </c>
      <c r="Z267" s="162">
        <f t="shared" si="104"/>
        <v>-182.13</v>
      </c>
      <c r="AA267" s="127">
        <v>43074</v>
      </c>
      <c r="AB267" s="127"/>
      <c r="AC267" s="128"/>
      <c r="AD267" s="128"/>
      <c r="AE267" s="129"/>
      <c r="AF267" s="129"/>
      <c r="AG267" s="129"/>
      <c r="AH267" s="129">
        <f t="shared" si="105"/>
        <v>0</v>
      </c>
      <c r="AI267" s="129">
        <f t="shared" si="106"/>
        <v>-182.13</v>
      </c>
      <c r="AJ267" s="234">
        <f t="shared" si="107"/>
        <v>0</v>
      </c>
      <c r="AK267" s="234">
        <f t="shared" si="108"/>
        <v>1</v>
      </c>
      <c r="AL267" s="129">
        <f t="shared" si="109"/>
        <v>0</v>
      </c>
      <c r="AM267" s="127">
        <v>43074</v>
      </c>
      <c r="AN267" s="129">
        <f t="shared" si="113"/>
        <v>2613.690000000001</v>
      </c>
      <c r="AO267" s="129">
        <f t="shared" si="114"/>
        <v>0</v>
      </c>
      <c r="AP267" s="129">
        <f t="shared" si="115"/>
        <v>0</v>
      </c>
      <c r="AQ267" s="235"/>
      <c r="AR267" s="235"/>
      <c r="AS267" s="236">
        <f t="shared" si="110"/>
        <v>43074</v>
      </c>
      <c r="AT267" s="237">
        <f t="shared" si="116"/>
        <v>3608.5800000000004</v>
      </c>
      <c r="AU267" s="237">
        <f t="shared" si="117"/>
        <v>862.85000000000036</v>
      </c>
      <c r="AV267" s="237">
        <f t="shared" si="118"/>
        <v>2621.4599999999996</v>
      </c>
      <c r="AW267" s="237">
        <f t="shared" si="119"/>
        <v>597.4000000000002</v>
      </c>
      <c r="AX267" s="237">
        <f t="shared" si="120"/>
        <v>-5076.5999999999995</v>
      </c>
      <c r="AY267" s="133"/>
    </row>
    <row r="268" spans="3:51" x14ac:dyDescent="0.25">
      <c r="C268" s="137"/>
      <c r="D268" s="137"/>
      <c r="E268" s="137"/>
      <c r="F268" s="137"/>
      <c r="G268" s="137"/>
      <c r="H268" s="137"/>
      <c r="I268" s="137"/>
      <c r="J268" s="137"/>
      <c r="K268" s="229">
        <f t="shared" si="102"/>
        <v>43075</v>
      </c>
      <c r="L268" s="230">
        <f t="shared" si="103"/>
        <v>2618.3400000000011</v>
      </c>
      <c r="M268" s="162">
        <f>MAX(AN28:AN268)</f>
        <v>3875.3300000000017</v>
      </c>
      <c r="N268" s="162">
        <f t="shared" si="111"/>
        <v>-1256.9900000000007</v>
      </c>
      <c r="O268" s="231">
        <f>E3+(E4*0.1)</f>
        <v>0.2</v>
      </c>
      <c r="P268" s="162">
        <v>-198.65</v>
      </c>
      <c r="Q268" s="232">
        <f>E5+(E6*0.1)</f>
        <v>0.1</v>
      </c>
      <c r="R268" s="162">
        <v>-15</v>
      </c>
      <c r="S268" s="232">
        <f>E7+(E8*0.1)</f>
        <v>0.1</v>
      </c>
      <c r="T268" s="162">
        <v>558.79999999999995</v>
      </c>
      <c r="U268" s="233">
        <f>E9+(E10*0.5)+(E11*0.1)</f>
        <v>0.2</v>
      </c>
      <c r="V268" s="162">
        <v>471</v>
      </c>
      <c r="W268" s="233">
        <f>E12+(E13*0.5)+(E14*0.1)</f>
        <v>0.2</v>
      </c>
      <c r="X268" s="162">
        <v>-521</v>
      </c>
      <c r="Y268" s="161">
        <f t="shared" si="112"/>
        <v>241</v>
      </c>
      <c r="Z268" s="162">
        <f t="shared" si="104"/>
        <v>4.6499999999999915</v>
      </c>
      <c r="AA268" s="127">
        <v>43075</v>
      </c>
      <c r="AB268" s="127"/>
      <c r="AC268" s="128"/>
      <c r="AD268" s="128"/>
      <c r="AE268" s="129"/>
      <c r="AF268" s="129"/>
      <c r="AG268" s="129"/>
      <c r="AH268" s="129">
        <f t="shared" si="105"/>
        <v>4.6499999999999915</v>
      </c>
      <c r="AI268" s="129">
        <f t="shared" si="106"/>
        <v>0</v>
      </c>
      <c r="AJ268" s="234">
        <f t="shared" si="107"/>
        <v>1</v>
      </c>
      <c r="AK268" s="234">
        <f t="shared" si="108"/>
        <v>0</v>
      </c>
      <c r="AL268" s="129">
        <f t="shared" si="109"/>
        <v>0</v>
      </c>
      <c r="AM268" s="127">
        <v>43075</v>
      </c>
      <c r="AN268" s="129">
        <f t="shared" si="113"/>
        <v>2618.3400000000011</v>
      </c>
      <c r="AO268" s="129">
        <f t="shared" si="114"/>
        <v>0</v>
      </c>
      <c r="AP268" s="129">
        <f t="shared" si="115"/>
        <v>0</v>
      </c>
      <c r="AQ268" s="235"/>
      <c r="AR268" s="235"/>
      <c r="AS268" s="236">
        <f t="shared" si="110"/>
        <v>43075</v>
      </c>
      <c r="AT268" s="237">
        <f t="shared" si="116"/>
        <v>3568.8500000000004</v>
      </c>
      <c r="AU268" s="237">
        <f t="shared" si="117"/>
        <v>861.35000000000036</v>
      </c>
      <c r="AV268" s="237">
        <f t="shared" si="118"/>
        <v>2677.3399999999997</v>
      </c>
      <c r="AW268" s="237">
        <f t="shared" si="119"/>
        <v>691.60000000000025</v>
      </c>
      <c r="AX268" s="237">
        <f t="shared" si="120"/>
        <v>-5180.7999999999993</v>
      </c>
      <c r="AY268" s="133"/>
    </row>
    <row r="269" spans="3:51" x14ac:dyDescent="0.25">
      <c r="C269" s="137"/>
      <c r="D269" s="137"/>
      <c r="E269" s="137"/>
      <c r="F269" s="137"/>
      <c r="G269" s="137"/>
      <c r="H269" s="137"/>
      <c r="I269" s="137"/>
      <c r="J269" s="137"/>
      <c r="K269" s="229">
        <f t="shared" si="102"/>
        <v>43076</v>
      </c>
      <c r="L269" s="230">
        <f t="shared" si="103"/>
        <v>3335.1200000000013</v>
      </c>
      <c r="M269" s="162">
        <f>MAX(AN28:AN269)</f>
        <v>3875.3300000000017</v>
      </c>
      <c r="N269" s="162">
        <f t="shared" si="111"/>
        <v>-540.21000000000049</v>
      </c>
      <c r="O269" s="231">
        <f>E3+(E4*0.1)</f>
        <v>0.2</v>
      </c>
      <c r="P269" s="162">
        <v>352.85</v>
      </c>
      <c r="Q269" s="232">
        <f>E5+(E6*0.1)</f>
        <v>0.1</v>
      </c>
      <c r="R269" s="162">
        <v>385.5</v>
      </c>
      <c r="S269" s="232">
        <f>E7+(E8*0.1)</f>
        <v>0.1</v>
      </c>
      <c r="T269" s="162">
        <v>464.6</v>
      </c>
      <c r="U269" s="233">
        <f>E9+(E10*0.5)+(E11*0.1)</f>
        <v>0.2</v>
      </c>
      <c r="V269" s="162">
        <v>1403</v>
      </c>
      <c r="W269" s="233">
        <f>E12+(E13*0.5)+(E14*0.1)</f>
        <v>0.2</v>
      </c>
      <c r="X269" s="162">
        <v>1403</v>
      </c>
      <c r="Y269" s="161">
        <f t="shared" si="112"/>
        <v>242</v>
      </c>
      <c r="Z269" s="162">
        <f t="shared" si="104"/>
        <v>716.78000000000009</v>
      </c>
      <c r="AA269" s="127">
        <v>43076</v>
      </c>
      <c r="AB269" s="127"/>
      <c r="AC269" s="128"/>
      <c r="AD269" s="128"/>
      <c r="AE269" s="129"/>
      <c r="AF269" s="129"/>
      <c r="AG269" s="129"/>
      <c r="AH269" s="129">
        <f t="shared" si="105"/>
        <v>716.78000000000009</v>
      </c>
      <c r="AI269" s="129">
        <f t="shared" si="106"/>
        <v>0</v>
      </c>
      <c r="AJ269" s="234">
        <f t="shared" si="107"/>
        <v>1</v>
      </c>
      <c r="AK269" s="234">
        <f t="shared" si="108"/>
        <v>0</v>
      </c>
      <c r="AL269" s="129">
        <f t="shared" si="109"/>
        <v>0</v>
      </c>
      <c r="AM269" s="127">
        <v>43076</v>
      </c>
      <c r="AN269" s="129">
        <f t="shared" si="113"/>
        <v>3335.1200000000013</v>
      </c>
      <c r="AO269" s="129">
        <f t="shared" si="114"/>
        <v>0</v>
      </c>
      <c r="AP269" s="129">
        <f t="shared" si="115"/>
        <v>0</v>
      </c>
      <c r="AQ269" s="235"/>
      <c r="AR269" s="235"/>
      <c r="AS269" s="236">
        <f t="shared" si="110"/>
        <v>43076</v>
      </c>
      <c r="AT269" s="237">
        <f t="shared" si="116"/>
        <v>3639.4200000000005</v>
      </c>
      <c r="AU269" s="237">
        <f t="shared" si="117"/>
        <v>899.90000000000032</v>
      </c>
      <c r="AV269" s="237">
        <f t="shared" si="118"/>
        <v>2723.7999999999997</v>
      </c>
      <c r="AW269" s="237">
        <f t="shared" si="119"/>
        <v>972.20000000000027</v>
      </c>
      <c r="AX269" s="237">
        <f t="shared" si="120"/>
        <v>-4900.1999999999989</v>
      </c>
      <c r="AY269" s="133"/>
    </row>
    <row r="270" spans="3:51" x14ac:dyDescent="0.25">
      <c r="C270" s="137"/>
      <c r="D270" s="137"/>
      <c r="E270" s="137"/>
      <c r="F270" s="137"/>
      <c r="G270" s="137"/>
      <c r="H270" s="137"/>
      <c r="I270" s="137"/>
      <c r="J270" s="137"/>
      <c r="K270" s="229">
        <f t="shared" si="102"/>
        <v>43077</v>
      </c>
      <c r="L270" s="230">
        <f t="shared" si="103"/>
        <v>3611.9800000000014</v>
      </c>
      <c r="M270" s="162">
        <f>MAX(AN28:AN270)</f>
        <v>3875.3300000000017</v>
      </c>
      <c r="N270" s="162">
        <f t="shared" si="111"/>
        <v>-263.35000000000036</v>
      </c>
      <c r="O270" s="231">
        <f>E3+(E4*0.1)</f>
        <v>0.2</v>
      </c>
      <c r="P270" s="162">
        <v>588.4</v>
      </c>
      <c r="Q270" s="232">
        <f>E5+(E6*0.1)</f>
        <v>0.1</v>
      </c>
      <c r="R270" s="162">
        <v>726</v>
      </c>
      <c r="S270" s="232">
        <f>E7+(E8*0.1)</f>
        <v>0.1</v>
      </c>
      <c r="T270" s="162">
        <v>565.79999999999995</v>
      </c>
      <c r="U270" s="233">
        <f>E9+(E10*0.5)+(E11*0.1)</f>
        <v>0.2</v>
      </c>
      <c r="V270" s="162">
        <v>75</v>
      </c>
      <c r="W270" s="233">
        <f>E12+(E13*0.5)+(E14*0.1)</f>
        <v>0.2</v>
      </c>
      <c r="X270" s="162">
        <v>75</v>
      </c>
      <c r="Y270" s="161">
        <f t="shared" si="112"/>
        <v>243</v>
      </c>
      <c r="Z270" s="162">
        <f t="shared" si="104"/>
        <v>276.86</v>
      </c>
      <c r="AA270" s="127">
        <v>43077</v>
      </c>
      <c r="AB270" s="127"/>
      <c r="AC270" s="128"/>
      <c r="AD270" s="128"/>
      <c r="AE270" s="129"/>
      <c r="AF270" s="129"/>
      <c r="AG270" s="129"/>
      <c r="AH270" s="129">
        <f t="shared" si="105"/>
        <v>276.86</v>
      </c>
      <c r="AI270" s="129">
        <f t="shared" si="106"/>
        <v>0</v>
      </c>
      <c r="AJ270" s="234">
        <f t="shared" si="107"/>
        <v>1</v>
      </c>
      <c r="AK270" s="234">
        <f t="shared" si="108"/>
        <v>0</v>
      </c>
      <c r="AL270" s="129">
        <f t="shared" si="109"/>
        <v>0</v>
      </c>
      <c r="AM270" s="127">
        <v>43077</v>
      </c>
      <c r="AN270" s="129">
        <f t="shared" si="113"/>
        <v>3611.9800000000014</v>
      </c>
      <c r="AO270" s="129">
        <f t="shared" si="114"/>
        <v>0</v>
      </c>
      <c r="AP270" s="129">
        <f t="shared" si="115"/>
        <v>0</v>
      </c>
      <c r="AQ270" s="235"/>
      <c r="AR270" s="235"/>
      <c r="AS270" s="236">
        <f t="shared" si="110"/>
        <v>43077</v>
      </c>
      <c r="AT270" s="237">
        <f t="shared" si="116"/>
        <v>3757.1000000000004</v>
      </c>
      <c r="AU270" s="237">
        <f t="shared" si="117"/>
        <v>972.50000000000034</v>
      </c>
      <c r="AV270" s="237">
        <f t="shared" si="118"/>
        <v>2780.3799999999997</v>
      </c>
      <c r="AW270" s="237">
        <f t="shared" si="119"/>
        <v>987.20000000000027</v>
      </c>
      <c r="AX270" s="237">
        <f t="shared" si="120"/>
        <v>-4885.1999999999989</v>
      </c>
      <c r="AY270" s="133"/>
    </row>
    <row r="271" spans="3:51" x14ac:dyDescent="0.25">
      <c r="C271" s="137"/>
      <c r="D271" s="137"/>
      <c r="E271" s="137"/>
      <c r="F271" s="137"/>
      <c r="G271" s="137"/>
      <c r="H271" s="137"/>
      <c r="I271" s="137"/>
      <c r="J271" s="137"/>
      <c r="K271" s="229">
        <f t="shared" si="102"/>
        <v>43080</v>
      </c>
      <c r="L271" s="230">
        <f t="shared" si="103"/>
        <v>3962.7400000000016</v>
      </c>
      <c r="M271" s="162">
        <f>MAX(AN28:AN271)</f>
        <v>3962.7400000000016</v>
      </c>
      <c r="N271" s="162">
        <f t="shared" si="111"/>
        <v>0</v>
      </c>
      <c r="O271" s="231">
        <f>E3+(E4*0.1)</f>
        <v>0.2</v>
      </c>
      <c r="P271" s="162">
        <v>284.35000000000002</v>
      </c>
      <c r="Q271" s="232">
        <f>E5+(E6*0.1)</f>
        <v>0.1</v>
      </c>
      <c r="R271" s="162">
        <v>424.5</v>
      </c>
      <c r="S271" s="232">
        <f>E7+(E8*0.1)</f>
        <v>0.1</v>
      </c>
      <c r="T271" s="162">
        <v>986.4</v>
      </c>
      <c r="U271" s="233">
        <f>E9+(E10*0.5)+(E11*0.1)</f>
        <v>0.2</v>
      </c>
      <c r="V271" s="162">
        <v>382</v>
      </c>
      <c r="W271" s="233">
        <f>E12+(E13*0.5)+(E14*0.1)</f>
        <v>0.2</v>
      </c>
      <c r="X271" s="162">
        <v>382</v>
      </c>
      <c r="Y271" s="161">
        <f t="shared" si="112"/>
        <v>244</v>
      </c>
      <c r="Z271" s="162">
        <f t="shared" si="104"/>
        <v>350.76</v>
      </c>
      <c r="AA271" s="127">
        <v>43080</v>
      </c>
      <c r="AB271" s="127"/>
      <c r="AC271" s="128"/>
      <c r="AD271" s="128"/>
      <c r="AE271" s="129"/>
      <c r="AF271" s="129"/>
      <c r="AG271" s="129"/>
      <c r="AH271" s="129">
        <f t="shared" si="105"/>
        <v>350.76</v>
      </c>
      <c r="AI271" s="129">
        <f t="shared" si="106"/>
        <v>0</v>
      </c>
      <c r="AJ271" s="234">
        <f t="shared" si="107"/>
        <v>1</v>
      </c>
      <c r="AK271" s="234">
        <f t="shared" si="108"/>
        <v>0</v>
      </c>
      <c r="AL271" s="129">
        <f t="shared" si="109"/>
        <v>0</v>
      </c>
      <c r="AM271" s="127">
        <v>43080</v>
      </c>
      <c r="AN271" s="129">
        <f t="shared" si="113"/>
        <v>3962.7400000000016</v>
      </c>
      <c r="AO271" s="129">
        <f t="shared" si="114"/>
        <v>0</v>
      </c>
      <c r="AP271" s="129">
        <f t="shared" si="115"/>
        <v>0</v>
      </c>
      <c r="AQ271" s="235"/>
      <c r="AR271" s="235"/>
      <c r="AS271" s="236">
        <f t="shared" si="110"/>
        <v>43080</v>
      </c>
      <c r="AT271" s="237">
        <f t="shared" si="116"/>
        <v>3813.9700000000003</v>
      </c>
      <c r="AU271" s="237">
        <f t="shared" si="117"/>
        <v>1014.9500000000004</v>
      </c>
      <c r="AV271" s="237">
        <f t="shared" si="118"/>
        <v>2879.0199999999995</v>
      </c>
      <c r="AW271" s="237">
        <f t="shared" si="119"/>
        <v>1063.6000000000004</v>
      </c>
      <c r="AX271" s="237">
        <f t="shared" si="120"/>
        <v>-4808.7999999999993</v>
      </c>
      <c r="AY271" s="133"/>
    </row>
    <row r="272" spans="3:51" x14ac:dyDescent="0.25">
      <c r="C272" s="137"/>
      <c r="D272" s="137"/>
      <c r="E272" s="137"/>
      <c r="F272" s="137"/>
      <c r="G272" s="137"/>
      <c r="H272" s="137"/>
      <c r="I272" s="137"/>
      <c r="J272" s="137"/>
      <c r="K272" s="229">
        <f t="shared" si="102"/>
        <v>43081</v>
      </c>
      <c r="L272" s="230">
        <f t="shared" si="103"/>
        <v>3998.0300000000016</v>
      </c>
      <c r="M272" s="162">
        <f>MAX(AN28:AN272)</f>
        <v>3998.0300000000016</v>
      </c>
      <c r="N272" s="162">
        <f t="shared" si="111"/>
        <v>0</v>
      </c>
      <c r="O272" s="231">
        <f>E3+(E4*0.1)</f>
        <v>0.2</v>
      </c>
      <c r="P272" s="162">
        <v>593.85</v>
      </c>
      <c r="Q272" s="232">
        <f>E5+(E6*0.1)</f>
        <v>0.1</v>
      </c>
      <c r="R272" s="162">
        <v>206</v>
      </c>
      <c r="S272" s="232">
        <f>E7+(E8*0.1)</f>
        <v>0.1</v>
      </c>
      <c r="T272" s="162">
        <v>-204.8</v>
      </c>
      <c r="U272" s="233">
        <f>E9+(E10*0.5)+(E11*0.1)</f>
        <v>0.2</v>
      </c>
      <c r="V272" s="162">
        <v>-209</v>
      </c>
      <c r="W272" s="233">
        <f>E12+(E13*0.5)+(E14*0.1)</f>
        <v>0.2</v>
      </c>
      <c r="X272" s="162">
        <v>-209</v>
      </c>
      <c r="Y272" s="161">
        <f t="shared" si="112"/>
        <v>245</v>
      </c>
      <c r="Z272" s="162">
        <f t="shared" si="104"/>
        <v>35.29</v>
      </c>
      <c r="AA272" s="127">
        <v>43081</v>
      </c>
      <c r="AB272" s="127"/>
      <c r="AC272" s="128"/>
      <c r="AD272" s="128"/>
      <c r="AE272" s="129"/>
      <c r="AF272" s="129"/>
      <c r="AG272" s="129"/>
      <c r="AH272" s="129">
        <f t="shared" si="105"/>
        <v>35.29</v>
      </c>
      <c r="AI272" s="129">
        <f t="shared" si="106"/>
        <v>0</v>
      </c>
      <c r="AJ272" s="234">
        <f t="shared" si="107"/>
        <v>1</v>
      </c>
      <c r="AK272" s="234">
        <f t="shared" si="108"/>
        <v>0</v>
      </c>
      <c r="AL272" s="129">
        <f t="shared" si="109"/>
        <v>0</v>
      </c>
      <c r="AM272" s="127">
        <v>43081</v>
      </c>
      <c r="AN272" s="129">
        <f t="shared" si="113"/>
        <v>3998.0300000000016</v>
      </c>
      <c r="AO272" s="129">
        <f t="shared" si="114"/>
        <v>0</v>
      </c>
      <c r="AP272" s="129">
        <f t="shared" si="115"/>
        <v>0</v>
      </c>
      <c r="AQ272" s="235"/>
      <c r="AR272" s="235"/>
      <c r="AS272" s="236">
        <f t="shared" si="110"/>
        <v>43081</v>
      </c>
      <c r="AT272" s="237">
        <f t="shared" si="116"/>
        <v>3932.7400000000002</v>
      </c>
      <c r="AU272" s="237">
        <f t="shared" si="117"/>
        <v>1035.5500000000004</v>
      </c>
      <c r="AV272" s="237">
        <f t="shared" si="118"/>
        <v>2858.5399999999995</v>
      </c>
      <c r="AW272" s="237">
        <f t="shared" si="119"/>
        <v>1021.8000000000004</v>
      </c>
      <c r="AX272" s="237">
        <f t="shared" si="120"/>
        <v>-4850.5999999999995</v>
      </c>
      <c r="AY272" s="133"/>
    </row>
    <row r="273" spans="3:51" x14ac:dyDescent="0.25">
      <c r="C273" s="137"/>
      <c r="D273" s="137"/>
      <c r="E273" s="137"/>
      <c r="F273" s="137"/>
      <c r="G273" s="137"/>
      <c r="H273" s="137"/>
      <c r="I273" s="137"/>
      <c r="J273" s="137"/>
      <c r="K273" s="229">
        <f t="shared" si="102"/>
        <v>43082</v>
      </c>
      <c r="L273" s="230">
        <f t="shared" si="103"/>
        <v>3626.0000000000018</v>
      </c>
      <c r="M273" s="162">
        <f>MAX(AN28:AN273)</f>
        <v>3998.0300000000016</v>
      </c>
      <c r="N273" s="162">
        <f t="shared" si="111"/>
        <v>-372.02999999999975</v>
      </c>
      <c r="O273" s="231">
        <f>E3+(E4*0.1)</f>
        <v>0.2</v>
      </c>
      <c r="P273" s="162">
        <v>403.15</v>
      </c>
      <c r="Q273" s="232">
        <f>E5+(E6*0.1)</f>
        <v>0.1</v>
      </c>
      <c r="R273" s="162">
        <v>-63</v>
      </c>
      <c r="S273" s="232">
        <f>E7+(E8*0.1)</f>
        <v>0.1</v>
      </c>
      <c r="T273" s="162">
        <v>220.4</v>
      </c>
      <c r="U273" s="233">
        <f>E9+(E10*0.5)+(E11*0.1)</f>
        <v>0.2</v>
      </c>
      <c r="V273" s="162">
        <v>-1142</v>
      </c>
      <c r="W273" s="233">
        <f>E12+(E13*0.5)+(E14*0.1)</f>
        <v>0.2</v>
      </c>
      <c r="X273" s="162">
        <v>-1200</v>
      </c>
      <c r="Y273" s="161">
        <f t="shared" si="112"/>
        <v>246</v>
      </c>
      <c r="Z273" s="162">
        <f t="shared" si="104"/>
        <v>-372.03</v>
      </c>
      <c r="AA273" s="127">
        <v>43082</v>
      </c>
      <c r="AB273" s="127"/>
      <c r="AC273" s="128"/>
      <c r="AD273" s="128"/>
      <c r="AE273" s="129"/>
      <c r="AF273" s="129"/>
      <c r="AG273" s="129"/>
      <c r="AH273" s="129">
        <f t="shared" si="105"/>
        <v>0</v>
      </c>
      <c r="AI273" s="129">
        <f t="shared" si="106"/>
        <v>-372.03</v>
      </c>
      <c r="AJ273" s="234">
        <f t="shared" si="107"/>
        <v>0</v>
      </c>
      <c r="AK273" s="234">
        <f t="shared" si="108"/>
        <v>1</v>
      </c>
      <c r="AL273" s="129">
        <f t="shared" si="109"/>
        <v>0</v>
      </c>
      <c r="AM273" s="127">
        <v>43082</v>
      </c>
      <c r="AN273" s="129">
        <f t="shared" si="113"/>
        <v>3626.0000000000018</v>
      </c>
      <c r="AO273" s="129">
        <f t="shared" si="114"/>
        <v>0</v>
      </c>
      <c r="AP273" s="129">
        <f t="shared" si="115"/>
        <v>0</v>
      </c>
      <c r="AQ273" s="235"/>
      <c r="AR273" s="235"/>
      <c r="AS273" s="236">
        <f t="shared" si="110"/>
        <v>43082</v>
      </c>
      <c r="AT273" s="237">
        <f t="shared" si="116"/>
        <v>4013.3700000000003</v>
      </c>
      <c r="AU273" s="237">
        <f t="shared" si="117"/>
        <v>1029.2500000000005</v>
      </c>
      <c r="AV273" s="237">
        <f t="shared" si="118"/>
        <v>2880.5799999999995</v>
      </c>
      <c r="AW273" s="237">
        <f t="shared" si="119"/>
        <v>793.40000000000043</v>
      </c>
      <c r="AX273" s="237">
        <f t="shared" si="120"/>
        <v>-5090.5999999999995</v>
      </c>
      <c r="AY273" s="133"/>
    </row>
    <row r="274" spans="3:51" x14ac:dyDescent="0.25">
      <c r="C274" s="137"/>
      <c r="D274" s="137"/>
      <c r="E274" s="137"/>
      <c r="F274" s="137"/>
      <c r="G274" s="137"/>
      <c r="H274" s="137"/>
      <c r="I274" s="137"/>
      <c r="J274" s="137"/>
      <c r="K274" s="229">
        <f t="shared" si="102"/>
        <v>43083</v>
      </c>
      <c r="L274" s="230">
        <f t="shared" si="103"/>
        <v>3623.9100000000017</v>
      </c>
      <c r="M274" s="162">
        <f>MAX(AN28:AN274)</f>
        <v>3998.0300000000016</v>
      </c>
      <c r="N274" s="162">
        <f t="shared" si="111"/>
        <v>-374.11999999999989</v>
      </c>
      <c r="O274" s="231">
        <f>E3+(E4*0.1)</f>
        <v>0.2</v>
      </c>
      <c r="P274" s="162">
        <v>-383.85</v>
      </c>
      <c r="Q274" s="232">
        <f>E5+(E6*0.1)</f>
        <v>0.1</v>
      </c>
      <c r="R274" s="162">
        <v>-542</v>
      </c>
      <c r="S274" s="232">
        <f>E7+(E8*0.1)</f>
        <v>0.1</v>
      </c>
      <c r="T274" s="162">
        <v>-95.2</v>
      </c>
      <c r="U274" s="233">
        <f>E9+(E10*0.5)+(E11*0.1)</f>
        <v>0.2</v>
      </c>
      <c r="V274" s="162">
        <v>346</v>
      </c>
      <c r="W274" s="233">
        <f>E12+(E13*0.5)+(E14*0.1)</f>
        <v>0.2</v>
      </c>
      <c r="X274" s="162">
        <v>346</v>
      </c>
      <c r="Y274" s="161">
        <f t="shared" si="112"/>
        <v>247</v>
      </c>
      <c r="Z274" s="162">
        <f t="shared" si="104"/>
        <v>-2.0900000000000318</v>
      </c>
      <c r="AA274" s="127">
        <v>43083</v>
      </c>
      <c r="AB274" s="127"/>
      <c r="AC274" s="128"/>
      <c r="AD274" s="128"/>
      <c r="AE274" s="129"/>
      <c r="AF274" s="129"/>
      <c r="AG274" s="129"/>
      <c r="AH274" s="129">
        <f t="shared" si="105"/>
        <v>0</v>
      </c>
      <c r="AI274" s="129">
        <f t="shared" si="106"/>
        <v>-2.0900000000000318</v>
      </c>
      <c r="AJ274" s="234">
        <f t="shared" si="107"/>
        <v>0</v>
      </c>
      <c r="AK274" s="234">
        <f t="shared" si="108"/>
        <v>1</v>
      </c>
      <c r="AL274" s="129">
        <f t="shared" si="109"/>
        <v>0</v>
      </c>
      <c r="AM274" s="127">
        <v>43083</v>
      </c>
      <c r="AN274" s="129">
        <f t="shared" si="113"/>
        <v>3623.9100000000017</v>
      </c>
      <c r="AO274" s="129">
        <f t="shared" si="114"/>
        <v>0</v>
      </c>
      <c r="AP274" s="129">
        <f t="shared" si="115"/>
        <v>0</v>
      </c>
      <c r="AQ274" s="235"/>
      <c r="AR274" s="235"/>
      <c r="AS274" s="236">
        <f t="shared" si="110"/>
        <v>43083</v>
      </c>
      <c r="AT274" s="237">
        <f t="shared" si="116"/>
        <v>3936.6000000000004</v>
      </c>
      <c r="AU274" s="237">
        <f t="shared" si="117"/>
        <v>975.05000000000041</v>
      </c>
      <c r="AV274" s="237">
        <f t="shared" si="118"/>
        <v>2871.0599999999995</v>
      </c>
      <c r="AW274" s="237">
        <f t="shared" si="119"/>
        <v>862.60000000000048</v>
      </c>
      <c r="AX274" s="237">
        <f t="shared" si="120"/>
        <v>-5021.3999999999996</v>
      </c>
      <c r="AY274" s="133"/>
    </row>
    <row r="275" spans="3:51" x14ac:dyDescent="0.25">
      <c r="C275" s="137"/>
      <c r="D275" s="137"/>
      <c r="E275" s="137"/>
      <c r="F275" s="137"/>
      <c r="G275" s="137"/>
      <c r="H275" s="137"/>
      <c r="I275" s="137"/>
      <c r="J275" s="137"/>
      <c r="K275" s="229">
        <f t="shared" si="102"/>
        <v>43084</v>
      </c>
      <c r="L275" s="230">
        <f t="shared" si="103"/>
        <v>3944.010000000002</v>
      </c>
      <c r="M275" s="162">
        <f>MAX(AN28:AN275)</f>
        <v>3998.0300000000016</v>
      </c>
      <c r="N275" s="162">
        <f t="shared" si="111"/>
        <v>-54.019999999999527</v>
      </c>
      <c r="O275" s="231">
        <f>E3+(E4*0.1)</f>
        <v>0.2</v>
      </c>
      <c r="P275" s="162">
        <v>715.4</v>
      </c>
      <c r="Q275" s="232">
        <f>E5+(E6*0.1)</f>
        <v>0.1</v>
      </c>
      <c r="R275" s="162">
        <v>1190</v>
      </c>
      <c r="S275" s="232">
        <f>E7+(E8*0.1)</f>
        <v>0.1</v>
      </c>
      <c r="T275" s="162">
        <v>1528.2</v>
      </c>
      <c r="U275" s="233">
        <f>E9+(E10*0.5)+(E11*0.1)</f>
        <v>0.2</v>
      </c>
      <c r="V275" s="162">
        <v>-237</v>
      </c>
      <c r="W275" s="233">
        <f>E12+(E13*0.5)+(E14*0.1)</f>
        <v>0.2</v>
      </c>
      <c r="X275" s="162">
        <v>-237</v>
      </c>
      <c r="Y275" s="161">
        <f t="shared" si="112"/>
        <v>248</v>
      </c>
      <c r="Z275" s="162">
        <f t="shared" si="104"/>
        <v>320.10000000000014</v>
      </c>
      <c r="AA275" s="127">
        <v>43084</v>
      </c>
      <c r="AB275" s="127"/>
      <c r="AC275" s="128"/>
      <c r="AD275" s="128"/>
      <c r="AE275" s="129"/>
      <c r="AF275" s="129"/>
      <c r="AG275" s="129"/>
      <c r="AH275" s="129">
        <f t="shared" si="105"/>
        <v>320.10000000000014</v>
      </c>
      <c r="AI275" s="129">
        <f t="shared" si="106"/>
        <v>0</v>
      </c>
      <c r="AJ275" s="234">
        <f t="shared" si="107"/>
        <v>1</v>
      </c>
      <c r="AK275" s="234">
        <f t="shared" si="108"/>
        <v>0</v>
      </c>
      <c r="AL275" s="129">
        <f t="shared" si="109"/>
        <v>0</v>
      </c>
      <c r="AM275" s="127">
        <v>43084</v>
      </c>
      <c r="AN275" s="129">
        <f t="shared" si="113"/>
        <v>3944.010000000002</v>
      </c>
      <c r="AO275" s="129">
        <f t="shared" si="114"/>
        <v>0</v>
      </c>
      <c r="AP275" s="129">
        <f t="shared" si="115"/>
        <v>0</v>
      </c>
      <c r="AQ275" s="235"/>
      <c r="AR275" s="235"/>
      <c r="AS275" s="236">
        <f t="shared" si="110"/>
        <v>43084</v>
      </c>
      <c r="AT275" s="237">
        <f t="shared" si="116"/>
        <v>4079.6800000000003</v>
      </c>
      <c r="AU275" s="237">
        <f t="shared" si="117"/>
        <v>1094.0500000000004</v>
      </c>
      <c r="AV275" s="237">
        <f t="shared" si="118"/>
        <v>3023.8799999999997</v>
      </c>
      <c r="AW275" s="237">
        <f t="shared" si="119"/>
        <v>815.2000000000005</v>
      </c>
      <c r="AX275" s="237">
        <f t="shared" si="120"/>
        <v>-5068.7999999999993</v>
      </c>
      <c r="AY275" s="133"/>
    </row>
    <row r="276" spans="3:51" x14ac:dyDescent="0.25">
      <c r="C276" s="137"/>
      <c r="D276" s="137"/>
      <c r="E276" s="137"/>
      <c r="F276" s="137"/>
      <c r="G276" s="137"/>
      <c r="H276" s="137"/>
      <c r="I276" s="137"/>
      <c r="J276" s="137"/>
      <c r="K276" s="229">
        <f t="shared" si="102"/>
        <v>43087</v>
      </c>
      <c r="L276" s="230">
        <f t="shared" si="103"/>
        <v>3968.5200000000023</v>
      </c>
      <c r="M276" s="162">
        <f>MAX(AN28:AN276)</f>
        <v>3998.0300000000016</v>
      </c>
      <c r="N276" s="162">
        <f t="shared" si="111"/>
        <v>-29.509999999999309</v>
      </c>
      <c r="O276" s="231">
        <f>E3+(E4*0.1)</f>
        <v>0.2</v>
      </c>
      <c r="P276" s="162">
        <v>702.3</v>
      </c>
      <c r="Q276" s="232">
        <f>E5+(E6*0.1)</f>
        <v>0.1</v>
      </c>
      <c r="R276" s="162">
        <v>717.5</v>
      </c>
      <c r="S276" s="232">
        <f>E7+(E8*0.1)</f>
        <v>0.1</v>
      </c>
      <c r="T276" s="162">
        <v>939</v>
      </c>
      <c r="U276" s="233">
        <f>E9+(E10*0.5)+(E11*0.1)</f>
        <v>0.2</v>
      </c>
      <c r="V276" s="162">
        <v>-704</v>
      </c>
      <c r="W276" s="233">
        <f>E12+(E13*0.5)+(E14*0.1)</f>
        <v>0.2</v>
      </c>
      <c r="X276" s="162">
        <v>-704</v>
      </c>
      <c r="Y276" s="161">
        <f t="shared" si="112"/>
        <v>249</v>
      </c>
      <c r="Z276" s="162">
        <f t="shared" si="104"/>
        <v>24.509999999999991</v>
      </c>
      <c r="AA276" s="127">
        <v>43087</v>
      </c>
      <c r="AB276" s="127"/>
      <c r="AC276" s="128"/>
      <c r="AD276" s="128"/>
      <c r="AE276" s="129"/>
      <c r="AF276" s="129"/>
      <c r="AG276" s="129"/>
      <c r="AH276" s="129">
        <f t="shared" si="105"/>
        <v>24.509999999999991</v>
      </c>
      <c r="AI276" s="129">
        <f t="shared" si="106"/>
        <v>0</v>
      </c>
      <c r="AJ276" s="234">
        <f t="shared" si="107"/>
        <v>1</v>
      </c>
      <c r="AK276" s="234">
        <f t="shared" si="108"/>
        <v>0</v>
      </c>
      <c r="AL276" s="129">
        <f t="shared" si="109"/>
        <v>0</v>
      </c>
      <c r="AM276" s="127">
        <v>43087</v>
      </c>
      <c r="AN276" s="129">
        <f t="shared" si="113"/>
        <v>3968.5200000000023</v>
      </c>
      <c r="AO276" s="129">
        <f t="shared" si="114"/>
        <v>0</v>
      </c>
      <c r="AP276" s="129">
        <f t="shared" si="115"/>
        <v>0</v>
      </c>
      <c r="AQ276" s="235"/>
      <c r="AR276" s="235"/>
      <c r="AS276" s="236">
        <f t="shared" si="110"/>
        <v>43087</v>
      </c>
      <c r="AT276" s="237">
        <f t="shared" si="116"/>
        <v>4220.1400000000003</v>
      </c>
      <c r="AU276" s="237">
        <f t="shared" si="117"/>
        <v>1165.8000000000004</v>
      </c>
      <c r="AV276" s="237">
        <f t="shared" si="118"/>
        <v>3117.7799999999997</v>
      </c>
      <c r="AW276" s="237">
        <f t="shared" si="119"/>
        <v>674.40000000000055</v>
      </c>
      <c r="AX276" s="237">
        <f t="shared" si="120"/>
        <v>-5209.5999999999995</v>
      </c>
      <c r="AY276" s="133"/>
    </row>
    <row r="277" spans="3:51" x14ac:dyDescent="0.25">
      <c r="C277" s="137"/>
      <c r="D277" s="137"/>
      <c r="E277" s="137"/>
      <c r="F277" s="137"/>
      <c r="G277" s="137"/>
      <c r="H277" s="137"/>
      <c r="I277" s="137"/>
      <c r="J277" s="137"/>
      <c r="K277" s="229">
        <f t="shared" si="102"/>
        <v>43088</v>
      </c>
      <c r="L277" s="230">
        <f t="shared" si="103"/>
        <v>3868.4200000000023</v>
      </c>
      <c r="M277" s="162">
        <f>MAX(AN28:AN277)</f>
        <v>3998.0300000000016</v>
      </c>
      <c r="N277" s="162">
        <f t="shared" si="111"/>
        <v>-129.60999999999922</v>
      </c>
      <c r="O277" s="231">
        <f>E3+(E4*0.1)</f>
        <v>0.2</v>
      </c>
      <c r="P277" s="162">
        <v>-187.25</v>
      </c>
      <c r="Q277" s="232">
        <f>E5+(E6*0.1)</f>
        <v>0.1</v>
      </c>
      <c r="R277" s="162">
        <v>-434.5</v>
      </c>
      <c r="S277" s="232">
        <f>E7+(E8*0.1)</f>
        <v>0.1</v>
      </c>
      <c r="T277" s="162">
        <v>-652</v>
      </c>
      <c r="U277" s="233">
        <f>E9+(E10*0.5)+(E11*0.1)</f>
        <v>0.2</v>
      </c>
      <c r="V277" s="162">
        <v>115</v>
      </c>
      <c r="W277" s="233">
        <f>E12+(E13*0.5)+(E14*0.1)</f>
        <v>0.2</v>
      </c>
      <c r="X277" s="162">
        <v>115</v>
      </c>
      <c r="Y277" s="161">
        <f t="shared" si="112"/>
        <v>250</v>
      </c>
      <c r="Z277" s="162">
        <f t="shared" si="104"/>
        <v>-100.10000000000002</v>
      </c>
      <c r="AA277" s="127">
        <v>43088</v>
      </c>
      <c r="AB277" s="127"/>
      <c r="AC277" s="128"/>
      <c r="AD277" s="128"/>
      <c r="AE277" s="129"/>
      <c r="AF277" s="129"/>
      <c r="AG277" s="129"/>
      <c r="AH277" s="129">
        <f t="shared" si="105"/>
        <v>0</v>
      </c>
      <c r="AI277" s="129">
        <f t="shared" si="106"/>
        <v>-100.10000000000002</v>
      </c>
      <c r="AJ277" s="234">
        <f t="shared" si="107"/>
        <v>0</v>
      </c>
      <c r="AK277" s="234">
        <f t="shared" si="108"/>
        <v>1</v>
      </c>
      <c r="AL277" s="129">
        <f t="shared" si="109"/>
        <v>0</v>
      </c>
      <c r="AM277" s="127">
        <v>43088</v>
      </c>
      <c r="AN277" s="129">
        <f t="shared" si="113"/>
        <v>3868.4200000000023</v>
      </c>
      <c r="AO277" s="129">
        <f t="shared" si="114"/>
        <v>0</v>
      </c>
      <c r="AP277" s="129">
        <f t="shared" si="115"/>
        <v>0</v>
      </c>
      <c r="AQ277" s="235"/>
      <c r="AR277" s="235"/>
      <c r="AS277" s="236">
        <f t="shared" si="110"/>
        <v>43088</v>
      </c>
      <c r="AT277" s="237">
        <f t="shared" si="116"/>
        <v>4182.6900000000005</v>
      </c>
      <c r="AU277" s="237">
        <f t="shared" si="117"/>
        <v>1122.3500000000004</v>
      </c>
      <c r="AV277" s="237">
        <f t="shared" si="118"/>
        <v>3052.58</v>
      </c>
      <c r="AW277" s="237">
        <f t="shared" si="119"/>
        <v>697.40000000000055</v>
      </c>
      <c r="AX277" s="237">
        <f t="shared" si="120"/>
        <v>-5186.5999999999995</v>
      </c>
      <c r="AY277" s="133"/>
    </row>
    <row r="278" spans="3:51" x14ac:dyDescent="0.25">
      <c r="C278" s="137"/>
      <c r="D278" s="137"/>
      <c r="E278" s="137"/>
      <c r="F278" s="137"/>
      <c r="G278" s="137"/>
      <c r="H278" s="137"/>
      <c r="I278" s="137"/>
      <c r="J278" s="137"/>
      <c r="K278" s="229">
        <f t="shared" si="102"/>
        <v>43089</v>
      </c>
      <c r="L278" s="230">
        <f t="shared" si="103"/>
        <v>3602.8400000000024</v>
      </c>
      <c r="M278" s="162">
        <f>MAX(AN28:AN278)</f>
        <v>3998.0300000000016</v>
      </c>
      <c r="N278" s="162">
        <f t="shared" si="111"/>
        <v>-395.18999999999915</v>
      </c>
      <c r="O278" s="231">
        <f>E3+(E4*0.1)</f>
        <v>0.2</v>
      </c>
      <c r="P278" s="162">
        <v>-140.5</v>
      </c>
      <c r="Q278" s="232">
        <f>E5+(E6*0.1)</f>
        <v>0.1</v>
      </c>
      <c r="R278" s="162">
        <v>-111</v>
      </c>
      <c r="S278" s="232">
        <f>E7+(E8*0.1)</f>
        <v>0.1</v>
      </c>
      <c r="T278" s="162">
        <v>-163.80000000000001</v>
      </c>
      <c r="U278" s="233">
        <f>E9+(E10*0.5)+(E11*0.1)</f>
        <v>0.2</v>
      </c>
      <c r="V278" s="162">
        <v>-525</v>
      </c>
      <c r="W278" s="233">
        <f>E12+(E13*0.5)+(E14*0.1)</f>
        <v>0.2</v>
      </c>
      <c r="X278" s="162">
        <v>-525</v>
      </c>
      <c r="Y278" s="161">
        <f t="shared" si="112"/>
        <v>251</v>
      </c>
      <c r="Z278" s="162">
        <f t="shared" si="104"/>
        <v>-265.58000000000004</v>
      </c>
      <c r="AA278" s="127">
        <v>43089</v>
      </c>
      <c r="AB278" s="127"/>
      <c r="AC278" s="128"/>
      <c r="AD278" s="128"/>
      <c r="AE278" s="129"/>
      <c r="AF278" s="129"/>
      <c r="AG278" s="129"/>
      <c r="AH278" s="129">
        <f t="shared" si="105"/>
        <v>0</v>
      </c>
      <c r="AI278" s="129">
        <f t="shared" si="106"/>
        <v>-265.58000000000004</v>
      </c>
      <c r="AJ278" s="234">
        <f t="shared" si="107"/>
        <v>0</v>
      </c>
      <c r="AK278" s="234">
        <f t="shared" si="108"/>
        <v>1</v>
      </c>
      <c r="AL278" s="129">
        <f t="shared" si="109"/>
        <v>0</v>
      </c>
      <c r="AM278" s="127">
        <v>43089</v>
      </c>
      <c r="AN278" s="129">
        <f t="shared" si="113"/>
        <v>3602.8400000000024</v>
      </c>
      <c r="AO278" s="129">
        <f t="shared" si="114"/>
        <v>0</v>
      </c>
      <c r="AP278" s="129">
        <f t="shared" si="115"/>
        <v>0</v>
      </c>
      <c r="AQ278" s="235"/>
      <c r="AR278" s="235"/>
      <c r="AS278" s="236">
        <f t="shared" si="110"/>
        <v>43089</v>
      </c>
      <c r="AT278" s="237">
        <f t="shared" si="116"/>
        <v>4154.59</v>
      </c>
      <c r="AU278" s="237">
        <f t="shared" si="117"/>
        <v>1111.2500000000005</v>
      </c>
      <c r="AV278" s="237">
        <f t="shared" si="118"/>
        <v>3036.2</v>
      </c>
      <c r="AW278" s="237">
        <f t="shared" si="119"/>
        <v>592.40000000000055</v>
      </c>
      <c r="AX278" s="237">
        <f t="shared" si="120"/>
        <v>-5291.5999999999995</v>
      </c>
      <c r="AY278" s="133"/>
    </row>
    <row r="279" spans="3:51" x14ac:dyDescent="0.25">
      <c r="C279" s="137"/>
      <c r="D279" s="137"/>
      <c r="E279" s="137"/>
      <c r="F279" s="137"/>
      <c r="G279" s="137"/>
      <c r="H279" s="137"/>
      <c r="I279" s="137"/>
      <c r="J279" s="137"/>
      <c r="K279" s="229">
        <f t="shared" si="102"/>
        <v>43090</v>
      </c>
      <c r="L279" s="230">
        <f t="shared" si="103"/>
        <v>3646.3000000000025</v>
      </c>
      <c r="M279" s="162">
        <f>MAX(AN28:AN279)</f>
        <v>3998.0300000000016</v>
      </c>
      <c r="N279" s="162">
        <f t="shared" si="111"/>
        <v>-351.72999999999911</v>
      </c>
      <c r="O279" s="231">
        <f>E3+(E4*0.1)</f>
        <v>0.2</v>
      </c>
      <c r="P279" s="162">
        <v>278.2</v>
      </c>
      <c r="Q279" s="232">
        <f>E5+(E6*0.1)</f>
        <v>0.1</v>
      </c>
      <c r="R279" s="162">
        <v>266</v>
      </c>
      <c r="S279" s="232">
        <f>E7+(E8*0.1)</f>
        <v>0.1</v>
      </c>
      <c r="T279" s="162">
        <v>4.2</v>
      </c>
      <c r="U279" s="233">
        <f>E9+(E10*0.5)+(E11*0.1)</f>
        <v>0.2</v>
      </c>
      <c r="V279" s="162">
        <v>-98</v>
      </c>
      <c r="W279" s="233">
        <f>E12+(E13*0.5)+(E14*0.1)</f>
        <v>0.2</v>
      </c>
      <c r="X279" s="162">
        <v>-98</v>
      </c>
      <c r="Y279" s="161">
        <f t="shared" si="112"/>
        <v>252</v>
      </c>
      <c r="Z279" s="162">
        <f t="shared" si="104"/>
        <v>43.460000000000008</v>
      </c>
      <c r="AA279" s="127">
        <v>43090</v>
      </c>
      <c r="AB279" s="127"/>
      <c r="AC279" s="128"/>
      <c r="AD279" s="128"/>
      <c r="AE279" s="129"/>
      <c r="AF279" s="129"/>
      <c r="AG279" s="129"/>
      <c r="AH279" s="129">
        <f t="shared" si="105"/>
        <v>43.460000000000008</v>
      </c>
      <c r="AI279" s="129">
        <f t="shared" si="106"/>
        <v>0</v>
      </c>
      <c r="AJ279" s="234">
        <f t="shared" si="107"/>
        <v>1</v>
      </c>
      <c r="AK279" s="234">
        <f t="shared" si="108"/>
        <v>0</v>
      </c>
      <c r="AL279" s="129">
        <f t="shared" si="109"/>
        <v>0</v>
      </c>
      <c r="AM279" s="127">
        <v>43090</v>
      </c>
      <c r="AN279" s="129">
        <f t="shared" si="113"/>
        <v>3646.3000000000025</v>
      </c>
      <c r="AO279" s="129">
        <f t="shared" si="114"/>
        <v>0</v>
      </c>
      <c r="AP279" s="129">
        <f t="shared" si="115"/>
        <v>0</v>
      </c>
      <c r="AQ279" s="235"/>
      <c r="AR279" s="235"/>
      <c r="AS279" s="236">
        <f t="shared" si="110"/>
        <v>43090</v>
      </c>
      <c r="AT279" s="237">
        <f t="shared" si="116"/>
        <v>4210.2300000000005</v>
      </c>
      <c r="AU279" s="237">
        <f t="shared" si="117"/>
        <v>1137.8500000000004</v>
      </c>
      <c r="AV279" s="237">
        <f t="shared" si="118"/>
        <v>3036.62</v>
      </c>
      <c r="AW279" s="237">
        <f t="shared" si="119"/>
        <v>572.80000000000052</v>
      </c>
      <c r="AX279" s="237">
        <f t="shared" si="120"/>
        <v>-5311.2</v>
      </c>
      <c r="AY279" s="133"/>
    </row>
    <row r="280" spans="3:51" x14ac:dyDescent="0.25">
      <c r="C280" s="137"/>
      <c r="D280" s="137"/>
      <c r="E280" s="137"/>
      <c r="F280" s="137"/>
      <c r="G280" s="137"/>
      <c r="H280" s="137"/>
      <c r="I280" s="137"/>
      <c r="J280" s="137"/>
      <c r="K280" s="229">
        <f t="shared" si="102"/>
        <v>43091</v>
      </c>
      <c r="L280" s="230">
        <f t="shared" si="103"/>
        <v>3270.4800000000023</v>
      </c>
      <c r="M280" s="162">
        <f>MAX(AN28:AN280)</f>
        <v>3998.0300000000016</v>
      </c>
      <c r="N280" s="162">
        <f t="shared" si="111"/>
        <v>-727.54999999999927</v>
      </c>
      <c r="O280" s="231">
        <f>E3+(E4*0.1)</f>
        <v>0.2</v>
      </c>
      <c r="P280" s="162">
        <v>-141.15</v>
      </c>
      <c r="Q280" s="232">
        <f>E5+(E6*0.1)</f>
        <v>0.1</v>
      </c>
      <c r="R280" s="162">
        <v>-61.5</v>
      </c>
      <c r="S280" s="232">
        <f>E7+(E8*0.1)</f>
        <v>0.1</v>
      </c>
      <c r="T280" s="162">
        <v>-150.4</v>
      </c>
      <c r="U280" s="233">
        <f>E9+(E10*0.5)+(E11*0.1)</f>
        <v>0.2</v>
      </c>
      <c r="V280" s="162">
        <v>-841</v>
      </c>
      <c r="W280" s="233">
        <f>E12+(E13*0.5)+(E14*0.1)</f>
        <v>0.2</v>
      </c>
      <c r="X280" s="162">
        <v>-791</v>
      </c>
      <c r="Y280" s="161">
        <f t="shared" si="112"/>
        <v>253</v>
      </c>
      <c r="Z280" s="162">
        <f t="shared" si="104"/>
        <v>-375.82000000000005</v>
      </c>
      <c r="AA280" s="127">
        <v>43091</v>
      </c>
      <c r="AB280" s="127"/>
      <c r="AC280" s="128"/>
      <c r="AD280" s="128"/>
      <c r="AE280" s="129"/>
      <c r="AF280" s="129"/>
      <c r="AG280" s="129"/>
      <c r="AH280" s="129">
        <f t="shared" si="105"/>
        <v>0</v>
      </c>
      <c r="AI280" s="129">
        <f t="shared" si="106"/>
        <v>-375.82000000000005</v>
      </c>
      <c r="AJ280" s="234">
        <f t="shared" si="107"/>
        <v>0</v>
      </c>
      <c r="AK280" s="234">
        <f t="shared" si="108"/>
        <v>1</v>
      </c>
      <c r="AL280" s="129">
        <f t="shared" si="109"/>
        <v>0</v>
      </c>
      <c r="AM280" s="127">
        <v>43091</v>
      </c>
      <c r="AN280" s="129">
        <f t="shared" si="113"/>
        <v>3270.4800000000023</v>
      </c>
      <c r="AO280" s="129">
        <f t="shared" si="114"/>
        <v>0</v>
      </c>
      <c r="AP280" s="129">
        <f t="shared" si="115"/>
        <v>0</v>
      </c>
      <c r="AQ280" s="235"/>
      <c r="AR280" s="235"/>
      <c r="AS280" s="236">
        <f t="shared" si="110"/>
        <v>43091</v>
      </c>
      <c r="AT280" s="237">
        <f t="shared" si="116"/>
        <v>4182.0000000000009</v>
      </c>
      <c r="AU280" s="237">
        <f t="shared" si="117"/>
        <v>1131.7000000000003</v>
      </c>
      <c r="AV280" s="237">
        <f t="shared" si="118"/>
        <v>3021.58</v>
      </c>
      <c r="AW280" s="237">
        <f t="shared" si="119"/>
        <v>404.60000000000048</v>
      </c>
      <c r="AX280" s="237">
        <f t="shared" si="120"/>
        <v>-5469.4</v>
      </c>
      <c r="AY280" s="133"/>
    </row>
    <row r="281" spans="3:51" x14ac:dyDescent="0.25">
      <c r="C281" s="137"/>
      <c r="D281" s="137"/>
      <c r="E281" s="137"/>
      <c r="F281" s="137"/>
      <c r="G281" s="137"/>
      <c r="H281" s="137"/>
      <c r="I281" s="137"/>
      <c r="J281" s="137"/>
      <c r="K281" s="229">
        <f t="shared" si="102"/>
        <v>43095</v>
      </c>
      <c r="L281" s="230">
        <f t="shared" si="103"/>
        <v>3184.4100000000021</v>
      </c>
      <c r="M281" s="162">
        <f>MAX(AN28:AN281)</f>
        <v>3998.0300000000016</v>
      </c>
      <c r="N281" s="162">
        <f t="shared" si="111"/>
        <v>-813.61999999999944</v>
      </c>
      <c r="O281" s="231">
        <f>E3+(E4*0.1)</f>
        <v>0.2</v>
      </c>
      <c r="P281" s="162">
        <v>-39.25</v>
      </c>
      <c r="Q281" s="232">
        <f>E5+(E6*0.1)</f>
        <v>0.1</v>
      </c>
      <c r="R281" s="162">
        <v>-142</v>
      </c>
      <c r="S281" s="232">
        <f>E7+(E8*0.1)</f>
        <v>0.1</v>
      </c>
      <c r="T281" s="162">
        <v>-640.20000000000005</v>
      </c>
      <c r="U281" s="233">
        <f>E9+(E10*0.5)+(E11*0.1)</f>
        <v>0.2</v>
      </c>
      <c r="V281" s="162">
        <v>747</v>
      </c>
      <c r="W281" s="233">
        <f>E12+(E13*0.5)+(E14*0.1)</f>
        <v>0.2</v>
      </c>
      <c r="X281" s="162">
        <v>-747</v>
      </c>
      <c r="Y281" s="161">
        <f t="shared" si="112"/>
        <v>254</v>
      </c>
      <c r="Z281" s="162">
        <f t="shared" si="104"/>
        <v>-86.070000000000007</v>
      </c>
      <c r="AA281" s="127">
        <v>43095</v>
      </c>
      <c r="AB281" s="127"/>
      <c r="AC281" s="128"/>
      <c r="AD281" s="128"/>
      <c r="AE281" s="129"/>
      <c r="AF281" s="129"/>
      <c r="AG281" s="129"/>
      <c r="AH281" s="129">
        <f t="shared" si="105"/>
        <v>0</v>
      </c>
      <c r="AI281" s="129">
        <f t="shared" si="106"/>
        <v>-86.070000000000007</v>
      </c>
      <c r="AJ281" s="234">
        <f t="shared" si="107"/>
        <v>0</v>
      </c>
      <c r="AK281" s="234">
        <f t="shared" si="108"/>
        <v>1</v>
      </c>
      <c r="AL281" s="129">
        <f t="shared" si="109"/>
        <v>0</v>
      </c>
      <c r="AM281" s="127">
        <v>43095</v>
      </c>
      <c r="AN281" s="129">
        <f t="shared" si="113"/>
        <v>3184.4100000000021</v>
      </c>
      <c r="AO281" s="129">
        <f t="shared" si="114"/>
        <v>0</v>
      </c>
      <c r="AP281" s="129">
        <f t="shared" si="115"/>
        <v>0</v>
      </c>
      <c r="AQ281" s="235"/>
      <c r="AR281" s="235"/>
      <c r="AS281" s="236">
        <f t="shared" si="110"/>
        <v>43095</v>
      </c>
      <c r="AT281" s="237">
        <f t="shared" si="116"/>
        <v>4174.1500000000005</v>
      </c>
      <c r="AU281" s="237">
        <f t="shared" si="117"/>
        <v>1117.5000000000002</v>
      </c>
      <c r="AV281" s="237">
        <f t="shared" si="118"/>
        <v>2957.56</v>
      </c>
      <c r="AW281" s="237">
        <f t="shared" si="119"/>
        <v>554.00000000000045</v>
      </c>
      <c r="AX281" s="237">
        <f t="shared" si="120"/>
        <v>-5618.7999999999993</v>
      </c>
      <c r="AY281" s="133"/>
    </row>
    <row r="282" spans="3:51" x14ac:dyDescent="0.25">
      <c r="C282" s="137"/>
      <c r="D282" s="137"/>
      <c r="E282" s="137"/>
      <c r="F282" s="137"/>
      <c r="G282" s="137"/>
      <c r="H282" s="137"/>
      <c r="I282" s="137"/>
      <c r="J282" s="137"/>
      <c r="K282" s="229">
        <f t="shared" si="102"/>
        <v>43096</v>
      </c>
      <c r="L282" s="230">
        <f t="shared" si="103"/>
        <v>3227.0800000000022</v>
      </c>
      <c r="M282" s="162">
        <f>MAX(AN28:AN282)</f>
        <v>3998.0300000000016</v>
      </c>
      <c r="N282" s="162">
        <f t="shared" si="111"/>
        <v>-770.94999999999936</v>
      </c>
      <c r="O282" s="231">
        <f>E3+(E4*0.1)</f>
        <v>0.2</v>
      </c>
      <c r="P282" s="162">
        <v>140.44999999999999</v>
      </c>
      <c r="Q282" s="232">
        <f>E5+(E6*0.1)</f>
        <v>0.1</v>
      </c>
      <c r="R282" s="162">
        <v>106</v>
      </c>
      <c r="S282" s="232">
        <f>E7+(E8*0.1)</f>
        <v>0.1</v>
      </c>
      <c r="T282" s="162">
        <v>39.799999999999997</v>
      </c>
      <c r="U282" s="233">
        <f>E9+(E10*0.5)+(E11*0.1)</f>
        <v>0.2</v>
      </c>
      <c r="V282" s="162">
        <v>524</v>
      </c>
      <c r="W282" s="233">
        <f>E12+(E13*0.5)+(E14*0.1)</f>
        <v>0.2</v>
      </c>
      <c r="X282" s="162">
        <v>-524</v>
      </c>
      <c r="Y282" s="161">
        <f t="shared" si="112"/>
        <v>255</v>
      </c>
      <c r="Z282" s="162">
        <f t="shared" si="104"/>
        <v>42.669999999999987</v>
      </c>
      <c r="AA282" s="127">
        <v>43096</v>
      </c>
      <c r="AB282" s="127"/>
      <c r="AC282" s="128"/>
      <c r="AD282" s="128"/>
      <c r="AE282" s="129"/>
      <c r="AF282" s="129"/>
      <c r="AG282" s="129"/>
      <c r="AH282" s="129">
        <f t="shared" si="105"/>
        <v>42.669999999999987</v>
      </c>
      <c r="AI282" s="129">
        <f t="shared" si="106"/>
        <v>0</v>
      </c>
      <c r="AJ282" s="234">
        <f t="shared" si="107"/>
        <v>1</v>
      </c>
      <c r="AK282" s="234">
        <f t="shared" si="108"/>
        <v>0</v>
      </c>
      <c r="AL282" s="129">
        <f t="shared" si="109"/>
        <v>0</v>
      </c>
      <c r="AM282" s="127">
        <v>43096</v>
      </c>
      <c r="AN282" s="129">
        <f t="shared" si="113"/>
        <v>3227.0800000000022</v>
      </c>
      <c r="AO282" s="129">
        <f t="shared" si="114"/>
        <v>0</v>
      </c>
      <c r="AP282" s="129">
        <f t="shared" si="115"/>
        <v>0</v>
      </c>
      <c r="AQ282" s="235"/>
      <c r="AR282" s="235"/>
      <c r="AS282" s="236">
        <f t="shared" si="110"/>
        <v>43096</v>
      </c>
      <c r="AT282" s="237">
        <f t="shared" si="116"/>
        <v>4202.2400000000007</v>
      </c>
      <c r="AU282" s="237">
        <f t="shared" si="117"/>
        <v>1128.1000000000001</v>
      </c>
      <c r="AV282" s="237">
        <f t="shared" si="118"/>
        <v>2961.54</v>
      </c>
      <c r="AW282" s="237">
        <f t="shared" si="119"/>
        <v>658.80000000000041</v>
      </c>
      <c r="AX282" s="237">
        <f t="shared" si="120"/>
        <v>-5723.5999999999995</v>
      </c>
      <c r="AY282" s="133"/>
    </row>
    <row r="283" spans="3:51" x14ac:dyDescent="0.25">
      <c r="C283" s="137"/>
      <c r="D283" s="137"/>
      <c r="E283" s="137"/>
      <c r="F283" s="137"/>
      <c r="G283" s="137"/>
      <c r="H283" s="137"/>
      <c r="I283" s="137"/>
      <c r="J283" s="137"/>
      <c r="K283" s="229">
        <f t="shared" si="102"/>
        <v>43097</v>
      </c>
      <c r="L283" s="230">
        <f t="shared" si="103"/>
        <v>3317.4300000000021</v>
      </c>
      <c r="M283" s="162">
        <f>MAX(AN28:AN283)</f>
        <v>3998.0300000000016</v>
      </c>
      <c r="N283" s="162">
        <f t="shared" si="111"/>
        <v>-680.59999999999945</v>
      </c>
      <c r="O283" s="231">
        <f>E3+(E4*0.1)</f>
        <v>0.2</v>
      </c>
      <c r="P283" s="162">
        <v>316.05</v>
      </c>
      <c r="Q283" s="232">
        <f>E5+(E6*0.1)</f>
        <v>0.1</v>
      </c>
      <c r="R283" s="162">
        <v>246</v>
      </c>
      <c r="S283" s="232">
        <f>E7+(E8*0.1)</f>
        <v>0.1</v>
      </c>
      <c r="T283" s="162">
        <v>125.4</v>
      </c>
      <c r="U283" s="233">
        <f>E9+(E10*0.5)+(E11*0.1)</f>
        <v>0.2</v>
      </c>
      <c r="V283" s="162">
        <v>530</v>
      </c>
      <c r="W283" s="233">
        <f>E12+(E13*0.5)+(E14*0.1)</f>
        <v>0.2</v>
      </c>
      <c r="X283" s="162">
        <v>-580</v>
      </c>
      <c r="Y283" s="161">
        <f t="shared" si="112"/>
        <v>256</v>
      </c>
      <c r="Z283" s="162">
        <f t="shared" si="104"/>
        <v>90.350000000000023</v>
      </c>
      <c r="AA283" s="127">
        <v>43097</v>
      </c>
      <c r="AB283" s="127"/>
      <c r="AC283" s="128"/>
      <c r="AD283" s="128"/>
      <c r="AE283" s="129"/>
      <c r="AF283" s="129"/>
      <c r="AG283" s="129"/>
      <c r="AH283" s="129">
        <f t="shared" si="105"/>
        <v>90.350000000000023</v>
      </c>
      <c r="AI283" s="129">
        <f t="shared" si="106"/>
        <v>0</v>
      </c>
      <c r="AJ283" s="234">
        <f t="shared" si="107"/>
        <v>1</v>
      </c>
      <c r="AK283" s="234">
        <f t="shared" si="108"/>
        <v>0</v>
      </c>
      <c r="AL283" s="129">
        <f t="shared" si="109"/>
        <v>0</v>
      </c>
      <c r="AM283" s="127">
        <v>43097</v>
      </c>
      <c r="AN283" s="129">
        <f t="shared" si="113"/>
        <v>3317.4300000000021</v>
      </c>
      <c r="AO283" s="129">
        <f t="shared" si="114"/>
        <v>0</v>
      </c>
      <c r="AP283" s="129">
        <f t="shared" si="115"/>
        <v>0</v>
      </c>
      <c r="AQ283" s="235"/>
      <c r="AR283" s="235"/>
      <c r="AS283" s="236">
        <f t="shared" si="110"/>
        <v>43097</v>
      </c>
      <c r="AT283" s="237">
        <f t="shared" si="116"/>
        <v>4265.4500000000007</v>
      </c>
      <c r="AU283" s="237">
        <f t="shared" si="117"/>
        <v>1152.7</v>
      </c>
      <c r="AV283" s="237">
        <f t="shared" si="118"/>
        <v>2974.08</v>
      </c>
      <c r="AW283" s="237">
        <f t="shared" si="119"/>
        <v>764.80000000000041</v>
      </c>
      <c r="AX283" s="237">
        <f t="shared" si="120"/>
        <v>-5839.5999999999995</v>
      </c>
      <c r="AY283" s="133"/>
    </row>
    <row r="284" spans="3:51" x14ac:dyDescent="0.25">
      <c r="C284" s="137"/>
      <c r="D284" s="137"/>
      <c r="E284" s="137"/>
      <c r="F284" s="137"/>
      <c r="G284" s="137"/>
      <c r="H284" s="137"/>
      <c r="I284" s="137"/>
      <c r="J284" s="137"/>
      <c r="K284" s="229">
        <f t="shared" ref="K284:K347" si="121">AM284</f>
        <v>43098</v>
      </c>
      <c r="L284" s="230">
        <f t="shared" ref="L284:L347" si="122">AN284</f>
        <v>3445.3800000000019</v>
      </c>
      <c r="M284" s="162">
        <f>MAX(AN28:AN284)</f>
        <v>3998.0300000000016</v>
      </c>
      <c r="N284" s="162">
        <f t="shared" si="111"/>
        <v>-552.64999999999964</v>
      </c>
      <c r="O284" s="231">
        <f>E3+(E4*0.1)</f>
        <v>0.2</v>
      </c>
      <c r="P284" s="162">
        <v>-550</v>
      </c>
      <c r="Q284" s="232">
        <f>E5+(E6*0.1)</f>
        <v>0.1</v>
      </c>
      <c r="R284" s="162">
        <v>-696.5</v>
      </c>
      <c r="S284" s="232">
        <f>E7+(E8*0.1)</f>
        <v>0.1</v>
      </c>
      <c r="T284" s="162">
        <v>-900</v>
      </c>
      <c r="U284" s="233">
        <f>E9+(E10*0.5)+(E11*0.1)</f>
        <v>0.2</v>
      </c>
      <c r="V284" s="162">
        <v>994</v>
      </c>
      <c r="W284" s="233">
        <f>E12+(E13*0.5)+(E14*0.1)</f>
        <v>0.2</v>
      </c>
      <c r="X284" s="162">
        <v>994</v>
      </c>
      <c r="Y284" s="161">
        <f t="shared" si="112"/>
        <v>257</v>
      </c>
      <c r="Z284" s="162">
        <f t="shared" ref="Z284:Z347" si="123">(O284*P284)+(Q284*R284)+(S284*T284)+(U284*V284)+(W284*X284)</f>
        <v>127.95000000000005</v>
      </c>
      <c r="AA284" s="238">
        <v>43098</v>
      </c>
      <c r="AB284" s="129">
        <f>SUM(Z265:Z284)</f>
        <v>295.40000000000015</v>
      </c>
      <c r="AC284" s="128">
        <f>(AB284&gt;0)*1</f>
        <v>1</v>
      </c>
      <c r="AD284" s="128">
        <f>(AB284&lt;0)*1</f>
        <v>0</v>
      </c>
      <c r="AE284" s="129">
        <f>AB284*AC284</f>
        <v>295.40000000000015</v>
      </c>
      <c r="AF284" s="129">
        <f>AB284*AD284</f>
        <v>0</v>
      </c>
      <c r="AG284" s="129">
        <f>SUM(Z28:Z284)</f>
        <v>3445.3800000000019</v>
      </c>
      <c r="AH284" s="129">
        <f t="shared" ref="AH284:AH347" si="124">(Z284&gt;1)*Z284</f>
        <v>127.95000000000005</v>
      </c>
      <c r="AI284" s="129">
        <f t="shared" ref="AI284:AI347" si="125">(Z284&lt;1)*Z284</f>
        <v>0</v>
      </c>
      <c r="AJ284" s="234">
        <f t="shared" ref="AJ284:AJ347" si="126">(AH284&gt;1)*1</f>
        <v>1</v>
      </c>
      <c r="AK284" s="234">
        <f t="shared" ref="AK284:AK347" si="127">(AI284&lt;0)*1</f>
        <v>0</v>
      </c>
      <c r="AL284" s="129">
        <f t="shared" ref="AL284:AL347" si="128">AB284</f>
        <v>295.40000000000015</v>
      </c>
      <c r="AM284" s="127">
        <v>43098</v>
      </c>
      <c r="AN284" s="129">
        <f t="shared" si="113"/>
        <v>3445.3800000000019</v>
      </c>
      <c r="AO284" s="129">
        <f t="shared" si="114"/>
        <v>295.40000000000015</v>
      </c>
      <c r="AP284" s="129">
        <f t="shared" si="115"/>
        <v>0</v>
      </c>
      <c r="AQ284" s="235"/>
      <c r="AR284" s="235"/>
      <c r="AS284" s="236">
        <f t="shared" ref="AS284:AS347" si="129">AM284</f>
        <v>43098</v>
      </c>
      <c r="AT284" s="237">
        <f t="shared" si="116"/>
        <v>4155.4500000000007</v>
      </c>
      <c r="AU284" s="237">
        <f t="shared" si="117"/>
        <v>1083.05</v>
      </c>
      <c r="AV284" s="237">
        <f t="shared" si="118"/>
        <v>2884.08</v>
      </c>
      <c r="AW284" s="237">
        <f t="shared" si="119"/>
        <v>963.60000000000036</v>
      </c>
      <c r="AX284" s="237">
        <f t="shared" si="120"/>
        <v>-5640.7999999999993</v>
      </c>
      <c r="AY284" s="133"/>
    </row>
    <row r="285" spans="3:51" x14ac:dyDescent="0.25">
      <c r="C285" s="137"/>
      <c r="D285" s="137"/>
      <c r="E285" s="137"/>
      <c r="F285" s="137"/>
      <c r="G285" s="137"/>
      <c r="H285" s="137"/>
      <c r="I285" s="137"/>
      <c r="J285" s="137"/>
      <c r="K285" s="239">
        <f t="shared" si="121"/>
        <v>43102</v>
      </c>
      <c r="L285" s="230">
        <f t="shared" si="122"/>
        <v>4481.010000000002</v>
      </c>
      <c r="M285" s="162">
        <f>MAX(AN28:AN285)</f>
        <v>4481.010000000002</v>
      </c>
      <c r="N285" s="162">
        <f t="shared" ref="N285:N348" si="130">AN285-M285</f>
        <v>0</v>
      </c>
      <c r="O285" s="231">
        <f>E3+(E4*0.1)</f>
        <v>0.2</v>
      </c>
      <c r="P285" s="162">
        <v>523.95000000000005</v>
      </c>
      <c r="Q285" s="232">
        <f>E5+(E6*0.1)</f>
        <v>0.1</v>
      </c>
      <c r="R285" s="162">
        <v>1110</v>
      </c>
      <c r="S285" s="232">
        <f>E7+(E8*0.1)</f>
        <v>0.1</v>
      </c>
      <c r="T285" s="162">
        <v>2298.4</v>
      </c>
      <c r="U285" s="233">
        <f>E9+(E10*0.5)+(E11*0.1)</f>
        <v>0.2</v>
      </c>
      <c r="V285" s="162">
        <v>1475</v>
      </c>
      <c r="W285" s="233">
        <f>E12+(E13*0.5)+(E14*0.1)</f>
        <v>0.2</v>
      </c>
      <c r="X285" s="162">
        <v>1475</v>
      </c>
      <c r="Y285" s="161">
        <f t="shared" ref="Y285:Y348" si="131">Y284+1</f>
        <v>258</v>
      </c>
      <c r="Z285" s="162">
        <f t="shared" si="123"/>
        <v>1035.6300000000001</v>
      </c>
      <c r="AA285" s="127">
        <v>43102</v>
      </c>
      <c r="AB285" s="127"/>
      <c r="AC285" s="128"/>
      <c r="AD285" s="128"/>
      <c r="AE285" s="129"/>
      <c r="AF285" s="129"/>
      <c r="AG285" s="129"/>
      <c r="AH285" s="129">
        <f t="shared" si="124"/>
        <v>1035.6300000000001</v>
      </c>
      <c r="AI285" s="129">
        <f t="shared" si="125"/>
        <v>0</v>
      </c>
      <c r="AJ285" s="234">
        <f t="shared" si="126"/>
        <v>1</v>
      </c>
      <c r="AK285" s="234">
        <f t="shared" si="127"/>
        <v>0</v>
      </c>
      <c r="AL285" s="129">
        <f t="shared" si="128"/>
        <v>0</v>
      </c>
      <c r="AM285" s="127">
        <v>43102</v>
      </c>
      <c r="AN285" s="129">
        <f t="shared" ref="AN285:AN348" si="132">Z285+AN284</f>
        <v>4481.010000000002</v>
      </c>
      <c r="AO285" s="129">
        <f t="shared" ref="AO285:AO348" si="133">(AL285&gt;0)*AL285</f>
        <v>0</v>
      </c>
      <c r="AP285" s="129">
        <f t="shared" ref="AP285:AP348" si="134">(AL285&lt;0)*AL285</f>
        <v>0</v>
      </c>
      <c r="AQ285" s="235"/>
      <c r="AR285" s="235"/>
      <c r="AS285" s="236">
        <f t="shared" si="129"/>
        <v>43102</v>
      </c>
      <c r="AT285" s="237">
        <f t="shared" ref="AT285:AT348" si="135">(P285*O285)+AT284</f>
        <v>4260.2400000000007</v>
      </c>
      <c r="AU285" s="237">
        <f t="shared" ref="AU285:AU348" si="136">(R285*Q285)+AU284</f>
        <v>1194.05</v>
      </c>
      <c r="AV285" s="237">
        <f t="shared" ref="AV285:AV348" si="137">(S285*T285)+AV284</f>
        <v>3113.92</v>
      </c>
      <c r="AW285" s="237">
        <f t="shared" ref="AW285:AW348" si="138">(V285*U285)+AW284</f>
        <v>1258.6000000000004</v>
      </c>
      <c r="AX285" s="237">
        <f t="shared" ref="AX285:AX348" si="139">(X285*W285)+AX284</f>
        <v>-5345.7999999999993</v>
      </c>
      <c r="AY285" s="133"/>
    </row>
    <row r="286" spans="3:51" x14ac:dyDescent="0.25">
      <c r="C286" s="137"/>
      <c r="D286" s="137"/>
      <c r="E286" s="137"/>
      <c r="F286" s="137"/>
      <c r="G286" s="137"/>
      <c r="H286" s="137"/>
      <c r="I286" s="137"/>
      <c r="J286" s="137"/>
      <c r="K286" s="229">
        <f t="shared" si="121"/>
        <v>43103</v>
      </c>
      <c r="L286" s="230">
        <f t="shared" si="122"/>
        <v>4648.050000000002</v>
      </c>
      <c r="M286" s="162">
        <f>MAX(AN28:AN286)</f>
        <v>4648.050000000002</v>
      </c>
      <c r="N286" s="162">
        <f t="shared" si="130"/>
        <v>0</v>
      </c>
      <c r="O286" s="231">
        <f>E3+(E4*0.1)</f>
        <v>0.2</v>
      </c>
      <c r="P286" s="162">
        <v>493.35</v>
      </c>
      <c r="Q286" s="232">
        <f>E5+(E6*0.1)</f>
        <v>0.1</v>
      </c>
      <c r="R286" s="162">
        <v>862.5</v>
      </c>
      <c r="S286" s="232">
        <f>E7+(E8*0.1)</f>
        <v>0.1</v>
      </c>
      <c r="T286" s="162">
        <v>1289.2</v>
      </c>
      <c r="U286" s="233">
        <f>E9+(E10*0.5)+(E11*0.1)</f>
        <v>0.2</v>
      </c>
      <c r="V286" s="162">
        <v>-367</v>
      </c>
      <c r="W286" s="233">
        <f>E12+(E13*0.5)+(E14*0.1)</f>
        <v>0.2</v>
      </c>
      <c r="X286" s="162">
        <v>-367</v>
      </c>
      <c r="Y286" s="161">
        <f t="shared" si="131"/>
        <v>259</v>
      </c>
      <c r="Z286" s="162">
        <f t="shared" si="123"/>
        <v>167.04000000000002</v>
      </c>
      <c r="AA286" s="127">
        <v>43103</v>
      </c>
      <c r="AB286" s="127"/>
      <c r="AC286" s="128"/>
      <c r="AD286" s="128"/>
      <c r="AE286" s="129"/>
      <c r="AF286" s="129"/>
      <c r="AG286" s="129"/>
      <c r="AH286" s="129">
        <f t="shared" si="124"/>
        <v>167.04000000000002</v>
      </c>
      <c r="AI286" s="129">
        <f t="shared" si="125"/>
        <v>0</v>
      </c>
      <c r="AJ286" s="234">
        <f t="shared" si="126"/>
        <v>1</v>
      </c>
      <c r="AK286" s="234">
        <f t="shared" si="127"/>
        <v>0</v>
      </c>
      <c r="AL286" s="129">
        <f t="shared" si="128"/>
        <v>0</v>
      </c>
      <c r="AM286" s="127">
        <v>43103</v>
      </c>
      <c r="AN286" s="129">
        <f t="shared" si="132"/>
        <v>4648.050000000002</v>
      </c>
      <c r="AO286" s="129">
        <f t="shared" si="133"/>
        <v>0</v>
      </c>
      <c r="AP286" s="129">
        <f t="shared" si="134"/>
        <v>0</v>
      </c>
      <c r="AQ286" s="235"/>
      <c r="AR286" s="235"/>
      <c r="AS286" s="236">
        <f t="shared" si="129"/>
        <v>43103</v>
      </c>
      <c r="AT286" s="237">
        <f t="shared" si="135"/>
        <v>4358.9100000000008</v>
      </c>
      <c r="AU286" s="237">
        <f t="shared" si="136"/>
        <v>1280.3</v>
      </c>
      <c r="AV286" s="237">
        <f t="shared" si="137"/>
        <v>3242.84</v>
      </c>
      <c r="AW286" s="237">
        <f t="shared" si="138"/>
        <v>1185.2000000000003</v>
      </c>
      <c r="AX286" s="237">
        <f t="shared" si="139"/>
        <v>-5419.1999999999989</v>
      </c>
      <c r="AY286" s="133"/>
    </row>
    <row r="287" spans="3:51" x14ac:dyDescent="0.25">
      <c r="C287" s="137"/>
      <c r="D287" s="137"/>
      <c r="E287" s="137"/>
      <c r="F287" s="137"/>
      <c r="G287" s="137"/>
      <c r="H287" s="137"/>
      <c r="I287" s="137"/>
      <c r="J287" s="137"/>
      <c r="K287" s="229">
        <f t="shared" si="121"/>
        <v>43104</v>
      </c>
      <c r="L287" s="230">
        <f t="shared" si="122"/>
        <v>5287.510000000002</v>
      </c>
      <c r="M287" s="162">
        <f>MAX(AN28:AN287)</f>
        <v>5287.510000000002</v>
      </c>
      <c r="N287" s="162">
        <f t="shared" si="130"/>
        <v>0</v>
      </c>
      <c r="O287" s="231">
        <f>E3+(E4*0.1)</f>
        <v>0.2</v>
      </c>
      <c r="P287" s="162">
        <v>762.25</v>
      </c>
      <c r="Q287" s="232">
        <f>E5+(E6*0.1)</f>
        <v>0.1</v>
      </c>
      <c r="R287" s="162">
        <v>546.5</v>
      </c>
      <c r="S287" s="232">
        <f>E7+(E8*0.1)</f>
        <v>0.1</v>
      </c>
      <c r="T287" s="162">
        <v>175.6</v>
      </c>
      <c r="U287" s="233">
        <f>E9+(E10*0.5)+(E11*0.1)</f>
        <v>0.2</v>
      </c>
      <c r="V287" s="162">
        <v>1037</v>
      </c>
      <c r="W287" s="233">
        <f>E12+(E13*0.5)+(E14*0.1)</f>
        <v>0.2</v>
      </c>
      <c r="X287" s="162">
        <v>1037</v>
      </c>
      <c r="Y287" s="161">
        <f t="shared" si="131"/>
        <v>260</v>
      </c>
      <c r="Z287" s="162">
        <f t="shared" si="123"/>
        <v>639.46</v>
      </c>
      <c r="AA287" s="127">
        <v>43104</v>
      </c>
      <c r="AB287" s="127"/>
      <c r="AC287" s="128"/>
      <c r="AD287" s="128"/>
      <c r="AE287" s="129"/>
      <c r="AF287" s="129"/>
      <c r="AG287" s="129"/>
      <c r="AH287" s="129">
        <f t="shared" si="124"/>
        <v>639.46</v>
      </c>
      <c r="AI287" s="129">
        <f t="shared" si="125"/>
        <v>0</v>
      </c>
      <c r="AJ287" s="234">
        <f t="shared" si="126"/>
        <v>1</v>
      </c>
      <c r="AK287" s="234">
        <f t="shared" si="127"/>
        <v>0</v>
      </c>
      <c r="AL287" s="129">
        <f t="shared" si="128"/>
        <v>0</v>
      </c>
      <c r="AM287" s="127">
        <v>43104</v>
      </c>
      <c r="AN287" s="129">
        <f t="shared" si="132"/>
        <v>5287.510000000002</v>
      </c>
      <c r="AO287" s="129">
        <f t="shared" si="133"/>
        <v>0</v>
      </c>
      <c r="AP287" s="129">
        <f t="shared" si="134"/>
        <v>0</v>
      </c>
      <c r="AQ287" s="235"/>
      <c r="AR287" s="235"/>
      <c r="AS287" s="236">
        <f t="shared" si="129"/>
        <v>43104</v>
      </c>
      <c r="AT287" s="237">
        <f t="shared" si="135"/>
        <v>4511.3600000000006</v>
      </c>
      <c r="AU287" s="237">
        <f t="shared" si="136"/>
        <v>1334.95</v>
      </c>
      <c r="AV287" s="237">
        <f t="shared" si="137"/>
        <v>3260.4</v>
      </c>
      <c r="AW287" s="237">
        <f t="shared" si="138"/>
        <v>1392.6000000000004</v>
      </c>
      <c r="AX287" s="237">
        <f t="shared" si="139"/>
        <v>-5211.7999999999993</v>
      </c>
      <c r="AY287" s="133"/>
    </row>
    <row r="288" spans="3:51" x14ac:dyDescent="0.25">
      <c r="C288" s="137"/>
      <c r="D288" s="137"/>
      <c r="E288" s="137"/>
      <c r="F288" s="137"/>
      <c r="G288" s="137"/>
      <c r="H288" s="137"/>
      <c r="I288" s="137"/>
      <c r="J288" s="137"/>
      <c r="K288" s="229">
        <f t="shared" si="121"/>
        <v>43105</v>
      </c>
      <c r="L288" s="230">
        <f t="shared" si="122"/>
        <v>5508.2700000000023</v>
      </c>
      <c r="M288" s="162">
        <f>MAX(AN28:AN288)</f>
        <v>5508.2700000000023</v>
      </c>
      <c r="N288" s="162">
        <f t="shared" si="130"/>
        <v>0</v>
      </c>
      <c r="O288" s="231">
        <f>E3+(E4*0.1)</f>
        <v>0.2</v>
      </c>
      <c r="P288" s="162">
        <v>1103.7</v>
      </c>
      <c r="Q288" s="232">
        <f>E5+(E6*0.1)</f>
        <v>0.1</v>
      </c>
      <c r="R288" s="162">
        <v>958</v>
      </c>
      <c r="S288" s="232">
        <f>E7+(E8*0.1)</f>
        <v>0.1</v>
      </c>
      <c r="T288" s="162">
        <v>1374.2</v>
      </c>
      <c r="U288" s="233">
        <f>E9+(E10*0.5)+(E11*0.1)</f>
        <v>0.2</v>
      </c>
      <c r="V288" s="162">
        <v>-583</v>
      </c>
      <c r="W288" s="233">
        <f>E12+(E13*0.5)+(E14*0.1)</f>
        <v>0.2</v>
      </c>
      <c r="X288" s="162">
        <v>-583</v>
      </c>
      <c r="Y288" s="161">
        <f t="shared" si="131"/>
        <v>261</v>
      </c>
      <c r="Z288" s="162">
        <f t="shared" si="123"/>
        <v>220.76</v>
      </c>
      <c r="AA288" s="127">
        <v>43105</v>
      </c>
      <c r="AB288" s="127"/>
      <c r="AC288" s="128"/>
      <c r="AD288" s="128"/>
      <c r="AE288" s="129"/>
      <c r="AF288" s="129"/>
      <c r="AG288" s="129"/>
      <c r="AH288" s="129">
        <f t="shared" si="124"/>
        <v>220.76</v>
      </c>
      <c r="AI288" s="129">
        <f t="shared" si="125"/>
        <v>0</v>
      </c>
      <c r="AJ288" s="234">
        <f t="shared" si="126"/>
        <v>1</v>
      </c>
      <c r="AK288" s="234">
        <f t="shared" si="127"/>
        <v>0</v>
      </c>
      <c r="AL288" s="129">
        <f t="shared" si="128"/>
        <v>0</v>
      </c>
      <c r="AM288" s="127">
        <v>43105</v>
      </c>
      <c r="AN288" s="129">
        <f t="shared" si="132"/>
        <v>5508.2700000000023</v>
      </c>
      <c r="AO288" s="129">
        <f t="shared" si="133"/>
        <v>0</v>
      </c>
      <c r="AP288" s="129">
        <f t="shared" si="134"/>
        <v>0</v>
      </c>
      <c r="AQ288" s="235"/>
      <c r="AR288" s="235"/>
      <c r="AS288" s="236">
        <f t="shared" si="129"/>
        <v>43105</v>
      </c>
      <c r="AT288" s="237">
        <f t="shared" si="135"/>
        <v>4732.1000000000004</v>
      </c>
      <c r="AU288" s="237">
        <f t="shared" si="136"/>
        <v>1430.75</v>
      </c>
      <c r="AV288" s="237">
        <f t="shared" si="137"/>
        <v>3397.82</v>
      </c>
      <c r="AW288" s="237">
        <f t="shared" si="138"/>
        <v>1276.0000000000005</v>
      </c>
      <c r="AX288" s="237">
        <f t="shared" si="139"/>
        <v>-5328.4</v>
      </c>
      <c r="AY288" s="133"/>
    </row>
    <row r="289" spans="3:51" x14ac:dyDescent="0.25">
      <c r="C289" s="137"/>
      <c r="D289" s="137"/>
      <c r="E289" s="137"/>
      <c r="F289" s="137"/>
      <c r="G289" s="137"/>
      <c r="H289" s="137"/>
      <c r="I289" s="137"/>
      <c r="J289" s="137"/>
      <c r="K289" s="229">
        <f t="shared" si="121"/>
        <v>43108</v>
      </c>
      <c r="L289" s="230">
        <f t="shared" si="122"/>
        <v>5652.8800000000019</v>
      </c>
      <c r="M289" s="162">
        <f>MAX(AN28:AN289)</f>
        <v>5652.8800000000019</v>
      </c>
      <c r="N289" s="162">
        <f t="shared" si="130"/>
        <v>0</v>
      </c>
      <c r="O289" s="231">
        <f>E3+(E4*0.1)</f>
        <v>0.2</v>
      </c>
      <c r="P289" s="162">
        <v>-64.349999999999994</v>
      </c>
      <c r="Q289" s="232">
        <f>E5+(E6*0.1)</f>
        <v>0.1</v>
      </c>
      <c r="R289" s="162">
        <v>228</v>
      </c>
      <c r="S289" s="232">
        <f>E7+(E8*0.1)</f>
        <v>0.1</v>
      </c>
      <c r="T289" s="162">
        <v>466.8</v>
      </c>
      <c r="U289" s="233">
        <f>E9+(E10*0.5)+(E11*0.1)</f>
        <v>0.2</v>
      </c>
      <c r="V289" s="162">
        <v>220</v>
      </c>
      <c r="W289" s="233">
        <f>E12+(E13*0.5)+(E14*0.1)</f>
        <v>0.2</v>
      </c>
      <c r="X289" s="162">
        <v>220</v>
      </c>
      <c r="Y289" s="161">
        <f t="shared" si="131"/>
        <v>262</v>
      </c>
      <c r="Z289" s="162">
        <f t="shared" si="123"/>
        <v>144.61000000000001</v>
      </c>
      <c r="AA289" s="127">
        <v>43108</v>
      </c>
      <c r="AB289" s="127"/>
      <c r="AC289" s="128"/>
      <c r="AD289" s="128"/>
      <c r="AE289" s="129"/>
      <c r="AF289" s="129"/>
      <c r="AG289" s="129"/>
      <c r="AH289" s="129">
        <f t="shared" si="124"/>
        <v>144.61000000000001</v>
      </c>
      <c r="AI289" s="129">
        <f t="shared" si="125"/>
        <v>0</v>
      </c>
      <c r="AJ289" s="234">
        <f t="shared" si="126"/>
        <v>1</v>
      </c>
      <c r="AK289" s="234">
        <f t="shared" si="127"/>
        <v>0</v>
      </c>
      <c r="AL289" s="129">
        <f t="shared" si="128"/>
        <v>0</v>
      </c>
      <c r="AM289" s="127">
        <v>43108</v>
      </c>
      <c r="AN289" s="129">
        <f t="shared" si="132"/>
        <v>5652.8800000000019</v>
      </c>
      <c r="AO289" s="129">
        <f t="shared" si="133"/>
        <v>0</v>
      </c>
      <c r="AP289" s="129">
        <f t="shared" si="134"/>
        <v>0</v>
      </c>
      <c r="AQ289" s="235"/>
      <c r="AR289" s="235"/>
      <c r="AS289" s="236">
        <f t="shared" si="129"/>
        <v>43108</v>
      </c>
      <c r="AT289" s="237">
        <f t="shared" si="135"/>
        <v>4719.2300000000005</v>
      </c>
      <c r="AU289" s="237">
        <f t="shared" si="136"/>
        <v>1453.55</v>
      </c>
      <c r="AV289" s="237">
        <f t="shared" si="137"/>
        <v>3444.5</v>
      </c>
      <c r="AW289" s="237">
        <f t="shared" si="138"/>
        <v>1320.0000000000005</v>
      </c>
      <c r="AX289" s="237">
        <f t="shared" si="139"/>
        <v>-5284.4</v>
      </c>
      <c r="AY289" s="133"/>
    </row>
    <row r="290" spans="3:51" x14ac:dyDescent="0.25">
      <c r="C290" s="137"/>
      <c r="D290" s="137"/>
      <c r="E290" s="137"/>
      <c r="F290" s="137"/>
      <c r="G290" s="137"/>
      <c r="H290" s="137"/>
      <c r="I290" s="137"/>
      <c r="J290" s="137"/>
      <c r="K290" s="229">
        <f t="shared" si="121"/>
        <v>43109</v>
      </c>
      <c r="L290" s="230">
        <f t="shared" si="122"/>
        <v>5419.0000000000018</v>
      </c>
      <c r="M290" s="162">
        <f>MAX(AN28:AN290)</f>
        <v>5652.8800000000019</v>
      </c>
      <c r="N290" s="162">
        <f t="shared" si="130"/>
        <v>-233.88000000000011</v>
      </c>
      <c r="O290" s="231">
        <f>E3+(E4*0.1)</f>
        <v>0.2</v>
      </c>
      <c r="P290" s="162">
        <v>514</v>
      </c>
      <c r="Q290" s="232">
        <f>E5+(E6*0.1)</f>
        <v>0.1</v>
      </c>
      <c r="R290" s="162">
        <v>179</v>
      </c>
      <c r="S290" s="232">
        <f>E7+(E8*0.1)</f>
        <v>0.1</v>
      </c>
      <c r="T290" s="162">
        <v>26.2</v>
      </c>
      <c r="U290" s="233">
        <f>E9+(E10*0.5)+(E11*0.1)</f>
        <v>0.2</v>
      </c>
      <c r="V290" s="162">
        <v>-893</v>
      </c>
      <c r="W290" s="233">
        <f>E12+(E13*0.5)+(E14*0.1)</f>
        <v>0.2</v>
      </c>
      <c r="X290" s="162">
        <v>-893</v>
      </c>
      <c r="Y290" s="161">
        <f t="shared" si="131"/>
        <v>263</v>
      </c>
      <c r="Z290" s="162">
        <f t="shared" si="123"/>
        <v>-233.88000000000002</v>
      </c>
      <c r="AA290" s="127">
        <v>43109</v>
      </c>
      <c r="AB290" s="127"/>
      <c r="AC290" s="128"/>
      <c r="AD290" s="128"/>
      <c r="AE290" s="129"/>
      <c r="AF290" s="129"/>
      <c r="AG290" s="129"/>
      <c r="AH290" s="129">
        <f t="shared" si="124"/>
        <v>0</v>
      </c>
      <c r="AI290" s="129">
        <f t="shared" si="125"/>
        <v>-233.88000000000002</v>
      </c>
      <c r="AJ290" s="234">
        <f t="shared" si="126"/>
        <v>0</v>
      </c>
      <c r="AK290" s="234">
        <f t="shared" si="127"/>
        <v>1</v>
      </c>
      <c r="AL290" s="129">
        <f t="shared" si="128"/>
        <v>0</v>
      </c>
      <c r="AM290" s="127">
        <v>43109</v>
      </c>
      <c r="AN290" s="129">
        <f t="shared" si="132"/>
        <v>5419.0000000000018</v>
      </c>
      <c r="AO290" s="129">
        <f t="shared" si="133"/>
        <v>0</v>
      </c>
      <c r="AP290" s="129">
        <f t="shared" si="134"/>
        <v>0</v>
      </c>
      <c r="AQ290" s="235"/>
      <c r="AR290" s="235"/>
      <c r="AS290" s="236">
        <f t="shared" si="129"/>
        <v>43109</v>
      </c>
      <c r="AT290" s="237">
        <f t="shared" si="135"/>
        <v>4822.0300000000007</v>
      </c>
      <c r="AU290" s="237">
        <f t="shared" si="136"/>
        <v>1471.45</v>
      </c>
      <c r="AV290" s="237">
        <f t="shared" si="137"/>
        <v>3447.12</v>
      </c>
      <c r="AW290" s="237">
        <f t="shared" si="138"/>
        <v>1141.4000000000005</v>
      </c>
      <c r="AX290" s="237">
        <f t="shared" si="139"/>
        <v>-5463</v>
      </c>
      <c r="AY290" s="133"/>
    </row>
    <row r="291" spans="3:51" x14ac:dyDescent="0.25">
      <c r="C291" s="137"/>
      <c r="D291" s="137"/>
      <c r="E291" s="137"/>
      <c r="F291" s="137"/>
      <c r="G291" s="137"/>
      <c r="H291" s="137"/>
      <c r="I291" s="137"/>
      <c r="J291" s="137"/>
      <c r="K291" s="229">
        <f t="shared" si="121"/>
        <v>43110</v>
      </c>
      <c r="L291" s="230">
        <f t="shared" si="122"/>
        <v>5398.340000000002</v>
      </c>
      <c r="M291" s="162">
        <f>MAX(AN28:AN291)</f>
        <v>5652.8800000000019</v>
      </c>
      <c r="N291" s="162">
        <f t="shared" si="130"/>
        <v>-254.53999999999996</v>
      </c>
      <c r="O291" s="231">
        <f>E3+(E4*0.1)</f>
        <v>0.2</v>
      </c>
      <c r="P291" s="162">
        <v>-550</v>
      </c>
      <c r="Q291" s="232">
        <f>E5+(E6*0.1)</f>
        <v>0.1</v>
      </c>
      <c r="R291" s="162">
        <v>-153</v>
      </c>
      <c r="S291" s="232">
        <f>E7+(E8*0.1)</f>
        <v>0.1</v>
      </c>
      <c r="T291" s="162">
        <v>-305.60000000000002</v>
      </c>
      <c r="U291" s="233">
        <f>E9+(E10*0.5)+(E11*0.1)</f>
        <v>0.2</v>
      </c>
      <c r="V291" s="162">
        <v>338</v>
      </c>
      <c r="W291" s="233">
        <f>E12+(E13*0.5)+(E14*0.1)</f>
        <v>0.2</v>
      </c>
      <c r="X291" s="162">
        <v>338</v>
      </c>
      <c r="Y291" s="161">
        <f t="shared" si="131"/>
        <v>264</v>
      </c>
      <c r="Z291" s="162">
        <f t="shared" si="123"/>
        <v>-20.659999999999997</v>
      </c>
      <c r="AA291" s="127">
        <v>43110</v>
      </c>
      <c r="AB291" s="127"/>
      <c r="AC291" s="128"/>
      <c r="AD291" s="128"/>
      <c r="AE291" s="129"/>
      <c r="AF291" s="129"/>
      <c r="AG291" s="129"/>
      <c r="AH291" s="129">
        <f t="shared" si="124"/>
        <v>0</v>
      </c>
      <c r="AI291" s="129">
        <f t="shared" si="125"/>
        <v>-20.659999999999997</v>
      </c>
      <c r="AJ291" s="234">
        <f t="shared" si="126"/>
        <v>0</v>
      </c>
      <c r="AK291" s="234">
        <f t="shared" si="127"/>
        <v>1</v>
      </c>
      <c r="AL291" s="129">
        <f t="shared" si="128"/>
        <v>0</v>
      </c>
      <c r="AM291" s="127">
        <v>43110</v>
      </c>
      <c r="AN291" s="129">
        <f t="shared" si="132"/>
        <v>5398.340000000002</v>
      </c>
      <c r="AO291" s="129">
        <f t="shared" si="133"/>
        <v>0</v>
      </c>
      <c r="AP291" s="129">
        <f t="shared" si="134"/>
        <v>0</v>
      </c>
      <c r="AQ291" s="235"/>
      <c r="AR291" s="235"/>
      <c r="AS291" s="236">
        <f t="shared" si="129"/>
        <v>43110</v>
      </c>
      <c r="AT291" s="237">
        <f t="shared" si="135"/>
        <v>4712.0300000000007</v>
      </c>
      <c r="AU291" s="237">
        <f t="shared" si="136"/>
        <v>1456.15</v>
      </c>
      <c r="AV291" s="237">
        <f t="shared" si="137"/>
        <v>3416.56</v>
      </c>
      <c r="AW291" s="237">
        <f t="shared" si="138"/>
        <v>1209.0000000000005</v>
      </c>
      <c r="AX291" s="237">
        <f t="shared" si="139"/>
        <v>-5395.4</v>
      </c>
      <c r="AY291" s="133"/>
    </row>
    <row r="292" spans="3:51" x14ac:dyDescent="0.25">
      <c r="C292" s="137"/>
      <c r="D292" s="137"/>
      <c r="E292" s="137"/>
      <c r="F292" s="137"/>
      <c r="G292" s="137"/>
      <c r="H292" s="137"/>
      <c r="I292" s="137"/>
      <c r="J292" s="137"/>
      <c r="K292" s="229">
        <f t="shared" si="121"/>
        <v>43111</v>
      </c>
      <c r="L292" s="230">
        <f t="shared" si="122"/>
        <v>6117.4500000000016</v>
      </c>
      <c r="M292" s="162">
        <f>MAX(AN28:AN292)</f>
        <v>6117.4500000000016</v>
      </c>
      <c r="N292" s="162">
        <f t="shared" si="130"/>
        <v>0</v>
      </c>
      <c r="O292" s="231">
        <f>E3+(E4*0.1)</f>
        <v>0.2</v>
      </c>
      <c r="P292" s="162">
        <v>1028</v>
      </c>
      <c r="Q292" s="232">
        <f>E5+(E6*0.1)</f>
        <v>0.1</v>
      </c>
      <c r="R292" s="162">
        <v>966.5</v>
      </c>
      <c r="S292" s="232">
        <f>E7+(E8*0.1)</f>
        <v>0.1</v>
      </c>
      <c r="T292" s="162">
        <v>916.6</v>
      </c>
      <c r="U292" s="233">
        <f>E9+(E10*0.5)+(E11*0.1)</f>
        <v>0.2</v>
      </c>
      <c r="V292" s="162">
        <v>813</v>
      </c>
      <c r="W292" s="233">
        <f>E12+(E13*0.5)+(E14*0.1)</f>
        <v>0.2</v>
      </c>
      <c r="X292" s="162">
        <v>813</v>
      </c>
      <c r="Y292" s="161">
        <f t="shared" si="131"/>
        <v>265</v>
      </c>
      <c r="Z292" s="162">
        <f t="shared" si="123"/>
        <v>719.11</v>
      </c>
      <c r="AA292" s="127">
        <v>43111</v>
      </c>
      <c r="AB292" s="127"/>
      <c r="AC292" s="128"/>
      <c r="AD292" s="128"/>
      <c r="AE292" s="129"/>
      <c r="AF292" s="129"/>
      <c r="AG292" s="129"/>
      <c r="AH292" s="129">
        <f t="shared" si="124"/>
        <v>719.11</v>
      </c>
      <c r="AI292" s="129">
        <f t="shared" si="125"/>
        <v>0</v>
      </c>
      <c r="AJ292" s="234">
        <f t="shared" si="126"/>
        <v>1</v>
      </c>
      <c r="AK292" s="234">
        <f t="shared" si="127"/>
        <v>0</v>
      </c>
      <c r="AL292" s="129">
        <f t="shared" si="128"/>
        <v>0</v>
      </c>
      <c r="AM292" s="127">
        <v>43111</v>
      </c>
      <c r="AN292" s="129">
        <f t="shared" si="132"/>
        <v>6117.4500000000016</v>
      </c>
      <c r="AO292" s="129">
        <f t="shared" si="133"/>
        <v>0</v>
      </c>
      <c r="AP292" s="129">
        <f t="shared" si="134"/>
        <v>0</v>
      </c>
      <c r="AQ292" s="235"/>
      <c r="AR292" s="235"/>
      <c r="AS292" s="236">
        <f t="shared" si="129"/>
        <v>43111</v>
      </c>
      <c r="AT292" s="237">
        <f t="shared" si="135"/>
        <v>4917.630000000001</v>
      </c>
      <c r="AU292" s="237">
        <f t="shared" si="136"/>
        <v>1552.8000000000002</v>
      </c>
      <c r="AV292" s="237">
        <f t="shared" si="137"/>
        <v>3508.22</v>
      </c>
      <c r="AW292" s="237">
        <f t="shared" si="138"/>
        <v>1371.6000000000004</v>
      </c>
      <c r="AX292" s="237">
        <f t="shared" si="139"/>
        <v>-5232.7999999999993</v>
      </c>
      <c r="AY292" s="133"/>
    </row>
    <row r="293" spans="3:51" x14ac:dyDescent="0.25">
      <c r="C293" s="137"/>
      <c r="D293" s="137"/>
      <c r="E293" s="137"/>
      <c r="F293" s="137"/>
      <c r="G293" s="137"/>
      <c r="H293" s="137"/>
      <c r="I293" s="137"/>
      <c r="J293" s="137"/>
      <c r="K293" s="229">
        <f t="shared" si="121"/>
        <v>43112</v>
      </c>
      <c r="L293" s="230">
        <f t="shared" si="122"/>
        <v>7080.6100000000015</v>
      </c>
      <c r="M293" s="162">
        <f>MAX(AN28:AN293)</f>
        <v>7080.6100000000015</v>
      </c>
      <c r="N293" s="162">
        <f t="shared" si="130"/>
        <v>0</v>
      </c>
      <c r="O293" s="231">
        <f>E3+(E4*0.1)</f>
        <v>0.2</v>
      </c>
      <c r="P293" s="162">
        <v>1142.3</v>
      </c>
      <c r="Q293" s="232">
        <f>E5+(E6*0.1)</f>
        <v>0.1</v>
      </c>
      <c r="R293" s="162">
        <v>934</v>
      </c>
      <c r="S293" s="232">
        <f>E7+(E8*0.1)</f>
        <v>0.1</v>
      </c>
      <c r="T293" s="162">
        <v>1001</v>
      </c>
      <c r="U293" s="233">
        <f>E9+(E10*0.5)+(E11*0.1)</f>
        <v>0.2</v>
      </c>
      <c r="V293" s="162">
        <v>1353</v>
      </c>
      <c r="W293" s="233">
        <f>E12+(E13*0.5)+(E14*0.1)</f>
        <v>0.2</v>
      </c>
      <c r="X293" s="162">
        <v>1353</v>
      </c>
      <c r="Y293" s="161">
        <f t="shared" si="131"/>
        <v>266</v>
      </c>
      <c r="Z293" s="162">
        <f t="shared" si="123"/>
        <v>963.16000000000008</v>
      </c>
      <c r="AA293" s="127">
        <v>43112</v>
      </c>
      <c r="AB293" s="127"/>
      <c r="AC293" s="128"/>
      <c r="AD293" s="128"/>
      <c r="AE293" s="129"/>
      <c r="AF293" s="129"/>
      <c r="AG293" s="129"/>
      <c r="AH293" s="129">
        <f t="shared" si="124"/>
        <v>963.16000000000008</v>
      </c>
      <c r="AI293" s="129">
        <f t="shared" si="125"/>
        <v>0</v>
      </c>
      <c r="AJ293" s="234">
        <f t="shared" si="126"/>
        <v>1</v>
      </c>
      <c r="AK293" s="234">
        <f t="shared" si="127"/>
        <v>0</v>
      </c>
      <c r="AL293" s="129">
        <f t="shared" si="128"/>
        <v>0</v>
      </c>
      <c r="AM293" s="127">
        <v>43112</v>
      </c>
      <c r="AN293" s="129">
        <f t="shared" si="132"/>
        <v>7080.6100000000015</v>
      </c>
      <c r="AO293" s="129">
        <f t="shared" si="133"/>
        <v>0</v>
      </c>
      <c r="AP293" s="129">
        <f t="shared" si="134"/>
        <v>0</v>
      </c>
      <c r="AQ293" s="235"/>
      <c r="AR293" s="235"/>
      <c r="AS293" s="236">
        <f t="shared" si="129"/>
        <v>43112</v>
      </c>
      <c r="AT293" s="237">
        <f t="shared" si="135"/>
        <v>5146.0900000000011</v>
      </c>
      <c r="AU293" s="237">
        <f t="shared" si="136"/>
        <v>1646.2000000000003</v>
      </c>
      <c r="AV293" s="237">
        <f t="shared" si="137"/>
        <v>3608.3199999999997</v>
      </c>
      <c r="AW293" s="237">
        <f t="shared" si="138"/>
        <v>1642.2000000000003</v>
      </c>
      <c r="AX293" s="237">
        <f t="shared" si="139"/>
        <v>-4962.1999999999989</v>
      </c>
      <c r="AY293" s="133"/>
    </row>
    <row r="294" spans="3:51" x14ac:dyDescent="0.25">
      <c r="C294" s="137"/>
      <c r="D294" s="137"/>
      <c r="E294" s="137"/>
      <c r="F294" s="137"/>
      <c r="G294" s="137"/>
      <c r="H294" s="137"/>
      <c r="I294" s="137"/>
      <c r="J294" s="137"/>
      <c r="K294" s="229">
        <f t="shared" si="121"/>
        <v>43115</v>
      </c>
      <c r="L294" s="230">
        <f t="shared" si="122"/>
        <v>7259.8100000000013</v>
      </c>
      <c r="M294" s="162">
        <f>MAX(AN28:AN294)</f>
        <v>7259.8100000000013</v>
      </c>
      <c r="N294" s="162">
        <f t="shared" si="130"/>
        <v>0</v>
      </c>
      <c r="O294" s="231">
        <f>E3+(E4*0.1)</f>
        <v>0.2</v>
      </c>
      <c r="P294" s="162">
        <v>0</v>
      </c>
      <c r="Q294" s="232">
        <f>E5+(E6*0.1)</f>
        <v>0.1</v>
      </c>
      <c r="R294" s="162">
        <v>0</v>
      </c>
      <c r="S294" s="232">
        <f>E7+(E8*0.1)</f>
        <v>0.1</v>
      </c>
      <c r="T294" s="162">
        <v>0</v>
      </c>
      <c r="U294" s="233">
        <f>E9+(E10*0.5)+(E11*0.1)</f>
        <v>0.2</v>
      </c>
      <c r="V294" s="162">
        <v>448</v>
      </c>
      <c r="W294" s="233">
        <f>E12+(E13*0.5)+(E14*0.1)</f>
        <v>0.2</v>
      </c>
      <c r="X294" s="162">
        <v>448</v>
      </c>
      <c r="Y294" s="161">
        <f t="shared" si="131"/>
        <v>267</v>
      </c>
      <c r="Z294" s="162">
        <f t="shared" si="123"/>
        <v>179.20000000000002</v>
      </c>
      <c r="AA294" s="127">
        <v>43115</v>
      </c>
      <c r="AB294" s="127"/>
      <c r="AC294" s="128"/>
      <c r="AD294" s="128"/>
      <c r="AE294" s="129"/>
      <c r="AF294" s="129"/>
      <c r="AG294" s="129"/>
      <c r="AH294" s="129">
        <f t="shared" si="124"/>
        <v>179.20000000000002</v>
      </c>
      <c r="AI294" s="129">
        <f t="shared" si="125"/>
        <v>0</v>
      </c>
      <c r="AJ294" s="234">
        <f t="shared" si="126"/>
        <v>1</v>
      </c>
      <c r="AK294" s="234">
        <f t="shared" si="127"/>
        <v>0</v>
      </c>
      <c r="AL294" s="129">
        <f t="shared" si="128"/>
        <v>0</v>
      </c>
      <c r="AM294" s="127">
        <v>43115</v>
      </c>
      <c r="AN294" s="129">
        <f t="shared" si="132"/>
        <v>7259.8100000000013</v>
      </c>
      <c r="AO294" s="129">
        <f t="shared" si="133"/>
        <v>0</v>
      </c>
      <c r="AP294" s="129">
        <f t="shared" si="134"/>
        <v>0</v>
      </c>
      <c r="AQ294" s="235"/>
      <c r="AR294" s="235"/>
      <c r="AS294" s="236">
        <f t="shared" si="129"/>
        <v>43115</v>
      </c>
      <c r="AT294" s="237">
        <f t="shared" si="135"/>
        <v>5146.0900000000011</v>
      </c>
      <c r="AU294" s="237">
        <f t="shared" si="136"/>
        <v>1646.2000000000003</v>
      </c>
      <c r="AV294" s="237">
        <f t="shared" si="137"/>
        <v>3608.3199999999997</v>
      </c>
      <c r="AW294" s="237">
        <f t="shared" si="138"/>
        <v>1731.8000000000002</v>
      </c>
      <c r="AX294" s="237">
        <f t="shared" si="139"/>
        <v>-4872.5999999999985</v>
      </c>
      <c r="AY294" s="133"/>
    </row>
    <row r="295" spans="3:51" x14ac:dyDescent="0.25">
      <c r="C295" s="137"/>
      <c r="D295" s="137"/>
      <c r="E295" s="137"/>
      <c r="F295" s="137"/>
      <c r="G295" s="137"/>
      <c r="H295" s="137"/>
      <c r="I295" s="137"/>
      <c r="J295" s="137"/>
      <c r="K295" s="229">
        <f t="shared" si="121"/>
        <v>43116</v>
      </c>
      <c r="L295" s="230">
        <f t="shared" si="122"/>
        <v>6902.4100000000017</v>
      </c>
      <c r="M295" s="162">
        <f>MAX(AN28:AN295)</f>
        <v>7259.8100000000013</v>
      </c>
      <c r="N295" s="162">
        <f t="shared" si="130"/>
        <v>-357.39999999999964</v>
      </c>
      <c r="O295" s="231">
        <f>E3+(E4*0.1)</f>
        <v>0.2</v>
      </c>
      <c r="P295" s="162">
        <v>-550</v>
      </c>
      <c r="Q295" s="232">
        <f>E5+(E6*0.1)</f>
        <v>0.1</v>
      </c>
      <c r="R295" s="162">
        <v>-850</v>
      </c>
      <c r="S295" s="232">
        <f>E7+(E8*0.1)</f>
        <v>0.1</v>
      </c>
      <c r="T295" s="162">
        <v>-428</v>
      </c>
      <c r="U295" s="233">
        <f>E9+(E10*0.5)+(E11*0.1)</f>
        <v>0.2</v>
      </c>
      <c r="V295" s="162">
        <v>-299</v>
      </c>
      <c r="W295" s="233">
        <f>E12+(E13*0.5)+(E14*0.1)</f>
        <v>0.2</v>
      </c>
      <c r="X295" s="162">
        <v>-299</v>
      </c>
      <c r="Y295" s="161">
        <f t="shared" si="131"/>
        <v>268</v>
      </c>
      <c r="Z295" s="162">
        <f t="shared" si="123"/>
        <v>-357.40000000000003</v>
      </c>
      <c r="AA295" s="127">
        <v>43116</v>
      </c>
      <c r="AB295" s="127"/>
      <c r="AC295" s="128"/>
      <c r="AD295" s="128"/>
      <c r="AE295" s="129"/>
      <c r="AF295" s="129"/>
      <c r="AG295" s="129"/>
      <c r="AH295" s="129">
        <f t="shared" si="124"/>
        <v>0</v>
      </c>
      <c r="AI295" s="129">
        <f t="shared" si="125"/>
        <v>-357.40000000000003</v>
      </c>
      <c r="AJ295" s="234">
        <f t="shared" si="126"/>
        <v>0</v>
      </c>
      <c r="AK295" s="234">
        <f t="shared" si="127"/>
        <v>1</v>
      </c>
      <c r="AL295" s="129">
        <f t="shared" si="128"/>
        <v>0</v>
      </c>
      <c r="AM295" s="127">
        <v>43116</v>
      </c>
      <c r="AN295" s="129">
        <f t="shared" si="132"/>
        <v>6902.4100000000017</v>
      </c>
      <c r="AO295" s="129">
        <f t="shared" si="133"/>
        <v>0</v>
      </c>
      <c r="AP295" s="129">
        <f t="shared" si="134"/>
        <v>0</v>
      </c>
      <c r="AQ295" s="235"/>
      <c r="AR295" s="235"/>
      <c r="AS295" s="236">
        <f t="shared" si="129"/>
        <v>43116</v>
      </c>
      <c r="AT295" s="237">
        <f t="shared" si="135"/>
        <v>5036.0900000000011</v>
      </c>
      <c r="AU295" s="237">
        <f t="shared" si="136"/>
        <v>1561.2000000000003</v>
      </c>
      <c r="AV295" s="237">
        <f t="shared" si="137"/>
        <v>3565.5199999999995</v>
      </c>
      <c r="AW295" s="237">
        <f t="shared" si="138"/>
        <v>1672.0000000000002</v>
      </c>
      <c r="AX295" s="237">
        <f t="shared" si="139"/>
        <v>-4932.3999999999987</v>
      </c>
      <c r="AY295" s="133"/>
    </row>
    <row r="296" spans="3:51" x14ac:dyDescent="0.25">
      <c r="C296" s="137"/>
      <c r="D296" s="137"/>
      <c r="E296" s="137"/>
      <c r="F296" s="137"/>
      <c r="G296" s="137"/>
      <c r="H296" s="137"/>
      <c r="I296" s="137"/>
      <c r="J296" s="137"/>
      <c r="K296" s="229">
        <f t="shared" si="121"/>
        <v>43117</v>
      </c>
      <c r="L296" s="230">
        <f t="shared" si="122"/>
        <v>7030.9800000000014</v>
      </c>
      <c r="M296" s="162">
        <f>MAX(AN28:AN296)</f>
        <v>7259.8100000000013</v>
      </c>
      <c r="N296" s="162">
        <f t="shared" si="130"/>
        <v>-228.82999999999993</v>
      </c>
      <c r="O296" s="231">
        <f>E3+(E4*0.1)</f>
        <v>0.2</v>
      </c>
      <c r="P296" s="162">
        <v>1613.95</v>
      </c>
      <c r="Q296" s="232">
        <f>E5+(E6*0.1)</f>
        <v>0.1</v>
      </c>
      <c r="R296" s="162">
        <v>1307</v>
      </c>
      <c r="S296" s="232">
        <f>E7+(E8*0.1)</f>
        <v>0.1</v>
      </c>
      <c r="T296" s="162">
        <v>1462.8</v>
      </c>
      <c r="U296" s="233">
        <f>E9+(E10*0.5)+(E11*0.1)</f>
        <v>0.2</v>
      </c>
      <c r="V296" s="162">
        <v>-1156</v>
      </c>
      <c r="W296" s="233">
        <f>E12+(E13*0.5)+(E14*0.1)</f>
        <v>0.2</v>
      </c>
      <c r="X296" s="162">
        <v>-1200</v>
      </c>
      <c r="Y296" s="161">
        <f t="shared" si="131"/>
        <v>269</v>
      </c>
      <c r="Z296" s="162">
        <f t="shared" si="123"/>
        <v>128.56999999999994</v>
      </c>
      <c r="AA296" s="127">
        <v>43117</v>
      </c>
      <c r="AB296" s="127"/>
      <c r="AC296" s="128"/>
      <c r="AD296" s="128"/>
      <c r="AE296" s="129"/>
      <c r="AF296" s="129"/>
      <c r="AG296" s="129"/>
      <c r="AH296" s="129">
        <f t="shared" si="124"/>
        <v>128.56999999999994</v>
      </c>
      <c r="AI296" s="129">
        <f t="shared" si="125"/>
        <v>0</v>
      </c>
      <c r="AJ296" s="234">
        <f t="shared" si="126"/>
        <v>1</v>
      </c>
      <c r="AK296" s="234">
        <f t="shared" si="127"/>
        <v>0</v>
      </c>
      <c r="AL296" s="129">
        <f t="shared" si="128"/>
        <v>0</v>
      </c>
      <c r="AM296" s="127">
        <v>43117</v>
      </c>
      <c r="AN296" s="129">
        <f t="shared" si="132"/>
        <v>7030.9800000000014</v>
      </c>
      <c r="AO296" s="129">
        <f t="shared" si="133"/>
        <v>0</v>
      </c>
      <c r="AP296" s="129">
        <f t="shared" si="134"/>
        <v>0</v>
      </c>
      <c r="AQ296" s="235"/>
      <c r="AR296" s="235"/>
      <c r="AS296" s="236">
        <f t="shared" si="129"/>
        <v>43117</v>
      </c>
      <c r="AT296" s="237">
        <f t="shared" si="135"/>
        <v>5358.880000000001</v>
      </c>
      <c r="AU296" s="237">
        <f t="shared" si="136"/>
        <v>1691.9000000000003</v>
      </c>
      <c r="AV296" s="237">
        <f t="shared" si="137"/>
        <v>3711.7999999999997</v>
      </c>
      <c r="AW296" s="237">
        <f t="shared" si="138"/>
        <v>1440.8000000000002</v>
      </c>
      <c r="AX296" s="237">
        <f t="shared" si="139"/>
        <v>-5172.3999999999987</v>
      </c>
      <c r="AY296" s="133"/>
    </row>
    <row r="297" spans="3:51" x14ac:dyDescent="0.25">
      <c r="C297" s="137"/>
      <c r="D297" s="137"/>
      <c r="E297" s="137"/>
      <c r="F297" s="137"/>
      <c r="G297" s="137"/>
      <c r="H297" s="137"/>
      <c r="I297" s="137"/>
      <c r="J297" s="137"/>
      <c r="K297" s="229">
        <f t="shared" si="121"/>
        <v>43118</v>
      </c>
      <c r="L297" s="230">
        <f t="shared" si="122"/>
        <v>6903.7300000000014</v>
      </c>
      <c r="M297" s="162">
        <f>MAX(AN28:AN297)</f>
        <v>7259.8100000000013</v>
      </c>
      <c r="N297" s="162">
        <f t="shared" si="130"/>
        <v>-356.07999999999993</v>
      </c>
      <c r="O297" s="231">
        <f>E3+(E4*0.1)</f>
        <v>0.2</v>
      </c>
      <c r="P297" s="162">
        <v>-550</v>
      </c>
      <c r="Q297" s="232">
        <f>E5+(E6*0.1)</f>
        <v>0.1</v>
      </c>
      <c r="R297" s="162">
        <v>-226.5</v>
      </c>
      <c r="S297" s="232">
        <f>E7+(E8*0.1)</f>
        <v>0.1</v>
      </c>
      <c r="T297" s="162">
        <v>22</v>
      </c>
      <c r="U297" s="233">
        <f>E9+(E10*0.5)+(E11*0.1)</f>
        <v>0.2</v>
      </c>
      <c r="V297" s="162">
        <v>8</v>
      </c>
      <c r="W297" s="233">
        <f>E12+(E13*0.5)+(E14*0.1)</f>
        <v>0.2</v>
      </c>
      <c r="X297" s="162">
        <v>8</v>
      </c>
      <c r="Y297" s="161">
        <f t="shared" si="131"/>
        <v>270</v>
      </c>
      <c r="Z297" s="162">
        <f t="shared" si="123"/>
        <v>-127.25000000000003</v>
      </c>
      <c r="AA297" s="127">
        <v>43118</v>
      </c>
      <c r="AB297" s="127"/>
      <c r="AC297" s="128"/>
      <c r="AD297" s="128"/>
      <c r="AE297" s="129"/>
      <c r="AF297" s="129"/>
      <c r="AG297" s="129"/>
      <c r="AH297" s="129">
        <f t="shared" si="124"/>
        <v>0</v>
      </c>
      <c r="AI297" s="129">
        <f t="shared" si="125"/>
        <v>-127.25000000000003</v>
      </c>
      <c r="AJ297" s="234">
        <f t="shared" si="126"/>
        <v>0</v>
      </c>
      <c r="AK297" s="234">
        <f t="shared" si="127"/>
        <v>1</v>
      </c>
      <c r="AL297" s="129">
        <f t="shared" si="128"/>
        <v>0</v>
      </c>
      <c r="AM297" s="127">
        <v>43118</v>
      </c>
      <c r="AN297" s="129">
        <f t="shared" si="132"/>
        <v>6903.7300000000014</v>
      </c>
      <c r="AO297" s="129">
        <f t="shared" si="133"/>
        <v>0</v>
      </c>
      <c r="AP297" s="129">
        <f t="shared" si="134"/>
        <v>0</v>
      </c>
      <c r="AQ297" s="235"/>
      <c r="AR297" s="235"/>
      <c r="AS297" s="236">
        <f t="shared" si="129"/>
        <v>43118</v>
      </c>
      <c r="AT297" s="237">
        <f t="shared" si="135"/>
        <v>5248.880000000001</v>
      </c>
      <c r="AU297" s="237">
        <f t="shared" si="136"/>
        <v>1669.2500000000002</v>
      </c>
      <c r="AV297" s="237">
        <f t="shared" si="137"/>
        <v>3713.9999999999995</v>
      </c>
      <c r="AW297" s="237">
        <f t="shared" si="138"/>
        <v>1442.4</v>
      </c>
      <c r="AX297" s="237">
        <f t="shared" si="139"/>
        <v>-5170.7999999999984</v>
      </c>
      <c r="AY297" s="133"/>
    </row>
    <row r="298" spans="3:51" x14ac:dyDescent="0.25">
      <c r="C298" s="137"/>
      <c r="D298" s="137"/>
      <c r="E298" s="137"/>
      <c r="F298" s="137"/>
      <c r="G298" s="137"/>
      <c r="H298" s="137"/>
      <c r="I298" s="137"/>
      <c r="J298" s="137"/>
      <c r="K298" s="229">
        <f t="shared" si="121"/>
        <v>43119</v>
      </c>
      <c r="L298" s="230">
        <f t="shared" si="122"/>
        <v>7258.8900000000012</v>
      </c>
      <c r="M298" s="162">
        <f>MAX(AN28:AN298)</f>
        <v>7259.8100000000013</v>
      </c>
      <c r="N298" s="162">
        <f t="shared" si="130"/>
        <v>-0.92000000000007276</v>
      </c>
      <c r="O298" s="231">
        <f>E3+(E4*0.1)</f>
        <v>0.2</v>
      </c>
      <c r="P298" s="162">
        <v>269.55</v>
      </c>
      <c r="Q298" s="232">
        <f>E5+(E6*0.1)</f>
        <v>0.1</v>
      </c>
      <c r="R298" s="162">
        <v>613.5</v>
      </c>
      <c r="S298" s="232">
        <f>E7+(E8*0.1)</f>
        <v>0.1</v>
      </c>
      <c r="T298" s="162">
        <v>459</v>
      </c>
      <c r="U298" s="233">
        <f>E9+(E10*0.5)+(E11*0.1)</f>
        <v>0.2</v>
      </c>
      <c r="V298" s="162">
        <v>485</v>
      </c>
      <c r="W298" s="233">
        <f>E12+(E13*0.5)+(E14*0.1)</f>
        <v>0.2</v>
      </c>
      <c r="X298" s="162">
        <v>485</v>
      </c>
      <c r="Y298" s="161">
        <f t="shared" si="131"/>
        <v>271</v>
      </c>
      <c r="Z298" s="162">
        <f t="shared" si="123"/>
        <v>355.16</v>
      </c>
      <c r="AA298" s="127">
        <v>43119</v>
      </c>
      <c r="AB298" s="127"/>
      <c r="AC298" s="128"/>
      <c r="AD298" s="128"/>
      <c r="AE298" s="129"/>
      <c r="AF298" s="129"/>
      <c r="AG298" s="129"/>
      <c r="AH298" s="129">
        <f t="shared" si="124"/>
        <v>355.16</v>
      </c>
      <c r="AI298" s="129">
        <f t="shared" si="125"/>
        <v>0</v>
      </c>
      <c r="AJ298" s="234">
        <f t="shared" si="126"/>
        <v>1</v>
      </c>
      <c r="AK298" s="234">
        <f t="shared" si="127"/>
        <v>0</v>
      </c>
      <c r="AL298" s="129">
        <f t="shared" si="128"/>
        <v>0</v>
      </c>
      <c r="AM298" s="127">
        <v>43119</v>
      </c>
      <c r="AN298" s="129">
        <f t="shared" si="132"/>
        <v>7258.8900000000012</v>
      </c>
      <c r="AO298" s="129">
        <f t="shared" si="133"/>
        <v>0</v>
      </c>
      <c r="AP298" s="129">
        <f t="shared" si="134"/>
        <v>0</v>
      </c>
      <c r="AQ298" s="235"/>
      <c r="AR298" s="235"/>
      <c r="AS298" s="236">
        <f t="shared" si="129"/>
        <v>43119</v>
      </c>
      <c r="AT298" s="237">
        <f t="shared" si="135"/>
        <v>5302.7900000000009</v>
      </c>
      <c r="AU298" s="237">
        <f t="shared" si="136"/>
        <v>1730.6000000000001</v>
      </c>
      <c r="AV298" s="237">
        <f t="shared" si="137"/>
        <v>3759.8999999999996</v>
      </c>
      <c r="AW298" s="237">
        <f t="shared" si="138"/>
        <v>1539.4</v>
      </c>
      <c r="AX298" s="237">
        <f t="shared" si="139"/>
        <v>-5073.7999999999984</v>
      </c>
      <c r="AY298" s="133"/>
    </row>
    <row r="299" spans="3:51" x14ac:dyDescent="0.25">
      <c r="C299" s="137"/>
      <c r="D299" s="137"/>
      <c r="E299" s="137"/>
      <c r="F299" s="137"/>
      <c r="G299" s="137"/>
      <c r="H299" s="137"/>
      <c r="I299" s="137"/>
      <c r="J299" s="137"/>
      <c r="K299" s="229">
        <f t="shared" si="121"/>
        <v>43122</v>
      </c>
      <c r="L299" s="230">
        <f t="shared" si="122"/>
        <v>7767.420000000001</v>
      </c>
      <c r="M299" s="162">
        <f>MAX(AN28:AN299)</f>
        <v>7767.420000000001</v>
      </c>
      <c r="N299" s="162">
        <f t="shared" si="130"/>
        <v>0</v>
      </c>
      <c r="O299" s="231">
        <f>E3+(E4*0.1)</f>
        <v>0.2</v>
      </c>
      <c r="P299" s="162">
        <v>714.4</v>
      </c>
      <c r="Q299" s="232">
        <f>E5+(E6*0.1)</f>
        <v>0.1</v>
      </c>
      <c r="R299" s="162">
        <v>1133.5</v>
      </c>
      <c r="S299" s="232">
        <f>E7+(E8*0.1)</f>
        <v>0.1</v>
      </c>
      <c r="T299" s="162">
        <v>1439</v>
      </c>
      <c r="U299" s="233">
        <f>E9+(E10*0.5)+(E11*0.1)</f>
        <v>0.2</v>
      </c>
      <c r="V299" s="162">
        <v>271</v>
      </c>
      <c r="W299" s="233">
        <f>E12+(E13*0.5)+(E14*0.1)</f>
        <v>0.2</v>
      </c>
      <c r="X299" s="162">
        <v>271</v>
      </c>
      <c r="Y299" s="161">
        <f t="shared" si="131"/>
        <v>272</v>
      </c>
      <c r="Z299" s="162">
        <f t="shared" si="123"/>
        <v>508.53</v>
      </c>
      <c r="AA299" s="127">
        <v>43122</v>
      </c>
      <c r="AB299" s="127"/>
      <c r="AC299" s="128"/>
      <c r="AD299" s="128"/>
      <c r="AE299" s="129"/>
      <c r="AF299" s="129"/>
      <c r="AG299" s="129"/>
      <c r="AH299" s="129">
        <f t="shared" si="124"/>
        <v>508.53</v>
      </c>
      <c r="AI299" s="129">
        <f t="shared" si="125"/>
        <v>0</v>
      </c>
      <c r="AJ299" s="234">
        <f t="shared" si="126"/>
        <v>1</v>
      </c>
      <c r="AK299" s="234">
        <f t="shared" si="127"/>
        <v>0</v>
      </c>
      <c r="AL299" s="129">
        <f t="shared" si="128"/>
        <v>0</v>
      </c>
      <c r="AM299" s="127">
        <v>43122</v>
      </c>
      <c r="AN299" s="129">
        <f t="shared" si="132"/>
        <v>7767.420000000001</v>
      </c>
      <c r="AO299" s="129">
        <f t="shared" si="133"/>
        <v>0</v>
      </c>
      <c r="AP299" s="129">
        <f t="shared" si="134"/>
        <v>0</v>
      </c>
      <c r="AQ299" s="235"/>
      <c r="AR299" s="235"/>
      <c r="AS299" s="236">
        <f t="shared" si="129"/>
        <v>43122</v>
      </c>
      <c r="AT299" s="237">
        <f t="shared" si="135"/>
        <v>5445.670000000001</v>
      </c>
      <c r="AU299" s="237">
        <f t="shared" si="136"/>
        <v>1843.95</v>
      </c>
      <c r="AV299" s="237">
        <f t="shared" si="137"/>
        <v>3903.7999999999997</v>
      </c>
      <c r="AW299" s="237">
        <f t="shared" si="138"/>
        <v>1593.6000000000001</v>
      </c>
      <c r="AX299" s="237">
        <f t="shared" si="139"/>
        <v>-5019.5999999999985</v>
      </c>
      <c r="AY299" s="133"/>
    </row>
    <row r="300" spans="3:51" x14ac:dyDescent="0.25">
      <c r="C300" s="137"/>
      <c r="D300" s="137"/>
      <c r="E300" s="137"/>
      <c r="F300" s="137"/>
      <c r="G300" s="137"/>
      <c r="H300" s="137"/>
      <c r="I300" s="137"/>
      <c r="J300" s="137"/>
      <c r="K300" s="229">
        <f t="shared" si="121"/>
        <v>43123</v>
      </c>
      <c r="L300" s="230">
        <f t="shared" si="122"/>
        <v>8170.3900000000012</v>
      </c>
      <c r="M300" s="162">
        <f>MAX(AN28:AN300)</f>
        <v>8170.3900000000012</v>
      </c>
      <c r="N300" s="162">
        <f t="shared" si="130"/>
        <v>0</v>
      </c>
      <c r="O300" s="231">
        <f>E3+(E4*0.1)</f>
        <v>0.2</v>
      </c>
      <c r="P300" s="162">
        <v>-18.95</v>
      </c>
      <c r="Q300" s="232">
        <f>E5+(E6*0.1)</f>
        <v>0.1</v>
      </c>
      <c r="R300" s="162">
        <v>308</v>
      </c>
      <c r="S300" s="232">
        <f>E7+(E8*0.1)</f>
        <v>0.1</v>
      </c>
      <c r="T300" s="162">
        <v>1143.5999999999999</v>
      </c>
      <c r="U300" s="233">
        <f>E9+(E10*0.5)+(E11*0.1)</f>
        <v>0.2</v>
      </c>
      <c r="V300" s="162">
        <v>654</v>
      </c>
      <c r="W300" s="233">
        <f>E12+(E13*0.5)+(E14*0.1)</f>
        <v>0.2</v>
      </c>
      <c r="X300" s="162">
        <v>654</v>
      </c>
      <c r="Y300" s="161">
        <f t="shared" si="131"/>
        <v>273</v>
      </c>
      <c r="Z300" s="162">
        <f t="shared" si="123"/>
        <v>402.97</v>
      </c>
      <c r="AA300" s="127">
        <v>43123</v>
      </c>
      <c r="AB300" s="127"/>
      <c r="AC300" s="128"/>
      <c r="AD300" s="128"/>
      <c r="AE300" s="129"/>
      <c r="AF300" s="129"/>
      <c r="AG300" s="129"/>
      <c r="AH300" s="129">
        <f t="shared" si="124"/>
        <v>402.97</v>
      </c>
      <c r="AI300" s="129">
        <f t="shared" si="125"/>
        <v>0</v>
      </c>
      <c r="AJ300" s="234">
        <f t="shared" si="126"/>
        <v>1</v>
      </c>
      <c r="AK300" s="234">
        <f t="shared" si="127"/>
        <v>0</v>
      </c>
      <c r="AL300" s="129">
        <f t="shared" si="128"/>
        <v>0</v>
      </c>
      <c r="AM300" s="127">
        <v>43123</v>
      </c>
      <c r="AN300" s="129">
        <f t="shared" si="132"/>
        <v>8170.3900000000012</v>
      </c>
      <c r="AO300" s="129">
        <f t="shared" si="133"/>
        <v>0</v>
      </c>
      <c r="AP300" s="129">
        <f t="shared" si="134"/>
        <v>0</v>
      </c>
      <c r="AQ300" s="235"/>
      <c r="AR300" s="235"/>
      <c r="AS300" s="236">
        <f t="shared" si="129"/>
        <v>43123</v>
      </c>
      <c r="AT300" s="237">
        <f t="shared" si="135"/>
        <v>5441.880000000001</v>
      </c>
      <c r="AU300" s="237">
        <f t="shared" si="136"/>
        <v>1874.75</v>
      </c>
      <c r="AV300" s="237">
        <f t="shared" si="137"/>
        <v>4018.16</v>
      </c>
      <c r="AW300" s="237">
        <f t="shared" si="138"/>
        <v>1724.4</v>
      </c>
      <c r="AX300" s="237">
        <f t="shared" si="139"/>
        <v>-4888.7999999999984</v>
      </c>
      <c r="AY300" s="133"/>
    </row>
    <row r="301" spans="3:51" x14ac:dyDescent="0.25">
      <c r="C301" s="137"/>
      <c r="D301" s="137"/>
      <c r="E301" s="137"/>
      <c r="F301" s="137"/>
      <c r="G301" s="137"/>
      <c r="H301" s="137"/>
      <c r="I301" s="137"/>
      <c r="J301" s="137"/>
      <c r="K301" s="229">
        <f t="shared" si="121"/>
        <v>43124</v>
      </c>
      <c r="L301" s="230">
        <f t="shared" si="122"/>
        <v>8674.2200000000012</v>
      </c>
      <c r="M301" s="162">
        <f>MAX(AN28:AN301)</f>
        <v>8674.2200000000012</v>
      </c>
      <c r="N301" s="162">
        <f t="shared" si="130"/>
        <v>0</v>
      </c>
      <c r="O301" s="231">
        <f>E3+(E4*0.1)</f>
        <v>0.2</v>
      </c>
      <c r="P301" s="162">
        <v>-550</v>
      </c>
      <c r="Q301" s="232">
        <f>E5+(E6*0.1)</f>
        <v>0.1</v>
      </c>
      <c r="R301" s="162">
        <v>-79.5</v>
      </c>
      <c r="S301" s="232">
        <f>E7+(E8*0.1)</f>
        <v>0.1</v>
      </c>
      <c r="T301" s="162">
        <v>-882.2</v>
      </c>
      <c r="U301" s="233">
        <f>E9+(E10*0.5)+(E11*0.1)</f>
        <v>0.2</v>
      </c>
      <c r="V301" s="162">
        <v>1775</v>
      </c>
      <c r="W301" s="233">
        <f>E12+(E13*0.5)+(E14*0.1)</f>
        <v>0.2</v>
      </c>
      <c r="X301" s="162">
        <v>1775</v>
      </c>
      <c r="Y301" s="161">
        <f t="shared" si="131"/>
        <v>274</v>
      </c>
      <c r="Z301" s="162">
        <f t="shared" si="123"/>
        <v>503.83</v>
      </c>
      <c r="AA301" s="127">
        <v>43124</v>
      </c>
      <c r="AB301" s="127"/>
      <c r="AC301" s="128"/>
      <c r="AD301" s="128"/>
      <c r="AE301" s="129"/>
      <c r="AF301" s="129"/>
      <c r="AG301" s="129"/>
      <c r="AH301" s="129">
        <f t="shared" si="124"/>
        <v>503.83</v>
      </c>
      <c r="AI301" s="129">
        <f t="shared" si="125"/>
        <v>0</v>
      </c>
      <c r="AJ301" s="234">
        <f t="shared" si="126"/>
        <v>1</v>
      </c>
      <c r="AK301" s="234">
        <f t="shared" si="127"/>
        <v>0</v>
      </c>
      <c r="AL301" s="129">
        <f t="shared" si="128"/>
        <v>0</v>
      </c>
      <c r="AM301" s="127">
        <v>43124</v>
      </c>
      <c r="AN301" s="129">
        <f t="shared" si="132"/>
        <v>8674.2200000000012</v>
      </c>
      <c r="AO301" s="129">
        <f t="shared" si="133"/>
        <v>0</v>
      </c>
      <c r="AP301" s="129">
        <f t="shared" si="134"/>
        <v>0</v>
      </c>
      <c r="AQ301" s="235"/>
      <c r="AR301" s="235"/>
      <c r="AS301" s="236">
        <f t="shared" si="129"/>
        <v>43124</v>
      </c>
      <c r="AT301" s="237">
        <f t="shared" si="135"/>
        <v>5331.880000000001</v>
      </c>
      <c r="AU301" s="237">
        <f t="shared" si="136"/>
        <v>1866.8</v>
      </c>
      <c r="AV301" s="237">
        <f t="shared" si="137"/>
        <v>3929.94</v>
      </c>
      <c r="AW301" s="237">
        <f t="shared" si="138"/>
        <v>2079.4</v>
      </c>
      <c r="AX301" s="237">
        <f t="shared" si="139"/>
        <v>-4533.7999999999984</v>
      </c>
      <c r="AY301" s="133"/>
    </row>
    <row r="302" spans="3:51" x14ac:dyDescent="0.25">
      <c r="C302" s="137"/>
      <c r="D302" s="137"/>
      <c r="E302" s="137"/>
      <c r="F302" s="137"/>
      <c r="G302" s="137"/>
      <c r="H302" s="137"/>
      <c r="I302" s="137"/>
      <c r="J302" s="137"/>
      <c r="K302" s="229">
        <f t="shared" si="121"/>
        <v>43125</v>
      </c>
      <c r="L302" s="230">
        <f t="shared" si="122"/>
        <v>8297.340000000002</v>
      </c>
      <c r="M302" s="162">
        <f>MAX(AN28:AN302)</f>
        <v>8674.2200000000012</v>
      </c>
      <c r="N302" s="162">
        <f t="shared" si="130"/>
        <v>-376.8799999999992</v>
      </c>
      <c r="O302" s="231">
        <f>E3+(E4*0.1)</f>
        <v>0.2</v>
      </c>
      <c r="P302" s="162">
        <v>703.35</v>
      </c>
      <c r="Q302" s="232">
        <f>E5+(E6*0.1)</f>
        <v>0.1</v>
      </c>
      <c r="R302" s="162">
        <v>85.5</v>
      </c>
      <c r="S302" s="232">
        <f>E7+(E8*0.1)</f>
        <v>0.1</v>
      </c>
      <c r="T302" s="162">
        <v>-61</v>
      </c>
      <c r="U302" s="233">
        <f>E9+(E10*0.5)+(E11*0.1)</f>
        <v>0.2</v>
      </c>
      <c r="V302" s="162">
        <v>-1400</v>
      </c>
      <c r="W302" s="233">
        <f>E12+(E13*0.5)+(E14*0.1)</f>
        <v>0.2</v>
      </c>
      <c r="X302" s="162">
        <v>-1200</v>
      </c>
      <c r="Y302" s="161">
        <f t="shared" si="131"/>
        <v>275</v>
      </c>
      <c r="Z302" s="162">
        <f t="shared" si="123"/>
        <v>-376.88</v>
      </c>
      <c r="AA302" s="127">
        <v>43125</v>
      </c>
      <c r="AB302" s="127"/>
      <c r="AC302" s="128"/>
      <c r="AD302" s="128"/>
      <c r="AE302" s="129"/>
      <c r="AF302" s="129"/>
      <c r="AG302" s="129"/>
      <c r="AH302" s="129">
        <f t="shared" si="124"/>
        <v>0</v>
      </c>
      <c r="AI302" s="129">
        <f t="shared" si="125"/>
        <v>-376.88</v>
      </c>
      <c r="AJ302" s="234">
        <f t="shared" si="126"/>
        <v>0</v>
      </c>
      <c r="AK302" s="234">
        <f t="shared" si="127"/>
        <v>1</v>
      </c>
      <c r="AL302" s="129">
        <f t="shared" si="128"/>
        <v>0</v>
      </c>
      <c r="AM302" s="127">
        <v>43125</v>
      </c>
      <c r="AN302" s="129">
        <f t="shared" si="132"/>
        <v>8297.340000000002</v>
      </c>
      <c r="AO302" s="129">
        <f t="shared" si="133"/>
        <v>0</v>
      </c>
      <c r="AP302" s="129">
        <f t="shared" si="134"/>
        <v>0</v>
      </c>
      <c r="AQ302" s="235"/>
      <c r="AR302" s="235"/>
      <c r="AS302" s="236">
        <f t="shared" si="129"/>
        <v>43125</v>
      </c>
      <c r="AT302" s="237">
        <f t="shared" si="135"/>
        <v>5472.5500000000011</v>
      </c>
      <c r="AU302" s="237">
        <f t="shared" si="136"/>
        <v>1875.35</v>
      </c>
      <c r="AV302" s="237">
        <f t="shared" si="137"/>
        <v>3923.84</v>
      </c>
      <c r="AW302" s="237">
        <f t="shared" si="138"/>
        <v>1799.4</v>
      </c>
      <c r="AX302" s="237">
        <f t="shared" si="139"/>
        <v>-4773.7999999999984</v>
      </c>
      <c r="AY302" s="133"/>
    </row>
    <row r="303" spans="3:51" x14ac:dyDescent="0.25">
      <c r="C303" s="137"/>
      <c r="D303" s="137"/>
      <c r="E303" s="137"/>
      <c r="F303" s="137"/>
      <c r="G303" s="137"/>
      <c r="H303" s="137"/>
      <c r="I303" s="137"/>
      <c r="J303" s="137"/>
      <c r="K303" s="229">
        <f t="shared" si="121"/>
        <v>43126</v>
      </c>
      <c r="L303" s="230">
        <f t="shared" si="122"/>
        <v>9074.7000000000025</v>
      </c>
      <c r="M303" s="162">
        <f>MAX(AN28:AN303)</f>
        <v>9074.7000000000025</v>
      </c>
      <c r="N303" s="162">
        <f t="shared" si="130"/>
        <v>0</v>
      </c>
      <c r="O303" s="231">
        <f>E3+(E4*0.1)</f>
        <v>0.2</v>
      </c>
      <c r="P303" s="162">
        <v>1119.5999999999999</v>
      </c>
      <c r="Q303" s="232">
        <f>E5+(E6*0.1)</f>
        <v>0.1</v>
      </c>
      <c r="R303" s="162">
        <v>1681</v>
      </c>
      <c r="S303" s="232">
        <f>E7+(E8*0.1)</f>
        <v>0.1</v>
      </c>
      <c r="T303" s="162">
        <v>2133.4</v>
      </c>
      <c r="U303" s="233">
        <f>E9+(E10*0.5)+(E11*0.1)</f>
        <v>0.2</v>
      </c>
      <c r="V303" s="162">
        <v>430</v>
      </c>
      <c r="W303" s="233">
        <f>E12+(E13*0.5)+(E14*0.1)</f>
        <v>0.2</v>
      </c>
      <c r="X303" s="162">
        <v>430</v>
      </c>
      <c r="Y303" s="161">
        <f t="shared" si="131"/>
        <v>276</v>
      </c>
      <c r="Z303" s="162">
        <f t="shared" si="123"/>
        <v>777.36</v>
      </c>
      <c r="AA303" s="127">
        <v>43126</v>
      </c>
      <c r="AB303" s="127"/>
      <c r="AC303" s="128"/>
      <c r="AD303" s="128"/>
      <c r="AE303" s="129"/>
      <c r="AF303" s="129"/>
      <c r="AG303" s="129"/>
      <c r="AH303" s="129">
        <f t="shared" si="124"/>
        <v>777.36</v>
      </c>
      <c r="AI303" s="129">
        <f t="shared" si="125"/>
        <v>0</v>
      </c>
      <c r="AJ303" s="234">
        <f t="shared" si="126"/>
        <v>1</v>
      </c>
      <c r="AK303" s="234">
        <f t="shared" si="127"/>
        <v>0</v>
      </c>
      <c r="AL303" s="129">
        <f t="shared" si="128"/>
        <v>0</v>
      </c>
      <c r="AM303" s="127">
        <v>43126</v>
      </c>
      <c r="AN303" s="129">
        <f t="shared" si="132"/>
        <v>9074.7000000000025</v>
      </c>
      <c r="AO303" s="129">
        <f t="shared" si="133"/>
        <v>0</v>
      </c>
      <c r="AP303" s="129">
        <f t="shared" si="134"/>
        <v>0</v>
      </c>
      <c r="AQ303" s="235"/>
      <c r="AR303" s="235"/>
      <c r="AS303" s="236">
        <f t="shared" si="129"/>
        <v>43126</v>
      </c>
      <c r="AT303" s="237">
        <f t="shared" si="135"/>
        <v>5696.4700000000012</v>
      </c>
      <c r="AU303" s="237">
        <f t="shared" si="136"/>
        <v>2043.4499999999998</v>
      </c>
      <c r="AV303" s="237">
        <f t="shared" si="137"/>
        <v>4137.18</v>
      </c>
      <c r="AW303" s="237">
        <f t="shared" si="138"/>
        <v>1885.4</v>
      </c>
      <c r="AX303" s="237">
        <f t="shared" si="139"/>
        <v>-4687.7999999999984</v>
      </c>
      <c r="AY303" s="133"/>
    </row>
    <row r="304" spans="3:51" x14ac:dyDescent="0.25">
      <c r="C304" s="137"/>
      <c r="D304" s="137"/>
      <c r="E304" s="137"/>
      <c r="F304" s="137"/>
      <c r="G304" s="137"/>
      <c r="H304" s="137"/>
      <c r="I304" s="137"/>
      <c r="J304" s="137"/>
      <c r="K304" s="229">
        <f t="shared" si="121"/>
        <v>43129</v>
      </c>
      <c r="L304" s="230">
        <f t="shared" si="122"/>
        <v>8369.8000000000029</v>
      </c>
      <c r="M304" s="162">
        <f>MAX(AN28:AN304)</f>
        <v>9074.7000000000025</v>
      </c>
      <c r="N304" s="162">
        <f t="shared" si="130"/>
        <v>-704.89999999999964</v>
      </c>
      <c r="O304" s="231">
        <f>E3+(E4*0.1)</f>
        <v>0.2</v>
      </c>
      <c r="P304" s="162">
        <v>-550</v>
      </c>
      <c r="Q304" s="232">
        <f>E5+(E6*0.1)</f>
        <v>0.1</v>
      </c>
      <c r="R304" s="162">
        <v>-850</v>
      </c>
      <c r="S304" s="232">
        <f>E7+(E8*0.1)</f>
        <v>0.1</v>
      </c>
      <c r="T304" s="162">
        <v>-693</v>
      </c>
      <c r="U304" s="233">
        <f>E9+(E10*0.5)+(E11*0.1)</f>
        <v>0.2</v>
      </c>
      <c r="V304" s="162">
        <v>-1003</v>
      </c>
      <c r="W304" s="233">
        <f>E12+(E13*0.5)+(E14*0.1)</f>
        <v>0.2</v>
      </c>
      <c r="X304" s="162">
        <v>-1200</v>
      </c>
      <c r="Y304" s="161">
        <f t="shared" si="131"/>
        <v>277</v>
      </c>
      <c r="Z304" s="162">
        <f t="shared" si="123"/>
        <v>-704.90000000000009</v>
      </c>
      <c r="AA304" s="127">
        <v>43129</v>
      </c>
      <c r="AB304" s="127"/>
      <c r="AC304" s="128"/>
      <c r="AD304" s="128"/>
      <c r="AE304" s="129"/>
      <c r="AF304" s="129"/>
      <c r="AG304" s="129"/>
      <c r="AH304" s="129">
        <f t="shared" si="124"/>
        <v>0</v>
      </c>
      <c r="AI304" s="129">
        <f t="shared" si="125"/>
        <v>-704.90000000000009</v>
      </c>
      <c r="AJ304" s="234">
        <f t="shared" si="126"/>
        <v>0</v>
      </c>
      <c r="AK304" s="234">
        <f t="shared" si="127"/>
        <v>1</v>
      </c>
      <c r="AL304" s="129">
        <f t="shared" si="128"/>
        <v>0</v>
      </c>
      <c r="AM304" s="127">
        <v>43129</v>
      </c>
      <c r="AN304" s="129">
        <f t="shared" si="132"/>
        <v>8369.8000000000029</v>
      </c>
      <c r="AO304" s="129">
        <f t="shared" si="133"/>
        <v>0</v>
      </c>
      <c r="AP304" s="129">
        <f t="shared" si="134"/>
        <v>0</v>
      </c>
      <c r="AQ304" s="235"/>
      <c r="AR304" s="235"/>
      <c r="AS304" s="236">
        <f t="shared" si="129"/>
        <v>43129</v>
      </c>
      <c r="AT304" s="237">
        <f t="shared" si="135"/>
        <v>5586.4700000000012</v>
      </c>
      <c r="AU304" s="237">
        <f t="shared" si="136"/>
        <v>1958.4499999999998</v>
      </c>
      <c r="AV304" s="237">
        <f t="shared" si="137"/>
        <v>4067.88</v>
      </c>
      <c r="AW304" s="237">
        <f t="shared" si="138"/>
        <v>1684.8000000000002</v>
      </c>
      <c r="AX304" s="237">
        <f t="shared" si="139"/>
        <v>-4927.7999999999984</v>
      </c>
      <c r="AY304" s="133"/>
    </row>
    <row r="305" spans="3:51" x14ac:dyDescent="0.25">
      <c r="C305" s="137"/>
      <c r="D305" s="137"/>
      <c r="E305" s="137"/>
      <c r="F305" s="137"/>
      <c r="G305" s="137"/>
      <c r="H305" s="137"/>
      <c r="I305" s="137"/>
      <c r="J305" s="137"/>
      <c r="K305" s="229">
        <f t="shared" si="121"/>
        <v>43130</v>
      </c>
      <c r="L305" s="230">
        <f t="shared" si="122"/>
        <v>7831.0400000000027</v>
      </c>
      <c r="M305" s="162">
        <f>MAX(AN28:AN305)</f>
        <v>9074.7000000000025</v>
      </c>
      <c r="N305" s="162">
        <f t="shared" si="130"/>
        <v>-1243.6599999999999</v>
      </c>
      <c r="O305" s="231">
        <f>E3+(E4*0.1)</f>
        <v>0.2</v>
      </c>
      <c r="P305" s="162">
        <v>-1255.1500000000001</v>
      </c>
      <c r="Q305" s="232">
        <f>E5+(E6*0.1)</f>
        <v>0.1</v>
      </c>
      <c r="R305" s="162">
        <v>-1089.5</v>
      </c>
      <c r="S305" s="232">
        <f>E7+(E8*0.1)</f>
        <v>0.1</v>
      </c>
      <c r="T305" s="162">
        <v>-1151.8</v>
      </c>
      <c r="U305" s="233">
        <f>E9+(E10*0.5)+(E11*0.1)</f>
        <v>0.2</v>
      </c>
      <c r="V305" s="162">
        <v>-159</v>
      </c>
      <c r="W305" s="233">
        <f>E12+(E13*0.5)+(E14*0.1)</f>
        <v>0.2</v>
      </c>
      <c r="X305" s="162">
        <v>-159</v>
      </c>
      <c r="Y305" s="161">
        <f t="shared" si="131"/>
        <v>278</v>
      </c>
      <c r="Z305" s="162">
        <f t="shared" si="123"/>
        <v>-538.76</v>
      </c>
      <c r="AA305" s="127">
        <v>43130</v>
      </c>
      <c r="AB305" s="127"/>
      <c r="AC305" s="128"/>
      <c r="AD305" s="128"/>
      <c r="AE305" s="129"/>
      <c r="AF305" s="129"/>
      <c r="AG305" s="129"/>
      <c r="AH305" s="129">
        <f t="shared" si="124"/>
        <v>0</v>
      </c>
      <c r="AI305" s="129">
        <f t="shared" si="125"/>
        <v>-538.76</v>
      </c>
      <c r="AJ305" s="234">
        <f t="shared" si="126"/>
        <v>0</v>
      </c>
      <c r="AK305" s="234">
        <f t="shared" si="127"/>
        <v>1</v>
      </c>
      <c r="AL305" s="129">
        <f t="shared" si="128"/>
        <v>0</v>
      </c>
      <c r="AM305" s="127">
        <v>43130</v>
      </c>
      <c r="AN305" s="129">
        <f t="shared" si="132"/>
        <v>7831.0400000000027</v>
      </c>
      <c r="AO305" s="129">
        <f t="shared" si="133"/>
        <v>0</v>
      </c>
      <c r="AP305" s="129">
        <f t="shared" si="134"/>
        <v>0</v>
      </c>
      <c r="AQ305" s="235"/>
      <c r="AR305" s="235"/>
      <c r="AS305" s="236">
        <f t="shared" si="129"/>
        <v>43130</v>
      </c>
      <c r="AT305" s="237">
        <f t="shared" si="135"/>
        <v>5335.4400000000014</v>
      </c>
      <c r="AU305" s="237">
        <f t="shared" si="136"/>
        <v>1849.4999999999998</v>
      </c>
      <c r="AV305" s="237">
        <f t="shared" si="137"/>
        <v>3952.7000000000003</v>
      </c>
      <c r="AW305" s="237">
        <f t="shared" si="138"/>
        <v>1653.0000000000002</v>
      </c>
      <c r="AX305" s="237">
        <f t="shared" si="139"/>
        <v>-4959.5999999999985</v>
      </c>
      <c r="AY305" s="133"/>
    </row>
    <row r="306" spans="3:51" x14ac:dyDescent="0.25">
      <c r="C306" s="137"/>
      <c r="D306" s="137"/>
      <c r="E306" s="137"/>
      <c r="F306" s="137"/>
      <c r="G306" s="137"/>
      <c r="H306" s="137"/>
      <c r="I306" s="137"/>
      <c r="J306" s="137"/>
      <c r="K306" s="229">
        <f t="shared" si="121"/>
        <v>43131</v>
      </c>
      <c r="L306" s="230">
        <f t="shared" si="122"/>
        <v>8198.5600000000031</v>
      </c>
      <c r="M306" s="162">
        <f>MAX(AN28:AN306)</f>
        <v>9074.7000000000025</v>
      </c>
      <c r="N306" s="162">
        <f t="shared" si="130"/>
        <v>-876.13999999999942</v>
      </c>
      <c r="O306" s="231">
        <f>E3+(E4*0.1)</f>
        <v>0.2</v>
      </c>
      <c r="P306" s="162">
        <v>362.5</v>
      </c>
      <c r="Q306" s="232">
        <f>E5+(E6*0.1)</f>
        <v>0.1</v>
      </c>
      <c r="R306" s="162">
        <v>69</v>
      </c>
      <c r="S306" s="232">
        <f>E7+(E8*0.1)</f>
        <v>0.1</v>
      </c>
      <c r="T306" s="162">
        <v>385.2</v>
      </c>
      <c r="U306" s="233">
        <f>E9+(E10*0.5)+(E11*0.1)</f>
        <v>0.2</v>
      </c>
      <c r="V306" s="162">
        <v>624</v>
      </c>
      <c r="W306" s="233">
        <f>E12+(E13*0.5)+(E14*0.1)</f>
        <v>0.2</v>
      </c>
      <c r="X306" s="162">
        <v>624</v>
      </c>
      <c r="Y306" s="161">
        <f t="shared" si="131"/>
        <v>279</v>
      </c>
      <c r="Z306" s="162">
        <f t="shared" si="123"/>
        <v>367.52000000000004</v>
      </c>
      <c r="AA306" s="238">
        <v>43131</v>
      </c>
      <c r="AB306" s="129">
        <f>SUM(Z285:Z306)</f>
        <v>4753.18</v>
      </c>
      <c r="AC306" s="128">
        <f>(AB306&gt;0)*1</f>
        <v>1</v>
      </c>
      <c r="AD306" s="128">
        <f>(AB306&lt;0)*1</f>
        <v>0</v>
      </c>
      <c r="AE306" s="129">
        <f>AB306*AC306</f>
        <v>4753.18</v>
      </c>
      <c r="AF306" s="129">
        <f>AB306*AD306</f>
        <v>0</v>
      </c>
      <c r="AG306" s="129"/>
      <c r="AH306" s="129">
        <f t="shared" si="124"/>
        <v>367.52000000000004</v>
      </c>
      <c r="AI306" s="129">
        <f t="shared" si="125"/>
        <v>0</v>
      </c>
      <c r="AJ306" s="234">
        <f t="shared" si="126"/>
        <v>1</v>
      </c>
      <c r="AK306" s="234">
        <f t="shared" si="127"/>
        <v>0</v>
      </c>
      <c r="AL306" s="129">
        <f t="shared" si="128"/>
        <v>4753.18</v>
      </c>
      <c r="AM306" s="127">
        <v>43131</v>
      </c>
      <c r="AN306" s="129">
        <f t="shared" si="132"/>
        <v>8198.5600000000031</v>
      </c>
      <c r="AO306" s="129">
        <f t="shared" si="133"/>
        <v>4753.18</v>
      </c>
      <c r="AP306" s="129">
        <f t="shared" si="134"/>
        <v>0</v>
      </c>
      <c r="AQ306" s="235"/>
      <c r="AR306" s="235"/>
      <c r="AS306" s="236">
        <f t="shared" si="129"/>
        <v>43131</v>
      </c>
      <c r="AT306" s="237">
        <f t="shared" si="135"/>
        <v>5407.9400000000014</v>
      </c>
      <c r="AU306" s="237">
        <f t="shared" si="136"/>
        <v>1856.3999999999999</v>
      </c>
      <c r="AV306" s="237">
        <f t="shared" si="137"/>
        <v>3991.2200000000003</v>
      </c>
      <c r="AW306" s="237">
        <f t="shared" si="138"/>
        <v>1777.8000000000002</v>
      </c>
      <c r="AX306" s="237">
        <f t="shared" si="139"/>
        <v>-4834.7999999999984</v>
      </c>
      <c r="AY306" s="133"/>
    </row>
    <row r="307" spans="3:51" x14ac:dyDescent="0.25">
      <c r="C307" s="137"/>
      <c r="D307" s="137"/>
      <c r="E307" s="137"/>
      <c r="F307" s="137"/>
      <c r="G307" s="137"/>
      <c r="H307" s="137"/>
      <c r="I307" s="137"/>
      <c r="J307" s="137"/>
      <c r="K307" s="229">
        <f t="shared" si="121"/>
        <v>43132</v>
      </c>
      <c r="L307" s="230">
        <f t="shared" si="122"/>
        <v>8138.8300000000036</v>
      </c>
      <c r="M307" s="162">
        <f>MAX(AN28:AN307)</f>
        <v>9074.7000000000025</v>
      </c>
      <c r="N307" s="162">
        <f t="shared" si="130"/>
        <v>-935.86999999999898</v>
      </c>
      <c r="O307" s="231">
        <f>E3+(E4*0.1)</f>
        <v>0.2</v>
      </c>
      <c r="P307" s="162">
        <v>-550</v>
      </c>
      <c r="Q307" s="232">
        <f>E5+(E6*0.1)</f>
        <v>0.1</v>
      </c>
      <c r="R307" s="162">
        <v>-91.5</v>
      </c>
      <c r="S307" s="232">
        <f>E7+(E8*0.1)</f>
        <v>0.1</v>
      </c>
      <c r="T307" s="162">
        <v>-969.8</v>
      </c>
      <c r="U307" s="233">
        <f>E9+(E10*0.5)+(E11*0.1)</f>
        <v>0.2</v>
      </c>
      <c r="V307" s="162">
        <v>391</v>
      </c>
      <c r="W307" s="233">
        <f>E12+(E13*0.5)+(E14*0.1)</f>
        <v>0.2</v>
      </c>
      <c r="X307" s="162">
        <v>391</v>
      </c>
      <c r="Y307" s="161">
        <f t="shared" si="131"/>
        <v>280</v>
      </c>
      <c r="Z307" s="162">
        <f t="shared" si="123"/>
        <v>-59.730000000000004</v>
      </c>
      <c r="AA307" s="127">
        <v>43132</v>
      </c>
      <c r="AB307" s="127"/>
      <c r="AC307" s="128"/>
      <c r="AD307" s="128"/>
      <c r="AE307" s="129"/>
      <c r="AF307" s="129"/>
      <c r="AG307" s="129"/>
      <c r="AH307" s="129">
        <f t="shared" si="124"/>
        <v>0</v>
      </c>
      <c r="AI307" s="129">
        <f t="shared" si="125"/>
        <v>-59.730000000000004</v>
      </c>
      <c r="AJ307" s="234">
        <f t="shared" si="126"/>
        <v>0</v>
      </c>
      <c r="AK307" s="234">
        <f t="shared" si="127"/>
        <v>1</v>
      </c>
      <c r="AL307" s="129">
        <f t="shared" si="128"/>
        <v>0</v>
      </c>
      <c r="AM307" s="127">
        <v>43132</v>
      </c>
      <c r="AN307" s="129">
        <f t="shared" si="132"/>
        <v>8138.8300000000036</v>
      </c>
      <c r="AO307" s="129">
        <f t="shared" si="133"/>
        <v>0</v>
      </c>
      <c r="AP307" s="129">
        <f t="shared" si="134"/>
        <v>0</v>
      </c>
      <c r="AQ307" s="235"/>
      <c r="AR307" s="235"/>
      <c r="AS307" s="236">
        <f t="shared" si="129"/>
        <v>43132</v>
      </c>
      <c r="AT307" s="237">
        <f t="shared" si="135"/>
        <v>5297.9400000000014</v>
      </c>
      <c r="AU307" s="237">
        <f t="shared" si="136"/>
        <v>1847.2499999999998</v>
      </c>
      <c r="AV307" s="237">
        <f t="shared" si="137"/>
        <v>3894.2400000000002</v>
      </c>
      <c r="AW307" s="237">
        <f t="shared" si="138"/>
        <v>1856.0000000000002</v>
      </c>
      <c r="AX307" s="237">
        <f t="shared" si="139"/>
        <v>-4756.5999999999985</v>
      </c>
      <c r="AY307" s="133"/>
    </row>
    <row r="308" spans="3:51" x14ac:dyDescent="0.25">
      <c r="C308" s="137"/>
      <c r="D308" s="137"/>
      <c r="E308" s="137"/>
      <c r="F308" s="137"/>
      <c r="G308" s="137"/>
      <c r="H308" s="137"/>
      <c r="I308" s="137"/>
      <c r="J308" s="137"/>
      <c r="K308" s="229">
        <f t="shared" si="121"/>
        <v>43133</v>
      </c>
      <c r="L308" s="230">
        <f t="shared" si="122"/>
        <v>7116.4900000000034</v>
      </c>
      <c r="M308" s="162">
        <f>MAX(AN28:AN308)</f>
        <v>9074.7000000000025</v>
      </c>
      <c r="N308" s="162">
        <f t="shared" si="130"/>
        <v>-1958.2099999999991</v>
      </c>
      <c r="O308" s="231">
        <f>E3+(E4*0.1)</f>
        <v>0.2</v>
      </c>
      <c r="P308" s="162">
        <v>-674.6</v>
      </c>
      <c r="Q308" s="232">
        <f>E5+(E6*0.1)</f>
        <v>0.1</v>
      </c>
      <c r="R308" s="162">
        <v>-850</v>
      </c>
      <c r="S308" s="232">
        <f>E7+(E8*0.1)</f>
        <v>0.1</v>
      </c>
      <c r="T308" s="162">
        <v>-2824.2</v>
      </c>
      <c r="U308" s="233">
        <f>E9+(E10*0.5)+(E11*0.1)</f>
        <v>0.2</v>
      </c>
      <c r="V308" s="162">
        <v>-1400</v>
      </c>
      <c r="W308" s="233">
        <f>E12+(E13*0.5)+(E14*0.1)</f>
        <v>0.2</v>
      </c>
      <c r="X308" s="162">
        <v>-1200</v>
      </c>
      <c r="Y308" s="161">
        <f t="shared" si="131"/>
        <v>281</v>
      </c>
      <c r="Z308" s="162">
        <f t="shared" si="123"/>
        <v>-1022.34</v>
      </c>
      <c r="AA308" s="127">
        <v>43133</v>
      </c>
      <c r="AB308" s="127"/>
      <c r="AC308" s="128"/>
      <c r="AD308" s="128"/>
      <c r="AE308" s="129"/>
      <c r="AF308" s="129"/>
      <c r="AG308" s="129"/>
      <c r="AH308" s="129">
        <f t="shared" si="124"/>
        <v>0</v>
      </c>
      <c r="AI308" s="129">
        <f t="shared" si="125"/>
        <v>-1022.34</v>
      </c>
      <c r="AJ308" s="234">
        <f t="shared" si="126"/>
        <v>0</v>
      </c>
      <c r="AK308" s="234">
        <f t="shared" si="127"/>
        <v>1</v>
      </c>
      <c r="AL308" s="129">
        <f t="shared" si="128"/>
        <v>0</v>
      </c>
      <c r="AM308" s="127">
        <v>43133</v>
      </c>
      <c r="AN308" s="129">
        <f t="shared" si="132"/>
        <v>7116.4900000000034</v>
      </c>
      <c r="AO308" s="129">
        <f t="shared" si="133"/>
        <v>0</v>
      </c>
      <c r="AP308" s="129">
        <f t="shared" si="134"/>
        <v>0</v>
      </c>
      <c r="AQ308" s="235"/>
      <c r="AR308" s="235"/>
      <c r="AS308" s="236">
        <f t="shared" si="129"/>
        <v>43133</v>
      </c>
      <c r="AT308" s="237">
        <f t="shared" si="135"/>
        <v>5163.0200000000013</v>
      </c>
      <c r="AU308" s="237">
        <f t="shared" si="136"/>
        <v>1762.2499999999998</v>
      </c>
      <c r="AV308" s="237">
        <f t="shared" si="137"/>
        <v>3611.82</v>
      </c>
      <c r="AW308" s="237">
        <f t="shared" si="138"/>
        <v>1576.0000000000002</v>
      </c>
      <c r="AX308" s="237">
        <f t="shared" si="139"/>
        <v>-4996.5999999999985</v>
      </c>
      <c r="AY308" s="133"/>
    </row>
    <row r="309" spans="3:51" x14ac:dyDescent="0.25">
      <c r="C309" s="137"/>
      <c r="D309" s="137"/>
      <c r="E309" s="137"/>
      <c r="F309" s="137"/>
      <c r="G309" s="137"/>
      <c r="H309" s="137"/>
      <c r="I309" s="137"/>
      <c r="J309" s="137"/>
      <c r="K309" s="229">
        <f t="shared" si="121"/>
        <v>43136</v>
      </c>
      <c r="L309" s="230">
        <f t="shared" si="122"/>
        <v>6672.0500000000029</v>
      </c>
      <c r="M309" s="162">
        <f>MAX(AN28:AN309)</f>
        <v>9074.7000000000025</v>
      </c>
      <c r="N309" s="162">
        <f t="shared" si="130"/>
        <v>-2402.6499999999996</v>
      </c>
      <c r="O309" s="231">
        <f>E3+(E4*0.1)</f>
        <v>0.2</v>
      </c>
      <c r="P309" s="162">
        <v>-965.45</v>
      </c>
      <c r="Q309" s="232">
        <f>E5+(E6*0.1)</f>
        <v>0.1</v>
      </c>
      <c r="R309" s="162">
        <v>-1103.5</v>
      </c>
      <c r="S309" s="232">
        <f>E7+(E8*0.1)</f>
        <v>0.1</v>
      </c>
      <c r="T309" s="162">
        <v>-3410</v>
      </c>
      <c r="U309" s="233">
        <f>E9+(E10*0.5)+(E11*0.1)</f>
        <v>0.2</v>
      </c>
      <c r="V309" s="162">
        <v>500</v>
      </c>
      <c r="W309" s="233">
        <f>E12+(E13*0.5)+(E14*0.1)</f>
        <v>0.2</v>
      </c>
      <c r="X309" s="162">
        <v>500</v>
      </c>
      <c r="Y309" s="161">
        <f t="shared" si="131"/>
        <v>282</v>
      </c>
      <c r="Z309" s="162">
        <f t="shared" si="123"/>
        <v>-444.44000000000005</v>
      </c>
      <c r="AA309" s="127">
        <v>43136</v>
      </c>
      <c r="AB309" s="127"/>
      <c r="AC309" s="128"/>
      <c r="AD309" s="128"/>
      <c r="AE309" s="129"/>
      <c r="AF309" s="129"/>
      <c r="AG309" s="129"/>
      <c r="AH309" s="129">
        <f t="shared" si="124"/>
        <v>0</v>
      </c>
      <c r="AI309" s="129">
        <f t="shared" si="125"/>
        <v>-444.44000000000005</v>
      </c>
      <c r="AJ309" s="234">
        <f t="shared" si="126"/>
        <v>0</v>
      </c>
      <c r="AK309" s="234">
        <f t="shared" si="127"/>
        <v>1</v>
      </c>
      <c r="AL309" s="129">
        <f t="shared" si="128"/>
        <v>0</v>
      </c>
      <c r="AM309" s="127">
        <v>43136</v>
      </c>
      <c r="AN309" s="129">
        <f t="shared" si="132"/>
        <v>6672.0500000000029</v>
      </c>
      <c r="AO309" s="129">
        <f t="shared" si="133"/>
        <v>0</v>
      </c>
      <c r="AP309" s="129">
        <f t="shared" si="134"/>
        <v>0</v>
      </c>
      <c r="AQ309" s="235"/>
      <c r="AR309" s="235"/>
      <c r="AS309" s="236">
        <f t="shared" si="129"/>
        <v>43136</v>
      </c>
      <c r="AT309" s="237">
        <f t="shared" si="135"/>
        <v>4969.9300000000012</v>
      </c>
      <c r="AU309" s="237">
        <f t="shared" si="136"/>
        <v>1651.8999999999999</v>
      </c>
      <c r="AV309" s="237">
        <f t="shared" si="137"/>
        <v>3270.82</v>
      </c>
      <c r="AW309" s="237">
        <f t="shared" si="138"/>
        <v>1676.0000000000002</v>
      </c>
      <c r="AX309" s="237">
        <f t="shared" si="139"/>
        <v>-4896.5999999999985</v>
      </c>
      <c r="AY309" s="133"/>
    </row>
    <row r="310" spans="3:51" x14ac:dyDescent="0.25">
      <c r="C310" s="137"/>
      <c r="D310" s="137"/>
      <c r="E310" s="137"/>
      <c r="F310" s="137"/>
      <c r="G310" s="137"/>
      <c r="H310" s="137"/>
      <c r="I310" s="137"/>
      <c r="J310" s="137"/>
      <c r="K310" s="229">
        <f t="shared" si="121"/>
        <v>43137</v>
      </c>
      <c r="L310" s="230">
        <f t="shared" si="122"/>
        <v>6045.7900000000027</v>
      </c>
      <c r="M310" s="162">
        <f>MAX(AN28:AN310)</f>
        <v>9074.7000000000025</v>
      </c>
      <c r="N310" s="162">
        <f t="shared" si="130"/>
        <v>-3028.91</v>
      </c>
      <c r="O310" s="231">
        <f>E3+(E4*0.1)</f>
        <v>0.2</v>
      </c>
      <c r="P310" s="162">
        <v>-1352.9</v>
      </c>
      <c r="Q310" s="232">
        <f>E5+(E6*0.1)</f>
        <v>0.1</v>
      </c>
      <c r="R310" s="162">
        <v>-1758</v>
      </c>
      <c r="S310" s="232">
        <f>E7+(E8*0.1)</f>
        <v>0.1</v>
      </c>
      <c r="T310" s="162">
        <v>3401.2</v>
      </c>
      <c r="U310" s="233">
        <f>E9+(E10*0.5)+(E11*0.1)</f>
        <v>0.2</v>
      </c>
      <c r="V310" s="162">
        <v>-1400</v>
      </c>
      <c r="W310" s="233">
        <f>E12+(E13*0.5)+(E14*0.1)</f>
        <v>0.2</v>
      </c>
      <c r="X310" s="162">
        <v>-1200</v>
      </c>
      <c r="Y310" s="161">
        <f t="shared" si="131"/>
        <v>283</v>
      </c>
      <c r="Z310" s="162">
        <f t="shared" si="123"/>
        <v>-626.26</v>
      </c>
      <c r="AA310" s="127">
        <v>43137</v>
      </c>
      <c r="AB310" s="127"/>
      <c r="AC310" s="128"/>
      <c r="AD310" s="128"/>
      <c r="AE310" s="129"/>
      <c r="AF310" s="129"/>
      <c r="AG310" s="129"/>
      <c r="AH310" s="129">
        <f t="shared" si="124"/>
        <v>0</v>
      </c>
      <c r="AI310" s="129">
        <f t="shared" si="125"/>
        <v>-626.26</v>
      </c>
      <c r="AJ310" s="234">
        <f t="shared" si="126"/>
        <v>0</v>
      </c>
      <c r="AK310" s="234">
        <f t="shared" si="127"/>
        <v>1</v>
      </c>
      <c r="AL310" s="129">
        <f t="shared" si="128"/>
        <v>0</v>
      </c>
      <c r="AM310" s="127">
        <v>43137</v>
      </c>
      <c r="AN310" s="129">
        <f t="shared" si="132"/>
        <v>6045.7900000000027</v>
      </c>
      <c r="AO310" s="129">
        <f t="shared" si="133"/>
        <v>0</v>
      </c>
      <c r="AP310" s="129">
        <f t="shared" si="134"/>
        <v>0</v>
      </c>
      <c r="AQ310" s="235"/>
      <c r="AR310" s="235"/>
      <c r="AS310" s="236">
        <f t="shared" si="129"/>
        <v>43137</v>
      </c>
      <c r="AT310" s="237">
        <f t="shared" si="135"/>
        <v>4699.3500000000013</v>
      </c>
      <c r="AU310" s="237">
        <f t="shared" si="136"/>
        <v>1476.1</v>
      </c>
      <c r="AV310" s="237">
        <f t="shared" si="137"/>
        <v>3610.94</v>
      </c>
      <c r="AW310" s="237">
        <f t="shared" si="138"/>
        <v>1396.0000000000002</v>
      </c>
      <c r="AX310" s="237">
        <f t="shared" si="139"/>
        <v>-5136.5999999999985</v>
      </c>
      <c r="AY310" s="133"/>
    </row>
    <row r="311" spans="3:51" x14ac:dyDescent="0.25">
      <c r="C311" s="137"/>
      <c r="D311" s="137"/>
      <c r="E311" s="137"/>
      <c r="F311" s="137"/>
      <c r="G311" s="137"/>
      <c r="H311" s="137"/>
      <c r="I311" s="137"/>
      <c r="J311" s="137"/>
      <c r="K311" s="229">
        <f t="shared" si="121"/>
        <v>43138</v>
      </c>
      <c r="L311" s="230">
        <f t="shared" si="122"/>
        <v>5327.470000000003</v>
      </c>
      <c r="M311" s="162">
        <f>MAX(AN28:AN311)</f>
        <v>9074.7000000000025</v>
      </c>
      <c r="N311" s="162">
        <f t="shared" si="130"/>
        <v>-3747.2299999999996</v>
      </c>
      <c r="O311" s="231">
        <f>E3+(E4*0.1)</f>
        <v>0.2</v>
      </c>
      <c r="P311" s="162">
        <v>-550</v>
      </c>
      <c r="Q311" s="232">
        <f>E5+(E6*0.1)</f>
        <v>0.1</v>
      </c>
      <c r="R311" s="162">
        <v>-724</v>
      </c>
      <c r="S311" s="232">
        <f>E7+(E8*0.1)</f>
        <v>0.1</v>
      </c>
      <c r="T311" s="162">
        <v>-1679.2</v>
      </c>
      <c r="U311" s="233">
        <f>E9+(E10*0.5)+(E11*0.1)</f>
        <v>0.2</v>
      </c>
      <c r="V311" s="162">
        <v>-640</v>
      </c>
      <c r="W311" s="233">
        <f>E12+(E13*0.5)+(E14*0.1)</f>
        <v>0.2</v>
      </c>
      <c r="X311" s="162">
        <v>-1200</v>
      </c>
      <c r="Y311" s="161">
        <f t="shared" si="131"/>
        <v>284</v>
      </c>
      <c r="Z311" s="162">
        <f t="shared" si="123"/>
        <v>-718.32</v>
      </c>
      <c r="AA311" s="127">
        <v>43138</v>
      </c>
      <c r="AB311" s="127"/>
      <c r="AC311" s="128"/>
      <c r="AD311" s="128"/>
      <c r="AE311" s="129"/>
      <c r="AF311" s="129"/>
      <c r="AG311" s="129"/>
      <c r="AH311" s="129">
        <f t="shared" si="124"/>
        <v>0</v>
      </c>
      <c r="AI311" s="129">
        <f t="shared" si="125"/>
        <v>-718.32</v>
      </c>
      <c r="AJ311" s="234">
        <f t="shared" si="126"/>
        <v>0</v>
      </c>
      <c r="AK311" s="234">
        <f t="shared" si="127"/>
        <v>1</v>
      </c>
      <c r="AL311" s="129">
        <f t="shared" si="128"/>
        <v>0</v>
      </c>
      <c r="AM311" s="127">
        <v>43138</v>
      </c>
      <c r="AN311" s="129">
        <f t="shared" si="132"/>
        <v>5327.470000000003</v>
      </c>
      <c r="AO311" s="129">
        <f t="shared" si="133"/>
        <v>0</v>
      </c>
      <c r="AP311" s="129">
        <f t="shared" si="134"/>
        <v>0</v>
      </c>
      <c r="AQ311" s="235"/>
      <c r="AR311" s="235"/>
      <c r="AS311" s="236">
        <f t="shared" si="129"/>
        <v>43138</v>
      </c>
      <c r="AT311" s="237">
        <f t="shared" si="135"/>
        <v>4589.3500000000013</v>
      </c>
      <c r="AU311" s="237">
        <f t="shared" si="136"/>
        <v>1403.6999999999998</v>
      </c>
      <c r="AV311" s="237">
        <f t="shared" si="137"/>
        <v>3443.02</v>
      </c>
      <c r="AW311" s="237">
        <f t="shared" si="138"/>
        <v>1268.0000000000002</v>
      </c>
      <c r="AX311" s="237">
        <f t="shared" si="139"/>
        <v>-5376.5999999999985</v>
      </c>
      <c r="AY311" s="133"/>
    </row>
    <row r="312" spans="3:51" x14ac:dyDescent="0.25">
      <c r="C312" s="137"/>
      <c r="D312" s="137"/>
      <c r="E312" s="137"/>
      <c r="F312" s="137"/>
      <c r="G312" s="137"/>
      <c r="H312" s="137"/>
      <c r="I312" s="137"/>
      <c r="J312" s="137"/>
      <c r="K312" s="229">
        <f t="shared" si="121"/>
        <v>43139</v>
      </c>
      <c r="L312" s="230">
        <f t="shared" si="122"/>
        <v>5379.7700000000032</v>
      </c>
      <c r="M312" s="162">
        <f>MAX(AN28:AN312)</f>
        <v>9074.7000000000025</v>
      </c>
      <c r="N312" s="162">
        <f t="shared" si="130"/>
        <v>-3694.9299999999994</v>
      </c>
      <c r="O312" s="231">
        <f>E3+(E4*0.1)</f>
        <v>0.2</v>
      </c>
      <c r="P312" s="162">
        <v>-550</v>
      </c>
      <c r="Q312" s="232">
        <f>E5+(E6*0.1)</f>
        <v>0.1</v>
      </c>
      <c r="R312" s="162">
        <v>5033</v>
      </c>
      <c r="S312" s="232">
        <f>E7+(E8*0.1)</f>
        <v>0.1</v>
      </c>
      <c r="T312" s="162">
        <v>-3410</v>
      </c>
      <c r="U312" s="233">
        <f>E9+(E10*0.5)+(E11*0.1)</f>
        <v>0.2</v>
      </c>
      <c r="V312" s="162">
        <v>128</v>
      </c>
      <c r="W312" s="233">
        <f>E12+(E13*0.5)+(E14*0.1)</f>
        <v>0.2</v>
      </c>
      <c r="X312" s="162">
        <v>-128</v>
      </c>
      <c r="Y312" s="161">
        <f t="shared" si="131"/>
        <v>285</v>
      </c>
      <c r="Z312" s="162">
        <f t="shared" si="123"/>
        <v>52.300000000000004</v>
      </c>
      <c r="AA312" s="127">
        <v>43139</v>
      </c>
      <c r="AB312" s="127"/>
      <c r="AC312" s="128"/>
      <c r="AD312" s="128"/>
      <c r="AE312" s="129"/>
      <c r="AF312" s="129"/>
      <c r="AG312" s="129"/>
      <c r="AH312" s="129">
        <f t="shared" si="124"/>
        <v>52.300000000000004</v>
      </c>
      <c r="AI312" s="129">
        <f t="shared" si="125"/>
        <v>0</v>
      </c>
      <c r="AJ312" s="234">
        <f t="shared" si="126"/>
        <v>1</v>
      </c>
      <c r="AK312" s="234">
        <f t="shared" si="127"/>
        <v>0</v>
      </c>
      <c r="AL312" s="129">
        <f t="shared" si="128"/>
        <v>0</v>
      </c>
      <c r="AM312" s="127">
        <v>43139</v>
      </c>
      <c r="AN312" s="129">
        <f t="shared" si="132"/>
        <v>5379.7700000000032</v>
      </c>
      <c r="AO312" s="129">
        <f t="shared" si="133"/>
        <v>0</v>
      </c>
      <c r="AP312" s="129">
        <f t="shared" si="134"/>
        <v>0</v>
      </c>
      <c r="AQ312" s="235"/>
      <c r="AR312" s="235"/>
      <c r="AS312" s="236">
        <f t="shared" si="129"/>
        <v>43139</v>
      </c>
      <c r="AT312" s="237">
        <f t="shared" si="135"/>
        <v>4479.3500000000013</v>
      </c>
      <c r="AU312" s="237">
        <f t="shared" si="136"/>
        <v>1906.9999999999998</v>
      </c>
      <c r="AV312" s="237">
        <f t="shared" si="137"/>
        <v>3102.02</v>
      </c>
      <c r="AW312" s="237">
        <f t="shared" si="138"/>
        <v>1293.6000000000001</v>
      </c>
      <c r="AX312" s="237">
        <f t="shared" si="139"/>
        <v>-5402.1999999999989</v>
      </c>
      <c r="AY312" s="133"/>
    </row>
    <row r="313" spans="3:51" x14ac:dyDescent="0.25">
      <c r="C313" s="137"/>
      <c r="D313" s="137"/>
      <c r="E313" s="137"/>
      <c r="F313" s="137"/>
      <c r="G313" s="137"/>
      <c r="H313" s="137"/>
      <c r="I313" s="137"/>
      <c r="J313" s="137"/>
      <c r="K313" s="229">
        <f t="shared" si="121"/>
        <v>43140</v>
      </c>
      <c r="L313" s="230">
        <f t="shared" si="122"/>
        <v>5374.0300000000034</v>
      </c>
      <c r="M313" s="162">
        <f>MAX(AN28:AN313)</f>
        <v>9074.7000000000025</v>
      </c>
      <c r="N313" s="162">
        <f t="shared" si="130"/>
        <v>-3700.6699999999992</v>
      </c>
      <c r="O313" s="231">
        <f>E3+(E4*0.1)</f>
        <v>0.2</v>
      </c>
      <c r="P313" s="162">
        <v>-550</v>
      </c>
      <c r="Q313" s="232">
        <f>E5+(E6*0.1)</f>
        <v>0.1</v>
      </c>
      <c r="R313" s="162">
        <v>-1089</v>
      </c>
      <c r="S313" s="232">
        <f>E7+(E8*0.1)</f>
        <v>0.1</v>
      </c>
      <c r="T313" s="162">
        <v>2131.6</v>
      </c>
      <c r="U313" s="233">
        <f>E9+(E10*0.5)+(E11*0.1)</f>
        <v>0.2</v>
      </c>
      <c r="V313" s="162">
        <v>235</v>
      </c>
      <c r="W313" s="233">
        <f>E12+(E13*0.5)+(E14*0.1)</f>
        <v>0.2</v>
      </c>
      <c r="X313" s="162">
        <v>-235</v>
      </c>
      <c r="Y313" s="161">
        <f t="shared" si="131"/>
        <v>286</v>
      </c>
      <c r="Z313" s="162">
        <f t="shared" si="123"/>
        <v>-5.7400000000000091</v>
      </c>
      <c r="AA313" s="127">
        <v>43140</v>
      </c>
      <c r="AB313" s="127"/>
      <c r="AC313" s="128"/>
      <c r="AD313" s="128"/>
      <c r="AE313" s="129"/>
      <c r="AF313" s="129"/>
      <c r="AG313" s="129"/>
      <c r="AH313" s="129">
        <f t="shared" si="124"/>
        <v>0</v>
      </c>
      <c r="AI313" s="129">
        <f t="shared" si="125"/>
        <v>-5.7400000000000091</v>
      </c>
      <c r="AJ313" s="234">
        <f t="shared" si="126"/>
        <v>0</v>
      </c>
      <c r="AK313" s="234">
        <f t="shared" si="127"/>
        <v>1</v>
      </c>
      <c r="AL313" s="129">
        <f t="shared" si="128"/>
        <v>0</v>
      </c>
      <c r="AM313" s="127">
        <v>43140</v>
      </c>
      <c r="AN313" s="129">
        <f t="shared" si="132"/>
        <v>5374.0300000000034</v>
      </c>
      <c r="AO313" s="129">
        <f t="shared" si="133"/>
        <v>0</v>
      </c>
      <c r="AP313" s="129">
        <f t="shared" si="134"/>
        <v>0</v>
      </c>
      <c r="AQ313" s="235"/>
      <c r="AR313" s="235"/>
      <c r="AS313" s="236">
        <f t="shared" si="129"/>
        <v>43140</v>
      </c>
      <c r="AT313" s="237">
        <f t="shared" si="135"/>
        <v>4369.3500000000013</v>
      </c>
      <c r="AU313" s="237">
        <f t="shared" si="136"/>
        <v>1798.0999999999997</v>
      </c>
      <c r="AV313" s="237">
        <f t="shared" si="137"/>
        <v>3315.18</v>
      </c>
      <c r="AW313" s="237">
        <f t="shared" si="138"/>
        <v>1340.6000000000001</v>
      </c>
      <c r="AX313" s="237">
        <f t="shared" si="139"/>
        <v>-5449.1999999999989</v>
      </c>
      <c r="AY313" s="133"/>
    </row>
    <row r="314" spans="3:51" x14ac:dyDescent="0.25">
      <c r="C314" s="137"/>
      <c r="D314" s="137"/>
      <c r="E314" s="137"/>
      <c r="F314" s="137"/>
      <c r="G314" s="137"/>
      <c r="H314" s="137"/>
      <c r="I314" s="137"/>
      <c r="J314" s="137"/>
      <c r="K314" s="229">
        <f t="shared" si="121"/>
        <v>43143</v>
      </c>
      <c r="L314" s="230">
        <f t="shared" si="122"/>
        <v>5915.7400000000034</v>
      </c>
      <c r="M314" s="162">
        <f>MAX(AN28:AN314)</f>
        <v>9074.7000000000025</v>
      </c>
      <c r="N314" s="162">
        <f t="shared" si="130"/>
        <v>-3158.9599999999991</v>
      </c>
      <c r="O314" s="231">
        <f>E3+(E4*0.1)</f>
        <v>0.2</v>
      </c>
      <c r="P314" s="162">
        <v>2051.85</v>
      </c>
      <c r="Q314" s="232">
        <f>E5+(E6*0.1)</f>
        <v>0.1</v>
      </c>
      <c r="R314" s="162">
        <v>-910</v>
      </c>
      <c r="S314" s="232">
        <f>E7+(E8*0.1)</f>
        <v>0.1</v>
      </c>
      <c r="T314" s="162">
        <v>2223.4</v>
      </c>
      <c r="U314" s="233">
        <f>E9+(E10*0.5)+(E11*0.1)</f>
        <v>0.2</v>
      </c>
      <c r="V314" s="162">
        <v>-783</v>
      </c>
      <c r="W314" s="233">
        <f>E12+(E13*0.5)+(E14*0.1)</f>
        <v>0.2</v>
      </c>
      <c r="X314" s="162">
        <v>783</v>
      </c>
      <c r="Y314" s="161">
        <f t="shared" si="131"/>
        <v>287</v>
      </c>
      <c r="Z314" s="162">
        <f t="shared" si="123"/>
        <v>541.71</v>
      </c>
      <c r="AA314" s="127">
        <v>43143</v>
      </c>
      <c r="AB314" s="127"/>
      <c r="AC314" s="128"/>
      <c r="AD314" s="128"/>
      <c r="AE314" s="129"/>
      <c r="AF314" s="129"/>
      <c r="AG314" s="129"/>
      <c r="AH314" s="129">
        <f t="shared" si="124"/>
        <v>541.71</v>
      </c>
      <c r="AI314" s="129">
        <f t="shared" si="125"/>
        <v>0</v>
      </c>
      <c r="AJ314" s="234">
        <f t="shared" si="126"/>
        <v>1</v>
      </c>
      <c r="AK314" s="234">
        <f t="shared" si="127"/>
        <v>0</v>
      </c>
      <c r="AL314" s="129">
        <f t="shared" si="128"/>
        <v>0</v>
      </c>
      <c r="AM314" s="127">
        <v>43143</v>
      </c>
      <c r="AN314" s="129">
        <f t="shared" si="132"/>
        <v>5915.7400000000034</v>
      </c>
      <c r="AO314" s="129">
        <f t="shared" si="133"/>
        <v>0</v>
      </c>
      <c r="AP314" s="129">
        <f t="shared" si="134"/>
        <v>0</v>
      </c>
      <c r="AQ314" s="235"/>
      <c r="AR314" s="235"/>
      <c r="AS314" s="236">
        <f t="shared" si="129"/>
        <v>43143</v>
      </c>
      <c r="AT314" s="237">
        <f t="shared" si="135"/>
        <v>4779.7200000000012</v>
      </c>
      <c r="AU314" s="237">
        <f t="shared" si="136"/>
        <v>1707.0999999999997</v>
      </c>
      <c r="AV314" s="237">
        <f t="shared" si="137"/>
        <v>3537.52</v>
      </c>
      <c r="AW314" s="237">
        <f t="shared" si="138"/>
        <v>1184</v>
      </c>
      <c r="AX314" s="237">
        <f t="shared" si="139"/>
        <v>-5292.5999999999985</v>
      </c>
      <c r="AY314" s="133"/>
    </row>
    <row r="315" spans="3:51" x14ac:dyDescent="0.25">
      <c r="C315" s="137"/>
      <c r="D315" s="137"/>
      <c r="E315" s="137"/>
      <c r="F315" s="137"/>
      <c r="G315" s="137"/>
      <c r="H315" s="137"/>
      <c r="I315" s="137"/>
      <c r="J315" s="137"/>
      <c r="K315" s="229">
        <f t="shared" si="121"/>
        <v>43144</v>
      </c>
      <c r="L315" s="230">
        <f t="shared" si="122"/>
        <v>5831.0600000000031</v>
      </c>
      <c r="M315" s="162">
        <f>MAX(AN28:AN315)</f>
        <v>9074.7000000000025</v>
      </c>
      <c r="N315" s="162">
        <f t="shared" si="130"/>
        <v>-3243.6399999999994</v>
      </c>
      <c r="O315" s="231">
        <f>E3+(E4*0.1)</f>
        <v>0.2</v>
      </c>
      <c r="P315" s="162">
        <v>-550</v>
      </c>
      <c r="Q315" s="232">
        <f>E5+(E6*0.1)</f>
        <v>0.1</v>
      </c>
      <c r="R315" s="162">
        <v>-347</v>
      </c>
      <c r="S315" s="232">
        <f>E7+(E8*0.1)</f>
        <v>0.1</v>
      </c>
      <c r="T315" s="162">
        <v>600.20000000000005</v>
      </c>
      <c r="U315" s="233">
        <f>E9+(E10*0.5)+(E11*0.1)</f>
        <v>0.2</v>
      </c>
      <c r="V315" s="162">
        <v>-664</v>
      </c>
      <c r="W315" s="233">
        <f>E12+(E13*0.5)+(E14*0.1)</f>
        <v>0.2</v>
      </c>
      <c r="X315" s="162">
        <v>664</v>
      </c>
      <c r="Y315" s="161">
        <f t="shared" si="131"/>
        <v>288</v>
      </c>
      <c r="Z315" s="162">
        <f t="shared" si="123"/>
        <v>-84.679999999999978</v>
      </c>
      <c r="AA315" s="127">
        <v>43144</v>
      </c>
      <c r="AB315" s="127"/>
      <c r="AC315" s="128"/>
      <c r="AD315" s="128"/>
      <c r="AE315" s="129"/>
      <c r="AF315" s="129"/>
      <c r="AG315" s="129"/>
      <c r="AH315" s="129">
        <f t="shared" si="124"/>
        <v>0</v>
      </c>
      <c r="AI315" s="129">
        <f t="shared" si="125"/>
        <v>-84.679999999999978</v>
      </c>
      <c r="AJ315" s="234">
        <f t="shared" si="126"/>
        <v>0</v>
      </c>
      <c r="AK315" s="234">
        <f t="shared" si="127"/>
        <v>1</v>
      </c>
      <c r="AL315" s="129">
        <f t="shared" si="128"/>
        <v>0</v>
      </c>
      <c r="AM315" s="127">
        <v>43144</v>
      </c>
      <c r="AN315" s="129">
        <f t="shared" si="132"/>
        <v>5831.0600000000031</v>
      </c>
      <c r="AO315" s="129">
        <f t="shared" si="133"/>
        <v>0</v>
      </c>
      <c r="AP315" s="129">
        <f t="shared" si="134"/>
        <v>0</v>
      </c>
      <c r="AQ315" s="235"/>
      <c r="AR315" s="235"/>
      <c r="AS315" s="236">
        <f t="shared" si="129"/>
        <v>43144</v>
      </c>
      <c r="AT315" s="237">
        <f t="shared" si="135"/>
        <v>4669.7200000000012</v>
      </c>
      <c r="AU315" s="237">
        <f t="shared" si="136"/>
        <v>1672.3999999999996</v>
      </c>
      <c r="AV315" s="237">
        <f t="shared" si="137"/>
        <v>3597.54</v>
      </c>
      <c r="AW315" s="237">
        <f t="shared" si="138"/>
        <v>1051.2</v>
      </c>
      <c r="AX315" s="237">
        <f t="shared" si="139"/>
        <v>-5159.7999999999984</v>
      </c>
      <c r="AY315" s="133"/>
    </row>
    <row r="316" spans="3:51" x14ac:dyDescent="0.25">
      <c r="C316" s="137"/>
      <c r="D316" s="137"/>
      <c r="E316" s="137"/>
      <c r="F316" s="137"/>
      <c r="G316" s="137"/>
      <c r="H316" s="137"/>
      <c r="I316" s="137"/>
      <c r="J316" s="137"/>
      <c r="K316" s="229">
        <f t="shared" si="121"/>
        <v>43145</v>
      </c>
      <c r="L316" s="230">
        <f t="shared" si="122"/>
        <v>6021.2000000000035</v>
      </c>
      <c r="M316" s="162">
        <f>MAX(AN28:AN316)</f>
        <v>9074.7000000000025</v>
      </c>
      <c r="N316" s="162">
        <f t="shared" si="130"/>
        <v>-3053.4999999999991</v>
      </c>
      <c r="O316" s="231">
        <f>E3+(E4*0.1)</f>
        <v>0.2</v>
      </c>
      <c r="P316" s="162">
        <v>-550</v>
      </c>
      <c r="Q316" s="232">
        <f>E5+(E6*0.1)</f>
        <v>0.1</v>
      </c>
      <c r="R316" s="162">
        <v>-850</v>
      </c>
      <c r="S316" s="232">
        <f>E7+(E8*0.1)</f>
        <v>0.1</v>
      </c>
      <c r="T316" s="162">
        <v>2423.4</v>
      </c>
      <c r="U316" s="233">
        <f>E9+(E10*0.5)+(E11*0.1)</f>
        <v>0.2</v>
      </c>
      <c r="V316" s="162">
        <v>-1400</v>
      </c>
      <c r="W316" s="233">
        <f>E12+(E13*0.5)+(E14*0.1)</f>
        <v>0.2</v>
      </c>
      <c r="X316" s="162">
        <v>2114</v>
      </c>
      <c r="Y316" s="161">
        <f t="shared" si="131"/>
        <v>289</v>
      </c>
      <c r="Z316" s="162">
        <f t="shared" si="123"/>
        <v>190.14000000000004</v>
      </c>
      <c r="AA316" s="127">
        <v>43145</v>
      </c>
      <c r="AB316" s="127"/>
      <c r="AC316" s="128"/>
      <c r="AD316" s="128"/>
      <c r="AE316" s="129"/>
      <c r="AF316" s="129"/>
      <c r="AG316" s="129"/>
      <c r="AH316" s="129">
        <f t="shared" si="124"/>
        <v>190.14000000000004</v>
      </c>
      <c r="AI316" s="129">
        <f t="shared" si="125"/>
        <v>0</v>
      </c>
      <c r="AJ316" s="234">
        <f t="shared" si="126"/>
        <v>1</v>
      </c>
      <c r="AK316" s="234">
        <f t="shared" si="127"/>
        <v>0</v>
      </c>
      <c r="AL316" s="129">
        <f t="shared" si="128"/>
        <v>0</v>
      </c>
      <c r="AM316" s="127">
        <v>43145</v>
      </c>
      <c r="AN316" s="129">
        <f t="shared" si="132"/>
        <v>6021.2000000000035</v>
      </c>
      <c r="AO316" s="129">
        <f t="shared" si="133"/>
        <v>0</v>
      </c>
      <c r="AP316" s="129">
        <f t="shared" si="134"/>
        <v>0</v>
      </c>
      <c r="AQ316" s="235"/>
      <c r="AR316" s="235"/>
      <c r="AS316" s="236">
        <f t="shared" si="129"/>
        <v>43145</v>
      </c>
      <c r="AT316" s="237">
        <f t="shared" si="135"/>
        <v>4559.7200000000012</v>
      </c>
      <c r="AU316" s="237">
        <f t="shared" si="136"/>
        <v>1587.3999999999996</v>
      </c>
      <c r="AV316" s="237">
        <f t="shared" si="137"/>
        <v>3839.88</v>
      </c>
      <c r="AW316" s="237">
        <f t="shared" si="138"/>
        <v>771.2</v>
      </c>
      <c r="AX316" s="237">
        <f t="shared" si="139"/>
        <v>-4736.9999999999982</v>
      </c>
      <c r="AY316" s="133"/>
    </row>
    <row r="317" spans="3:51" x14ac:dyDescent="0.25">
      <c r="C317" s="137"/>
      <c r="D317" s="137"/>
      <c r="E317" s="137"/>
      <c r="F317" s="137"/>
      <c r="G317" s="137"/>
      <c r="H317" s="137"/>
      <c r="I317" s="137"/>
      <c r="J317" s="137"/>
      <c r="K317" s="229">
        <f t="shared" si="121"/>
        <v>43146</v>
      </c>
      <c r="L317" s="230">
        <f t="shared" si="122"/>
        <v>6600.0600000000031</v>
      </c>
      <c r="M317" s="162">
        <f>MAX(AN28:AN317)</f>
        <v>9074.7000000000025</v>
      </c>
      <c r="N317" s="162">
        <f t="shared" si="130"/>
        <v>-2474.6399999999994</v>
      </c>
      <c r="O317" s="231">
        <f>E3+(E4*0.1)</f>
        <v>0.2</v>
      </c>
      <c r="P317" s="162">
        <v>1534.4</v>
      </c>
      <c r="Q317" s="232">
        <f>E5+(E6*0.1)</f>
        <v>0.1</v>
      </c>
      <c r="R317" s="162">
        <v>-850</v>
      </c>
      <c r="S317" s="232">
        <f>E7+(E8*0.1)</f>
        <v>0.1</v>
      </c>
      <c r="T317" s="162">
        <v>2397.8000000000002</v>
      </c>
      <c r="U317" s="233">
        <f>E9+(E10*0.5)+(E11*0.1)</f>
        <v>0.2</v>
      </c>
      <c r="V317" s="162">
        <v>293</v>
      </c>
      <c r="W317" s="233">
        <f>E12+(E13*0.5)+(E14*0.1)</f>
        <v>0.2</v>
      </c>
      <c r="X317" s="162">
        <v>293</v>
      </c>
      <c r="Y317" s="161">
        <f t="shared" si="131"/>
        <v>290</v>
      </c>
      <c r="Z317" s="162">
        <f t="shared" si="123"/>
        <v>578.86000000000013</v>
      </c>
      <c r="AA317" s="127">
        <v>43146</v>
      </c>
      <c r="AB317" s="127"/>
      <c r="AC317" s="128"/>
      <c r="AD317" s="128"/>
      <c r="AE317" s="129"/>
      <c r="AF317" s="129"/>
      <c r="AG317" s="129"/>
      <c r="AH317" s="129">
        <f t="shared" si="124"/>
        <v>578.86000000000013</v>
      </c>
      <c r="AI317" s="129">
        <f t="shared" si="125"/>
        <v>0</v>
      </c>
      <c r="AJ317" s="234">
        <f t="shared" si="126"/>
        <v>1</v>
      </c>
      <c r="AK317" s="234">
        <f t="shared" si="127"/>
        <v>0</v>
      </c>
      <c r="AL317" s="129">
        <f t="shared" si="128"/>
        <v>0</v>
      </c>
      <c r="AM317" s="127">
        <v>43146</v>
      </c>
      <c r="AN317" s="129">
        <f t="shared" si="132"/>
        <v>6600.0600000000031</v>
      </c>
      <c r="AO317" s="129">
        <f t="shared" si="133"/>
        <v>0</v>
      </c>
      <c r="AP317" s="129">
        <f t="shared" si="134"/>
        <v>0</v>
      </c>
      <c r="AQ317" s="235"/>
      <c r="AR317" s="235"/>
      <c r="AS317" s="236">
        <f t="shared" si="129"/>
        <v>43146</v>
      </c>
      <c r="AT317" s="237">
        <f t="shared" si="135"/>
        <v>4866.6000000000013</v>
      </c>
      <c r="AU317" s="237">
        <f t="shared" si="136"/>
        <v>1502.3999999999996</v>
      </c>
      <c r="AV317" s="237">
        <f t="shared" si="137"/>
        <v>4079.6600000000003</v>
      </c>
      <c r="AW317" s="237">
        <f t="shared" si="138"/>
        <v>829.80000000000007</v>
      </c>
      <c r="AX317" s="237">
        <f t="shared" si="139"/>
        <v>-4678.3999999999978</v>
      </c>
      <c r="AY317" s="133"/>
    </row>
    <row r="318" spans="3:51" x14ac:dyDescent="0.25">
      <c r="C318" s="137"/>
      <c r="D318" s="137"/>
      <c r="E318" s="137"/>
      <c r="F318" s="137"/>
      <c r="G318" s="137"/>
      <c r="H318" s="137"/>
      <c r="I318" s="137"/>
      <c r="J318" s="137"/>
      <c r="K318" s="229">
        <f t="shared" si="121"/>
        <v>43147</v>
      </c>
      <c r="L318" s="230">
        <f t="shared" si="122"/>
        <v>6217.9500000000035</v>
      </c>
      <c r="M318" s="162">
        <f>MAX(AN28:AN318)</f>
        <v>9074.7000000000025</v>
      </c>
      <c r="N318" s="162">
        <f t="shared" si="130"/>
        <v>-2856.7499999999991</v>
      </c>
      <c r="O318" s="231">
        <f>E3+(E4*0.1)</f>
        <v>0.2</v>
      </c>
      <c r="P318" s="162">
        <v>95.05</v>
      </c>
      <c r="Q318" s="232">
        <f>E5+(E6*0.1)</f>
        <v>0.1</v>
      </c>
      <c r="R318" s="162">
        <v>-850</v>
      </c>
      <c r="S318" s="232">
        <f>E7+(E8*0.1)</f>
        <v>0.1</v>
      </c>
      <c r="T318" s="162">
        <v>-485.2</v>
      </c>
      <c r="U318" s="233">
        <f>E9+(E10*0.5)+(E11*0.1)</f>
        <v>0.2</v>
      </c>
      <c r="V318" s="162">
        <v>-669</v>
      </c>
      <c r="W318" s="233">
        <f>E12+(E13*0.5)+(E14*0.1)</f>
        <v>0.2</v>
      </c>
      <c r="X318" s="162">
        <v>-669</v>
      </c>
      <c r="Y318" s="161">
        <f t="shared" si="131"/>
        <v>291</v>
      </c>
      <c r="Z318" s="162">
        <f t="shared" si="123"/>
        <v>-382.11</v>
      </c>
      <c r="AA318" s="127">
        <v>43147</v>
      </c>
      <c r="AB318" s="127"/>
      <c r="AC318" s="128"/>
      <c r="AD318" s="128"/>
      <c r="AE318" s="129"/>
      <c r="AF318" s="129"/>
      <c r="AG318" s="129"/>
      <c r="AH318" s="129">
        <f t="shared" si="124"/>
        <v>0</v>
      </c>
      <c r="AI318" s="129">
        <f t="shared" si="125"/>
        <v>-382.11</v>
      </c>
      <c r="AJ318" s="234">
        <f t="shared" si="126"/>
        <v>0</v>
      </c>
      <c r="AK318" s="234">
        <f t="shared" si="127"/>
        <v>1</v>
      </c>
      <c r="AL318" s="129">
        <f t="shared" si="128"/>
        <v>0</v>
      </c>
      <c r="AM318" s="127">
        <v>43147</v>
      </c>
      <c r="AN318" s="129">
        <f t="shared" si="132"/>
        <v>6217.9500000000035</v>
      </c>
      <c r="AO318" s="129">
        <f t="shared" si="133"/>
        <v>0</v>
      </c>
      <c r="AP318" s="129">
        <f t="shared" si="134"/>
        <v>0</v>
      </c>
      <c r="AQ318" s="235"/>
      <c r="AR318" s="235"/>
      <c r="AS318" s="236">
        <f t="shared" si="129"/>
        <v>43147</v>
      </c>
      <c r="AT318" s="237">
        <f t="shared" si="135"/>
        <v>4885.6100000000015</v>
      </c>
      <c r="AU318" s="237">
        <f t="shared" si="136"/>
        <v>1417.3999999999996</v>
      </c>
      <c r="AV318" s="237">
        <f t="shared" si="137"/>
        <v>4031.1400000000003</v>
      </c>
      <c r="AW318" s="237">
        <f t="shared" si="138"/>
        <v>696</v>
      </c>
      <c r="AX318" s="237">
        <f t="shared" si="139"/>
        <v>-4812.199999999998</v>
      </c>
      <c r="AY318" s="133"/>
    </row>
    <row r="319" spans="3:51" x14ac:dyDescent="0.25">
      <c r="C319" s="137"/>
      <c r="D319" s="137"/>
      <c r="E319" s="137"/>
      <c r="F319" s="137"/>
      <c r="G319" s="137"/>
      <c r="H319" s="137"/>
      <c r="I319" s="137"/>
      <c r="J319" s="137"/>
      <c r="K319" s="229">
        <f t="shared" si="121"/>
        <v>43150</v>
      </c>
      <c r="L319" s="230">
        <f t="shared" si="122"/>
        <v>6166.3500000000031</v>
      </c>
      <c r="M319" s="162">
        <f>MAX(AN28:AN319)</f>
        <v>9074.7000000000025</v>
      </c>
      <c r="N319" s="162">
        <f t="shared" si="130"/>
        <v>-2908.3499999999995</v>
      </c>
      <c r="O319" s="231">
        <f>E3+(E4*0.1)</f>
        <v>0.2</v>
      </c>
      <c r="P319" s="162">
        <v>0</v>
      </c>
      <c r="Q319" s="232">
        <f>E5+(E6*0.1)</f>
        <v>0.1</v>
      </c>
      <c r="R319" s="162">
        <v>0</v>
      </c>
      <c r="S319" s="232">
        <f>E7+(E8*0.1)</f>
        <v>0.1</v>
      </c>
      <c r="T319" s="162">
        <v>0</v>
      </c>
      <c r="U319" s="233">
        <f>E9+(E10*0.5)+(E11*0.1)</f>
        <v>0.2</v>
      </c>
      <c r="V319" s="162">
        <v>-129</v>
      </c>
      <c r="W319" s="233">
        <f>E12+(E13*0.5)+(E14*0.1)</f>
        <v>0.2</v>
      </c>
      <c r="X319" s="162">
        <v>-129</v>
      </c>
      <c r="Y319" s="161">
        <f t="shared" si="131"/>
        <v>292</v>
      </c>
      <c r="Z319" s="162">
        <f t="shared" si="123"/>
        <v>-51.6</v>
      </c>
      <c r="AA319" s="127">
        <v>43150</v>
      </c>
      <c r="AB319" s="127"/>
      <c r="AC319" s="128"/>
      <c r="AD319" s="128"/>
      <c r="AE319" s="129"/>
      <c r="AF319" s="129"/>
      <c r="AG319" s="129"/>
      <c r="AH319" s="129">
        <f t="shared" si="124"/>
        <v>0</v>
      </c>
      <c r="AI319" s="129">
        <f t="shared" si="125"/>
        <v>-51.6</v>
      </c>
      <c r="AJ319" s="234">
        <f t="shared" si="126"/>
        <v>0</v>
      </c>
      <c r="AK319" s="234">
        <f t="shared" si="127"/>
        <v>1</v>
      </c>
      <c r="AL319" s="129">
        <f t="shared" si="128"/>
        <v>0</v>
      </c>
      <c r="AM319" s="127">
        <v>43150</v>
      </c>
      <c r="AN319" s="129">
        <f t="shared" si="132"/>
        <v>6166.3500000000031</v>
      </c>
      <c r="AO319" s="129">
        <f t="shared" si="133"/>
        <v>0</v>
      </c>
      <c r="AP319" s="129">
        <f t="shared" si="134"/>
        <v>0</v>
      </c>
      <c r="AQ319" s="235"/>
      <c r="AR319" s="235"/>
      <c r="AS319" s="236">
        <f t="shared" si="129"/>
        <v>43150</v>
      </c>
      <c r="AT319" s="237">
        <f t="shared" si="135"/>
        <v>4885.6100000000015</v>
      </c>
      <c r="AU319" s="237">
        <f t="shared" si="136"/>
        <v>1417.3999999999996</v>
      </c>
      <c r="AV319" s="237">
        <f t="shared" si="137"/>
        <v>4031.1400000000003</v>
      </c>
      <c r="AW319" s="237">
        <f t="shared" si="138"/>
        <v>670.2</v>
      </c>
      <c r="AX319" s="237">
        <f t="shared" si="139"/>
        <v>-4837.9999999999982</v>
      </c>
      <c r="AY319" s="133"/>
    </row>
    <row r="320" spans="3:51" x14ac:dyDescent="0.25">
      <c r="C320" s="137"/>
      <c r="D320" s="137"/>
      <c r="E320" s="137"/>
      <c r="F320" s="137"/>
      <c r="G320" s="137"/>
      <c r="H320" s="137"/>
      <c r="I320" s="137"/>
      <c r="J320" s="137"/>
      <c r="K320" s="229">
        <f t="shared" si="121"/>
        <v>43151</v>
      </c>
      <c r="L320" s="230">
        <f t="shared" si="122"/>
        <v>5634.2100000000028</v>
      </c>
      <c r="M320" s="162">
        <f>MAX(AN28:AN320)</f>
        <v>9074.7000000000025</v>
      </c>
      <c r="N320" s="162">
        <f t="shared" si="130"/>
        <v>-3440.49</v>
      </c>
      <c r="O320" s="231">
        <f>E3+(E4*0.1)</f>
        <v>0.2</v>
      </c>
      <c r="P320" s="162">
        <v>-550</v>
      </c>
      <c r="Q320" s="232">
        <f>E5+(E6*0.1)</f>
        <v>0.1</v>
      </c>
      <c r="R320" s="162">
        <v>798</v>
      </c>
      <c r="S320" s="232">
        <f>E7+(E8*0.1)</f>
        <v>0.1</v>
      </c>
      <c r="T320" s="162">
        <v>180.6</v>
      </c>
      <c r="U320" s="233">
        <f>E9+(E10*0.5)+(E11*0.1)</f>
        <v>0.2</v>
      </c>
      <c r="V320" s="162">
        <v>-1400</v>
      </c>
      <c r="W320" s="233">
        <f>E12+(E13*0.5)+(E14*0.1)</f>
        <v>0.2</v>
      </c>
      <c r="X320" s="162">
        <v>-1200</v>
      </c>
      <c r="Y320" s="161">
        <f t="shared" si="131"/>
        <v>293</v>
      </c>
      <c r="Z320" s="162">
        <f t="shared" si="123"/>
        <v>-532.14</v>
      </c>
      <c r="AA320" s="127">
        <v>43151</v>
      </c>
      <c r="AB320" s="127"/>
      <c r="AC320" s="128"/>
      <c r="AD320" s="128"/>
      <c r="AE320" s="129"/>
      <c r="AF320" s="129"/>
      <c r="AG320" s="129"/>
      <c r="AH320" s="129">
        <f t="shared" si="124"/>
        <v>0</v>
      </c>
      <c r="AI320" s="129">
        <f t="shared" si="125"/>
        <v>-532.14</v>
      </c>
      <c r="AJ320" s="234">
        <f t="shared" si="126"/>
        <v>0</v>
      </c>
      <c r="AK320" s="234">
        <f t="shared" si="127"/>
        <v>1</v>
      </c>
      <c r="AL320" s="129">
        <f t="shared" si="128"/>
        <v>0</v>
      </c>
      <c r="AM320" s="127">
        <v>43151</v>
      </c>
      <c r="AN320" s="129">
        <f t="shared" si="132"/>
        <v>5634.2100000000028</v>
      </c>
      <c r="AO320" s="129">
        <f t="shared" si="133"/>
        <v>0</v>
      </c>
      <c r="AP320" s="129">
        <f t="shared" si="134"/>
        <v>0</v>
      </c>
      <c r="AQ320" s="235"/>
      <c r="AR320" s="235"/>
      <c r="AS320" s="236">
        <f t="shared" si="129"/>
        <v>43151</v>
      </c>
      <c r="AT320" s="237">
        <f t="shared" si="135"/>
        <v>4775.6100000000015</v>
      </c>
      <c r="AU320" s="237">
        <f t="shared" si="136"/>
        <v>1497.1999999999996</v>
      </c>
      <c r="AV320" s="237">
        <f t="shared" si="137"/>
        <v>4049.2000000000003</v>
      </c>
      <c r="AW320" s="237">
        <f t="shared" si="138"/>
        <v>390.20000000000005</v>
      </c>
      <c r="AX320" s="237">
        <f t="shared" si="139"/>
        <v>-5077.9999999999982</v>
      </c>
      <c r="AY320" s="133"/>
    </row>
    <row r="321" spans="3:51" x14ac:dyDescent="0.25">
      <c r="C321" s="137"/>
      <c r="D321" s="137"/>
      <c r="E321" s="137"/>
      <c r="F321" s="137"/>
      <c r="G321" s="137"/>
      <c r="H321" s="137"/>
      <c r="I321" s="137"/>
      <c r="J321" s="137"/>
      <c r="K321" s="229">
        <f t="shared" si="121"/>
        <v>43152</v>
      </c>
      <c r="L321" s="230">
        <f t="shared" si="122"/>
        <v>5145.1500000000024</v>
      </c>
      <c r="M321" s="162">
        <f>MAX(AN28:AN321)</f>
        <v>9074.7000000000025</v>
      </c>
      <c r="N321" s="162">
        <f t="shared" si="130"/>
        <v>-3929.55</v>
      </c>
      <c r="O321" s="231">
        <f>E3+(E4*0.1)</f>
        <v>0.2</v>
      </c>
      <c r="P321" s="162">
        <v>-550</v>
      </c>
      <c r="Q321" s="232">
        <f>E5+(E6*0.1)</f>
        <v>0.1</v>
      </c>
      <c r="R321" s="162">
        <v>-850</v>
      </c>
      <c r="S321" s="232">
        <f>E7+(E8*0.1)</f>
        <v>0.1</v>
      </c>
      <c r="T321" s="162">
        <v>-408.6</v>
      </c>
      <c r="U321" s="233">
        <f>E9+(E10*0.5)+(E11*0.1)</f>
        <v>0.2</v>
      </c>
      <c r="V321" s="162">
        <v>-658</v>
      </c>
      <c r="W321" s="233">
        <f>E12+(E13*0.5)+(E14*0.1)</f>
        <v>0.2</v>
      </c>
      <c r="X321" s="162">
        <v>-608</v>
      </c>
      <c r="Y321" s="161">
        <f t="shared" si="131"/>
        <v>294</v>
      </c>
      <c r="Z321" s="162">
        <f t="shared" si="123"/>
        <v>-489.06000000000006</v>
      </c>
      <c r="AA321" s="127">
        <v>43152</v>
      </c>
      <c r="AB321" s="127"/>
      <c r="AC321" s="128"/>
      <c r="AD321" s="128"/>
      <c r="AE321" s="129"/>
      <c r="AF321" s="129"/>
      <c r="AG321" s="129"/>
      <c r="AH321" s="129">
        <f t="shared" si="124"/>
        <v>0</v>
      </c>
      <c r="AI321" s="129">
        <f t="shared" si="125"/>
        <v>-489.06000000000006</v>
      </c>
      <c r="AJ321" s="234">
        <f t="shared" si="126"/>
        <v>0</v>
      </c>
      <c r="AK321" s="234">
        <f t="shared" si="127"/>
        <v>1</v>
      </c>
      <c r="AL321" s="129">
        <f t="shared" si="128"/>
        <v>0</v>
      </c>
      <c r="AM321" s="127">
        <v>43152</v>
      </c>
      <c r="AN321" s="129">
        <f t="shared" si="132"/>
        <v>5145.1500000000024</v>
      </c>
      <c r="AO321" s="129">
        <f t="shared" si="133"/>
        <v>0</v>
      </c>
      <c r="AP321" s="129">
        <f t="shared" si="134"/>
        <v>0</v>
      </c>
      <c r="AQ321" s="235"/>
      <c r="AR321" s="235"/>
      <c r="AS321" s="236">
        <f t="shared" si="129"/>
        <v>43152</v>
      </c>
      <c r="AT321" s="237">
        <f t="shared" si="135"/>
        <v>4665.6100000000015</v>
      </c>
      <c r="AU321" s="237">
        <f t="shared" si="136"/>
        <v>1412.1999999999996</v>
      </c>
      <c r="AV321" s="237">
        <f t="shared" si="137"/>
        <v>4008.34</v>
      </c>
      <c r="AW321" s="237">
        <f t="shared" si="138"/>
        <v>258.60000000000002</v>
      </c>
      <c r="AX321" s="237">
        <f t="shared" si="139"/>
        <v>-5199.5999999999985</v>
      </c>
      <c r="AY321" s="133"/>
    </row>
    <row r="322" spans="3:51" x14ac:dyDescent="0.25">
      <c r="C322" s="137"/>
      <c r="D322" s="137"/>
      <c r="E322" s="137"/>
      <c r="F322" s="137"/>
      <c r="G322" s="137"/>
      <c r="H322" s="137"/>
      <c r="I322" s="137"/>
      <c r="J322" s="137"/>
      <c r="K322" s="229">
        <f t="shared" si="121"/>
        <v>43153</v>
      </c>
      <c r="L322" s="230">
        <f t="shared" si="122"/>
        <v>5230.0300000000025</v>
      </c>
      <c r="M322" s="162">
        <f>MAX(AN28:AN322)</f>
        <v>9074.7000000000025</v>
      </c>
      <c r="N322" s="162">
        <f t="shared" si="130"/>
        <v>-3844.67</v>
      </c>
      <c r="O322" s="231">
        <f>E3+(E4*0.1)</f>
        <v>0.2</v>
      </c>
      <c r="P322" s="162">
        <v>823.5</v>
      </c>
      <c r="Q322" s="232">
        <f>E5+(E6*0.1)</f>
        <v>0.1</v>
      </c>
      <c r="R322" s="162">
        <v>-850</v>
      </c>
      <c r="S322" s="232">
        <f>E7+(E8*0.1)</f>
        <v>0.1</v>
      </c>
      <c r="T322" s="162">
        <v>51.8</v>
      </c>
      <c r="U322" s="233">
        <f>E9+(E10*0.5)+(E11*0.1)</f>
        <v>0.2</v>
      </c>
      <c r="V322" s="162">
        <v>-880</v>
      </c>
      <c r="W322" s="233">
        <f>E12+(E13*0.5)+(E14*0.1)</f>
        <v>0.2</v>
      </c>
      <c r="X322" s="162">
        <v>880</v>
      </c>
      <c r="Y322" s="161">
        <f t="shared" si="131"/>
        <v>295</v>
      </c>
      <c r="Z322" s="162">
        <f t="shared" si="123"/>
        <v>84.880000000000024</v>
      </c>
      <c r="AA322" s="127">
        <v>43153</v>
      </c>
      <c r="AB322" s="127"/>
      <c r="AC322" s="128"/>
      <c r="AD322" s="128"/>
      <c r="AE322" s="129"/>
      <c r="AF322" s="129"/>
      <c r="AG322" s="129"/>
      <c r="AH322" s="129">
        <f t="shared" si="124"/>
        <v>84.880000000000024</v>
      </c>
      <c r="AI322" s="129">
        <f t="shared" si="125"/>
        <v>0</v>
      </c>
      <c r="AJ322" s="234">
        <f t="shared" si="126"/>
        <v>1</v>
      </c>
      <c r="AK322" s="234">
        <f t="shared" si="127"/>
        <v>0</v>
      </c>
      <c r="AL322" s="129">
        <f t="shared" si="128"/>
        <v>0</v>
      </c>
      <c r="AM322" s="127">
        <v>43153</v>
      </c>
      <c r="AN322" s="129">
        <f t="shared" si="132"/>
        <v>5230.0300000000025</v>
      </c>
      <c r="AO322" s="129">
        <f t="shared" si="133"/>
        <v>0</v>
      </c>
      <c r="AP322" s="129">
        <f t="shared" si="134"/>
        <v>0</v>
      </c>
      <c r="AQ322" s="235"/>
      <c r="AR322" s="235"/>
      <c r="AS322" s="236">
        <f t="shared" si="129"/>
        <v>43153</v>
      </c>
      <c r="AT322" s="237">
        <f t="shared" si="135"/>
        <v>4830.3100000000013</v>
      </c>
      <c r="AU322" s="237">
        <f t="shared" si="136"/>
        <v>1327.1999999999996</v>
      </c>
      <c r="AV322" s="237">
        <f t="shared" si="137"/>
        <v>4013.52</v>
      </c>
      <c r="AW322" s="237">
        <f t="shared" si="138"/>
        <v>82.600000000000023</v>
      </c>
      <c r="AX322" s="237">
        <f t="shared" si="139"/>
        <v>-5023.5999999999985</v>
      </c>
      <c r="AY322" s="133"/>
    </row>
    <row r="323" spans="3:51" x14ac:dyDescent="0.25">
      <c r="C323" s="137"/>
      <c r="D323" s="137"/>
      <c r="E323" s="137"/>
      <c r="F323" s="137"/>
      <c r="G323" s="137"/>
      <c r="H323" s="137"/>
      <c r="I323" s="137"/>
      <c r="J323" s="137"/>
      <c r="K323" s="229">
        <f t="shared" si="121"/>
        <v>43154</v>
      </c>
      <c r="L323" s="230">
        <f t="shared" si="122"/>
        <v>5762.0400000000027</v>
      </c>
      <c r="M323" s="162">
        <f>MAX(AN28:AN323)</f>
        <v>9074.7000000000025</v>
      </c>
      <c r="N323" s="162">
        <f t="shared" si="130"/>
        <v>-3312.66</v>
      </c>
      <c r="O323" s="231">
        <f>E3+(E4*0.1)</f>
        <v>0.2</v>
      </c>
      <c r="P323" s="162">
        <v>1737.55</v>
      </c>
      <c r="Q323" s="232">
        <f>E5+(E6*0.1)</f>
        <v>0.1</v>
      </c>
      <c r="R323" s="162">
        <v>-850</v>
      </c>
      <c r="S323" s="232">
        <f>E7+(E8*0.1)</f>
        <v>0.1</v>
      </c>
      <c r="T323" s="162">
        <v>2695</v>
      </c>
      <c r="U323" s="233">
        <f>E9+(E10*0.5)+(E11*0.1)</f>
        <v>0.2</v>
      </c>
      <c r="V323" s="162">
        <v>346</v>
      </c>
      <c r="W323" s="233">
        <f>E12+(E13*0.5)+(E14*0.1)</f>
        <v>0.2</v>
      </c>
      <c r="X323" s="162">
        <v>-346</v>
      </c>
      <c r="Y323" s="161">
        <f t="shared" si="131"/>
        <v>296</v>
      </c>
      <c r="Z323" s="162">
        <f t="shared" si="123"/>
        <v>532.01</v>
      </c>
      <c r="AA323" s="127">
        <v>43154</v>
      </c>
      <c r="AB323" s="127"/>
      <c r="AC323" s="128"/>
      <c r="AD323" s="128"/>
      <c r="AE323" s="129"/>
      <c r="AF323" s="129"/>
      <c r="AG323" s="129"/>
      <c r="AH323" s="129">
        <f t="shared" si="124"/>
        <v>532.01</v>
      </c>
      <c r="AI323" s="129">
        <f t="shared" si="125"/>
        <v>0</v>
      </c>
      <c r="AJ323" s="234">
        <f t="shared" si="126"/>
        <v>1</v>
      </c>
      <c r="AK323" s="234">
        <f t="shared" si="127"/>
        <v>0</v>
      </c>
      <c r="AL323" s="129">
        <f t="shared" si="128"/>
        <v>0</v>
      </c>
      <c r="AM323" s="127">
        <v>43154</v>
      </c>
      <c r="AN323" s="129">
        <f t="shared" si="132"/>
        <v>5762.0400000000027</v>
      </c>
      <c r="AO323" s="129">
        <f t="shared" si="133"/>
        <v>0</v>
      </c>
      <c r="AP323" s="129">
        <f t="shared" si="134"/>
        <v>0</v>
      </c>
      <c r="AQ323" s="235"/>
      <c r="AR323" s="235"/>
      <c r="AS323" s="236">
        <f t="shared" si="129"/>
        <v>43154</v>
      </c>
      <c r="AT323" s="237">
        <f t="shared" si="135"/>
        <v>5177.8200000000015</v>
      </c>
      <c r="AU323" s="237">
        <f t="shared" si="136"/>
        <v>1242.1999999999996</v>
      </c>
      <c r="AV323" s="237">
        <f t="shared" si="137"/>
        <v>4283.0200000000004</v>
      </c>
      <c r="AW323" s="237">
        <f t="shared" si="138"/>
        <v>151.80000000000001</v>
      </c>
      <c r="AX323" s="237">
        <f t="shared" si="139"/>
        <v>-5092.7999999999984</v>
      </c>
      <c r="AY323" s="133"/>
    </row>
    <row r="324" spans="3:51" x14ac:dyDescent="0.25">
      <c r="C324" s="137"/>
      <c r="D324" s="137"/>
      <c r="E324" s="137"/>
      <c r="F324" s="137"/>
      <c r="G324" s="137"/>
      <c r="H324" s="137"/>
      <c r="I324" s="137"/>
      <c r="J324" s="137"/>
      <c r="K324" s="229">
        <f t="shared" si="121"/>
        <v>43157</v>
      </c>
      <c r="L324" s="230">
        <f t="shared" si="122"/>
        <v>6261.3200000000024</v>
      </c>
      <c r="M324" s="162">
        <f>MAX(AN28:AN324)</f>
        <v>9074.7000000000025</v>
      </c>
      <c r="N324" s="162">
        <f t="shared" si="130"/>
        <v>-2813.38</v>
      </c>
      <c r="O324" s="231">
        <f>E3+(E4*0.1)</f>
        <v>0.2</v>
      </c>
      <c r="P324" s="162">
        <v>1996.4</v>
      </c>
      <c r="Q324" s="232">
        <f>E5+(E6*0.1)</f>
        <v>0.1</v>
      </c>
      <c r="R324" s="162">
        <v>-850</v>
      </c>
      <c r="S324" s="232">
        <f>E7+(E8*0.1)</f>
        <v>0.1</v>
      </c>
      <c r="T324" s="162">
        <v>1850</v>
      </c>
      <c r="U324" s="233">
        <f>E9+(E10*0.5)+(E11*0.1)</f>
        <v>0.2</v>
      </c>
      <c r="V324" s="162">
        <v>-469</v>
      </c>
      <c r="W324" s="233">
        <f>E12+(E13*0.5)+(E14*0.1)</f>
        <v>0.2</v>
      </c>
      <c r="X324" s="162">
        <v>469</v>
      </c>
      <c r="Y324" s="161">
        <f t="shared" si="131"/>
        <v>297</v>
      </c>
      <c r="Z324" s="162">
        <f t="shared" si="123"/>
        <v>499.28000000000003</v>
      </c>
      <c r="AA324" s="127">
        <v>43157</v>
      </c>
      <c r="AB324" s="127"/>
      <c r="AC324" s="128"/>
      <c r="AD324" s="128"/>
      <c r="AE324" s="129"/>
      <c r="AF324" s="129"/>
      <c r="AG324" s="129"/>
      <c r="AH324" s="129">
        <f t="shared" si="124"/>
        <v>499.28000000000003</v>
      </c>
      <c r="AI324" s="129">
        <f t="shared" si="125"/>
        <v>0</v>
      </c>
      <c r="AJ324" s="234">
        <f t="shared" si="126"/>
        <v>1</v>
      </c>
      <c r="AK324" s="234">
        <f t="shared" si="127"/>
        <v>0</v>
      </c>
      <c r="AL324" s="129">
        <f t="shared" si="128"/>
        <v>0</v>
      </c>
      <c r="AM324" s="127">
        <v>43157</v>
      </c>
      <c r="AN324" s="129">
        <f t="shared" si="132"/>
        <v>6261.3200000000024</v>
      </c>
      <c r="AO324" s="129">
        <f t="shared" si="133"/>
        <v>0</v>
      </c>
      <c r="AP324" s="129">
        <f t="shared" si="134"/>
        <v>0</v>
      </c>
      <c r="AQ324" s="235"/>
      <c r="AR324" s="235"/>
      <c r="AS324" s="236">
        <f t="shared" si="129"/>
        <v>43157</v>
      </c>
      <c r="AT324" s="237">
        <f t="shared" si="135"/>
        <v>5577.1000000000013</v>
      </c>
      <c r="AU324" s="237">
        <f t="shared" si="136"/>
        <v>1157.1999999999996</v>
      </c>
      <c r="AV324" s="237">
        <f t="shared" si="137"/>
        <v>4468.0200000000004</v>
      </c>
      <c r="AW324" s="237">
        <f t="shared" si="138"/>
        <v>58</v>
      </c>
      <c r="AX324" s="237">
        <f t="shared" si="139"/>
        <v>-4998.9999999999982</v>
      </c>
      <c r="AY324" s="133"/>
    </row>
    <row r="325" spans="3:51" x14ac:dyDescent="0.25">
      <c r="C325" s="137"/>
      <c r="D325" s="137"/>
      <c r="E325" s="137"/>
      <c r="F325" s="137"/>
      <c r="G325" s="137"/>
      <c r="H325" s="137"/>
      <c r="I325" s="137"/>
      <c r="J325" s="137"/>
      <c r="K325" s="229">
        <f t="shared" si="121"/>
        <v>43158</v>
      </c>
      <c r="L325" s="230">
        <f t="shared" si="122"/>
        <v>6204.2200000000021</v>
      </c>
      <c r="M325" s="162">
        <f>MAX(AN28:AN325)</f>
        <v>9074.7000000000025</v>
      </c>
      <c r="N325" s="162">
        <f t="shared" si="130"/>
        <v>-2870.4800000000005</v>
      </c>
      <c r="O325" s="231">
        <f>E3+(E4*0.1)</f>
        <v>0.2</v>
      </c>
      <c r="P325" s="162">
        <v>-550</v>
      </c>
      <c r="Q325" s="232">
        <f>E5+(E6*0.1)</f>
        <v>0.1</v>
      </c>
      <c r="R325" s="162">
        <v>1716</v>
      </c>
      <c r="S325" s="232">
        <f>E7+(E8*0.1)</f>
        <v>0.1</v>
      </c>
      <c r="T325" s="162">
        <v>-1775</v>
      </c>
      <c r="U325" s="233">
        <f>E9+(E10*0.5)+(E11*0.1)</f>
        <v>0.2</v>
      </c>
      <c r="V325" s="162">
        <v>1494</v>
      </c>
      <c r="W325" s="233">
        <f>E12+(E13*0.5)+(E14*0.1)</f>
        <v>0.2</v>
      </c>
      <c r="X325" s="162">
        <v>-1200</v>
      </c>
      <c r="Y325" s="161">
        <f t="shared" si="131"/>
        <v>298</v>
      </c>
      <c r="Z325" s="162">
        <f t="shared" si="123"/>
        <v>-57.099999999999966</v>
      </c>
      <c r="AA325" s="127">
        <v>43158</v>
      </c>
      <c r="AB325" s="127"/>
      <c r="AC325" s="128"/>
      <c r="AD325" s="128"/>
      <c r="AE325" s="129"/>
      <c r="AF325" s="129"/>
      <c r="AG325" s="129"/>
      <c r="AH325" s="129">
        <f t="shared" si="124"/>
        <v>0</v>
      </c>
      <c r="AI325" s="129">
        <f t="shared" si="125"/>
        <v>-57.099999999999966</v>
      </c>
      <c r="AJ325" s="234">
        <f t="shared" si="126"/>
        <v>0</v>
      </c>
      <c r="AK325" s="234">
        <f t="shared" si="127"/>
        <v>1</v>
      </c>
      <c r="AL325" s="129">
        <f t="shared" si="128"/>
        <v>0</v>
      </c>
      <c r="AM325" s="127">
        <v>43158</v>
      </c>
      <c r="AN325" s="129">
        <f t="shared" si="132"/>
        <v>6204.2200000000021</v>
      </c>
      <c r="AO325" s="129">
        <f t="shared" si="133"/>
        <v>0</v>
      </c>
      <c r="AP325" s="129">
        <f t="shared" si="134"/>
        <v>0</v>
      </c>
      <c r="AQ325" s="235"/>
      <c r="AR325" s="235"/>
      <c r="AS325" s="236">
        <f t="shared" si="129"/>
        <v>43158</v>
      </c>
      <c r="AT325" s="237">
        <f t="shared" si="135"/>
        <v>5467.1000000000013</v>
      </c>
      <c r="AU325" s="237">
        <f t="shared" si="136"/>
        <v>1328.7999999999997</v>
      </c>
      <c r="AV325" s="237">
        <f t="shared" si="137"/>
        <v>4290.5200000000004</v>
      </c>
      <c r="AW325" s="237">
        <f t="shared" si="138"/>
        <v>356.8</v>
      </c>
      <c r="AX325" s="237">
        <f t="shared" si="139"/>
        <v>-5238.9999999999982</v>
      </c>
      <c r="AY325" s="133"/>
    </row>
    <row r="326" spans="3:51" x14ac:dyDescent="0.25">
      <c r="C326" s="137"/>
      <c r="D326" s="137"/>
      <c r="E326" s="137"/>
      <c r="F326" s="137"/>
      <c r="G326" s="137"/>
      <c r="H326" s="137"/>
      <c r="I326" s="137"/>
      <c r="J326" s="137"/>
      <c r="K326" s="229">
        <f t="shared" si="121"/>
        <v>43159</v>
      </c>
      <c r="L326" s="230">
        <f t="shared" si="122"/>
        <v>5917.3600000000024</v>
      </c>
      <c r="M326" s="162">
        <f>MAX(AN28:AN326)</f>
        <v>9074.7000000000025</v>
      </c>
      <c r="N326" s="162">
        <f t="shared" si="130"/>
        <v>-3157.34</v>
      </c>
      <c r="O326" s="231">
        <f>E3+(E4*0.1)</f>
        <v>0.2</v>
      </c>
      <c r="P326" s="162">
        <v>-550</v>
      </c>
      <c r="Q326" s="232">
        <f>E5+(E6*0.1)</f>
        <v>0.1</v>
      </c>
      <c r="R326" s="162">
        <v>-850</v>
      </c>
      <c r="S326" s="232">
        <f>E7+(E8*0.1)</f>
        <v>0.1</v>
      </c>
      <c r="T326" s="162">
        <v>-918.6</v>
      </c>
      <c r="U326" s="233">
        <f>E9+(E10*0.5)+(E11*0.1)</f>
        <v>0.2</v>
      </c>
      <c r="V326" s="162">
        <v>76</v>
      </c>
      <c r="W326" s="233">
        <f>E12+(E13*0.5)+(E14*0.1)</f>
        <v>0.2</v>
      </c>
      <c r="X326" s="162">
        <v>-76</v>
      </c>
      <c r="Y326" s="161">
        <f t="shared" si="131"/>
        <v>299</v>
      </c>
      <c r="Z326" s="162">
        <f t="shared" si="123"/>
        <v>-286.86</v>
      </c>
      <c r="AA326" s="238">
        <v>43159</v>
      </c>
      <c r="AB326" s="129">
        <f>SUM(Z307:Z326)</f>
        <v>-2281.1999999999994</v>
      </c>
      <c r="AC326" s="128">
        <f>(AB326&gt;0)*1</f>
        <v>0</v>
      </c>
      <c r="AD326" s="128">
        <f>(AB326&lt;0)*1</f>
        <v>1</v>
      </c>
      <c r="AE326" s="129">
        <f>AB326*AC326</f>
        <v>0</v>
      </c>
      <c r="AF326" s="129">
        <f>AB326*AD326</f>
        <v>-2281.1999999999994</v>
      </c>
      <c r="AG326" s="129"/>
      <c r="AH326" s="129">
        <f t="shared" si="124"/>
        <v>0</v>
      </c>
      <c r="AI326" s="129">
        <f t="shared" si="125"/>
        <v>-286.86</v>
      </c>
      <c r="AJ326" s="234">
        <f t="shared" si="126"/>
        <v>0</v>
      </c>
      <c r="AK326" s="234">
        <f t="shared" si="127"/>
        <v>1</v>
      </c>
      <c r="AL326" s="129">
        <f t="shared" si="128"/>
        <v>-2281.1999999999994</v>
      </c>
      <c r="AM326" s="127">
        <v>43159</v>
      </c>
      <c r="AN326" s="129">
        <f t="shared" si="132"/>
        <v>5917.3600000000024</v>
      </c>
      <c r="AO326" s="129">
        <f t="shared" si="133"/>
        <v>0</v>
      </c>
      <c r="AP326" s="129">
        <f t="shared" si="134"/>
        <v>-2281.1999999999994</v>
      </c>
      <c r="AQ326" s="235"/>
      <c r="AR326" s="235"/>
      <c r="AS326" s="236">
        <f t="shared" si="129"/>
        <v>43159</v>
      </c>
      <c r="AT326" s="237">
        <f t="shared" si="135"/>
        <v>5357.1000000000013</v>
      </c>
      <c r="AU326" s="237">
        <f t="shared" si="136"/>
        <v>1243.7999999999997</v>
      </c>
      <c r="AV326" s="237">
        <f t="shared" si="137"/>
        <v>4198.6600000000008</v>
      </c>
      <c r="AW326" s="237">
        <f t="shared" si="138"/>
        <v>372</v>
      </c>
      <c r="AX326" s="237">
        <f t="shared" si="139"/>
        <v>-5254.199999999998</v>
      </c>
      <c r="AY326" s="133"/>
    </row>
    <row r="327" spans="3:51" x14ac:dyDescent="0.25">
      <c r="C327" s="137"/>
      <c r="D327" s="137"/>
      <c r="E327" s="137"/>
      <c r="F327" s="137"/>
      <c r="G327" s="137"/>
      <c r="H327" s="137"/>
      <c r="I327" s="137"/>
      <c r="J327" s="137"/>
      <c r="K327" s="229">
        <f t="shared" si="121"/>
        <v>43160</v>
      </c>
      <c r="L327" s="230">
        <f t="shared" si="122"/>
        <v>5283.6000000000022</v>
      </c>
      <c r="M327" s="162">
        <f>MAX(AN28:AN327)</f>
        <v>9074.7000000000025</v>
      </c>
      <c r="N327" s="162">
        <f t="shared" si="130"/>
        <v>-3791.1000000000004</v>
      </c>
      <c r="O327" s="231">
        <f>E3+(E4*0.1)</f>
        <v>0.2</v>
      </c>
      <c r="P327" s="162">
        <v>-550</v>
      </c>
      <c r="Q327" s="232">
        <f>E5+(E6*0.1)</f>
        <v>0.1</v>
      </c>
      <c r="R327" s="162">
        <v>-850</v>
      </c>
      <c r="S327" s="232">
        <f>E7+(E8*0.1)</f>
        <v>0.1</v>
      </c>
      <c r="T327" s="162">
        <v>-2077.6</v>
      </c>
      <c r="U327" s="233">
        <f>E9+(E10*0.5)+(E11*0.1)</f>
        <v>0.2</v>
      </c>
      <c r="V327" s="162">
        <v>45</v>
      </c>
      <c r="W327" s="233">
        <f>E12+(E13*0.5)+(E14*0.1)</f>
        <v>0.2</v>
      </c>
      <c r="X327" s="162">
        <v>-1200</v>
      </c>
      <c r="Y327" s="161">
        <f t="shared" si="131"/>
        <v>300</v>
      </c>
      <c r="Z327" s="162">
        <f t="shared" si="123"/>
        <v>-633.76</v>
      </c>
      <c r="AA327" s="127">
        <v>43160</v>
      </c>
      <c r="AB327" s="127"/>
      <c r="AC327" s="128"/>
      <c r="AD327" s="128"/>
      <c r="AE327" s="129"/>
      <c r="AF327" s="129"/>
      <c r="AG327" s="129"/>
      <c r="AH327" s="129">
        <f t="shared" si="124"/>
        <v>0</v>
      </c>
      <c r="AI327" s="129">
        <f t="shared" si="125"/>
        <v>-633.76</v>
      </c>
      <c r="AJ327" s="234">
        <f t="shared" si="126"/>
        <v>0</v>
      </c>
      <c r="AK327" s="234">
        <f t="shared" si="127"/>
        <v>1</v>
      </c>
      <c r="AL327" s="129">
        <f t="shared" si="128"/>
        <v>0</v>
      </c>
      <c r="AM327" s="127">
        <v>43160</v>
      </c>
      <c r="AN327" s="129">
        <f t="shared" si="132"/>
        <v>5283.6000000000022</v>
      </c>
      <c r="AO327" s="129">
        <f t="shared" si="133"/>
        <v>0</v>
      </c>
      <c r="AP327" s="129">
        <f t="shared" si="134"/>
        <v>0</v>
      </c>
      <c r="AQ327" s="235"/>
      <c r="AR327" s="235"/>
      <c r="AS327" s="236">
        <f t="shared" si="129"/>
        <v>43160</v>
      </c>
      <c r="AT327" s="237">
        <f t="shared" si="135"/>
        <v>5247.1000000000013</v>
      </c>
      <c r="AU327" s="237">
        <f t="shared" si="136"/>
        <v>1158.7999999999997</v>
      </c>
      <c r="AV327" s="237">
        <f t="shared" si="137"/>
        <v>3990.9000000000005</v>
      </c>
      <c r="AW327" s="237">
        <f t="shared" si="138"/>
        <v>381</v>
      </c>
      <c r="AX327" s="237">
        <f t="shared" si="139"/>
        <v>-5494.199999999998</v>
      </c>
      <c r="AY327" s="133"/>
    </row>
    <row r="328" spans="3:51" x14ac:dyDescent="0.25">
      <c r="C328" s="137"/>
      <c r="D328" s="137"/>
      <c r="E328" s="137"/>
      <c r="F328" s="137"/>
      <c r="G328" s="137"/>
      <c r="H328" s="137"/>
      <c r="I328" s="137"/>
      <c r="J328" s="137"/>
      <c r="K328" s="229">
        <f t="shared" si="121"/>
        <v>43161</v>
      </c>
      <c r="L328" s="230">
        <f t="shared" si="122"/>
        <v>5095.5300000000025</v>
      </c>
      <c r="M328" s="162">
        <f>MAX(AN28:AN328)</f>
        <v>9074.7000000000025</v>
      </c>
      <c r="N328" s="162">
        <f t="shared" si="130"/>
        <v>-3979.17</v>
      </c>
      <c r="O328" s="231">
        <f>E3+(E4*0.1)</f>
        <v>0.2</v>
      </c>
      <c r="P328" s="162">
        <v>-1120.3499999999999</v>
      </c>
      <c r="Q328" s="232">
        <f>E5+(E6*0.1)</f>
        <v>0.1</v>
      </c>
      <c r="R328" s="162">
        <v>-850</v>
      </c>
      <c r="S328" s="232">
        <f>E7+(E8*0.1)</f>
        <v>0.1</v>
      </c>
      <c r="T328" s="162">
        <v>1210</v>
      </c>
      <c r="U328" s="233">
        <f>E9+(E10*0.5)+(E11*0.1)</f>
        <v>0.2</v>
      </c>
      <c r="V328" s="162">
        <v>-520</v>
      </c>
      <c r="W328" s="233">
        <f>E12+(E13*0.5)+(E14*0.1)</f>
        <v>0.2</v>
      </c>
      <c r="X328" s="162">
        <v>520</v>
      </c>
      <c r="Y328" s="161">
        <f t="shared" si="131"/>
        <v>301</v>
      </c>
      <c r="Z328" s="162">
        <f t="shared" si="123"/>
        <v>-188.07</v>
      </c>
      <c r="AA328" s="127">
        <v>43161</v>
      </c>
      <c r="AB328" s="127"/>
      <c r="AC328" s="128"/>
      <c r="AD328" s="128"/>
      <c r="AE328" s="129"/>
      <c r="AF328" s="129"/>
      <c r="AG328" s="129"/>
      <c r="AH328" s="129">
        <f t="shared" si="124"/>
        <v>0</v>
      </c>
      <c r="AI328" s="129">
        <f t="shared" si="125"/>
        <v>-188.07</v>
      </c>
      <c r="AJ328" s="234">
        <f t="shared" si="126"/>
        <v>0</v>
      </c>
      <c r="AK328" s="234">
        <f t="shared" si="127"/>
        <v>1</v>
      </c>
      <c r="AL328" s="129">
        <f t="shared" si="128"/>
        <v>0</v>
      </c>
      <c r="AM328" s="127">
        <v>43161</v>
      </c>
      <c r="AN328" s="129">
        <f t="shared" si="132"/>
        <v>5095.5300000000025</v>
      </c>
      <c r="AO328" s="129">
        <f t="shared" si="133"/>
        <v>0</v>
      </c>
      <c r="AP328" s="129">
        <f t="shared" si="134"/>
        <v>0</v>
      </c>
      <c r="AQ328" s="235"/>
      <c r="AR328" s="235"/>
      <c r="AS328" s="236">
        <f t="shared" si="129"/>
        <v>43161</v>
      </c>
      <c r="AT328" s="237">
        <f t="shared" si="135"/>
        <v>5023.0300000000016</v>
      </c>
      <c r="AU328" s="237">
        <f t="shared" si="136"/>
        <v>1073.7999999999997</v>
      </c>
      <c r="AV328" s="237">
        <f t="shared" si="137"/>
        <v>4111.9000000000005</v>
      </c>
      <c r="AW328" s="237">
        <f t="shared" si="138"/>
        <v>277</v>
      </c>
      <c r="AX328" s="237">
        <f t="shared" si="139"/>
        <v>-5390.199999999998</v>
      </c>
      <c r="AY328" s="133"/>
    </row>
    <row r="329" spans="3:51" x14ac:dyDescent="0.25">
      <c r="C329" s="137"/>
      <c r="D329" s="137"/>
      <c r="E329" s="137"/>
      <c r="F329" s="137"/>
      <c r="G329" s="137"/>
      <c r="H329" s="137"/>
      <c r="I329" s="137"/>
      <c r="J329" s="137"/>
      <c r="K329" s="229">
        <f t="shared" si="121"/>
        <v>43164</v>
      </c>
      <c r="L329" s="230">
        <f t="shared" si="122"/>
        <v>5041.010000000002</v>
      </c>
      <c r="M329" s="162">
        <f>MAX(AN28:AN329)</f>
        <v>9074.7000000000025</v>
      </c>
      <c r="N329" s="162">
        <f t="shared" si="130"/>
        <v>-4033.6900000000005</v>
      </c>
      <c r="O329" s="231">
        <f>E3+(E4*0.1)</f>
        <v>0.2</v>
      </c>
      <c r="P329" s="162">
        <v>-550</v>
      </c>
      <c r="Q329" s="232">
        <f>E5+(E6*0.1)</f>
        <v>0.1</v>
      </c>
      <c r="R329" s="162">
        <v>-850</v>
      </c>
      <c r="S329" s="232">
        <f>E7+(E8*0.1)</f>
        <v>0.1</v>
      </c>
      <c r="T329" s="162">
        <v>1404.8</v>
      </c>
      <c r="U329" s="233">
        <f>E9+(E10*0.5)+(E11*0.1)</f>
        <v>0.2</v>
      </c>
      <c r="V329" s="162">
        <v>192</v>
      </c>
      <c r="W329" s="233">
        <f>E12+(E13*0.5)+(E14*0.1)</f>
        <v>0.2</v>
      </c>
      <c r="X329" s="162">
        <v>-192</v>
      </c>
      <c r="Y329" s="161">
        <f t="shared" si="131"/>
        <v>302</v>
      </c>
      <c r="Z329" s="162">
        <f t="shared" si="123"/>
        <v>-54.52000000000001</v>
      </c>
      <c r="AA329" s="127">
        <v>43164</v>
      </c>
      <c r="AB329" s="127"/>
      <c r="AC329" s="128"/>
      <c r="AD329" s="128"/>
      <c r="AE329" s="129"/>
      <c r="AF329" s="129"/>
      <c r="AG329" s="129"/>
      <c r="AH329" s="129">
        <f t="shared" si="124"/>
        <v>0</v>
      </c>
      <c r="AI329" s="129">
        <f t="shared" si="125"/>
        <v>-54.52000000000001</v>
      </c>
      <c r="AJ329" s="234">
        <f t="shared" si="126"/>
        <v>0</v>
      </c>
      <c r="AK329" s="234">
        <f t="shared" si="127"/>
        <v>1</v>
      </c>
      <c r="AL329" s="129">
        <f t="shared" si="128"/>
        <v>0</v>
      </c>
      <c r="AM329" s="127">
        <v>43164</v>
      </c>
      <c r="AN329" s="129">
        <f t="shared" si="132"/>
        <v>5041.010000000002</v>
      </c>
      <c r="AO329" s="129">
        <f t="shared" si="133"/>
        <v>0</v>
      </c>
      <c r="AP329" s="129">
        <f t="shared" si="134"/>
        <v>0</v>
      </c>
      <c r="AQ329" s="235"/>
      <c r="AR329" s="235"/>
      <c r="AS329" s="236">
        <f t="shared" si="129"/>
        <v>43164</v>
      </c>
      <c r="AT329" s="237">
        <f t="shared" si="135"/>
        <v>4913.0300000000016</v>
      </c>
      <c r="AU329" s="237">
        <f t="shared" si="136"/>
        <v>988.79999999999973</v>
      </c>
      <c r="AV329" s="237">
        <f t="shared" si="137"/>
        <v>4252.38</v>
      </c>
      <c r="AW329" s="237">
        <f t="shared" si="138"/>
        <v>315.39999999999998</v>
      </c>
      <c r="AX329" s="237">
        <f t="shared" si="139"/>
        <v>-5428.5999999999976</v>
      </c>
      <c r="AY329" s="133"/>
    </row>
    <row r="330" spans="3:51" x14ac:dyDescent="0.25">
      <c r="C330" s="137"/>
      <c r="D330" s="137"/>
      <c r="E330" s="137"/>
      <c r="F330" s="137"/>
      <c r="G330" s="137"/>
      <c r="H330" s="137"/>
      <c r="I330" s="137"/>
      <c r="J330" s="137"/>
      <c r="K330" s="229">
        <f t="shared" si="121"/>
        <v>43165</v>
      </c>
      <c r="L330" s="230">
        <f t="shared" si="122"/>
        <v>4964.3900000000021</v>
      </c>
      <c r="M330" s="162">
        <f>MAX(AN28:AN330)</f>
        <v>9074.7000000000025</v>
      </c>
      <c r="N330" s="162">
        <f t="shared" si="130"/>
        <v>-4110.3100000000004</v>
      </c>
      <c r="O330" s="231">
        <f>E3+(E4*0.1)</f>
        <v>0.2</v>
      </c>
      <c r="P330" s="162">
        <v>-550</v>
      </c>
      <c r="Q330" s="232">
        <f>E5+(E6*0.1)</f>
        <v>0.1</v>
      </c>
      <c r="R330" s="162">
        <v>-359</v>
      </c>
      <c r="S330" s="232">
        <f>E7+(E8*0.1)</f>
        <v>0.1</v>
      </c>
      <c r="T330" s="162">
        <v>634.79999999999995</v>
      </c>
      <c r="U330" s="233">
        <f>E9+(E10*0.5)+(E11*0.1)</f>
        <v>0.2</v>
      </c>
      <c r="V330" s="162">
        <v>-1400</v>
      </c>
      <c r="W330" s="233">
        <f>E12+(E13*0.5)+(E14*0.1)</f>
        <v>0.2</v>
      </c>
      <c r="X330" s="162">
        <v>1429</v>
      </c>
      <c r="Y330" s="161">
        <f t="shared" si="131"/>
        <v>303</v>
      </c>
      <c r="Z330" s="162">
        <f t="shared" si="123"/>
        <v>-76.62</v>
      </c>
      <c r="AA330" s="127">
        <v>43165</v>
      </c>
      <c r="AB330" s="127"/>
      <c r="AC330" s="128"/>
      <c r="AD330" s="128"/>
      <c r="AE330" s="129"/>
      <c r="AF330" s="129"/>
      <c r="AG330" s="129"/>
      <c r="AH330" s="129">
        <f t="shared" si="124"/>
        <v>0</v>
      </c>
      <c r="AI330" s="129">
        <f t="shared" si="125"/>
        <v>-76.62</v>
      </c>
      <c r="AJ330" s="234">
        <f t="shared" si="126"/>
        <v>0</v>
      </c>
      <c r="AK330" s="234">
        <f t="shared" si="127"/>
        <v>1</v>
      </c>
      <c r="AL330" s="129">
        <f t="shared" si="128"/>
        <v>0</v>
      </c>
      <c r="AM330" s="127">
        <v>43165</v>
      </c>
      <c r="AN330" s="129">
        <f t="shared" si="132"/>
        <v>4964.3900000000021</v>
      </c>
      <c r="AO330" s="129">
        <f t="shared" si="133"/>
        <v>0</v>
      </c>
      <c r="AP330" s="129">
        <f t="shared" si="134"/>
        <v>0</v>
      </c>
      <c r="AQ330" s="235"/>
      <c r="AR330" s="235"/>
      <c r="AS330" s="236">
        <f t="shared" si="129"/>
        <v>43165</v>
      </c>
      <c r="AT330" s="237">
        <f t="shared" si="135"/>
        <v>4803.0300000000016</v>
      </c>
      <c r="AU330" s="237">
        <f t="shared" si="136"/>
        <v>952.89999999999975</v>
      </c>
      <c r="AV330" s="237">
        <f t="shared" si="137"/>
        <v>4315.8599999999997</v>
      </c>
      <c r="AW330" s="237">
        <f t="shared" si="138"/>
        <v>35.399999999999977</v>
      </c>
      <c r="AX330" s="237">
        <f t="shared" si="139"/>
        <v>-5142.7999999999975</v>
      </c>
      <c r="AY330" s="133"/>
    </row>
    <row r="331" spans="3:51" x14ac:dyDescent="0.25">
      <c r="C331" s="137"/>
      <c r="D331" s="137"/>
      <c r="E331" s="137"/>
      <c r="F331" s="137"/>
      <c r="G331" s="137"/>
      <c r="H331" s="137"/>
      <c r="I331" s="137"/>
      <c r="J331" s="137"/>
      <c r="K331" s="229">
        <f t="shared" si="121"/>
        <v>43166</v>
      </c>
      <c r="L331" s="230">
        <f t="shared" si="122"/>
        <v>4810.1600000000026</v>
      </c>
      <c r="M331" s="162">
        <f>MAX(AN28:AN331)</f>
        <v>9074.7000000000025</v>
      </c>
      <c r="N331" s="162">
        <f t="shared" si="130"/>
        <v>-4264.54</v>
      </c>
      <c r="O331" s="231">
        <f>E3+(E4*0.1)</f>
        <v>0.2</v>
      </c>
      <c r="P331" s="162">
        <v>-679.85</v>
      </c>
      <c r="Q331" s="232">
        <f>E5+(E6*0.1)</f>
        <v>0.1</v>
      </c>
      <c r="R331" s="162">
        <v>66</v>
      </c>
      <c r="S331" s="232">
        <f>E7+(E8*0.1)</f>
        <v>0.1</v>
      </c>
      <c r="T331" s="162">
        <v>327.39999999999998</v>
      </c>
      <c r="U331" s="233">
        <f>E9+(E10*0.5)+(E11*0.1)</f>
        <v>0.2</v>
      </c>
      <c r="V331" s="162">
        <v>912</v>
      </c>
      <c r="W331" s="233">
        <f>E12+(E13*0.5)+(E14*0.1)</f>
        <v>0.2</v>
      </c>
      <c r="X331" s="162">
        <v>-1200</v>
      </c>
      <c r="Y331" s="161">
        <f t="shared" si="131"/>
        <v>304</v>
      </c>
      <c r="Z331" s="162">
        <f t="shared" si="123"/>
        <v>-154.22999999999999</v>
      </c>
      <c r="AA331" s="127">
        <v>43166</v>
      </c>
      <c r="AB331" s="127"/>
      <c r="AC331" s="128"/>
      <c r="AD331" s="128"/>
      <c r="AE331" s="129"/>
      <c r="AF331" s="129"/>
      <c r="AG331" s="129"/>
      <c r="AH331" s="129">
        <f t="shared" si="124"/>
        <v>0</v>
      </c>
      <c r="AI331" s="129">
        <f t="shared" si="125"/>
        <v>-154.22999999999999</v>
      </c>
      <c r="AJ331" s="234">
        <f t="shared" si="126"/>
        <v>0</v>
      </c>
      <c r="AK331" s="234">
        <f t="shared" si="127"/>
        <v>1</v>
      </c>
      <c r="AL331" s="129">
        <f t="shared" si="128"/>
        <v>0</v>
      </c>
      <c r="AM331" s="127">
        <v>43166</v>
      </c>
      <c r="AN331" s="129">
        <f t="shared" si="132"/>
        <v>4810.1600000000026</v>
      </c>
      <c r="AO331" s="129">
        <f t="shared" si="133"/>
        <v>0</v>
      </c>
      <c r="AP331" s="129">
        <f t="shared" si="134"/>
        <v>0</v>
      </c>
      <c r="AQ331" s="235"/>
      <c r="AR331" s="235"/>
      <c r="AS331" s="236">
        <f t="shared" si="129"/>
        <v>43166</v>
      </c>
      <c r="AT331" s="237">
        <f t="shared" si="135"/>
        <v>4667.0600000000013</v>
      </c>
      <c r="AU331" s="237">
        <f t="shared" si="136"/>
        <v>959.49999999999977</v>
      </c>
      <c r="AV331" s="237">
        <f t="shared" si="137"/>
        <v>4348.5999999999995</v>
      </c>
      <c r="AW331" s="237">
        <f t="shared" si="138"/>
        <v>217.79999999999998</v>
      </c>
      <c r="AX331" s="237">
        <f t="shared" si="139"/>
        <v>-5382.7999999999975</v>
      </c>
      <c r="AY331" s="133"/>
    </row>
    <row r="332" spans="3:51" x14ac:dyDescent="0.25">
      <c r="C332" s="137"/>
      <c r="D332" s="137"/>
      <c r="E332" s="137"/>
      <c r="F332" s="137"/>
      <c r="G332" s="137"/>
      <c r="H332" s="137"/>
      <c r="I332" s="137"/>
      <c r="J332" s="137"/>
      <c r="K332" s="229">
        <f t="shared" si="121"/>
        <v>43167</v>
      </c>
      <c r="L332" s="230">
        <f t="shared" si="122"/>
        <v>4917.2400000000025</v>
      </c>
      <c r="M332" s="162">
        <f>MAX(AN28:AN332)</f>
        <v>9074.7000000000025</v>
      </c>
      <c r="N332" s="162">
        <f t="shared" si="130"/>
        <v>-4157.46</v>
      </c>
      <c r="O332" s="231">
        <f>E3+(E4*0.1)</f>
        <v>0.2</v>
      </c>
      <c r="P332" s="162">
        <v>469.25</v>
      </c>
      <c r="Q332" s="232">
        <f>E5+(E6*0.1)</f>
        <v>0.1</v>
      </c>
      <c r="R332" s="162">
        <v>-608.5</v>
      </c>
      <c r="S332" s="232">
        <f>E7+(E8*0.1)</f>
        <v>0.1</v>
      </c>
      <c r="T332" s="162">
        <v>740.8</v>
      </c>
      <c r="U332" s="233">
        <f>E9+(E10*0.5)+(E11*0.1)</f>
        <v>0.2</v>
      </c>
      <c r="V332" s="162">
        <v>403</v>
      </c>
      <c r="W332" s="233">
        <f>E12+(E13*0.5)+(E14*0.1)</f>
        <v>0.2</v>
      </c>
      <c r="X332" s="162">
        <v>-403</v>
      </c>
      <c r="Y332" s="161">
        <f t="shared" si="131"/>
        <v>305</v>
      </c>
      <c r="Z332" s="162">
        <f t="shared" si="123"/>
        <v>107.08</v>
      </c>
      <c r="AA332" s="127">
        <v>43167</v>
      </c>
      <c r="AB332" s="127"/>
      <c r="AC332" s="128"/>
      <c r="AD332" s="128"/>
      <c r="AE332" s="129"/>
      <c r="AF332" s="129"/>
      <c r="AG332" s="129"/>
      <c r="AH332" s="129">
        <f t="shared" si="124"/>
        <v>107.08</v>
      </c>
      <c r="AI332" s="129">
        <f t="shared" si="125"/>
        <v>0</v>
      </c>
      <c r="AJ332" s="234">
        <f t="shared" si="126"/>
        <v>1</v>
      </c>
      <c r="AK332" s="234">
        <f t="shared" si="127"/>
        <v>0</v>
      </c>
      <c r="AL332" s="129">
        <f t="shared" si="128"/>
        <v>0</v>
      </c>
      <c r="AM332" s="127">
        <v>43167</v>
      </c>
      <c r="AN332" s="129">
        <f t="shared" si="132"/>
        <v>4917.2400000000025</v>
      </c>
      <c r="AO332" s="129">
        <f t="shared" si="133"/>
        <v>0</v>
      </c>
      <c r="AP332" s="129">
        <f t="shared" si="134"/>
        <v>0</v>
      </c>
      <c r="AQ332" s="235"/>
      <c r="AR332" s="235"/>
      <c r="AS332" s="236">
        <f t="shared" si="129"/>
        <v>43167</v>
      </c>
      <c r="AT332" s="237">
        <f t="shared" si="135"/>
        <v>4760.9100000000017</v>
      </c>
      <c r="AU332" s="237">
        <f t="shared" si="136"/>
        <v>898.64999999999975</v>
      </c>
      <c r="AV332" s="237">
        <f t="shared" si="137"/>
        <v>4422.6799999999994</v>
      </c>
      <c r="AW332" s="237">
        <f t="shared" si="138"/>
        <v>298.39999999999998</v>
      </c>
      <c r="AX332" s="237">
        <f t="shared" si="139"/>
        <v>-5463.3999999999978</v>
      </c>
      <c r="AY332" s="133"/>
    </row>
    <row r="333" spans="3:51" x14ac:dyDescent="0.25">
      <c r="C333" s="137"/>
      <c r="D333" s="137"/>
      <c r="E333" s="137"/>
      <c r="F333" s="137"/>
      <c r="G333" s="137"/>
      <c r="H333" s="137"/>
      <c r="I333" s="137"/>
      <c r="J333" s="137"/>
      <c r="K333" s="229">
        <f t="shared" si="121"/>
        <v>43168</v>
      </c>
      <c r="L333" s="230">
        <f t="shared" si="122"/>
        <v>5542.2700000000023</v>
      </c>
      <c r="M333" s="162">
        <f>MAX(AN28:AN333)</f>
        <v>9074.7000000000025</v>
      </c>
      <c r="N333" s="162">
        <f t="shared" si="130"/>
        <v>-3532.4300000000003</v>
      </c>
      <c r="O333" s="231">
        <f>E3+(E4*0.1)</f>
        <v>0.2</v>
      </c>
      <c r="P333" s="162">
        <v>2202.65</v>
      </c>
      <c r="Q333" s="232">
        <f>E5+(E6*0.1)</f>
        <v>0.1</v>
      </c>
      <c r="R333" s="162">
        <v>-850</v>
      </c>
      <c r="S333" s="232">
        <f>E7+(E8*0.1)</f>
        <v>0.1</v>
      </c>
      <c r="T333" s="162">
        <v>2695</v>
      </c>
      <c r="U333" s="233">
        <f>E9+(E10*0.5)+(E11*0.1)</f>
        <v>0.2</v>
      </c>
      <c r="V333" s="162">
        <v>-188</v>
      </c>
      <c r="W333" s="233">
        <f>E12+(E13*0.5)+(E14*0.1)</f>
        <v>0.2</v>
      </c>
      <c r="X333" s="162">
        <v>188</v>
      </c>
      <c r="Y333" s="161">
        <f t="shared" si="131"/>
        <v>306</v>
      </c>
      <c r="Z333" s="162">
        <f t="shared" si="123"/>
        <v>625.03</v>
      </c>
      <c r="AA333" s="127">
        <v>43168</v>
      </c>
      <c r="AB333" s="127"/>
      <c r="AC333" s="128"/>
      <c r="AD333" s="128"/>
      <c r="AE333" s="129"/>
      <c r="AF333" s="129"/>
      <c r="AG333" s="129"/>
      <c r="AH333" s="129">
        <f t="shared" si="124"/>
        <v>625.03</v>
      </c>
      <c r="AI333" s="129">
        <f t="shared" si="125"/>
        <v>0</v>
      </c>
      <c r="AJ333" s="234">
        <f t="shared" si="126"/>
        <v>1</v>
      </c>
      <c r="AK333" s="234">
        <f t="shared" si="127"/>
        <v>0</v>
      </c>
      <c r="AL333" s="129">
        <f t="shared" si="128"/>
        <v>0</v>
      </c>
      <c r="AM333" s="127">
        <v>43168</v>
      </c>
      <c r="AN333" s="129">
        <f t="shared" si="132"/>
        <v>5542.2700000000023</v>
      </c>
      <c r="AO333" s="129">
        <f t="shared" si="133"/>
        <v>0</v>
      </c>
      <c r="AP333" s="129">
        <f t="shared" si="134"/>
        <v>0</v>
      </c>
      <c r="AQ333" s="235"/>
      <c r="AR333" s="235"/>
      <c r="AS333" s="236">
        <f t="shared" si="129"/>
        <v>43168</v>
      </c>
      <c r="AT333" s="237">
        <f t="shared" si="135"/>
        <v>5201.4400000000014</v>
      </c>
      <c r="AU333" s="237">
        <f t="shared" si="136"/>
        <v>813.64999999999975</v>
      </c>
      <c r="AV333" s="237">
        <f t="shared" si="137"/>
        <v>4692.1799999999994</v>
      </c>
      <c r="AW333" s="237">
        <f t="shared" si="138"/>
        <v>260.79999999999995</v>
      </c>
      <c r="AX333" s="237">
        <f t="shared" si="139"/>
        <v>-5425.7999999999975</v>
      </c>
      <c r="AY333" s="133"/>
    </row>
    <row r="334" spans="3:51" x14ac:dyDescent="0.25">
      <c r="C334" s="137"/>
      <c r="D334" s="137"/>
      <c r="E334" s="137"/>
      <c r="F334" s="137"/>
      <c r="G334" s="137"/>
      <c r="H334" s="137"/>
      <c r="I334" s="137"/>
      <c r="J334" s="137"/>
      <c r="K334" s="229">
        <f t="shared" si="121"/>
        <v>43171</v>
      </c>
      <c r="L334" s="230">
        <f t="shared" si="122"/>
        <v>5474.4000000000024</v>
      </c>
      <c r="M334" s="162">
        <f>MAX(AN28:AN334)</f>
        <v>9074.7000000000025</v>
      </c>
      <c r="N334" s="162">
        <f t="shared" si="130"/>
        <v>-3600.3</v>
      </c>
      <c r="O334" s="231">
        <f>E3+(E4*0.1)</f>
        <v>0.2</v>
      </c>
      <c r="P334" s="162">
        <v>-550</v>
      </c>
      <c r="Q334" s="232">
        <f>E5+(E6*0.1)</f>
        <v>0.1</v>
      </c>
      <c r="R334" s="162">
        <v>-177.5</v>
      </c>
      <c r="S334" s="232">
        <f>E7+(E8*0.1)</f>
        <v>0.1</v>
      </c>
      <c r="T334" s="162">
        <v>598.79999999999995</v>
      </c>
      <c r="U334" s="233">
        <f>E9+(E10*0.5)+(E11*0.1)</f>
        <v>0.2</v>
      </c>
      <c r="V334" s="162">
        <v>51</v>
      </c>
      <c r="W334" s="233">
        <f>E12+(E13*0.5)+(E14*0.1)</f>
        <v>0.2</v>
      </c>
      <c r="X334" s="162">
        <v>-51</v>
      </c>
      <c r="Y334" s="161">
        <f t="shared" si="131"/>
        <v>307</v>
      </c>
      <c r="Z334" s="162">
        <f t="shared" si="123"/>
        <v>-67.87</v>
      </c>
      <c r="AA334" s="127">
        <v>43171</v>
      </c>
      <c r="AB334" s="127"/>
      <c r="AC334" s="128"/>
      <c r="AD334" s="128"/>
      <c r="AE334" s="129"/>
      <c r="AF334" s="129"/>
      <c r="AG334" s="129"/>
      <c r="AH334" s="129">
        <f t="shared" si="124"/>
        <v>0</v>
      </c>
      <c r="AI334" s="129">
        <f t="shared" si="125"/>
        <v>-67.87</v>
      </c>
      <c r="AJ334" s="234">
        <f t="shared" si="126"/>
        <v>0</v>
      </c>
      <c r="AK334" s="234">
        <f t="shared" si="127"/>
        <v>1</v>
      </c>
      <c r="AL334" s="129">
        <f t="shared" si="128"/>
        <v>0</v>
      </c>
      <c r="AM334" s="127">
        <v>43171</v>
      </c>
      <c r="AN334" s="129">
        <f t="shared" si="132"/>
        <v>5474.4000000000024</v>
      </c>
      <c r="AO334" s="129">
        <f t="shared" si="133"/>
        <v>0</v>
      </c>
      <c r="AP334" s="129">
        <f t="shared" si="134"/>
        <v>0</v>
      </c>
      <c r="AQ334" s="235"/>
      <c r="AR334" s="235"/>
      <c r="AS334" s="236">
        <f t="shared" si="129"/>
        <v>43171</v>
      </c>
      <c r="AT334" s="237">
        <f t="shared" si="135"/>
        <v>5091.4400000000014</v>
      </c>
      <c r="AU334" s="237">
        <f t="shared" si="136"/>
        <v>795.89999999999975</v>
      </c>
      <c r="AV334" s="237">
        <f t="shared" si="137"/>
        <v>4752.0599999999995</v>
      </c>
      <c r="AW334" s="237">
        <f t="shared" si="138"/>
        <v>270.99999999999994</v>
      </c>
      <c r="AX334" s="237">
        <f t="shared" si="139"/>
        <v>-5435.9999999999973</v>
      </c>
      <c r="AY334" s="133"/>
    </row>
    <row r="335" spans="3:51" x14ac:dyDescent="0.25">
      <c r="C335" s="137"/>
      <c r="D335" s="137"/>
      <c r="E335" s="137"/>
      <c r="F335" s="137"/>
      <c r="G335" s="137"/>
      <c r="H335" s="137"/>
      <c r="I335" s="137"/>
      <c r="J335" s="137"/>
      <c r="K335" s="229">
        <f t="shared" si="121"/>
        <v>43172</v>
      </c>
      <c r="L335" s="230">
        <f t="shared" si="122"/>
        <v>5110.1800000000021</v>
      </c>
      <c r="M335" s="162">
        <f>MAX(AN28:AN335)</f>
        <v>9074.7000000000025</v>
      </c>
      <c r="N335" s="162">
        <f t="shared" si="130"/>
        <v>-3964.5200000000004</v>
      </c>
      <c r="O335" s="231">
        <f>E3+(E4*0.1)</f>
        <v>0.2</v>
      </c>
      <c r="P335" s="162">
        <v>-550</v>
      </c>
      <c r="Q335" s="232">
        <f>E5+(E6*0.1)</f>
        <v>0.1</v>
      </c>
      <c r="R335" s="162">
        <v>-850</v>
      </c>
      <c r="S335" s="232">
        <f>E7+(E8*0.1)</f>
        <v>0.1</v>
      </c>
      <c r="T335" s="162">
        <v>-1692.2</v>
      </c>
      <c r="U335" s="233">
        <f>E9+(E10*0.5)+(E11*0.1)</f>
        <v>0.2</v>
      </c>
      <c r="V335" s="162">
        <v>-330</v>
      </c>
      <c r="W335" s="233">
        <f>E12+(E13*0.5)+(E14*0.1)</f>
        <v>0.2</v>
      </c>
      <c r="X335" s="162">
        <v>330</v>
      </c>
      <c r="Y335" s="161">
        <f t="shared" si="131"/>
        <v>308</v>
      </c>
      <c r="Z335" s="162">
        <f t="shared" si="123"/>
        <v>-364.22</v>
      </c>
      <c r="AA335" s="127">
        <v>43172</v>
      </c>
      <c r="AB335" s="127"/>
      <c r="AC335" s="128"/>
      <c r="AD335" s="128"/>
      <c r="AE335" s="129"/>
      <c r="AF335" s="129"/>
      <c r="AG335" s="129"/>
      <c r="AH335" s="129">
        <f t="shared" si="124"/>
        <v>0</v>
      </c>
      <c r="AI335" s="129">
        <f t="shared" si="125"/>
        <v>-364.22</v>
      </c>
      <c r="AJ335" s="234">
        <f t="shared" si="126"/>
        <v>0</v>
      </c>
      <c r="AK335" s="234">
        <f t="shared" si="127"/>
        <v>1</v>
      </c>
      <c r="AL335" s="129">
        <f t="shared" si="128"/>
        <v>0</v>
      </c>
      <c r="AM335" s="127">
        <v>43172</v>
      </c>
      <c r="AN335" s="129">
        <f t="shared" si="132"/>
        <v>5110.1800000000021</v>
      </c>
      <c r="AO335" s="129">
        <f t="shared" si="133"/>
        <v>0</v>
      </c>
      <c r="AP335" s="129">
        <f t="shared" si="134"/>
        <v>0</v>
      </c>
      <c r="AQ335" s="235"/>
      <c r="AR335" s="235"/>
      <c r="AS335" s="236">
        <f t="shared" si="129"/>
        <v>43172</v>
      </c>
      <c r="AT335" s="237">
        <f t="shared" si="135"/>
        <v>4981.4400000000014</v>
      </c>
      <c r="AU335" s="237">
        <f t="shared" si="136"/>
        <v>710.89999999999975</v>
      </c>
      <c r="AV335" s="237">
        <f t="shared" si="137"/>
        <v>4582.8399999999992</v>
      </c>
      <c r="AW335" s="237">
        <f t="shared" si="138"/>
        <v>204.99999999999994</v>
      </c>
      <c r="AX335" s="237">
        <f t="shared" si="139"/>
        <v>-5369.9999999999973</v>
      </c>
      <c r="AY335" s="133"/>
    </row>
    <row r="336" spans="3:51" x14ac:dyDescent="0.25">
      <c r="C336" s="137"/>
      <c r="D336" s="137"/>
      <c r="E336" s="137"/>
      <c r="F336" s="137"/>
      <c r="G336" s="137"/>
      <c r="H336" s="137"/>
      <c r="I336" s="137"/>
      <c r="J336" s="137"/>
      <c r="K336" s="229">
        <f t="shared" si="121"/>
        <v>43173</v>
      </c>
      <c r="L336" s="230">
        <f t="shared" si="122"/>
        <v>4904.1200000000017</v>
      </c>
      <c r="M336" s="162">
        <f>MAX(AN28:AN336)</f>
        <v>9074.7000000000025</v>
      </c>
      <c r="N336" s="162">
        <f t="shared" si="130"/>
        <v>-4170.5800000000008</v>
      </c>
      <c r="O336" s="231">
        <f>E3+(E4*0.1)</f>
        <v>0.2</v>
      </c>
      <c r="P336" s="162">
        <v>-550</v>
      </c>
      <c r="Q336" s="232">
        <f>E5+(E6*0.1)</f>
        <v>0.1</v>
      </c>
      <c r="R336" s="162">
        <v>-850</v>
      </c>
      <c r="S336" s="232">
        <f>E7+(E8*0.1)</f>
        <v>0.1</v>
      </c>
      <c r="T336" s="162">
        <v>-110.6</v>
      </c>
      <c r="U336" s="233">
        <f>E9+(E10*0.5)+(E11*0.1)</f>
        <v>0.2</v>
      </c>
      <c r="V336" s="162">
        <v>121</v>
      </c>
      <c r="W336" s="233">
        <f>E12+(E13*0.5)+(E14*0.1)</f>
        <v>0.2</v>
      </c>
      <c r="X336" s="162">
        <v>-121</v>
      </c>
      <c r="Y336" s="161">
        <f t="shared" si="131"/>
        <v>309</v>
      </c>
      <c r="Z336" s="162">
        <f t="shared" si="123"/>
        <v>-206.06</v>
      </c>
      <c r="AA336" s="127">
        <v>43173</v>
      </c>
      <c r="AB336" s="127"/>
      <c r="AC336" s="128"/>
      <c r="AD336" s="128"/>
      <c r="AE336" s="129"/>
      <c r="AF336" s="129"/>
      <c r="AG336" s="129"/>
      <c r="AH336" s="129">
        <f t="shared" si="124"/>
        <v>0</v>
      </c>
      <c r="AI336" s="129">
        <f t="shared" si="125"/>
        <v>-206.06</v>
      </c>
      <c r="AJ336" s="234">
        <f t="shared" si="126"/>
        <v>0</v>
      </c>
      <c r="AK336" s="234">
        <f t="shared" si="127"/>
        <v>1</v>
      </c>
      <c r="AL336" s="129">
        <f t="shared" si="128"/>
        <v>0</v>
      </c>
      <c r="AM336" s="127">
        <v>43173</v>
      </c>
      <c r="AN336" s="129">
        <f t="shared" si="132"/>
        <v>4904.1200000000017</v>
      </c>
      <c r="AO336" s="129">
        <f t="shared" si="133"/>
        <v>0</v>
      </c>
      <c r="AP336" s="129">
        <f t="shared" si="134"/>
        <v>0</v>
      </c>
      <c r="AQ336" s="235"/>
      <c r="AR336" s="235"/>
      <c r="AS336" s="236">
        <f t="shared" si="129"/>
        <v>43173</v>
      </c>
      <c r="AT336" s="237">
        <f t="shared" si="135"/>
        <v>4871.4400000000014</v>
      </c>
      <c r="AU336" s="237">
        <f t="shared" si="136"/>
        <v>625.89999999999975</v>
      </c>
      <c r="AV336" s="237">
        <f t="shared" si="137"/>
        <v>4571.7799999999988</v>
      </c>
      <c r="AW336" s="237">
        <f t="shared" si="138"/>
        <v>229.19999999999993</v>
      </c>
      <c r="AX336" s="237">
        <f t="shared" si="139"/>
        <v>-5394.1999999999971</v>
      </c>
      <c r="AY336" s="133"/>
    </row>
    <row r="337" spans="3:51" x14ac:dyDescent="0.25">
      <c r="C337" s="137"/>
      <c r="D337" s="137"/>
      <c r="E337" s="137"/>
      <c r="F337" s="137"/>
      <c r="G337" s="137"/>
      <c r="H337" s="137"/>
      <c r="I337" s="137"/>
      <c r="J337" s="137"/>
      <c r="K337" s="229">
        <f t="shared" si="121"/>
        <v>43174</v>
      </c>
      <c r="L337" s="230">
        <f t="shared" si="122"/>
        <v>4988.8900000000021</v>
      </c>
      <c r="M337" s="162">
        <f>MAX(AN28:AN337)</f>
        <v>9074.7000000000025</v>
      </c>
      <c r="N337" s="162">
        <f t="shared" si="130"/>
        <v>-4085.8100000000004</v>
      </c>
      <c r="O337" s="231">
        <f>E3+(E4*0.1)</f>
        <v>0.2</v>
      </c>
      <c r="P337" s="162">
        <v>577.70000000000005</v>
      </c>
      <c r="Q337" s="232">
        <f>E5+(E6*0.1)</f>
        <v>0.1</v>
      </c>
      <c r="R337" s="162">
        <v>-107.5</v>
      </c>
      <c r="S337" s="232">
        <f>E7+(E8*0.1)</f>
        <v>0.1</v>
      </c>
      <c r="T337" s="162">
        <v>-200.2</v>
      </c>
      <c r="U337" s="233">
        <f>E9+(E10*0.5)+(E11*0.1)</f>
        <v>0.2</v>
      </c>
      <c r="V337" s="162">
        <v>904</v>
      </c>
      <c r="W337" s="233">
        <f>E12+(E13*0.5)+(E14*0.1)</f>
        <v>0.2</v>
      </c>
      <c r="X337" s="162">
        <v>-904</v>
      </c>
      <c r="Y337" s="161">
        <f t="shared" si="131"/>
        <v>310</v>
      </c>
      <c r="Z337" s="162">
        <f t="shared" si="123"/>
        <v>84.770000000000039</v>
      </c>
      <c r="AA337" s="127">
        <v>43174</v>
      </c>
      <c r="AB337" s="127"/>
      <c r="AC337" s="128"/>
      <c r="AD337" s="128"/>
      <c r="AE337" s="129"/>
      <c r="AF337" s="129"/>
      <c r="AG337" s="129"/>
      <c r="AH337" s="129">
        <f t="shared" si="124"/>
        <v>84.770000000000039</v>
      </c>
      <c r="AI337" s="129">
        <f t="shared" si="125"/>
        <v>0</v>
      </c>
      <c r="AJ337" s="234">
        <f t="shared" si="126"/>
        <v>1</v>
      </c>
      <c r="AK337" s="234">
        <f t="shared" si="127"/>
        <v>0</v>
      </c>
      <c r="AL337" s="129">
        <f t="shared" si="128"/>
        <v>0</v>
      </c>
      <c r="AM337" s="127">
        <v>43174</v>
      </c>
      <c r="AN337" s="129">
        <f t="shared" si="132"/>
        <v>4988.8900000000021</v>
      </c>
      <c r="AO337" s="129">
        <f t="shared" si="133"/>
        <v>0</v>
      </c>
      <c r="AP337" s="129">
        <f t="shared" si="134"/>
        <v>0</v>
      </c>
      <c r="AQ337" s="235"/>
      <c r="AR337" s="235"/>
      <c r="AS337" s="236">
        <f t="shared" si="129"/>
        <v>43174</v>
      </c>
      <c r="AT337" s="237">
        <f t="shared" si="135"/>
        <v>4986.9800000000014</v>
      </c>
      <c r="AU337" s="237">
        <f t="shared" si="136"/>
        <v>615.14999999999975</v>
      </c>
      <c r="AV337" s="237">
        <f t="shared" si="137"/>
        <v>4551.7599999999984</v>
      </c>
      <c r="AW337" s="237">
        <f t="shared" si="138"/>
        <v>409.99999999999994</v>
      </c>
      <c r="AX337" s="237">
        <f t="shared" si="139"/>
        <v>-5574.9999999999973</v>
      </c>
      <c r="AY337" s="133"/>
    </row>
    <row r="338" spans="3:51" x14ac:dyDescent="0.25">
      <c r="C338" s="137"/>
      <c r="D338" s="137"/>
      <c r="E338" s="137"/>
      <c r="F338" s="137"/>
      <c r="G338" s="137"/>
      <c r="H338" s="137"/>
      <c r="I338" s="137"/>
      <c r="J338" s="137"/>
      <c r="K338" s="229">
        <f t="shared" si="121"/>
        <v>43175</v>
      </c>
      <c r="L338" s="230">
        <f t="shared" si="122"/>
        <v>5063.1000000000022</v>
      </c>
      <c r="M338" s="162">
        <f>MAX(AN28:AN338)</f>
        <v>9074.7000000000025</v>
      </c>
      <c r="N338" s="162">
        <f t="shared" si="130"/>
        <v>-4011.6000000000004</v>
      </c>
      <c r="O338" s="231">
        <f>E3+(E4*0.1)</f>
        <v>0.2</v>
      </c>
      <c r="P338" s="162">
        <v>364.25</v>
      </c>
      <c r="Q338" s="232">
        <f>E5+(E6*0.1)</f>
        <v>0.1</v>
      </c>
      <c r="R338" s="162">
        <v>234</v>
      </c>
      <c r="S338" s="232">
        <f>E7+(E8*0.1)</f>
        <v>0.1</v>
      </c>
      <c r="T338" s="162">
        <v>-220.4</v>
      </c>
      <c r="U338" s="233">
        <f>E9+(E10*0.5)+(E11*0.1)</f>
        <v>0.2</v>
      </c>
      <c r="V338" s="162">
        <v>210</v>
      </c>
      <c r="W338" s="233">
        <f>E12+(E13*0.5)+(E14*0.1)</f>
        <v>0.2</v>
      </c>
      <c r="X338" s="162">
        <v>-210</v>
      </c>
      <c r="Y338" s="161">
        <f t="shared" si="131"/>
        <v>311</v>
      </c>
      <c r="Z338" s="162">
        <f t="shared" si="123"/>
        <v>74.210000000000008</v>
      </c>
      <c r="AA338" s="127">
        <v>43175</v>
      </c>
      <c r="AB338" s="127"/>
      <c r="AC338" s="128"/>
      <c r="AD338" s="128"/>
      <c r="AE338" s="129"/>
      <c r="AF338" s="129"/>
      <c r="AG338" s="129"/>
      <c r="AH338" s="129">
        <f t="shared" si="124"/>
        <v>74.210000000000008</v>
      </c>
      <c r="AI338" s="129">
        <f t="shared" si="125"/>
        <v>0</v>
      </c>
      <c r="AJ338" s="234">
        <f t="shared" si="126"/>
        <v>1</v>
      </c>
      <c r="AK338" s="234">
        <f t="shared" si="127"/>
        <v>0</v>
      </c>
      <c r="AL338" s="129">
        <f t="shared" si="128"/>
        <v>0</v>
      </c>
      <c r="AM338" s="127">
        <v>43175</v>
      </c>
      <c r="AN338" s="129">
        <f t="shared" si="132"/>
        <v>5063.1000000000022</v>
      </c>
      <c r="AO338" s="129">
        <f t="shared" si="133"/>
        <v>0</v>
      </c>
      <c r="AP338" s="129">
        <f t="shared" si="134"/>
        <v>0</v>
      </c>
      <c r="AQ338" s="235"/>
      <c r="AR338" s="235"/>
      <c r="AS338" s="236">
        <f t="shared" si="129"/>
        <v>43175</v>
      </c>
      <c r="AT338" s="237">
        <f t="shared" si="135"/>
        <v>5059.8300000000017</v>
      </c>
      <c r="AU338" s="237">
        <f t="shared" si="136"/>
        <v>638.54999999999973</v>
      </c>
      <c r="AV338" s="237">
        <f t="shared" si="137"/>
        <v>4529.7199999999984</v>
      </c>
      <c r="AW338" s="237">
        <f t="shared" si="138"/>
        <v>451.99999999999994</v>
      </c>
      <c r="AX338" s="237">
        <f t="shared" si="139"/>
        <v>-5616.9999999999973</v>
      </c>
      <c r="AY338" s="133"/>
    </row>
    <row r="339" spans="3:51" x14ac:dyDescent="0.25">
      <c r="C339" s="137"/>
      <c r="D339" s="137"/>
      <c r="E339" s="137"/>
      <c r="F339" s="137"/>
      <c r="G339" s="137"/>
      <c r="H339" s="137"/>
      <c r="I339" s="137"/>
      <c r="J339" s="137"/>
      <c r="K339" s="229">
        <f t="shared" si="121"/>
        <v>43178</v>
      </c>
      <c r="L339" s="230">
        <f t="shared" si="122"/>
        <v>4527.1000000000022</v>
      </c>
      <c r="M339" s="162">
        <f>MAX(AN28:AN339)</f>
        <v>9074.7000000000025</v>
      </c>
      <c r="N339" s="162">
        <f t="shared" si="130"/>
        <v>-4547.6000000000004</v>
      </c>
      <c r="O339" s="231">
        <f>E3+(E4*0.1)</f>
        <v>0.2</v>
      </c>
      <c r="P339" s="162">
        <v>-550</v>
      </c>
      <c r="Q339" s="232">
        <f>E5+(E6*0.1)</f>
        <v>0.1</v>
      </c>
      <c r="R339" s="162">
        <v>-850</v>
      </c>
      <c r="S339" s="232">
        <f>E7+(E8*0.1)</f>
        <v>0.1</v>
      </c>
      <c r="T339" s="162">
        <v>-3410</v>
      </c>
      <c r="U339" s="233">
        <f>E9+(E10*0.5)+(E11*0.1)</f>
        <v>0.2</v>
      </c>
      <c r="V339" s="162">
        <v>-147</v>
      </c>
      <c r="W339" s="233">
        <f>E12+(E13*0.5)+(E14*0.1)</f>
        <v>0.2</v>
      </c>
      <c r="X339" s="162">
        <v>147</v>
      </c>
      <c r="Y339" s="161">
        <f t="shared" si="131"/>
        <v>312</v>
      </c>
      <c r="Z339" s="162">
        <f t="shared" si="123"/>
        <v>-536</v>
      </c>
      <c r="AA339" s="127">
        <v>43178</v>
      </c>
      <c r="AB339" s="127"/>
      <c r="AC339" s="128"/>
      <c r="AD339" s="128"/>
      <c r="AE339" s="129"/>
      <c r="AF339" s="129"/>
      <c r="AG339" s="129"/>
      <c r="AH339" s="129">
        <f t="shared" si="124"/>
        <v>0</v>
      </c>
      <c r="AI339" s="129">
        <f t="shared" si="125"/>
        <v>-536</v>
      </c>
      <c r="AJ339" s="234">
        <f t="shared" si="126"/>
        <v>0</v>
      </c>
      <c r="AK339" s="234">
        <f t="shared" si="127"/>
        <v>1</v>
      </c>
      <c r="AL339" s="129">
        <f t="shared" si="128"/>
        <v>0</v>
      </c>
      <c r="AM339" s="127">
        <v>43178</v>
      </c>
      <c r="AN339" s="129">
        <f t="shared" si="132"/>
        <v>4527.1000000000022</v>
      </c>
      <c r="AO339" s="129">
        <f t="shared" si="133"/>
        <v>0</v>
      </c>
      <c r="AP339" s="129">
        <f t="shared" si="134"/>
        <v>0</v>
      </c>
      <c r="AQ339" s="235"/>
      <c r="AR339" s="235"/>
      <c r="AS339" s="236">
        <f t="shared" si="129"/>
        <v>43178</v>
      </c>
      <c r="AT339" s="237">
        <f t="shared" si="135"/>
        <v>4949.8300000000017</v>
      </c>
      <c r="AU339" s="237">
        <f t="shared" si="136"/>
        <v>553.54999999999973</v>
      </c>
      <c r="AV339" s="237">
        <f t="shared" si="137"/>
        <v>4188.7199999999984</v>
      </c>
      <c r="AW339" s="237">
        <f t="shared" si="138"/>
        <v>422.59999999999997</v>
      </c>
      <c r="AX339" s="237">
        <f t="shared" si="139"/>
        <v>-5587.5999999999976</v>
      </c>
      <c r="AY339" s="133"/>
    </row>
    <row r="340" spans="3:51" x14ac:dyDescent="0.25">
      <c r="C340" s="137"/>
      <c r="D340" s="137"/>
      <c r="E340" s="137"/>
      <c r="F340" s="137"/>
      <c r="G340" s="137"/>
      <c r="H340" s="137"/>
      <c r="I340" s="137"/>
      <c r="J340" s="137"/>
      <c r="K340" s="229">
        <f t="shared" si="121"/>
        <v>43179</v>
      </c>
      <c r="L340" s="230">
        <f t="shared" si="122"/>
        <v>4695.6400000000021</v>
      </c>
      <c r="M340" s="162">
        <f>MAX(AN28:AN340)</f>
        <v>9074.7000000000025</v>
      </c>
      <c r="N340" s="162">
        <f t="shared" si="130"/>
        <v>-4379.0600000000004</v>
      </c>
      <c r="O340" s="231">
        <f>E3+(E4*0.1)</f>
        <v>0.2</v>
      </c>
      <c r="P340" s="162">
        <v>531.79999999999995</v>
      </c>
      <c r="Q340" s="232">
        <f>E5+(E6*0.1)</f>
        <v>0.1</v>
      </c>
      <c r="R340" s="162">
        <v>201</v>
      </c>
      <c r="S340" s="232">
        <f>E7+(E8*0.1)</f>
        <v>0.1</v>
      </c>
      <c r="T340" s="162">
        <v>420.8</v>
      </c>
      <c r="U340" s="233">
        <f>E9+(E10*0.5)+(E11*0.1)</f>
        <v>0.2</v>
      </c>
      <c r="V340" s="162">
        <v>460</v>
      </c>
      <c r="W340" s="233">
        <f>E12+(E13*0.5)+(E14*0.1)</f>
        <v>0.2</v>
      </c>
      <c r="X340" s="162">
        <v>-460</v>
      </c>
      <c r="Y340" s="161">
        <f t="shared" si="131"/>
        <v>313</v>
      </c>
      <c r="Z340" s="162">
        <f t="shared" si="123"/>
        <v>168.54000000000002</v>
      </c>
      <c r="AA340" s="127">
        <v>43179</v>
      </c>
      <c r="AB340" s="127"/>
      <c r="AC340" s="128"/>
      <c r="AD340" s="128"/>
      <c r="AE340" s="129"/>
      <c r="AF340" s="129"/>
      <c r="AG340" s="129"/>
      <c r="AH340" s="129">
        <f t="shared" si="124"/>
        <v>168.54000000000002</v>
      </c>
      <c r="AI340" s="129">
        <f t="shared" si="125"/>
        <v>0</v>
      </c>
      <c r="AJ340" s="234">
        <f t="shared" si="126"/>
        <v>1</v>
      </c>
      <c r="AK340" s="234">
        <f t="shared" si="127"/>
        <v>0</v>
      </c>
      <c r="AL340" s="129">
        <f t="shared" si="128"/>
        <v>0</v>
      </c>
      <c r="AM340" s="127">
        <v>43179</v>
      </c>
      <c r="AN340" s="129">
        <f t="shared" si="132"/>
        <v>4695.6400000000021</v>
      </c>
      <c r="AO340" s="129">
        <f t="shared" si="133"/>
        <v>0</v>
      </c>
      <c r="AP340" s="129">
        <f t="shared" si="134"/>
        <v>0</v>
      </c>
      <c r="AQ340" s="235"/>
      <c r="AR340" s="235"/>
      <c r="AS340" s="236">
        <f t="shared" si="129"/>
        <v>43179</v>
      </c>
      <c r="AT340" s="237">
        <f t="shared" si="135"/>
        <v>5056.1900000000014</v>
      </c>
      <c r="AU340" s="237">
        <f t="shared" si="136"/>
        <v>573.64999999999975</v>
      </c>
      <c r="AV340" s="237">
        <f t="shared" si="137"/>
        <v>4230.7999999999984</v>
      </c>
      <c r="AW340" s="237">
        <f t="shared" si="138"/>
        <v>514.59999999999991</v>
      </c>
      <c r="AX340" s="237">
        <f t="shared" si="139"/>
        <v>-5679.5999999999976</v>
      </c>
      <c r="AY340" s="133"/>
    </row>
    <row r="341" spans="3:51" x14ac:dyDescent="0.25">
      <c r="C341" s="137"/>
      <c r="D341" s="137"/>
      <c r="E341" s="137"/>
      <c r="F341" s="137"/>
      <c r="G341" s="137"/>
      <c r="H341" s="137"/>
      <c r="I341" s="137"/>
      <c r="J341" s="137"/>
      <c r="K341" s="229">
        <f t="shared" si="121"/>
        <v>43180</v>
      </c>
      <c r="L341" s="230">
        <f t="shared" si="122"/>
        <v>4638.050000000002</v>
      </c>
      <c r="M341" s="162">
        <f>MAX(AN28:AN341)</f>
        <v>9074.7000000000025</v>
      </c>
      <c r="N341" s="162">
        <f t="shared" si="130"/>
        <v>-4436.6500000000005</v>
      </c>
      <c r="O341" s="231">
        <f>E3+(E4*0.1)</f>
        <v>0.2</v>
      </c>
      <c r="P341" s="162">
        <v>-550</v>
      </c>
      <c r="Q341" s="232">
        <f>E5+(E6*0.1)</f>
        <v>0.1</v>
      </c>
      <c r="R341" s="162">
        <v>-300.5</v>
      </c>
      <c r="S341" s="232">
        <f>E7+(E8*0.1)</f>
        <v>0.1</v>
      </c>
      <c r="T341" s="162">
        <v>-649.4</v>
      </c>
      <c r="U341" s="233">
        <f>E9+(E10*0.5)+(E11*0.1)</f>
        <v>0.2</v>
      </c>
      <c r="V341" s="162">
        <v>-1400</v>
      </c>
      <c r="W341" s="233">
        <f>E12+(E13*0.5)+(E14*0.1)</f>
        <v>0.2</v>
      </c>
      <c r="X341" s="162">
        <v>2137</v>
      </c>
      <c r="Y341" s="161">
        <f t="shared" si="131"/>
        <v>314</v>
      </c>
      <c r="Z341" s="162">
        <f t="shared" si="123"/>
        <v>-57.589999999999975</v>
      </c>
      <c r="AA341" s="127">
        <v>43180</v>
      </c>
      <c r="AB341" s="127"/>
      <c r="AC341" s="128"/>
      <c r="AD341" s="128"/>
      <c r="AE341" s="129"/>
      <c r="AF341" s="129"/>
      <c r="AG341" s="129"/>
      <c r="AH341" s="129">
        <f t="shared" si="124"/>
        <v>0</v>
      </c>
      <c r="AI341" s="129">
        <f t="shared" si="125"/>
        <v>-57.589999999999975</v>
      </c>
      <c r="AJ341" s="234">
        <f t="shared" si="126"/>
        <v>0</v>
      </c>
      <c r="AK341" s="234">
        <f t="shared" si="127"/>
        <v>1</v>
      </c>
      <c r="AL341" s="129">
        <f t="shared" si="128"/>
        <v>0</v>
      </c>
      <c r="AM341" s="127">
        <v>43180</v>
      </c>
      <c r="AN341" s="129">
        <f t="shared" si="132"/>
        <v>4638.050000000002</v>
      </c>
      <c r="AO341" s="129">
        <f t="shared" si="133"/>
        <v>0</v>
      </c>
      <c r="AP341" s="129">
        <f t="shared" si="134"/>
        <v>0</v>
      </c>
      <c r="AQ341" s="235"/>
      <c r="AR341" s="235"/>
      <c r="AS341" s="236">
        <f t="shared" si="129"/>
        <v>43180</v>
      </c>
      <c r="AT341" s="237">
        <f t="shared" si="135"/>
        <v>4946.1900000000014</v>
      </c>
      <c r="AU341" s="237">
        <f t="shared" si="136"/>
        <v>543.5999999999998</v>
      </c>
      <c r="AV341" s="237">
        <f t="shared" si="137"/>
        <v>4165.8599999999988</v>
      </c>
      <c r="AW341" s="237">
        <f t="shared" si="138"/>
        <v>234.59999999999991</v>
      </c>
      <c r="AX341" s="237">
        <f t="shared" si="139"/>
        <v>-5252.199999999998</v>
      </c>
      <c r="AY341" s="133"/>
    </row>
    <row r="342" spans="3:51" x14ac:dyDescent="0.25">
      <c r="C342" s="137"/>
      <c r="D342" s="137"/>
      <c r="E342" s="137"/>
      <c r="F342" s="137"/>
      <c r="G342" s="137"/>
      <c r="H342" s="137"/>
      <c r="I342" s="137"/>
      <c r="J342" s="137"/>
      <c r="K342" s="229">
        <f t="shared" si="121"/>
        <v>43181</v>
      </c>
      <c r="L342" s="230">
        <f t="shared" si="122"/>
        <v>5352.6700000000019</v>
      </c>
      <c r="M342" s="162">
        <f>MAX(AN28:AN342)</f>
        <v>9074.7000000000025</v>
      </c>
      <c r="N342" s="162">
        <f t="shared" si="130"/>
        <v>-3722.0300000000007</v>
      </c>
      <c r="O342" s="231">
        <f>E3+(E4*0.1)</f>
        <v>0.2</v>
      </c>
      <c r="P342" s="162">
        <v>3622.1</v>
      </c>
      <c r="Q342" s="232">
        <f>E5+(E6*0.1)</f>
        <v>0.1</v>
      </c>
      <c r="R342" s="162">
        <v>3412</v>
      </c>
      <c r="S342" s="232">
        <f>E7+(E8*0.1)</f>
        <v>0.1</v>
      </c>
      <c r="T342" s="162">
        <v>-3410</v>
      </c>
      <c r="U342" s="233">
        <f>E9+(E10*0.5)+(E11*0.1)</f>
        <v>0.2</v>
      </c>
      <c r="V342" s="162">
        <v>309</v>
      </c>
      <c r="W342" s="233">
        <f>E12+(E13*0.5)+(E14*0.1)</f>
        <v>0.2</v>
      </c>
      <c r="X342" s="162">
        <v>-359</v>
      </c>
      <c r="Y342" s="161">
        <f t="shared" si="131"/>
        <v>315</v>
      </c>
      <c r="Z342" s="162">
        <f t="shared" si="123"/>
        <v>714.62000000000012</v>
      </c>
      <c r="AA342" s="127">
        <v>43181</v>
      </c>
      <c r="AB342" s="127"/>
      <c r="AC342" s="128"/>
      <c r="AD342" s="128"/>
      <c r="AE342" s="129"/>
      <c r="AF342" s="129"/>
      <c r="AG342" s="129"/>
      <c r="AH342" s="129">
        <f t="shared" si="124"/>
        <v>714.62000000000012</v>
      </c>
      <c r="AI342" s="129">
        <f t="shared" si="125"/>
        <v>0</v>
      </c>
      <c r="AJ342" s="234">
        <f t="shared" si="126"/>
        <v>1</v>
      </c>
      <c r="AK342" s="234">
        <f t="shared" si="127"/>
        <v>0</v>
      </c>
      <c r="AL342" s="129">
        <f t="shared" si="128"/>
        <v>0</v>
      </c>
      <c r="AM342" s="127">
        <v>43181</v>
      </c>
      <c r="AN342" s="129">
        <f t="shared" si="132"/>
        <v>5352.6700000000019</v>
      </c>
      <c r="AO342" s="129">
        <f t="shared" si="133"/>
        <v>0</v>
      </c>
      <c r="AP342" s="129">
        <f t="shared" si="134"/>
        <v>0</v>
      </c>
      <c r="AQ342" s="235"/>
      <c r="AR342" s="235"/>
      <c r="AS342" s="236">
        <f t="shared" si="129"/>
        <v>43181</v>
      </c>
      <c r="AT342" s="237">
        <f t="shared" si="135"/>
        <v>5670.6100000000015</v>
      </c>
      <c r="AU342" s="237">
        <f t="shared" si="136"/>
        <v>884.79999999999984</v>
      </c>
      <c r="AV342" s="237">
        <f t="shared" si="137"/>
        <v>3824.8599999999988</v>
      </c>
      <c r="AW342" s="237">
        <f t="shared" si="138"/>
        <v>296.39999999999992</v>
      </c>
      <c r="AX342" s="237">
        <f t="shared" si="139"/>
        <v>-5323.9999999999982</v>
      </c>
      <c r="AY342" s="133"/>
    </row>
    <row r="343" spans="3:51" x14ac:dyDescent="0.25">
      <c r="C343" s="137"/>
      <c r="D343" s="137"/>
      <c r="E343" s="137"/>
      <c r="F343" s="137"/>
      <c r="G343" s="137"/>
      <c r="H343" s="137"/>
      <c r="I343" s="137"/>
      <c r="J343" s="137"/>
      <c r="K343" s="229">
        <f t="shared" si="121"/>
        <v>43182</v>
      </c>
      <c r="L343" s="230">
        <f t="shared" si="122"/>
        <v>5925.6200000000017</v>
      </c>
      <c r="M343" s="162">
        <f>MAX(AN28:AN343)</f>
        <v>9074.7000000000025</v>
      </c>
      <c r="N343" s="162">
        <f t="shared" si="130"/>
        <v>-3149.0800000000008</v>
      </c>
      <c r="O343" s="231">
        <f>E3+(E4*0.1)</f>
        <v>0.2</v>
      </c>
      <c r="P343" s="162">
        <v>-550</v>
      </c>
      <c r="Q343" s="232">
        <f>E5+(E6*0.1)</f>
        <v>0.1</v>
      </c>
      <c r="R343" s="162">
        <v>2771.5</v>
      </c>
      <c r="S343" s="232">
        <f>E7+(E8*0.1)</f>
        <v>0.1</v>
      </c>
      <c r="T343" s="162">
        <v>-3410</v>
      </c>
      <c r="U343" s="233">
        <f>E9+(E10*0.5)+(E11*0.1)</f>
        <v>0.2</v>
      </c>
      <c r="V343" s="162">
        <v>1867</v>
      </c>
      <c r="W343" s="233">
        <f>E12+(E13*0.5)+(E14*0.1)</f>
        <v>0.2</v>
      </c>
      <c r="X343" s="162">
        <v>1867</v>
      </c>
      <c r="Y343" s="161">
        <f t="shared" si="131"/>
        <v>316</v>
      </c>
      <c r="Z343" s="162">
        <f t="shared" si="123"/>
        <v>572.95000000000005</v>
      </c>
      <c r="AA343" s="127">
        <v>43182</v>
      </c>
      <c r="AB343" s="127"/>
      <c r="AC343" s="128"/>
      <c r="AD343" s="128"/>
      <c r="AE343" s="129"/>
      <c r="AF343" s="129"/>
      <c r="AG343" s="129"/>
      <c r="AH343" s="129">
        <f t="shared" si="124"/>
        <v>572.95000000000005</v>
      </c>
      <c r="AI343" s="129">
        <f t="shared" si="125"/>
        <v>0</v>
      </c>
      <c r="AJ343" s="234">
        <f t="shared" si="126"/>
        <v>1</v>
      </c>
      <c r="AK343" s="234">
        <f t="shared" si="127"/>
        <v>0</v>
      </c>
      <c r="AL343" s="129">
        <f t="shared" si="128"/>
        <v>0</v>
      </c>
      <c r="AM343" s="127">
        <v>43182</v>
      </c>
      <c r="AN343" s="129">
        <f t="shared" si="132"/>
        <v>5925.6200000000017</v>
      </c>
      <c r="AO343" s="129">
        <f t="shared" si="133"/>
        <v>0</v>
      </c>
      <c r="AP343" s="129">
        <f t="shared" si="134"/>
        <v>0</v>
      </c>
      <c r="AQ343" s="235"/>
      <c r="AR343" s="235"/>
      <c r="AS343" s="236">
        <f t="shared" si="129"/>
        <v>43182</v>
      </c>
      <c r="AT343" s="237">
        <f t="shared" si="135"/>
        <v>5560.6100000000015</v>
      </c>
      <c r="AU343" s="237">
        <f t="shared" si="136"/>
        <v>1161.9499999999998</v>
      </c>
      <c r="AV343" s="237">
        <f t="shared" si="137"/>
        <v>3483.8599999999988</v>
      </c>
      <c r="AW343" s="237">
        <f t="shared" si="138"/>
        <v>669.8</v>
      </c>
      <c r="AX343" s="237">
        <f t="shared" si="139"/>
        <v>-4950.5999999999985</v>
      </c>
      <c r="AY343" s="133"/>
    </row>
    <row r="344" spans="3:51" x14ac:dyDescent="0.25">
      <c r="C344" s="137"/>
      <c r="D344" s="137"/>
      <c r="E344" s="137"/>
      <c r="F344" s="137"/>
      <c r="G344" s="137"/>
      <c r="H344" s="137"/>
      <c r="I344" s="137"/>
      <c r="J344" s="137"/>
      <c r="K344" s="229">
        <f t="shared" si="121"/>
        <v>43185</v>
      </c>
      <c r="L344" s="230">
        <f t="shared" si="122"/>
        <v>6175.3100000000013</v>
      </c>
      <c r="M344" s="162">
        <f>MAX(AN28:AN344)</f>
        <v>9074.7000000000025</v>
      </c>
      <c r="N344" s="162">
        <f t="shared" si="130"/>
        <v>-2899.3900000000012</v>
      </c>
      <c r="O344" s="231">
        <f>E3+(E4*0.1)</f>
        <v>0.2</v>
      </c>
      <c r="P344" s="162">
        <v>-1512.7</v>
      </c>
      <c r="Q344" s="232">
        <f>E5+(E6*0.1)</f>
        <v>0.1</v>
      </c>
      <c r="R344" s="162">
        <v>-1604.5</v>
      </c>
      <c r="S344" s="232">
        <f>E7+(E8*0.1)</f>
        <v>0.1</v>
      </c>
      <c r="T344" s="162">
        <v>4914.8</v>
      </c>
      <c r="U344" s="233">
        <f>E9+(E10*0.5)+(E11*0.1)</f>
        <v>0.2</v>
      </c>
      <c r="V344" s="162">
        <v>553</v>
      </c>
      <c r="W344" s="233">
        <f>E12+(E13*0.5)+(E14*0.1)</f>
        <v>0.2</v>
      </c>
      <c r="X344" s="162">
        <v>553</v>
      </c>
      <c r="Y344" s="161">
        <f t="shared" si="131"/>
        <v>317</v>
      </c>
      <c r="Z344" s="162">
        <f t="shared" si="123"/>
        <v>249.69000000000005</v>
      </c>
      <c r="AA344" s="127">
        <v>43185</v>
      </c>
      <c r="AB344" s="127"/>
      <c r="AC344" s="128"/>
      <c r="AD344" s="128"/>
      <c r="AE344" s="129"/>
      <c r="AF344" s="129"/>
      <c r="AG344" s="129"/>
      <c r="AH344" s="129">
        <f t="shared" si="124"/>
        <v>249.69000000000005</v>
      </c>
      <c r="AI344" s="129">
        <f t="shared" si="125"/>
        <v>0</v>
      </c>
      <c r="AJ344" s="234">
        <f t="shared" si="126"/>
        <v>1</v>
      </c>
      <c r="AK344" s="234">
        <f t="shared" si="127"/>
        <v>0</v>
      </c>
      <c r="AL344" s="129">
        <f t="shared" si="128"/>
        <v>0</v>
      </c>
      <c r="AM344" s="127">
        <v>43185</v>
      </c>
      <c r="AN344" s="129">
        <f t="shared" si="132"/>
        <v>6175.3100000000013</v>
      </c>
      <c r="AO344" s="129">
        <f t="shared" si="133"/>
        <v>0</v>
      </c>
      <c r="AP344" s="129">
        <f t="shared" si="134"/>
        <v>0</v>
      </c>
      <c r="AQ344" s="235"/>
      <c r="AR344" s="235"/>
      <c r="AS344" s="236">
        <f t="shared" si="129"/>
        <v>43185</v>
      </c>
      <c r="AT344" s="237">
        <f t="shared" si="135"/>
        <v>5258.0700000000015</v>
      </c>
      <c r="AU344" s="237">
        <f t="shared" si="136"/>
        <v>1001.4999999999998</v>
      </c>
      <c r="AV344" s="237">
        <f t="shared" si="137"/>
        <v>3975.3399999999988</v>
      </c>
      <c r="AW344" s="237">
        <f t="shared" si="138"/>
        <v>780.4</v>
      </c>
      <c r="AX344" s="237">
        <f t="shared" si="139"/>
        <v>-4839.9999999999982</v>
      </c>
      <c r="AY344" s="133"/>
    </row>
    <row r="345" spans="3:51" x14ac:dyDescent="0.25">
      <c r="C345" s="137"/>
      <c r="D345" s="137"/>
      <c r="E345" s="137"/>
      <c r="F345" s="137"/>
      <c r="G345" s="137"/>
      <c r="H345" s="137"/>
      <c r="I345" s="137"/>
      <c r="J345" s="137"/>
      <c r="K345" s="229">
        <f t="shared" si="121"/>
        <v>43186</v>
      </c>
      <c r="L345" s="230">
        <f t="shared" si="122"/>
        <v>5238.5100000000011</v>
      </c>
      <c r="M345" s="162">
        <f>MAX(AN28:AN345)</f>
        <v>9074.7000000000025</v>
      </c>
      <c r="N345" s="162">
        <f t="shared" si="130"/>
        <v>-3836.1900000000014</v>
      </c>
      <c r="O345" s="231">
        <f>E3+(E4*0.1)</f>
        <v>0.2</v>
      </c>
      <c r="P345" s="162">
        <v>-550</v>
      </c>
      <c r="Q345" s="232">
        <f>E5+(E6*0.1)</f>
        <v>0.1</v>
      </c>
      <c r="R345" s="162">
        <v>-850</v>
      </c>
      <c r="S345" s="232">
        <f>E7+(E8*0.1)</f>
        <v>0.1</v>
      </c>
      <c r="T345" s="162">
        <v>-3410</v>
      </c>
      <c r="U345" s="233">
        <f>E9+(E10*0.5)+(E11*0.1)</f>
        <v>0.2</v>
      </c>
      <c r="V345" s="162">
        <v>-804</v>
      </c>
      <c r="W345" s="233">
        <f>E12+(E13*0.5)+(E14*0.1)</f>
        <v>0.2</v>
      </c>
      <c r="X345" s="162">
        <v>-1200</v>
      </c>
      <c r="Y345" s="161">
        <f t="shared" si="131"/>
        <v>318</v>
      </c>
      <c r="Z345" s="162">
        <f t="shared" si="123"/>
        <v>-936.8</v>
      </c>
      <c r="AA345" s="127">
        <v>43186</v>
      </c>
      <c r="AB345" s="127"/>
      <c r="AC345" s="128"/>
      <c r="AD345" s="128"/>
      <c r="AE345" s="129"/>
      <c r="AF345" s="129"/>
      <c r="AG345" s="129"/>
      <c r="AH345" s="129">
        <f t="shared" si="124"/>
        <v>0</v>
      </c>
      <c r="AI345" s="129">
        <f t="shared" si="125"/>
        <v>-936.8</v>
      </c>
      <c r="AJ345" s="234">
        <f t="shared" si="126"/>
        <v>0</v>
      </c>
      <c r="AK345" s="234">
        <f t="shared" si="127"/>
        <v>1</v>
      </c>
      <c r="AL345" s="129">
        <f t="shared" si="128"/>
        <v>0</v>
      </c>
      <c r="AM345" s="127">
        <v>43186</v>
      </c>
      <c r="AN345" s="129">
        <f t="shared" si="132"/>
        <v>5238.5100000000011</v>
      </c>
      <c r="AO345" s="129">
        <f t="shared" si="133"/>
        <v>0</v>
      </c>
      <c r="AP345" s="129">
        <f t="shared" si="134"/>
        <v>0</v>
      </c>
      <c r="AQ345" s="235"/>
      <c r="AR345" s="235"/>
      <c r="AS345" s="236">
        <f t="shared" si="129"/>
        <v>43186</v>
      </c>
      <c r="AT345" s="237">
        <f t="shared" si="135"/>
        <v>5148.0700000000015</v>
      </c>
      <c r="AU345" s="237">
        <f t="shared" si="136"/>
        <v>916.49999999999977</v>
      </c>
      <c r="AV345" s="237">
        <f t="shared" si="137"/>
        <v>3634.3399999999988</v>
      </c>
      <c r="AW345" s="237">
        <f t="shared" si="138"/>
        <v>619.59999999999991</v>
      </c>
      <c r="AX345" s="237">
        <f t="shared" si="139"/>
        <v>-5079.9999999999982</v>
      </c>
      <c r="AY345" s="133"/>
    </row>
    <row r="346" spans="3:51" x14ac:dyDescent="0.25">
      <c r="C346" s="137"/>
      <c r="D346" s="137"/>
      <c r="E346" s="137"/>
      <c r="F346" s="137"/>
      <c r="G346" s="137"/>
      <c r="H346" s="137"/>
      <c r="I346" s="137"/>
      <c r="J346" s="137"/>
      <c r="K346" s="229">
        <f t="shared" si="121"/>
        <v>43187</v>
      </c>
      <c r="L346" s="230">
        <f t="shared" si="122"/>
        <v>4385.4500000000007</v>
      </c>
      <c r="M346" s="162">
        <f>MAX(AN28:AN346)</f>
        <v>9074.7000000000025</v>
      </c>
      <c r="N346" s="162">
        <f t="shared" si="130"/>
        <v>-4689.2500000000018</v>
      </c>
      <c r="O346" s="231">
        <f>E3+(E4*0.1)</f>
        <v>0.2</v>
      </c>
      <c r="P346" s="162">
        <v>-550</v>
      </c>
      <c r="Q346" s="232">
        <f>E5+(E6*0.1)</f>
        <v>0.1</v>
      </c>
      <c r="R346" s="162">
        <v>-850</v>
      </c>
      <c r="S346" s="232">
        <f>E7+(E8*0.1)</f>
        <v>0.1</v>
      </c>
      <c r="T346" s="162">
        <v>-1380.6</v>
      </c>
      <c r="U346" s="233">
        <f>E9+(E10*0.5)+(E11*0.1)</f>
        <v>0.2</v>
      </c>
      <c r="V346" s="162">
        <v>-1400</v>
      </c>
      <c r="W346" s="233">
        <f>E12+(E13*0.5)+(E14*0.1)</f>
        <v>0.2</v>
      </c>
      <c r="X346" s="162">
        <v>-1200</v>
      </c>
      <c r="Y346" s="161">
        <f t="shared" si="131"/>
        <v>319</v>
      </c>
      <c r="Z346" s="162">
        <f t="shared" si="123"/>
        <v>-853.06</v>
      </c>
      <c r="AA346" s="127">
        <v>43187</v>
      </c>
      <c r="AB346" s="127"/>
      <c r="AC346" s="128"/>
      <c r="AD346" s="128"/>
      <c r="AE346" s="129"/>
      <c r="AF346" s="129"/>
      <c r="AG346" s="129"/>
      <c r="AH346" s="129">
        <f t="shared" si="124"/>
        <v>0</v>
      </c>
      <c r="AI346" s="129">
        <f t="shared" si="125"/>
        <v>-853.06</v>
      </c>
      <c r="AJ346" s="234">
        <f t="shared" si="126"/>
        <v>0</v>
      </c>
      <c r="AK346" s="234">
        <f t="shared" si="127"/>
        <v>1</v>
      </c>
      <c r="AL346" s="129">
        <f t="shared" si="128"/>
        <v>0</v>
      </c>
      <c r="AM346" s="127">
        <v>43187</v>
      </c>
      <c r="AN346" s="129">
        <f t="shared" si="132"/>
        <v>4385.4500000000007</v>
      </c>
      <c r="AO346" s="129">
        <f t="shared" si="133"/>
        <v>0</v>
      </c>
      <c r="AP346" s="129">
        <f t="shared" si="134"/>
        <v>0</v>
      </c>
      <c r="AQ346" s="235"/>
      <c r="AR346" s="235"/>
      <c r="AS346" s="236">
        <f t="shared" si="129"/>
        <v>43187</v>
      </c>
      <c r="AT346" s="237">
        <f t="shared" si="135"/>
        <v>5038.0700000000015</v>
      </c>
      <c r="AU346" s="237">
        <f t="shared" si="136"/>
        <v>831.49999999999977</v>
      </c>
      <c r="AV346" s="237">
        <f t="shared" si="137"/>
        <v>3496.2799999999988</v>
      </c>
      <c r="AW346" s="237">
        <f t="shared" si="138"/>
        <v>339.59999999999991</v>
      </c>
      <c r="AX346" s="237">
        <f t="shared" si="139"/>
        <v>-5319.9999999999982</v>
      </c>
      <c r="AY346" s="133"/>
    </row>
    <row r="347" spans="3:51" x14ac:dyDescent="0.25">
      <c r="C347" s="137"/>
      <c r="D347" s="137"/>
      <c r="E347" s="137"/>
      <c r="F347" s="137"/>
      <c r="G347" s="137"/>
      <c r="H347" s="137"/>
      <c r="I347" s="137"/>
      <c r="J347" s="137"/>
      <c r="K347" s="229">
        <f t="shared" si="121"/>
        <v>43188</v>
      </c>
      <c r="L347" s="230">
        <f t="shared" si="122"/>
        <v>4424.7300000000005</v>
      </c>
      <c r="M347" s="162">
        <f>MAX(AN28:AN347)</f>
        <v>9074.7000000000025</v>
      </c>
      <c r="N347" s="162">
        <f t="shared" si="130"/>
        <v>-4649.9700000000021</v>
      </c>
      <c r="O347" s="231">
        <f>E3+(E4*0.1)</f>
        <v>0.2</v>
      </c>
      <c r="P347" s="162">
        <v>-553.79999999999995</v>
      </c>
      <c r="Q347" s="232">
        <f>E5+(E6*0.1)</f>
        <v>0.1</v>
      </c>
      <c r="R347" s="162">
        <v>-850</v>
      </c>
      <c r="S347" s="232">
        <f>E7+(E8*0.1)</f>
        <v>0.1</v>
      </c>
      <c r="T347" s="162">
        <v>2406.4</v>
      </c>
      <c r="U347" s="233">
        <f>E9+(E10*0.5)+(E11*0.1)</f>
        <v>0.2</v>
      </c>
      <c r="V347" s="162">
        <v>-14</v>
      </c>
      <c r="W347" s="233">
        <f>E12+(E13*0.5)+(E14*0.1)</f>
        <v>0.2</v>
      </c>
      <c r="X347" s="162">
        <v>-14</v>
      </c>
      <c r="Y347" s="161">
        <f t="shared" si="131"/>
        <v>320</v>
      </c>
      <c r="Z347" s="162">
        <f t="shared" si="123"/>
        <v>39.28000000000003</v>
      </c>
      <c r="AA347" s="238">
        <v>43188</v>
      </c>
      <c r="AB347" s="129">
        <f>SUM(Z327:Z347)</f>
        <v>-1492.6299999999994</v>
      </c>
      <c r="AC347" s="128">
        <f>(AB347&gt;0)*1</f>
        <v>0</v>
      </c>
      <c r="AD347" s="128">
        <f>(AB347&lt;0)*1</f>
        <v>1</v>
      </c>
      <c r="AE347" s="129">
        <f>AB347*AC347</f>
        <v>0</v>
      </c>
      <c r="AF347" s="129">
        <f>AB347*AD347</f>
        <v>-1492.6299999999994</v>
      </c>
      <c r="AG347" s="129"/>
      <c r="AH347" s="129">
        <f t="shared" si="124"/>
        <v>39.28000000000003</v>
      </c>
      <c r="AI347" s="129">
        <f t="shared" si="125"/>
        <v>0</v>
      </c>
      <c r="AJ347" s="234">
        <f t="shared" si="126"/>
        <v>1</v>
      </c>
      <c r="AK347" s="234">
        <f t="shared" si="127"/>
        <v>0</v>
      </c>
      <c r="AL347" s="129">
        <f t="shared" si="128"/>
        <v>-1492.6299999999994</v>
      </c>
      <c r="AM347" s="127">
        <v>43188</v>
      </c>
      <c r="AN347" s="129">
        <f t="shared" si="132"/>
        <v>4424.7300000000005</v>
      </c>
      <c r="AO347" s="129">
        <f t="shared" si="133"/>
        <v>0</v>
      </c>
      <c r="AP347" s="129">
        <f t="shared" si="134"/>
        <v>-1492.6299999999994</v>
      </c>
      <c r="AQ347" s="235"/>
      <c r="AR347" s="235"/>
      <c r="AS347" s="236">
        <f t="shared" si="129"/>
        <v>43188</v>
      </c>
      <c r="AT347" s="237">
        <f t="shared" si="135"/>
        <v>4927.3100000000013</v>
      </c>
      <c r="AU347" s="237">
        <f t="shared" si="136"/>
        <v>746.49999999999977</v>
      </c>
      <c r="AV347" s="237">
        <f t="shared" si="137"/>
        <v>3736.9199999999987</v>
      </c>
      <c r="AW347" s="237">
        <f t="shared" si="138"/>
        <v>336.7999999999999</v>
      </c>
      <c r="AX347" s="237">
        <f t="shared" si="139"/>
        <v>-5322.7999999999984</v>
      </c>
      <c r="AY347" s="133"/>
    </row>
    <row r="348" spans="3:51" x14ac:dyDescent="0.25">
      <c r="C348" s="137"/>
      <c r="D348" s="137"/>
      <c r="E348" s="137"/>
      <c r="F348" s="137"/>
      <c r="G348" s="137"/>
      <c r="H348" s="137"/>
      <c r="I348" s="137"/>
      <c r="J348" s="137"/>
      <c r="K348" s="229">
        <f t="shared" ref="K348:K411" si="140">AM348</f>
        <v>43192</v>
      </c>
      <c r="L348" s="230">
        <f t="shared" ref="L348:L411" si="141">AN348</f>
        <v>5496</v>
      </c>
      <c r="M348" s="162">
        <f>MAX(AN28:AN348)</f>
        <v>9074.7000000000025</v>
      </c>
      <c r="N348" s="162">
        <f t="shared" si="130"/>
        <v>-3578.7000000000025</v>
      </c>
      <c r="O348" s="231">
        <f>E3+(E4*0.1)</f>
        <v>0.2</v>
      </c>
      <c r="P348" s="162">
        <v>2294.6</v>
      </c>
      <c r="Q348" s="232">
        <f>E5+(E6*0.1)</f>
        <v>0.1</v>
      </c>
      <c r="R348" s="162">
        <v>2949.5</v>
      </c>
      <c r="S348" s="232">
        <f>E7+(E8*0.1)</f>
        <v>0.1</v>
      </c>
      <c r="T348" s="162">
        <v>-3410</v>
      </c>
      <c r="U348" s="233">
        <f>E9+(E10*0.5)+(E11*0.1)</f>
        <v>0.2</v>
      </c>
      <c r="V348" s="162">
        <v>1646</v>
      </c>
      <c r="W348" s="233">
        <f>E12+(E13*0.5)+(E14*0.1)</f>
        <v>0.2</v>
      </c>
      <c r="X348" s="162">
        <v>1646</v>
      </c>
      <c r="Y348" s="161">
        <f t="shared" si="131"/>
        <v>321</v>
      </c>
      <c r="Z348" s="162">
        <f t="shared" ref="Z348:Z411" si="142">(O348*P348)+(Q348*R348)+(S348*T348)+(U348*V348)+(W348*X348)</f>
        <v>1071.27</v>
      </c>
      <c r="AA348" s="127">
        <v>43192</v>
      </c>
      <c r="AB348" s="127"/>
      <c r="AC348" s="128"/>
      <c r="AD348" s="128"/>
      <c r="AE348" s="129"/>
      <c r="AF348" s="129"/>
      <c r="AG348" s="129"/>
      <c r="AH348" s="129">
        <f t="shared" ref="AH348:AH411" si="143">(Z348&gt;1)*Z348</f>
        <v>1071.27</v>
      </c>
      <c r="AI348" s="129">
        <f t="shared" ref="AI348:AI411" si="144">(Z348&lt;1)*Z348</f>
        <v>0</v>
      </c>
      <c r="AJ348" s="234">
        <f t="shared" ref="AJ348:AJ411" si="145">(AH348&gt;1)*1</f>
        <v>1</v>
      </c>
      <c r="AK348" s="234">
        <f t="shared" ref="AK348:AK411" si="146">(AI348&lt;0)*1</f>
        <v>0</v>
      </c>
      <c r="AL348" s="129">
        <f t="shared" ref="AL348:AL411" si="147">AB348</f>
        <v>0</v>
      </c>
      <c r="AM348" s="127">
        <v>43192</v>
      </c>
      <c r="AN348" s="129">
        <f t="shared" si="132"/>
        <v>5496</v>
      </c>
      <c r="AO348" s="129">
        <f t="shared" si="133"/>
        <v>0</v>
      </c>
      <c r="AP348" s="129">
        <f t="shared" si="134"/>
        <v>0</v>
      </c>
      <c r="AQ348" s="235"/>
      <c r="AR348" s="235"/>
      <c r="AS348" s="236">
        <f t="shared" ref="AS348:AS411" si="148">AM348</f>
        <v>43192</v>
      </c>
      <c r="AT348" s="237">
        <f t="shared" si="135"/>
        <v>5386.2300000000014</v>
      </c>
      <c r="AU348" s="237">
        <f t="shared" si="136"/>
        <v>1041.4499999999998</v>
      </c>
      <c r="AV348" s="237">
        <f t="shared" si="137"/>
        <v>3395.9199999999987</v>
      </c>
      <c r="AW348" s="237">
        <f t="shared" si="138"/>
        <v>666</v>
      </c>
      <c r="AX348" s="237">
        <f t="shared" si="139"/>
        <v>-4993.5999999999985</v>
      </c>
      <c r="AY348" s="133"/>
    </row>
    <row r="349" spans="3:51" x14ac:dyDescent="0.25">
      <c r="C349" s="137"/>
      <c r="D349" s="137"/>
      <c r="E349" s="137"/>
      <c r="F349" s="137"/>
      <c r="G349" s="137"/>
      <c r="H349" s="137"/>
      <c r="I349" s="137"/>
      <c r="J349" s="137"/>
      <c r="K349" s="229">
        <f t="shared" si="140"/>
        <v>43193</v>
      </c>
      <c r="L349" s="230">
        <f t="shared" si="141"/>
        <v>5027.78</v>
      </c>
      <c r="M349" s="162">
        <f>MAX(AN28:AN349)</f>
        <v>9074.7000000000025</v>
      </c>
      <c r="N349" s="162">
        <f t="shared" ref="N349:N412" si="149">AN349-M349</f>
        <v>-4046.9200000000028</v>
      </c>
      <c r="O349" s="231">
        <f>E3+(E4*0.1)</f>
        <v>0.2</v>
      </c>
      <c r="P349" s="162">
        <v>-550</v>
      </c>
      <c r="Q349" s="232">
        <f>E5+(E6*0.1)</f>
        <v>0.1</v>
      </c>
      <c r="R349" s="162">
        <v>-850</v>
      </c>
      <c r="S349" s="232">
        <f>E7+(E8*0.1)</f>
        <v>0.1</v>
      </c>
      <c r="T349" s="162">
        <v>1359.8</v>
      </c>
      <c r="U349" s="233">
        <f>E9+(E10*0.5)+(E11*0.1)</f>
        <v>0.2</v>
      </c>
      <c r="V349" s="162">
        <v>-846</v>
      </c>
      <c r="W349" s="233">
        <f>E12+(E13*0.5)+(E14*0.1)</f>
        <v>0.2</v>
      </c>
      <c r="X349" s="162">
        <v>-1200</v>
      </c>
      <c r="Y349" s="161">
        <f t="shared" ref="Y349:Y412" si="150">Y348+1</f>
        <v>322</v>
      </c>
      <c r="Z349" s="162">
        <f t="shared" si="142"/>
        <v>-468.22</v>
      </c>
      <c r="AA349" s="127">
        <v>43193</v>
      </c>
      <c r="AB349" s="127"/>
      <c r="AC349" s="128"/>
      <c r="AD349" s="128"/>
      <c r="AE349" s="129"/>
      <c r="AF349" s="129"/>
      <c r="AG349" s="129"/>
      <c r="AH349" s="129">
        <f t="shared" si="143"/>
        <v>0</v>
      </c>
      <c r="AI349" s="129">
        <f t="shared" si="144"/>
        <v>-468.22</v>
      </c>
      <c r="AJ349" s="234">
        <f t="shared" si="145"/>
        <v>0</v>
      </c>
      <c r="AK349" s="234">
        <f t="shared" si="146"/>
        <v>1</v>
      </c>
      <c r="AL349" s="129">
        <f t="shared" si="147"/>
        <v>0</v>
      </c>
      <c r="AM349" s="127">
        <v>43193</v>
      </c>
      <c r="AN349" s="129">
        <f t="shared" ref="AN349:AN412" si="151">Z349+AN348</f>
        <v>5027.78</v>
      </c>
      <c r="AO349" s="129">
        <f t="shared" ref="AO349:AO412" si="152">(AL349&gt;0)*AL349</f>
        <v>0</v>
      </c>
      <c r="AP349" s="129">
        <f t="shared" ref="AP349:AP412" si="153">(AL349&lt;0)*AL349</f>
        <v>0</v>
      </c>
      <c r="AQ349" s="235"/>
      <c r="AR349" s="235"/>
      <c r="AS349" s="236">
        <f t="shared" si="148"/>
        <v>43193</v>
      </c>
      <c r="AT349" s="237">
        <f t="shared" ref="AT349:AT412" si="154">(P349*O349)+AT348</f>
        <v>5276.2300000000014</v>
      </c>
      <c r="AU349" s="237">
        <f t="shared" ref="AU349:AU412" si="155">(R349*Q349)+AU348</f>
        <v>956.44999999999982</v>
      </c>
      <c r="AV349" s="237">
        <f t="shared" ref="AV349:AV412" si="156">(S349*T349)+AV348</f>
        <v>3531.8999999999987</v>
      </c>
      <c r="AW349" s="237">
        <f t="shared" ref="AW349:AW412" si="157">(V349*U349)+AW348</f>
        <v>496.79999999999995</v>
      </c>
      <c r="AX349" s="237">
        <f t="shared" ref="AX349:AX412" si="158">(X349*W349)+AX348</f>
        <v>-5233.5999999999985</v>
      </c>
      <c r="AY349" s="133"/>
    </row>
    <row r="350" spans="3:51" x14ac:dyDescent="0.25">
      <c r="C350" s="137"/>
      <c r="D350" s="137"/>
      <c r="E350" s="137"/>
      <c r="F350" s="137"/>
      <c r="G350" s="137"/>
      <c r="H350" s="137"/>
      <c r="I350" s="137"/>
      <c r="J350" s="137"/>
      <c r="K350" s="229">
        <f t="shared" si="140"/>
        <v>43194</v>
      </c>
      <c r="L350" s="230">
        <f t="shared" si="141"/>
        <v>5057.6399999999994</v>
      </c>
      <c r="M350" s="162">
        <f>MAX(AN28:AN350)</f>
        <v>9074.7000000000025</v>
      </c>
      <c r="N350" s="162">
        <f t="shared" si="149"/>
        <v>-4017.0600000000031</v>
      </c>
      <c r="O350" s="231">
        <f>E3+(E4*0.1)</f>
        <v>0.2</v>
      </c>
      <c r="P350" s="162">
        <v>-550</v>
      </c>
      <c r="Q350" s="232">
        <f>E5+(E6*0.1)</f>
        <v>0.1</v>
      </c>
      <c r="R350" s="162">
        <v>-850</v>
      </c>
      <c r="S350" s="232">
        <f>E7+(E8*0.1)</f>
        <v>0.1</v>
      </c>
      <c r="T350" s="162">
        <v>2024.6</v>
      </c>
      <c r="U350" s="233">
        <f>E9+(E10*0.5)+(E11*0.1)</f>
        <v>0.2</v>
      </c>
      <c r="V350" s="162">
        <v>56</v>
      </c>
      <c r="W350" s="233">
        <f>E12+(E13*0.5)+(E14*0.1)</f>
        <v>0.2</v>
      </c>
      <c r="X350" s="162">
        <v>56</v>
      </c>
      <c r="Y350" s="161">
        <f t="shared" si="150"/>
        <v>323</v>
      </c>
      <c r="Z350" s="162">
        <f t="shared" si="142"/>
        <v>29.860000000000014</v>
      </c>
      <c r="AA350" s="127">
        <v>43194</v>
      </c>
      <c r="AB350" s="127"/>
      <c r="AC350" s="128"/>
      <c r="AD350" s="128"/>
      <c r="AE350" s="129"/>
      <c r="AF350" s="129"/>
      <c r="AG350" s="129"/>
      <c r="AH350" s="129">
        <f t="shared" si="143"/>
        <v>29.860000000000014</v>
      </c>
      <c r="AI350" s="129">
        <f t="shared" si="144"/>
        <v>0</v>
      </c>
      <c r="AJ350" s="234">
        <f t="shared" si="145"/>
        <v>1</v>
      </c>
      <c r="AK350" s="234">
        <f t="shared" si="146"/>
        <v>0</v>
      </c>
      <c r="AL350" s="129">
        <f t="shared" si="147"/>
        <v>0</v>
      </c>
      <c r="AM350" s="127">
        <v>43194</v>
      </c>
      <c r="AN350" s="129">
        <f t="shared" si="151"/>
        <v>5057.6399999999994</v>
      </c>
      <c r="AO350" s="129">
        <f t="shared" si="152"/>
        <v>0</v>
      </c>
      <c r="AP350" s="129">
        <f t="shared" si="153"/>
        <v>0</v>
      </c>
      <c r="AQ350" s="235"/>
      <c r="AR350" s="235"/>
      <c r="AS350" s="236">
        <f t="shared" si="148"/>
        <v>43194</v>
      </c>
      <c r="AT350" s="237">
        <f t="shared" si="154"/>
        <v>5166.2300000000014</v>
      </c>
      <c r="AU350" s="237">
        <f t="shared" si="155"/>
        <v>871.44999999999982</v>
      </c>
      <c r="AV350" s="237">
        <f t="shared" si="156"/>
        <v>3734.3599999999988</v>
      </c>
      <c r="AW350" s="237">
        <f t="shared" si="157"/>
        <v>507.99999999999994</v>
      </c>
      <c r="AX350" s="237">
        <f t="shared" si="158"/>
        <v>-5222.3999999999987</v>
      </c>
      <c r="AY350" s="133"/>
    </row>
    <row r="351" spans="3:51" x14ac:dyDescent="0.25">
      <c r="C351" s="137"/>
      <c r="D351" s="137"/>
      <c r="E351" s="137"/>
      <c r="F351" s="137"/>
      <c r="G351" s="137"/>
      <c r="H351" s="137"/>
      <c r="I351" s="137"/>
      <c r="J351" s="137"/>
      <c r="K351" s="229">
        <f t="shared" si="140"/>
        <v>43195</v>
      </c>
      <c r="L351" s="230">
        <f t="shared" si="141"/>
        <v>4662.9999999999991</v>
      </c>
      <c r="M351" s="162">
        <f>MAX(AN28:AN351)</f>
        <v>9074.7000000000025</v>
      </c>
      <c r="N351" s="162">
        <f t="shared" si="149"/>
        <v>-4411.7000000000035</v>
      </c>
      <c r="O351" s="231">
        <f>E3+(E4*0.1)</f>
        <v>0.2</v>
      </c>
      <c r="P351" s="162">
        <v>-550</v>
      </c>
      <c r="Q351" s="232">
        <f>E5+(E6*0.1)</f>
        <v>0.1</v>
      </c>
      <c r="R351" s="162">
        <v>-850</v>
      </c>
      <c r="S351" s="232">
        <f>E7+(E8*0.1)</f>
        <v>0.1</v>
      </c>
      <c r="T351" s="162">
        <v>695.6</v>
      </c>
      <c r="U351" s="233">
        <f>E9+(E10*0.5)+(E11*0.1)</f>
        <v>0.2</v>
      </c>
      <c r="V351" s="162">
        <v>-673</v>
      </c>
      <c r="W351" s="233">
        <f>E12+(E13*0.5)+(E14*0.1)</f>
        <v>0.2</v>
      </c>
      <c r="X351" s="162">
        <v>-673</v>
      </c>
      <c r="Y351" s="161">
        <f t="shared" si="150"/>
        <v>324</v>
      </c>
      <c r="Z351" s="162">
        <f t="shared" si="142"/>
        <v>-394.64</v>
      </c>
      <c r="AA351" s="127">
        <v>43195</v>
      </c>
      <c r="AB351" s="127"/>
      <c r="AC351" s="128"/>
      <c r="AD351" s="128"/>
      <c r="AE351" s="129"/>
      <c r="AF351" s="129"/>
      <c r="AG351" s="129"/>
      <c r="AH351" s="129">
        <f t="shared" si="143"/>
        <v>0</v>
      </c>
      <c r="AI351" s="129">
        <f t="shared" si="144"/>
        <v>-394.64</v>
      </c>
      <c r="AJ351" s="234">
        <f t="shared" si="145"/>
        <v>0</v>
      </c>
      <c r="AK351" s="234">
        <f t="shared" si="146"/>
        <v>1</v>
      </c>
      <c r="AL351" s="129">
        <f t="shared" si="147"/>
        <v>0</v>
      </c>
      <c r="AM351" s="127">
        <v>43195</v>
      </c>
      <c r="AN351" s="129">
        <f t="shared" si="151"/>
        <v>4662.9999999999991</v>
      </c>
      <c r="AO351" s="129">
        <f t="shared" si="152"/>
        <v>0</v>
      </c>
      <c r="AP351" s="129">
        <f t="shared" si="153"/>
        <v>0</v>
      </c>
      <c r="AQ351" s="235"/>
      <c r="AR351" s="235"/>
      <c r="AS351" s="236">
        <f t="shared" si="148"/>
        <v>43195</v>
      </c>
      <c r="AT351" s="237">
        <f t="shared" si="154"/>
        <v>5056.2300000000014</v>
      </c>
      <c r="AU351" s="237">
        <f t="shared" si="155"/>
        <v>786.44999999999982</v>
      </c>
      <c r="AV351" s="237">
        <f t="shared" si="156"/>
        <v>3803.9199999999987</v>
      </c>
      <c r="AW351" s="237">
        <f t="shared" si="157"/>
        <v>373.4</v>
      </c>
      <c r="AX351" s="237">
        <f t="shared" si="158"/>
        <v>-5356.9999999999991</v>
      </c>
      <c r="AY351" s="133"/>
    </row>
    <row r="352" spans="3:51" x14ac:dyDescent="0.25">
      <c r="C352" s="137"/>
      <c r="D352" s="137"/>
      <c r="E352" s="137"/>
      <c r="F352" s="137"/>
      <c r="G352" s="137"/>
      <c r="H352" s="137"/>
      <c r="I352" s="137"/>
      <c r="J352" s="137"/>
      <c r="K352" s="229">
        <f t="shared" si="140"/>
        <v>43196</v>
      </c>
      <c r="L352" s="230">
        <f t="shared" si="141"/>
        <v>5437.9099999999989</v>
      </c>
      <c r="M352" s="162">
        <f>MAX(AN28:AN352)</f>
        <v>9074.7000000000025</v>
      </c>
      <c r="N352" s="162">
        <f t="shared" si="149"/>
        <v>-3636.7900000000036</v>
      </c>
      <c r="O352" s="231">
        <f>E3+(E4*0.1)</f>
        <v>0.2</v>
      </c>
      <c r="P352" s="162">
        <v>2862.3</v>
      </c>
      <c r="Q352" s="232">
        <f>E5+(E6*0.1)</f>
        <v>0.1</v>
      </c>
      <c r="R352" s="162">
        <v>2918.5</v>
      </c>
      <c r="S352" s="232">
        <f>E7+(E8*0.1)</f>
        <v>0.1</v>
      </c>
      <c r="T352" s="162">
        <v>-3410</v>
      </c>
      <c r="U352" s="233">
        <f>E9+(E10*0.5)+(E11*0.1)</f>
        <v>0.2</v>
      </c>
      <c r="V352" s="162">
        <v>629</v>
      </c>
      <c r="W352" s="233">
        <f>E12+(E13*0.5)+(E14*0.1)</f>
        <v>0.2</v>
      </c>
      <c r="X352" s="162">
        <v>629</v>
      </c>
      <c r="Y352" s="161">
        <f t="shared" si="150"/>
        <v>325</v>
      </c>
      <c r="Z352" s="162">
        <f t="shared" si="142"/>
        <v>774.91000000000008</v>
      </c>
      <c r="AA352" s="127">
        <v>43196</v>
      </c>
      <c r="AB352" s="127"/>
      <c r="AC352" s="128"/>
      <c r="AD352" s="128"/>
      <c r="AE352" s="129"/>
      <c r="AF352" s="129"/>
      <c r="AG352" s="129"/>
      <c r="AH352" s="129">
        <f t="shared" si="143"/>
        <v>774.91000000000008</v>
      </c>
      <c r="AI352" s="129">
        <f t="shared" si="144"/>
        <v>0</v>
      </c>
      <c r="AJ352" s="234">
        <f t="shared" si="145"/>
        <v>1</v>
      </c>
      <c r="AK352" s="234">
        <f t="shared" si="146"/>
        <v>0</v>
      </c>
      <c r="AL352" s="129">
        <f t="shared" si="147"/>
        <v>0</v>
      </c>
      <c r="AM352" s="127">
        <v>43196</v>
      </c>
      <c r="AN352" s="129">
        <f t="shared" si="151"/>
        <v>5437.9099999999989</v>
      </c>
      <c r="AO352" s="129">
        <f t="shared" si="152"/>
        <v>0</v>
      </c>
      <c r="AP352" s="129">
        <f t="shared" si="153"/>
        <v>0</v>
      </c>
      <c r="AQ352" s="235"/>
      <c r="AR352" s="235"/>
      <c r="AS352" s="236">
        <f t="shared" si="148"/>
        <v>43196</v>
      </c>
      <c r="AT352" s="237">
        <f t="shared" si="154"/>
        <v>5628.6900000000014</v>
      </c>
      <c r="AU352" s="237">
        <f t="shared" si="155"/>
        <v>1078.2999999999997</v>
      </c>
      <c r="AV352" s="237">
        <f t="shared" si="156"/>
        <v>3462.9199999999987</v>
      </c>
      <c r="AW352" s="237">
        <f t="shared" si="157"/>
        <v>499.2</v>
      </c>
      <c r="AX352" s="237">
        <f t="shared" si="158"/>
        <v>-5231.1999999999989</v>
      </c>
      <c r="AY352" s="133"/>
    </row>
    <row r="353" spans="3:51" x14ac:dyDescent="0.25">
      <c r="C353" s="137"/>
      <c r="D353" s="137"/>
      <c r="E353" s="137"/>
      <c r="F353" s="137"/>
      <c r="G353" s="137"/>
      <c r="H353" s="137"/>
      <c r="I353" s="137"/>
      <c r="J353" s="137"/>
      <c r="K353" s="229">
        <f t="shared" si="140"/>
        <v>43199</v>
      </c>
      <c r="L353" s="230">
        <f t="shared" si="141"/>
        <v>5453.6099999999988</v>
      </c>
      <c r="M353" s="162">
        <f>MAX(AN28:AN353)</f>
        <v>9074.7000000000025</v>
      </c>
      <c r="N353" s="162">
        <f t="shared" si="149"/>
        <v>-3621.0900000000038</v>
      </c>
      <c r="O353" s="231">
        <f>E3+(E4*0.1)</f>
        <v>0.2</v>
      </c>
      <c r="P353" s="162">
        <v>-573.79999999999995</v>
      </c>
      <c r="Q353" s="232">
        <f>E5+(E6*0.1)</f>
        <v>0.1</v>
      </c>
      <c r="R353" s="162">
        <v>-850</v>
      </c>
      <c r="S353" s="232">
        <f>E7+(E8*0.1)</f>
        <v>0.1</v>
      </c>
      <c r="T353" s="162">
        <v>782.6</v>
      </c>
      <c r="U353" s="233">
        <f>E9+(E10*0.5)+(E11*0.1)</f>
        <v>0.2</v>
      </c>
      <c r="V353" s="162">
        <v>343</v>
      </c>
      <c r="W353" s="233">
        <f>E12+(E13*0.5)+(E14*0.1)</f>
        <v>0.2</v>
      </c>
      <c r="X353" s="162">
        <v>343</v>
      </c>
      <c r="Y353" s="161">
        <f t="shared" si="150"/>
        <v>326</v>
      </c>
      <c r="Z353" s="162">
        <f t="shared" si="142"/>
        <v>15.700000000000031</v>
      </c>
      <c r="AA353" s="127">
        <v>43199</v>
      </c>
      <c r="AB353" s="127"/>
      <c r="AC353" s="128"/>
      <c r="AD353" s="128"/>
      <c r="AE353" s="129"/>
      <c r="AF353" s="129"/>
      <c r="AG353" s="129"/>
      <c r="AH353" s="129">
        <f t="shared" si="143"/>
        <v>15.700000000000031</v>
      </c>
      <c r="AI353" s="129">
        <f t="shared" si="144"/>
        <v>0</v>
      </c>
      <c r="AJ353" s="234">
        <f t="shared" si="145"/>
        <v>1</v>
      </c>
      <c r="AK353" s="234">
        <f t="shared" si="146"/>
        <v>0</v>
      </c>
      <c r="AL353" s="129">
        <f t="shared" si="147"/>
        <v>0</v>
      </c>
      <c r="AM353" s="127">
        <v>43199</v>
      </c>
      <c r="AN353" s="129">
        <f t="shared" si="151"/>
        <v>5453.6099999999988</v>
      </c>
      <c r="AO353" s="129">
        <f t="shared" si="152"/>
        <v>0</v>
      </c>
      <c r="AP353" s="129">
        <f t="shared" si="153"/>
        <v>0</v>
      </c>
      <c r="AQ353" s="235"/>
      <c r="AR353" s="235"/>
      <c r="AS353" s="236">
        <f t="shared" si="148"/>
        <v>43199</v>
      </c>
      <c r="AT353" s="237">
        <f t="shared" si="154"/>
        <v>5513.9300000000012</v>
      </c>
      <c r="AU353" s="237">
        <f t="shared" si="155"/>
        <v>993.29999999999973</v>
      </c>
      <c r="AV353" s="237">
        <f t="shared" si="156"/>
        <v>3541.1799999999989</v>
      </c>
      <c r="AW353" s="237">
        <f t="shared" si="157"/>
        <v>567.79999999999995</v>
      </c>
      <c r="AX353" s="237">
        <f t="shared" si="158"/>
        <v>-5162.5999999999985</v>
      </c>
      <c r="AY353" s="133"/>
    </row>
    <row r="354" spans="3:51" x14ac:dyDescent="0.25">
      <c r="C354" s="137"/>
      <c r="D354" s="137"/>
      <c r="E354" s="137"/>
      <c r="F354" s="137"/>
      <c r="G354" s="137"/>
      <c r="H354" s="137"/>
      <c r="I354" s="137"/>
      <c r="J354" s="137"/>
      <c r="K354" s="229">
        <f t="shared" si="140"/>
        <v>43200</v>
      </c>
      <c r="L354" s="230">
        <f t="shared" si="141"/>
        <v>5511.1699999999992</v>
      </c>
      <c r="M354" s="162">
        <f>MAX(AN28:AN354)</f>
        <v>9074.7000000000025</v>
      </c>
      <c r="N354" s="162">
        <f t="shared" si="149"/>
        <v>-3563.5300000000034</v>
      </c>
      <c r="O354" s="231">
        <f>E3+(E4*0.1)</f>
        <v>0.2</v>
      </c>
      <c r="P354" s="162">
        <v>-1149.25</v>
      </c>
      <c r="Q354" s="232">
        <f>E5+(E6*0.1)</f>
        <v>0.1</v>
      </c>
      <c r="R354" s="162">
        <v>-1312.5</v>
      </c>
      <c r="S354" s="232">
        <f>E7+(E8*0.1)</f>
        <v>0.1</v>
      </c>
      <c r="T354" s="162">
        <v>2870.6</v>
      </c>
      <c r="U354" s="233">
        <f>E9+(E10*0.5)+(E11*0.1)</f>
        <v>0.2</v>
      </c>
      <c r="V354" s="162">
        <v>329</v>
      </c>
      <c r="W354" s="233">
        <f>E12+(E13*0.5)+(E14*0.1)</f>
        <v>0.2</v>
      </c>
      <c r="X354" s="162">
        <v>329</v>
      </c>
      <c r="Y354" s="161">
        <f t="shared" si="150"/>
        <v>327</v>
      </c>
      <c r="Z354" s="162">
        <f t="shared" si="142"/>
        <v>57.559999999999974</v>
      </c>
      <c r="AA354" s="127">
        <v>43200</v>
      </c>
      <c r="AB354" s="127"/>
      <c r="AC354" s="128"/>
      <c r="AD354" s="128"/>
      <c r="AE354" s="129"/>
      <c r="AF354" s="129"/>
      <c r="AG354" s="129"/>
      <c r="AH354" s="129">
        <f t="shared" si="143"/>
        <v>57.559999999999974</v>
      </c>
      <c r="AI354" s="129">
        <f t="shared" si="144"/>
        <v>0</v>
      </c>
      <c r="AJ354" s="234">
        <f t="shared" si="145"/>
        <v>1</v>
      </c>
      <c r="AK354" s="234">
        <f t="shared" si="146"/>
        <v>0</v>
      </c>
      <c r="AL354" s="129">
        <f t="shared" si="147"/>
        <v>0</v>
      </c>
      <c r="AM354" s="127">
        <v>43200</v>
      </c>
      <c r="AN354" s="129">
        <f t="shared" si="151"/>
        <v>5511.1699999999992</v>
      </c>
      <c r="AO354" s="129">
        <f t="shared" si="152"/>
        <v>0</v>
      </c>
      <c r="AP354" s="129">
        <f t="shared" si="153"/>
        <v>0</v>
      </c>
      <c r="AQ354" s="235"/>
      <c r="AR354" s="235"/>
      <c r="AS354" s="236">
        <f t="shared" si="148"/>
        <v>43200</v>
      </c>
      <c r="AT354" s="237">
        <f t="shared" si="154"/>
        <v>5284.0800000000008</v>
      </c>
      <c r="AU354" s="237">
        <f t="shared" si="155"/>
        <v>862.04999999999973</v>
      </c>
      <c r="AV354" s="237">
        <f t="shared" si="156"/>
        <v>3828.2399999999989</v>
      </c>
      <c r="AW354" s="237">
        <f t="shared" si="157"/>
        <v>633.59999999999991</v>
      </c>
      <c r="AX354" s="237">
        <f t="shared" si="158"/>
        <v>-5096.7999999999984</v>
      </c>
      <c r="AY354" s="133"/>
    </row>
    <row r="355" spans="3:51" x14ac:dyDescent="0.25">
      <c r="C355" s="137"/>
      <c r="D355" s="137"/>
      <c r="E355" s="137"/>
      <c r="F355" s="137"/>
      <c r="G355" s="137"/>
      <c r="H355" s="137"/>
      <c r="I355" s="137"/>
      <c r="J355" s="137"/>
      <c r="K355" s="229">
        <f t="shared" si="140"/>
        <v>43201</v>
      </c>
      <c r="L355" s="230">
        <f t="shared" si="141"/>
        <v>6282.6599999999989</v>
      </c>
      <c r="M355" s="162">
        <f>MAX(AN28:AN355)</f>
        <v>9074.7000000000025</v>
      </c>
      <c r="N355" s="162">
        <f t="shared" si="149"/>
        <v>-2792.0400000000036</v>
      </c>
      <c r="O355" s="231">
        <f>E3+(E4*0.1)</f>
        <v>0.2</v>
      </c>
      <c r="P355" s="162">
        <v>1092.75</v>
      </c>
      <c r="Q355" s="232">
        <f>E5+(E6*0.1)</f>
        <v>0.1</v>
      </c>
      <c r="R355" s="162">
        <v>734</v>
      </c>
      <c r="S355" s="232">
        <f>E7+(E8*0.1)</f>
        <v>0.1</v>
      </c>
      <c r="T355" s="162">
        <v>-648.6</v>
      </c>
      <c r="U355" s="233">
        <f>E9+(E10*0.5)+(E11*0.1)</f>
        <v>0.2</v>
      </c>
      <c r="V355" s="162">
        <v>1361</v>
      </c>
      <c r="W355" s="233">
        <f>E12+(E13*0.5)+(E14*0.1)</f>
        <v>0.2</v>
      </c>
      <c r="X355" s="162">
        <v>1361</v>
      </c>
      <c r="Y355" s="161">
        <f t="shared" si="150"/>
        <v>328</v>
      </c>
      <c r="Z355" s="162">
        <f t="shared" si="142"/>
        <v>771.49</v>
      </c>
      <c r="AA355" s="127">
        <v>43201</v>
      </c>
      <c r="AB355" s="127"/>
      <c r="AC355" s="128"/>
      <c r="AD355" s="128"/>
      <c r="AE355" s="129"/>
      <c r="AF355" s="129"/>
      <c r="AG355" s="129"/>
      <c r="AH355" s="129">
        <f t="shared" si="143"/>
        <v>771.49</v>
      </c>
      <c r="AI355" s="129">
        <f t="shared" si="144"/>
        <v>0</v>
      </c>
      <c r="AJ355" s="234">
        <f t="shared" si="145"/>
        <v>1</v>
      </c>
      <c r="AK355" s="234">
        <f t="shared" si="146"/>
        <v>0</v>
      </c>
      <c r="AL355" s="129">
        <f t="shared" si="147"/>
        <v>0</v>
      </c>
      <c r="AM355" s="127">
        <v>43201</v>
      </c>
      <c r="AN355" s="129">
        <f t="shared" si="151"/>
        <v>6282.6599999999989</v>
      </c>
      <c r="AO355" s="129">
        <f t="shared" si="152"/>
        <v>0</v>
      </c>
      <c r="AP355" s="129">
        <f t="shared" si="153"/>
        <v>0</v>
      </c>
      <c r="AQ355" s="235"/>
      <c r="AR355" s="235"/>
      <c r="AS355" s="236">
        <f t="shared" si="148"/>
        <v>43201</v>
      </c>
      <c r="AT355" s="237">
        <f t="shared" si="154"/>
        <v>5502.630000000001</v>
      </c>
      <c r="AU355" s="237">
        <f t="shared" si="155"/>
        <v>935.4499999999997</v>
      </c>
      <c r="AV355" s="237">
        <f t="shared" si="156"/>
        <v>3763.3799999999987</v>
      </c>
      <c r="AW355" s="237">
        <f t="shared" si="157"/>
        <v>905.8</v>
      </c>
      <c r="AX355" s="237">
        <f t="shared" si="158"/>
        <v>-4824.5999999999985</v>
      </c>
      <c r="AY355" s="133"/>
    </row>
    <row r="356" spans="3:51" x14ac:dyDescent="0.25">
      <c r="C356" s="137"/>
      <c r="D356" s="137"/>
      <c r="E356" s="137"/>
      <c r="F356" s="137"/>
      <c r="G356" s="137"/>
      <c r="H356" s="137"/>
      <c r="I356" s="137"/>
      <c r="J356" s="137"/>
      <c r="K356" s="229">
        <f t="shared" si="140"/>
        <v>43202</v>
      </c>
      <c r="L356" s="230">
        <f t="shared" si="141"/>
        <v>5699.9299999999985</v>
      </c>
      <c r="M356" s="162">
        <f>MAX(AN28:AN356)</f>
        <v>9074.7000000000025</v>
      </c>
      <c r="N356" s="162">
        <f t="shared" si="149"/>
        <v>-3374.7700000000041</v>
      </c>
      <c r="O356" s="231">
        <f>E3+(E4*0.1)</f>
        <v>0.2</v>
      </c>
      <c r="P356" s="162">
        <v>-616.85</v>
      </c>
      <c r="Q356" s="232">
        <f>E5+(E6*0.1)</f>
        <v>0.1</v>
      </c>
      <c r="R356" s="162">
        <v>-850</v>
      </c>
      <c r="S356" s="232">
        <f>E7+(E8*0.1)</f>
        <v>0.1</v>
      </c>
      <c r="T356" s="162">
        <v>1456.4</v>
      </c>
      <c r="U356" s="233">
        <f>E9+(E10*0.5)+(E11*0.1)</f>
        <v>0.2</v>
      </c>
      <c r="V356" s="162">
        <v>-1400</v>
      </c>
      <c r="W356" s="233">
        <f>E12+(E13*0.5)+(E14*0.1)</f>
        <v>0.2</v>
      </c>
      <c r="X356" s="162">
        <v>-1200</v>
      </c>
      <c r="Y356" s="161">
        <f t="shared" si="150"/>
        <v>329</v>
      </c>
      <c r="Z356" s="162">
        <f t="shared" si="142"/>
        <v>-582.73</v>
      </c>
      <c r="AA356" s="127">
        <v>43202</v>
      </c>
      <c r="AB356" s="127"/>
      <c r="AC356" s="128"/>
      <c r="AD356" s="128"/>
      <c r="AE356" s="129"/>
      <c r="AF356" s="129"/>
      <c r="AG356" s="129"/>
      <c r="AH356" s="129">
        <f t="shared" si="143"/>
        <v>0</v>
      </c>
      <c r="AI356" s="129">
        <f t="shared" si="144"/>
        <v>-582.73</v>
      </c>
      <c r="AJ356" s="234">
        <f t="shared" si="145"/>
        <v>0</v>
      </c>
      <c r="AK356" s="234">
        <f t="shared" si="146"/>
        <v>1</v>
      </c>
      <c r="AL356" s="129">
        <f t="shared" si="147"/>
        <v>0</v>
      </c>
      <c r="AM356" s="127">
        <v>43202</v>
      </c>
      <c r="AN356" s="129">
        <f t="shared" si="151"/>
        <v>5699.9299999999985</v>
      </c>
      <c r="AO356" s="129">
        <f t="shared" si="152"/>
        <v>0</v>
      </c>
      <c r="AP356" s="129">
        <f t="shared" si="153"/>
        <v>0</v>
      </c>
      <c r="AQ356" s="235"/>
      <c r="AR356" s="235"/>
      <c r="AS356" s="236">
        <f t="shared" si="148"/>
        <v>43202</v>
      </c>
      <c r="AT356" s="237">
        <f t="shared" si="154"/>
        <v>5379.2600000000011</v>
      </c>
      <c r="AU356" s="237">
        <f t="shared" si="155"/>
        <v>850.4499999999997</v>
      </c>
      <c r="AV356" s="237">
        <f t="shared" si="156"/>
        <v>3909.0199999999986</v>
      </c>
      <c r="AW356" s="237">
        <f t="shared" si="157"/>
        <v>625.79999999999995</v>
      </c>
      <c r="AX356" s="237">
        <f t="shared" si="158"/>
        <v>-5064.5999999999985</v>
      </c>
      <c r="AY356" s="133"/>
    </row>
    <row r="357" spans="3:51" x14ac:dyDescent="0.25">
      <c r="C357" s="137"/>
      <c r="D357" s="137"/>
      <c r="E357" s="137"/>
      <c r="F357" s="137"/>
      <c r="G357" s="137"/>
      <c r="H357" s="137"/>
      <c r="I357" s="137"/>
      <c r="J357" s="137"/>
      <c r="K357" s="229">
        <f t="shared" si="140"/>
        <v>43203</v>
      </c>
      <c r="L357" s="230">
        <f t="shared" si="141"/>
        <v>5856.2899999999981</v>
      </c>
      <c r="M357" s="162">
        <f>MAX(AN28:AN357)</f>
        <v>9074.7000000000025</v>
      </c>
      <c r="N357" s="162">
        <f t="shared" si="149"/>
        <v>-3218.4100000000044</v>
      </c>
      <c r="O357" s="231">
        <f>E3+(E4*0.1)</f>
        <v>0.2</v>
      </c>
      <c r="P357" s="162">
        <v>-550</v>
      </c>
      <c r="Q357" s="232">
        <f>E5+(E6*0.1)</f>
        <v>0.1</v>
      </c>
      <c r="R357" s="162">
        <v>-850</v>
      </c>
      <c r="S357" s="232">
        <f>E7+(E8*0.1)</f>
        <v>0.1</v>
      </c>
      <c r="T357" s="162">
        <v>-558.4</v>
      </c>
      <c r="U357" s="233">
        <f>E9+(E10*0.5)+(E11*0.1)</f>
        <v>0.2</v>
      </c>
      <c r="V357" s="162">
        <v>1018</v>
      </c>
      <c r="W357" s="233">
        <f>E12+(E13*0.5)+(E14*0.1)</f>
        <v>0.2</v>
      </c>
      <c r="X357" s="162">
        <v>1018</v>
      </c>
      <c r="Y357" s="161">
        <f t="shared" si="150"/>
        <v>330</v>
      </c>
      <c r="Z357" s="162">
        <f t="shared" si="142"/>
        <v>156.36000000000004</v>
      </c>
      <c r="AA357" s="127">
        <v>43203</v>
      </c>
      <c r="AB357" s="127"/>
      <c r="AC357" s="128"/>
      <c r="AD357" s="128"/>
      <c r="AE357" s="129"/>
      <c r="AF357" s="129"/>
      <c r="AG357" s="129"/>
      <c r="AH357" s="129">
        <f t="shared" si="143"/>
        <v>156.36000000000004</v>
      </c>
      <c r="AI357" s="129">
        <f t="shared" si="144"/>
        <v>0</v>
      </c>
      <c r="AJ357" s="234">
        <f t="shared" si="145"/>
        <v>1</v>
      </c>
      <c r="AK357" s="234">
        <f t="shared" si="146"/>
        <v>0</v>
      </c>
      <c r="AL357" s="129">
        <f t="shared" si="147"/>
        <v>0</v>
      </c>
      <c r="AM357" s="127">
        <v>43203</v>
      </c>
      <c r="AN357" s="129">
        <f t="shared" si="151"/>
        <v>5856.2899999999981</v>
      </c>
      <c r="AO357" s="129">
        <f t="shared" si="152"/>
        <v>0</v>
      </c>
      <c r="AP357" s="129">
        <f t="shared" si="153"/>
        <v>0</v>
      </c>
      <c r="AQ357" s="235"/>
      <c r="AR357" s="235"/>
      <c r="AS357" s="236">
        <f t="shared" si="148"/>
        <v>43203</v>
      </c>
      <c r="AT357" s="237">
        <f t="shared" si="154"/>
        <v>5269.2600000000011</v>
      </c>
      <c r="AU357" s="237">
        <f t="shared" si="155"/>
        <v>765.4499999999997</v>
      </c>
      <c r="AV357" s="237">
        <f t="shared" si="156"/>
        <v>3853.1799999999985</v>
      </c>
      <c r="AW357" s="237">
        <f t="shared" si="157"/>
        <v>829.4</v>
      </c>
      <c r="AX357" s="237">
        <f t="shared" si="158"/>
        <v>-4860.9999999999982</v>
      </c>
      <c r="AY357" s="133"/>
    </row>
    <row r="358" spans="3:51" x14ac:dyDescent="0.25">
      <c r="C358" s="137"/>
      <c r="D358" s="137"/>
      <c r="E358" s="137"/>
      <c r="F358" s="137"/>
      <c r="G358" s="137"/>
      <c r="H358" s="137"/>
      <c r="I358" s="137"/>
      <c r="J358" s="137"/>
      <c r="K358" s="229">
        <f t="shared" si="140"/>
        <v>43206</v>
      </c>
      <c r="L358" s="230">
        <f t="shared" si="141"/>
        <v>5746.7599999999984</v>
      </c>
      <c r="M358" s="162">
        <f>MAX(AN28:AN358)</f>
        <v>9074.7000000000025</v>
      </c>
      <c r="N358" s="162">
        <f t="shared" si="149"/>
        <v>-3327.9400000000041</v>
      </c>
      <c r="O358" s="231">
        <f>E3+(E4*0.1)</f>
        <v>0.2</v>
      </c>
      <c r="P358" s="162">
        <v>-665.05</v>
      </c>
      <c r="Q358" s="232">
        <f>E5+(E6*0.1)</f>
        <v>0.1</v>
      </c>
      <c r="R358" s="162">
        <v>-850</v>
      </c>
      <c r="S358" s="232">
        <f>E7+(E8*0.1)</f>
        <v>0.1</v>
      </c>
      <c r="T358" s="162">
        <v>936.8</v>
      </c>
      <c r="U358" s="233">
        <f>E9+(E10*0.5)+(E11*0.1)</f>
        <v>0.2</v>
      </c>
      <c r="V358" s="162">
        <v>37</v>
      </c>
      <c r="W358" s="233">
        <f>E12+(E13*0.5)+(E14*0.1)</f>
        <v>0.2</v>
      </c>
      <c r="X358" s="162">
        <v>37</v>
      </c>
      <c r="Y358" s="161">
        <f t="shared" si="150"/>
        <v>331</v>
      </c>
      <c r="Z358" s="162">
        <f t="shared" si="142"/>
        <v>-109.52999999999997</v>
      </c>
      <c r="AA358" s="127">
        <v>43206</v>
      </c>
      <c r="AB358" s="127"/>
      <c r="AC358" s="128"/>
      <c r="AD358" s="128"/>
      <c r="AE358" s="129"/>
      <c r="AF358" s="129"/>
      <c r="AG358" s="129"/>
      <c r="AH358" s="129">
        <f t="shared" si="143"/>
        <v>0</v>
      </c>
      <c r="AI358" s="129">
        <f t="shared" si="144"/>
        <v>-109.52999999999997</v>
      </c>
      <c r="AJ358" s="234">
        <f t="shared" si="145"/>
        <v>0</v>
      </c>
      <c r="AK358" s="234">
        <f t="shared" si="146"/>
        <v>1</v>
      </c>
      <c r="AL358" s="129">
        <f t="shared" si="147"/>
        <v>0</v>
      </c>
      <c r="AM358" s="127">
        <v>43206</v>
      </c>
      <c r="AN358" s="129">
        <f t="shared" si="151"/>
        <v>5746.7599999999984</v>
      </c>
      <c r="AO358" s="129">
        <f t="shared" si="152"/>
        <v>0</v>
      </c>
      <c r="AP358" s="129">
        <f t="shared" si="153"/>
        <v>0</v>
      </c>
      <c r="AQ358" s="235"/>
      <c r="AR358" s="235"/>
      <c r="AS358" s="236">
        <f t="shared" si="148"/>
        <v>43206</v>
      </c>
      <c r="AT358" s="237">
        <f t="shared" si="154"/>
        <v>5136.2500000000009</v>
      </c>
      <c r="AU358" s="237">
        <f t="shared" si="155"/>
        <v>680.4499999999997</v>
      </c>
      <c r="AV358" s="237">
        <f t="shared" si="156"/>
        <v>3946.8599999999983</v>
      </c>
      <c r="AW358" s="237">
        <f t="shared" si="157"/>
        <v>836.8</v>
      </c>
      <c r="AX358" s="237">
        <f t="shared" si="158"/>
        <v>-4853.5999999999985</v>
      </c>
      <c r="AY358" s="133"/>
    </row>
    <row r="359" spans="3:51" x14ac:dyDescent="0.25">
      <c r="C359" s="137"/>
      <c r="D359" s="137"/>
      <c r="E359" s="137"/>
      <c r="F359" s="137"/>
      <c r="G359" s="137"/>
      <c r="H359" s="137"/>
      <c r="I359" s="137"/>
      <c r="J359" s="137"/>
      <c r="K359" s="229">
        <f t="shared" si="140"/>
        <v>43207</v>
      </c>
      <c r="L359" s="230">
        <f t="shared" si="141"/>
        <v>5901.3899999999985</v>
      </c>
      <c r="M359" s="162">
        <f>MAX(AN28:AN359)</f>
        <v>9074.7000000000025</v>
      </c>
      <c r="N359" s="162">
        <f t="shared" si="149"/>
        <v>-3173.310000000004</v>
      </c>
      <c r="O359" s="231">
        <f>E3+(E4*0.1)</f>
        <v>0.2</v>
      </c>
      <c r="P359" s="162">
        <v>-593.75</v>
      </c>
      <c r="Q359" s="232">
        <f>E5+(E6*0.1)</f>
        <v>0.1</v>
      </c>
      <c r="R359" s="162">
        <v>-850</v>
      </c>
      <c r="S359" s="232">
        <f>E7+(E8*0.1)</f>
        <v>0.1</v>
      </c>
      <c r="T359" s="162">
        <v>2823.8</v>
      </c>
      <c r="U359" s="233">
        <f>E9+(E10*0.5)+(E11*0.1)</f>
        <v>0.2</v>
      </c>
      <c r="V359" s="162">
        <v>190</v>
      </c>
      <c r="W359" s="233">
        <f>E12+(E13*0.5)+(E14*0.1)</f>
        <v>0.2</v>
      </c>
      <c r="X359" s="162">
        <v>190</v>
      </c>
      <c r="Y359" s="161">
        <f t="shared" si="150"/>
        <v>332</v>
      </c>
      <c r="Z359" s="162">
        <f t="shared" si="142"/>
        <v>154.63000000000005</v>
      </c>
      <c r="AA359" s="127">
        <v>43207</v>
      </c>
      <c r="AB359" s="127"/>
      <c r="AC359" s="128"/>
      <c r="AD359" s="128"/>
      <c r="AE359" s="129"/>
      <c r="AF359" s="129"/>
      <c r="AG359" s="129"/>
      <c r="AH359" s="129">
        <f t="shared" si="143"/>
        <v>154.63000000000005</v>
      </c>
      <c r="AI359" s="129">
        <f t="shared" si="144"/>
        <v>0</v>
      </c>
      <c r="AJ359" s="234">
        <f t="shared" si="145"/>
        <v>1</v>
      </c>
      <c r="AK359" s="234">
        <f t="shared" si="146"/>
        <v>0</v>
      </c>
      <c r="AL359" s="129">
        <f t="shared" si="147"/>
        <v>0</v>
      </c>
      <c r="AM359" s="127">
        <v>43207</v>
      </c>
      <c r="AN359" s="129">
        <f t="shared" si="151"/>
        <v>5901.3899999999985</v>
      </c>
      <c r="AO359" s="129">
        <f t="shared" si="152"/>
        <v>0</v>
      </c>
      <c r="AP359" s="129">
        <f t="shared" si="153"/>
        <v>0</v>
      </c>
      <c r="AQ359" s="235"/>
      <c r="AR359" s="235"/>
      <c r="AS359" s="236">
        <f t="shared" si="148"/>
        <v>43207</v>
      </c>
      <c r="AT359" s="237">
        <f t="shared" si="154"/>
        <v>5017.5000000000009</v>
      </c>
      <c r="AU359" s="237">
        <f t="shared" si="155"/>
        <v>595.4499999999997</v>
      </c>
      <c r="AV359" s="237">
        <f t="shared" si="156"/>
        <v>4229.239999999998</v>
      </c>
      <c r="AW359" s="237">
        <f t="shared" si="157"/>
        <v>874.8</v>
      </c>
      <c r="AX359" s="237">
        <f t="shared" si="158"/>
        <v>-4815.5999999999985</v>
      </c>
      <c r="AY359" s="133"/>
    </row>
    <row r="360" spans="3:51" x14ac:dyDescent="0.25">
      <c r="C360" s="137"/>
      <c r="D360" s="137"/>
      <c r="E360" s="137"/>
      <c r="F360" s="137"/>
      <c r="G360" s="137"/>
      <c r="H360" s="137"/>
      <c r="I360" s="137"/>
      <c r="J360" s="137"/>
      <c r="K360" s="229">
        <f t="shared" si="140"/>
        <v>43208</v>
      </c>
      <c r="L360" s="230">
        <f t="shared" si="141"/>
        <v>6036.3799999999983</v>
      </c>
      <c r="M360" s="162">
        <f>MAX(AN28:AN360)</f>
        <v>9074.7000000000025</v>
      </c>
      <c r="N360" s="162">
        <f t="shared" si="149"/>
        <v>-3038.3200000000043</v>
      </c>
      <c r="O360" s="231">
        <f>E3+(E4*0.1)</f>
        <v>0.2</v>
      </c>
      <c r="P360" s="162">
        <v>192.8</v>
      </c>
      <c r="Q360" s="232">
        <f>E5+(E6*0.1)</f>
        <v>0.1</v>
      </c>
      <c r="R360" s="162">
        <v>-112.5</v>
      </c>
      <c r="S360" s="232">
        <f>E7+(E8*0.1)</f>
        <v>0.1</v>
      </c>
      <c r="T360" s="162">
        <v>336.8</v>
      </c>
      <c r="U360" s="233">
        <f>E9+(E10*0.5)+(E11*0.1)</f>
        <v>0.2</v>
      </c>
      <c r="V360" s="162">
        <v>185</v>
      </c>
      <c r="W360" s="233">
        <f>E12+(E13*0.5)+(E14*0.1)</f>
        <v>0.2</v>
      </c>
      <c r="X360" s="162">
        <v>185</v>
      </c>
      <c r="Y360" s="161">
        <f t="shared" si="150"/>
        <v>333</v>
      </c>
      <c r="Z360" s="162">
        <f t="shared" si="142"/>
        <v>134.99</v>
      </c>
      <c r="AA360" s="127">
        <v>43208</v>
      </c>
      <c r="AB360" s="127"/>
      <c r="AC360" s="128"/>
      <c r="AD360" s="128"/>
      <c r="AE360" s="129"/>
      <c r="AF360" s="129"/>
      <c r="AG360" s="129"/>
      <c r="AH360" s="129">
        <f t="shared" si="143"/>
        <v>134.99</v>
      </c>
      <c r="AI360" s="129">
        <f t="shared" si="144"/>
        <v>0</v>
      </c>
      <c r="AJ360" s="234">
        <f t="shared" si="145"/>
        <v>1</v>
      </c>
      <c r="AK360" s="234">
        <f t="shared" si="146"/>
        <v>0</v>
      </c>
      <c r="AL360" s="129">
        <f t="shared" si="147"/>
        <v>0</v>
      </c>
      <c r="AM360" s="127">
        <v>43208</v>
      </c>
      <c r="AN360" s="129">
        <f t="shared" si="151"/>
        <v>6036.3799999999983</v>
      </c>
      <c r="AO360" s="129">
        <f t="shared" si="152"/>
        <v>0</v>
      </c>
      <c r="AP360" s="129">
        <f t="shared" si="153"/>
        <v>0</v>
      </c>
      <c r="AQ360" s="235"/>
      <c r="AR360" s="235"/>
      <c r="AS360" s="236">
        <f t="shared" si="148"/>
        <v>43208</v>
      </c>
      <c r="AT360" s="237">
        <f t="shared" si="154"/>
        <v>5056.0600000000013</v>
      </c>
      <c r="AU360" s="237">
        <f t="shared" si="155"/>
        <v>584.1999999999997</v>
      </c>
      <c r="AV360" s="237">
        <f t="shared" si="156"/>
        <v>4262.9199999999983</v>
      </c>
      <c r="AW360" s="237">
        <f t="shared" si="157"/>
        <v>911.8</v>
      </c>
      <c r="AX360" s="237">
        <f t="shared" si="158"/>
        <v>-4778.5999999999985</v>
      </c>
      <c r="AY360" s="133"/>
    </row>
    <row r="361" spans="3:51" x14ac:dyDescent="0.25">
      <c r="C361" s="137"/>
      <c r="D361" s="137"/>
      <c r="E361" s="137"/>
      <c r="F361" s="137"/>
      <c r="G361" s="137"/>
      <c r="H361" s="137"/>
      <c r="I361" s="137"/>
      <c r="J361" s="137"/>
      <c r="K361" s="229">
        <f t="shared" si="140"/>
        <v>43209</v>
      </c>
      <c r="L361" s="230">
        <f t="shared" si="141"/>
        <v>5916.6699999999983</v>
      </c>
      <c r="M361" s="162">
        <f>MAX(AN28:AN361)</f>
        <v>9074.7000000000025</v>
      </c>
      <c r="N361" s="162">
        <f t="shared" si="149"/>
        <v>-3158.0300000000043</v>
      </c>
      <c r="O361" s="231">
        <f>E3+(E4*0.1)</f>
        <v>0.2</v>
      </c>
      <c r="P361" s="162">
        <v>415.9</v>
      </c>
      <c r="Q361" s="232">
        <f>E5+(E6*0.1)</f>
        <v>0.1</v>
      </c>
      <c r="R361" s="162">
        <v>725.5</v>
      </c>
      <c r="S361" s="232">
        <f>E7+(E8*0.1)</f>
        <v>0.1</v>
      </c>
      <c r="T361" s="162">
        <v>-1166.4000000000001</v>
      </c>
      <c r="U361" s="233">
        <f>E9+(E10*0.5)+(E11*0.1)</f>
        <v>0.2</v>
      </c>
      <c r="V361" s="162">
        <v>-397</v>
      </c>
      <c r="W361" s="233">
        <f>E12+(E13*0.5)+(E14*0.1)</f>
        <v>0.2</v>
      </c>
      <c r="X361" s="162">
        <v>-397</v>
      </c>
      <c r="Y361" s="161">
        <f t="shared" si="150"/>
        <v>334</v>
      </c>
      <c r="Z361" s="162">
        <f t="shared" si="142"/>
        <v>-119.71000000000001</v>
      </c>
      <c r="AA361" s="127">
        <v>43209</v>
      </c>
      <c r="AB361" s="127"/>
      <c r="AC361" s="128"/>
      <c r="AD361" s="128"/>
      <c r="AE361" s="129"/>
      <c r="AF361" s="129"/>
      <c r="AG361" s="129"/>
      <c r="AH361" s="129">
        <f t="shared" si="143"/>
        <v>0</v>
      </c>
      <c r="AI361" s="129">
        <f t="shared" si="144"/>
        <v>-119.71000000000001</v>
      </c>
      <c r="AJ361" s="234">
        <f t="shared" si="145"/>
        <v>0</v>
      </c>
      <c r="AK361" s="234">
        <f t="shared" si="146"/>
        <v>1</v>
      </c>
      <c r="AL361" s="129">
        <f t="shared" si="147"/>
        <v>0</v>
      </c>
      <c r="AM361" s="127">
        <v>43209</v>
      </c>
      <c r="AN361" s="129">
        <f t="shared" si="151"/>
        <v>5916.6699999999983</v>
      </c>
      <c r="AO361" s="129">
        <f t="shared" si="152"/>
        <v>0</v>
      </c>
      <c r="AP361" s="129">
        <f t="shared" si="153"/>
        <v>0</v>
      </c>
      <c r="AQ361" s="235"/>
      <c r="AR361" s="235"/>
      <c r="AS361" s="236">
        <f t="shared" si="148"/>
        <v>43209</v>
      </c>
      <c r="AT361" s="237">
        <f t="shared" si="154"/>
        <v>5139.2400000000016</v>
      </c>
      <c r="AU361" s="237">
        <f t="shared" si="155"/>
        <v>656.74999999999966</v>
      </c>
      <c r="AV361" s="237">
        <f t="shared" si="156"/>
        <v>4146.2799999999979</v>
      </c>
      <c r="AW361" s="237">
        <f t="shared" si="157"/>
        <v>832.4</v>
      </c>
      <c r="AX361" s="237">
        <f t="shared" si="158"/>
        <v>-4857.9999999999982</v>
      </c>
      <c r="AY361" s="133"/>
    </row>
    <row r="362" spans="3:51" x14ac:dyDescent="0.25">
      <c r="C362" s="137"/>
      <c r="D362" s="137"/>
      <c r="E362" s="137"/>
      <c r="F362" s="137"/>
      <c r="G362" s="137"/>
      <c r="H362" s="137"/>
      <c r="I362" s="137"/>
      <c r="J362" s="137"/>
      <c r="K362" s="229">
        <f t="shared" si="140"/>
        <v>43210</v>
      </c>
      <c r="L362" s="230">
        <f t="shared" si="141"/>
        <v>5418.9399999999987</v>
      </c>
      <c r="M362" s="162">
        <f>MAX(AN28:AN362)</f>
        <v>9074.7000000000025</v>
      </c>
      <c r="N362" s="162">
        <f t="shared" si="149"/>
        <v>-3655.7600000000039</v>
      </c>
      <c r="O362" s="231">
        <f>E3+(E4*0.1)</f>
        <v>0.2</v>
      </c>
      <c r="P362" s="162">
        <v>1009.75</v>
      </c>
      <c r="Q362" s="232">
        <f>E5+(E6*0.1)</f>
        <v>0.1</v>
      </c>
      <c r="R362" s="162">
        <v>-850</v>
      </c>
      <c r="S362" s="232">
        <f>E7+(E8*0.1)</f>
        <v>0.1</v>
      </c>
      <c r="T362" s="162">
        <v>-2142.8000000000002</v>
      </c>
      <c r="U362" s="233">
        <f>E9+(E10*0.5)+(E11*0.1)</f>
        <v>0.2</v>
      </c>
      <c r="V362" s="162">
        <v>-1001</v>
      </c>
      <c r="W362" s="233">
        <f>E12+(E13*0.5)+(E14*0.1)</f>
        <v>0.2</v>
      </c>
      <c r="X362" s="162">
        <v>-1001</v>
      </c>
      <c r="Y362" s="161">
        <f t="shared" si="150"/>
        <v>335</v>
      </c>
      <c r="Z362" s="162">
        <f t="shared" si="142"/>
        <v>-497.73</v>
      </c>
      <c r="AA362" s="127">
        <v>43210</v>
      </c>
      <c r="AB362" s="127"/>
      <c r="AC362" s="128"/>
      <c r="AD362" s="128"/>
      <c r="AE362" s="129"/>
      <c r="AF362" s="129"/>
      <c r="AG362" s="129"/>
      <c r="AH362" s="129">
        <f t="shared" si="143"/>
        <v>0</v>
      </c>
      <c r="AI362" s="129">
        <f t="shared" si="144"/>
        <v>-497.73</v>
      </c>
      <c r="AJ362" s="234">
        <f t="shared" si="145"/>
        <v>0</v>
      </c>
      <c r="AK362" s="234">
        <f t="shared" si="146"/>
        <v>1</v>
      </c>
      <c r="AL362" s="129">
        <f t="shared" si="147"/>
        <v>0</v>
      </c>
      <c r="AM362" s="127">
        <v>43210</v>
      </c>
      <c r="AN362" s="129">
        <f t="shared" si="151"/>
        <v>5418.9399999999987</v>
      </c>
      <c r="AO362" s="129">
        <f t="shared" si="152"/>
        <v>0</v>
      </c>
      <c r="AP362" s="129">
        <f t="shared" si="153"/>
        <v>0</v>
      </c>
      <c r="AQ362" s="235"/>
      <c r="AR362" s="235"/>
      <c r="AS362" s="236">
        <f t="shared" si="148"/>
        <v>43210</v>
      </c>
      <c r="AT362" s="237">
        <f t="shared" si="154"/>
        <v>5341.1900000000014</v>
      </c>
      <c r="AU362" s="237">
        <f t="shared" si="155"/>
        <v>571.74999999999966</v>
      </c>
      <c r="AV362" s="237">
        <f t="shared" si="156"/>
        <v>3931.9999999999977</v>
      </c>
      <c r="AW362" s="237">
        <f t="shared" si="157"/>
        <v>632.19999999999993</v>
      </c>
      <c r="AX362" s="237">
        <f t="shared" si="158"/>
        <v>-5058.199999999998</v>
      </c>
      <c r="AY362" s="133"/>
    </row>
    <row r="363" spans="3:51" x14ac:dyDescent="0.25">
      <c r="C363" s="137"/>
      <c r="D363" s="137"/>
      <c r="E363" s="137"/>
      <c r="F363" s="137"/>
      <c r="G363" s="137"/>
      <c r="H363" s="137"/>
      <c r="I363" s="137"/>
      <c r="J363" s="137"/>
      <c r="K363" s="229">
        <f t="shared" si="140"/>
        <v>43213</v>
      </c>
      <c r="L363" s="230">
        <f t="shared" si="141"/>
        <v>4924.0399999999991</v>
      </c>
      <c r="M363" s="162">
        <f>MAX(AN28:AN363)</f>
        <v>9074.7000000000025</v>
      </c>
      <c r="N363" s="162">
        <f t="shared" si="149"/>
        <v>-4150.6600000000035</v>
      </c>
      <c r="O363" s="231">
        <f>E3+(E4*0.1)</f>
        <v>0.2</v>
      </c>
      <c r="P363" s="162">
        <v>71.25</v>
      </c>
      <c r="Q363" s="232">
        <f>E5+(E6*0.1)</f>
        <v>0.1</v>
      </c>
      <c r="R363" s="162">
        <v>7.5</v>
      </c>
      <c r="S363" s="232">
        <f>E7+(E8*0.1)</f>
        <v>0.1</v>
      </c>
      <c r="T363" s="162">
        <v>-379</v>
      </c>
      <c r="U363" s="233">
        <f>E9+(E10*0.5)+(E11*0.1)</f>
        <v>0.2</v>
      </c>
      <c r="V363" s="162">
        <v>-1160</v>
      </c>
      <c r="W363" s="233">
        <f>E12+(E13*0.5)+(E14*0.1)</f>
        <v>0.2</v>
      </c>
      <c r="X363" s="162">
        <v>-1200</v>
      </c>
      <c r="Y363" s="161">
        <f t="shared" si="150"/>
        <v>336</v>
      </c>
      <c r="Z363" s="162">
        <f t="shared" si="142"/>
        <v>-494.9</v>
      </c>
      <c r="AA363" s="127">
        <v>43213</v>
      </c>
      <c r="AB363" s="127"/>
      <c r="AC363" s="128"/>
      <c r="AD363" s="128"/>
      <c r="AE363" s="129"/>
      <c r="AF363" s="129"/>
      <c r="AG363" s="129"/>
      <c r="AH363" s="129">
        <f t="shared" si="143"/>
        <v>0</v>
      </c>
      <c r="AI363" s="129">
        <f t="shared" si="144"/>
        <v>-494.9</v>
      </c>
      <c r="AJ363" s="234">
        <f t="shared" si="145"/>
        <v>0</v>
      </c>
      <c r="AK363" s="234">
        <f t="shared" si="146"/>
        <v>1</v>
      </c>
      <c r="AL363" s="129">
        <f t="shared" si="147"/>
        <v>0</v>
      </c>
      <c r="AM363" s="127">
        <v>43213</v>
      </c>
      <c r="AN363" s="129">
        <f t="shared" si="151"/>
        <v>4924.0399999999991</v>
      </c>
      <c r="AO363" s="129">
        <f t="shared" si="152"/>
        <v>0</v>
      </c>
      <c r="AP363" s="129">
        <f t="shared" si="153"/>
        <v>0</v>
      </c>
      <c r="AQ363" s="235"/>
      <c r="AR363" s="235"/>
      <c r="AS363" s="236">
        <f t="shared" si="148"/>
        <v>43213</v>
      </c>
      <c r="AT363" s="237">
        <f t="shared" si="154"/>
        <v>5355.4400000000014</v>
      </c>
      <c r="AU363" s="237">
        <f t="shared" si="155"/>
        <v>572.49999999999966</v>
      </c>
      <c r="AV363" s="237">
        <f t="shared" si="156"/>
        <v>3894.0999999999976</v>
      </c>
      <c r="AW363" s="237">
        <f t="shared" si="157"/>
        <v>400.19999999999993</v>
      </c>
      <c r="AX363" s="237">
        <f t="shared" si="158"/>
        <v>-5298.199999999998</v>
      </c>
      <c r="AY363" s="133"/>
    </row>
    <row r="364" spans="3:51" x14ac:dyDescent="0.25">
      <c r="C364" s="137"/>
      <c r="D364" s="137"/>
      <c r="E364" s="137"/>
      <c r="F364" s="137"/>
      <c r="G364" s="137"/>
      <c r="H364" s="137"/>
      <c r="I364" s="137"/>
      <c r="J364" s="137"/>
      <c r="K364" s="229">
        <f t="shared" si="140"/>
        <v>43214</v>
      </c>
      <c r="L364" s="230">
        <f t="shared" si="141"/>
        <v>4356.7899999999991</v>
      </c>
      <c r="M364" s="162">
        <f>MAX(AN28:AN364)</f>
        <v>9074.7000000000025</v>
      </c>
      <c r="N364" s="162">
        <f t="shared" si="149"/>
        <v>-4717.9100000000035</v>
      </c>
      <c r="O364" s="231">
        <f>E3+(E4*0.1)</f>
        <v>0.2</v>
      </c>
      <c r="P364" s="162">
        <v>-706.25</v>
      </c>
      <c r="Q364" s="232">
        <f>E5+(E6*0.1)</f>
        <v>0.1</v>
      </c>
      <c r="R364" s="162">
        <v>-850</v>
      </c>
      <c r="S364" s="232">
        <f>E7+(E8*0.1)</f>
        <v>0.1</v>
      </c>
      <c r="T364" s="162">
        <v>-3410</v>
      </c>
      <c r="U364" s="233">
        <f>E9+(E10*0.5)+(E11*0.1)</f>
        <v>0.2</v>
      </c>
      <c r="V364" s="162">
        <v>-617</v>
      </c>
      <c r="W364" s="233">
        <f>E12+(E13*0.5)+(E14*0.1)</f>
        <v>0.2</v>
      </c>
      <c r="X364" s="162">
        <v>617</v>
      </c>
      <c r="Y364" s="161">
        <f t="shared" si="150"/>
        <v>337</v>
      </c>
      <c r="Z364" s="162">
        <f t="shared" si="142"/>
        <v>-567.25</v>
      </c>
      <c r="AA364" s="127">
        <v>43214</v>
      </c>
      <c r="AB364" s="127"/>
      <c r="AC364" s="128"/>
      <c r="AD364" s="128"/>
      <c r="AE364" s="129"/>
      <c r="AF364" s="129"/>
      <c r="AG364" s="129"/>
      <c r="AH364" s="129">
        <f t="shared" si="143"/>
        <v>0</v>
      </c>
      <c r="AI364" s="129">
        <f t="shared" si="144"/>
        <v>-567.25</v>
      </c>
      <c r="AJ364" s="234">
        <f t="shared" si="145"/>
        <v>0</v>
      </c>
      <c r="AK364" s="234">
        <f t="shared" si="146"/>
        <v>1</v>
      </c>
      <c r="AL364" s="129">
        <f t="shared" si="147"/>
        <v>0</v>
      </c>
      <c r="AM364" s="127">
        <v>43214</v>
      </c>
      <c r="AN364" s="129">
        <f t="shared" si="151"/>
        <v>4356.7899999999991</v>
      </c>
      <c r="AO364" s="129">
        <f t="shared" si="152"/>
        <v>0</v>
      </c>
      <c r="AP364" s="129">
        <f t="shared" si="153"/>
        <v>0</v>
      </c>
      <c r="AQ364" s="235"/>
      <c r="AR364" s="235"/>
      <c r="AS364" s="236">
        <f t="shared" si="148"/>
        <v>43214</v>
      </c>
      <c r="AT364" s="237">
        <f t="shared" si="154"/>
        <v>5214.1900000000014</v>
      </c>
      <c r="AU364" s="237">
        <f t="shared" si="155"/>
        <v>487.49999999999966</v>
      </c>
      <c r="AV364" s="237">
        <f t="shared" si="156"/>
        <v>3553.0999999999976</v>
      </c>
      <c r="AW364" s="237">
        <f t="shared" si="157"/>
        <v>276.79999999999995</v>
      </c>
      <c r="AX364" s="237">
        <f t="shared" si="158"/>
        <v>-5174.7999999999984</v>
      </c>
      <c r="AY364" s="133"/>
    </row>
    <row r="365" spans="3:51" x14ac:dyDescent="0.25">
      <c r="C365" s="137"/>
      <c r="D365" s="137"/>
      <c r="E365" s="137"/>
      <c r="F365" s="137"/>
      <c r="G365" s="137"/>
      <c r="H365" s="137"/>
      <c r="I365" s="137"/>
      <c r="J365" s="137"/>
      <c r="K365" s="229">
        <f t="shared" si="140"/>
        <v>43215</v>
      </c>
      <c r="L365" s="230">
        <f t="shared" si="141"/>
        <v>4232.369999999999</v>
      </c>
      <c r="M365" s="162">
        <f>MAX(AN28:AN365)</f>
        <v>9074.7000000000025</v>
      </c>
      <c r="N365" s="162">
        <f t="shared" si="149"/>
        <v>-4842.3300000000036</v>
      </c>
      <c r="O365" s="231">
        <f>E3+(E4*0.1)</f>
        <v>0.2</v>
      </c>
      <c r="P365" s="162">
        <v>-550</v>
      </c>
      <c r="Q365" s="232">
        <f>E5+(E6*0.1)</f>
        <v>0.1</v>
      </c>
      <c r="R365" s="162">
        <v>-242</v>
      </c>
      <c r="S365" s="232">
        <f>E7+(E8*0.1)</f>
        <v>0.1</v>
      </c>
      <c r="T365" s="162">
        <v>97.8</v>
      </c>
      <c r="U365" s="233">
        <f>E9+(E10*0.5)+(E11*0.1)</f>
        <v>0.2</v>
      </c>
      <c r="V365" s="162">
        <v>719</v>
      </c>
      <c r="W365" s="233">
        <f>E12+(E13*0.5)+(E14*0.1)</f>
        <v>0.2</v>
      </c>
      <c r="X365" s="162">
        <v>-719</v>
      </c>
      <c r="Y365" s="161">
        <f t="shared" si="150"/>
        <v>338</v>
      </c>
      <c r="Z365" s="162">
        <f t="shared" si="142"/>
        <v>-124.41999999999999</v>
      </c>
      <c r="AA365" s="127">
        <v>43215</v>
      </c>
      <c r="AB365" s="127"/>
      <c r="AC365" s="128"/>
      <c r="AD365" s="128"/>
      <c r="AE365" s="129"/>
      <c r="AF365" s="129"/>
      <c r="AG365" s="129"/>
      <c r="AH365" s="129">
        <f t="shared" si="143"/>
        <v>0</v>
      </c>
      <c r="AI365" s="129">
        <f t="shared" si="144"/>
        <v>-124.41999999999999</v>
      </c>
      <c r="AJ365" s="234">
        <f t="shared" si="145"/>
        <v>0</v>
      </c>
      <c r="AK365" s="234">
        <f t="shared" si="146"/>
        <v>1</v>
      </c>
      <c r="AL365" s="129">
        <f t="shared" si="147"/>
        <v>0</v>
      </c>
      <c r="AM365" s="127">
        <v>43215</v>
      </c>
      <c r="AN365" s="129">
        <f t="shared" si="151"/>
        <v>4232.369999999999</v>
      </c>
      <c r="AO365" s="129">
        <f t="shared" si="152"/>
        <v>0</v>
      </c>
      <c r="AP365" s="129">
        <f t="shared" si="153"/>
        <v>0</v>
      </c>
      <c r="AQ365" s="235"/>
      <c r="AR365" s="235"/>
      <c r="AS365" s="236">
        <f t="shared" si="148"/>
        <v>43215</v>
      </c>
      <c r="AT365" s="237">
        <f t="shared" si="154"/>
        <v>5104.1900000000014</v>
      </c>
      <c r="AU365" s="237">
        <f t="shared" si="155"/>
        <v>463.29999999999967</v>
      </c>
      <c r="AV365" s="237">
        <f t="shared" si="156"/>
        <v>3562.8799999999978</v>
      </c>
      <c r="AW365" s="237">
        <f t="shared" si="157"/>
        <v>420.59999999999997</v>
      </c>
      <c r="AX365" s="237">
        <f t="shared" si="158"/>
        <v>-5318.5999999999985</v>
      </c>
      <c r="AY365" s="133"/>
    </row>
    <row r="366" spans="3:51" x14ac:dyDescent="0.25">
      <c r="C366" s="137"/>
      <c r="D366" s="137"/>
      <c r="E366" s="137"/>
      <c r="F366" s="137"/>
      <c r="G366" s="137"/>
      <c r="H366" s="137"/>
      <c r="I366" s="137"/>
      <c r="J366" s="137"/>
      <c r="K366" s="229">
        <f t="shared" si="140"/>
        <v>43216</v>
      </c>
      <c r="L366" s="230">
        <f t="shared" si="141"/>
        <v>4308.7899999999991</v>
      </c>
      <c r="M366" s="162">
        <f>MAX(AN28:AN366)</f>
        <v>9074.7000000000025</v>
      </c>
      <c r="N366" s="162">
        <f t="shared" si="149"/>
        <v>-4765.9100000000035</v>
      </c>
      <c r="O366" s="231">
        <f>E3+(E4*0.1)</f>
        <v>0.2</v>
      </c>
      <c r="P366" s="162">
        <v>-550</v>
      </c>
      <c r="Q366" s="232">
        <f>E5+(E6*0.1)</f>
        <v>0.1</v>
      </c>
      <c r="R366" s="162">
        <v>-850</v>
      </c>
      <c r="S366" s="232">
        <f>E7+(E8*0.1)</f>
        <v>0.1</v>
      </c>
      <c r="T366" s="162">
        <v>2714.2</v>
      </c>
      <c r="U366" s="233">
        <f>E9+(E10*0.5)+(E11*0.1)</f>
        <v>0.2</v>
      </c>
      <c r="V366" s="162">
        <v>631</v>
      </c>
      <c r="W366" s="233">
        <f>E12+(E13*0.5)+(E14*0.1)</f>
        <v>0.2</v>
      </c>
      <c r="X366" s="162">
        <v>-631</v>
      </c>
      <c r="Y366" s="161">
        <f t="shared" si="150"/>
        <v>339</v>
      </c>
      <c r="Z366" s="162">
        <f t="shared" si="142"/>
        <v>76.42</v>
      </c>
      <c r="AA366" s="127">
        <v>43216</v>
      </c>
      <c r="AB366" s="127"/>
      <c r="AC366" s="128"/>
      <c r="AD366" s="128"/>
      <c r="AE366" s="129"/>
      <c r="AF366" s="129"/>
      <c r="AG366" s="129"/>
      <c r="AH366" s="129">
        <f t="shared" si="143"/>
        <v>76.42</v>
      </c>
      <c r="AI366" s="129">
        <f t="shared" si="144"/>
        <v>0</v>
      </c>
      <c r="AJ366" s="234">
        <f t="shared" si="145"/>
        <v>1</v>
      </c>
      <c r="AK366" s="234">
        <f t="shared" si="146"/>
        <v>0</v>
      </c>
      <c r="AL366" s="129">
        <f t="shared" si="147"/>
        <v>0</v>
      </c>
      <c r="AM366" s="127">
        <v>43216</v>
      </c>
      <c r="AN366" s="129">
        <f t="shared" si="151"/>
        <v>4308.7899999999991</v>
      </c>
      <c r="AO366" s="129">
        <f t="shared" si="152"/>
        <v>0</v>
      </c>
      <c r="AP366" s="129">
        <f t="shared" si="153"/>
        <v>0</v>
      </c>
      <c r="AQ366" s="235"/>
      <c r="AR366" s="235"/>
      <c r="AS366" s="236">
        <f t="shared" si="148"/>
        <v>43216</v>
      </c>
      <c r="AT366" s="237">
        <f t="shared" si="154"/>
        <v>4994.1900000000014</v>
      </c>
      <c r="AU366" s="237">
        <f t="shared" si="155"/>
        <v>378.29999999999967</v>
      </c>
      <c r="AV366" s="237">
        <f t="shared" si="156"/>
        <v>3834.2999999999979</v>
      </c>
      <c r="AW366" s="237">
        <f t="shared" si="157"/>
        <v>546.79999999999995</v>
      </c>
      <c r="AX366" s="237">
        <f t="shared" si="158"/>
        <v>-5444.7999999999984</v>
      </c>
      <c r="AY366" s="133"/>
    </row>
    <row r="367" spans="3:51" x14ac:dyDescent="0.25">
      <c r="C367" s="137"/>
      <c r="D367" s="137"/>
      <c r="E367" s="137"/>
      <c r="F367" s="137"/>
      <c r="G367" s="137"/>
      <c r="H367" s="137"/>
      <c r="I367" s="137"/>
      <c r="J367" s="137"/>
      <c r="K367" s="229">
        <f t="shared" si="140"/>
        <v>43217</v>
      </c>
      <c r="L367" s="230">
        <f t="shared" si="141"/>
        <v>4318.4899999999989</v>
      </c>
      <c r="M367" s="162">
        <f>MAX(AN28:AN367)</f>
        <v>9074.7000000000025</v>
      </c>
      <c r="N367" s="162">
        <f t="shared" si="149"/>
        <v>-4756.2100000000037</v>
      </c>
      <c r="O367" s="231">
        <f>E3+(E4*0.1)</f>
        <v>0.2</v>
      </c>
      <c r="P367" s="162">
        <v>55.75</v>
      </c>
      <c r="Q367" s="232">
        <f>E5+(E6*0.1)</f>
        <v>0.1</v>
      </c>
      <c r="R367" s="162">
        <v>-148.5</v>
      </c>
      <c r="S367" s="232">
        <f>E7+(E8*0.1)</f>
        <v>0.1</v>
      </c>
      <c r="T367" s="162">
        <v>134</v>
      </c>
      <c r="U367" s="233">
        <f>E9+(E10*0.5)+(E11*0.1)</f>
        <v>0.2</v>
      </c>
      <c r="V367" s="162">
        <v>-601</v>
      </c>
      <c r="W367" s="233">
        <f>E12+(E13*0.5)+(E14*0.1)</f>
        <v>0.2</v>
      </c>
      <c r="X367" s="162">
        <v>601</v>
      </c>
      <c r="Y367" s="161">
        <f t="shared" si="150"/>
        <v>340</v>
      </c>
      <c r="Z367" s="162">
        <f t="shared" si="142"/>
        <v>9.7000000000000028</v>
      </c>
      <c r="AA367" s="127">
        <v>43217</v>
      </c>
      <c r="AB367" s="127"/>
      <c r="AC367" s="128"/>
      <c r="AD367" s="128"/>
      <c r="AE367" s="129"/>
      <c r="AF367" s="129"/>
      <c r="AG367" s="129"/>
      <c r="AH367" s="129">
        <f t="shared" si="143"/>
        <v>9.7000000000000028</v>
      </c>
      <c r="AI367" s="129">
        <f t="shared" si="144"/>
        <v>0</v>
      </c>
      <c r="AJ367" s="234">
        <f t="shared" si="145"/>
        <v>1</v>
      </c>
      <c r="AK367" s="234">
        <f t="shared" si="146"/>
        <v>0</v>
      </c>
      <c r="AL367" s="129">
        <f t="shared" si="147"/>
        <v>0</v>
      </c>
      <c r="AM367" s="127">
        <v>43217</v>
      </c>
      <c r="AN367" s="129">
        <f t="shared" si="151"/>
        <v>4318.4899999999989</v>
      </c>
      <c r="AO367" s="129">
        <f t="shared" si="152"/>
        <v>0</v>
      </c>
      <c r="AP367" s="129">
        <f t="shared" si="153"/>
        <v>0</v>
      </c>
      <c r="AQ367" s="235"/>
      <c r="AR367" s="235"/>
      <c r="AS367" s="236">
        <f t="shared" si="148"/>
        <v>43217</v>
      </c>
      <c r="AT367" s="237">
        <f t="shared" si="154"/>
        <v>5005.3400000000011</v>
      </c>
      <c r="AU367" s="237">
        <f t="shared" si="155"/>
        <v>363.44999999999965</v>
      </c>
      <c r="AV367" s="237">
        <f t="shared" si="156"/>
        <v>3847.699999999998</v>
      </c>
      <c r="AW367" s="237">
        <f t="shared" si="157"/>
        <v>426.59999999999997</v>
      </c>
      <c r="AX367" s="237">
        <f t="shared" si="158"/>
        <v>-5324.5999999999985</v>
      </c>
      <c r="AY367" s="133"/>
    </row>
    <row r="368" spans="3:51" x14ac:dyDescent="0.25">
      <c r="C368" s="137"/>
      <c r="D368" s="137"/>
      <c r="E368" s="137"/>
      <c r="F368" s="137"/>
      <c r="G368" s="137"/>
      <c r="H368" s="137"/>
      <c r="I368" s="137"/>
      <c r="J368" s="137"/>
      <c r="K368" s="229">
        <f t="shared" si="140"/>
        <v>43220</v>
      </c>
      <c r="L368" s="230">
        <f t="shared" si="141"/>
        <v>4130.6299999999992</v>
      </c>
      <c r="M368" s="162">
        <f>MAX(AN28:AN368)</f>
        <v>9074.7000000000025</v>
      </c>
      <c r="N368" s="162">
        <f t="shared" si="149"/>
        <v>-4944.0700000000033</v>
      </c>
      <c r="O368" s="231">
        <f>E3+(E4*0.1)</f>
        <v>0.2</v>
      </c>
      <c r="P368" s="162">
        <v>-550</v>
      </c>
      <c r="Q368" s="232">
        <f>E5+(E6*0.1)</f>
        <v>0.1</v>
      </c>
      <c r="R368" s="162">
        <v>1093</v>
      </c>
      <c r="S368" s="232">
        <f>E7+(E8*0.1)</f>
        <v>0.1</v>
      </c>
      <c r="T368" s="162">
        <v>-1015.6</v>
      </c>
      <c r="U368" s="233">
        <f>E9+(E10*0.5)+(E11*0.1)</f>
        <v>0.2</v>
      </c>
      <c r="V368" s="162">
        <v>772</v>
      </c>
      <c r="W368" s="233">
        <f>E12+(E13*0.5)+(E14*0.1)</f>
        <v>0.2</v>
      </c>
      <c r="X368" s="162">
        <v>-1200</v>
      </c>
      <c r="Y368" s="161">
        <f t="shared" si="150"/>
        <v>341</v>
      </c>
      <c r="Z368" s="162">
        <f t="shared" si="142"/>
        <v>-187.85999999999999</v>
      </c>
      <c r="AA368" s="238">
        <v>43220</v>
      </c>
      <c r="AB368" s="129">
        <f>SUM(Z348:Z368)</f>
        <v>-294.09999999999968</v>
      </c>
      <c r="AC368" s="128">
        <f>(AB368&gt;0)*1</f>
        <v>0</v>
      </c>
      <c r="AD368" s="128">
        <f>(AB368&lt;0)*1</f>
        <v>1</v>
      </c>
      <c r="AE368" s="129">
        <f>AB368*AC368</f>
        <v>0</v>
      </c>
      <c r="AF368" s="129">
        <f>AB368*AD368</f>
        <v>-294.09999999999968</v>
      </c>
      <c r="AG368" s="129"/>
      <c r="AH368" s="129">
        <f t="shared" si="143"/>
        <v>0</v>
      </c>
      <c r="AI368" s="129">
        <f t="shared" si="144"/>
        <v>-187.85999999999999</v>
      </c>
      <c r="AJ368" s="234">
        <f t="shared" si="145"/>
        <v>0</v>
      </c>
      <c r="AK368" s="234">
        <f t="shared" si="146"/>
        <v>1</v>
      </c>
      <c r="AL368" s="129">
        <f t="shared" si="147"/>
        <v>-294.09999999999968</v>
      </c>
      <c r="AM368" s="127">
        <v>43220</v>
      </c>
      <c r="AN368" s="129">
        <f t="shared" si="151"/>
        <v>4130.6299999999992</v>
      </c>
      <c r="AO368" s="129">
        <f t="shared" si="152"/>
        <v>0</v>
      </c>
      <c r="AP368" s="129">
        <f t="shared" si="153"/>
        <v>-294.09999999999968</v>
      </c>
      <c r="AQ368" s="235"/>
      <c r="AR368" s="235"/>
      <c r="AS368" s="236">
        <f t="shared" si="148"/>
        <v>43220</v>
      </c>
      <c r="AT368" s="237">
        <f t="shared" si="154"/>
        <v>4895.3400000000011</v>
      </c>
      <c r="AU368" s="237">
        <f t="shared" si="155"/>
        <v>472.74999999999966</v>
      </c>
      <c r="AV368" s="237">
        <f t="shared" si="156"/>
        <v>3746.1399999999981</v>
      </c>
      <c r="AW368" s="237">
        <f t="shared" si="157"/>
        <v>581</v>
      </c>
      <c r="AX368" s="237">
        <f t="shared" si="158"/>
        <v>-5564.5999999999985</v>
      </c>
      <c r="AY368" s="133"/>
    </row>
    <row r="369" spans="3:51" x14ac:dyDescent="0.25">
      <c r="C369" s="137"/>
      <c r="D369" s="137"/>
      <c r="E369" s="137"/>
      <c r="F369" s="137"/>
      <c r="G369" s="137"/>
      <c r="H369" s="137"/>
      <c r="I369" s="137"/>
      <c r="J369" s="137"/>
      <c r="K369" s="229">
        <f t="shared" si="140"/>
        <v>43221</v>
      </c>
      <c r="L369" s="230">
        <f t="shared" si="141"/>
        <v>4320.7599999999993</v>
      </c>
      <c r="M369" s="162">
        <f>MAX(AN28:AN369)</f>
        <v>9074.7000000000025</v>
      </c>
      <c r="N369" s="162">
        <f t="shared" si="149"/>
        <v>-4753.9400000000032</v>
      </c>
      <c r="O369" s="231">
        <f>E3+(E4*0.1)</f>
        <v>0.2</v>
      </c>
      <c r="P369" s="162">
        <v>320.5</v>
      </c>
      <c r="Q369" s="232">
        <f>E5+(E6*0.1)</f>
        <v>0.1</v>
      </c>
      <c r="R369" s="162">
        <v>-337.5</v>
      </c>
      <c r="S369" s="232">
        <f>E7+(E8*0.1)</f>
        <v>0.1</v>
      </c>
      <c r="T369" s="162">
        <v>1527.8</v>
      </c>
      <c r="U369" s="233">
        <f>E9+(E10*0.5)+(E11*0.1)</f>
        <v>0.2</v>
      </c>
      <c r="V369" s="162">
        <v>1235</v>
      </c>
      <c r="W369" s="233">
        <f>E12+(E13*0.5)+(E14*0.1)</f>
        <v>0.2</v>
      </c>
      <c r="X369" s="162">
        <v>-1200</v>
      </c>
      <c r="Y369" s="161">
        <f t="shared" si="150"/>
        <v>342</v>
      </c>
      <c r="Z369" s="162">
        <f t="shared" si="142"/>
        <v>190.13</v>
      </c>
      <c r="AA369" s="127">
        <v>43221</v>
      </c>
      <c r="AB369" s="127"/>
      <c r="AC369" s="128"/>
      <c r="AD369" s="128"/>
      <c r="AE369" s="129"/>
      <c r="AF369" s="129"/>
      <c r="AG369" s="129"/>
      <c r="AH369" s="129">
        <f t="shared" si="143"/>
        <v>190.13</v>
      </c>
      <c r="AI369" s="129">
        <f t="shared" si="144"/>
        <v>0</v>
      </c>
      <c r="AJ369" s="234">
        <f t="shared" si="145"/>
        <v>1</v>
      </c>
      <c r="AK369" s="234">
        <f t="shared" si="146"/>
        <v>0</v>
      </c>
      <c r="AL369" s="129">
        <f t="shared" si="147"/>
        <v>0</v>
      </c>
      <c r="AM369" s="127">
        <v>43221</v>
      </c>
      <c r="AN369" s="129">
        <f t="shared" si="151"/>
        <v>4320.7599999999993</v>
      </c>
      <c r="AO369" s="129">
        <f t="shared" si="152"/>
        <v>0</v>
      </c>
      <c r="AP369" s="129">
        <f t="shared" si="153"/>
        <v>0</v>
      </c>
      <c r="AQ369" s="235"/>
      <c r="AR369" s="235"/>
      <c r="AS369" s="236">
        <f t="shared" si="148"/>
        <v>43221</v>
      </c>
      <c r="AT369" s="237">
        <f t="shared" si="154"/>
        <v>4959.4400000000014</v>
      </c>
      <c r="AU369" s="237">
        <f t="shared" si="155"/>
        <v>438.99999999999966</v>
      </c>
      <c r="AV369" s="237">
        <f t="shared" si="156"/>
        <v>3898.9199999999983</v>
      </c>
      <c r="AW369" s="237">
        <f t="shared" si="157"/>
        <v>828</v>
      </c>
      <c r="AX369" s="237">
        <f t="shared" si="158"/>
        <v>-5804.5999999999985</v>
      </c>
      <c r="AY369" s="133"/>
    </row>
    <row r="370" spans="3:51" x14ac:dyDescent="0.25">
      <c r="C370" s="137"/>
      <c r="D370" s="137"/>
      <c r="E370" s="137"/>
      <c r="F370" s="137"/>
      <c r="G370" s="137"/>
      <c r="H370" s="137"/>
      <c r="I370" s="137"/>
      <c r="J370" s="137"/>
      <c r="K370" s="229">
        <f t="shared" si="140"/>
        <v>43222</v>
      </c>
      <c r="L370" s="230">
        <f t="shared" si="141"/>
        <v>4515.5199999999995</v>
      </c>
      <c r="M370" s="162">
        <f>MAX(AN28:AN370)</f>
        <v>9074.7000000000025</v>
      </c>
      <c r="N370" s="162">
        <f t="shared" si="149"/>
        <v>-4559.180000000003</v>
      </c>
      <c r="O370" s="231">
        <f>E3+(E4*0.1)</f>
        <v>0.2</v>
      </c>
      <c r="P370" s="162">
        <v>870.35</v>
      </c>
      <c r="Q370" s="232">
        <f>E5+(E6*0.1)</f>
        <v>0.1</v>
      </c>
      <c r="R370" s="162">
        <v>956.5</v>
      </c>
      <c r="S370" s="232">
        <f>E7+(E8*0.1)</f>
        <v>0.1</v>
      </c>
      <c r="T370" s="162">
        <v>-749.6</v>
      </c>
      <c r="U370" s="233">
        <f>E9+(E10*0.5)+(E11*0.1)</f>
        <v>0.2</v>
      </c>
      <c r="V370" s="162">
        <v>-160</v>
      </c>
      <c r="W370" s="233">
        <f>E12+(E13*0.5)+(E14*0.1)</f>
        <v>0.2</v>
      </c>
      <c r="X370" s="162">
        <v>160</v>
      </c>
      <c r="Y370" s="161">
        <f t="shared" si="150"/>
        <v>343</v>
      </c>
      <c r="Z370" s="162">
        <f t="shared" si="142"/>
        <v>194.76000000000002</v>
      </c>
      <c r="AA370" s="127">
        <v>43222</v>
      </c>
      <c r="AB370" s="127"/>
      <c r="AC370" s="128"/>
      <c r="AD370" s="128"/>
      <c r="AE370" s="129"/>
      <c r="AF370" s="129"/>
      <c r="AG370" s="129"/>
      <c r="AH370" s="129">
        <f t="shared" si="143"/>
        <v>194.76000000000002</v>
      </c>
      <c r="AI370" s="129">
        <f t="shared" si="144"/>
        <v>0</v>
      </c>
      <c r="AJ370" s="234">
        <f t="shared" si="145"/>
        <v>1</v>
      </c>
      <c r="AK370" s="234">
        <f t="shared" si="146"/>
        <v>0</v>
      </c>
      <c r="AL370" s="129">
        <f t="shared" si="147"/>
        <v>0</v>
      </c>
      <c r="AM370" s="127">
        <v>43222</v>
      </c>
      <c r="AN370" s="129">
        <f t="shared" si="151"/>
        <v>4515.5199999999995</v>
      </c>
      <c r="AO370" s="129">
        <f t="shared" si="152"/>
        <v>0</v>
      </c>
      <c r="AP370" s="129">
        <f t="shared" si="153"/>
        <v>0</v>
      </c>
      <c r="AQ370" s="235"/>
      <c r="AR370" s="235"/>
      <c r="AS370" s="236">
        <f t="shared" si="148"/>
        <v>43222</v>
      </c>
      <c r="AT370" s="237">
        <f t="shared" si="154"/>
        <v>5133.5100000000011</v>
      </c>
      <c r="AU370" s="237">
        <f t="shared" si="155"/>
        <v>534.64999999999964</v>
      </c>
      <c r="AV370" s="237">
        <f t="shared" si="156"/>
        <v>3823.9599999999982</v>
      </c>
      <c r="AW370" s="237">
        <f t="shared" si="157"/>
        <v>796</v>
      </c>
      <c r="AX370" s="237">
        <f t="shared" si="158"/>
        <v>-5772.5999999999985</v>
      </c>
      <c r="AY370" s="133"/>
    </row>
    <row r="371" spans="3:51" x14ac:dyDescent="0.25">
      <c r="C371" s="137"/>
      <c r="D371" s="137"/>
      <c r="E371" s="137"/>
      <c r="F371" s="137"/>
      <c r="G371" s="137"/>
      <c r="H371" s="137"/>
      <c r="I371" s="137"/>
      <c r="J371" s="137"/>
      <c r="K371" s="229">
        <f t="shared" si="140"/>
        <v>43223</v>
      </c>
      <c r="L371" s="230">
        <f t="shared" si="141"/>
        <v>4528.0499999999993</v>
      </c>
      <c r="M371" s="162">
        <f>MAX(AN28:AN371)</f>
        <v>9074.7000000000025</v>
      </c>
      <c r="N371" s="162">
        <f t="shared" si="149"/>
        <v>-4546.6500000000033</v>
      </c>
      <c r="O371" s="231">
        <f>E3+(E4*0.1)</f>
        <v>0.2</v>
      </c>
      <c r="P371" s="162">
        <v>-25.85</v>
      </c>
      <c r="Q371" s="232">
        <f>E5+(E6*0.1)</f>
        <v>0.1</v>
      </c>
      <c r="R371" s="162">
        <v>297</v>
      </c>
      <c r="S371" s="232">
        <f>E7+(E8*0.1)</f>
        <v>0.1</v>
      </c>
      <c r="T371" s="162">
        <v>-20</v>
      </c>
      <c r="U371" s="233">
        <f>E9+(E10*0.5)+(E11*0.1)</f>
        <v>0.2</v>
      </c>
      <c r="V371" s="162">
        <v>-764</v>
      </c>
      <c r="W371" s="233">
        <f>E12+(E13*0.5)+(E14*0.1)</f>
        <v>0.2</v>
      </c>
      <c r="X371" s="162">
        <v>714</v>
      </c>
      <c r="Y371" s="161">
        <f t="shared" si="150"/>
        <v>344</v>
      </c>
      <c r="Z371" s="162">
        <f t="shared" si="142"/>
        <v>12.530000000000001</v>
      </c>
      <c r="AA371" s="127">
        <v>43223</v>
      </c>
      <c r="AB371" s="127"/>
      <c r="AC371" s="128"/>
      <c r="AD371" s="128"/>
      <c r="AE371" s="129"/>
      <c r="AF371" s="129"/>
      <c r="AG371" s="129"/>
      <c r="AH371" s="129">
        <f t="shared" si="143"/>
        <v>12.530000000000001</v>
      </c>
      <c r="AI371" s="129">
        <f t="shared" si="144"/>
        <v>0</v>
      </c>
      <c r="AJ371" s="234">
        <f t="shared" si="145"/>
        <v>1</v>
      </c>
      <c r="AK371" s="234">
        <f t="shared" si="146"/>
        <v>0</v>
      </c>
      <c r="AL371" s="129">
        <f t="shared" si="147"/>
        <v>0</v>
      </c>
      <c r="AM371" s="127">
        <v>43223</v>
      </c>
      <c r="AN371" s="129">
        <f t="shared" si="151"/>
        <v>4528.0499999999993</v>
      </c>
      <c r="AO371" s="129">
        <f t="shared" si="152"/>
        <v>0</v>
      </c>
      <c r="AP371" s="129">
        <f t="shared" si="153"/>
        <v>0</v>
      </c>
      <c r="AQ371" s="235"/>
      <c r="AR371" s="235"/>
      <c r="AS371" s="236">
        <f t="shared" si="148"/>
        <v>43223</v>
      </c>
      <c r="AT371" s="237">
        <f t="shared" si="154"/>
        <v>5128.3400000000011</v>
      </c>
      <c r="AU371" s="237">
        <f t="shared" si="155"/>
        <v>564.34999999999968</v>
      </c>
      <c r="AV371" s="237">
        <f t="shared" si="156"/>
        <v>3821.9599999999982</v>
      </c>
      <c r="AW371" s="237">
        <f t="shared" si="157"/>
        <v>643.20000000000005</v>
      </c>
      <c r="AX371" s="237">
        <f t="shared" si="158"/>
        <v>-5629.7999999999984</v>
      </c>
      <c r="AY371" s="133"/>
    </row>
    <row r="372" spans="3:51" x14ac:dyDescent="0.25">
      <c r="C372" s="137"/>
      <c r="D372" s="137"/>
      <c r="E372" s="137"/>
      <c r="F372" s="137"/>
      <c r="G372" s="137"/>
      <c r="H372" s="137"/>
      <c r="I372" s="137"/>
      <c r="J372" s="137"/>
      <c r="K372" s="229">
        <f t="shared" si="140"/>
        <v>43224</v>
      </c>
      <c r="L372" s="230">
        <f t="shared" si="141"/>
        <v>4468.329999999999</v>
      </c>
      <c r="M372" s="162">
        <f>MAX(AN28:AN372)</f>
        <v>9074.7000000000025</v>
      </c>
      <c r="N372" s="162">
        <f t="shared" si="149"/>
        <v>-4606.3700000000035</v>
      </c>
      <c r="O372" s="231">
        <f>E3+(E4*0.1)</f>
        <v>0.2</v>
      </c>
      <c r="P372" s="162">
        <v>-550</v>
      </c>
      <c r="Q372" s="232">
        <f>E5+(E6*0.1)</f>
        <v>0.1</v>
      </c>
      <c r="R372" s="162">
        <v>-850</v>
      </c>
      <c r="S372" s="232">
        <f>E7+(E8*0.1)</f>
        <v>0.1</v>
      </c>
      <c r="T372" s="162">
        <v>2512.8000000000002</v>
      </c>
      <c r="U372" s="233">
        <f>E9+(E10*0.5)+(E11*0.1)</f>
        <v>0.2</v>
      </c>
      <c r="V372" s="162">
        <v>-290</v>
      </c>
      <c r="W372" s="233">
        <f>E12+(E13*0.5)+(E14*0.1)</f>
        <v>0.2</v>
      </c>
      <c r="X372" s="162">
        <v>-290</v>
      </c>
      <c r="Y372" s="161">
        <f t="shared" si="150"/>
        <v>345</v>
      </c>
      <c r="Z372" s="162">
        <f t="shared" si="142"/>
        <v>-59.71999999999997</v>
      </c>
      <c r="AA372" s="127">
        <v>43224</v>
      </c>
      <c r="AB372" s="127"/>
      <c r="AC372" s="128"/>
      <c r="AD372" s="128"/>
      <c r="AE372" s="129"/>
      <c r="AF372" s="129"/>
      <c r="AG372" s="129"/>
      <c r="AH372" s="129">
        <f t="shared" si="143"/>
        <v>0</v>
      </c>
      <c r="AI372" s="129">
        <f t="shared" si="144"/>
        <v>-59.71999999999997</v>
      </c>
      <c r="AJ372" s="234">
        <f t="shared" si="145"/>
        <v>0</v>
      </c>
      <c r="AK372" s="234">
        <f t="shared" si="146"/>
        <v>1</v>
      </c>
      <c r="AL372" s="129">
        <f t="shared" si="147"/>
        <v>0</v>
      </c>
      <c r="AM372" s="127">
        <v>43224</v>
      </c>
      <c r="AN372" s="129">
        <f t="shared" si="151"/>
        <v>4468.329999999999</v>
      </c>
      <c r="AO372" s="129">
        <f t="shared" si="152"/>
        <v>0</v>
      </c>
      <c r="AP372" s="129">
        <f t="shared" si="153"/>
        <v>0</v>
      </c>
      <c r="AQ372" s="235"/>
      <c r="AR372" s="235"/>
      <c r="AS372" s="236">
        <f t="shared" si="148"/>
        <v>43224</v>
      </c>
      <c r="AT372" s="237">
        <f t="shared" si="154"/>
        <v>5018.3400000000011</v>
      </c>
      <c r="AU372" s="237">
        <f t="shared" si="155"/>
        <v>479.34999999999968</v>
      </c>
      <c r="AV372" s="237">
        <f t="shared" si="156"/>
        <v>4073.2399999999984</v>
      </c>
      <c r="AW372" s="237">
        <f t="shared" si="157"/>
        <v>585.20000000000005</v>
      </c>
      <c r="AX372" s="237">
        <f t="shared" si="158"/>
        <v>-5687.7999999999984</v>
      </c>
      <c r="AY372" s="133"/>
    </row>
    <row r="373" spans="3:51" x14ac:dyDescent="0.25">
      <c r="C373" s="137"/>
      <c r="D373" s="137"/>
      <c r="E373" s="137"/>
      <c r="F373" s="137"/>
      <c r="G373" s="137"/>
      <c r="H373" s="137"/>
      <c r="I373" s="137"/>
      <c r="J373" s="137"/>
      <c r="K373" s="229">
        <f t="shared" si="140"/>
        <v>43227</v>
      </c>
      <c r="L373" s="230">
        <f t="shared" si="141"/>
        <v>4415.2299999999987</v>
      </c>
      <c r="M373" s="162">
        <f>MAX(AN28:AN373)</f>
        <v>9074.7000000000025</v>
      </c>
      <c r="N373" s="162">
        <f t="shared" si="149"/>
        <v>-4659.4700000000039</v>
      </c>
      <c r="O373" s="231">
        <f>E3+(E4*0.1)</f>
        <v>0.2</v>
      </c>
      <c r="P373" s="162">
        <v>-550</v>
      </c>
      <c r="Q373" s="232">
        <f>E5+(E6*0.1)</f>
        <v>0.1</v>
      </c>
      <c r="R373" s="162">
        <v>-850</v>
      </c>
      <c r="S373" s="232">
        <f>E7+(E8*0.1)</f>
        <v>0.1</v>
      </c>
      <c r="T373" s="162">
        <v>1055</v>
      </c>
      <c r="U373" s="233">
        <f>E9+(E10*0.5)+(E11*0.1)</f>
        <v>0.2</v>
      </c>
      <c r="V373" s="162">
        <v>91</v>
      </c>
      <c r="W373" s="233">
        <f>E12+(E13*0.5)+(E14*0.1)</f>
        <v>0.2</v>
      </c>
      <c r="X373" s="162">
        <v>91</v>
      </c>
      <c r="Y373" s="161">
        <f t="shared" si="150"/>
        <v>346</v>
      </c>
      <c r="Z373" s="162">
        <f t="shared" si="142"/>
        <v>-53.099999999999994</v>
      </c>
      <c r="AA373" s="127">
        <v>43227</v>
      </c>
      <c r="AB373" s="127"/>
      <c r="AC373" s="128"/>
      <c r="AD373" s="128"/>
      <c r="AE373" s="129"/>
      <c r="AF373" s="129"/>
      <c r="AG373" s="129"/>
      <c r="AH373" s="129">
        <f t="shared" si="143"/>
        <v>0</v>
      </c>
      <c r="AI373" s="129">
        <f t="shared" si="144"/>
        <v>-53.099999999999994</v>
      </c>
      <c r="AJ373" s="234">
        <f t="shared" si="145"/>
        <v>0</v>
      </c>
      <c r="AK373" s="234">
        <f t="shared" si="146"/>
        <v>1</v>
      </c>
      <c r="AL373" s="129">
        <f t="shared" si="147"/>
        <v>0</v>
      </c>
      <c r="AM373" s="127">
        <v>43227</v>
      </c>
      <c r="AN373" s="129">
        <f t="shared" si="151"/>
        <v>4415.2299999999987</v>
      </c>
      <c r="AO373" s="129">
        <f t="shared" si="152"/>
        <v>0</v>
      </c>
      <c r="AP373" s="129">
        <f t="shared" si="153"/>
        <v>0</v>
      </c>
      <c r="AQ373" s="235"/>
      <c r="AR373" s="235"/>
      <c r="AS373" s="236">
        <f t="shared" si="148"/>
        <v>43227</v>
      </c>
      <c r="AT373" s="237">
        <f t="shared" si="154"/>
        <v>4908.3400000000011</v>
      </c>
      <c r="AU373" s="237">
        <f t="shared" si="155"/>
        <v>394.34999999999968</v>
      </c>
      <c r="AV373" s="237">
        <f t="shared" si="156"/>
        <v>4178.739999999998</v>
      </c>
      <c r="AW373" s="237">
        <f t="shared" si="157"/>
        <v>603.40000000000009</v>
      </c>
      <c r="AX373" s="237">
        <f t="shared" si="158"/>
        <v>-5669.5999999999985</v>
      </c>
      <c r="AY373" s="133"/>
    </row>
    <row r="374" spans="3:51" x14ac:dyDescent="0.25">
      <c r="C374" s="137"/>
      <c r="D374" s="137"/>
      <c r="E374" s="137"/>
      <c r="F374" s="137"/>
      <c r="G374" s="137"/>
      <c r="H374" s="137"/>
      <c r="I374" s="137"/>
      <c r="J374" s="137"/>
      <c r="K374" s="229">
        <f t="shared" si="140"/>
        <v>43228</v>
      </c>
      <c r="L374" s="230">
        <f t="shared" si="141"/>
        <v>4383.5099999999984</v>
      </c>
      <c r="M374" s="162">
        <f>MAX(AN28:AN374)</f>
        <v>9074.7000000000025</v>
      </c>
      <c r="N374" s="162">
        <f t="shared" si="149"/>
        <v>-4691.1900000000041</v>
      </c>
      <c r="O374" s="231">
        <f>E3+(E4*0.1)</f>
        <v>0.2</v>
      </c>
      <c r="P374" s="162">
        <v>-14.45</v>
      </c>
      <c r="Q374" s="232">
        <f>E5+(E6*0.1)</f>
        <v>0.1</v>
      </c>
      <c r="R374" s="162">
        <v>35.5</v>
      </c>
      <c r="S374" s="232">
        <f>E7+(E8*0.1)</f>
        <v>0.1</v>
      </c>
      <c r="T374" s="162">
        <v>-127.8</v>
      </c>
      <c r="U374" s="233">
        <f>E9+(E10*0.5)+(E11*0.1)</f>
        <v>0.2</v>
      </c>
      <c r="V374" s="162">
        <v>-49</v>
      </c>
      <c r="W374" s="233">
        <f>E12+(E13*0.5)+(E14*0.1)</f>
        <v>0.2</v>
      </c>
      <c r="X374" s="162">
        <v>-49</v>
      </c>
      <c r="Y374" s="161">
        <f t="shared" si="150"/>
        <v>347</v>
      </c>
      <c r="Z374" s="162">
        <f t="shared" si="142"/>
        <v>-31.720000000000002</v>
      </c>
      <c r="AA374" s="127">
        <v>43228</v>
      </c>
      <c r="AB374" s="127"/>
      <c r="AC374" s="128"/>
      <c r="AD374" s="128"/>
      <c r="AE374" s="129"/>
      <c r="AF374" s="129"/>
      <c r="AG374" s="129"/>
      <c r="AH374" s="129">
        <f t="shared" si="143"/>
        <v>0</v>
      </c>
      <c r="AI374" s="129">
        <f t="shared" si="144"/>
        <v>-31.720000000000002</v>
      </c>
      <c r="AJ374" s="234">
        <f t="shared" si="145"/>
        <v>0</v>
      </c>
      <c r="AK374" s="234">
        <f t="shared" si="146"/>
        <v>1</v>
      </c>
      <c r="AL374" s="129">
        <f t="shared" si="147"/>
        <v>0</v>
      </c>
      <c r="AM374" s="127">
        <v>43228</v>
      </c>
      <c r="AN374" s="129">
        <f t="shared" si="151"/>
        <v>4383.5099999999984</v>
      </c>
      <c r="AO374" s="129">
        <f t="shared" si="152"/>
        <v>0</v>
      </c>
      <c r="AP374" s="129">
        <f t="shared" si="153"/>
        <v>0</v>
      </c>
      <c r="AQ374" s="235"/>
      <c r="AR374" s="235"/>
      <c r="AS374" s="236">
        <f t="shared" si="148"/>
        <v>43228</v>
      </c>
      <c r="AT374" s="237">
        <f t="shared" si="154"/>
        <v>4905.4500000000007</v>
      </c>
      <c r="AU374" s="237">
        <f t="shared" si="155"/>
        <v>397.89999999999969</v>
      </c>
      <c r="AV374" s="237">
        <f t="shared" si="156"/>
        <v>4165.9599999999982</v>
      </c>
      <c r="AW374" s="237">
        <f t="shared" si="157"/>
        <v>593.60000000000014</v>
      </c>
      <c r="AX374" s="237">
        <f t="shared" si="158"/>
        <v>-5679.3999999999987</v>
      </c>
      <c r="AY374" s="133"/>
    </row>
    <row r="375" spans="3:51" x14ac:dyDescent="0.25">
      <c r="C375" s="137"/>
      <c r="D375" s="137"/>
      <c r="E375" s="137"/>
      <c r="F375" s="137"/>
      <c r="G375" s="137"/>
      <c r="H375" s="137"/>
      <c r="I375" s="137"/>
      <c r="J375" s="137"/>
      <c r="K375" s="229">
        <f t="shared" si="140"/>
        <v>43229</v>
      </c>
      <c r="L375" s="230">
        <f t="shared" si="141"/>
        <v>4420.7699999999986</v>
      </c>
      <c r="M375" s="162">
        <f>MAX(AN28:AN375)</f>
        <v>9074.7000000000025</v>
      </c>
      <c r="N375" s="162">
        <f t="shared" si="149"/>
        <v>-4653.9300000000039</v>
      </c>
      <c r="O375" s="231">
        <f>E3+(E4*0.1)</f>
        <v>0.2</v>
      </c>
      <c r="P375" s="162">
        <v>-550</v>
      </c>
      <c r="Q375" s="232">
        <f>E5+(E6*0.1)</f>
        <v>0.1</v>
      </c>
      <c r="R375" s="162">
        <v>-850</v>
      </c>
      <c r="S375" s="232">
        <f>E7+(E8*0.1)</f>
        <v>0.1</v>
      </c>
      <c r="T375" s="162">
        <v>1554.6</v>
      </c>
      <c r="U375" s="233">
        <f>E9+(E10*0.5)+(E11*0.1)</f>
        <v>0.2</v>
      </c>
      <c r="V375" s="162">
        <v>192</v>
      </c>
      <c r="W375" s="233">
        <f>E12+(E13*0.5)+(E14*0.1)</f>
        <v>0.2</v>
      </c>
      <c r="X375" s="162">
        <v>192</v>
      </c>
      <c r="Y375" s="161">
        <f t="shared" si="150"/>
        <v>348</v>
      </c>
      <c r="Z375" s="162">
        <f t="shared" si="142"/>
        <v>37.260000000000019</v>
      </c>
      <c r="AA375" s="127">
        <v>43229</v>
      </c>
      <c r="AB375" s="127"/>
      <c r="AC375" s="128"/>
      <c r="AD375" s="128"/>
      <c r="AE375" s="129"/>
      <c r="AF375" s="129"/>
      <c r="AG375" s="129"/>
      <c r="AH375" s="129">
        <f t="shared" si="143"/>
        <v>37.260000000000019</v>
      </c>
      <c r="AI375" s="129">
        <f t="shared" si="144"/>
        <v>0</v>
      </c>
      <c r="AJ375" s="234">
        <f t="shared" si="145"/>
        <v>1</v>
      </c>
      <c r="AK375" s="234">
        <f t="shared" si="146"/>
        <v>0</v>
      </c>
      <c r="AL375" s="129">
        <f t="shared" si="147"/>
        <v>0</v>
      </c>
      <c r="AM375" s="127">
        <v>43229</v>
      </c>
      <c r="AN375" s="129">
        <f t="shared" si="151"/>
        <v>4420.7699999999986</v>
      </c>
      <c r="AO375" s="129">
        <f t="shared" si="152"/>
        <v>0</v>
      </c>
      <c r="AP375" s="129">
        <f t="shared" si="153"/>
        <v>0</v>
      </c>
      <c r="AQ375" s="235"/>
      <c r="AR375" s="235"/>
      <c r="AS375" s="236">
        <f t="shared" si="148"/>
        <v>43229</v>
      </c>
      <c r="AT375" s="237">
        <f t="shared" si="154"/>
        <v>4795.4500000000007</v>
      </c>
      <c r="AU375" s="237">
        <f t="shared" si="155"/>
        <v>312.89999999999969</v>
      </c>
      <c r="AV375" s="237">
        <f t="shared" si="156"/>
        <v>4321.4199999999983</v>
      </c>
      <c r="AW375" s="237">
        <f t="shared" si="157"/>
        <v>632.00000000000011</v>
      </c>
      <c r="AX375" s="237">
        <f t="shared" si="158"/>
        <v>-5640.9999999999991</v>
      </c>
      <c r="AY375" s="133"/>
    </row>
    <row r="376" spans="3:51" x14ac:dyDescent="0.25">
      <c r="C376" s="137"/>
      <c r="D376" s="137"/>
      <c r="E376" s="137"/>
      <c r="F376" s="137"/>
      <c r="G376" s="137"/>
      <c r="H376" s="137"/>
      <c r="I376" s="137"/>
      <c r="J376" s="137"/>
      <c r="K376" s="229">
        <f t="shared" si="140"/>
        <v>43230</v>
      </c>
      <c r="L376" s="230">
        <f t="shared" si="141"/>
        <v>4224.6499999999987</v>
      </c>
      <c r="M376" s="162">
        <f>MAX(AN28:AN376)</f>
        <v>9074.7000000000025</v>
      </c>
      <c r="N376" s="162">
        <f t="shared" si="149"/>
        <v>-4850.0500000000038</v>
      </c>
      <c r="O376" s="231">
        <f>E3+(E4*0.1)</f>
        <v>0.2</v>
      </c>
      <c r="P376" s="162">
        <v>-550</v>
      </c>
      <c r="Q376" s="232">
        <f>E5+(E6*0.1)</f>
        <v>0.1</v>
      </c>
      <c r="R376" s="162">
        <v>1264</v>
      </c>
      <c r="S376" s="232">
        <f>E7+(E8*0.1)</f>
        <v>0.1</v>
      </c>
      <c r="T376" s="162">
        <v>1406.8</v>
      </c>
      <c r="U376" s="233">
        <f>E9+(E10*0.5)+(E11*0.1)</f>
        <v>0.2</v>
      </c>
      <c r="V376" s="162">
        <v>-858</v>
      </c>
      <c r="W376" s="233">
        <f>E12+(E13*0.5)+(E14*0.1)</f>
        <v>0.2</v>
      </c>
      <c r="X376" s="162">
        <v>-908</v>
      </c>
      <c r="Y376" s="161">
        <f t="shared" si="150"/>
        <v>349</v>
      </c>
      <c r="Z376" s="162">
        <f t="shared" si="142"/>
        <v>-196.12000000000003</v>
      </c>
      <c r="AA376" s="127">
        <v>43230</v>
      </c>
      <c r="AB376" s="127"/>
      <c r="AC376" s="128"/>
      <c r="AD376" s="128"/>
      <c r="AE376" s="129"/>
      <c r="AF376" s="129"/>
      <c r="AG376" s="129"/>
      <c r="AH376" s="129">
        <f t="shared" si="143"/>
        <v>0</v>
      </c>
      <c r="AI376" s="129">
        <f t="shared" si="144"/>
        <v>-196.12000000000003</v>
      </c>
      <c r="AJ376" s="234">
        <f t="shared" si="145"/>
        <v>0</v>
      </c>
      <c r="AK376" s="234">
        <f t="shared" si="146"/>
        <v>1</v>
      </c>
      <c r="AL376" s="129">
        <f t="shared" si="147"/>
        <v>0</v>
      </c>
      <c r="AM376" s="127">
        <v>43230</v>
      </c>
      <c r="AN376" s="129">
        <f t="shared" si="151"/>
        <v>4224.6499999999987</v>
      </c>
      <c r="AO376" s="129">
        <f t="shared" si="152"/>
        <v>0</v>
      </c>
      <c r="AP376" s="129">
        <f t="shared" si="153"/>
        <v>0</v>
      </c>
      <c r="AQ376" s="235"/>
      <c r="AR376" s="235"/>
      <c r="AS376" s="236">
        <f t="shared" si="148"/>
        <v>43230</v>
      </c>
      <c r="AT376" s="237">
        <f t="shared" si="154"/>
        <v>4685.4500000000007</v>
      </c>
      <c r="AU376" s="237">
        <f t="shared" si="155"/>
        <v>439.29999999999973</v>
      </c>
      <c r="AV376" s="237">
        <f t="shared" si="156"/>
        <v>4462.0999999999985</v>
      </c>
      <c r="AW376" s="237">
        <f t="shared" si="157"/>
        <v>460.40000000000009</v>
      </c>
      <c r="AX376" s="237">
        <f t="shared" si="158"/>
        <v>-5822.5999999999995</v>
      </c>
      <c r="AY376" s="133"/>
    </row>
    <row r="377" spans="3:51" x14ac:dyDescent="0.25">
      <c r="C377" s="137"/>
      <c r="D377" s="137"/>
      <c r="E377" s="137"/>
      <c r="F377" s="137"/>
      <c r="G377" s="137"/>
      <c r="H377" s="137"/>
      <c r="I377" s="137"/>
      <c r="J377" s="137"/>
      <c r="K377" s="229">
        <f t="shared" si="140"/>
        <v>43231</v>
      </c>
      <c r="L377" s="230">
        <f t="shared" si="141"/>
        <v>4115.9199999999992</v>
      </c>
      <c r="M377" s="162">
        <f>MAX(AN28:AN377)</f>
        <v>9074.7000000000025</v>
      </c>
      <c r="N377" s="162">
        <f t="shared" si="149"/>
        <v>-4958.7800000000034</v>
      </c>
      <c r="O377" s="231">
        <f>E3+(E4*0.1)</f>
        <v>0.2</v>
      </c>
      <c r="P377" s="162">
        <v>-550</v>
      </c>
      <c r="Q377" s="232">
        <f>E5+(E6*0.1)</f>
        <v>0.1</v>
      </c>
      <c r="R377" s="162">
        <v>232.5</v>
      </c>
      <c r="S377" s="232">
        <f>E7+(E8*0.1)</f>
        <v>0.1</v>
      </c>
      <c r="T377" s="162">
        <v>-219.8</v>
      </c>
      <c r="U377" s="233">
        <f>E9+(E10*0.5)+(E11*0.1)</f>
        <v>0.2</v>
      </c>
      <c r="V377" s="162">
        <v>366</v>
      </c>
      <c r="W377" s="233">
        <f>E12+(E13*0.5)+(E14*0.1)</f>
        <v>0.2</v>
      </c>
      <c r="X377" s="162">
        <v>-366</v>
      </c>
      <c r="Y377" s="161">
        <f t="shared" si="150"/>
        <v>350</v>
      </c>
      <c r="Z377" s="162">
        <f t="shared" si="142"/>
        <v>-108.73</v>
      </c>
      <c r="AA377" s="127">
        <v>43231</v>
      </c>
      <c r="AB377" s="127"/>
      <c r="AC377" s="128"/>
      <c r="AD377" s="128"/>
      <c r="AE377" s="129"/>
      <c r="AF377" s="129"/>
      <c r="AG377" s="129"/>
      <c r="AH377" s="129">
        <f t="shared" si="143"/>
        <v>0</v>
      </c>
      <c r="AI377" s="129">
        <f t="shared" si="144"/>
        <v>-108.73</v>
      </c>
      <c r="AJ377" s="234">
        <f t="shared" si="145"/>
        <v>0</v>
      </c>
      <c r="AK377" s="234">
        <f t="shared" si="146"/>
        <v>1</v>
      </c>
      <c r="AL377" s="129">
        <f t="shared" si="147"/>
        <v>0</v>
      </c>
      <c r="AM377" s="127">
        <v>43231</v>
      </c>
      <c r="AN377" s="129">
        <f t="shared" si="151"/>
        <v>4115.9199999999992</v>
      </c>
      <c r="AO377" s="129">
        <f t="shared" si="152"/>
        <v>0</v>
      </c>
      <c r="AP377" s="129">
        <f t="shared" si="153"/>
        <v>0</v>
      </c>
      <c r="AQ377" s="235"/>
      <c r="AR377" s="235"/>
      <c r="AS377" s="236">
        <f t="shared" si="148"/>
        <v>43231</v>
      </c>
      <c r="AT377" s="237">
        <f t="shared" si="154"/>
        <v>4575.4500000000007</v>
      </c>
      <c r="AU377" s="237">
        <f t="shared" si="155"/>
        <v>462.54999999999973</v>
      </c>
      <c r="AV377" s="237">
        <f t="shared" si="156"/>
        <v>4440.119999999999</v>
      </c>
      <c r="AW377" s="237">
        <f t="shared" si="157"/>
        <v>533.60000000000014</v>
      </c>
      <c r="AX377" s="237">
        <f t="shared" si="158"/>
        <v>-5895.7999999999993</v>
      </c>
      <c r="AY377" s="133"/>
    </row>
    <row r="378" spans="3:51" x14ac:dyDescent="0.25">
      <c r="C378" s="137"/>
      <c r="D378" s="137"/>
      <c r="E378" s="137"/>
      <c r="F378" s="137"/>
      <c r="G378" s="137"/>
      <c r="H378" s="137"/>
      <c r="I378" s="137"/>
      <c r="J378" s="137"/>
      <c r="K378" s="229">
        <f t="shared" si="140"/>
        <v>43234</v>
      </c>
      <c r="L378" s="230">
        <f t="shared" si="141"/>
        <v>4209.829999999999</v>
      </c>
      <c r="M378" s="162">
        <f>MAX(AN28:AN378)</f>
        <v>9074.7000000000025</v>
      </c>
      <c r="N378" s="162">
        <f t="shared" si="149"/>
        <v>-4864.8700000000035</v>
      </c>
      <c r="O378" s="231">
        <f>E3+(E4*0.1)</f>
        <v>0.2</v>
      </c>
      <c r="P378" s="162">
        <v>341.2</v>
      </c>
      <c r="Q378" s="232">
        <f>E5+(E6*0.1)</f>
        <v>0.1</v>
      </c>
      <c r="R378" s="162">
        <v>120.5</v>
      </c>
      <c r="S378" s="232">
        <f>E7+(E8*0.1)</f>
        <v>0.1</v>
      </c>
      <c r="T378" s="162">
        <v>236.2</v>
      </c>
      <c r="U378" s="233">
        <f>E9+(E10*0.5)+(E11*0.1)</f>
        <v>0.2</v>
      </c>
      <c r="V378" s="162">
        <v>423</v>
      </c>
      <c r="W378" s="233">
        <f>E12+(E13*0.5)+(E14*0.1)</f>
        <v>0.2</v>
      </c>
      <c r="X378" s="162">
        <v>-473</v>
      </c>
      <c r="Y378" s="161">
        <f t="shared" si="150"/>
        <v>351</v>
      </c>
      <c r="Z378" s="162">
        <f t="shared" si="142"/>
        <v>93.909999999999982</v>
      </c>
      <c r="AA378" s="127">
        <v>43234</v>
      </c>
      <c r="AB378" s="127"/>
      <c r="AC378" s="128"/>
      <c r="AD378" s="128"/>
      <c r="AE378" s="129"/>
      <c r="AF378" s="129"/>
      <c r="AG378" s="129"/>
      <c r="AH378" s="129">
        <f t="shared" si="143"/>
        <v>93.909999999999982</v>
      </c>
      <c r="AI378" s="129">
        <f t="shared" si="144"/>
        <v>0</v>
      </c>
      <c r="AJ378" s="234">
        <f t="shared" si="145"/>
        <v>1</v>
      </c>
      <c r="AK378" s="234">
        <f t="shared" si="146"/>
        <v>0</v>
      </c>
      <c r="AL378" s="129">
        <f t="shared" si="147"/>
        <v>0</v>
      </c>
      <c r="AM378" s="127">
        <v>43234</v>
      </c>
      <c r="AN378" s="129">
        <f t="shared" si="151"/>
        <v>4209.829999999999</v>
      </c>
      <c r="AO378" s="129">
        <f t="shared" si="152"/>
        <v>0</v>
      </c>
      <c r="AP378" s="129">
        <f t="shared" si="153"/>
        <v>0</v>
      </c>
      <c r="AQ378" s="235"/>
      <c r="AR378" s="235"/>
      <c r="AS378" s="236">
        <f t="shared" si="148"/>
        <v>43234</v>
      </c>
      <c r="AT378" s="237">
        <f t="shared" si="154"/>
        <v>4643.6900000000005</v>
      </c>
      <c r="AU378" s="237">
        <f t="shared" si="155"/>
        <v>474.59999999999974</v>
      </c>
      <c r="AV378" s="237">
        <f t="shared" si="156"/>
        <v>4463.7399999999989</v>
      </c>
      <c r="AW378" s="237">
        <f t="shared" si="157"/>
        <v>618.20000000000016</v>
      </c>
      <c r="AX378" s="237">
        <f t="shared" si="158"/>
        <v>-5990.4</v>
      </c>
      <c r="AY378" s="133"/>
    </row>
    <row r="379" spans="3:51" x14ac:dyDescent="0.25">
      <c r="C379" s="137"/>
      <c r="D379" s="137"/>
      <c r="E379" s="137"/>
      <c r="F379" s="137"/>
      <c r="G379" s="137"/>
      <c r="H379" s="137"/>
      <c r="I379" s="137"/>
      <c r="J379" s="137"/>
      <c r="K379" s="229">
        <f t="shared" si="140"/>
        <v>43235</v>
      </c>
      <c r="L379" s="230">
        <f t="shared" si="141"/>
        <v>4775.5699999999988</v>
      </c>
      <c r="M379" s="162">
        <f>MAX(AN28:AN379)</f>
        <v>9074.7000000000025</v>
      </c>
      <c r="N379" s="162">
        <f t="shared" si="149"/>
        <v>-4299.1300000000037</v>
      </c>
      <c r="O379" s="231">
        <f>E3+(E4*0.1)</f>
        <v>0.2</v>
      </c>
      <c r="P379" s="162">
        <v>-550</v>
      </c>
      <c r="Q379" s="232">
        <f>E5+(E6*0.1)</f>
        <v>0.1</v>
      </c>
      <c r="R379" s="162">
        <v>-850</v>
      </c>
      <c r="S379" s="232">
        <f>E7+(E8*0.1)</f>
        <v>0.1</v>
      </c>
      <c r="T379" s="162">
        <v>-1516.6</v>
      </c>
      <c r="U379" s="233">
        <f>E9+(E10*0.5)+(E11*0.1)</f>
        <v>0.2</v>
      </c>
      <c r="V379" s="162">
        <v>2281</v>
      </c>
      <c r="W379" s="233">
        <f>E12+(E13*0.5)+(E14*0.1)</f>
        <v>0.2</v>
      </c>
      <c r="X379" s="162">
        <v>2281</v>
      </c>
      <c r="Y379" s="161">
        <f t="shared" si="150"/>
        <v>352</v>
      </c>
      <c r="Z379" s="162">
        <f t="shared" si="142"/>
        <v>565.74000000000012</v>
      </c>
      <c r="AA379" s="127">
        <v>43235</v>
      </c>
      <c r="AB379" s="127"/>
      <c r="AC379" s="128"/>
      <c r="AD379" s="128"/>
      <c r="AE379" s="129"/>
      <c r="AF379" s="129"/>
      <c r="AG379" s="129"/>
      <c r="AH379" s="129">
        <f t="shared" si="143"/>
        <v>565.74000000000012</v>
      </c>
      <c r="AI379" s="129">
        <f t="shared" si="144"/>
        <v>0</v>
      </c>
      <c r="AJ379" s="234">
        <f t="shared" si="145"/>
        <v>1</v>
      </c>
      <c r="AK379" s="234">
        <f t="shared" si="146"/>
        <v>0</v>
      </c>
      <c r="AL379" s="129">
        <f t="shared" si="147"/>
        <v>0</v>
      </c>
      <c r="AM379" s="127">
        <v>43235</v>
      </c>
      <c r="AN379" s="129">
        <f t="shared" si="151"/>
        <v>4775.5699999999988</v>
      </c>
      <c r="AO379" s="129">
        <f t="shared" si="152"/>
        <v>0</v>
      </c>
      <c r="AP379" s="129">
        <f t="shared" si="153"/>
        <v>0</v>
      </c>
      <c r="AQ379" s="235"/>
      <c r="AR379" s="235"/>
      <c r="AS379" s="236">
        <f t="shared" si="148"/>
        <v>43235</v>
      </c>
      <c r="AT379" s="237">
        <f t="shared" si="154"/>
        <v>4533.6900000000005</v>
      </c>
      <c r="AU379" s="237">
        <f t="shared" si="155"/>
        <v>389.59999999999974</v>
      </c>
      <c r="AV379" s="237">
        <f t="shared" si="156"/>
        <v>4312.079999999999</v>
      </c>
      <c r="AW379" s="237">
        <f t="shared" si="157"/>
        <v>1074.4000000000001</v>
      </c>
      <c r="AX379" s="237">
        <f t="shared" si="158"/>
        <v>-5534.2</v>
      </c>
      <c r="AY379" s="133"/>
    </row>
    <row r="380" spans="3:51" x14ac:dyDescent="0.25">
      <c r="C380" s="137"/>
      <c r="D380" s="137"/>
      <c r="E380" s="137"/>
      <c r="F380" s="137"/>
      <c r="G380" s="137"/>
      <c r="H380" s="137"/>
      <c r="I380" s="137"/>
      <c r="J380" s="137"/>
      <c r="K380" s="229">
        <f t="shared" si="140"/>
        <v>43236</v>
      </c>
      <c r="L380" s="230">
        <f t="shared" si="141"/>
        <v>4966.3999999999987</v>
      </c>
      <c r="M380" s="162">
        <f>MAX(AN28:AN380)</f>
        <v>9074.7000000000025</v>
      </c>
      <c r="N380" s="162">
        <f t="shared" si="149"/>
        <v>-4108.3000000000038</v>
      </c>
      <c r="O380" s="231">
        <f>E3+(E4*0.1)</f>
        <v>0.2</v>
      </c>
      <c r="P380" s="162">
        <v>312.60000000000002</v>
      </c>
      <c r="Q380" s="232">
        <f>E5+(E6*0.1)</f>
        <v>0.1</v>
      </c>
      <c r="R380" s="162">
        <v>550.5</v>
      </c>
      <c r="S380" s="232">
        <f>E7+(E8*0.1)</f>
        <v>0.1</v>
      </c>
      <c r="T380" s="162">
        <v>828.6</v>
      </c>
      <c r="U380" s="233">
        <f>E9+(E10*0.5)+(E11*0.1)</f>
        <v>0.2</v>
      </c>
      <c r="V380" s="162">
        <v>-24</v>
      </c>
      <c r="W380" s="233">
        <f>E12+(E13*0.5)+(E14*0.1)</f>
        <v>0.2</v>
      </c>
      <c r="X380" s="162">
        <v>-24</v>
      </c>
      <c r="Y380" s="161">
        <f t="shared" si="150"/>
        <v>353</v>
      </c>
      <c r="Z380" s="162">
        <f t="shared" si="142"/>
        <v>190.83</v>
      </c>
      <c r="AA380" s="127">
        <v>43236</v>
      </c>
      <c r="AB380" s="127"/>
      <c r="AC380" s="128"/>
      <c r="AD380" s="128"/>
      <c r="AE380" s="129"/>
      <c r="AF380" s="129"/>
      <c r="AG380" s="129"/>
      <c r="AH380" s="129">
        <f t="shared" si="143"/>
        <v>190.83</v>
      </c>
      <c r="AI380" s="129">
        <f t="shared" si="144"/>
        <v>0</v>
      </c>
      <c r="AJ380" s="234">
        <f t="shared" si="145"/>
        <v>1</v>
      </c>
      <c r="AK380" s="234">
        <f t="shared" si="146"/>
        <v>0</v>
      </c>
      <c r="AL380" s="129">
        <f t="shared" si="147"/>
        <v>0</v>
      </c>
      <c r="AM380" s="127">
        <v>43236</v>
      </c>
      <c r="AN380" s="129">
        <f t="shared" si="151"/>
        <v>4966.3999999999987</v>
      </c>
      <c r="AO380" s="129">
        <f t="shared" si="152"/>
        <v>0</v>
      </c>
      <c r="AP380" s="129">
        <f t="shared" si="153"/>
        <v>0</v>
      </c>
      <c r="AQ380" s="235"/>
      <c r="AR380" s="235"/>
      <c r="AS380" s="236">
        <f t="shared" si="148"/>
        <v>43236</v>
      </c>
      <c r="AT380" s="237">
        <f t="shared" si="154"/>
        <v>4596.2100000000009</v>
      </c>
      <c r="AU380" s="237">
        <f t="shared" si="155"/>
        <v>444.64999999999975</v>
      </c>
      <c r="AV380" s="237">
        <f t="shared" si="156"/>
        <v>4394.9399999999987</v>
      </c>
      <c r="AW380" s="237">
        <f t="shared" si="157"/>
        <v>1069.6000000000001</v>
      </c>
      <c r="AX380" s="237">
        <f t="shared" si="158"/>
        <v>-5539</v>
      </c>
      <c r="AY380" s="133"/>
    </row>
    <row r="381" spans="3:51" x14ac:dyDescent="0.25">
      <c r="C381" s="137"/>
      <c r="D381" s="137"/>
      <c r="E381" s="137"/>
      <c r="F381" s="137"/>
      <c r="G381" s="137"/>
      <c r="H381" s="137"/>
      <c r="I381" s="137"/>
      <c r="J381" s="137"/>
      <c r="K381" s="229">
        <f t="shared" si="140"/>
        <v>43237</v>
      </c>
      <c r="L381" s="230">
        <f t="shared" si="141"/>
        <v>4784.0699999999988</v>
      </c>
      <c r="M381" s="162">
        <f>MAX(AN28:AN381)</f>
        <v>9074.7000000000025</v>
      </c>
      <c r="N381" s="162">
        <f t="shared" si="149"/>
        <v>-4290.6300000000037</v>
      </c>
      <c r="O381" s="231">
        <f>E3+(E4*0.1)</f>
        <v>0.2</v>
      </c>
      <c r="P381" s="162">
        <v>-550</v>
      </c>
      <c r="Q381" s="232">
        <f>E5+(E6*0.1)</f>
        <v>0.1</v>
      </c>
      <c r="R381" s="162">
        <v>-116.5</v>
      </c>
      <c r="S381" s="232">
        <f>E7+(E8*0.1)</f>
        <v>0.1</v>
      </c>
      <c r="T381" s="162">
        <v>-566.79999999999995</v>
      </c>
      <c r="U381" s="233">
        <f>E9+(E10*0.5)+(E11*0.1)</f>
        <v>0.2</v>
      </c>
      <c r="V381" s="162">
        <v>-10</v>
      </c>
      <c r="W381" s="233">
        <f>E12+(E13*0.5)+(E14*0.1)</f>
        <v>0.2</v>
      </c>
      <c r="X381" s="162">
        <v>-10</v>
      </c>
      <c r="Y381" s="161">
        <f t="shared" si="150"/>
        <v>354</v>
      </c>
      <c r="Z381" s="162">
        <f t="shared" si="142"/>
        <v>-182.33</v>
      </c>
      <c r="AA381" s="127">
        <v>43237</v>
      </c>
      <c r="AB381" s="127"/>
      <c r="AC381" s="128"/>
      <c r="AD381" s="128"/>
      <c r="AE381" s="129"/>
      <c r="AF381" s="129"/>
      <c r="AG381" s="129"/>
      <c r="AH381" s="129">
        <f t="shared" si="143"/>
        <v>0</v>
      </c>
      <c r="AI381" s="129">
        <f t="shared" si="144"/>
        <v>-182.33</v>
      </c>
      <c r="AJ381" s="234">
        <f t="shared" si="145"/>
        <v>0</v>
      </c>
      <c r="AK381" s="234">
        <f t="shared" si="146"/>
        <v>1</v>
      </c>
      <c r="AL381" s="129">
        <f t="shared" si="147"/>
        <v>0</v>
      </c>
      <c r="AM381" s="127">
        <v>43237</v>
      </c>
      <c r="AN381" s="129">
        <f t="shared" si="151"/>
        <v>4784.0699999999988</v>
      </c>
      <c r="AO381" s="129">
        <f t="shared" si="152"/>
        <v>0</v>
      </c>
      <c r="AP381" s="129">
        <f t="shared" si="153"/>
        <v>0</v>
      </c>
      <c r="AQ381" s="235"/>
      <c r="AR381" s="235"/>
      <c r="AS381" s="236">
        <f t="shared" si="148"/>
        <v>43237</v>
      </c>
      <c r="AT381" s="237">
        <f t="shared" si="154"/>
        <v>4486.2100000000009</v>
      </c>
      <c r="AU381" s="237">
        <f t="shared" si="155"/>
        <v>432.99999999999977</v>
      </c>
      <c r="AV381" s="237">
        <f t="shared" si="156"/>
        <v>4338.2599999999984</v>
      </c>
      <c r="AW381" s="237">
        <f t="shared" si="157"/>
        <v>1067.6000000000001</v>
      </c>
      <c r="AX381" s="237">
        <f t="shared" si="158"/>
        <v>-5541</v>
      </c>
      <c r="AY381" s="133"/>
    </row>
    <row r="382" spans="3:51" x14ac:dyDescent="0.25">
      <c r="C382" s="137"/>
      <c r="D382" s="137"/>
      <c r="E382" s="137"/>
      <c r="F382" s="137"/>
      <c r="G382" s="137"/>
      <c r="H382" s="137"/>
      <c r="I382" s="137"/>
      <c r="J382" s="137"/>
      <c r="K382" s="229">
        <f t="shared" si="140"/>
        <v>43238</v>
      </c>
      <c r="L382" s="230">
        <f t="shared" si="141"/>
        <v>4592.619999999999</v>
      </c>
      <c r="M382" s="162">
        <f>MAX(AN28:AN382)</f>
        <v>9074.7000000000025</v>
      </c>
      <c r="N382" s="162">
        <f t="shared" si="149"/>
        <v>-4482.0800000000036</v>
      </c>
      <c r="O382" s="231">
        <f>E3+(E4*0.1)</f>
        <v>0.2</v>
      </c>
      <c r="P382" s="162">
        <v>5.55</v>
      </c>
      <c r="Q382" s="232">
        <f>E5+(E6*0.1)</f>
        <v>0.1</v>
      </c>
      <c r="R382" s="162">
        <v>-358</v>
      </c>
      <c r="S382" s="232">
        <f>E7+(E8*0.1)</f>
        <v>0.1</v>
      </c>
      <c r="T382" s="162">
        <v>-707.6</v>
      </c>
      <c r="U382" s="233">
        <f>E9+(E10*0.5)+(E11*0.1)</f>
        <v>0.2</v>
      </c>
      <c r="V382" s="162">
        <v>-215</v>
      </c>
      <c r="W382" s="233">
        <f>E12+(E13*0.5)+(E14*0.1)</f>
        <v>0.2</v>
      </c>
      <c r="X382" s="162">
        <v>-215</v>
      </c>
      <c r="Y382" s="161">
        <f t="shared" si="150"/>
        <v>355</v>
      </c>
      <c r="Z382" s="162">
        <f t="shared" si="142"/>
        <v>-191.45000000000002</v>
      </c>
      <c r="AA382" s="127">
        <v>43238</v>
      </c>
      <c r="AB382" s="127"/>
      <c r="AC382" s="128"/>
      <c r="AD382" s="128"/>
      <c r="AE382" s="129"/>
      <c r="AF382" s="129"/>
      <c r="AG382" s="129"/>
      <c r="AH382" s="129">
        <f t="shared" si="143"/>
        <v>0</v>
      </c>
      <c r="AI382" s="129">
        <f t="shared" si="144"/>
        <v>-191.45000000000002</v>
      </c>
      <c r="AJ382" s="234">
        <f t="shared" si="145"/>
        <v>0</v>
      </c>
      <c r="AK382" s="234">
        <f t="shared" si="146"/>
        <v>1</v>
      </c>
      <c r="AL382" s="129">
        <f t="shared" si="147"/>
        <v>0</v>
      </c>
      <c r="AM382" s="127">
        <v>43238</v>
      </c>
      <c r="AN382" s="129">
        <f t="shared" si="151"/>
        <v>4592.619999999999</v>
      </c>
      <c r="AO382" s="129">
        <f t="shared" si="152"/>
        <v>0</v>
      </c>
      <c r="AP382" s="129">
        <f t="shared" si="153"/>
        <v>0</v>
      </c>
      <c r="AQ382" s="235"/>
      <c r="AR382" s="235"/>
      <c r="AS382" s="236">
        <f t="shared" si="148"/>
        <v>43238</v>
      </c>
      <c r="AT382" s="237">
        <f t="shared" si="154"/>
        <v>4487.3200000000006</v>
      </c>
      <c r="AU382" s="237">
        <f t="shared" si="155"/>
        <v>397.19999999999976</v>
      </c>
      <c r="AV382" s="237">
        <f t="shared" si="156"/>
        <v>4267.4999999999982</v>
      </c>
      <c r="AW382" s="237">
        <f t="shared" si="157"/>
        <v>1024.6000000000001</v>
      </c>
      <c r="AX382" s="237">
        <f t="shared" si="158"/>
        <v>-5584</v>
      </c>
      <c r="AY382" s="133"/>
    </row>
    <row r="383" spans="3:51" x14ac:dyDescent="0.25">
      <c r="C383" s="137"/>
      <c r="D383" s="137"/>
      <c r="E383" s="137"/>
      <c r="F383" s="137"/>
      <c r="G383" s="137"/>
      <c r="H383" s="137"/>
      <c r="I383" s="137"/>
      <c r="J383" s="137"/>
      <c r="K383" s="229">
        <f t="shared" si="140"/>
        <v>43241</v>
      </c>
      <c r="L383" s="230">
        <f t="shared" si="141"/>
        <v>5064.7799999999988</v>
      </c>
      <c r="M383" s="162">
        <f>MAX(AN28:AN383)</f>
        <v>9074.7000000000025</v>
      </c>
      <c r="N383" s="162">
        <f t="shared" si="149"/>
        <v>-4009.9200000000037</v>
      </c>
      <c r="O383" s="231">
        <f>E3+(E4*0.1)</f>
        <v>0.2</v>
      </c>
      <c r="P383" s="162">
        <v>1491</v>
      </c>
      <c r="Q383" s="232">
        <f>E5+(E6*0.1)</f>
        <v>0.1</v>
      </c>
      <c r="R383" s="162">
        <v>1002</v>
      </c>
      <c r="S383" s="232">
        <f>E7+(E8*0.1)</f>
        <v>0.1</v>
      </c>
      <c r="T383" s="162">
        <v>785.6</v>
      </c>
      <c r="U383" s="233">
        <f>E9+(E10*0.5)+(E11*0.1)</f>
        <v>0.2</v>
      </c>
      <c r="V383" s="162">
        <v>-12</v>
      </c>
      <c r="W383" s="233">
        <f>E12+(E13*0.5)+(E14*0.1)</f>
        <v>0.2</v>
      </c>
      <c r="X383" s="162">
        <v>-12</v>
      </c>
      <c r="Y383" s="161">
        <f t="shared" si="150"/>
        <v>356</v>
      </c>
      <c r="Z383" s="162">
        <f t="shared" si="142"/>
        <v>472.16</v>
      </c>
      <c r="AA383" s="127">
        <v>43241</v>
      </c>
      <c r="AB383" s="127"/>
      <c r="AC383" s="128"/>
      <c r="AD383" s="128"/>
      <c r="AE383" s="129"/>
      <c r="AF383" s="129"/>
      <c r="AG383" s="129"/>
      <c r="AH383" s="129">
        <f t="shared" si="143"/>
        <v>472.16</v>
      </c>
      <c r="AI383" s="129">
        <f t="shared" si="144"/>
        <v>0</v>
      </c>
      <c r="AJ383" s="234">
        <f t="shared" si="145"/>
        <v>1</v>
      </c>
      <c r="AK383" s="234">
        <f t="shared" si="146"/>
        <v>0</v>
      </c>
      <c r="AL383" s="129">
        <f t="shared" si="147"/>
        <v>0</v>
      </c>
      <c r="AM383" s="127">
        <v>43241</v>
      </c>
      <c r="AN383" s="129">
        <f t="shared" si="151"/>
        <v>5064.7799999999988</v>
      </c>
      <c r="AO383" s="129">
        <f t="shared" si="152"/>
        <v>0</v>
      </c>
      <c r="AP383" s="129">
        <f t="shared" si="153"/>
        <v>0</v>
      </c>
      <c r="AQ383" s="235"/>
      <c r="AR383" s="235"/>
      <c r="AS383" s="236">
        <f t="shared" si="148"/>
        <v>43241</v>
      </c>
      <c r="AT383" s="237">
        <f t="shared" si="154"/>
        <v>4785.5200000000004</v>
      </c>
      <c r="AU383" s="237">
        <f t="shared" si="155"/>
        <v>497.39999999999975</v>
      </c>
      <c r="AV383" s="237">
        <f t="shared" si="156"/>
        <v>4346.0599999999986</v>
      </c>
      <c r="AW383" s="237">
        <f t="shared" si="157"/>
        <v>1022.2000000000002</v>
      </c>
      <c r="AX383" s="237">
        <f t="shared" si="158"/>
        <v>-5586.4</v>
      </c>
      <c r="AY383" s="133"/>
    </row>
    <row r="384" spans="3:51" x14ac:dyDescent="0.25">
      <c r="C384" s="137"/>
      <c r="D384" s="137"/>
      <c r="E384" s="137"/>
      <c r="F384" s="137"/>
      <c r="G384" s="137"/>
      <c r="H384" s="137"/>
      <c r="I384" s="137"/>
      <c r="J384" s="137"/>
      <c r="K384" s="229">
        <f t="shared" si="140"/>
        <v>43242</v>
      </c>
      <c r="L384" s="230">
        <f t="shared" si="141"/>
        <v>4964.9099999999989</v>
      </c>
      <c r="M384" s="162">
        <f>MAX(AN28:AN384)</f>
        <v>9074.7000000000025</v>
      </c>
      <c r="N384" s="162">
        <f t="shared" si="149"/>
        <v>-4109.7900000000036</v>
      </c>
      <c r="O384" s="231">
        <f>E3+(E4*0.1)</f>
        <v>0.2</v>
      </c>
      <c r="P384" s="162">
        <v>-550</v>
      </c>
      <c r="Q384" s="232">
        <f>E5+(E6*0.1)</f>
        <v>0.1</v>
      </c>
      <c r="R384" s="162">
        <v>-428.5</v>
      </c>
      <c r="S384" s="232">
        <f>E7+(E8*0.1)</f>
        <v>0.1</v>
      </c>
      <c r="T384" s="162">
        <v>-238.2</v>
      </c>
      <c r="U384" s="233">
        <f>E9+(E10*0.5)+(E11*0.1)</f>
        <v>0.2</v>
      </c>
      <c r="V384" s="162">
        <v>192</v>
      </c>
      <c r="W384" s="233">
        <f>E12+(E13*0.5)+(E14*0.1)</f>
        <v>0.2</v>
      </c>
      <c r="X384" s="162">
        <v>192</v>
      </c>
      <c r="Y384" s="161">
        <f t="shared" si="150"/>
        <v>357</v>
      </c>
      <c r="Z384" s="162">
        <f t="shared" si="142"/>
        <v>-99.869999999999976</v>
      </c>
      <c r="AA384" s="127">
        <v>43242</v>
      </c>
      <c r="AB384" s="127"/>
      <c r="AC384" s="128"/>
      <c r="AD384" s="128"/>
      <c r="AE384" s="129"/>
      <c r="AF384" s="129"/>
      <c r="AG384" s="129"/>
      <c r="AH384" s="129">
        <f t="shared" si="143"/>
        <v>0</v>
      </c>
      <c r="AI384" s="129">
        <f t="shared" si="144"/>
        <v>-99.869999999999976</v>
      </c>
      <c r="AJ384" s="234">
        <f t="shared" si="145"/>
        <v>0</v>
      </c>
      <c r="AK384" s="234">
        <f t="shared" si="146"/>
        <v>1</v>
      </c>
      <c r="AL384" s="129">
        <f t="shared" si="147"/>
        <v>0</v>
      </c>
      <c r="AM384" s="127">
        <v>43242</v>
      </c>
      <c r="AN384" s="129">
        <f t="shared" si="151"/>
        <v>4964.9099999999989</v>
      </c>
      <c r="AO384" s="129">
        <f t="shared" si="152"/>
        <v>0</v>
      </c>
      <c r="AP384" s="129">
        <f t="shared" si="153"/>
        <v>0</v>
      </c>
      <c r="AQ384" s="235"/>
      <c r="AR384" s="235"/>
      <c r="AS384" s="236">
        <f t="shared" si="148"/>
        <v>43242</v>
      </c>
      <c r="AT384" s="237">
        <f t="shared" si="154"/>
        <v>4675.5200000000004</v>
      </c>
      <c r="AU384" s="237">
        <f t="shared" si="155"/>
        <v>454.54999999999973</v>
      </c>
      <c r="AV384" s="237">
        <f t="shared" si="156"/>
        <v>4322.2399999999989</v>
      </c>
      <c r="AW384" s="237">
        <f t="shared" si="157"/>
        <v>1060.6000000000001</v>
      </c>
      <c r="AX384" s="237">
        <f t="shared" si="158"/>
        <v>-5548</v>
      </c>
      <c r="AY384" s="133"/>
    </row>
    <row r="385" spans="3:51" x14ac:dyDescent="0.25">
      <c r="C385" s="137"/>
      <c r="D385" s="137"/>
      <c r="E385" s="137"/>
      <c r="F385" s="137"/>
      <c r="G385" s="137"/>
      <c r="H385" s="137"/>
      <c r="I385" s="137"/>
      <c r="J385" s="137"/>
      <c r="K385" s="229">
        <f t="shared" si="140"/>
        <v>43243</v>
      </c>
      <c r="L385" s="230">
        <f t="shared" si="141"/>
        <v>4933.579999999999</v>
      </c>
      <c r="M385" s="162">
        <f>MAX(AN28:AN385)</f>
        <v>9074.7000000000025</v>
      </c>
      <c r="N385" s="162">
        <f t="shared" si="149"/>
        <v>-4141.1200000000035</v>
      </c>
      <c r="O385" s="231">
        <f>E3+(E4*0.1)</f>
        <v>0.2</v>
      </c>
      <c r="P385" s="162">
        <v>-550</v>
      </c>
      <c r="Q385" s="232">
        <f>E5+(E6*0.1)</f>
        <v>0.1</v>
      </c>
      <c r="R385" s="162">
        <v>442.5</v>
      </c>
      <c r="S385" s="232">
        <f>E7+(E8*0.1)</f>
        <v>0.1</v>
      </c>
      <c r="T385" s="162">
        <v>1200.2</v>
      </c>
      <c r="U385" s="233">
        <f>E9+(E10*0.5)+(E11*0.1)</f>
        <v>0.2</v>
      </c>
      <c r="V385" s="162">
        <v>-214</v>
      </c>
      <c r="W385" s="233">
        <f>E12+(E13*0.5)+(E14*0.1)</f>
        <v>0.2</v>
      </c>
      <c r="X385" s="162">
        <v>-214</v>
      </c>
      <c r="Y385" s="161">
        <f t="shared" si="150"/>
        <v>358</v>
      </c>
      <c r="Z385" s="162">
        <f t="shared" si="142"/>
        <v>-31.33</v>
      </c>
      <c r="AA385" s="127">
        <v>43243</v>
      </c>
      <c r="AB385" s="127"/>
      <c r="AC385" s="128"/>
      <c r="AD385" s="128"/>
      <c r="AE385" s="129"/>
      <c r="AF385" s="129"/>
      <c r="AG385" s="129"/>
      <c r="AH385" s="129">
        <f t="shared" si="143"/>
        <v>0</v>
      </c>
      <c r="AI385" s="129">
        <f t="shared" si="144"/>
        <v>-31.33</v>
      </c>
      <c r="AJ385" s="234">
        <f t="shared" si="145"/>
        <v>0</v>
      </c>
      <c r="AK385" s="234">
        <f t="shared" si="146"/>
        <v>1</v>
      </c>
      <c r="AL385" s="129">
        <f t="shared" si="147"/>
        <v>0</v>
      </c>
      <c r="AM385" s="127">
        <v>43243</v>
      </c>
      <c r="AN385" s="129">
        <f t="shared" si="151"/>
        <v>4933.579999999999</v>
      </c>
      <c r="AO385" s="129">
        <f t="shared" si="152"/>
        <v>0</v>
      </c>
      <c r="AP385" s="129">
        <f t="shared" si="153"/>
        <v>0</v>
      </c>
      <c r="AQ385" s="235"/>
      <c r="AR385" s="235"/>
      <c r="AS385" s="236">
        <f t="shared" si="148"/>
        <v>43243</v>
      </c>
      <c r="AT385" s="237">
        <f t="shared" si="154"/>
        <v>4565.5200000000004</v>
      </c>
      <c r="AU385" s="237">
        <f t="shared" si="155"/>
        <v>498.79999999999973</v>
      </c>
      <c r="AV385" s="237">
        <f t="shared" si="156"/>
        <v>4442.2599999999993</v>
      </c>
      <c r="AW385" s="237">
        <f t="shared" si="157"/>
        <v>1017.8000000000002</v>
      </c>
      <c r="AX385" s="237">
        <f t="shared" si="158"/>
        <v>-5590.8</v>
      </c>
      <c r="AY385" s="133"/>
    </row>
    <row r="386" spans="3:51" x14ac:dyDescent="0.25">
      <c r="C386" s="137"/>
      <c r="D386" s="137"/>
      <c r="E386" s="137"/>
      <c r="F386" s="137"/>
      <c r="G386" s="137"/>
      <c r="H386" s="137"/>
      <c r="I386" s="137"/>
      <c r="J386" s="137"/>
      <c r="K386" s="229">
        <f t="shared" si="140"/>
        <v>43244</v>
      </c>
      <c r="L386" s="230">
        <f t="shared" si="141"/>
        <v>4262.9199999999992</v>
      </c>
      <c r="M386" s="162">
        <f>MAX(AN28:AN386)</f>
        <v>9074.7000000000025</v>
      </c>
      <c r="N386" s="162">
        <f t="shared" si="149"/>
        <v>-4811.7800000000034</v>
      </c>
      <c r="O386" s="231">
        <f>E3+(E4*0.1)</f>
        <v>0.2</v>
      </c>
      <c r="P386" s="162">
        <v>-550</v>
      </c>
      <c r="Q386" s="232">
        <f>E5+(E6*0.1)</f>
        <v>0.1</v>
      </c>
      <c r="R386" s="162">
        <v>-850</v>
      </c>
      <c r="S386" s="232">
        <f>E7+(E8*0.1)</f>
        <v>0.1</v>
      </c>
      <c r="T386" s="162">
        <v>-78.599999999999994</v>
      </c>
      <c r="U386" s="233">
        <f>E9+(E10*0.5)+(E11*0.1)</f>
        <v>0.2</v>
      </c>
      <c r="V386" s="162">
        <v>-1139</v>
      </c>
      <c r="W386" s="233">
        <f>E12+(E13*0.5)+(E14*0.1)</f>
        <v>0.2</v>
      </c>
      <c r="X386" s="162">
        <v>-1200</v>
      </c>
      <c r="Y386" s="161">
        <f t="shared" si="150"/>
        <v>359</v>
      </c>
      <c r="Z386" s="162">
        <f t="shared" si="142"/>
        <v>-670.66000000000008</v>
      </c>
      <c r="AA386" s="127">
        <v>43244</v>
      </c>
      <c r="AB386" s="127"/>
      <c r="AC386" s="128"/>
      <c r="AD386" s="128"/>
      <c r="AE386" s="129"/>
      <c r="AF386" s="129"/>
      <c r="AG386" s="129"/>
      <c r="AH386" s="129">
        <f t="shared" si="143"/>
        <v>0</v>
      </c>
      <c r="AI386" s="129">
        <f t="shared" si="144"/>
        <v>-670.66000000000008</v>
      </c>
      <c r="AJ386" s="234">
        <f t="shared" si="145"/>
        <v>0</v>
      </c>
      <c r="AK386" s="234">
        <f t="shared" si="146"/>
        <v>1</v>
      </c>
      <c r="AL386" s="129">
        <f t="shared" si="147"/>
        <v>0</v>
      </c>
      <c r="AM386" s="127">
        <v>43244</v>
      </c>
      <c r="AN386" s="129">
        <f t="shared" si="151"/>
        <v>4262.9199999999992</v>
      </c>
      <c r="AO386" s="129">
        <f t="shared" si="152"/>
        <v>0</v>
      </c>
      <c r="AP386" s="129">
        <f t="shared" si="153"/>
        <v>0</v>
      </c>
      <c r="AQ386" s="235"/>
      <c r="AR386" s="235"/>
      <c r="AS386" s="236">
        <f t="shared" si="148"/>
        <v>43244</v>
      </c>
      <c r="AT386" s="237">
        <f t="shared" si="154"/>
        <v>4455.5200000000004</v>
      </c>
      <c r="AU386" s="237">
        <f t="shared" si="155"/>
        <v>413.79999999999973</v>
      </c>
      <c r="AV386" s="237">
        <f t="shared" si="156"/>
        <v>4434.3999999999996</v>
      </c>
      <c r="AW386" s="237">
        <f t="shared" si="157"/>
        <v>790.00000000000023</v>
      </c>
      <c r="AX386" s="237">
        <f t="shared" si="158"/>
        <v>-5830.8</v>
      </c>
      <c r="AY386" s="133"/>
    </row>
    <row r="387" spans="3:51" x14ac:dyDescent="0.25">
      <c r="C387" s="137"/>
      <c r="D387" s="137"/>
      <c r="E387" s="137"/>
      <c r="F387" s="137"/>
      <c r="G387" s="137"/>
      <c r="H387" s="137"/>
      <c r="I387" s="137"/>
      <c r="J387" s="137"/>
      <c r="K387" s="229">
        <f t="shared" si="140"/>
        <v>43245</v>
      </c>
      <c r="L387" s="230">
        <f t="shared" si="141"/>
        <v>4276.4099999999989</v>
      </c>
      <c r="M387" s="162">
        <f>MAX(AN28:AN387)</f>
        <v>9074.7000000000025</v>
      </c>
      <c r="N387" s="162">
        <f t="shared" si="149"/>
        <v>-4798.2900000000036</v>
      </c>
      <c r="O387" s="231">
        <f>E3+(E4*0.1)</f>
        <v>0.2</v>
      </c>
      <c r="P387" s="162">
        <v>-550</v>
      </c>
      <c r="Q387" s="232">
        <f>E5+(E6*0.1)</f>
        <v>0.1</v>
      </c>
      <c r="R387" s="162">
        <v>-321.5</v>
      </c>
      <c r="S387" s="232">
        <f>E7+(E8*0.1)</f>
        <v>0.1</v>
      </c>
      <c r="T387" s="162">
        <v>224.4</v>
      </c>
      <c r="U387" s="233">
        <f>E9+(E10*0.5)+(E11*0.1)</f>
        <v>0.2</v>
      </c>
      <c r="V387" s="162">
        <v>333</v>
      </c>
      <c r="W387" s="233">
        <f>E12+(E13*0.5)+(E14*0.1)</f>
        <v>0.2</v>
      </c>
      <c r="X387" s="162">
        <v>333</v>
      </c>
      <c r="Y387" s="161">
        <f t="shared" si="150"/>
        <v>360</v>
      </c>
      <c r="Z387" s="162">
        <f t="shared" si="142"/>
        <v>13.490000000000009</v>
      </c>
      <c r="AA387" s="127">
        <v>43245</v>
      </c>
      <c r="AB387" s="127"/>
      <c r="AC387" s="128"/>
      <c r="AD387" s="128"/>
      <c r="AE387" s="129"/>
      <c r="AF387" s="129"/>
      <c r="AG387" s="129"/>
      <c r="AH387" s="129">
        <f t="shared" si="143"/>
        <v>13.490000000000009</v>
      </c>
      <c r="AI387" s="129">
        <f t="shared" si="144"/>
        <v>0</v>
      </c>
      <c r="AJ387" s="234">
        <f t="shared" si="145"/>
        <v>1</v>
      </c>
      <c r="AK387" s="234">
        <f t="shared" si="146"/>
        <v>0</v>
      </c>
      <c r="AL387" s="129">
        <f t="shared" si="147"/>
        <v>0</v>
      </c>
      <c r="AM387" s="127">
        <v>43245</v>
      </c>
      <c r="AN387" s="129">
        <f t="shared" si="151"/>
        <v>4276.4099999999989</v>
      </c>
      <c r="AO387" s="129">
        <f t="shared" si="152"/>
        <v>0</v>
      </c>
      <c r="AP387" s="129">
        <f t="shared" si="153"/>
        <v>0</v>
      </c>
      <c r="AQ387" s="235"/>
      <c r="AR387" s="235"/>
      <c r="AS387" s="236">
        <f t="shared" si="148"/>
        <v>43245</v>
      </c>
      <c r="AT387" s="237">
        <f t="shared" si="154"/>
        <v>4345.5200000000004</v>
      </c>
      <c r="AU387" s="237">
        <f t="shared" si="155"/>
        <v>381.64999999999975</v>
      </c>
      <c r="AV387" s="237">
        <f t="shared" si="156"/>
        <v>4456.8399999999992</v>
      </c>
      <c r="AW387" s="237">
        <f t="shared" si="157"/>
        <v>856.60000000000025</v>
      </c>
      <c r="AX387" s="237">
        <f t="shared" si="158"/>
        <v>-5764.2</v>
      </c>
      <c r="AY387" s="133"/>
    </row>
    <row r="388" spans="3:51" x14ac:dyDescent="0.25">
      <c r="C388" s="137"/>
      <c r="D388" s="137"/>
      <c r="E388" s="137"/>
      <c r="F388" s="137"/>
      <c r="G388" s="137"/>
      <c r="H388" s="137"/>
      <c r="I388" s="137"/>
      <c r="J388" s="137"/>
      <c r="K388" s="229">
        <f t="shared" si="140"/>
        <v>43248</v>
      </c>
      <c r="L388" s="230">
        <f t="shared" si="141"/>
        <v>4420.8099999999986</v>
      </c>
      <c r="M388" s="162">
        <f>MAX(AN28:AN388)</f>
        <v>9074.7000000000025</v>
      </c>
      <c r="N388" s="162">
        <f t="shared" si="149"/>
        <v>-4653.890000000004</v>
      </c>
      <c r="O388" s="231">
        <f>E3+(E4*0.1)</f>
        <v>0.2</v>
      </c>
      <c r="P388" s="162">
        <v>0</v>
      </c>
      <c r="Q388" s="232">
        <f>E5+(E6*0.1)</f>
        <v>0.1</v>
      </c>
      <c r="R388" s="162">
        <v>0</v>
      </c>
      <c r="S388" s="232">
        <f>E7+(E8*0.1)</f>
        <v>0.1</v>
      </c>
      <c r="T388" s="162">
        <v>0</v>
      </c>
      <c r="U388" s="233">
        <f>E9+(E10*0.5)+(E11*0.1)</f>
        <v>0.2</v>
      </c>
      <c r="V388" s="162">
        <v>361</v>
      </c>
      <c r="W388" s="233">
        <f>E12+(E13*0.5)+(E14*0.1)</f>
        <v>0.2</v>
      </c>
      <c r="X388" s="162">
        <v>361</v>
      </c>
      <c r="Y388" s="161">
        <f t="shared" si="150"/>
        <v>361</v>
      </c>
      <c r="Z388" s="162">
        <f t="shared" si="142"/>
        <v>144.4</v>
      </c>
      <c r="AA388" s="127">
        <v>43248</v>
      </c>
      <c r="AB388" s="127"/>
      <c r="AC388" s="128"/>
      <c r="AD388" s="128"/>
      <c r="AE388" s="129"/>
      <c r="AF388" s="129"/>
      <c r="AG388" s="129"/>
      <c r="AH388" s="129">
        <f t="shared" si="143"/>
        <v>144.4</v>
      </c>
      <c r="AI388" s="129">
        <f t="shared" si="144"/>
        <v>0</v>
      </c>
      <c r="AJ388" s="234">
        <f t="shared" si="145"/>
        <v>1</v>
      </c>
      <c r="AK388" s="234">
        <f t="shared" si="146"/>
        <v>0</v>
      </c>
      <c r="AL388" s="129">
        <f t="shared" si="147"/>
        <v>0</v>
      </c>
      <c r="AM388" s="127">
        <v>43248</v>
      </c>
      <c r="AN388" s="129">
        <f t="shared" si="151"/>
        <v>4420.8099999999986</v>
      </c>
      <c r="AO388" s="129">
        <f t="shared" si="152"/>
        <v>0</v>
      </c>
      <c r="AP388" s="129">
        <f t="shared" si="153"/>
        <v>0</v>
      </c>
      <c r="AQ388" s="235"/>
      <c r="AR388" s="235"/>
      <c r="AS388" s="236">
        <f t="shared" si="148"/>
        <v>43248</v>
      </c>
      <c r="AT388" s="237">
        <f t="shared" si="154"/>
        <v>4345.5200000000004</v>
      </c>
      <c r="AU388" s="237">
        <f t="shared" si="155"/>
        <v>381.64999999999975</v>
      </c>
      <c r="AV388" s="237">
        <f t="shared" si="156"/>
        <v>4456.8399999999992</v>
      </c>
      <c r="AW388" s="237">
        <f t="shared" si="157"/>
        <v>928.8000000000003</v>
      </c>
      <c r="AX388" s="237">
        <f t="shared" si="158"/>
        <v>-5692</v>
      </c>
      <c r="AY388" s="133"/>
    </row>
    <row r="389" spans="3:51" x14ac:dyDescent="0.25">
      <c r="C389" s="137"/>
      <c r="D389" s="137"/>
      <c r="E389" s="137"/>
      <c r="F389" s="137"/>
      <c r="G389" s="137"/>
      <c r="H389" s="137"/>
      <c r="I389" s="137"/>
      <c r="J389" s="137"/>
      <c r="K389" s="229">
        <f t="shared" si="140"/>
        <v>43249</v>
      </c>
      <c r="L389" s="230">
        <f t="shared" si="141"/>
        <v>4071.4499999999985</v>
      </c>
      <c r="M389" s="162">
        <f>MAX(AN28:AN389)</f>
        <v>9074.7000000000025</v>
      </c>
      <c r="N389" s="162">
        <f t="shared" si="149"/>
        <v>-5003.2500000000036</v>
      </c>
      <c r="O389" s="231">
        <f>E3+(E4*0.1)</f>
        <v>0.2</v>
      </c>
      <c r="P389" s="162">
        <v>-782.5</v>
      </c>
      <c r="Q389" s="232">
        <f>E5+(E6*0.1)</f>
        <v>0.1</v>
      </c>
      <c r="R389" s="162">
        <v>-861</v>
      </c>
      <c r="S389" s="232">
        <f>E7+(E8*0.1)</f>
        <v>0.1</v>
      </c>
      <c r="T389" s="162">
        <v>-687.6</v>
      </c>
      <c r="U389" s="233">
        <f>E9+(E10*0.5)+(E11*0.1)</f>
        <v>0.2</v>
      </c>
      <c r="V389" s="162">
        <v>-95</v>
      </c>
      <c r="W389" s="233">
        <f>E12+(E13*0.5)+(E14*0.1)</f>
        <v>0.2</v>
      </c>
      <c r="X389" s="162">
        <v>-95</v>
      </c>
      <c r="Y389" s="161">
        <f t="shared" si="150"/>
        <v>362</v>
      </c>
      <c r="Z389" s="162">
        <f t="shared" si="142"/>
        <v>-349.36</v>
      </c>
      <c r="AA389" s="127">
        <v>43249</v>
      </c>
      <c r="AB389" s="127"/>
      <c r="AC389" s="128"/>
      <c r="AD389" s="128"/>
      <c r="AE389" s="129"/>
      <c r="AF389" s="129"/>
      <c r="AG389" s="129"/>
      <c r="AH389" s="129">
        <f t="shared" si="143"/>
        <v>0</v>
      </c>
      <c r="AI389" s="129">
        <f t="shared" si="144"/>
        <v>-349.36</v>
      </c>
      <c r="AJ389" s="234">
        <f t="shared" si="145"/>
        <v>0</v>
      </c>
      <c r="AK389" s="234">
        <f t="shared" si="146"/>
        <v>1</v>
      </c>
      <c r="AL389" s="129">
        <f t="shared" si="147"/>
        <v>0</v>
      </c>
      <c r="AM389" s="127">
        <v>43249</v>
      </c>
      <c r="AN389" s="129">
        <f t="shared" si="151"/>
        <v>4071.4499999999985</v>
      </c>
      <c r="AO389" s="129">
        <f t="shared" si="152"/>
        <v>0</v>
      </c>
      <c r="AP389" s="129">
        <f t="shared" si="153"/>
        <v>0</v>
      </c>
      <c r="AQ389" s="235"/>
      <c r="AR389" s="235"/>
      <c r="AS389" s="236">
        <f t="shared" si="148"/>
        <v>43249</v>
      </c>
      <c r="AT389" s="237">
        <f t="shared" si="154"/>
        <v>4189.0200000000004</v>
      </c>
      <c r="AU389" s="237">
        <f t="shared" si="155"/>
        <v>295.54999999999973</v>
      </c>
      <c r="AV389" s="237">
        <f t="shared" si="156"/>
        <v>4388.079999999999</v>
      </c>
      <c r="AW389" s="237">
        <f t="shared" si="157"/>
        <v>909.8000000000003</v>
      </c>
      <c r="AX389" s="237">
        <f t="shared" si="158"/>
        <v>-5711</v>
      </c>
      <c r="AY389" s="133"/>
    </row>
    <row r="390" spans="3:51" x14ac:dyDescent="0.25">
      <c r="C390" s="137"/>
      <c r="D390" s="137"/>
      <c r="E390" s="137"/>
      <c r="F390" s="137"/>
      <c r="G390" s="137"/>
      <c r="H390" s="137"/>
      <c r="I390" s="137"/>
      <c r="J390" s="137"/>
      <c r="K390" s="229">
        <f t="shared" si="140"/>
        <v>43250</v>
      </c>
      <c r="L390" s="230">
        <f t="shared" si="141"/>
        <v>4515.7899999999981</v>
      </c>
      <c r="M390" s="162">
        <f>MAX(AN28:AN390)</f>
        <v>9074.7000000000025</v>
      </c>
      <c r="N390" s="162">
        <f t="shared" si="149"/>
        <v>-4558.9100000000044</v>
      </c>
      <c r="O390" s="231">
        <f>E3+(E4*0.1)</f>
        <v>0.2</v>
      </c>
      <c r="P390" s="162">
        <v>1531.65</v>
      </c>
      <c r="Q390" s="232">
        <f>E5+(E6*0.1)</f>
        <v>0.1</v>
      </c>
      <c r="R390" s="162">
        <v>1707.5</v>
      </c>
      <c r="S390" s="232">
        <f>E7+(E8*0.1)</f>
        <v>0.1</v>
      </c>
      <c r="T390" s="162">
        <v>996.6</v>
      </c>
      <c r="U390" s="233">
        <f>E9+(E10*0.5)+(E11*0.1)</f>
        <v>0.2</v>
      </c>
      <c r="V390" s="162">
        <v>-331</v>
      </c>
      <c r="W390" s="233">
        <f>E12+(E13*0.5)+(E14*0.1)</f>
        <v>0.2</v>
      </c>
      <c r="X390" s="162">
        <v>-331</v>
      </c>
      <c r="Y390" s="161">
        <f t="shared" si="150"/>
        <v>363</v>
      </c>
      <c r="Z390" s="162">
        <f t="shared" si="142"/>
        <v>444.34000000000003</v>
      </c>
      <c r="AA390" s="127">
        <v>43250</v>
      </c>
      <c r="AB390" s="127"/>
      <c r="AC390" s="128"/>
      <c r="AD390" s="128"/>
      <c r="AE390" s="129"/>
      <c r="AF390" s="129"/>
      <c r="AG390" s="129"/>
      <c r="AH390" s="129">
        <f t="shared" si="143"/>
        <v>444.34000000000003</v>
      </c>
      <c r="AI390" s="129">
        <f t="shared" si="144"/>
        <v>0</v>
      </c>
      <c r="AJ390" s="234">
        <f t="shared" si="145"/>
        <v>1</v>
      </c>
      <c r="AK390" s="234">
        <f t="shared" si="146"/>
        <v>0</v>
      </c>
      <c r="AL390" s="129">
        <f t="shared" si="147"/>
        <v>0</v>
      </c>
      <c r="AM390" s="127">
        <v>43250</v>
      </c>
      <c r="AN390" s="129">
        <f t="shared" si="151"/>
        <v>4515.7899999999981</v>
      </c>
      <c r="AO390" s="129">
        <f t="shared" si="152"/>
        <v>0</v>
      </c>
      <c r="AP390" s="129">
        <f t="shared" si="153"/>
        <v>0</v>
      </c>
      <c r="AQ390" s="235"/>
      <c r="AR390" s="235"/>
      <c r="AS390" s="236">
        <f t="shared" si="148"/>
        <v>43250</v>
      </c>
      <c r="AT390" s="237">
        <f t="shared" si="154"/>
        <v>4495.3500000000004</v>
      </c>
      <c r="AU390" s="237">
        <f t="shared" si="155"/>
        <v>466.29999999999973</v>
      </c>
      <c r="AV390" s="237">
        <f t="shared" si="156"/>
        <v>4487.7399999999989</v>
      </c>
      <c r="AW390" s="237">
        <f t="shared" si="157"/>
        <v>843.60000000000025</v>
      </c>
      <c r="AX390" s="237">
        <f t="shared" si="158"/>
        <v>-5777.2</v>
      </c>
      <c r="AY390" s="133"/>
    </row>
    <row r="391" spans="3:51" x14ac:dyDescent="0.25">
      <c r="C391" s="137"/>
      <c r="D391" s="137"/>
      <c r="E391" s="137"/>
      <c r="F391" s="137"/>
      <c r="G391" s="137"/>
      <c r="H391" s="137"/>
      <c r="I391" s="137"/>
      <c r="J391" s="137"/>
      <c r="K391" s="229">
        <f t="shared" si="140"/>
        <v>43251</v>
      </c>
      <c r="L391" s="230">
        <f t="shared" si="141"/>
        <v>4457.5099999999984</v>
      </c>
      <c r="M391" s="162">
        <f>MAX(AN28:AN391)</f>
        <v>9074.7000000000025</v>
      </c>
      <c r="N391" s="162">
        <f t="shared" si="149"/>
        <v>-4617.1900000000041</v>
      </c>
      <c r="O391" s="231">
        <f>E3+(E4*0.1)</f>
        <v>0.2</v>
      </c>
      <c r="P391" s="162">
        <v>-550</v>
      </c>
      <c r="Q391" s="232">
        <f>E5+(E6*0.1)</f>
        <v>0.1</v>
      </c>
      <c r="R391" s="162">
        <v>-850</v>
      </c>
      <c r="S391" s="232">
        <f>E7+(E8*0.1)</f>
        <v>0.1</v>
      </c>
      <c r="T391" s="162">
        <v>-172.8</v>
      </c>
      <c r="U391" s="233">
        <f>E9+(E10*0.5)+(E11*0.1)</f>
        <v>0.2</v>
      </c>
      <c r="V391" s="162">
        <v>385</v>
      </c>
      <c r="W391" s="233">
        <f>E12+(E13*0.5)+(E14*0.1)</f>
        <v>0.2</v>
      </c>
      <c r="X391" s="162">
        <v>385</v>
      </c>
      <c r="Y391" s="161">
        <f t="shared" si="150"/>
        <v>364</v>
      </c>
      <c r="Z391" s="162">
        <f t="shared" si="142"/>
        <v>-58.28</v>
      </c>
      <c r="AA391" s="238">
        <v>43251</v>
      </c>
      <c r="AB391" s="129">
        <f>SUM(Z369:Z391)</f>
        <v>326.88</v>
      </c>
      <c r="AC391" s="128">
        <f>(AB391&gt;0)*1</f>
        <v>1</v>
      </c>
      <c r="AD391" s="128">
        <f>(AB391&lt;0)*1</f>
        <v>0</v>
      </c>
      <c r="AE391" s="129">
        <f>AB391*AC391</f>
        <v>326.88</v>
      </c>
      <c r="AF391" s="129">
        <f>AB391*AD391</f>
        <v>0</v>
      </c>
      <c r="AG391" s="129"/>
      <c r="AH391" s="129">
        <f t="shared" si="143"/>
        <v>0</v>
      </c>
      <c r="AI391" s="129">
        <f t="shared" si="144"/>
        <v>-58.28</v>
      </c>
      <c r="AJ391" s="234">
        <f t="shared" si="145"/>
        <v>0</v>
      </c>
      <c r="AK391" s="234">
        <f t="shared" si="146"/>
        <v>1</v>
      </c>
      <c r="AL391" s="129">
        <f t="shared" si="147"/>
        <v>326.88</v>
      </c>
      <c r="AM391" s="127">
        <v>43251</v>
      </c>
      <c r="AN391" s="129">
        <f t="shared" si="151"/>
        <v>4457.5099999999984</v>
      </c>
      <c r="AO391" s="129">
        <f t="shared" si="152"/>
        <v>326.88</v>
      </c>
      <c r="AP391" s="129">
        <f t="shared" si="153"/>
        <v>0</v>
      </c>
      <c r="AQ391" s="235"/>
      <c r="AR391" s="235"/>
      <c r="AS391" s="236">
        <f t="shared" si="148"/>
        <v>43251</v>
      </c>
      <c r="AT391" s="237">
        <f t="shared" si="154"/>
        <v>4385.3500000000004</v>
      </c>
      <c r="AU391" s="237">
        <f t="shared" si="155"/>
        <v>381.29999999999973</v>
      </c>
      <c r="AV391" s="237">
        <f t="shared" si="156"/>
        <v>4470.4599999999991</v>
      </c>
      <c r="AW391" s="237">
        <f t="shared" si="157"/>
        <v>920.60000000000025</v>
      </c>
      <c r="AX391" s="237">
        <f t="shared" si="158"/>
        <v>-5700.2</v>
      </c>
      <c r="AY391" s="133"/>
    </row>
    <row r="392" spans="3:51" x14ac:dyDescent="0.25">
      <c r="C392" s="137"/>
      <c r="D392" s="137"/>
      <c r="E392" s="137"/>
      <c r="F392" s="137"/>
      <c r="G392" s="137"/>
      <c r="H392" s="137"/>
      <c r="I392" s="137"/>
      <c r="J392" s="137"/>
      <c r="K392" s="229">
        <f t="shared" si="140"/>
        <v>43252</v>
      </c>
      <c r="L392" s="230">
        <f t="shared" si="141"/>
        <v>5262.0299999999988</v>
      </c>
      <c r="M392" s="162">
        <f>MAX(AN28:AN392)</f>
        <v>9074.7000000000025</v>
      </c>
      <c r="N392" s="162">
        <f t="shared" si="149"/>
        <v>-3812.6700000000037</v>
      </c>
      <c r="O392" s="231">
        <f>E3+(E4*0.1)</f>
        <v>0.2</v>
      </c>
      <c r="P392" s="162">
        <v>1096.8499999999999</v>
      </c>
      <c r="Q392" s="232">
        <f>E5+(E6*0.1)</f>
        <v>0.1</v>
      </c>
      <c r="R392" s="162">
        <v>1467.5</v>
      </c>
      <c r="S392" s="232">
        <f>E7+(E8*0.1)</f>
        <v>0.1</v>
      </c>
      <c r="T392" s="162">
        <v>2324</v>
      </c>
      <c r="U392" s="233">
        <f>E9+(E10*0.5)+(E11*0.1)</f>
        <v>0.2</v>
      </c>
      <c r="V392" s="162">
        <v>515</v>
      </c>
      <c r="W392" s="233">
        <f>E12+(E13*0.5)+(E14*0.1)</f>
        <v>0.2</v>
      </c>
      <c r="X392" s="162">
        <v>515</v>
      </c>
      <c r="Y392" s="161">
        <f t="shared" si="150"/>
        <v>365</v>
      </c>
      <c r="Z392" s="162">
        <f t="shared" si="142"/>
        <v>804.52</v>
      </c>
      <c r="AA392" s="127">
        <v>43252</v>
      </c>
      <c r="AB392" s="127"/>
      <c r="AC392" s="128"/>
      <c r="AD392" s="128"/>
      <c r="AE392" s="129"/>
      <c r="AF392" s="129"/>
      <c r="AG392" s="129"/>
      <c r="AH392" s="129">
        <f t="shared" si="143"/>
        <v>804.52</v>
      </c>
      <c r="AI392" s="129">
        <f t="shared" si="144"/>
        <v>0</v>
      </c>
      <c r="AJ392" s="234">
        <f t="shared" si="145"/>
        <v>1</v>
      </c>
      <c r="AK392" s="234">
        <f t="shared" si="146"/>
        <v>0</v>
      </c>
      <c r="AL392" s="129">
        <f t="shared" si="147"/>
        <v>0</v>
      </c>
      <c r="AM392" s="127">
        <v>43252</v>
      </c>
      <c r="AN392" s="129">
        <f t="shared" si="151"/>
        <v>5262.0299999999988</v>
      </c>
      <c r="AO392" s="129">
        <f t="shared" si="152"/>
        <v>0</v>
      </c>
      <c r="AP392" s="129">
        <f t="shared" si="153"/>
        <v>0</v>
      </c>
      <c r="AQ392" s="235"/>
      <c r="AR392" s="235"/>
      <c r="AS392" s="236">
        <f t="shared" si="148"/>
        <v>43252</v>
      </c>
      <c r="AT392" s="237">
        <f t="shared" si="154"/>
        <v>4604.72</v>
      </c>
      <c r="AU392" s="237">
        <f t="shared" si="155"/>
        <v>528.04999999999973</v>
      </c>
      <c r="AV392" s="237">
        <f t="shared" si="156"/>
        <v>4702.8599999999988</v>
      </c>
      <c r="AW392" s="237">
        <f t="shared" si="157"/>
        <v>1023.6000000000003</v>
      </c>
      <c r="AX392" s="237">
        <f t="shared" si="158"/>
        <v>-5597.2</v>
      </c>
      <c r="AY392" s="133"/>
    </row>
    <row r="393" spans="3:51" x14ac:dyDescent="0.25">
      <c r="C393" s="137"/>
      <c r="D393" s="137"/>
      <c r="E393" s="137"/>
      <c r="F393" s="137"/>
      <c r="G393" s="137"/>
      <c r="H393" s="137"/>
      <c r="I393" s="137"/>
      <c r="J393" s="137"/>
      <c r="K393" s="229">
        <f t="shared" si="140"/>
        <v>43255</v>
      </c>
      <c r="L393" s="230">
        <f t="shared" si="141"/>
        <v>5667.4399999999987</v>
      </c>
      <c r="M393" s="162">
        <f>MAX(AN28:AN393)</f>
        <v>9074.7000000000025</v>
      </c>
      <c r="N393" s="162">
        <f t="shared" si="149"/>
        <v>-3407.2600000000039</v>
      </c>
      <c r="O393" s="231">
        <f>E3+(E4*0.1)</f>
        <v>0.2</v>
      </c>
      <c r="P393" s="162">
        <v>892.4</v>
      </c>
      <c r="Q393" s="232">
        <f>E5+(E6*0.1)</f>
        <v>0.1</v>
      </c>
      <c r="R393" s="162">
        <v>612.5</v>
      </c>
      <c r="S393" s="232">
        <f>E7+(E8*0.1)</f>
        <v>0.1</v>
      </c>
      <c r="T393" s="162">
        <v>1192.8</v>
      </c>
      <c r="U393" s="233">
        <f>E9+(E10*0.5)+(E11*0.1)</f>
        <v>0.2</v>
      </c>
      <c r="V393" s="162">
        <v>116</v>
      </c>
      <c r="W393" s="233">
        <f>E12+(E13*0.5)+(E14*0.1)</f>
        <v>0.2</v>
      </c>
      <c r="X393" s="162">
        <v>116</v>
      </c>
      <c r="Y393" s="161">
        <f t="shared" si="150"/>
        <v>366</v>
      </c>
      <c r="Z393" s="162">
        <f t="shared" si="142"/>
        <v>405.40999999999997</v>
      </c>
      <c r="AA393" s="127">
        <v>43255</v>
      </c>
      <c r="AB393" s="127"/>
      <c r="AC393" s="128"/>
      <c r="AD393" s="128"/>
      <c r="AE393" s="129"/>
      <c r="AF393" s="129"/>
      <c r="AG393" s="129"/>
      <c r="AH393" s="129">
        <f t="shared" si="143"/>
        <v>405.40999999999997</v>
      </c>
      <c r="AI393" s="129">
        <f t="shared" si="144"/>
        <v>0</v>
      </c>
      <c r="AJ393" s="234">
        <f t="shared" si="145"/>
        <v>1</v>
      </c>
      <c r="AK393" s="234">
        <f t="shared" si="146"/>
        <v>0</v>
      </c>
      <c r="AL393" s="129">
        <f t="shared" si="147"/>
        <v>0</v>
      </c>
      <c r="AM393" s="127">
        <v>43255</v>
      </c>
      <c r="AN393" s="129">
        <f t="shared" si="151"/>
        <v>5667.4399999999987</v>
      </c>
      <c r="AO393" s="129">
        <f t="shared" si="152"/>
        <v>0</v>
      </c>
      <c r="AP393" s="129">
        <f t="shared" si="153"/>
        <v>0</v>
      </c>
      <c r="AQ393" s="235"/>
      <c r="AR393" s="235"/>
      <c r="AS393" s="236">
        <f t="shared" si="148"/>
        <v>43255</v>
      </c>
      <c r="AT393" s="237">
        <f t="shared" si="154"/>
        <v>4783.2000000000007</v>
      </c>
      <c r="AU393" s="237">
        <f t="shared" si="155"/>
        <v>589.29999999999973</v>
      </c>
      <c r="AV393" s="237">
        <f t="shared" si="156"/>
        <v>4822.1399999999985</v>
      </c>
      <c r="AW393" s="237">
        <f t="shared" si="157"/>
        <v>1046.8000000000002</v>
      </c>
      <c r="AX393" s="237">
        <f t="shared" si="158"/>
        <v>-5574</v>
      </c>
      <c r="AY393" s="133"/>
    </row>
    <row r="394" spans="3:51" x14ac:dyDescent="0.25">
      <c r="C394" s="137"/>
      <c r="D394" s="137"/>
      <c r="E394" s="137"/>
      <c r="F394" s="137"/>
      <c r="G394" s="137"/>
      <c r="H394" s="137"/>
      <c r="I394" s="137"/>
      <c r="J394" s="137"/>
      <c r="K394" s="229">
        <f t="shared" si="140"/>
        <v>43256</v>
      </c>
      <c r="L394" s="230">
        <f t="shared" si="141"/>
        <v>5434.6499999999987</v>
      </c>
      <c r="M394" s="162">
        <f>MAX(AN28:AN394)</f>
        <v>9074.7000000000025</v>
      </c>
      <c r="N394" s="162">
        <f t="shared" si="149"/>
        <v>-3640.0500000000038</v>
      </c>
      <c r="O394" s="231">
        <f>E3+(E4*0.1)</f>
        <v>0.2</v>
      </c>
      <c r="P394" s="162">
        <v>-550</v>
      </c>
      <c r="Q394" s="232">
        <f>E5+(E6*0.1)</f>
        <v>0.1</v>
      </c>
      <c r="R394" s="162">
        <v>96.5</v>
      </c>
      <c r="S394" s="232">
        <f>E7+(E8*0.1)</f>
        <v>0.1</v>
      </c>
      <c r="T394" s="162">
        <v>463.6</v>
      </c>
      <c r="U394" s="233">
        <f>E9+(E10*0.5)+(E11*0.1)</f>
        <v>0.2</v>
      </c>
      <c r="V394" s="162">
        <v>-447</v>
      </c>
      <c r="W394" s="233">
        <f>E12+(E13*0.5)+(E14*0.1)</f>
        <v>0.2</v>
      </c>
      <c r="X394" s="162">
        <v>-447</v>
      </c>
      <c r="Y394" s="161">
        <f t="shared" si="150"/>
        <v>367</v>
      </c>
      <c r="Z394" s="162">
        <f t="shared" si="142"/>
        <v>-232.79</v>
      </c>
      <c r="AA394" s="127">
        <v>43256</v>
      </c>
      <c r="AB394" s="127"/>
      <c r="AC394" s="128"/>
      <c r="AD394" s="128"/>
      <c r="AE394" s="129"/>
      <c r="AF394" s="129"/>
      <c r="AG394" s="129"/>
      <c r="AH394" s="129">
        <f t="shared" si="143"/>
        <v>0</v>
      </c>
      <c r="AI394" s="129">
        <f t="shared" si="144"/>
        <v>-232.79</v>
      </c>
      <c r="AJ394" s="234">
        <f t="shared" si="145"/>
        <v>0</v>
      </c>
      <c r="AK394" s="234">
        <f t="shared" si="146"/>
        <v>1</v>
      </c>
      <c r="AL394" s="129">
        <f t="shared" si="147"/>
        <v>0</v>
      </c>
      <c r="AM394" s="127">
        <v>43256</v>
      </c>
      <c r="AN394" s="129">
        <f t="shared" si="151"/>
        <v>5434.6499999999987</v>
      </c>
      <c r="AO394" s="129">
        <f t="shared" si="152"/>
        <v>0</v>
      </c>
      <c r="AP394" s="129">
        <f t="shared" si="153"/>
        <v>0</v>
      </c>
      <c r="AQ394" s="235"/>
      <c r="AR394" s="235"/>
      <c r="AS394" s="236">
        <f t="shared" si="148"/>
        <v>43256</v>
      </c>
      <c r="AT394" s="237">
        <f t="shared" si="154"/>
        <v>4673.2000000000007</v>
      </c>
      <c r="AU394" s="237">
        <f t="shared" si="155"/>
        <v>598.9499999999997</v>
      </c>
      <c r="AV394" s="237">
        <f t="shared" si="156"/>
        <v>4868.4999999999982</v>
      </c>
      <c r="AW394" s="237">
        <f t="shared" si="157"/>
        <v>957.4000000000002</v>
      </c>
      <c r="AX394" s="237">
        <f t="shared" si="158"/>
        <v>-5663.4</v>
      </c>
      <c r="AY394" s="133"/>
    </row>
    <row r="395" spans="3:51" x14ac:dyDescent="0.25">
      <c r="C395" s="137"/>
      <c r="D395" s="137"/>
      <c r="E395" s="137"/>
      <c r="F395" s="137"/>
      <c r="G395" s="137"/>
      <c r="H395" s="137"/>
      <c r="I395" s="137"/>
      <c r="J395" s="137"/>
      <c r="K395" s="229">
        <f t="shared" si="140"/>
        <v>43257</v>
      </c>
      <c r="L395" s="230">
        <f t="shared" si="141"/>
        <v>5992.6699999999992</v>
      </c>
      <c r="M395" s="162">
        <f>MAX(AN28:AN395)</f>
        <v>9074.7000000000025</v>
      </c>
      <c r="N395" s="162">
        <f t="shared" si="149"/>
        <v>-3082.0300000000034</v>
      </c>
      <c r="O395" s="231">
        <f>E3+(E4*0.1)</f>
        <v>0.2</v>
      </c>
      <c r="P395" s="162">
        <v>1732.05</v>
      </c>
      <c r="Q395" s="232">
        <f>E5+(E6*0.1)</f>
        <v>0.1</v>
      </c>
      <c r="R395" s="162">
        <v>1177.5</v>
      </c>
      <c r="S395" s="232">
        <f>E7+(E8*0.1)</f>
        <v>0.1</v>
      </c>
      <c r="T395" s="162">
        <v>866.6</v>
      </c>
      <c r="U395" s="233">
        <f>E9+(E10*0.5)+(E11*0.1)</f>
        <v>0.2</v>
      </c>
      <c r="V395" s="162">
        <v>18</v>
      </c>
      <c r="W395" s="233">
        <f>E12+(E13*0.5)+(E14*0.1)</f>
        <v>0.2</v>
      </c>
      <c r="X395" s="162">
        <v>18</v>
      </c>
      <c r="Y395" s="161">
        <f t="shared" si="150"/>
        <v>368</v>
      </c>
      <c r="Z395" s="162">
        <f t="shared" si="142"/>
        <v>558.0200000000001</v>
      </c>
      <c r="AA395" s="127">
        <v>43257</v>
      </c>
      <c r="AB395" s="127"/>
      <c r="AC395" s="128"/>
      <c r="AD395" s="128"/>
      <c r="AE395" s="129"/>
      <c r="AF395" s="129"/>
      <c r="AG395" s="129"/>
      <c r="AH395" s="129">
        <f t="shared" si="143"/>
        <v>558.0200000000001</v>
      </c>
      <c r="AI395" s="129">
        <f t="shared" si="144"/>
        <v>0</v>
      </c>
      <c r="AJ395" s="234">
        <f t="shared" si="145"/>
        <v>1</v>
      </c>
      <c r="AK395" s="234">
        <f t="shared" si="146"/>
        <v>0</v>
      </c>
      <c r="AL395" s="129">
        <f t="shared" si="147"/>
        <v>0</v>
      </c>
      <c r="AM395" s="127">
        <v>43257</v>
      </c>
      <c r="AN395" s="129">
        <f t="shared" si="151"/>
        <v>5992.6699999999992</v>
      </c>
      <c r="AO395" s="129">
        <f t="shared" si="152"/>
        <v>0</v>
      </c>
      <c r="AP395" s="129">
        <f t="shared" si="153"/>
        <v>0</v>
      </c>
      <c r="AQ395" s="235"/>
      <c r="AR395" s="235"/>
      <c r="AS395" s="236">
        <f t="shared" si="148"/>
        <v>43257</v>
      </c>
      <c r="AT395" s="237">
        <f t="shared" si="154"/>
        <v>5019.6100000000006</v>
      </c>
      <c r="AU395" s="237">
        <f t="shared" si="155"/>
        <v>716.6999999999997</v>
      </c>
      <c r="AV395" s="237">
        <f t="shared" si="156"/>
        <v>4955.159999999998</v>
      </c>
      <c r="AW395" s="237">
        <f t="shared" si="157"/>
        <v>961.00000000000023</v>
      </c>
      <c r="AX395" s="237">
        <f t="shared" si="158"/>
        <v>-5659.7999999999993</v>
      </c>
      <c r="AY395" s="133"/>
    </row>
    <row r="396" spans="3:51" x14ac:dyDescent="0.25">
      <c r="C396" s="137"/>
      <c r="D396" s="137"/>
      <c r="E396" s="137"/>
      <c r="F396" s="137"/>
      <c r="G396" s="137"/>
      <c r="H396" s="137"/>
      <c r="I396" s="137"/>
      <c r="J396" s="137"/>
      <c r="K396" s="229">
        <f t="shared" si="140"/>
        <v>43258</v>
      </c>
      <c r="L396" s="230">
        <f t="shared" si="141"/>
        <v>5929.2899999999991</v>
      </c>
      <c r="M396" s="162">
        <f>MAX(AN28:AN396)</f>
        <v>9074.7000000000025</v>
      </c>
      <c r="N396" s="162">
        <f t="shared" si="149"/>
        <v>-3145.4100000000035</v>
      </c>
      <c r="O396" s="231">
        <f>E3+(E4*0.1)</f>
        <v>0.2</v>
      </c>
      <c r="P396" s="162">
        <v>475.1</v>
      </c>
      <c r="Q396" s="232">
        <f>E5+(E6*0.1)</f>
        <v>0.1</v>
      </c>
      <c r="R396" s="162">
        <v>-99</v>
      </c>
      <c r="S396" s="232">
        <f>E7+(E8*0.1)</f>
        <v>0.1</v>
      </c>
      <c r="T396" s="162">
        <v>-1145</v>
      </c>
      <c r="U396" s="233">
        <f>E9+(E10*0.5)+(E11*0.1)</f>
        <v>0.2</v>
      </c>
      <c r="V396" s="162">
        <v>-85</v>
      </c>
      <c r="W396" s="233">
        <f>E12+(E13*0.5)+(E14*0.1)</f>
        <v>0.2</v>
      </c>
      <c r="X396" s="162">
        <v>-85</v>
      </c>
      <c r="Y396" s="161">
        <f t="shared" si="150"/>
        <v>369</v>
      </c>
      <c r="Z396" s="162">
        <f t="shared" si="142"/>
        <v>-63.379999999999995</v>
      </c>
      <c r="AA396" s="127">
        <v>43258</v>
      </c>
      <c r="AB396" s="127"/>
      <c r="AC396" s="128"/>
      <c r="AD396" s="128"/>
      <c r="AE396" s="129"/>
      <c r="AF396" s="129"/>
      <c r="AG396" s="129"/>
      <c r="AH396" s="129">
        <f t="shared" si="143"/>
        <v>0</v>
      </c>
      <c r="AI396" s="129">
        <f t="shared" si="144"/>
        <v>-63.379999999999995</v>
      </c>
      <c r="AJ396" s="234">
        <f t="shared" si="145"/>
        <v>0</v>
      </c>
      <c r="AK396" s="234">
        <f t="shared" si="146"/>
        <v>1</v>
      </c>
      <c r="AL396" s="129">
        <f t="shared" si="147"/>
        <v>0</v>
      </c>
      <c r="AM396" s="127">
        <v>43258</v>
      </c>
      <c r="AN396" s="129">
        <f t="shared" si="151"/>
        <v>5929.2899999999991</v>
      </c>
      <c r="AO396" s="129">
        <f t="shared" si="152"/>
        <v>0</v>
      </c>
      <c r="AP396" s="129">
        <f t="shared" si="153"/>
        <v>0</v>
      </c>
      <c r="AQ396" s="235"/>
      <c r="AR396" s="235"/>
      <c r="AS396" s="236">
        <f t="shared" si="148"/>
        <v>43258</v>
      </c>
      <c r="AT396" s="237">
        <f t="shared" si="154"/>
        <v>5114.630000000001</v>
      </c>
      <c r="AU396" s="237">
        <f t="shared" si="155"/>
        <v>706.79999999999973</v>
      </c>
      <c r="AV396" s="237">
        <f t="shared" si="156"/>
        <v>4840.659999999998</v>
      </c>
      <c r="AW396" s="237">
        <f t="shared" si="157"/>
        <v>944.00000000000023</v>
      </c>
      <c r="AX396" s="237">
        <f t="shared" si="158"/>
        <v>-5676.7999999999993</v>
      </c>
      <c r="AY396" s="133"/>
    </row>
    <row r="397" spans="3:51" x14ac:dyDescent="0.25">
      <c r="C397" s="137"/>
      <c r="D397" s="137"/>
      <c r="E397" s="137"/>
      <c r="F397" s="137"/>
      <c r="G397" s="137"/>
      <c r="H397" s="137"/>
      <c r="I397" s="137"/>
      <c r="J397" s="137"/>
      <c r="K397" s="229">
        <f t="shared" si="140"/>
        <v>43259</v>
      </c>
      <c r="L397" s="230">
        <f t="shared" si="141"/>
        <v>5980.0899999999992</v>
      </c>
      <c r="M397" s="162">
        <f>MAX(AN28:AN397)</f>
        <v>9074.7000000000025</v>
      </c>
      <c r="N397" s="162">
        <f t="shared" si="149"/>
        <v>-3094.6100000000033</v>
      </c>
      <c r="O397" s="231">
        <f>E3+(E4*0.1)</f>
        <v>0.2</v>
      </c>
      <c r="P397" s="162">
        <v>375.6</v>
      </c>
      <c r="Q397" s="232">
        <f>E5+(E6*0.1)</f>
        <v>0.1</v>
      </c>
      <c r="R397" s="162">
        <v>433</v>
      </c>
      <c r="S397" s="232">
        <f>E7+(E8*0.1)</f>
        <v>0.1</v>
      </c>
      <c r="T397" s="162">
        <v>-4.2</v>
      </c>
      <c r="U397" s="233">
        <f>E9+(E10*0.5)+(E11*0.1)</f>
        <v>0.2</v>
      </c>
      <c r="V397" s="162">
        <v>-168</v>
      </c>
      <c r="W397" s="233">
        <f>E12+(E13*0.5)+(E14*0.1)</f>
        <v>0.2</v>
      </c>
      <c r="X397" s="162">
        <v>-168</v>
      </c>
      <c r="Y397" s="161">
        <f t="shared" si="150"/>
        <v>370</v>
      </c>
      <c r="Z397" s="162">
        <f t="shared" si="142"/>
        <v>50.800000000000004</v>
      </c>
      <c r="AA397" s="127">
        <v>43259</v>
      </c>
      <c r="AB397" s="127"/>
      <c r="AC397" s="128"/>
      <c r="AD397" s="128"/>
      <c r="AE397" s="129"/>
      <c r="AF397" s="129"/>
      <c r="AG397" s="129"/>
      <c r="AH397" s="129">
        <f t="shared" si="143"/>
        <v>50.800000000000004</v>
      </c>
      <c r="AI397" s="129">
        <f t="shared" si="144"/>
        <v>0</v>
      </c>
      <c r="AJ397" s="234">
        <f t="shared" si="145"/>
        <v>1</v>
      </c>
      <c r="AK397" s="234">
        <f t="shared" si="146"/>
        <v>0</v>
      </c>
      <c r="AL397" s="129">
        <f t="shared" si="147"/>
        <v>0</v>
      </c>
      <c r="AM397" s="127">
        <v>43259</v>
      </c>
      <c r="AN397" s="129">
        <f t="shared" si="151"/>
        <v>5980.0899999999992</v>
      </c>
      <c r="AO397" s="129">
        <f t="shared" si="152"/>
        <v>0</v>
      </c>
      <c r="AP397" s="129">
        <f t="shared" si="153"/>
        <v>0</v>
      </c>
      <c r="AQ397" s="235"/>
      <c r="AR397" s="235"/>
      <c r="AS397" s="236">
        <f t="shared" si="148"/>
        <v>43259</v>
      </c>
      <c r="AT397" s="237">
        <f t="shared" si="154"/>
        <v>5189.7500000000009</v>
      </c>
      <c r="AU397" s="237">
        <f t="shared" si="155"/>
        <v>750.09999999999968</v>
      </c>
      <c r="AV397" s="237">
        <f t="shared" si="156"/>
        <v>4840.239999999998</v>
      </c>
      <c r="AW397" s="237">
        <f t="shared" si="157"/>
        <v>910.4000000000002</v>
      </c>
      <c r="AX397" s="237">
        <f t="shared" si="158"/>
        <v>-5710.4</v>
      </c>
      <c r="AY397" s="133"/>
    </row>
    <row r="398" spans="3:51" x14ac:dyDescent="0.25">
      <c r="C398" s="137"/>
      <c r="D398" s="137"/>
      <c r="E398" s="137"/>
      <c r="F398" s="137"/>
      <c r="G398" s="137"/>
      <c r="H398" s="137"/>
      <c r="I398" s="137"/>
      <c r="J398" s="137"/>
      <c r="K398" s="229">
        <f t="shared" si="140"/>
        <v>43262</v>
      </c>
      <c r="L398" s="230">
        <f t="shared" si="141"/>
        <v>5974.0399999999991</v>
      </c>
      <c r="M398" s="162">
        <f>MAX(AN28:AN398)</f>
        <v>9074.7000000000025</v>
      </c>
      <c r="N398" s="162">
        <f t="shared" si="149"/>
        <v>-3100.6600000000035</v>
      </c>
      <c r="O398" s="231">
        <f>E3+(E4*0.1)</f>
        <v>0.2</v>
      </c>
      <c r="P398" s="162">
        <v>28.9</v>
      </c>
      <c r="Q398" s="232">
        <f>E5+(E6*0.1)</f>
        <v>0.1</v>
      </c>
      <c r="R398" s="162">
        <v>148.5</v>
      </c>
      <c r="S398" s="232">
        <f>E7+(E8*0.1)</f>
        <v>0.1</v>
      </c>
      <c r="T398" s="162">
        <v>317.2</v>
      </c>
      <c r="U398" s="233">
        <f>E9+(E10*0.5)+(E11*0.1)</f>
        <v>0.2</v>
      </c>
      <c r="V398" s="162">
        <v>-146</v>
      </c>
      <c r="W398" s="233">
        <f>E12+(E13*0.5)+(E14*0.1)</f>
        <v>0.2</v>
      </c>
      <c r="X398" s="162">
        <v>-146</v>
      </c>
      <c r="Y398" s="161">
        <f t="shared" si="150"/>
        <v>371</v>
      </c>
      <c r="Z398" s="162">
        <f t="shared" si="142"/>
        <v>-6.0500000000000043</v>
      </c>
      <c r="AA398" s="127">
        <v>43262</v>
      </c>
      <c r="AB398" s="127"/>
      <c r="AC398" s="128"/>
      <c r="AD398" s="128"/>
      <c r="AE398" s="129"/>
      <c r="AF398" s="129"/>
      <c r="AG398" s="129"/>
      <c r="AH398" s="129">
        <f t="shared" si="143"/>
        <v>0</v>
      </c>
      <c r="AI398" s="129">
        <f t="shared" si="144"/>
        <v>-6.0500000000000043</v>
      </c>
      <c r="AJ398" s="234">
        <f t="shared" si="145"/>
        <v>0</v>
      </c>
      <c r="AK398" s="234">
        <f t="shared" si="146"/>
        <v>1</v>
      </c>
      <c r="AL398" s="129">
        <f t="shared" si="147"/>
        <v>0</v>
      </c>
      <c r="AM398" s="127">
        <v>43262</v>
      </c>
      <c r="AN398" s="129">
        <f t="shared" si="151"/>
        <v>5974.0399999999991</v>
      </c>
      <c r="AO398" s="129">
        <f t="shared" si="152"/>
        <v>0</v>
      </c>
      <c r="AP398" s="129">
        <f t="shared" si="153"/>
        <v>0</v>
      </c>
      <c r="AQ398" s="235"/>
      <c r="AR398" s="235"/>
      <c r="AS398" s="236">
        <f t="shared" si="148"/>
        <v>43262</v>
      </c>
      <c r="AT398" s="237">
        <f t="shared" si="154"/>
        <v>5195.5300000000007</v>
      </c>
      <c r="AU398" s="237">
        <f t="shared" si="155"/>
        <v>764.9499999999997</v>
      </c>
      <c r="AV398" s="237">
        <f t="shared" si="156"/>
        <v>4871.9599999999982</v>
      </c>
      <c r="AW398" s="237">
        <f t="shared" si="157"/>
        <v>881.20000000000016</v>
      </c>
      <c r="AX398" s="237">
        <f t="shared" si="158"/>
        <v>-5739.5999999999995</v>
      </c>
      <c r="AY398" s="133"/>
    </row>
    <row r="399" spans="3:51" x14ac:dyDescent="0.25">
      <c r="C399" s="137"/>
      <c r="D399" s="137"/>
      <c r="E399" s="137"/>
      <c r="F399" s="137"/>
      <c r="G399" s="137"/>
      <c r="H399" s="137"/>
      <c r="I399" s="137"/>
      <c r="J399" s="137"/>
      <c r="K399" s="229">
        <f t="shared" si="140"/>
        <v>43263</v>
      </c>
      <c r="L399" s="230">
        <f t="shared" si="141"/>
        <v>6253.7099999999991</v>
      </c>
      <c r="M399" s="162">
        <f>MAX(AN28:AN399)</f>
        <v>9074.7000000000025</v>
      </c>
      <c r="N399" s="162">
        <f t="shared" si="149"/>
        <v>-2820.9900000000034</v>
      </c>
      <c r="O399" s="231">
        <f>E3+(E4*0.1)</f>
        <v>0.2</v>
      </c>
      <c r="P399" s="162">
        <v>-7.9</v>
      </c>
      <c r="Q399" s="232">
        <f>E5+(E6*0.1)</f>
        <v>0.1</v>
      </c>
      <c r="R399" s="162">
        <v>242.5</v>
      </c>
      <c r="S399" s="232">
        <f>E7+(E8*0.1)</f>
        <v>0.1</v>
      </c>
      <c r="T399" s="162">
        <v>814</v>
      </c>
      <c r="U399" s="233">
        <f>E9+(E10*0.5)+(E11*0.1)</f>
        <v>0.2</v>
      </c>
      <c r="V399" s="162">
        <v>439</v>
      </c>
      <c r="W399" s="233">
        <f>E12+(E13*0.5)+(E14*0.1)</f>
        <v>0.2</v>
      </c>
      <c r="X399" s="162">
        <v>439</v>
      </c>
      <c r="Y399" s="161">
        <f t="shared" si="150"/>
        <v>372</v>
      </c>
      <c r="Z399" s="162">
        <f t="shared" si="142"/>
        <v>279.67</v>
      </c>
      <c r="AA399" s="127">
        <v>43263</v>
      </c>
      <c r="AB399" s="127"/>
      <c r="AC399" s="128"/>
      <c r="AD399" s="128"/>
      <c r="AE399" s="129"/>
      <c r="AF399" s="129"/>
      <c r="AG399" s="129"/>
      <c r="AH399" s="129">
        <f t="shared" si="143"/>
        <v>279.67</v>
      </c>
      <c r="AI399" s="129">
        <f t="shared" si="144"/>
        <v>0</v>
      </c>
      <c r="AJ399" s="234">
        <f t="shared" si="145"/>
        <v>1</v>
      </c>
      <c r="AK399" s="234">
        <f t="shared" si="146"/>
        <v>0</v>
      </c>
      <c r="AL399" s="129">
        <f t="shared" si="147"/>
        <v>0</v>
      </c>
      <c r="AM399" s="127">
        <v>43263</v>
      </c>
      <c r="AN399" s="129">
        <f t="shared" si="151"/>
        <v>6253.7099999999991</v>
      </c>
      <c r="AO399" s="129">
        <f t="shared" si="152"/>
        <v>0</v>
      </c>
      <c r="AP399" s="129">
        <f t="shared" si="153"/>
        <v>0</v>
      </c>
      <c r="AQ399" s="235"/>
      <c r="AR399" s="235"/>
      <c r="AS399" s="236">
        <f t="shared" si="148"/>
        <v>43263</v>
      </c>
      <c r="AT399" s="237">
        <f t="shared" si="154"/>
        <v>5193.9500000000007</v>
      </c>
      <c r="AU399" s="237">
        <f t="shared" si="155"/>
        <v>789.1999999999997</v>
      </c>
      <c r="AV399" s="237">
        <f t="shared" si="156"/>
        <v>4953.3599999999979</v>
      </c>
      <c r="AW399" s="237">
        <f t="shared" si="157"/>
        <v>969.00000000000023</v>
      </c>
      <c r="AX399" s="237">
        <f t="shared" si="158"/>
        <v>-5651.7999999999993</v>
      </c>
      <c r="AY399" s="133"/>
    </row>
    <row r="400" spans="3:51" x14ac:dyDescent="0.25">
      <c r="C400" s="137"/>
      <c r="D400" s="137"/>
      <c r="E400" s="137"/>
      <c r="F400" s="137"/>
      <c r="G400" s="137"/>
      <c r="H400" s="137"/>
      <c r="I400" s="137"/>
      <c r="J400" s="137"/>
      <c r="K400" s="229">
        <f t="shared" si="140"/>
        <v>43264</v>
      </c>
      <c r="L400" s="230">
        <f t="shared" si="141"/>
        <v>5931.369999999999</v>
      </c>
      <c r="M400" s="162">
        <f>MAX(AN28:AN400)</f>
        <v>9074.7000000000025</v>
      </c>
      <c r="N400" s="162">
        <f t="shared" si="149"/>
        <v>-3143.3300000000036</v>
      </c>
      <c r="O400" s="231">
        <f>E3+(E4*0.1)</f>
        <v>0.2</v>
      </c>
      <c r="P400" s="162">
        <v>-550</v>
      </c>
      <c r="Q400" s="232">
        <f>E5+(E6*0.1)</f>
        <v>0.1</v>
      </c>
      <c r="R400" s="162">
        <v>-561</v>
      </c>
      <c r="S400" s="232">
        <f>E7+(E8*0.1)</f>
        <v>0.1</v>
      </c>
      <c r="T400" s="162">
        <v>-78.400000000000006</v>
      </c>
      <c r="U400" s="233">
        <f>E9+(E10*0.5)+(E11*0.1)</f>
        <v>0.2</v>
      </c>
      <c r="V400" s="162">
        <v>-371</v>
      </c>
      <c r="W400" s="233">
        <f>E12+(E13*0.5)+(E14*0.1)</f>
        <v>0.2</v>
      </c>
      <c r="X400" s="162">
        <v>-371</v>
      </c>
      <c r="Y400" s="161">
        <f t="shared" si="150"/>
        <v>373</v>
      </c>
      <c r="Z400" s="162">
        <f t="shared" si="142"/>
        <v>-322.33999999999997</v>
      </c>
      <c r="AA400" s="127">
        <v>43264</v>
      </c>
      <c r="AB400" s="127"/>
      <c r="AC400" s="128"/>
      <c r="AD400" s="128"/>
      <c r="AE400" s="129"/>
      <c r="AF400" s="129"/>
      <c r="AG400" s="129"/>
      <c r="AH400" s="129">
        <f t="shared" si="143"/>
        <v>0</v>
      </c>
      <c r="AI400" s="129">
        <f t="shared" si="144"/>
        <v>-322.33999999999997</v>
      </c>
      <c r="AJ400" s="234">
        <f t="shared" si="145"/>
        <v>0</v>
      </c>
      <c r="AK400" s="234">
        <f t="shared" si="146"/>
        <v>1</v>
      </c>
      <c r="AL400" s="129">
        <f t="shared" si="147"/>
        <v>0</v>
      </c>
      <c r="AM400" s="127">
        <v>43264</v>
      </c>
      <c r="AN400" s="129">
        <f t="shared" si="151"/>
        <v>5931.369999999999</v>
      </c>
      <c r="AO400" s="129">
        <f t="shared" si="152"/>
        <v>0</v>
      </c>
      <c r="AP400" s="129">
        <f t="shared" si="153"/>
        <v>0</v>
      </c>
      <c r="AQ400" s="235"/>
      <c r="AR400" s="235"/>
      <c r="AS400" s="236">
        <f t="shared" si="148"/>
        <v>43264</v>
      </c>
      <c r="AT400" s="237">
        <f t="shared" si="154"/>
        <v>5083.9500000000007</v>
      </c>
      <c r="AU400" s="237">
        <f t="shared" si="155"/>
        <v>733.09999999999968</v>
      </c>
      <c r="AV400" s="237">
        <f t="shared" si="156"/>
        <v>4945.5199999999977</v>
      </c>
      <c r="AW400" s="237">
        <f t="shared" si="157"/>
        <v>894.80000000000018</v>
      </c>
      <c r="AX400" s="237">
        <f t="shared" si="158"/>
        <v>-5725.9999999999991</v>
      </c>
      <c r="AY400" s="133"/>
    </row>
    <row r="401" spans="3:51" x14ac:dyDescent="0.25">
      <c r="C401" s="137"/>
      <c r="D401" s="137"/>
      <c r="E401" s="137"/>
      <c r="F401" s="137"/>
      <c r="G401" s="137"/>
      <c r="H401" s="137"/>
      <c r="I401" s="137"/>
      <c r="J401" s="137"/>
      <c r="K401" s="229">
        <f t="shared" si="140"/>
        <v>43265</v>
      </c>
      <c r="L401" s="230">
        <f t="shared" si="141"/>
        <v>5982.8399999999992</v>
      </c>
      <c r="M401" s="162">
        <f>MAX(AN28:AN401)</f>
        <v>9074.7000000000025</v>
      </c>
      <c r="N401" s="162">
        <f t="shared" si="149"/>
        <v>-3091.8600000000033</v>
      </c>
      <c r="O401" s="231">
        <f>E3+(E4*0.1)</f>
        <v>0.2</v>
      </c>
      <c r="P401" s="162">
        <v>-129.44999999999999</v>
      </c>
      <c r="Q401" s="232">
        <f>E5+(E6*0.1)</f>
        <v>0.1</v>
      </c>
      <c r="R401" s="162">
        <v>343</v>
      </c>
      <c r="S401" s="232">
        <f>E7+(E8*0.1)</f>
        <v>0.1</v>
      </c>
      <c r="T401" s="162">
        <v>1486.6</v>
      </c>
      <c r="U401" s="233">
        <f>E9+(E10*0.5)+(E11*0.1)</f>
        <v>0.2</v>
      </c>
      <c r="V401" s="162">
        <v>-264</v>
      </c>
      <c r="W401" s="233">
        <f>E12+(E13*0.5)+(E14*0.1)</f>
        <v>0.2</v>
      </c>
      <c r="X401" s="162">
        <v>-264</v>
      </c>
      <c r="Y401" s="161">
        <f t="shared" si="150"/>
        <v>374</v>
      </c>
      <c r="Z401" s="162">
        <f t="shared" si="142"/>
        <v>51.469999999999978</v>
      </c>
      <c r="AA401" s="127">
        <v>43265</v>
      </c>
      <c r="AB401" s="127"/>
      <c r="AC401" s="128"/>
      <c r="AD401" s="128"/>
      <c r="AE401" s="129"/>
      <c r="AF401" s="129"/>
      <c r="AG401" s="129"/>
      <c r="AH401" s="129">
        <f t="shared" si="143"/>
        <v>51.469999999999978</v>
      </c>
      <c r="AI401" s="129">
        <f t="shared" si="144"/>
        <v>0</v>
      </c>
      <c r="AJ401" s="234">
        <f t="shared" si="145"/>
        <v>1</v>
      </c>
      <c r="AK401" s="234">
        <f t="shared" si="146"/>
        <v>0</v>
      </c>
      <c r="AL401" s="129">
        <f t="shared" si="147"/>
        <v>0</v>
      </c>
      <c r="AM401" s="127">
        <v>43265</v>
      </c>
      <c r="AN401" s="129">
        <f t="shared" si="151"/>
        <v>5982.8399999999992</v>
      </c>
      <c r="AO401" s="129">
        <f t="shared" si="152"/>
        <v>0</v>
      </c>
      <c r="AP401" s="129">
        <f t="shared" si="153"/>
        <v>0</v>
      </c>
      <c r="AQ401" s="235"/>
      <c r="AR401" s="235"/>
      <c r="AS401" s="236">
        <f t="shared" si="148"/>
        <v>43265</v>
      </c>
      <c r="AT401" s="237">
        <f t="shared" si="154"/>
        <v>5058.0600000000004</v>
      </c>
      <c r="AU401" s="237">
        <f t="shared" si="155"/>
        <v>767.39999999999964</v>
      </c>
      <c r="AV401" s="237">
        <f t="shared" si="156"/>
        <v>5094.1799999999976</v>
      </c>
      <c r="AW401" s="237">
        <f t="shared" si="157"/>
        <v>842.00000000000023</v>
      </c>
      <c r="AX401" s="237">
        <f t="shared" si="158"/>
        <v>-5778.7999999999993</v>
      </c>
      <c r="AY401" s="133"/>
    </row>
    <row r="402" spans="3:51" x14ac:dyDescent="0.25">
      <c r="C402" s="137"/>
      <c r="D402" s="137"/>
      <c r="E402" s="137"/>
      <c r="F402" s="137"/>
      <c r="G402" s="137"/>
      <c r="H402" s="137"/>
      <c r="I402" s="137"/>
      <c r="J402" s="137"/>
      <c r="K402" s="229">
        <f t="shared" si="140"/>
        <v>43266</v>
      </c>
      <c r="L402" s="230">
        <f t="shared" si="141"/>
        <v>6631.3799999999992</v>
      </c>
      <c r="M402" s="162">
        <f>MAX(AN28:AN402)</f>
        <v>9074.7000000000025</v>
      </c>
      <c r="N402" s="162">
        <f t="shared" si="149"/>
        <v>-2443.3200000000033</v>
      </c>
      <c r="O402" s="231">
        <f>E3+(E4*0.1)</f>
        <v>0.2</v>
      </c>
      <c r="P402" s="162">
        <v>-550</v>
      </c>
      <c r="Q402" s="232">
        <f>E5+(E6*0.1)</f>
        <v>0.1</v>
      </c>
      <c r="R402" s="162">
        <v>-850</v>
      </c>
      <c r="S402" s="232">
        <f>E7+(E8*0.1)</f>
        <v>0.1</v>
      </c>
      <c r="T402" s="162">
        <v>-476.6</v>
      </c>
      <c r="U402" s="233">
        <f>E9+(E10*0.5)+(E11*0.1)</f>
        <v>0.2</v>
      </c>
      <c r="V402" s="162">
        <v>2228</v>
      </c>
      <c r="W402" s="233">
        <f>E12+(E13*0.5)+(E14*0.1)</f>
        <v>0.2</v>
      </c>
      <c r="X402" s="162">
        <v>2228</v>
      </c>
      <c r="Y402" s="161">
        <f t="shared" si="150"/>
        <v>375</v>
      </c>
      <c r="Z402" s="162">
        <f t="shared" si="142"/>
        <v>648.54000000000008</v>
      </c>
      <c r="AA402" s="127">
        <v>43266</v>
      </c>
      <c r="AB402" s="127"/>
      <c r="AC402" s="128"/>
      <c r="AD402" s="128"/>
      <c r="AE402" s="129"/>
      <c r="AF402" s="129"/>
      <c r="AG402" s="129"/>
      <c r="AH402" s="129">
        <f t="shared" si="143"/>
        <v>648.54000000000008</v>
      </c>
      <c r="AI402" s="129">
        <f t="shared" si="144"/>
        <v>0</v>
      </c>
      <c r="AJ402" s="234">
        <f t="shared" si="145"/>
        <v>1</v>
      </c>
      <c r="AK402" s="234">
        <f t="shared" si="146"/>
        <v>0</v>
      </c>
      <c r="AL402" s="129">
        <f t="shared" si="147"/>
        <v>0</v>
      </c>
      <c r="AM402" s="127">
        <v>43266</v>
      </c>
      <c r="AN402" s="129">
        <f t="shared" si="151"/>
        <v>6631.3799999999992</v>
      </c>
      <c r="AO402" s="129">
        <f t="shared" si="152"/>
        <v>0</v>
      </c>
      <c r="AP402" s="129">
        <f t="shared" si="153"/>
        <v>0</v>
      </c>
      <c r="AQ402" s="235"/>
      <c r="AR402" s="235"/>
      <c r="AS402" s="236">
        <f t="shared" si="148"/>
        <v>43266</v>
      </c>
      <c r="AT402" s="237">
        <f t="shared" si="154"/>
        <v>4948.0600000000004</v>
      </c>
      <c r="AU402" s="237">
        <f t="shared" si="155"/>
        <v>682.39999999999964</v>
      </c>
      <c r="AV402" s="237">
        <f t="shared" si="156"/>
        <v>5046.5199999999977</v>
      </c>
      <c r="AW402" s="237">
        <f t="shared" si="157"/>
        <v>1287.6000000000004</v>
      </c>
      <c r="AX402" s="237">
        <f t="shared" si="158"/>
        <v>-5333.1999999999989</v>
      </c>
      <c r="AY402" s="133"/>
    </row>
    <row r="403" spans="3:51" x14ac:dyDescent="0.25">
      <c r="C403" s="137"/>
      <c r="D403" s="137"/>
      <c r="E403" s="137"/>
      <c r="F403" s="137"/>
      <c r="G403" s="137"/>
      <c r="H403" s="137"/>
      <c r="I403" s="137"/>
      <c r="J403" s="137"/>
      <c r="K403" s="229">
        <f t="shared" si="140"/>
        <v>43269</v>
      </c>
      <c r="L403" s="230">
        <f t="shared" si="141"/>
        <v>6445.079999999999</v>
      </c>
      <c r="M403" s="162">
        <f>MAX(AN28:AN403)</f>
        <v>9074.7000000000025</v>
      </c>
      <c r="N403" s="162">
        <f t="shared" si="149"/>
        <v>-2629.6200000000035</v>
      </c>
      <c r="O403" s="231">
        <f>E3+(E4*0.1)</f>
        <v>0.2</v>
      </c>
      <c r="P403" s="162">
        <v>-781</v>
      </c>
      <c r="Q403" s="232">
        <f>E5+(E6*0.1)</f>
        <v>0.1</v>
      </c>
      <c r="R403" s="162">
        <v>-850</v>
      </c>
      <c r="S403" s="232">
        <f>E7+(E8*0.1)</f>
        <v>0.1</v>
      </c>
      <c r="T403" s="162">
        <v>-87</v>
      </c>
      <c r="U403" s="233">
        <f>E9+(E10*0.5)+(E11*0.1)</f>
        <v>0.2</v>
      </c>
      <c r="V403" s="162">
        <v>159</v>
      </c>
      <c r="W403" s="233">
        <f>E12+(E13*0.5)+(E14*0.1)</f>
        <v>0.2</v>
      </c>
      <c r="X403" s="162">
        <v>159</v>
      </c>
      <c r="Y403" s="161">
        <f t="shared" si="150"/>
        <v>376</v>
      </c>
      <c r="Z403" s="162">
        <f t="shared" si="142"/>
        <v>-186.29999999999998</v>
      </c>
      <c r="AA403" s="127">
        <v>43269</v>
      </c>
      <c r="AB403" s="127"/>
      <c r="AC403" s="128"/>
      <c r="AD403" s="128"/>
      <c r="AE403" s="129"/>
      <c r="AF403" s="129"/>
      <c r="AG403" s="129"/>
      <c r="AH403" s="129">
        <f t="shared" si="143"/>
        <v>0</v>
      </c>
      <c r="AI403" s="129">
        <f t="shared" si="144"/>
        <v>-186.29999999999998</v>
      </c>
      <c r="AJ403" s="234">
        <f t="shared" si="145"/>
        <v>0</v>
      </c>
      <c r="AK403" s="234">
        <f t="shared" si="146"/>
        <v>1</v>
      </c>
      <c r="AL403" s="129">
        <f t="shared" si="147"/>
        <v>0</v>
      </c>
      <c r="AM403" s="127">
        <v>43269</v>
      </c>
      <c r="AN403" s="129">
        <f t="shared" si="151"/>
        <v>6445.079999999999</v>
      </c>
      <c r="AO403" s="129">
        <f t="shared" si="152"/>
        <v>0</v>
      </c>
      <c r="AP403" s="129">
        <f t="shared" si="153"/>
        <v>0</v>
      </c>
      <c r="AQ403" s="235"/>
      <c r="AR403" s="235"/>
      <c r="AS403" s="236">
        <f t="shared" si="148"/>
        <v>43269</v>
      </c>
      <c r="AT403" s="237">
        <f t="shared" si="154"/>
        <v>4791.8600000000006</v>
      </c>
      <c r="AU403" s="237">
        <f t="shared" si="155"/>
        <v>597.39999999999964</v>
      </c>
      <c r="AV403" s="237">
        <f t="shared" si="156"/>
        <v>5037.8199999999979</v>
      </c>
      <c r="AW403" s="237">
        <f t="shared" si="157"/>
        <v>1319.4000000000003</v>
      </c>
      <c r="AX403" s="237">
        <f t="shared" si="158"/>
        <v>-5301.3999999999987</v>
      </c>
      <c r="AY403" s="133"/>
    </row>
    <row r="404" spans="3:51" x14ac:dyDescent="0.25">
      <c r="C404" s="137"/>
      <c r="D404" s="137"/>
      <c r="E404" s="137"/>
      <c r="F404" s="137"/>
      <c r="G404" s="137"/>
      <c r="H404" s="137"/>
      <c r="I404" s="137"/>
      <c r="J404" s="137"/>
      <c r="K404" s="229">
        <f t="shared" si="140"/>
        <v>43270</v>
      </c>
      <c r="L404" s="230">
        <f t="shared" si="141"/>
        <v>6200.3599999999988</v>
      </c>
      <c r="M404" s="162">
        <f>MAX(AN28:AN404)</f>
        <v>9074.7000000000025</v>
      </c>
      <c r="N404" s="162">
        <f t="shared" si="149"/>
        <v>-2874.3400000000038</v>
      </c>
      <c r="O404" s="231">
        <f>E3+(E4*0.1)</f>
        <v>0.2</v>
      </c>
      <c r="P404" s="162">
        <v>-1169.4000000000001</v>
      </c>
      <c r="Q404" s="232">
        <f>E5+(E6*0.1)</f>
        <v>0.1</v>
      </c>
      <c r="R404" s="162">
        <v>-1137</v>
      </c>
      <c r="S404" s="232">
        <f>E7+(E8*0.1)</f>
        <v>0.1</v>
      </c>
      <c r="T404" s="162">
        <v>-467.4</v>
      </c>
      <c r="U404" s="233">
        <f>E9+(E10*0.5)+(E11*0.1)</f>
        <v>0.2</v>
      </c>
      <c r="V404" s="162">
        <v>374</v>
      </c>
      <c r="W404" s="233">
        <f>E12+(E13*0.5)+(E14*0.1)</f>
        <v>0.2</v>
      </c>
      <c r="X404" s="162">
        <v>374</v>
      </c>
      <c r="Y404" s="161">
        <f t="shared" si="150"/>
        <v>377</v>
      </c>
      <c r="Z404" s="162">
        <f t="shared" si="142"/>
        <v>-244.72000000000003</v>
      </c>
      <c r="AA404" s="127">
        <v>43270</v>
      </c>
      <c r="AB404" s="127"/>
      <c r="AC404" s="128"/>
      <c r="AD404" s="128"/>
      <c r="AE404" s="129"/>
      <c r="AF404" s="129"/>
      <c r="AG404" s="129"/>
      <c r="AH404" s="129">
        <f t="shared" si="143"/>
        <v>0</v>
      </c>
      <c r="AI404" s="129">
        <f t="shared" si="144"/>
        <v>-244.72000000000003</v>
      </c>
      <c r="AJ404" s="234">
        <f t="shared" si="145"/>
        <v>0</v>
      </c>
      <c r="AK404" s="234">
        <f t="shared" si="146"/>
        <v>1</v>
      </c>
      <c r="AL404" s="129">
        <f t="shared" si="147"/>
        <v>0</v>
      </c>
      <c r="AM404" s="127">
        <v>43270</v>
      </c>
      <c r="AN404" s="129">
        <f t="shared" si="151"/>
        <v>6200.3599999999988</v>
      </c>
      <c r="AO404" s="129">
        <f t="shared" si="152"/>
        <v>0</v>
      </c>
      <c r="AP404" s="129">
        <f t="shared" si="153"/>
        <v>0</v>
      </c>
      <c r="AQ404" s="235"/>
      <c r="AR404" s="235"/>
      <c r="AS404" s="236">
        <f t="shared" si="148"/>
        <v>43270</v>
      </c>
      <c r="AT404" s="237">
        <f t="shared" si="154"/>
        <v>4557.9800000000005</v>
      </c>
      <c r="AU404" s="237">
        <f t="shared" si="155"/>
        <v>483.69999999999965</v>
      </c>
      <c r="AV404" s="237">
        <f t="shared" si="156"/>
        <v>4991.0799999999981</v>
      </c>
      <c r="AW404" s="237">
        <f t="shared" si="157"/>
        <v>1394.2000000000003</v>
      </c>
      <c r="AX404" s="237">
        <f t="shared" si="158"/>
        <v>-5226.5999999999985</v>
      </c>
      <c r="AY404" s="133"/>
    </row>
    <row r="405" spans="3:51" x14ac:dyDescent="0.25">
      <c r="C405" s="137"/>
      <c r="D405" s="137"/>
      <c r="E405" s="137"/>
      <c r="F405" s="137"/>
      <c r="G405" s="137"/>
      <c r="H405" s="137"/>
      <c r="I405" s="137"/>
      <c r="J405" s="137"/>
      <c r="K405" s="229">
        <f t="shared" si="140"/>
        <v>43271</v>
      </c>
      <c r="L405" s="230">
        <f t="shared" si="141"/>
        <v>6554.5199999999986</v>
      </c>
      <c r="M405" s="162">
        <f>MAX(AN28:AN405)</f>
        <v>9074.7000000000025</v>
      </c>
      <c r="N405" s="162">
        <f t="shared" si="149"/>
        <v>-2520.1800000000039</v>
      </c>
      <c r="O405" s="231">
        <f>E3+(E4*0.1)</f>
        <v>0.2</v>
      </c>
      <c r="P405" s="162">
        <v>-212.05</v>
      </c>
      <c r="Q405" s="232">
        <f>E5+(E6*0.1)</f>
        <v>0.1</v>
      </c>
      <c r="R405" s="162">
        <v>236.5</v>
      </c>
      <c r="S405" s="232">
        <f>E7+(E8*0.1)</f>
        <v>0.1</v>
      </c>
      <c r="T405" s="162">
        <v>1053.2</v>
      </c>
      <c r="U405" s="233">
        <f>E9+(E10*0.5)+(E11*0.1)</f>
        <v>0.2</v>
      </c>
      <c r="V405" s="162">
        <v>669</v>
      </c>
      <c r="W405" s="233">
        <f>E12+(E13*0.5)+(E14*0.1)</f>
        <v>0.2</v>
      </c>
      <c r="X405" s="162">
        <v>669</v>
      </c>
      <c r="Y405" s="161">
        <f t="shared" si="150"/>
        <v>378</v>
      </c>
      <c r="Z405" s="162">
        <f t="shared" si="142"/>
        <v>354.16</v>
      </c>
      <c r="AA405" s="127">
        <v>43271</v>
      </c>
      <c r="AB405" s="127"/>
      <c r="AC405" s="128"/>
      <c r="AD405" s="128"/>
      <c r="AE405" s="129"/>
      <c r="AF405" s="129"/>
      <c r="AG405" s="129"/>
      <c r="AH405" s="129">
        <f t="shared" si="143"/>
        <v>354.16</v>
      </c>
      <c r="AI405" s="129">
        <f t="shared" si="144"/>
        <v>0</v>
      </c>
      <c r="AJ405" s="234">
        <f t="shared" si="145"/>
        <v>1</v>
      </c>
      <c r="AK405" s="234">
        <f t="shared" si="146"/>
        <v>0</v>
      </c>
      <c r="AL405" s="129">
        <f t="shared" si="147"/>
        <v>0</v>
      </c>
      <c r="AM405" s="127">
        <v>43271</v>
      </c>
      <c r="AN405" s="129">
        <f t="shared" si="151"/>
        <v>6554.5199999999986</v>
      </c>
      <c r="AO405" s="129">
        <f t="shared" si="152"/>
        <v>0</v>
      </c>
      <c r="AP405" s="129">
        <f t="shared" si="153"/>
        <v>0</v>
      </c>
      <c r="AQ405" s="235"/>
      <c r="AR405" s="235"/>
      <c r="AS405" s="236">
        <f t="shared" si="148"/>
        <v>43271</v>
      </c>
      <c r="AT405" s="237">
        <f t="shared" si="154"/>
        <v>4515.5700000000006</v>
      </c>
      <c r="AU405" s="237">
        <f t="shared" si="155"/>
        <v>507.34999999999962</v>
      </c>
      <c r="AV405" s="237">
        <f t="shared" si="156"/>
        <v>5096.3999999999978</v>
      </c>
      <c r="AW405" s="237">
        <f t="shared" si="157"/>
        <v>1528.0000000000002</v>
      </c>
      <c r="AX405" s="237">
        <f t="shared" si="158"/>
        <v>-5092.7999999999984</v>
      </c>
      <c r="AY405" s="133"/>
    </row>
    <row r="406" spans="3:51" x14ac:dyDescent="0.25">
      <c r="C406" s="137"/>
      <c r="D406" s="137"/>
      <c r="E406" s="137"/>
      <c r="F406" s="137"/>
      <c r="G406" s="137"/>
      <c r="H406" s="137"/>
      <c r="I406" s="137"/>
      <c r="J406" s="137"/>
      <c r="K406" s="229">
        <f t="shared" si="140"/>
        <v>43272</v>
      </c>
      <c r="L406" s="230">
        <f t="shared" si="141"/>
        <v>6259.0999999999985</v>
      </c>
      <c r="M406" s="162">
        <f>MAX(AN28:AN406)</f>
        <v>9074.7000000000025</v>
      </c>
      <c r="N406" s="162">
        <f t="shared" si="149"/>
        <v>-2815.600000000004</v>
      </c>
      <c r="O406" s="231">
        <f>E3+(E4*0.1)</f>
        <v>0.2</v>
      </c>
      <c r="P406" s="162">
        <v>-550</v>
      </c>
      <c r="Q406" s="232">
        <f>E5+(E6*0.1)</f>
        <v>0.1</v>
      </c>
      <c r="R406" s="162">
        <v>-850</v>
      </c>
      <c r="S406" s="232">
        <f>E7+(E8*0.1)</f>
        <v>0.1</v>
      </c>
      <c r="T406" s="162">
        <v>-1264.2</v>
      </c>
      <c r="U406" s="233">
        <f>E9+(E10*0.5)+(E11*0.1)</f>
        <v>0.2</v>
      </c>
      <c r="V406" s="162">
        <v>65</v>
      </c>
      <c r="W406" s="233">
        <f>E12+(E13*0.5)+(E14*0.1)</f>
        <v>0.2</v>
      </c>
      <c r="X406" s="162">
        <v>65</v>
      </c>
      <c r="Y406" s="161">
        <f t="shared" si="150"/>
        <v>379</v>
      </c>
      <c r="Z406" s="162">
        <f t="shared" si="142"/>
        <v>-295.42</v>
      </c>
      <c r="AA406" s="127">
        <v>43272</v>
      </c>
      <c r="AB406" s="127"/>
      <c r="AC406" s="128"/>
      <c r="AD406" s="128"/>
      <c r="AE406" s="129"/>
      <c r="AF406" s="129"/>
      <c r="AG406" s="129"/>
      <c r="AH406" s="129">
        <f t="shared" si="143"/>
        <v>0</v>
      </c>
      <c r="AI406" s="129">
        <f t="shared" si="144"/>
        <v>-295.42</v>
      </c>
      <c r="AJ406" s="234">
        <f t="shared" si="145"/>
        <v>0</v>
      </c>
      <c r="AK406" s="234">
        <f t="shared" si="146"/>
        <v>1</v>
      </c>
      <c r="AL406" s="129">
        <f t="shared" si="147"/>
        <v>0</v>
      </c>
      <c r="AM406" s="127">
        <v>43272</v>
      </c>
      <c r="AN406" s="129">
        <f t="shared" si="151"/>
        <v>6259.0999999999985</v>
      </c>
      <c r="AO406" s="129">
        <f t="shared" si="152"/>
        <v>0</v>
      </c>
      <c r="AP406" s="129">
        <f t="shared" si="153"/>
        <v>0</v>
      </c>
      <c r="AQ406" s="235"/>
      <c r="AR406" s="235"/>
      <c r="AS406" s="236">
        <f t="shared" si="148"/>
        <v>43272</v>
      </c>
      <c r="AT406" s="237">
        <f t="shared" si="154"/>
        <v>4405.5700000000006</v>
      </c>
      <c r="AU406" s="237">
        <f t="shared" si="155"/>
        <v>422.34999999999962</v>
      </c>
      <c r="AV406" s="237">
        <f t="shared" si="156"/>
        <v>4969.9799999999977</v>
      </c>
      <c r="AW406" s="237">
        <f t="shared" si="157"/>
        <v>1541.0000000000002</v>
      </c>
      <c r="AX406" s="237">
        <f t="shared" si="158"/>
        <v>-5079.7999999999984</v>
      </c>
      <c r="AY406" s="133"/>
    </row>
    <row r="407" spans="3:51" x14ac:dyDescent="0.25">
      <c r="C407" s="137"/>
      <c r="D407" s="137"/>
      <c r="E407" s="137"/>
      <c r="F407" s="137"/>
      <c r="G407" s="137"/>
      <c r="H407" s="137"/>
      <c r="I407" s="137"/>
      <c r="J407" s="137"/>
      <c r="K407" s="229">
        <f t="shared" si="140"/>
        <v>43273</v>
      </c>
      <c r="L407" s="230">
        <f t="shared" si="141"/>
        <v>6279.5299999999988</v>
      </c>
      <c r="M407" s="162">
        <f>MAX(AN28:AN407)</f>
        <v>9074.7000000000025</v>
      </c>
      <c r="N407" s="162">
        <f t="shared" si="149"/>
        <v>-2795.1700000000037</v>
      </c>
      <c r="O407" s="231">
        <f>E3+(E4*0.1)</f>
        <v>0.2</v>
      </c>
      <c r="P407" s="162">
        <v>595.95000000000005</v>
      </c>
      <c r="Q407" s="232">
        <f>E5+(E6*0.1)</f>
        <v>0.1</v>
      </c>
      <c r="R407" s="162">
        <v>256</v>
      </c>
      <c r="S407" s="232">
        <f>E7+(E8*0.1)</f>
        <v>0.1</v>
      </c>
      <c r="T407" s="162">
        <v>-399.6</v>
      </c>
      <c r="U407" s="233">
        <f>E9+(E10*0.5)+(E11*0.1)</f>
        <v>0.2</v>
      </c>
      <c r="V407" s="162">
        <v>-211</v>
      </c>
      <c r="W407" s="233">
        <f>E12+(E13*0.5)+(E14*0.1)</f>
        <v>0.2</v>
      </c>
      <c r="X407" s="162">
        <v>-211</v>
      </c>
      <c r="Y407" s="161">
        <f t="shared" si="150"/>
        <v>380</v>
      </c>
      <c r="Z407" s="162">
        <f t="shared" si="142"/>
        <v>20.430000000000007</v>
      </c>
      <c r="AA407" s="127">
        <v>43273</v>
      </c>
      <c r="AB407" s="127"/>
      <c r="AC407" s="128"/>
      <c r="AD407" s="128"/>
      <c r="AE407" s="129"/>
      <c r="AF407" s="129"/>
      <c r="AG407" s="129"/>
      <c r="AH407" s="129">
        <f t="shared" si="143"/>
        <v>20.430000000000007</v>
      </c>
      <c r="AI407" s="129">
        <f t="shared" si="144"/>
        <v>0</v>
      </c>
      <c r="AJ407" s="234">
        <f t="shared" si="145"/>
        <v>1</v>
      </c>
      <c r="AK407" s="234">
        <f t="shared" si="146"/>
        <v>0</v>
      </c>
      <c r="AL407" s="129">
        <f t="shared" si="147"/>
        <v>0</v>
      </c>
      <c r="AM407" s="127">
        <v>43273</v>
      </c>
      <c r="AN407" s="129">
        <f t="shared" si="151"/>
        <v>6279.5299999999988</v>
      </c>
      <c r="AO407" s="129">
        <f t="shared" si="152"/>
        <v>0</v>
      </c>
      <c r="AP407" s="129">
        <f t="shared" si="153"/>
        <v>0</v>
      </c>
      <c r="AQ407" s="235"/>
      <c r="AR407" s="235"/>
      <c r="AS407" s="236">
        <f t="shared" si="148"/>
        <v>43273</v>
      </c>
      <c r="AT407" s="237">
        <f t="shared" si="154"/>
        <v>4524.76</v>
      </c>
      <c r="AU407" s="237">
        <f t="shared" si="155"/>
        <v>447.94999999999965</v>
      </c>
      <c r="AV407" s="237">
        <f t="shared" si="156"/>
        <v>4930.0199999999977</v>
      </c>
      <c r="AW407" s="237">
        <f t="shared" si="157"/>
        <v>1498.8000000000002</v>
      </c>
      <c r="AX407" s="237">
        <f t="shared" si="158"/>
        <v>-5121.9999999999982</v>
      </c>
      <c r="AY407" s="133"/>
    </row>
    <row r="408" spans="3:51" x14ac:dyDescent="0.25">
      <c r="C408" s="137"/>
      <c r="D408" s="137"/>
      <c r="E408" s="137"/>
      <c r="F408" s="137"/>
      <c r="G408" s="137"/>
      <c r="H408" s="137"/>
      <c r="I408" s="137"/>
      <c r="J408" s="137"/>
      <c r="K408" s="229">
        <f t="shared" si="140"/>
        <v>43276</v>
      </c>
      <c r="L408" s="230">
        <f t="shared" si="141"/>
        <v>5938.369999999999</v>
      </c>
      <c r="M408" s="162">
        <f>MAX(AN28:AN408)</f>
        <v>9074.7000000000025</v>
      </c>
      <c r="N408" s="162">
        <f t="shared" si="149"/>
        <v>-3136.3300000000036</v>
      </c>
      <c r="O408" s="231">
        <f>E3+(E4*0.1)</f>
        <v>0.2</v>
      </c>
      <c r="P408" s="162">
        <v>-635.79999999999995</v>
      </c>
      <c r="Q408" s="232">
        <f>E5+(E6*0.1)</f>
        <v>0.1</v>
      </c>
      <c r="R408" s="162">
        <v>-850</v>
      </c>
      <c r="S408" s="232">
        <f>E7+(E8*0.1)</f>
        <v>0.1</v>
      </c>
      <c r="T408" s="162">
        <v>-3410</v>
      </c>
      <c r="U408" s="233">
        <f>E9+(E10*0.5)+(E11*0.1)</f>
        <v>0.2</v>
      </c>
      <c r="V408" s="162">
        <v>530</v>
      </c>
      <c r="W408" s="233">
        <f>E12+(E13*0.5)+(E14*0.1)</f>
        <v>0.2</v>
      </c>
      <c r="X408" s="162">
        <v>530</v>
      </c>
      <c r="Y408" s="161">
        <f t="shared" si="150"/>
        <v>381</v>
      </c>
      <c r="Z408" s="162">
        <f t="shared" si="142"/>
        <v>-341.15999999999997</v>
      </c>
      <c r="AA408" s="127">
        <v>43276</v>
      </c>
      <c r="AB408" s="127"/>
      <c r="AC408" s="128"/>
      <c r="AD408" s="128"/>
      <c r="AE408" s="129"/>
      <c r="AF408" s="129"/>
      <c r="AG408" s="129"/>
      <c r="AH408" s="129">
        <f t="shared" si="143"/>
        <v>0</v>
      </c>
      <c r="AI408" s="129">
        <f t="shared" si="144"/>
        <v>-341.15999999999997</v>
      </c>
      <c r="AJ408" s="234">
        <f t="shared" si="145"/>
        <v>0</v>
      </c>
      <c r="AK408" s="234">
        <f t="shared" si="146"/>
        <v>1</v>
      </c>
      <c r="AL408" s="129">
        <f t="shared" si="147"/>
        <v>0</v>
      </c>
      <c r="AM408" s="127">
        <v>43276</v>
      </c>
      <c r="AN408" s="129">
        <f t="shared" si="151"/>
        <v>5938.369999999999</v>
      </c>
      <c r="AO408" s="129">
        <f t="shared" si="152"/>
        <v>0</v>
      </c>
      <c r="AP408" s="129">
        <f t="shared" si="153"/>
        <v>0</v>
      </c>
      <c r="AQ408" s="235"/>
      <c r="AR408" s="235"/>
      <c r="AS408" s="236">
        <f t="shared" si="148"/>
        <v>43276</v>
      </c>
      <c r="AT408" s="237">
        <f t="shared" si="154"/>
        <v>4397.6000000000004</v>
      </c>
      <c r="AU408" s="237">
        <f t="shared" si="155"/>
        <v>362.94999999999965</v>
      </c>
      <c r="AV408" s="237">
        <f t="shared" si="156"/>
        <v>4589.0199999999977</v>
      </c>
      <c r="AW408" s="237">
        <f t="shared" si="157"/>
        <v>1604.8000000000002</v>
      </c>
      <c r="AX408" s="237">
        <f t="shared" si="158"/>
        <v>-5015.9999999999982</v>
      </c>
      <c r="AY408" s="133"/>
    </row>
    <row r="409" spans="3:51" x14ac:dyDescent="0.25">
      <c r="C409" s="137"/>
      <c r="D409" s="137"/>
      <c r="E409" s="137"/>
      <c r="F409" s="137"/>
      <c r="G409" s="137"/>
      <c r="H409" s="137"/>
      <c r="I409" s="137"/>
      <c r="J409" s="137"/>
      <c r="K409" s="229">
        <f t="shared" si="140"/>
        <v>43277</v>
      </c>
      <c r="L409" s="230">
        <f t="shared" si="141"/>
        <v>6158.7799999999988</v>
      </c>
      <c r="M409" s="162">
        <f>MAX(AN28:AN409)</f>
        <v>9074.7000000000025</v>
      </c>
      <c r="N409" s="162">
        <f t="shared" si="149"/>
        <v>-2915.9200000000037</v>
      </c>
      <c r="O409" s="231">
        <f>E3+(E4*0.1)</f>
        <v>0.2</v>
      </c>
      <c r="P409" s="162">
        <v>-550</v>
      </c>
      <c r="Q409" s="232">
        <f>E5+(E6*0.1)</f>
        <v>0.1</v>
      </c>
      <c r="R409" s="162">
        <v>299.5</v>
      </c>
      <c r="S409" s="232">
        <f>E7+(E8*0.1)</f>
        <v>0.1</v>
      </c>
      <c r="T409" s="162">
        <v>600.6</v>
      </c>
      <c r="U409" s="233">
        <f>E9+(E10*0.5)+(E11*0.1)</f>
        <v>0.2</v>
      </c>
      <c r="V409" s="162">
        <v>601</v>
      </c>
      <c r="W409" s="233">
        <f>E12+(E13*0.5)+(E14*0.1)</f>
        <v>0.2</v>
      </c>
      <c r="X409" s="162">
        <v>601</v>
      </c>
      <c r="Y409" s="161">
        <f t="shared" si="150"/>
        <v>382</v>
      </c>
      <c r="Z409" s="162">
        <f t="shared" si="142"/>
        <v>220.41000000000003</v>
      </c>
      <c r="AA409" s="127">
        <v>43277</v>
      </c>
      <c r="AB409" s="127"/>
      <c r="AC409" s="128"/>
      <c r="AD409" s="128"/>
      <c r="AE409" s="129"/>
      <c r="AF409" s="129"/>
      <c r="AG409" s="129"/>
      <c r="AH409" s="129">
        <f t="shared" si="143"/>
        <v>220.41000000000003</v>
      </c>
      <c r="AI409" s="129">
        <f t="shared" si="144"/>
        <v>0</v>
      </c>
      <c r="AJ409" s="234">
        <f t="shared" si="145"/>
        <v>1</v>
      </c>
      <c r="AK409" s="234">
        <f t="shared" si="146"/>
        <v>0</v>
      </c>
      <c r="AL409" s="129">
        <f t="shared" si="147"/>
        <v>0</v>
      </c>
      <c r="AM409" s="127">
        <v>43277</v>
      </c>
      <c r="AN409" s="129">
        <f t="shared" si="151"/>
        <v>6158.7799999999988</v>
      </c>
      <c r="AO409" s="129">
        <f t="shared" si="152"/>
        <v>0</v>
      </c>
      <c r="AP409" s="129">
        <f t="shared" si="153"/>
        <v>0</v>
      </c>
      <c r="AQ409" s="235"/>
      <c r="AR409" s="235"/>
      <c r="AS409" s="236">
        <f t="shared" si="148"/>
        <v>43277</v>
      </c>
      <c r="AT409" s="237">
        <f t="shared" si="154"/>
        <v>4287.6000000000004</v>
      </c>
      <c r="AU409" s="237">
        <f t="shared" si="155"/>
        <v>392.89999999999964</v>
      </c>
      <c r="AV409" s="237">
        <f t="shared" si="156"/>
        <v>4649.0799999999981</v>
      </c>
      <c r="AW409" s="237">
        <f t="shared" si="157"/>
        <v>1725.0000000000002</v>
      </c>
      <c r="AX409" s="237">
        <f t="shared" si="158"/>
        <v>-4895.7999999999984</v>
      </c>
      <c r="AY409" s="133"/>
    </row>
    <row r="410" spans="3:51" x14ac:dyDescent="0.25">
      <c r="C410" s="137"/>
      <c r="D410" s="137"/>
      <c r="E410" s="137"/>
      <c r="F410" s="137"/>
      <c r="G410" s="137"/>
      <c r="H410" s="137"/>
      <c r="I410" s="137"/>
      <c r="J410" s="137"/>
      <c r="K410" s="229">
        <f t="shared" si="140"/>
        <v>43278</v>
      </c>
      <c r="L410" s="230">
        <f t="shared" si="141"/>
        <v>6009.119999999999</v>
      </c>
      <c r="M410" s="162">
        <f>MAX(AN28:AN410)</f>
        <v>9074.7000000000025</v>
      </c>
      <c r="N410" s="162">
        <f t="shared" si="149"/>
        <v>-3065.5800000000036</v>
      </c>
      <c r="O410" s="231">
        <f>E3+(E4*0.1)</f>
        <v>0.2</v>
      </c>
      <c r="P410" s="162">
        <v>-550</v>
      </c>
      <c r="Q410" s="232">
        <f>E5+(E6*0.1)</f>
        <v>0.1</v>
      </c>
      <c r="R410" s="162">
        <v>-850</v>
      </c>
      <c r="S410" s="232">
        <f>E7+(E8*0.1)</f>
        <v>0.1</v>
      </c>
      <c r="T410" s="162">
        <v>-1970.6</v>
      </c>
      <c r="U410" s="233">
        <f>E9+(E10*0.5)+(E11*0.1)</f>
        <v>0.2</v>
      </c>
      <c r="V410" s="162">
        <v>606</v>
      </c>
      <c r="W410" s="233">
        <f>E12+(E13*0.5)+(E14*0.1)</f>
        <v>0.2</v>
      </c>
      <c r="X410" s="162">
        <v>606</v>
      </c>
      <c r="Y410" s="161">
        <f t="shared" si="150"/>
        <v>383</v>
      </c>
      <c r="Z410" s="162">
        <f t="shared" si="142"/>
        <v>-149.66000000000003</v>
      </c>
      <c r="AA410" s="127">
        <v>43278</v>
      </c>
      <c r="AB410" s="127"/>
      <c r="AC410" s="128"/>
      <c r="AD410" s="128"/>
      <c r="AE410" s="129"/>
      <c r="AF410" s="129"/>
      <c r="AG410" s="129"/>
      <c r="AH410" s="129">
        <f t="shared" si="143"/>
        <v>0</v>
      </c>
      <c r="AI410" s="129">
        <f t="shared" si="144"/>
        <v>-149.66000000000003</v>
      </c>
      <c r="AJ410" s="234">
        <f t="shared" si="145"/>
        <v>0</v>
      </c>
      <c r="AK410" s="234">
        <f t="shared" si="146"/>
        <v>1</v>
      </c>
      <c r="AL410" s="129">
        <f t="shared" si="147"/>
        <v>0</v>
      </c>
      <c r="AM410" s="127">
        <v>43278</v>
      </c>
      <c r="AN410" s="129">
        <f t="shared" si="151"/>
        <v>6009.119999999999</v>
      </c>
      <c r="AO410" s="129">
        <f t="shared" si="152"/>
        <v>0</v>
      </c>
      <c r="AP410" s="129">
        <f t="shared" si="153"/>
        <v>0</v>
      </c>
      <c r="AQ410" s="235"/>
      <c r="AR410" s="235"/>
      <c r="AS410" s="236">
        <f t="shared" si="148"/>
        <v>43278</v>
      </c>
      <c r="AT410" s="237">
        <f t="shared" si="154"/>
        <v>4177.6000000000004</v>
      </c>
      <c r="AU410" s="237">
        <f t="shared" si="155"/>
        <v>307.89999999999964</v>
      </c>
      <c r="AV410" s="237">
        <f t="shared" si="156"/>
        <v>4452.0199999999977</v>
      </c>
      <c r="AW410" s="237">
        <f t="shared" si="157"/>
        <v>1846.2000000000003</v>
      </c>
      <c r="AX410" s="237">
        <f t="shared" si="158"/>
        <v>-4774.5999999999985</v>
      </c>
      <c r="AY410" s="133"/>
    </row>
    <row r="411" spans="3:51" x14ac:dyDescent="0.25">
      <c r="C411" s="137"/>
      <c r="D411" s="137"/>
      <c r="E411" s="137"/>
      <c r="F411" s="137"/>
      <c r="G411" s="137"/>
      <c r="H411" s="137"/>
      <c r="I411" s="137"/>
      <c r="J411" s="137"/>
      <c r="K411" s="229">
        <f t="shared" si="140"/>
        <v>43279</v>
      </c>
      <c r="L411" s="230">
        <f t="shared" si="141"/>
        <v>6087.1799999999994</v>
      </c>
      <c r="M411" s="162">
        <f>MAX(AN28:AN411)</f>
        <v>9074.7000000000025</v>
      </c>
      <c r="N411" s="162">
        <f t="shared" si="149"/>
        <v>-2987.5200000000032</v>
      </c>
      <c r="O411" s="231">
        <f>E3+(E4*0.1)</f>
        <v>0.2</v>
      </c>
      <c r="P411" s="162">
        <v>-550</v>
      </c>
      <c r="Q411" s="232">
        <f>E5+(E6*0.1)</f>
        <v>0.1</v>
      </c>
      <c r="R411" s="162">
        <v>-850</v>
      </c>
      <c r="S411" s="232">
        <f>E7+(E8*0.1)</f>
        <v>0.1</v>
      </c>
      <c r="T411" s="162">
        <v>1238.5999999999999</v>
      </c>
      <c r="U411" s="233">
        <f>E9+(E10*0.5)+(E11*0.1)</f>
        <v>0.2</v>
      </c>
      <c r="V411" s="162">
        <v>373</v>
      </c>
      <c r="W411" s="233">
        <f>E12+(E13*0.5)+(E14*0.1)</f>
        <v>0.2</v>
      </c>
      <c r="X411" s="162">
        <v>373</v>
      </c>
      <c r="Y411" s="161">
        <f t="shared" si="150"/>
        <v>384</v>
      </c>
      <c r="Z411" s="162">
        <f t="shared" si="142"/>
        <v>78.060000000000016</v>
      </c>
      <c r="AA411" s="127">
        <v>43279</v>
      </c>
      <c r="AB411" s="127"/>
      <c r="AC411" s="128"/>
      <c r="AD411" s="128"/>
      <c r="AE411" s="129"/>
      <c r="AF411" s="129"/>
      <c r="AG411" s="129"/>
      <c r="AH411" s="129">
        <f t="shared" si="143"/>
        <v>78.060000000000016</v>
      </c>
      <c r="AI411" s="129">
        <f t="shared" si="144"/>
        <v>0</v>
      </c>
      <c r="AJ411" s="234">
        <f t="shared" si="145"/>
        <v>1</v>
      </c>
      <c r="AK411" s="234">
        <f t="shared" si="146"/>
        <v>0</v>
      </c>
      <c r="AL411" s="129">
        <f t="shared" si="147"/>
        <v>0</v>
      </c>
      <c r="AM411" s="127">
        <v>43279</v>
      </c>
      <c r="AN411" s="129">
        <f t="shared" si="151"/>
        <v>6087.1799999999994</v>
      </c>
      <c r="AO411" s="129">
        <f t="shared" si="152"/>
        <v>0</v>
      </c>
      <c r="AP411" s="129">
        <f t="shared" si="153"/>
        <v>0</v>
      </c>
      <c r="AQ411" s="235"/>
      <c r="AR411" s="235"/>
      <c r="AS411" s="236">
        <f t="shared" si="148"/>
        <v>43279</v>
      </c>
      <c r="AT411" s="237">
        <f t="shared" si="154"/>
        <v>4067.6000000000004</v>
      </c>
      <c r="AU411" s="237">
        <f t="shared" si="155"/>
        <v>222.89999999999964</v>
      </c>
      <c r="AV411" s="237">
        <f t="shared" si="156"/>
        <v>4575.8799999999974</v>
      </c>
      <c r="AW411" s="237">
        <f t="shared" si="157"/>
        <v>1920.8000000000002</v>
      </c>
      <c r="AX411" s="237">
        <f t="shared" si="158"/>
        <v>-4699.9999999999982</v>
      </c>
      <c r="AY411" s="133"/>
    </row>
    <row r="412" spans="3:51" x14ac:dyDescent="0.25">
      <c r="C412" s="137"/>
      <c r="D412" s="137"/>
      <c r="E412" s="137"/>
      <c r="F412" s="137"/>
      <c r="G412" s="137"/>
      <c r="H412" s="137"/>
      <c r="I412" s="137"/>
      <c r="J412" s="137"/>
      <c r="K412" s="229">
        <f t="shared" ref="K412:K475" si="159">AM412</f>
        <v>43280</v>
      </c>
      <c r="L412" s="230">
        <f t="shared" ref="L412:L475" si="160">AN412</f>
        <v>5723.4999999999991</v>
      </c>
      <c r="M412" s="162">
        <f>MAX(AN28:AN412)</f>
        <v>9074.7000000000025</v>
      </c>
      <c r="N412" s="162">
        <f t="shared" si="149"/>
        <v>-3351.2000000000035</v>
      </c>
      <c r="O412" s="231">
        <f>E3+(E4*0.1)</f>
        <v>0.2</v>
      </c>
      <c r="P412" s="162">
        <v>-589.4</v>
      </c>
      <c r="Q412" s="232">
        <f>E5+(E6*0.1)</f>
        <v>0.1</v>
      </c>
      <c r="R412" s="162">
        <v>-850</v>
      </c>
      <c r="S412" s="232">
        <f>E7+(E8*0.1)</f>
        <v>0.1</v>
      </c>
      <c r="T412" s="162">
        <v>184</v>
      </c>
      <c r="U412" s="233">
        <f>E9+(E10*0.5)+(E11*0.1)</f>
        <v>0.2</v>
      </c>
      <c r="V412" s="162">
        <v>-448</v>
      </c>
      <c r="W412" s="233">
        <f>E12+(E13*0.5)+(E14*0.1)</f>
        <v>0.2</v>
      </c>
      <c r="X412" s="162">
        <v>-448</v>
      </c>
      <c r="Y412" s="161">
        <f t="shared" si="150"/>
        <v>385</v>
      </c>
      <c r="Z412" s="162">
        <f t="shared" ref="Z412:Z475" si="161">(O412*P412)+(Q412*R412)+(S412*T412)+(U412*V412)+(W412*X412)</f>
        <v>-363.68</v>
      </c>
      <c r="AA412" s="238">
        <v>43280</v>
      </c>
      <c r="AB412" s="129">
        <f>SUM(Z392:Z412)</f>
        <v>1265.9899999999996</v>
      </c>
      <c r="AC412" s="128">
        <f>(AB412&gt;0)*1</f>
        <v>1</v>
      </c>
      <c r="AD412" s="128">
        <f>(AB412&lt;0)*1</f>
        <v>0</v>
      </c>
      <c r="AE412" s="129">
        <f>AB412*AC412</f>
        <v>1265.9899999999996</v>
      </c>
      <c r="AF412" s="129">
        <f>AB412*AD412</f>
        <v>0</v>
      </c>
      <c r="AG412" s="129"/>
      <c r="AH412" s="129">
        <f t="shared" ref="AH412:AH475" si="162">(Z412&gt;1)*Z412</f>
        <v>0</v>
      </c>
      <c r="AI412" s="129">
        <f t="shared" ref="AI412:AI475" si="163">(Z412&lt;1)*Z412</f>
        <v>-363.68</v>
      </c>
      <c r="AJ412" s="234">
        <f t="shared" ref="AJ412:AJ475" si="164">(AH412&gt;1)*1</f>
        <v>0</v>
      </c>
      <c r="AK412" s="234">
        <f t="shared" ref="AK412:AK475" si="165">(AI412&lt;0)*1</f>
        <v>1</v>
      </c>
      <c r="AL412" s="129">
        <f t="shared" ref="AL412:AL475" si="166">AB412</f>
        <v>1265.9899999999996</v>
      </c>
      <c r="AM412" s="127">
        <v>43280</v>
      </c>
      <c r="AN412" s="129">
        <f t="shared" si="151"/>
        <v>5723.4999999999991</v>
      </c>
      <c r="AO412" s="129">
        <f t="shared" si="152"/>
        <v>1265.9899999999996</v>
      </c>
      <c r="AP412" s="129">
        <f t="shared" si="153"/>
        <v>0</v>
      </c>
      <c r="AQ412" s="235"/>
      <c r="AR412" s="235"/>
      <c r="AS412" s="236">
        <f t="shared" ref="AS412:AS475" si="167">AM412</f>
        <v>43280</v>
      </c>
      <c r="AT412" s="237">
        <f t="shared" si="154"/>
        <v>3949.7200000000003</v>
      </c>
      <c r="AU412" s="237">
        <f t="shared" si="155"/>
        <v>137.89999999999964</v>
      </c>
      <c r="AV412" s="237">
        <f t="shared" si="156"/>
        <v>4594.279999999997</v>
      </c>
      <c r="AW412" s="237">
        <f t="shared" si="157"/>
        <v>1831.2000000000003</v>
      </c>
      <c r="AX412" s="237">
        <f t="shared" si="158"/>
        <v>-4789.5999999999985</v>
      </c>
      <c r="AY412" s="133"/>
    </row>
    <row r="413" spans="3:51" x14ac:dyDescent="0.25">
      <c r="C413" s="137"/>
      <c r="D413" s="137"/>
      <c r="E413" s="137"/>
      <c r="F413" s="137"/>
      <c r="G413" s="137"/>
      <c r="H413" s="137"/>
      <c r="I413" s="137"/>
      <c r="J413" s="137"/>
      <c r="K413" s="229">
        <f t="shared" si="159"/>
        <v>43283</v>
      </c>
      <c r="L413" s="230">
        <f t="shared" si="160"/>
        <v>6208.4699999999993</v>
      </c>
      <c r="M413" s="162">
        <f>MAX(AN28:AN413)</f>
        <v>9074.7000000000025</v>
      </c>
      <c r="N413" s="162">
        <f t="shared" ref="N413:N476" si="168">AN413-M413</f>
        <v>-2866.2300000000032</v>
      </c>
      <c r="O413" s="231">
        <f>E3+(E4*0.1)</f>
        <v>0.2</v>
      </c>
      <c r="P413" s="162">
        <v>-178.85</v>
      </c>
      <c r="Q413" s="232">
        <f>E5+(E6*0.1)</f>
        <v>0.1</v>
      </c>
      <c r="R413" s="162">
        <v>-417</v>
      </c>
      <c r="S413" s="232">
        <f>E7+(E8*0.1)</f>
        <v>0.1</v>
      </c>
      <c r="T413" s="162">
        <v>1140.4000000000001</v>
      </c>
      <c r="U413" s="233">
        <f>E9+(E10*0.5)+(E11*0.1)</f>
        <v>0.2</v>
      </c>
      <c r="V413" s="162">
        <v>1121</v>
      </c>
      <c r="W413" s="233">
        <f>E12+(E13*0.5)+(E14*0.1)</f>
        <v>0.2</v>
      </c>
      <c r="X413" s="162">
        <v>1121</v>
      </c>
      <c r="Y413" s="161">
        <f t="shared" ref="Y413:Y476" si="169">Y412+1</f>
        <v>386</v>
      </c>
      <c r="Z413" s="162">
        <f t="shared" si="161"/>
        <v>484.97</v>
      </c>
      <c r="AA413" s="127">
        <v>43283</v>
      </c>
      <c r="AB413" s="127"/>
      <c r="AC413" s="128"/>
      <c r="AD413" s="128"/>
      <c r="AE413" s="129"/>
      <c r="AF413" s="129"/>
      <c r="AG413" s="129"/>
      <c r="AH413" s="129">
        <f t="shared" si="162"/>
        <v>484.97</v>
      </c>
      <c r="AI413" s="129">
        <f t="shared" si="163"/>
        <v>0</v>
      </c>
      <c r="AJ413" s="234">
        <f t="shared" si="164"/>
        <v>1</v>
      </c>
      <c r="AK413" s="234">
        <f t="shared" si="165"/>
        <v>0</v>
      </c>
      <c r="AL413" s="129">
        <f t="shared" si="166"/>
        <v>0</v>
      </c>
      <c r="AM413" s="127">
        <v>43283</v>
      </c>
      <c r="AN413" s="129">
        <f t="shared" ref="AN413:AN476" si="170">Z413+AN412</f>
        <v>6208.4699999999993</v>
      </c>
      <c r="AO413" s="129">
        <f t="shared" ref="AO413:AO476" si="171">(AL413&gt;0)*AL413</f>
        <v>0</v>
      </c>
      <c r="AP413" s="129">
        <f t="shared" ref="AP413:AP476" si="172">(AL413&lt;0)*AL413</f>
        <v>0</v>
      </c>
      <c r="AQ413" s="235"/>
      <c r="AR413" s="235"/>
      <c r="AS413" s="236">
        <f t="shared" si="167"/>
        <v>43283</v>
      </c>
      <c r="AT413" s="237">
        <f t="shared" ref="AT413:AT476" si="173">(P413*O413)+AT412</f>
        <v>3913.9500000000003</v>
      </c>
      <c r="AU413" s="237">
        <f t="shared" ref="AU413:AU476" si="174">(R413*Q413)+AU412</f>
        <v>96.199999999999633</v>
      </c>
      <c r="AV413" s="237">
        <f t="shared" ref="AV413:AV476" si="175">(S413*T413)+AV412</f>
        <v>4708.319999999997</v>
      </c>
      <c r="AW413" s="237">
        <f t="shared" ref="AW413:AW476" si="176">(V413*U413)+AW412</f>
        <v>2055.4</v>
      </c>
      <c r="AX413" s="237">
        <f t="shared" ref="AX413:AX476" si="177">(X413*W413)+AX412</f>
        <v>-4565.3999999999987</v>
      </c>
      <c r="AY413" s="133"/>
    </row>
    <row r="414" spans="3:51" x14ac:dyDescent="0.25">
      <c r="C414" s="137"/>
      <c r="D414" s="137"/>
      <c r="E414" s="137"/>
      <c r="F414" s="137"/>
      <c r="G414" s="137"/>
      <c r="H414" s="137"/>
      <c r="I414" s="137"/>
      <c r="J414" s="137"/>
      <c r="K414" s="229">
        <f t="shared" si="159"/>
        <v>43284</v>
      </c>
      <c r="L414" s="230">
        <f t="shared" si="160"/>
        <v>5479.3799999999992</v>
      </c>
      <c r="M414" s="162">
        <f>MAX(AN28:AN414)</f>
        <v>9074.7000000000025</v>
      </c>
      <c r="N414" s="162">
        <f t="shared" si="168"/>
        <v>-3595.3200000000033</v>
      </c>
      <c r="O414" s="231">
        <f>E3+(E4*0.1)</f>
        <v>0.2</v>
      </c>
      <c r="P414" s="162">
        <v>-550</v>
      </c>
      <c r="Q414" s="232">
        <f>E5+(E6*0.1)</f>
        <v>0.1</v>
      </c>
      <c r="R414" s="162">
        <v>674.5</v>
      </c>
      <c r="S414" s="232">
        <f>E7+(E8*0.1)</f>
        <v>0.1</v>
      </c>
      <c r="T414" s="162">
        <v>-1665.4</v>
      </c>
      <c r="U414" s="233">
        <f>E9+(E10*0.5)+(E11*0.1)</f>
        <v>0.2</v>
      </c>
      <c r="V414" s="162">
        <v>-1400</v>
      </c>
      <c r="W414" s="233">
        <f>E12+(E13*0.5)+(E14*0.1)</f>
        <v>0.2</v>
      </c>
      <c r="X414" s="162">
        <v>-1200</v>
      </c>
      <c r="Y414" s="161">
        <f t="shared" si="169"/>
        <v>387</v>
      </c>
      <c r="Z414" s="162">
        <f t="shared" si="161"/>
        <v>-729.09</v>
      </c>
      <c r="AA414" s="127">
        <v>43284</v>
      </c>
      <c r="AB414" s="127"/>
      <c r="AC414" s="128"/>
      <c r="AD414" s="128"/>
      <c r="AE414" s="129"/>
      <c r="AF414" s="129"/>
      <c r="AG414" s="129"/>
      <c r="AH414" s="129">
        <f t="shared" si="162"/>
        <v>0</v>
      </c>
      <c r="AI414" s="129">
        <f t="shared" si="163"/>
        <v>-729.09</v>
      </c>
      <c r="AJ414" s="234">
        <f t="shared" si="164"/>
        <v>0</v>
      </c>
      <c r="AK414" s="234">
        <f t="shared" si="165"/>
        <v>1</v>
      </c>
      <c r="AL414" s="129">
        <f t="shared" si="166"/>
        <v>0</v>
      </c>
      <c r="AM414" s="127">
        <v>43284</v>
      </c>
      <c r="AN414" s="129">
        <f t="shared" si="170"/>
        <v>5479.3799999999992</v>
      </c>
      <c r="AO414" s="129">
        <f t="shared" si="171"/>
        <v>0</v>
      </c>
      <c r="AP414" s="129">
        <f t="shared" si="172"/>
        <v>0</v>
      </c>
      <c r="AQ414" s="235"/>
      <c r="AR414" s="235"/>
      <c r="AS414" s="236">
        <f t="shared" si="167"/>
        <v>43284</v>
      </c>
      <c r="AT414" s="237">
        <f t="shared" si="173"/>
        <v>3803.9500000000003</v>
      </c>
      <c r="AU414" s="237">
        <f t="shared" si="174"/>
        <v>163.64999999999964</v>
      </c>
      <c r="AV414" s="237">
        <f t="shared" si="175"/>
        <v>4541.779999999997</v>
      </c>
      <c r="AW414" s="237">
        <f t="shared" si="176"/>
        <v>1775.4</v>
      </c>
      <c r="AX414" s="237">
        <f t="shared" si="177"/>
        <v>-4805.3999999999987</v>
      </c>
      <c r="AY414" s="133"/>
    </row>
    <row r="415" spans="3:51" x14ac:dyDescent="0.25">
      <c r="C415" s="137"/>
      <c r="D415" s="137"/>
      <c r="E415" s="137"/>
      <c r="F415" s="137"/>
      <c r="G415" s="137"/>
      <c r="H415" s="137"/>
      <c r="I415" s="137"/>
      <c r="J415" s="137"/>
      <c r="K415" s="229">
        <f t="shared" si="159"/>
        <v>43285</v>
      </c>
      <c r="L415" s="230">
        <f t="shared" si="160"/>
        <v>5289.7799999999988</v>
      </c>
      <c r="M415" s="162">
        <f>MAX(AN28:AN415)</f>
        <v>9074.7000000000025</v>
      </c>
      <c r="N415" s="162">
        <f t="shared" si="168"/>
        <v>-3784.9200000000037</v>
      </c>
      <c r="O415" s="231">
        <f>E3+(E4*0.1)</f>
        <v>0.2</v>
      </c>
      <c r="P415" s="162">
        <v>0</v>
      </c>
      <c r="Q415" s="232">
        <f>E5+(E6*0.1)</f>
        <v>0.1</v>
      </c>
      <c r="R415" s="162">
        <v>0</v>
      </c>
      <c r="S415" s="232">
        <f>E7+(E8*0.1)</f>
        <v>0.1</v>
      </c>
      <c r="T415" s="162">
        <v>0</v>
      </c>
      <c r="U415" s="233">
        <f>E9+(E10*0.5)+(E11*0.1)</f>
        <v>0.2</v>
      </c>
      <c r="V415" s="162">
        <v>-474</v>
      </c>
      <c r="W415" s="233">
        <f>E12+(E13*0.5)+(E14*0.1)</f>
        <v>0.2</v>
      </c>
      <c r="X415" s="162">
        <v>-474</v>
      </c>
      <c r="Y415" s="161">
        <f t="shared" si="169"/>
        <v>388</v>
      </c>
      <c r="Z415" s="162">
        <f t="shared" si="161"/>
        <v>-189.60000000000002</v>
      </c>
      <c r="AA415" s="127">
        <v>43285</v>
      </c>
      <c r="AB415" s="127"/>
      <c r="AC415" s="128"/>
      <c r="AD415" s="128"/>
      <c r="AE415" s="129"/>
      <c r="AF415" s="129"/>
      <c r="AG415" s="129"/>
      <c r="AH415" s="129">
        <f t="shared" si="162"/>
        <v>0</v>
      </c>
      <c r="AI415" s="129">
        <f t="shared" si="163"/>
        <v>-189.60000000000002</v>
      </c>
      <c r="AJ415" s="234">
        <f t="shared" si="164"/>
        <v>0</v>
      </c>
      <c r="AK415" s="234">
        <f t="shared" si="165"/>
        <v>1</v>
      </c>
      <c r="AL415" s="129">
        <f t="shared" si="166"/>
        <v>0</v>
      </c>
      <c r="AM415" s="127">
        <v>43285</v>
      </c>
      <c r="AN415" s="129">
        <f t="shared" si="170"/>
        <v>5289.7799999999988</v>
      </c>
      <c r="AO415" s="129">
        <f t="shared" si="171"/>
        <v>0</v>
      </c>
      <c r="AP415" s="129">
        <f t="shared" si="172"/>
        <v>0</v>
      </c>
      <c r="AQ415" s="235"/>
      <c r="AR415" s="235"/>
      <c r="AS415" s="236">
        <f t="shared" si="167"/>
        <v>43285</v>
      </c>
      <c r="AT415" s="237">
        <f t="shared" si="173"/>
        <v>3803.9500000000003</v>
      </c>
      <c r="AU415" s="237">
        <f t="shared" si="174"/>
        <v>163.64999999999964</v>
      </c>
      <c r="AV415" s="237">
        <f t="shared" si="175"/>
        <v>4541.779999999997</v>
      </c>
      <c r="AW415" s="237">
        <f t="shared" si="176"/>
        <v>1680.6000000000001</v>
      </c>
      <c r="AX415" s="237">
        <f t="shared" si="177"/>
        <v>-4900.1999999999989</v>
      </c>
      <c r="AY415" s="133"/>
    </row>
    <row r="416" spans="3:51" x14ac:dyDescent="0.25">
      <c r="C416" s="137"/>
      <c r="D416" s="137"/>
      <c r="E416" s="137"/>
      <c r="F416" s="137"/>
      <c r="G416" s="137"/>
      <c r="H416" s="137"/>
      <c r="I416" s="137"/>
      <c r="J416" s="137"/>
      <c r="K416" s="229">
        <f t="shared" si="159"/>
        <v>43286</v>
      </c>
      <c r="L416" s="230">
        <f t="shared" si="160"/>
        <v>5377.1799999999985</v>
      </c>
      <c r="M416" s="162">
        <f>MAX(AN28:AN416)</f>
        <v>9074.7000000000025</v>
      </c>
      <c r="N416" s="162">
        <f t="shared" si="168"/>
        <v>-3697.5200000000041</v>
      </c>
      <c r="O416" s="231">
        <f>E3+(E4*0.1)</f>
        <v>0.2</v>
      </c>
      <c r="P416" s="162">
        <v>-605</v>
      </c>
      <c r="Q416" s="232">
        <f>E5+(E6*0.1)</f>
        <v>0.1</v>
      </c>
      <c r="R416" s="162">
        <v>-850</v>
      </c>
      <c r="S416" s="232">
        <f>E7+(E8*0.1)</f>
        <v>0.1</v>
      </c>
      <c r="T416" s="162">
        <v>1730</v>
      </c>
      <c r="U416" s="233">
        <f>E9+(E10*0.5)+(E11*0.1)</f>
        <v>0.2</v>
      </c>
      <c r="V416" s="162">
        <v>301</v>
      </c>
      <c r="W416" s="233">
        <f>E12+(E13*0.5)+(E14*0.1)</f>
        <v>0.2</v>
      </c>
      <c r="X416" s="162">
        <v>301</v>
      </c>
      <c r="Y416" s="161">
        <f t="shared" si="169"/>
        <v>389</v>
      </c>
      <c r="Z416" s="162">
        <f t="shared" si="161"/>
        <v>87.4</v>
      </c>
      <c r="AA416" s="127">
        <v>43286</v>
      </c>
      <c r="AB416" s="127"/>
      <c r="AC416" s="128"/>
      <c r="AD416" s="128"/>
      <c r="AE416" s="129"/>
      <c r="AF416" s="129"/>
      <c r="AG416" s="129"/>
      <c r="AH416" s="129">
        <f t="shared" si="162"/>
        <v>87.4</v>
      </c>
      <c r="AI416" s="129">
        <f t="shared" si="163"/>
        <v>0</v>
      </c>
      <c r="AJ416" s="234">
        <f t="shared" si="164"/>
        <v>1</v>
      </c>
      <c r="AK416" s="234">
        <f t="shared" si="165"/>
        <v>0</v>
      </c>
      <c r="AL416" s="129">
        <f t="shared" si="166"/>
        <v>0</v>
      </c>
      <c r="AM416" s="127">
        <v>43286</v>
      </c>
      <c r="AN416" s="129">
        <f t="shared" si="170"/>
        <v>5377.1799999999985</v>
      </c>
      <c r="AO416" s="129">
        <f t="shared" si="171"/>
        <v>0</v>
      </c>
      <c r="AP416" s="129">
        <f t="shared" si="172"/>
        <v>0</v>
      </c>
      <c r="AQ416" s="235"/>
      <c r="AR416" s="235"/>
      <c r="AS416" s="236">
        <f t="shared" si="167"/>
        <v>43286</v>
      </c>
      <c r="AT416" s="237">
        <f t="shared" si="173"/>
        <v>3682.9500000000003</v>
      </c>
      <c r="AU416" s="237">
        <f t="shared" si="174"/>
        <v>78.649999999999636</v>
      </c>
      <c r="AV416" s="237">
        <f t="shared" si="175"/>
        <v>4714.779999999997</v>
      </c>
      <c r="AW416" s="237">
        <f t="shared" si="176"/>
        <v>1740.8000000000002</v>
      </c>
      <c r="AX416" s="237">
        <f t="shared" si="177"/>
        <v>-4839.9999999999991</v>
      </c>
      <c r="AY416" s="133"/>
    </row>
    <row r="417" spans="3:51" x14ac:dyDescent="0.25">
      <c r="C417" s="137"/>
      <c r="D417" s="137"/>
      <c r="E417" s="137"/>
      <c r="F417" s="137"/>
      <c r="G417" s="137"/>
      <c r="H417" s="137"/>
      <c r="I417" s="137"/>
      <c r="J417" s="137"/>
      <c r="K417" s="229">
        <f t="shared" si="159"/>
        <v>43287</v>
      </c>
      <c r="L417" s="230">
        <f t="shared" si="160"/>
        <v>5369.1399999999985</v>
      </c>
      <c r="M417" s="162">
        <f>MAX(AN28:AN417)</f>
        <v>9074.7000000000025</v>
      </c>
      <c r="N417" s="162">
        <f t="shared" si="168"/>
        <v>-3705.560000000004</v>
      </c>
      <c r="O417" s="231">
        <f>E3+(E4*0.1)</f>
        <v>0.2</v>
      </c>
      <c r="P417" s="162">
        <v>-550</v>
      </c>
      <c r="Q417" s="232">
        <f>E5+(E6*0.1)</f>
        <v>0.1</v>
      </c>
      <c r="R417" s="162">
        <v>-850</v>
      </c>
      <c r="S417" s="232">
        <f>E7+(E8*0.1)</f>
        <v>0.1</v>
      </c>
      <c r="T417" s="162">
        <v>2125.6</v>
      </c>
      <c r="U417" s="233">
        <f>E9+(E10*0.5)+(E11*0.1)</f>
        <v>0.2</v>
      </c>
      <c r="V417" s="162">
        <v>-64</v>
      </c>
      <c r="W417" s="233">
        <f>E12+(E13*0.5)+(E14*0.1)</f>
        <v>0.2</v>
      </c>
      <c r="X417" s="162">
        <v>-64</v>
      </c>
      <c r="Y417" s="161">
        <f t="shared" si="169"/>
        <v>390</v>
      </c>
      <c r="Z417" s="162">
        <f t="shared" si="161"/>
        <v>-8.0399999999999991</v>
      </c>
      <c r="AA417" s="127">
        <v>43287</v>
      </c>
      <c r="AB417" s="127"/>
      <c r="AC417" s="128"/>
      <c r="AD417" s="128"/>
      <c r="AE417" s="129"/>
      <c r="AF417" s="129"/>
      <c r="AG417" s="129"/>
      <c r="AH417" s="129">
        <f t="shared" si="162"/>
        <v>0</v>
      </c>
      <c r="AI417" s="129">
        <f t="shared" si="163"/>
        <v>-8.0399999999999991</v>
      </c>
      <c r="AJ417" s="234">
        <f t="shared" si="164"/>
        <v>0</v>
      </c>
      <c r="AK417" s="234">
        <f t="shared" si="165"/>
        <v>1</v>
      </c>
      <c r="AL417" s="129">
        <f t="shared" si="166"/>
        <v>0</v>
      </c>
      <c r="AM417" s="127">
        <v>43287</v>
      </c>
      <c r="AN417" s="129">
        <f t="shared" si="170"/>
        <v>5369.1399999999985</v>
      </c>
      <c r="AO417" s="129">
        <f t="shared" si="171"/>
        <v>0</v>
      </c>
      <c r="AP417" s="129">
        <f t="shared" si="172"/>
        <v>0</v>
      </c>
      <c r="AQ417" s="235"/>
      <c r="AR417" s="235"/>
      <c r="AS417" s="236">
        <f t="shared" si="167"/>
        <v>43287</v>
      </c>
      <c r="AT417" s="237">
        <f t="shared" si="173"/>
        <v>3572.9500000000003</v>
      </c>
      <c r="AU417" s="237">
        <f t="shared" si="174"/>
        <v>-6.3500000000003638</v>
      </c>
      <c r="AV417" s="237">
        <f t="shared" si="175"/>
        <v>4927.3399999999974</v>
      </c>
      <c r="AW417" s="237">
        <f t="shared" si="176"/>
        <v>1728.0000000000002</v>
      </c>
      <c r="AX417" s="237">
        <f t="shared" si="177"/>
        <v>-4852.7999999999993</v>
      </c>
      <c r="AY417" s="133"/>
    </row>
    <row r="418" spans="3:51" x14ac:dyDescent="0.25">
      <c r="C418" s="137"/>
      <c r="D418" s="137"/>
      <c r="E418" s="137"/>
      <c r="F418" s="137"/>
      <c r="G418" s="137"/>
      <c r="H418" s="137"/>
      <c r="I418" s="137"/>
      <c r="J418" s="137"/>
      <c r="K418" s="229">
        <f t="shared" si="159"/>
        <v>43290</v>
      </c>
      <c r="L418" s="230">
        <f t="shared" si="160"/>
        <v>5196.2799999999988</v>
      </c>
      <c r="M418" s="162">
        <f>MAX(AN28:AN418)</f>
        <v>9074.7000000000025</v>
      </c>
      <c r="N418" s="162">
        <f t="shared" si="168"/>
        <v>-3878.4200000000037</v>
      </c>
      <c r="O418" s="231">
        <f>E3+(E4*0.1)</f>
        <v>0.2</v>
      </c>
      <c r="P418" s="162">
        <v>-550</v>
      </c>
      <c r="Q418" s="232">
        <f>E5+(E6*0.1)</f>
        <v>0.1</v>
      </c>
      <c r="R418" s="162">
        <v>-850</v>
      </c>
      <c r="S418" s="232">
        <f>E7+(E8*0.1)</f>
        <v>0.1</v>
      </c>
      <c r="T418" s="162">
        <v>1373.4</v>
      </c>
      <c r="U418" s="233">
        <f>E9+(E10*0.5)+(E11*0.1)</f>
        <v>0.2</v>
      </c>
      <c r="V418" s="162">
        <v>-288</v>
      </c>
      <c r="W418" s="233">
        <f>E12+(E13*0.5)+(E14*0.1)</f>
        <v>0.2</v>
      </c>
      <c r="X418" s="162">
        <v>-288</v>
      </c>
      <c r="Y418" s="161">
        <f t="shared" si="169"/>
        <v>391</v>
      </c>
      <c r="Z418" s="162">
        <f t="shared" si="161"/>
        <v>-172.85999999999999</v>
      </c>
      <c r="AA418" s="127">
        <v>43290</v>
      </c>
      <c r="AB418" s="127"/>
      <c r="AC418" s="128"/>
      <c r="AD418" s="128"/>
      <c r="AE418" s="129"/>
      <c r="AF418" s="129"/>
      <c r="AG418" s="129"/>
      <c r="AH418" s="129">
        <f t="shared" si="162"/>
        <v>0</v>
      </c>
      <c r="AI418" s="129">
        <f t="shared" si="163"/>
        <v>-172.85999999999999</v>
      </c>
      <c r="AJ418" s="234">
        <f t="shared" si="164"/>
        <v>0</v>
      </c>
      <c r="AK418" s="234">
        <f t="shared" si="165"/>
        <v>1</v>
      </c>
      <c r="AL418" s="129">
        <f t="shared" si="166"/>
        <v>0</v>
      </c>
      <c r="AM418" s="127">
        <v>43290</v>
      </c>
      <c r="AN418" s="129">
        <f t="shared" si="170"/>
        <v>5196.2799999999988</v>
      </c>
      <c r="AO418" s="129">
        <f t="shared" si="171"/>
        <v>0</v>
      </c>
      <c r="AP418" s="129">
        <f t="shared" si="172"/>
        <v>0</v>
      </c>
      <c r="AQ418" s="235"/>
      <c r="AR418" s="235"/>
      <c r="AS418" s="236">
        <f t="shared" si="167"/>
        <v>43290</v>
      </c>
      <c r="AT418" s="237">
        <f t="shared" si="173"/>
        <v>3462.9500000000003</v>
      </c>
      <c r="AU418" s="237">
        <f t="shared" si="174"/>
        <v>-91.350000000000364</v>
      </c>
      <c r="AV418" s="237">
        <f t="shared" si="175"/>
        <v>5064.6799999999976</v>
      </c>
      <c r="AW418" s="237">
        <f t="shared" si="176"/>
        <v>1670.4000000000003</v>
      </c>
      <c r="AX418" s="237">
        <f t="shared" si="177"/>
        <v>-4910.3999999999996</v>
      </c>
      <c r="AY418" s="133"/>
    </row>
    <row r="419" spans="3:51" x14ac:dyDescent="0.25">
      <c r="C419" s="137"/>
      <c r="D419" s="137"/>
      <c r="E419" s="137"/>
      <c r="F419" s="137"/>
      <c r="G419" s="137"/>
      <c r="H419" s="137"/>
      <c r="I419" s="137"/>
      <c r="J419" s="137"/>
      <c r="K419" s="229">
        <f t="shared" si="159"/>
        <v>43291</v>
      </c>
      <c r="L419" s="230">
        <f t="shared" si="160"/>
        <v>5223.0299999999988</v>
      </c>
      <c r="M419" s="162">
        <f>MAX(AN28:AN419)</f>
        <v>9074.7000000000025</v>
      </c>
      <c r="N419" s="162">
        <f t="shared" si="168"/>
        <v>-3851.6700000000037</v>
      </c>
      <c r="O419" s="231">
        <f>E3+(E4*0.1)</f>
        <v>0.2</v>
      </c>
      <c r="P419" s="162">
        <v>-550</v>
      </c>
      <c r="Q419" s="232">
        <f>E5+(E6*0.1)</f>
        <v>0.1</v>
      </c>
      <c r="R419" s="162">
        <v>483.5</v>
      </c>
      <c r="S419" s="232">
        <f>E7+(E8*0.1)</f>
        <v>0.1</v>
      </c>
      <c r="T419" s="162">
        <v>132</v>
      </c>
      <c r="U419" s="233">
        <f>E9+(E10*0.5)+(E11*0.1)</f>
        <v>0.2</v>
      </c>
      <c r="V419" s="162">
        <v>188</v>
      </c>
      <c r="W419" s="233">
        <f>E12+(E13*0.5)+(E14*0.1)</f>
        <v>0.2</v>
      </c>
      <c r="X419" s="162">
        <v>188</v>
      </c>
      <c r="Y419" s="161">
        <f t="shared" si="169"/>
        <v>392</v>
      </c>
      <c r="Z419" s="162">
        <f t="shared" si="161"/>
        <v>26.750000000000007</v>
      </c>
      <c r="AA419" s="127">
        <v>43291</v>
      </c>
      <c r="AB419" s="127"/>
      <c r="AC419" s="128"/>
      <c r="AD419" s="128"/>
      <c r="AE419" s="129"/>
      <c r="AF419" s="129"/>
      <c r="AG419" s="129"/>
      <c r="AH419" s="129">
        <f t="shared" si="162"/>
        <v>26.750000000000007</v>
      </c>
      <c r="AI419" s="129">
        <f t="shared" si="163"/>
        <v>0</v>
      </c>
      <c r="AJ419" s="234">
        <f t="shared" si="164"/>
        <v>1</v>
      </c>
      <c r="AK419" s="234">
        <f t="shared" si="165"/>
        <v>0</v>
      </c>
      <c r="AL419" s="129">
        <f t="shared" si="166"/>
        <v>0</v>
      </c>
      <c r="AM419" s="127">
        <v>43291</v>
      </c>
      <c r="AN419" s="129">
        <f t="shared" si="170"/>
        <v>5223.0299999999988</v>
      </c>
      <c r="AO419" s="129">
        <f t="shared" si="171"/>
        <v>0</v>
      </c>
      <c r="AP419" s="129">
        <f t="shared" si="172"/>
        <v>0</v>
      </c>
      <c r="AQ419" s="235"/>
      <c r="AR419" s="235"/>
      <c r="AS419" s="236">
        <f t="shared" si="167"/>
        <v>43291</v>
      </c>
      <c r="AT419" s="237">
        <f t="shared" si="173"/>
        <v>3352.9500000000003</v>
      </c>
      <c r="AU419" s="237">
        <f t="shared" si="174"/>
        <v>-43.000000000000362</v>
      </c>
      <c r="AV419" s="237">
        <f t="shared" si="175"/>
        <v>5077.8799999999974</v>
      </c>
      <c r="AW419" s="237">
        <f t="shared" si="176"/>
        <v>1708.0000000000002</v>
      </c>
      <c r="AX419" s="237">
        <f t="shared" si="177"/>
        <v>-4872.7999999999993</v>
      </c>
      <c r="AY419" s="133"/>
    </row>
    <row r="420" spans="3:51" x14ac:dyDescent="0.25">
      <c r="C420" s="137"/>
      <c r="D420" s="137"/>
      <c r="E420" s="137"/>
      <c r="F420" s="137"/>
      <c r="G420" s="137"/>
      <c r="H420" s="137"/>
      <c r="I420" s="137"/>
      <c r="J420" s="137"/>
      <c r="K420" s="229">
        <f t="shared" si="159"/>
        <v>43292</v>
      </c>
      <c r="L420" s="230">
        <f t="shared" si="160"/>
        <v>5827.9999999999991</v>
      </c>
      <c r="M420" s="162">
        <f>MAX(AN28:AN420)</f>
        <v>9074.7000000000025</v>
      </c>
      <c r="N420" s="162">
        <f t="shared" si="168"/>
        <v>-3246.7000000000035</v>
      </c>
      <c r="O420" s="231">
        <f>E3+(E4*0.1)</f>
        <v>0.2</v>
      </c>
      <c r="P420" s="162">
        <v>1096.05</v>
      </c>
      <c r="Q420" s="232">
        <f>E5+(E6*0.1)</f>
        <v>0.1</v>
      </c>
      <c r="R420" s="162">
        <v>-850</v>
      </c>
      <c r="S420" s="232">
        <f>E7+(E8*0.1)</f>
        <v>0.1</v>
      </c>
      <c r="T420" s="162">
        <v>-772.4</v>
      </c>
      <c r="U420" s="233">
        <f>E9+(E10*0.5)+(E11*0.1)</f>
        <v>0.2</v>
      </c>
      <c r="V420" s="162">
        <v>1370</v>
      </c>
      <c r="W420" s="233">
        <f>E12+(E13*0.5)+(E14*0.1)</f>
        <v>0.2</v>
      </c>
      <c r="X420" s="162">
        <v>1370</v>
      </c>
      <c r="Y420" s="161">
        <f t="shared" si="169"/>
        <v>393</v>
      </c>
      <c r="Z420" s="162">
        <f t="shared" si="161"/>
        <v>604.97</v>
      </c>
      <c r="AA420" s="127">
        <v>43292</v>
      </c>
      <c r="AB420" s="127"/>
      <c r="AC420" s="128"/>
      <c r="AD420" s="128"/>
      <c r="AE420" s="129"/>
      <c r="AF420" s="129"/>
      <c r="AG420" s="129"/>
      <c r="AH420" s="129">
        <f t="shared" si="162"/>
        <v>604.97</v>
      </c>
      <c r="AI420" s="129">
        <f t="shared" si="163"/>
        <v>0</v>
      </c>
      <c r="AJ420" s="234">
        <f t="shared" si="164"/>
        <v>1</v>
      </c>
      <c r="AK420" s="234">
        <f t="shared" si="165"/>
        <v>0</v>
      </c>
      <c r="AL420" s="129">
        <f t="shared" si="166"/>
        <v>0</v>
      </c>
      <c r="AM420" s="127">
        <v>43292</v>
      </c>
      <c r="AN420" s="129">
        <f t="shared" si="170"/>
        <v>5827.9999999999991</v>
      </c>
      <c r="AO420" s="129">
        <f t="shared" si="171"/>
        <v>0</v>
      </c>
      <c r="AP420" s="129">
        <f t="shared" si="172"/>
        <v>0</v>
      </c>
      <c r="AQ420" s="235"/>
      <c r="AR420" s="235"/>
      <c r="AS420" s="236">
        <f t="shared" si="167"/>
        <v>43292</v>
      </c>
      <c r="AT420" s="237">
        <f t="shared" si="173"/>
        <v>3572.1600000000003</v>
      </c>
      <c r="AU420" s="237">
        <f t="shared" si="174"/>
        <v>-128.00000000000037</v>
      </c>
      <c r="AV420" s="237">
        <f t="shared" si="175"/>
        <v>5000.6399999999976</v>
      </c>
      <c r="AW420" s="237">
        <f t="shared" si="176"/>
        <v>1982.0000000000002</v>
      </c>
      <c r="AX420" s="237">
        <f t="shared" si="177"/>
        <v>-4598.7999999999993</v>
      </c>
      <c r="AY420" s="133"/>
    </row>
    <row r="421" spans="3:51" x14ac:dyDescent="0.25">
      <c r="C421" s="137"/>
      <c r="D421" s="137"/>
      <c r="E421" s="137"/>
      <c r="F421" s="137"/>
      <c r="G421" s="137"/>
      <c r="H421" s="137"/>
      <c r="I421" s="137"/>
      <c r="J421" s="137"/>
      <c r="K421" s="229">
        <f t="shared" si="159"/>
        <v>43293</v>
      </c>
      <c r="L421" s="230">
        <f t="shared" si="160"/>
        <v>5883.8399999999992</v>
      </c>
      <c r="M421" s="162">
        <f>MAX(AN28:AN421)</f>
        <v>9074.7000000000025</v>
      </c>
      <c r="N421" s="162">
        <f t="shared" si="168"/>
        <v>-3190.8600000000033</v>
      </c>
      <c r="O421" s="231">
        <f>E3+(E4*0.1)</f>
        <v>0.2</v>
      </c>
      <c r="P421" s="162">
        <v>-562.25</v>
      </c>
      <c r="Q421" s="232">
        <f>E5+(E6*0.1)</f>
        <v>0.1</v>
      </c>
      <c r="R421" s="162">
        <v>1213.5</v>
      </c>
      <c r="S421" s="232">
        <f>E7+(E8*0.1)</f>
        <v>0.1</v>
      </c>
      <c r="T421" s="162">
        <v>2445.4</v>
      </c>
      <c r="U421" s="233">
        <f>E9+(E10*0.5)+(E11*0.1)</f>
        <v>0.2</v>
      </c>
      <c r="V421" s="162">
        <v>-494</v>
      </c>
      <c r="W421" s="233">
        <f>E12+(E13*0.5)+(E14*0.1)</f>
        <v>0.2</v>
      </c>
      <c r="X421" s="162">
        <v>-494</v>
      </c>
      <c r="Y421" s="161">
        <f t="shared" si="169"/>
        <v>394</v>
      </c>
      <c r="Z421" s="162">
        <f t="shared" si="161"/>
        <v>55.84</v>
      </c>
      <c r="AA421" s="127">
        <v>43293</v>
      </c>
      <c r="AB421" s="127"/>
      <c r="AC421" s="128"/>
      <c r="AD421" s="128"/>
      <c r="AE421" s="129"/>
      <c r="AF421" s="129"/>
      <c r="AG421" s="129"/>
      <c r="AH421" s="129">
        <f t="shared" si="162"/>
        <v>55.84</v>
      </c>
      <c r="AI421" s="129">
        <f t="shared" si="163"/>
        <v>0</v>
      </c>
      <c r="AJ421" s="234">
        <f t="shared" si="164"/>
        <v>1</v>
      </c>
      <c r="AK421" s="234">
        <f t="shared" si="165"/>
        <v>0</v>
      </c>
      <c r="AL421" s="129">
        <f t="shared" si="166"/>
        <v>0</v>
      </c>
      <c r="AM421" s="127">
        <v>43293</v>
      </c>
      <c r="AN421" s="129">
        <f t="shared" si="170"/>
        <v>5883.8399999999992</v>
      </c>
      <c r="AO421" s="129">
        <f t="shared" si="171"/>
        <v>0</v>
      </c>
      <c r="AP421" s="129">
        <f t="shared" si="172"/>
        <v>0</v>
      </c>
      <c r="AQ421" s="235"/>
      <c r="AR421" s="235"/>
      <c r="AS421" s="236">
        <f t="shared" si="167"/>
        <v>43293</v>
      </c>
      <c r="AT421" s="237">
        <f t="shared" si="173"/>
        <v>3459.7100000000005</v>
      </c>
      <c r="AU421" s="237">
        <f t="shared" si="174"/>
        <v>-6.650000000000361</v>
      </c>
      <c r="AV421" s="237">
        <f t="shared" si="175"/>
        <v>5245.1799999999976</v>
      </c>
      <c r="AW421" s="237">
        <f t="shared" si="176"/>
        <v>1883.2000000000003</v>
      </c>
      <c r="AX421" s="237">
        <f t="shared" si="177"/>
        <v>-4697.5999999999995</v>
      </c>
      <c r="AY421" s="133"/>
    </row>
    <row r="422" spans="3:51" x14ac:dyDescent="0.25">
      <c r="C422" s="137"/>
      <c r="D422" s="137"/>
      <c r="E422" s="137"/>
      <c r="F422" s="137"/>
      <c r="G422" s="137"/>
      <c r="H422" s="137"/>
      <c r="I422" s="137"/>
      <c r="J422" s="137"/>
      <c r="K422" s="229">
        <f t="shared" si="159"/>
        <v>43294</v>
      </c>
      <c r="L422" s="230">
        <f t="shared" si="160"/>
        <v>6237.7999999999993</v>
      </c>
      <c r="M422" s="162">
        <f>MAX(AN28:AN422)</f>
        <v>9074.7000000000025</v>
      </c>
      <c r="N422" s="162">
        <f t="shared" si="168"/>
        <v>-2836.9000000000033</v>
      </c>
      <c r="O422" s="231">
        <f>E3+(E4*0.1)</f>
        <v>0.2</v>
      </c>
      <c r="P422" s="162">
        <v>472.6</v>
      </c>
      <c r="Q422" s="232">
        <f>E5+(E6*0.1)</f>
        <v>0.1</v>
      </c>
      <c r="R422" s="162">
        <v>151</v>
      </c>
      <c r="S422" s="232">
        <f>E7+(E8*0.1)</f>
        <v>0.1</v>
      </c>
      <c r="T422" s="162">
        <v>191.4</v>
      </c>
      <c r="U422" s="233">
        <f>E9+(E10*0.5)+(E11*0.1)</f>
        <v>0.2</v>
      </c>
      <c r="V422" s="162">
        <v>563</v>
      </c>
      <c r="W422" s="233">
        <f>E12+(E13*0.5)+(E14*0.1)</f>
        <v>0.2</v>
      </c>
      <c r="X422" s="162">
        <v>563</v>
      </c>
      <c r="Y422" s="161">
        <f t="shared" si="169"/>
        <v>395</v>
      </c>
      <c r="Z422" s="162">
        <f t="shared" si="161"/>
        <v>353.96000000000004</v>
      </c>
      <c r="AA422" s="127">
        <v>43294</v>
      </c>
      <c r="AB422" s="127"/>
      <c r="AC422" s="128"/>
      <c r="AD422" s="128"/>
      <c r="AE422" s="129"/>
      <c r="AF422" s="129"/>
      <c r="AG422" s="129"/>
      <c r="AH422" s="129">
        <f t="shared" si="162"/>
        <v>353.96000000000004</v>
      </c>
      <c r="AI422" s="129">
        <f t="shared" si="163"/>
        <v>0</v>
      </c>
      <c r="AJ422" s="234">
        <f t="shared" si="164"/>
        <v>1</v>
      </c>
      <c r="AK422" s="234">
        <f t="shared" si="165"/>
        <v>0</v>
      </c>
      <c r="AL422" s="129">
        <f t="shared" si="166"/>
        <v>0</v>
      </c>
      <c r="AM422" s="127">
        <v>43294</v>
      </c>
      <c r="AN422" s="129">
        <f t="shared" si="170"/>
        <v>6237.7999999999993</v>
      </c>
      <c r="AO422" s="129">
        <f t="shared" si="171"/>
        <v>0</v>
      </c>
      <c r="AP422" s="129">
        <f t="shared" si="172"/>
        <v>0</v>
      </c>
      <c r="AQ422" s="235"/>
      <c r="AR422" s="235"/>
      <c r="AS422" s="236">
        <f t="shared" si="167"/>
        <v>43294</v>
      </c>
      <c r="AT422" s="237">
        <f t="shared" si="173"/>
        <v>3554.2300000000005</v>
      </c>
      <c r="AU422" s="237">
        <f t="shared" si="174"/>
        <v>8.4499999999996405</v>
      </c>
      <c r="AV422" s="237">
        <f t="shared" si="175"/>
        <v>5264.3199999999979</v>
      </c>
      <c r="AW422" s="237">
        <f t="shared" si="176"/>
        <v>1995.8000000000002</v>
      </c>
      <c r="AX422" s="237">
        <f t="shared" si="177"/>
        <v>-4584.9999999999991</v>
      </c>
      <c r="AY422" s="133"/>
    </row>
    <row r="423" spans="3:51" x14ac:dyDescent="0.25">
      <c r="C423" s="137"/>
      <c r="D423" s="137"/>
      <c r="E423" s="137"/>
      <c r="F423" s="137"/>
      <c r="G423" s="137"/>
      <c r="H423" s="137"/>
      <c r="I423" s="137"/>
      <c r="J423" s="137"/>
      <c r="K423" s="229">
        <f t="shared" si="159"/>
        <v>43297</v>
      </c>
      <c r="L423" s="230">
        <f t="shared" si="160"/>
        <v>6252.11</v>
      </c>
      <c r="M423" s="162">
        <f>MAX(AN28:AN423)</f>
        <v>9074.7000000000025</v>
      </c>
      <c r="N423" s="162">
        <f t="shared" si="168"/>
        <v>-2822.5900000000029</v>
      </c>
      <c r="O423" s="231">
        <f>E3+(E4*0.1)</f>
        <v>0.2</v>
      </c>
      <c r="P423" s="162">
        <v>224.75</v>
      </c>
      <c r="Q423" s="232">
        <f>E5+(E6*0.1)</f>
        <v>0.1</v>
      </c>
      <c r="R423" s="162">
        <v>-144</v>
      </c>
      <c r="S423" s="232">
        <f>E7+(E8*0.1)</f>
        <v>0.1</v>
      </c>
      <c r="T423" s="162">
        <v>-358.4</v>
      </c>
      <c r="U423" s="233">
        <f>E9+(E10*0.5)+(E11*0.1)</f>
        <v>0.2</v>
      </c>
      <c r="V423" s="162">
        <v>49</v>
      </c>
      <c r="W423" s="233">
        <f>E12+(E13*0.5)+(E14*0.1)</f>
        <v>0.2</v>
      </c>
      <c r="X423" s="162">
        <v>49</v>
      </c>
      <c r="Y423" s="161">
        <f t="shared" si="169"/>
        <v>396</v>
      </c>
      <c r="Z423" s="162">
        <f t="shared" si="161"/>
        <v>14.310000000000009</v>
      </c>
      <c r="AA423" s="127">
        <v>43297</v>
      </c>
      <c r="AB423" s="127"/>
      <c r="AC423" s="128"/>
      <c r="AD423" s="128"/>
      <c r="AE423" s="129"/>
      <c r="AF423" s="129"/>
      <c r="AG423" s="129"/>
      <c r="AH423" s="129">
        <f t="shared" si="162"/>
        <v>14.310000000000009</v>
      </c>
      <c r="AI423" s="129">
        <f t="shared" si="163"/>
        <v>0</v>
      </c>
      <c r="AJ423" s="234">
        <f t="shared" si="164"/>
        <v>1</v>
      </c>
      <c r="AK423" s="234">
        <f t="shared" si="165"/>
        <v>0</v>
      </c>
      <c r="AL423" s="129">
        <f t="shared" si="166"/>
        <v>0</v>
      </c>
      <c r="AM423" s="127">
        <v>43297</v>
      </c>
      <c r="AN423" s="129">
        <f t="shared" si="170"/>
        <v>6252.11</v>
      </c>
      <c r="AO423" s="129">
        <f t="shared" si="171"/>
        <v>0</v>
      </c>
      <c r="AP423" s="129">
        <f t="shared" si="172"/>
        <v>0</v>
      </c>
      <c r="AQ423" s="235"/>
      <c r="AR423" s="235"/>
      <c r="AS423" s="236">
        <f t="shared" si="167"/>
        <v>43297</v>
      </c>
      <c r="AT423" s="237">
        <f t="shared" si="173"/>
        <v>3599.1800000000003</v>
      </c>
      <c r="AU423" s="237">
        <f t="shared" si="174"/>
        <v>-5.9500000000003599</v>
      </c>
      <c r="AV423" s="237">
        <f t="shared" si="175"/>
        <v>5228.4799999999977</v>
      </c>
      <c r="AW423" s="237">
        <f t="shared" si="176"/>
        <v>2005.6000000000001</v>
      </c>
      <c r="AX423" s="237">
        <f t="shared" si="177"/>
        <v>-4575.1999999999989</v>
      </c>
      <c r="AY423" s="133"/>
    </row>
    <row r="424" spans="3:51" x14ac:dyDescent="0.25">
      <c r="C424" s="137"/>
      <c r="D424" s="137"/>
      <c r="E424" s="137"/>
      <c r="F424" s="137"/>
      <c r="G424" s="137"/>
      <c r="H424" s="137"/>
      <c r="I424" s="137"/>
      <c r="J424" s="137"/>
      <c r="K424" s="229">
        <f t="shared" si="159"/>
        <v>43298</v>
      </c>
      <c r="L424" s="230">
        <f t="shared" si="160"/>
        <v>6992.82</v>
      </c>
      <c r="M424" s="162">
        <f>MAX(AN28:AN424)</f>
        <v>9074.7000000000025</v>
      </c>
      <c r="N424" s="162">
        <f t="shared" si="168"/>
        <v>-2081.8800000000028</v>
      </c>
      <c r="O424" s="231">
        <f>E3+(E4*0.1)</f>
        <v>0.2</v>
      </c>
      <c r="P424" s="162">
        <v>277.64999999999998</v>
      </c>
      <c r="Q424" s="232">
        <f>E5+(E6*0.1)</f>
        <v>0.1</v>
      </c>
      <c r="R424" s="162">
        <v>556</v>
      </c>
      <c r="S424" s="232">
        <f>E7+(E8*0.1)</f>
        <v>0.1</v>
      </c>
      <c r="T424" s="162">
        <v>919.8</v>
      </c>
      <c r="U424" s="233">
        <f>E9+(E10*0.5)+(E11*0.1)</f>
        <v>0.2</v>
      </c>
      <c r="V424" s="162">
        <v>1344</v>
      </c>
      <c r="W424" s="233">
        <f>E12+(E13*0.5)+(E14*0.1)</f>
        <v>0.2</v>
      </c>
      <c r="X424" s="162">
        <v>1344</v>
      </c>
      <c r="Y424" s="161">
        <f t="shared" si="169"/>
        <v>397</v>
      </c>
      <c r="Z424" s="162">
        <f t="shared" si="161"/>
        <v>740.71</v>
      </c>
      <c r="AA424" s="127">
        <v>43298</v>
      </c>
      <c r="AB424" s="127"/>
      <c r="AC424" s="128"/>
      <c r="AD424" s="128"/>
      <c r="AE424" s="129"/>
      <c r="AF424" s="129"/>
      <c r="AG424" s="129"/>
      <c r="AH424" s="129">
        <f t="shared" si="162"/>
        <v>740.71</v>
      </c>
      <c r="AI424" s="129">
        <f t="shared" si="163"/>
        <v>0</v>
      </c>
      <c r="AJ424" s="234">
        <f t="shared" si="164"/>
        <v>1</v>
      </c>
      <c r="AK424" s="234">
        <f t="shared" si="165"/>
        <v>0</v>
      </c>
      <c r="AL424" s="129">
        <f t="shared" si="166"/>
        <v>0</v>
      </c>
      <c r="AM424" s="127">
        <v>43298</v>
      </c>
      <c r="AN424" s="129">
        <f t="shared" si="170"/>
        <v>6992.82</v>
      </c>
      <c r="AO424" s="129">
        <f t="shared" si="171"/>
        <v>0</v>
      </c>
      <c r="AP424" s="129">
        <f t="shared" si="172"/>
        <v>0</v>
      </c>
      <c r="AQ424" s="235"/>
      <c r="AR424" s="235"/>
      <c r="AS424" s="236">
        <f t="shared" si="167"/>
        <v>43298</v>
      </c>
      <c r="AT424" s="237">
        <f t="shared" si="173"/>
        <v>3654.7100000000005</v>
      </c>
      <c r="AU424" s="237">
        <f t="shared" si="174"/>
        <v>49.649999999999643</v>
      </c>
      <c r="AV424" s="237">
        <f t="shared" si="175"/>
        <v>5320.4599999999973</v>
      </c>
      <c r="AW424" s="237">
        <f t="shared" si="176"/>
        <v>2274.4</v>
      </c>
      <c r="AX424" s="237">
        <f t="shared" si="177"/>
        <v>-4306.3999999999987</v>
      </c>
      <c r="AY424" s="133"/>
    </row>
    <row r="425" spans="3:51" x14ac:dyDescent="0.25">
      <c r="C425" s="137"/>
      <c r="D425" s="137"/>
      <c r="E425" s="137"/>
      <c r="F425" s="137"/>
      <c r="G425" s="137"/>
      <c r="H425" s="137"/>
      <c r="I425" s="137"/>
      <c r="J425" s="137"/>
      <c r="K425" s="229">
        <f t="shared" si="159"/>
        <v>43299</v>
      </c>
      <c r="L425" s="230">
        <f t="shared" si="160"/>
        <v>7073.45</v>
      </c>
      <c r="M425" s="162">
        <f>MAX(AN28:AN425)</f>
        <v>9074.7000000000025</v>
      </c>
      <c r="N425" s="162">
        <f t="shared" si="168"/>
        <v>-2001.2500000000027</v>
      </c>
      <c r="O425" s="231">
        <f>E3+(E4*0.1)</f>
        <v>0.2</v>
      </c>
      <c r="P425" s="162">
        <v>397</v>
      </c>
      <c r="Q425" s="232">
        <f>E5+(E6*0.1)</f>
        <v>0.1</v>
      </c>
      <c r="R425" s="162">
        <v>303.5</v>
      </c>
      <c r="S425" s="232">
        <f>E7+(E8*0.1)</f>
        <v>0.1</v>
      </c>
      <c r="T425" s="162">
        <v>-275.2</v>
      </c>
      <c r="U425" s="233">
        <f>E9+(E10*0.5)+(E11*0.1)</f>
        <v>0.2</v>
      </c>
      <c r="V425" s="162">
        <v>-4</v>
      </c>
      <c r="W425" s="233">
        <f>E12+(E13*0.5)+(E14*0.1)</f>
        <v>0.2</v>
      </c>
      <c r="X425" s="162">
        <v>-4</v>
      </c>
      <c r="Y425" s="161">
        <f t="shared" si="169"/>
        <v>398</v>
      </c>
      <c r="Z425" s="162">
        <f t="shared" si="161"/>
        <v>80.63000000000001</v>
      </c>
      <c r="AA425" s="127">
        <v>43299</v>
      </c>
      <c r="AB425" s="127"/>
      <c r="AC425" s="128"/>
      <c r="AD425" s="128"/>
      <c r="AE425" s="129"/>
      <c r="AF425" s="129"/>
      <c r="AG425" s="129"/>
      <c r="AH425" s="129">
        <f t="shared" si="162"/>
        <v>80.63000000000001</v>
      </c>
      <c r="AI425" s="129">
        <f t="shared" si="163"/>
        <v>0</v>
      </c>
      <c r="AJ425" s="234">
        <f t="shared" si="164"/>
        <v>1</v>
      </c>
      <c r="AK425" s="234">
        <f t="shared" si="165"/>
        <v>0</v>
      </c>
      <c r="AL425" s="129">
        <f t="shared" si="166"/>
        <v>0</v>
      </c>
      <c r="AM425" s="127">
        <v>43299</v>
      </c>
      <c r="AN425" s="129">
        <f t="shared" si="170"/>
        <v>7073.45</v>
      </c>
      <c r="AO425" s="129">
        <f t="shared" si="171"/>
        <v>0</v>
      </c>
      <c r="AP425" s="129">
        <f t="shared" si="172"/>
        <v>0</v>
      </c>
      <c r="AQ425" s="235"/>
      <c r="AR425" s="235"/>
      <c r="AS425" s="236">
        <f t="shared" si="167"/>
        <v>43299</v>
      </c>
      <c r="AT425" s="237">
        <f t="shared" si="173"/>
        <v>3734.1100000000006</v>
      </c>
      <c r="AU425" s="237">
        <f t="shared" si="174"/>
        <v>79.999999999999645</v>
      </c>
      <c r="AV425" s="237">
        <f t="shared" si="175"/>
        <v>5292.9399999999969</v>
      </c>
      <c r="AW425" s="237">
        <f t="shared" si="176"/>
        <v>2273.6</v>
      </c>
      <c r="AX425" s="237">
        <f t="shared" si="177"/>
        <v>-4307.1999999999989</v>
      </c>
      <c r="AY425" s="133"/>
    </row>
    <row r="426" spans="3:51" x14ac:dyDescent="0.25">
      <c r="C426" s="137"/>
      <c r="D426" s="137"/>
      <c r="E426" s="137"/>
      <c r="F426" s="137"/>
      <c r="G426" s="137"/>
      <c r="H426" s="137"/>
      <c r="I426" s="137"/>
      <c r="J426" s="137"/>
      <c r="K426" s="229">
        <f t="shared" si="159"/>
        <v>43300</v>
      </c>
      <c r="L426" s="230">
        <f t="shared" si="160"/>
        <v>7022.66</v>
      </c>
      <c r="M426" s="162">
        <f>MAX(AN28:AN426)</f>
        <v>9074.7000000000025</v>
      </c>
      <c r="N426" s="162">
        <f t="shared" si="168"/>
        <v>-2052.0400000000027</v>
      </c>
      <c r="O426" s="231">
        <f>E3+(E4*0.1)</f>
        <v>0.2</v>
      </c>
      <c r="P426" s="162">
        <v>-550</v>
      </c>
      <c r="Q426" s="232">
        <f>E5+(E6*0.1)</f>
        <v>0.1</v>
      </c>
      <c r="R426" s="162">
        <v>-556.5</v>
      </c>
      <c r="S426" s="232">
        <f>E7+(E8*0.1)</f>
        <v>0.1</v>
      </c>
      <c r="T426" s="162">
        <v>-755.4</v>
      </c>
      <c r="U426" s="233">
        <f>E9+(E10*0.5)+(E11*0.1)</f>
        <v>0.2</v>
      </c>
      <c r="V426" s="162">
        <v>476</v>
      </c>
      <c r="W426" s="233">
        <f>E12+(E13*0.5)+(E14*0.1)</f>
        <v>0.2</v>
      </c>
      <c r="X426" s="162">
        <v>476</v>
      </c>
      <c r="Y426" s="161">
        <f t="shared" si="169"/>
        <v>399</v>
      </c>
      <c r="Z426" s="162">
        <f t="shared" si="161"/>
        <v>-50.790000000000006</v>
      </c>
      <c r="AA426" s="127">
        <v>43300</v>
      </c>
      <c r="AB426" s="127"/>
      <c r="AC426" s="128"/>
      <c r="AD426" s="128"/>
      <c r="AE426" s="129"/>
      <c r="AF426" s="129"/>
      <c r="AG426" s="129"/>
      <c r="AH426" s="129">
        <f t="shared" si="162"/>
        <v>0</v>
      </c>
      <c r="AI426" s="129">
        <f t="shared" si="163"/>
        <v>-50.790000000000006</v>
      </c>
      <c r="AJ426" s="234">
        <f t="shared" si="164"/>
        <v>0</v>
      </c>
      <c r="AK426" s="234">
        <f t="shared" si="165"/>
        <v>1</v>
      </c>
      <c r="AL426" s="129">
        <f t="shared" si="166"/>
        <v>0</v>
      </c>
      <c r="AM426" s="127">
        <v>43300</v>
      </c>
      <c r="AN426" s="129">
        <f t="shared" si="170"/>
        <v>7022.66</v>
      </c>
      <c r="AO426" s="129">
        <f t="shared" si="171"/>
        <v>0</v>
      </c>
      <c r="AP426" s="129">
        <f t="shared" si="172"/>
        <v>0</v>
      </c>
      <c r="AQ426" s="235"/>
      <c r="AR426" s="235"/>
      <c r="AS426" s="236">
        <f t="shared" si="167"/>
        <v>43300</v>
      </c>
      <c r="AT426" s="237">
        <f t="shared" si="173"/>
        <v>3624.1100000000006</v>
      </c>
      <c r="AU426" s="237">
        <f t="shared" si="174"/>
        <v>24.349999999999639</v>
      </c>
      <c r="AV426" s="237">
        <f t="shared" si="175"/>
        <v>5217.3999999999969</v>
      </c>
      <c r="AW426" s="237">
        <f t="shared" si="176"/>
        <v>2368.7999999999997</v>
      </c>
      <c r="AX426" s="237">
        <f t="shared" si="177"/>
        <v>-4211.9999999999991</v>
      </c>
      <c r="AY426" s="133"/>
    </row>
    <row r="427" spans="3:51" x14ac:dyDescent="0.25">
      <c r="C427" s="137"/>
      <c r="D427" s="137"/>
      <c r="E427" s="137"/>
      <c r="F427" s="137"/>
      <c r="G427" s="137"/>
      <c r="H427" s="137"/>
      <c r="I427" s="137"/>
      <c r="J427" s="137"/>
      <c r="K427" s="229">
        <f t="shared" si="159"/>
        <v>43301</v>
      </c>
      <c r="L427" s="230">
        <f t="shared" si="160"/>
        <v>6637.5199999999995</v>
      </c>
      <c r="M427" s="162">
        <f>MAX(AN28:AN427)</f>
        <v>9074.7000000000025</v>
      </c>
      <c r="N427" s="162">
        <f t="shared" si="168"/>
        <v>-2437.180000000003</v>
      </c>
      <c r="O427" s="231">
        <f>E3+(E4*0.1)</f>
        <v>0.2</v>
      </c>
      <c r="P427" s="162">
        <v>-31.9</v>
      </c>
      <c r="Q427" s="232">
        <f>E5+(E6*0.1)</f>
        <v>0.1</v>
      </c>
      <c r="R427" s="162">
        <v>-133</v>
      </c>
      <c r="S427" s="232">
        <f>E7+(E8*0.1)</f>
        <v>0.1</v>
      </c>
      <c r="T427" s="162">
        <v>-42.6</v>
      </c>
      <c r="U427" s="233">
        <f>E9+(E10*0.5)+(E11*0.1)</f>
        <v>0.2</v>
      </c>
      <c r="V427" s="162">
        <v>-903</v>
      </c>
      <c r="W427" s="233">
        <f>E12+(E13*0.5)+(E14*0.1)</f>
        <v>0.2</v>
      </c>
      <c r="X427" s="162">
        <v>-903</v>
      </c>
      <c r="Y427" s="161">
        <f t="shared" si="169"/>
        <v>400</v>
      </c>
      <c r="Z427" s="162">
        <f t="shared" si="161"/>
        <v>-385.14000000000004</v>
      </c>
      <c r="AA427" s="127">
        <v>43301</v>
      </c>
      <c r="AB427" s="127"/>
      <c r="AC427" s="128"/>
      <c r="AD427" s="128"/>
      <c r="AE427" s="129"/>
      <c r="AF427" s="129"/>
      <c r="AG427" s="129"/>
      <c r="AH427" s="129">
        <f t="shared" si="162"/>
        <v>0</v>
      </c>
      <c r="AI427" s="129">
        <f t="shared" si="163"/>
        <v>-385.14000000000004</v>
      </c>
      <c r="AJ427" s="234">
        <f t="shared" si="164"/>
        <v>0</v>
      </c>
      <c r="AK427" s="234">
        <f t="shared" si="165"/>
        <v>1</v>
      </c>
      <c r="AL427" s="129">
        <f t="shared" si="166"/>
        <v>0</v>
      </c>
      <c r="AM427" s="127">
        <v>43301</v>
      </c>
      <c r="AN427" s="129">
        <f t="shared" si="170"/>
        <v>6637.5199999999995</v>
      </c>
      <c r="AO427" s="129">
        <f t="shared" si="171"/>
        <v>0</v>
      </c>
      <c r="AP427" s="129">
        <f t="shared" si="172"/>
        <v>0</v>
      </c>
      <c r="AQ427" s="235"/>
      <c r="AR427" s="235"/>
      <c r="AS427" s="236">
        <f t="shared" si="167"/>
        <v>43301</v>
      </c>
      <c r="AT427" s="237">
        <f t="shared" si="173"/>
        <v>3617.7300000000005</v>
      </c>
      <c r="AU427" s="237">
        <f t="shared" si="174"/>
        <v>11.049999999999638</v>
      </c>
      <c r="AV427" s="237">
        <f t="shared" si="175"/>
        <v>5213.1399999999967</v>
      </c>
      <c r="AW427" s="237">
        <f t="shared" si="176"/>
        <v>2188.1999999999998</v>
      </c>
      <c r="AX427" s="237">
        <f t="shared" si="177"/>
        <v>-4392.5999999999995</v>
      </c>
      <c r="AY427" s="133"/>
    </row>
    <row r="428" spans="3:51" x14ac:dyDescent="0.25">
      <c r="C428" s="137"/>
      <c r="D428" s="137"/>
      <c r="E428" s="137"/>
      <c r="F428" s="137"/>
      <c r="G428" s="137"/>
      <c r="H428" s="137"/>
      <c r="I428" s="137"/>
      <c r="J428" s="137"/>
      <c r="K428" s="229">
        <f t="shared" si="159"/>
        <v>43304</v>
      </c>
      <c r="L428" s="230">
        <f t="shared" si="160"/>
        <v>6949.74</v>
      </c>
      <c r="M428" s="162">
        <f>MAX(AN28:AN428)</f>
        <v>9074.7000000000025</v>
      </c>
      <c r="N428" s="162">
        <f t="shared" si="168"/>
        <v>-2124.9600000000028</v>
      </c>
      <c r="O428" s="231">
        <f>E3+(E4*0.1)</f>
        <v>0.2</v>
      </c>
      <c r="P428" s="162">
        <v>-69.150000000000006</v>
      </c>
      <c r="Q428" s="232">
        <f>E5+(E6*0.1)</f>
        <v>0.1</v>
      </c>
      <c r="R428" s="162">
        <v>257.5</v>
      </c>
      <c r="S428" s="232">
        <f>E7+(E8*0.1)</f>
        <v>0.1</v>
      </c>
      <c r="T428" s="162">
        <v>431</v>
      </c>
      <c r="U428" s="233">
        <f>E9+(E10*0.5)+(E11*0.1)</f>
        <v>0.2</v>
      </c>
      <c r="V428" s="162">
        <v>643</v>
      </c>
      <c r="W428" s="233">
        <f>E12+(E13*0.5)+(E14*0.1)</f>
        <v>0.2</v>
      </c>
      <c r="X428" s="162">
        <v>643</v>
      </c>
      <c r="Y428" s="161">
        <f t="shared" si="169"/>
        <v>401</v>
      </c>
      <c r="Z428" s="162">
        <f t="shared" si="161"/>
        <v>312.22000000000003</v>
      </c>
      <c r="AA428" s="127">
        <v>43304</v>
      </c>
      <c r="AB428" s="127"/>
      <c r="AC428" s="128"/>
      <c r="AD428" s="128"/>
      <c r="AE428" s="129"/>
      <c r="AF428" s="129"/>
      <c r="AG428" s="129"/>
      <c r="AH428" s="129">
        <f t="shared" si="162"/>
        <v>312.22000000000003</v>
      </c>
      <c r="AI428" s="129">
        <f t="shared" si="163"/>
        <v>0</v>
      </c>
      <c r="AJ428" s="234">
        <f t="shared" si="164"/>
        <v>1</v>
      </c>
      <c r="AK428" s="234">
        <f t="shared" si="165"/>
        <v>0</v>
      </c>
      <c r="AL428" s="129">
        <f t="shared" si="166"/>
        <v>0</v>
      </c>
      <c r="AM428" s="127">
        <v>43304</v>
      </c>
      <c r="AN428" s="129">
        <f t="shared" si="170"/>
        <v>6949.74</v>
      </c>
      <c r="AO428" s="129">
        <f t="shared" si="171"/>
        <v>0</v>
      </c>
      <c r="AP428" s="129">
        <f t="shared" si="172"/>
        <v>0</v>
      </c>
      <c r="AQ428" s="235"/>
      <c r="AR428" s="235"/>
      <c r="AS428" s="236">
        <f t="shared" si="167"/>
        <v>43304</v>
      </c>
      <c r="AT428" s="237">
        <f t="shared" si="173"/>
        <v>3603.9000000000005</v>
      </c>
      <c r="AU428" s="237">
        <f t="shared" si="174"/>
        <v>36.799999999999642</v>
      </c>
      <c r="AV428" s="237">
        <f t="shared" si="175"/>
        <v>5256.2399999999971</v>
      </c>
      <c r="AW428" s="237">
        <f t="shared" si="176"/>
        <v>2316.7999999999997</v>
      </c>
      <c r="AX428" s="237">
        <f t="shared" si="177"/>
        <v>-4263.9999999999991</v>
      </c>
      <c r="AY428" s="133"/>
    </row>
    <row r="429" spans="3:51" x14ac:dyDescent="0.25">
      <c r="C429" s="137"/>
      <c r="D429" s="137"/>
      <c r="E429" s="137"/>
      <c r="F429" s="137"/>
      <c r="G429" s="137"/>
      <c r="H429" s="137"/>
      <c r="I429" s="137"/>
      <c r="J429" s="137"/>
      <c r="K429" s="229">
        <f t="shared" si="159"/>
        <v>43305</v>
      </c>
      <c r="L429" s="230">
        <f t="shared" si="160"/>
        <v>7318.63</v>
      </c>
      <c r="M429" s="162">
        <f>MAX(AN28:AN429)</f>
        <v>9074.7000000000025</v>
      </c>
      <c r="N429" s="162">
        <f t="shared" si="168"/>
        <v>-1756.0700000000024</v>
      </c>
      <c r="O429" s="231">
        <f>E3+(E4*0.1)</f>
        <v>0.2</v>
      </c>
      <c r="P429" s="162">
        <v>988.25</v>
      </c>
      <c r="Q429" s="232">
        <f>E5+(E6*0.1)</f>
        <v>0.1</v>
      </c>
      <c r="R429" s="162">
        <v>671</v>
      </c>
      <c r="S429" s="232">
        <f>E7+(E8*0.1)</f>
        <v>0.1</v>
      </c>
      <c r="T429" s="162">
        <v>689.4</v>
      </c>
      <c r="U429" s="233">
        <f>E9+(E10*0.5)+(E11*0.1)</f>
        <v>0.2</v>
      </c>
      <c r="V429" s="162">
        <v>88</v>
      </c>
      <c r="W429" s="233">
        <f>E12+(E13*0.5)+(E14*0.1)</f>
        <v>0.2</v>
      </c>
      <c r="X429" s="162">
        <v>88</v>
      </c>
      <c r="Y429" s="161">
        <f t="shared" si="169"/>
        <v>402</v>
      </c>
      <c r="Z429" s="162">
        <f t="shared" si="161"/>
        <v>368.89000000000004</v>
      </c>
      <c r="AA429" s="127">
        <v>43305</v>
      </c>
      <c r="AB429" s="127"/>
      <c r="AC429" s="128"/>
      <c r="AD429" s="128"/>
      <c r="AE429" s="129"/>
      <c r="AF429" s="129"/>
      <c r="AG429" s="129"/>
      <c r="AH429" s="129">
        <f t="shared" si="162"/>
        <v>368.89000000000004</v>
      </c>
      <c r="AI429" s="129">
        <f t="shared" si="163"/>
        <v>0</v>
      </c>
      <c r="AJ429" s="234">
        <f t="shared" si="164"/>
        <v>1</v>
      </c>
      <c r="AK429" s="234">
        <f t="shared" si="165"/>
        <v>0</v>
      </c>
      <c r="AL429" s="129">
        <f t="shared" si="166"/>
        <v>0</v>
      </c>
      <c r="AM429" s="127">
        <v>43305</v>
      </c>
      <c r="AN429" s="129">
        <f t="shared" si="170"/>
        <v>7318.63</v>
      </c>
      <c r="AO429" s="129">
        <f t="shared" si="171"/>
        <v>0</v>
      </c>
      <c r="AP429" s="129">
        <f t="shared" si="172"/>
        <v>0</v>
      </c>
      <c r="AQ429" s="235"/>
      <c r="AR429" s="235"/>
      <c r="AS429" s="236">
        <f t="shared" si="167"/>
        <v>43305</v>
      </c>
      <c r="AT429" s="237">
        <f t="shared" si="173"/>
        <v>3801.5500000000006</v>
      </c>
      <c r="AU429" s="237">
        <f t="shared" si="174"/>
        <v>103.89999999999965</v>
      </c>
      <c r="AV429" s="237">
        <f t="shared" si="175"/>
        <v>5325.1799999999967</v>
      </c>
      <c r="AW429" s="237">
        <f t="shared" si="176"/>
        <v>2334.3999999999996</v>
      </c>
      <c r="AX429" s="237">
        <f t="shared" si="177"/>
        <v>-4246.3999999999987</v>
      </c>
      <c r="AY429" s="133"/>
    </row>
    <row r="430" spans="3:51" x14ac:dyDescent="0.25">
      <c r="C430" s="137"/>
      <c r="D430" s="137"/>
      <c r="E430" s="137"/>
      <c r="F430" s="137"/>
      <c r="G430" s="137"/>
      <c r="H430" s="137"/>
      <c r="I430" s="137"/>
      <c r="J430" s="137"/>
      <c r="K430" s="229">
        <f t="shared" si="159"/>
        <v>43306</v>
      </c>
      <c r="L430" s="230">
        <f t="shared" si="160"/>
        <v>7245.66</v>
      </c>
      <c r="M430" s="162">
        <f>MAX(AN28:AN430)</f>
        <v>9074.7000000000025</v>
      </c>
      <c r="N430" s="162">
        <f t="shared" si="168"/>
        <v>-1829.0400000000027</v>
      </c>
      <c r="O430" s="231">
        <f>E3+(E4*0.1)</f>
        <v>0.2</v>
      </c>
      <c r="P430" s="162">
        <v>-550</v>
      </c>
      <c r="Q430" s="232">
        <f>E5+(E6*0.1)</f>
        <v>0.1</v>
      </c>
      <c r="R430" s="162">
        <v>1283.5</v>
      </c>
      <c r="S430" s="232">
        <f>E7+(E8*0.1)</f>
        <v>0.1</v>
      </c>
      <c r="T430" s="162">
        <v>2046.8</v>
      </c>
      <c r="U430" s="233">
        <f>E9+(E10*0.5)+(E11*0.1)</f>
        <v>0.2</v>
      </c>
      <c r="V430" s="162">
        <v>-740</v>
      </c>
      <c r="W430" s="233">
        <f>E12+(E13*0.5)+(E14*0.1)</f>
        <v>0.2</v>
      </c>
      <c r="X430" s="162">
        <v>-740</v>
      </c>
      <c r="Y430" s="161">
        <f t="shared" si="169"/>
        <v>403</v>
      </c>
      <c r="Z430" s="162">
        <f t="shared" si="161"/>
        <v>-72.97</v>
      </c>
      <c r="AA430" s="127">
        <v>43306</v>
      </c>
      <c r="AB430" s="127"/>
      <c r="AC430" s="128"/>
      <c r="AD430" s="128"/>
      <c r="AE430" s="129"/>
      <c r="AF430" s="129"/>
      <c r="AG430" s="129"/>
      <c r="AH430" s="129">
        <f t="shared" si="162"/>
        <v>0</v>
      </c>
      <c r="AI430" s="129">
        <f t="shared" si="163"/>
        <v>-72.97</v>
      </c>
      <c r="AJ430" s="234">
        <f t="shared" si="164"/>
        <v>0</v>
      </c>
      <c r="AK430" s="234">
        <f t="shared" si="165"/>
        <v>1</v>
      </c>
      <c r="AL430" s="129">
        <f t="shared" si="166"/>
        <v>0</v>
      </c>
      <c r="AM430" s="127">
        <v>43306</v>
      </c>
      <c r="AN430" s="129">
        <f t="shared" si="170"/>
        <v>7245.66</v>
      </c>
      <c r="AO430" s="129">
        <f t="shared" si="171"/>
        <v>0</v>
      </c>
      <c r="AP430" s="129">
        <f t="shared" si="172"/>
        <v>0</v>
      </c>
      <c r="AQ430" s="235"/>
      <c r="AR430" s="235"/>
      <c r="AS430" s="236">
        <f t="shared" si="167"/>
        <v>43306</v>
      </c>
      <c r="AT430" s="237">
        <f t="shared" si="173"/>
        <v>3691.5500000000006</v>
      </c>
      <c r="AU430" s="237">
        <f t="shared" si="174"/>
        <v>232.24999999999966</v>
      </c>
      <c r="AV430" s="237">
        <f t="shared" si="175"/>
        <v>5529.8599999999969</v>
      </c>
      <c r="AW430" s="237">
        <f t="shared" si="176"/>
        <v>2186.3999999999996</v>
      </c>
      <c r="AX430" s="237">
        <f t="shared" si="177"/>
        <v>-4394.3999999999987</v>
      </c>
      <c r="AY430" s="133"/>
    </row>
    <row r="431" spans="3:51" x14ac:dyDescent="0.25">
      <c r="C431" s="137"/>
      <c r="D431" s="137"/>
      <c r="E431" s="137"/>
      <c r="F431" s="137"/>
      <c r="G431" s="137"/>
      <c r="H431" s="137"/>
      <c r="I431" s="137"/>
      <c r="J431" s="137"/>
      <c r="K431" s="229">
        <f t="shared" si="159"/>
        <v>43307</v>
      </c>
      <c r="L431" s="230">
        <f t="shared" si="160"/>
        <v>7467.8</v>
      </c>
      <c r="M431" s="162">
        <f>MAX(AN28:AN431)</f>
        <v>9074.7000000000025</v>
      </c>
      <c r="N431" s="162">
        <f t="shared" si="168"/>
        <v>-1606.9000000000024</v>
      </c>
      <c r="O431" s="231">
        <f>E3+(E4*0.1)</f>
        <v>0.2</v>
      </c>
      <c r="P431" s="162">
        <v>564.85</v>
      </c>
      <c r="Q431" s="232">
        <f>E5+(E6*0.1)</f>
        <v>0.1</v>
      </c>
      <c r="R431" s="162">
        <v>-431.5</v>
      </c>
      <c r="S431" s="232">
        <f>E7+(E8*0.1)</f>
        <v>0.1</v>
      </c>
      <c r="T431" s="162">
        <v>-2156.8000000000002</v>
      </c>
      <c r="U431" s="233">
        <f>E9+(E10*0.5)+(E11*0.1)</f>
        <v>0.2</v>
      </c>
      <c r="V431" s="162">
        <v>920</v>
      </c>
      <c r="W431" s="233">
        <f>E12+(E13*0.5)+(E14*0.1)</f>
        <v>0.2</v>
      </c>
      <c r="X431" s="162">
        <v>920</v>
      </c>
      <c r="Y431" s="161">
        <f t="shared" si="169"/>
        <v>404</v>
      </c>
      <c r="Z431" s="162">
        <f t="shared" si="161"/>
        <v>222.14</v>
      </c>
      <c r="AA431" s="127">
        <v>43307</v>
      </c>
      <c r="AB431" s="127"/>
      <c r="AC431" s="128"/>
      <c r="AD431" s="128"/>
      <c r="AE431" s="129"/>
      <c r="AF431" s="129"/>
      <c r="AG431" s="129"/>
      <c r="AH431" s="129">
        <f t="shared" si="162"/>
        <v>222.14</v>
      </c>
      <c r="AI431" s="129">
        <f t="shared" si="163"/>
        <v>0</v>
      </c>
      <c r="AJ431" s="234">
        <f t="shared" si="164"/>
        <v>1</v>
      </c>
      <c r="AK431" s="234">
        <f t="shared" si="165"/>
        <v>0</v>
      </c>
      <c r="AL431" s="129">
        <f t="shared" si="166"/>
        <v>0</v>
      </c>
      <c r="AM431" s="127">
        <v>43307</v>
      </c>
      <c r="AN431" s="129">
        <f t="shared" si="170"/>
        <v>7467.8</v>
      </c>
      <c r="AO431" s="129">
        <f t="shared" si="171"/>
        <v>0</v>
      </c>
      <c r="AP431" s="129">
        <f t="shared" si="172"/>
        <v>0</v>
      </c>
      <c r="AQ431" s="235"/>
      <c r="AR431" s="235"/>
      <c r="AS431" s="236">
        <f t="shared" si="167"/>
        <v>43307</v>
      </c>
      <c r="AT431" s="237">
        <f t="shared" si="173"/>
        <v>3804.5200000000004</v>
      </c>
      <c r="AU431" s="237">
        <f t="shared" si="174"/>
        <v>189.09999999999965</v>
      </c>
      <c r="AV431" s="237">
        <f t="shared" si="175"/>
        <v>5314.1799999999967</v>
      </c>
      <c r="AW431" s="237">
        <f t="shared" si="176"/>
        <v>2370.3999999999996</v>
      </c>
      <c r="AX431" s="237">
        <f t="shared" si="177"/>
        <v>-4210.3999999999987</v>
      </c>
      <c r="AY431" s="133"/>
    </row>
    <row r="432" spans="3:51" x14ac:dyDescent="0.25">
      <c r="C432" s="137"/>
      <c r="D432" s="137"/>
      <c r="E432" s="137"/>
      <c r="F432" s="137"/>
      <c r="G432" s="137"/>
      <c r="H432" s="137"/>
      <c r="I432" s="137"/>
      <c r="J432" s="137"/>
      <c r="K432" s="229">
        <f t="shared" si="159"/>
        <v>43308</v>
      </c>
      <c r="L432" s="230">
        <f t="shared" si="160"/>
        <v>7058.46</v>
      </c>
      <c r="M432" s="162">
        <f>MAX(AN28:AN432)</f>
        <v>9074.7000000000025</v>
      </c>
      <c r="N432" s="162">
        <f t="shared" si="168"/>
        <v>-2016.2400000000025</v>
      </c>
      <c r="O432" s="231">
        <f>E3+(E4*0.1)</f>
        <v>0.2</v>
      </c>
      <c r="P432" s="162">
        <v>-550</v>
      </c>
      <c r="Q432" s="232">
        <f>E5+(E6*0.1)</f>
        <v>0.1</v>
      </c>
      <c r="R432" s="162">
        <v>-850</v>
      </c>
      <c r="S432" s="232">
        <f>E7+(E8*0.1)</f>
        <v>0.1</v>
      </c>
      <c r="T432" s="162">
        <v>-2079.4</v>
      </c>
      <c r="U432" s="233">
        <f>E9+(E10*0.5)+(E11*0.1)</f>
        <v>0.2</v>
      </c>
      <c r="V432" s="162">
        <v>-16</v>
      </c>
      <c r="W432" s="233">
        <f>E12+(E13*0.5)+(E14*0.1)</f>
        <v>0.2</v>
      </c>
      <c r="X432" s="162">
        <v>-16</v>
      </c>
      <c r="Y432" s="161">
        <f t="shared" si="169"/>
        <v>405</v>
      </c>
      <c r="Z432" s="162">
        <f t="shared" si="161"/>
        <v>-409.34000000000003</v>
      </c>
      <c r="AA432" s="127">
        <v>43308</v>
      </c>
      <c r="AB432" s="127"/>
      <c r="AC432" s="128"/>
      <c r="AD432" s="128"/>
      <c r="AE432" s="129"/>
      <c r="AF432" s="129"/>
      <c r="AG432" s="129"/>
      <c r="AH432" s="129">
        <f t="shared" si="162"/>
        <v>0</v>
      </c>
      <c r="AI432" s="129">
        <f t="shared" si="163"/>
        <v>-409.34000000000003</v>
      </c>
      <c r="AJ432" s="234">
        <f t="shared" si="164"/>
        <v>0</v>
      </c>
      <c r="AK432" s="234">
        <f t="shared" si="165"/>
        <v>1</v>
      </c>
      <c r="AL432" s="129">
        <f t="shared" si="166"/>
        <v>0</v>
      </c>
      <c r="AM432" s="127">
        <v>43308</v>
      </c>
      <c r="AN432" s="129">
        <f t="shared" si="170"/>
        <v>7058.46</v>
      </c>
      <c r="AO432" s="129">
        <f t="shared" si="171"/>
        <v>0</v>
      </c>
      <c r="AP432" s="129">
        <f t="shared" si="172"/>
        <v>0</v>
      </c>
      <c r="AQ432" s="235"/>
      <c r="AR432" s="235"/>
      <c r="AS432" s="236">
        <f t="shared" si="167"/>
        <v>43308</v>
      </c>
      <c r="AT432" s="237">
        <f t="shared" si="173"/>
        <v>3694.5200000000004</v>
      </c>
      <c r="AU432" s="237">
        <f t="shared" si="174"/>
        <v>104.09999999999965</v>
      </c>
      <c r="AV432" s="237">
        <f t="shared" si="175"/>
        <v>5106.2399999999971</v>
      </c>
      <c r="AW432" s="237">
        <f t="shared" si="176"/>
        <v>2367.1999999999998</v>
      </c>
      <c r="AX432" s="237">
        <f t="shared" si="177"/>
        <v>-4213.5999999999985</v>
      </c>
      <c r="AY432" s="133"/>
    </row>
    <row r="433" spans="3:51" x14ac:dyDescent="0.25">
      <c r="C433" s="137"/>
      <c r="D433" s="137"/>
      <c r="E433" s="137"/>
      <c r="F433" s="137"/>
      <c r="G433" s="137"/>
      <c r="H433" s="137"/>
      <c r="I433" s="137"/>
      <c r="J433" s="137"/>
      <c r="K433" s="229">
        <f t="shared" si="159"/>
        <v>43311</v>
      </c>
      <c r="L433" s="230">
        <f t="shared" si="160"/>
        <v>6708.1</v>
      </c>
      <c r="M433" s="162">
        <f>MAX(AN28:AN433)</f>
        <v>9074.7000000000025</v>
      </c>
      <c r="N433" s="162">
        <f t="shared" si="168"/>
        <v>-2366.6000000000022</v>
      </c>
      <c r="O433" s="231">
        <f>E3+(E4*0.1)</f>
        <v>0.2</v>
      </c>
      <c r="P433" s="162">
        <v>-550</v>
      </c>
      <c r="Q433" s="232">
        <f>E5+(E6*0.1)</f>
        <v>0.1</v>
      </c>
      <c r="R433" s="162">
        <v>-850</v>
      </c>
      <c r="S433" s="232">
        <f>E7+(E8*0.1)</f>
        <v>0.1</v>
      </c>
      <c r="T433" s="162">
        <v>-2073.6</v>
      </c>
      <c r="U433" s="233">
        <f>E9+(E10*0.5)+(E11*0.1)</f>
        <v>0.2</v>
      </c>
      <c r="V433" s="162">
        <v>130</v>
      </c>
      <c r="W433" s="233">
        <f>E12+(E13*0.5)+(E14*0.1)</f>
        <v>0.2</v>
      </c>
      <c r="X433" s="162">
        <v>130</v>
      </c>
      <c r="Y433" s="161">
        <f t="shared" si="169"/>
        <v>406</v>
      </c>
      <c r="Z433" s="162">
        <f t="shared" si="161"/>
        <v>-350.36</v>
      </c>
      <c r="AA433" s="127">
        <v>43311</v>
      </c>
      <c r="AB433" s="127"/>
      <c r="AC433" s="128"/>
      <c r="AD433" s="128"/>
      <c r="AE433" s="129"/>
      <c r="AF433" s="129"/>
      <c r="AG433" s="129"/>
      <c r="AH433" s="129">
        <f t="shared" si="162"/>
        <v>0</v>
      </c>
      <c r="AI433" s="129">
        <f t="shared" si="163"/>
        <v>-350.36</v>
      </c>
      <c r="AJ433" s="234">
        <f t="shared" si="164"/>
        <v>0</v>
      </c>
      <c r="AK433" s="234">
        <f t="shared" si="165"/>
        <v>1</v>
      </c>
      <c r="AL433" s="129">
        <f t="shared" si="166"/>
        <v>0</v>
      </c>
      <c r="AM433" s="127">
        <v>43311</v>
      </c>
      <c r="AN433" s="129">
        <f t="shared" si="170"/>
        <v>6708.1</v>
      </c>
      <c r="AO433" s="129">
        <f t="shared" si="171"/>
        <v>0</v>
      </c>
      <c r="AP433" s="129">
        <f t="shared" si="172"/>
        <v>0</v>
      </c>
      <c r="AQ433" s="235"/>
      <c r="AR433" s="235"/>
      <c r="AS433" s="236">
        <f t="shared" si="167"/>
        <v>43311</v>
      </c>
      <c r="AT433" s="237">
        <f t="shared" si="173"/>
        <v>3584.5200000000004</v>
      </c>
      <c r="AU433" s="237">
        <f t="shared" si="174"/>
        <v>19.099999999999653</v>
      </c>
      <c r="AV433" s="237">
        <f t="shared" si="175"/>
        <v>4898.8799999999974</v>
      </c>
      <c r="AW433" s="237">
        <f t="shared" si="176"/>
        <v>2393.1999999999998</v>
      </c>
      <c r="AX433" s="237">
        <f t="shared" si="177"/>
        <v>-4187.5999999999985</v>
      </c>
      <c r="AY433" s="133"/>
    </row>
    <row r="434" spans="3:51" x14ac:dyDescent="0.25">
      <c r="C434" s="137"/>
      <c r="D434" s="137"/>
      <c r="E434" s="137"/>
      <c r="F434" s="137"/>
      <c r="G434" s="137"/>
      <c r="H434" s="137"/>
      <c r="I434" s="137"/>
      <c r="J434" s="137"/>
      <c r="K434" s="229">
        <f t="shared" si="159"/>
        <v>43312</v>
      </c>
      <c r="L434" s="230">
        <f t="shared" si="160"/>
        <v>6882.67</v>
      </c>
      <c r="M434" s="162">
        <f>MAX(AN28:AN434)</f>
        <v>9074.7000000000025</v>
      </c>
      <c r="N434" s="162">
        <f t="shared" si="168"/>
        <v>-2192.0300000000025</v>
      </c>
      <c r="O434" s="231">
        <f>E3+(E4*0.1)</f>
        <v>0.2</v>
      </c>
      <c r="P434" s="162">
        <v>541.79999999999995</v>
      </c>
      <c r="Q434" s="232">
        <f>E5+(E6*0.1)</f>
        <v>0.1</v>
      </c>
      <c r="R434" s="162">
        <v>684.5</v>
      </c>
      <c r="S434" s="232">
        <f>E7+(E8*0.1)</f>
        <v>0.1</v>
      </c>
      <c r="T434" s="162">
        <v>777.6</v>
      </c>
      <c r="U434" s="233">
        <f>E9+(E10*0.5)+(E11*0.1)</f>
        <v>0.2</v>
      </c>
      <c r="V434" s="162">
        <v>-200</v>
      </c>
      <c r="W434" s="233">
        <f>E12+(E13*0.5)+(E14*0.1)</f>
        <v>0.2</v>
      </c>
      <c r="X434" s="162">
        <v>-200</v>
      </c>
      <c r="Y434" s="161">
        <f t="shared" si="169"/>
        <v>407</v>
      </c>
      <c r="Z434" s="162">
        <f t="shared" si="161"/>
        <v>174.57</v>
      </c>
      <c r="AA434" s="238">
        <v>43312</v>
      </c>
      <c r="AB434" s="129">
        <f>SUM(Z413:Z434)</f>
        <v>1159.17</v>
      </c>
      <c r="AC434" s="128">
        <f>(AB434&gt;0)*1</f>
        <v>1</v>
      </c>
      <c r="AD434" s="128">
        <f>(AB434&lt;0)*1</f>
        <v>0</v>
      </c>
      <c r="AE434" s="129">
        <f>AB434*AC434</f>
        <v>1159.17</v>
      </c>
      <c r="AF434" s="129">
        <f>AB434*AD434</f>
        <v>0</v>
      </c>
      <c r="AG434" s="129"/>
      <c r="AH434" s="129">
        <f t="shared" si="162"/>
        <v>174.57</v>
      </c>
      <c r="AI434" s="129">
        <f t="shared" si="163"/>
        <v>0</v>
      </c>
      <c r="AJ434" s="234">
        <f t="shared" si="164"/>
        <v>1</v>
      </c>
      <c r="AK434" s="234">
        <f t="shared" si="165"/>
        <v>0</v>
      </c>
      <c r="AL434" s="129">
        <f t="shared" si="166"/>
        <v>1159.17</v>
      </c>
      <c r="AM434" s="127">
        <v>43312</v>
      </c>
      <c r="AN434" s="129">
        <f t="shared" si="170"/>
        <v>6882.67</v>
      </c>
      <c r="AO434" s="129">
        <f t="shared" si="171"/>
        <v>1159.17</v>
      </c>
      <c r="AP434" s="129">
        <f t="shared" si="172"/>
        <v>0</v>
      </c>
      <c r="AQ434" s="235"/>
      <c r="AR434" s="235"/>
      <c r="AS434" s="236">
        <f t="shared" si="167"/>
        <v>43312</v>
      </c>
      <c r="AT434" s="237">
        <f t="shared" si="173"/>
        <v>3692.8800000000006</v>
      </c>
      <c r="AU434" s="237">
        <f t="shared" si="174"/>
        <v>87.549999999999656</v>
      </c>
      <c r="AV434" s="237">
        <f t="shared" si="175"/>
        <v>4976.6399999999976</v>
      </c>
      <c r="AW434" s="237">
        <f t="shared" si="176"/>
        <v>2353.1999999999998</v>
      </c>
      <c r="AX434" s="237">
        <f t="shared" si="177"/>
        <v>-4227.5999999999985</v>
      </c>
      <c r="AY434" s="133"/>
    </row>
    <row r="435" spans="3:51" x14ac:dyDescent="0.25">
      <c r="C435" s="137"/>
      <c r="D435" s="137"/>
      <c r="E435" s="137"/>
      <c r="F435" s="137"/>
      <c r="G435" s="137"/>
      <c r="H435" s="137"/>
      <c r="I435" s="137"/>
      <c r="J435" s="137"/>
      <c r="K435" s="229">
        <f t="shared" si="159"/>
        <v>43313</v>
      </c>
      <c r="L435" s="230">
        <f t="shared" si="160"/>
        <v>7067.04</v>
      </c>
      <c r="M435" s="162">
        <f>MAX(AN28:AN435)</f>
        <v>9074.7000000000025</v>
      </c>
      <c r="N435" s="162">
        <f t="shared" si="168"/>
        <v>-2007.6600000000026</v>
      </c>
      <c r="O435" s="231">
        <f>E3+(E4*0.1)</f>
        <v>0.2</v>
      </c>
      <c r="P435" s="162">
        <v>-550</v>
      </c>
      <c r="Q435" s="232">
        <f>E5+(E6*0.1)</f>
        <v>0.1</v>
      </c>
      <c r="R435" s="162">
        <v>-146.5</v>
      </c>
      <c r="S435" s="232">
        <f>E7+(E8*0.1)</f>
        <v>0.1</v>
      </c>
      <c r="T435" s="162">
        <v>818.2</v>
      </c>
      <c r="U435" s="233">
        <f>E9+(E10*0.5)+(E11*0.1)</f>
        <v>0.2</v>
      </c>
      <c r="V435" s="162">
        <v>568</v>
      </c>
      <c r="W435" s="233">
        <f>E12+(E13*0.5)+(E14*0.1)</f>
        <v>0.2</v>
      </c>
      <c r="X435" s="162">
        <v>568</v>
      </c>
      <c r="Y435" s="161">
        <f t="shared" si="169"/>
        <v>408</v>
      </c>
      <c r="Z435" s="162">
        <f t="shared" si="161"/>
        <v>184.37</v>
      </c>
      <c r="AA435" s="127">
        <v>43313</v>
      </c>
      <c r="AB435" s="127"/>
      <c r="AC435" s="128"/>
      <c r="AD435" s="128"/>
      <c r="AE435" s="129"/>
      <c r="AF435" s="129"/>
      <c r="AG435" s="129"/>
      <c r="AH435" s="129">
        <f t="shared" si="162"/>
        <v>184.37</v>
      </c>
      <c r="AI435" s="129">
        <f t="shared" si="163"/>
        <v>0</v>
      </c>
      <c r="AJ435" s="234">
        <f t="shared" si="164"/>
        <v>1</v>
      </c>
      <c r="AK435" s="234">
        <f t="shared" si="165"/>
        <v>0</v>
      </c>
      <c r="AL435" s="129">
        <f t="shared" si="166"/>
        <v>0</v>
      </c>
      <c r="AM435" s="127">
        <v>43313</v>
      </c>
      <c r="AN435" s="129">
        <f t="shared" si="170"/>
        <v>7067.04</v>
      </c>
      <c r="AO435" s="129">
        <f t="shared" si="171"/>
        <v>0</v>
      </c>
      <c r="AP435" s="129">
        <f t="shared" si="172"/>
        <v>0</v>
      </c>
      <c r="AQ435" s="235"/>
      <c r="AR435" s="235"/>
      <c r="AS435" s="236">
        <f t="shared" si="167"/>
        <v>43313</v>
      </c>
      <c r="AT435" s="237">
        <f t="shared" si="173"/>
        <v>3582.8800000000006</v>
      </c>
      <c r="AU435" s="237">
        <f t="shared" si="174"/>
        <v>72.89999999999965</v>
      </c>
      <c r="AV435" s="237">
        <f t="shared" si="175"/>
        <v>5058.4599999999973</v>
      </c>
      <c r="AW435" s="237">
        <f t="shared" si="176"/>
        <v>2466.7999999999997</v>
      </c>
      <c r="AX435" s="237">
        <f t="shared" si="177"/>
        <v>-4113.9999999999982</v>
      </c>
      <c r="AY435" s="133"/>
    </row>
    <row r="436" spans="3:51" x14ac:dyDescent="0.25">
      <c r="C436" s="137"/>
      <c r="D436" s="137"/>
      <c r="E436" s="137"/>
      <c r="F436" s="137"/>
      <c r="G436" s="137"/>
      <c r="H436" s="137"/>
      <c r="I436" s="137"/>
      <c r="J436" s="137"/>
      <c r="K436" s="229">
        <f t="shared" si="159"/>
        <v>43314</v>
      </c>
      <c r="L436" s="230">
        <f t="shared" si="160"/>
        <v>7474.5599999999995</v>
      </c>
      <c r="M436" s="162">
        <f>MAX(AN28:AN436)</f>
        <v>9074.7000000000025</v>
      </c>
      <c r="N436" s="162">
        <f t="shared" si="168"/>
        <v>-1600.1400000000031</v>
      </c>
      <c r="O436" s="231">
        <f>E3+(E4*0.1)</f>
        <v>0.2</v>
      </c>
      <c r="P436" s="162">
        <v>-550</v>
      </c>
      <c r="Q436" s="232">
        <f>E5+(E6*0.1)</f>
        <v>0.1</v>
      </c>
      <c r="R436" s="162">
        <v>-850</v>
      </c>
      <c r="S436" s="232">
        <f>E7+(E8*0.1)</f>
        <v>0.1</v>
      </c>
      <c r="T436" s="162">
        <v>1985.2</v>
      </c>
      <c r="U436" s="233">
        <f>E9+(E10*0.5)+(E11*0.1)</f>
        <v>0.2</v>
      </c>
      <c r="V436" s="162">
        <v>1010</v>
      </c>
      <c r="W436" s="233">
        <f>E12+(E13*0.5)+(E14*0.1)</f>
        <v>0.2</v>
      </c>
      <c r="X436" s="162">
        <v>1010</v>
      </c>
      <c r="Y436" s="161">
        <f t="shared" si="169"/>
        <v>409</v>
      </c>
      <c r="Z436" s="162">
        <f t="shared" si="161"/>
        <v>407.52</v>
      </c>
      <c r="AA436" s="127">
        <v>43314</v>
      </c>
      <c r="AB436" s="127"/>
      <c r="AC436" s="128"/>
      <c r="AD436" s="128"/>
      <c r="AE436" s="129"/>
      <c r="AF436" s="129"/>
      <c r="AG436" s="129"/>
      <c r="AH436" s="129">
        <f t="shared" si="162"/>
        <v>407.52</v>
      </c>
      <c r="AI436" s="129">
        <f t="shared" si="163"/>
        <v>0</v>
      </c>
      <c r="AJ436" s="234">
        <f t="shared" si="164"/>
        <v>1</v>
      </c>
      <c r="AK436" s="234">
        <f t="shared" si="165"/>
        <v>0</v>
      </c>
      <c r="AL436" s="129">
        <f t="shared" si="166"/>
        <v>0</v>
      </c>
      <c r="AM436" s="127">
        <v>43314</v>
      </c>
      <c r="AN436" s="129">
        <f t="shared" si="170"/>
        <v>7474.5599999999995</v>
      </c>
      <c r="AO436" s="129">
        <f t="shared" si="171"/>
        <v>0</v>
      </c>
      <c r="AP436" s="129">
        <f t="shared" si="172"/>
        <v>0</v>
      </c>
      <c r="AQ436" s="235"/>
      <c r="AR436" s="235"/>
      <c r="AS436" s="236">
        <f t="shared" si="167"/>
        <v>43314</v>
      </c>
      <c r="AT436" s="237">
        <f t="shared" si="173"/>
        <v>3472.8800000000006</v>
      </c>
      <c r="AU436" s="237">
        <f t="shared" si="174"/>
        <v>-12.10000000000035</v>
      </c>
      <c r="AV436" s="237">
        <f t="shared" si="175"/>
        <v>5256.9799999999977</v>
      </c>
      <c r="AW436" s="237">
        <f t="shared" si="176"/>
        <v>2668.7999999999997</v>
      </c>
      <c r="AX436" s="237">
        <f t="shared" si="177"/>
        <v>-3911.9999999999982</v>
      </c>
      <c r="AY436" s="133"/>
    </row>
    <row r="437" spans="3:51" x14ac:dyDescent="0.25">
      <c r="C437" s="137"/>
      <c r="D437" s="137"/>
      <c r="E437" s="137"/>
      <c r="F437" s="137"/>
      <c r="G437" s="137"/>
      <c r="H437" s="137"/>
      <c r="I437" s="137"/>
      <c r="J437" s="137"/>
      <c r="K437" s="229">
        <f t="shared" si="159"/>
        <v>43315</v>
      </c>
      <c r="L437" s="230">
        <f t="shared" si="160"/>
        <v>7369.7099999999991</v>
      </c>
      <c r="M437" s="162">
        <f>MAX(AN28:AN437)</f>
        <v>9074.7000000000025</v>
      </c>
      <c r="N437" s="162">
        <f t="shared" si="168"/>
        <v>-1704.9900000000034</v>
      </c>
      <c r="O437" s="231">
        <f>E3+(E4*0.1)</f>
        <v>0.2</v>
      </c>
      <c r="P437" s="162">
        <v>682.1</v>
      </c>
      <c r="Q437" s="232">
        <f>E5+(E6*0.1)</f>
        <v>0.1</v>
      </c>
      <c r="R437" s="162">
        <v>656.5</v>
      </c>
      <c r="S437" s="232">
        <f>E7+(E8*0.1)</f>
        <v>0.1</v>
      </c>
      <c r="T437" s="162">
        <v>466.8</v>
      </c>
      <c r="U437" s="233">
        <f>E9+(E10*0.5)+(E11*0.1)</f>
        <v>0.2</v>
      </c>
      <c r="V437" s="162">
        <v>-568</v>
      </c>
      <c r="W437" s="233">
        <f>E12+(E13*0.5)+(E14*0.1)</f>
        <v>0.2</v>
      </c>
      <c r="X437" s="162">
        <v>-1200</v>
      </c>
      <c r="Y437" s="161">
        <f t="shared" si="169"/>
        <v>410</v>
      </c>
      <c r="Z437" s="162">
        <f t="shared" si="161"/>
        <v>-104.84999999999997</v>
      </c>
      <c r="AA437" s="127">
        <v>43315</v>
      </c>
      <c r="AB437" s="127"/>
      <c r="AC437" s="128"/>
      <c r="AD437" s="128"/>
      <c r="AE437" s="129"/>
      <c r="AF437" s="129"/>
      <c r="AG437" s="129"/>
      <c r="AH437" s="129">
        <f t="shared" si="162"/>
        <v>0</v>
      </c>
      <c r="AI437" s="129">
        <f t="shared" si="163"/>
        <v>-104.84999999999997</v>
      </c>
      <c r="AJ437" s="234">
        <f t="shared" si="164"/>
        <v>0</v>
      </c>
      <c r="AK437" s="234">
        <f t="shared" si="165"/>
        <v>1</v>
      </c>
      <c r="AL437" s="129">
        <f t="shared" si="166"/>
        <v>0</v>
      </c>
      <c r="AM437" s="127">
        <v>43315</v>
      </c>
      <c r="AN437" s="129">
        <f t="shared" si="170"/>
        <v>7369.7099999999991</v>
      </c>
      <c r="AO437" s="129">
        <f t="shared" si="171"/>
        <v>0</v>
      </c>
      <c r="AP437" s="129">
        <f t="shared" si="172"/>
        <v>0</v>
      </c>
      <c r="AQ437" s="235"/>
      <c r="AR437" s="235"/>
      <c r="AS437" s="236">
        <f t="shared" si="167"/>
        <v>43315</v>
      </c>
      <c r="AT437" s="237">
        <f t="shared" si="173"/>
        <v>3609.3000000000006</v>
      </c>
      <c r="AU437" s="237">
        <f t="shared" si="174"/>
        <v>53.549999999999656</v>
      </c>
      <c r="AV437" s="237">
        <f t="shared" si="175"/>
        <v>5303.659999999998</v>
      </c>
      <c r="AW437" s="237">
        <f t="shared" si="176"/>
        <v>2555.1999999999998</v>
      </c>
      <c r="AX437" s="237">
        <f t="shared" si="177"/>
        <v>-4151.9999999999982</v>
      </c>
      <c r="AY437" s="133"/>
    </row>
    <row r="438" spans="3:51" x14ac:dyDescent="0.25">
      <c r="C438" s="137"/>
      <c r="D438" s="137"/>
      <c r="E438" s="137"/>
      <c r="F438" s="137"/>
      <c r="G438" s="137"/>
      <c r="H438" s="137"/>
      <c r="I438" s="137"/>
      <c r="J438" s="137"/>
      <c r="K438" s="229">
        <f t="shared" si="159"/>
        <v>43318</v>
      </c>
      <c r="L438" s="230">
        <f t="shared" si="160"/>
        <v>7807.7599999999993</v>
      </c>
      <c r="M438" s="162">
        <f>MAX(AN28:AN438)</f>
        <v>9074.7000000000025</v>
      </c>
      <c r="N438" s="162">
        <f t="shared" si="168"/>
        <v>-1266.9400000000032</v>
      </c>
      <c r="O438" s="231">
        <f>E3+(E4*0.1)</f>
        <v>0.2</v>
      </c>
      <c r="P438" s="162">
        <v>198</v>
      </c>
      <c r="Q438" s="232">
        <f>E5+(E6*0.1)</f>
        <v>0.1</v>
      </c>
      <c r="R438" s="162">
        <v>502.5</v>
      </c>
      <c r="S438" s="232">
        <f>E7+(E8*0.1)</f>
        <v>0.1</v>
      </c>
      <c r="T438" s="162">
        <v>870</v>
      </c>
      <c r="U438" s="233">
        <f>E9+(E10*0.5)+(E11*0.1)</f>
        <v>0.2</v>
      </c>
      <c r="V438" s="162">
        <v>653</v>
      </c>
      <c r="W438" s="233">
        <f>E12+(E13*0.5)+(E14*0.1)</f>
        <v>0.2</v>
      </c>
      <c r="X438" s="162">
        <v>653</v>
      </c>
      <c r="Y438" s="161">
        <f t="shared" si="169"/>
        <v>411</v>
      </c>
      <c r="Z438" s="162">
        <f t="shared" si="161"/>
        <v>438.04999999999995</v>
      </c>
      <c r="AA438" s="127">
        <v>43318</v>
      </c>
      <c r="AB438" s="127"/>
      <c r="AC438" s="128"/>
      <c r="AD438" s="128"/>
      <c r="AE438" s="129"/>
      <c r="AF438" s="129"/>
      <c r="AG438" s="129"/>
      <c r="AH438" s="129">
        <f t="shared" si="162"/>
        <v>438.04999999999995</v>
      </c>
      <c r="AI438" s="129">
        <f t="shared" si="163"/>
        <v>0</v>
      </c>
      <c r="AJ438" s="234">
        <f t="shared" si="164"/>
        <v>1</v>
      </c>
      <c r="AK438" s="234">
        <f t="shared" si="165"/>
        <v>0</v>
      </c>
      <c r="AL438" s="129">
        <f t="shared" si="166"/>
        <v>0</v>
      </c>
      <c r="AM438" s="127">
        <v>43318</v>
      </c>
      <c r="AN438" s="129">
        <f t="shared" si="170"/>
        <v>7807.7599999999993</v>
      </c>
      <c r="AO438" s="129">
        <f t="shared" si="171"/>
        <v>0</v>
      </c>
      <c r="AP438" s="129">
        <f t="shared" si="172"/>
        <v>0</v>
      </c>
      <c r="AQ438" s="235"/>
      <c r="AR438" s="235"/>
      <c r="AS438" s="236">
        <f t="shared" si="167"/>
        <v>43318</v>
      </c>
      <c r="AT438" s="237">
        <f t="shared" si="173"/>
        <v>3648.9000000000005</v>
      </c>
      <c r="AU438" s="237">
        <f t="shared" si="174"/>
        <v>103.79999999999966</v>
      </c>
      <c r="AV438" s="237">
        <f t="shared" si="175"/>
        <v>5390.659999999998</v>
      </c>
      <c r="AW438" s="237">
        <f t="shared" si="176"/>
        <v>2685.7999999999997</v>
      </c>
      <c r="AX438" s="237">
        <f t="shared" si="177"/>
        <v>-4021.3999999999983</v>
      </c>
      <c r="AY438" s="133"/>
    </row>
    <row r="439" spans="3:51" x14ac:dyDescent="0.25">
      <c r="C439" s="137"/>
      <c r="D439" s="137"/>
      <c r="E439" s="137"/>
      <c r="F439" s="137"/>
      <c r="G439" s="137"/>
      <c r="H439" s="137"/>
      <c r="I439" s="137"/>
      <c r="J439" s="137"/>
      <c r="K439" s="229">
        <f t="shared" si="159"/>
        <v>43319</v>
      </c>
      <c r="L439" s="230">
        <f t="shared" si="160"/>
        <v>7865.2599999999993</v>
      </c>
      <c r="M439" s="162">
        <f>MAX(AN28:AN439)</f>
        <v>9074.7000000000025</v>
      </c>
      <c r="N439" s="162">
        <f t="shared" si="168"/>
        <v>-1209.4400000000032</v>
      </c>
      <c r="O439" s="231">
        <f>E3+(E4*0.1)</f>
        <v>0.2</v>
      </c>
      <c r="P439" s="162">
        <v>633.65</v>
      </c>
      <c r="Q439" s="232">
        <f>E5+(E6*0.1)</f>
        <v>0.1</v>
      </c>
      <c r="R439" s="162">
        <v>402.5</v>
      </c>
      <c r="S439" s="232">
        <f>E7+(E8*0.1)</f>
        <v>0.1</v>
      </c>
      <c r="T439" s="162">
        <v>473.2</v>
      </c>
      <c r="U439" s="233">
        <f>E9+(E10*0.5)+(E11*0.1)</f>
        <v>0.2</v>
      </c>
      <c r="V439" s="162">
        <v>-392</v>
      </c>
      <c r="W439" s="233">
        <f>E12+(E13*0.5)+(E14*0.1)</f>
        <v>0.2</v>
      </c>
      <c r="X439" s="162">
        <v>-392</v>
      </c>
      <c r="Y439" s="161">
        <f t="shared" si="169"/>
        <v>412</v>
      </c>
      <c r="Z439" s="162">
        <f t="shared" si="161"/>
        <v>57.5</v>
      </c>
      <c r="AA439" s="127">
        <v>43319</v>
      </c>
      <c r="AB439" s="127"/>
      <c r="AC439" s="128"/>
      <c r="AD439" s="128"/>
      <c r="AE439" s="129"/>
      <c r="AF439" s="129"/>
      <c r="AG439" s="129"/>
      <c r="AH439" s="129">
        <f t="shared" si="162"/>
        <v>57.5</v>
      </c>
      <c r="AI439" s="129">
        <f t="shared" si="163"/>
        <v>0</v>
      </c>
      <c r="AJ439" s="234">
        <f t="shared" si="164"/>
        <v>1</v>
      </c>
      <c r="AK439" s="234">
        <f t="shared" si="165"/>
        <v>0</v>
      </c>
      <c r="AL439" s="129">
        <f t="shared" si="166"/>
        <v>0</v>
      </c>
      <c r="AM439" s="127">
        <v>43319</v>
      </c>
      <c r="AN439" s="129">
        <f t="shared" si="170"/>
        <v>7865.2599999999993</v>
      </c>
      <c r="AO439" s="129">
        <f t="shared" si="171"/>
        <v>0</v>
      </c>
      <c r="AP439" s="129">
        <f t="shared" si="172"/>
        <v>0</v>
      </c>
      <c r="AQ439" s="235"/>
      <c r="AR439" s="235"/>
      <c r="AS439" s="236">
        <f t="shared" si="167"/>
        <v>43319</v>
      </c>
      <c r="AT439" s="237">
        <f t="shared" si="173"/>
        <v>3775.6300000000006</v>
      </c>
      <c r="AU439" s="237">
        <f t="shared" si="174"/>
        <v>144.04999999999967</v>
      </c>
      <c r="AV439" s="237">
        <f t="shared" si="175"/>
        <v>5437.9799999999977</v>
      </c>
      <c r="AW439" s="237">
        <f t="shared" si="176"/>
        <v>2607.3999999999996</v>
      </c>
      <c r="AX439" s="237">
        <f t="shared" si="177"/>
        <v>-4099.7999999999984</v>
      </c>
      <c r="AY439" s="133"/>
    </row>
    <row r="440" spans="3:51" x14ac:dyDescent="0.25">
      <c r="C440" s="137"/>
      <c r="D440" s="137"/>
      <c r="E440" s="137"/>
      <c r="F440" s="137"/>
      <c r="G440" s="137"/>
      <c r="H440" s="137"/>
      <c r="I440" s="137"/>
      <c r="J440" s="137"/>
      <c r="K440" s="229">
        <f t="shared" si="159"/>
        <v>43320</v>
      </c>
      <c r="L440" s="230">
        <f t="shared" si="160"/>
        <v>7686.5299999999988</v>
      </c>
      <c r="M440" s="162">
        <f>MAX(AN28:AN440)</f>
        <v>9074.7000000000025</v>
      </c>
      <c r="N440" s="162">
        <f t="shared" si="168"/>
        <v>-1388.1700000000037</v>
      </c>
      <c r="O440" s="231">
        <f>E3+(E4*0.1)</f>
        <v>0.2</v>
      </c>
      <c r="P440" s="162">
        <v>-225.8</v>
      </c>
      <c r="Q440" s="232">
        <f>E5+(E6*0.1)</f>
        <v>0.1</v>
      </c>
      <c r="R440" s="162">
        <v>-37.5</v>
      </c>
      <c r="S440" s="232">
        <f>E7+(E8*0.1)</f>
        <v>0.1</v>
      </c>
      <c r="T440" s="162">
        <v>137.80000000000001</v>
      </c>
      <c r="U440" s="233">
        <f>E9+(E10*0.5)+(E11*0.1)</f>
        <v>0.2</v>
      </c>
      <c r="V440" s="162">
        <v>-359</v>
      </c>
      <c r="W440" s="233">
        <f>E12+(E13*0.5)+(E14*0.1)</f>
        <v>0.2</v>
      </c>
      <c r="X440" s="162">
        <v>-359</v>
      </c>
      <c r="Y440" s="161">
        <f t="shared" si="169"/>
        <v>413</v>
      </c>
      <c r="Z440" s="162">
        <f t="shared" si="161"/>
        <v>-178.73000000000002</v>
      </c>
      <c r="AA440" s="127">
        <v>43320</v>
      </c>
      <c r="AB440" s="127"/>
      <c r="AC440" s="128"/>
      <c r="AD440" s="128"/>
      <c r="AE440" s="129"/>
      <c r="AF440" s="129"/>
      <c r="AG440" s="129"/>
      <c r="AH440" s="129">
        <f t="shared" si="162"/>
        <v>0</v>
      </c>
      <c r="AI440" s="129">
        <f t="shared" si="163"/>
        <v>-178.73000000000002</v>
      </c>
      <c r="AJ440" s="234">
        <f t="shared" si="164"/>
        <v>0</v>
      </c>
      <c r="AK440" s="234">
        <f t="shared" si="165"/>
        <v>1</v>
      </c>
      <c r="AL440" s="129">
        <f t="shared" si="166"/>
        <v>0</v>
      </c>
      <c r="AM440" s="127">
        <v>43320</v>
      </c>
      <c r="AN440" s="129">
        <f t="shared" si="170"/>
        <v>7686.5299999999988</v>
      </c>
      <c r="AO440" s="129">
        <f t="shared" si="171"/>
        <v>0</v>
      </c>
      <c r="AP440" s="129">
        <f t="shared" si="172"/>
        <v>0</v>
      </c>
      <c r="AQ440" s="235"/>
      <c r="AR440" s="235"/>
      <c r="AS440" s="236">
        <f t="shared" si="167"/>
        <v>43320</v>
      </c>
      <c r="AT440" s="237">
        <f t="shared" si="173"/>
        <v>3730.4700000000007</v>
      </c>
      <c r="AU440" s="237">
        <f t="shared" si="174"/>
        <v>140.29999999999967</v>
      </c>
      <c r="AV440" s="237">
        <f t="shared" si="175"/>
        <v>5451.7599999999975</v>
      </c>
      <c r="AW440" s="237">
        <f t="shared" si="176"/>
        <v>2535.5999999999995</v>
      </c>
      <c r="AX440" s="237">
        <f t="shared" si="177"/>
        <v>-4171.5999999999985</v>
      </c>
      <c r="AY440" s="133"/>
    </row>
    <row r="441" spans="3:51" x14ac:dyDescent="0.25">
      <c r="C441" s="137"/>
      <c r="D441" s="137"/>
      <c r="E441" s="137"/>
      <c r="F441" s="137"/>
      <c r="G441" s="137"/>
      <c r="H441" s="137"/>
      <c r="I441" s="137"/>
      <c r="J441" s="137"/>
      <c r="K441" s="229">
        <f t="shared" si="159"/>
        <v>43321</v>
      </c>
      <c r="L441" s="230">
        <f t="shared" si="160"/>
        <v>7671.4499999999989</v>
      </c>
      <c r="M441" s="162">
        <f>MAX(AN28:AN441)</f>
        <v>9074.7000000000025</v>
      </c>
      <c r="N441" s="162">
        <f t="shared" si="168"/>
        <v>-1403.2500000000036</v>
      </c>
      <c r="O441" s="231">
        <f>E3+(E4*0.1)</f>
        <v>0.2</v>
      </c>
      <c r="P441" s="162">
        <v>-372.6</v>
      </c>
      <c r="Q441" s="232">
        <f>E5+(E6*0.1)</f>
        <v>0.1</v>
      </c>
      <c r="R441" s="162">
        <v>-206</v>
      </c>
      <c r="S441" s="232">
        <f>E7+(E8*0.1)</f>
        <v>0.1</v>
      </c>
      <c r="T441" s="162">
        <v>-51.6</v>
      </c>
      <c r="U441" s="233">
        <f>E9+(E10*0.5)+(E11*0.1)</f>
        <v>0.2</v>
      </c>
      <c r="V441" s="162">
        <v>213</v>
      </c>
      <c r="W441" s="233">
        <f>E12+(E13*0.5)+(E14*0.1)</f>
        <v>0.2</v>
      </c>
      <c r="X441" s="162">
        <v>213</v>
      </c>
      <c r="Y441" s="161">
        <f t="shared" si="169"/>
        <v>414</v>
      </c>
      <c r="Z441" s="162">
        <f t="shared" si="161"/>
        <v>-15.079999999999998</v>
      </c>
      <c r="AA441" s="127">
        <v>43321</v>
      </c>
      <c r="AB441" s="127"/>
      <c r="AC441" s="128"/>
      <c r="AD441" s="128"/>
      <c r="AE441" s="129"/>
      <c r="AF441" s="129"/>
      <c r="AG441" s="129"/>
      <c r="AH441" s="129">
        <f t="shared" si="162"/>
        <v>0</v>
      </c>
      <c r="AI441" s="129">
        <f t="shared" si="163"/>
        <v>-15.079999999999998</v>
      </c>
      <c r="AJ441" s="234">
        <f t="shared" si="164"/>
        <v>0</v>
      </c>
      <c r="AK441" s="234">
        <f t="shared" si="165"/>
        <v>1</v>
      </c>
      <c r="AL441" s="129">
        <f t="shared" si="166"/>
        <v>0</v>
      </c>
      <c r="AM441" s="127">
        <v>43321</v>
      </c>
      <c r="AN441" s="129">
        <f t="shared" si="170"/>
        <v>7671.4499999999989</v>
      </c>
      <c r="AO441" s="129">
        <f t="shared" si="171"/>
        <v>0</v>
      </c>
      <c r="AP441" s="129">
        <f t="shared" si="172"/>
        <v>0</v>
      </c>
      <c r="AQ441" s="235"/>
      <c r="AR441" s="235"/>
      <c r="AS441" s="236">
        <f t="shared" si="167"/>
        <v>43321</v>
      </c>
      <c r="AT441" s="237">
        <f t="shared" si="173"/>
        <v>3655.9500000000007</v>
      </c>
      <c r="AU441" s="237">
        <f t="shared" si="174"/>
        <v>119.69999999999968</v>
      </c>
      <c r="AV441" s="237">
        <f t="shared" si="175"/>
        <v>5446.5999999999976</v>
      </c>
      <c r="AW441" s="237">
        <f t="shared" si="176"/>
        <v>2578.1999999999994</v>
      </c>
      <c r="AX441" s="237">
        <f t="shared" si="177"/>
        <v>-4128.9999999999982</v>
      </c>
      <c r="AY441" s="133"/>
    </row>
    <row r="442" spans="3:51" x14ac:dyDescent="0.25">
      <c r="C442" s="137"/>
      <c r="D442" s="137"/>
      <c r="E442" s="137"/>
      <c r="F442" s="137"/>
      <c r="G442" s="137"/>
      <c r="H442" s="137"/>
      <c r="I442" s="137"/>
      <c r="J442" s="137"/>
      <c r="K442" s="229">
        <f t="shared" si="159"/>
        <v>43322</v>
      </c>
      <c r="L442" s="230">
        <f t="shared" si="160"/>
        <v>7389.8899999999985</v>
      </c>
      <c r="M442" s="162">
        <f>MAX(AN28:AN442)</f>
        <v>9074.7000000000025</v>
      </c>
      <c r="N442" s="162">
        <f t="shared" si="168"/>
        <v>-1684.810000000004</v>
      </c>
      <c r="O442" s="231">
        <f>E3+(E4*0.1)</f>
        <v>0.2</v>
      </c>
      <c r="P442" s="162">
        <v>-590.20000000000005</v>
      </c>
      <c r="Q442" s="232">
        <f>E5+(E6*0.1)</f>
        <v>0.1</v>
      </c>
      <c r="R442" s="162">
        <v>-850</v>
      </c>
      <c r="S442" s="232">
        <f>E7+(E8*0.1)</f>
        <v>0.1</v>
      </c>
      <c r="T442" s="162">
        <v>-1173.2</v>
      </c>
      <c r="U442" s="233">
        <f>E9+(E10*0.5)+(E11*0.1)</f>
        <v>0.2</v>
      </c>
      <c r="V442" s="162">
        <v>97</v>
      </c>
      <c r="W442" s="233">
        <f>E12+(E13*0.5)+(E14*0.1)</f>
        <v>0.2</v>
      </c>
      <c r="X442" s="162">
        <v>97</v>
      </c>
      <c r="Y442" s="161">
        <f t="shared" si="169"/>
        <v>415</v>
      </c>
      <c r="Z442" s="162">
        <f t="shared" si="161"/>
        <v>-281.56000000000006</v>
      </c>
      <c r="AA442" s="127">
        <v>43322</v>
      </c>
      <c r="AB442" s="127"/>
      <c r="AC442" s="128"/>
      <c r="AD442" s="128"/>
      <c r="AE442" s="129"/>
      <c r="AF442" s="129"/>
      <c r="AG442" s="129"/>
      <c r="AH442" s="129">
        <f t="shared" si="162"/>
        <v>0</v>
      </c>
      <c r="AI442" s="129">
        <f t="shared" si="163"/>
        <v>-281.56000000000006</v>
      </c>
      <c r="AJ442" s="234">
        <f t="shared" si="164"/>
        <v>0</v>
      </c>
      <c r="AK442" s="234">
        <f t="shared" si="165"/>
        <v>1</v>
      </c>
      <c r="AL442" s="129">
        <f t="shared" si="166"/>
        <v>0</v>
      </c>
      <c r="AM442" s="127">
        <v>43322</v>
      </c>
      <c r="AN442" s="129">
        <f t="shared" si="170"/>
        <v>7389.8899999999985</v>
      </c>
      <c r="AO442" s="129">
        <f t="shared" si="171"/>
        <v>0</v>
      </c>
      <c r="AP442" s="129">
        <f t="shared" si="172"/>
        <v>0</v>
      </c>
      <c r="AQ442" s="235"/>
      <c r="AR442" s="235"/>
      <c r="AS442" s="236">
        <f t="shared" si="167"/>
        <v>43322</v>
      </c>
      <c r="AT442" s="237">
        <f t="shared" si="173"/>
        <v>3537.9100000000008</v>
      </c>
      <c r="AU442" s="237">
        <f t="shared" si="174"/>
        <v>34.699999999999676</v>
      </c>
      <c r="AV442" s="237">
        <f t="shared" si="175"/>
        <v>5329.2799999999979</v>
      </c>
      <c r="AW442" s="237">
        <f t="shared" si="176"/>
        <v>2597.5999999999995</v>
      </c>
      <c r="AX442" s="237">
        <f t="shared" si="177"/>
        <v>-4109.5999999999985</v>
      </c>
      <c r="AY442" s="133"/>
    </row>
    <row r="443" spans="3:51" x14ac:dyDescent="0.25">
      <c r="C443" s="137"/>
      <c r="D443" s="137"/>
      <c r="E443" s="137"/>
      <c r="F443" s="137"/>
      <c r="G443" s="137"/>
      <c r="H443" s="137"/>
      <c r="I443" s="137"/>
      <c r="J443" s="137"/>
      <c r="K443" s="229">
        <f t="shared" si="159"/>
        <v>43325</v>
      </c>
      <c r="L443" s="230">
        <f t="shared" si="160"/>
        <v>7949.6799999999985</v>
      </c>
      <c r="M443" s="162">
        <f>MAX(AN28:AN443)</f>
        <v>9074.7000000000025</v>
      </c>
      <c r="N443" s="162">
        <f t="shared" si="168"/>
        <v>-1125.0200000000041</v>
      </c>
      <c r="O443" s="231">
        <f>E3+(E4*0.1)</f>
        <v>0.2</v>
      </c>
      <c r="P443" s="162">
        <v>-550</v>
      </c>
      <c r="Q443" s="232">
        <f>E5+(E6*0.1)</f>
        <v>0.1</v>
      </c>
      <c r="R443" s="162">
        <v>-567.5</v>
      </c>
      <c r="S443" s="232">
        <f>E7+(E8*0.1)</f>
        <v>0.1</v>
      </c>
      <c r="T443" s="162">
        <v>-142.6</v>
      </c>
      <c r="U443" s="233">
        <f>E9+(E10*0.5)+(E11*0.1)</f>
        <v>0.2</v>
      </c>
      <c r="V443" s="162">
        <v>1852</v>
      </c>
      <c r="W443" s="233">
        <f>E12+(E13*0.5)+(E14*0.1)</f>
        <v>0.2</v>
      </c>
      <c r="X443" s="162">
        <v>1852</v>
      </c>
      <c r="Y443" s="161">
        <f t="shared" si="169"/>
        <v>416</v>
      </c>
      <c r="Z443" s="162">
        <f t="shared" si="161"/>
        <v>559.79000000000008</v>
      </c>
      <c r="AA443" s="127">
        <v>43325</v>
      </c>
      <c r="AB443" s="127"/>
      <c r="AC443" s="128"/>
      <c r="AD443" s="128"/>
      <c r="AE443" s="129"/>
      <c r="AF443" s="129"/>
      <c r="AG443" s="129"/>
      <c r="AH443" s="129">
        <f t="shared" si="162"/>
        <v>559.79000000000008</v>
      </c>
      <c r="AI443" s="129">
        <f t="shared" si="163"/>
        <v>0</v>
      </c>
      <c r="AJ443" s="234">
        <f t="shared" si="164"/>
        <v>1</v>
      </c>
      <c r="AK443" s="234">
        <f t="shared" si="165"/>
        <v>0</v>
      </c>
      <c r="AL443" s="129">
        <f t="shared" si="166"/>
        <v>0</v>
      </c>
      <c r="AM443" s="127">
        <v>43325</v>
      </c>
      <c r="AN443" s="129">
        <f t="shared" si="170"/>
        <v>7949.6799999999985</v>
      </c>
      <c r="AO443" s="129">
        <f t="shared" si="171"/>
        <v>0</v>
      </c>
      <c r="AP443" s="129">
        <f t="shared" si="172"/>
        <v>0</v>
      </c>
      <c r="AQ443" s="235"/>
      <c r="AR443" s="235"/>
      <c r="AS443" s="236">
        <f t="shared" si="167"/>
        <v>43325</v>
      </c>
      <c r="AT443" s="237">
        <f t="shared" si="173"/>
        <v>3427.9100000000008</v>
      </c>
      <c r="AU443" s="237">
        <f t="shared" si="174"/>
        <v>-22.050000000000324</v>
      </c>
      <c r="AV443" s="237">
        <f t="shared" si="175"/>
        <v>5315.0199999999977</v>
      </c>
      <c r="AW443" s="237">
        <f t="shared" si="176"/>
        <v>2967.9999999999995</v>
      </c>
      <c r="AX443" s="237">
        <f t="shared" si="177"/>
        <v>-3739.1999999999985</v>
      </c>
      <c r="AY443" s="133"/>
    </row>
    <row r="444" spans="3:51" x14ac:dyDescent="0.25">
      <c r="C444" s="137"/>
      <c r="D444" s="137"/>
      <c r="E444" s="137"/>
      <c r="F444" s="137"/>
      <c r="G444" s="137"/>
      <c r="H444" s="137"/>
      <c r="I444" s="137"/>
      <c r="J444" s="137"/>
      <c r="K444" s="229">
        <f t="shared" si="159"/>
        <v>43326</v>
      </c>
      <c r="L444" s="230">
        <f t="shared" si="160"/>
        <v>8199.6499999999978</v>
      </c>
      <c r="M444" s="162">
        <f>MAX(AN28:AN444)</f>
        <v>9074.7000000000025</v>
      </c>
      <c r="N444" s="162">
        <f t="shared" si="168"/>
        <v>-875.05000000000473</v>
      </c>
      <c r="O444" s="231">
        <f>E3+(E4*0.1)</f>
        <v>0.2</v>
      </c>
      <c r="P444" s="162">
        <v>561.1</v>
      </c>
      <c r="Q444" s="232">
        <f>E5+(E6*0.1)</f>
        <v>0.1</v>
      </c>
      <c r="R444" s="162">
        <v>901.5</v>
      </c>
      <c r="S444" s="232">
        <f>E7+(E8*0.1)</f>
        <v>0.1</v>
      </c>
      <c r="T444" s="162">
        <v>920</v>
      </c>
      <c r="U444" s="233">
        <f>E9+(E10*0.5)+(E11*0.1)</f>
        <v>0.2</v>
      </c>
      <c r="V444" s="162">
        <v>-111</v>
      </c>
      <c r="W444" s="233">
        <f>E12+(E13*0.5)+(E14*0.1)</f>
        <v>0.2</v>
      </c>
      <c r="X444" s="162">
        <v>-111</v>
      </c>
      <c r="Y444" s="161">
        <f t="shared" si="169"/>
        <v>417</v>
      </c>
      <c r="Z444" s="162">
        <f t="shared" si="161"/>
        <v>249.97000000000003</v>
      </c>
      <c r="AA444" s="127">
        <v>43326</v>
      </c>
      <c r="AB444" s="127"/>
      <c r="AC444" s="128"/>
      <c r="AD444" s="128"/>
      <c r="AE444" s="129"/>
      <c r="AF444" s="129"/>
      <c r="AG444" s="129"/>
      <c r="AH444" s="129">
        <f t="shared" si="162"/>
        <v>249.97000000000003</v>
      </c>
      <c r="AI444" s="129">
        <f t="shared" si="163"/>
        <v>0</v>
      </c>
      <c r="AJ444" s="234">
        <f t="shared" si="164"/>
        <v>1</v>
      </c>
      <c r="AK444" s="234">
        <f t="shared" si="165"/>
        <v>0</v>
      </c>
      <c r="AL444" s="129">
        <f t="shared" si="166"/>
        <v>0</v>
      </c>
      <c r="AM444" s="127">
        <v>43326</v>
      </c>
      <c r="AN444" s="129">
        <f t="shared" si="170"/>
        <v>8199.6499999999978</v>
      </c>
      <c r="AO444" s="129">
        <f t="shared" si="171"/>
        <v>0</v>
      </c>
      <c r="AP444" s="129">
        <f t="shared" si="172"/>
        <v>0</v>
      </c>
      <c r="AQ444" s="235"/>
      <c r="AR444" s="235"/>
      <c r="AS444" s="236">
        <f t="shared" si="167"/>
        <v>43326</v>
      </c>
      <c r="AT444" s="237">
        <f t="shared" si="173"/>
        <v>3540.1300000000006</v>
      </c>
      <c r="AU444" s="237">
        <f t="shared" si="174"/>
        <v>68.099999999999682</v>
      </c>
      <c r="AV444" s="237">
        <f t="shared" si="175"/>
        <v>5407.0199999999977</v>
      </c>
      <c r="AW444" s="237">
        <f t="shared" si="176"/>
        <v>2945.7999999999997</v>
      </c>
      <c r="AX444" s="237">
        <f t="shared" si="177"/>
        <v>-3761.3999999999983</v>
      </c>
      <c r="AY444" s="133"/>
    </row>
    <row r="445" spans="3:51" x14ac:dyDescent="0.25">
      <c r="C445" s="137"/>
      <c r="D445" s="137"/>
      <c r="E445" s="137"/>
      <c r="F445" s="137"/>
      <c r="G445" s="137"/>
      <c r="H445" s="137"/>
      <c r="I445" s="137"/>
      <c r="J445" s="137"/>
      <c r="K445" s="229">
        <f t="shared" si="159"/>
        <v>43327</v>
      </c>
      <c r="L445" s="230">
        <f t="shared" si="160"/>
        <v>8601.6299999999974</v>
      </c>
      <c r="M445" s="162">
        <f>MAX(AN28:AN445)</f>
        <v>9074.7000000000025</v>
      </c>
      <c r="N445" s="162">
        <f t="shared" si="168"/>
        <v>-473.07000000000517</v>
      </c>
      <c r="O445" s="231">
        <f>E3+(E4*0.1)</f>
        <v>0.2</v>
      </c>
      <c r="P445" s="162">
        <v>-550</v>
      </c>
      <c r="Q445" s="232">
        <f>E5+(E6*0.1)</f>
        <v>0.1</v>
      </c>
      <c r="R445" s="162">
        <v>-850</v>
      </c>
      <c r="S445" s="232">
        <f>E7+(E8*0.1)</f>
        <v>0.1</v>
      </c>
      <c r="T445" s="162">
        <v>-1850.2</v>
      </c>
      <c r="U445" s="233">
        <f>E9+(E10*0.5)+(E11*0.1)</f>
        <v>0.2</v>
      </c>
      <c r="V445" s="162">
        <v>1955</v>
      </c>
      <c r="W445" s="233">
        <f>E12+(E13*0.5)+(E14*0.1)</f>
        <v>0.2</v>
      </c>
      <c r="X445" s="162">
        <v>1955</v>
      </c>
      <c r="Y445" s="161">
        <f t="shared" si="169"/>
        <v>418</v>
      </c>
      <c r="Z445" s="162">
        <f t="shared" si="161"/>
        <v>401.98</v>
      </c>
      <c r="AA445" s="127">
        <v>43327</v>
      </c>
      <c r="AB445" s="127"/>
      <c r="AC445" s="128"/>
      <c r="AD445" s="128"/>
      <c r="AE445" s="129"/>
      <c r="AF445" s="129"/>
      <c r="AG445" s="129"/>
      <c r="AH445" s="129">
        <f t="shared" si="162"/>
        <v>401.98</v>
      </c>
      <c r="AI445" s="129">
        <f t="shared" si="163"/>
        <v>0</v>
      </c>
      <c r="AJ445" s="234">
        <f t="shared" si="164"/>
        <v>1</v>
      </c>
      <c r="AK445" s="234">
        <f t="shared" si="165"/>
        <v>0</v>
      </c>
      <c r="AL445" s="129">
        <f t="shared" si="166"/>
        <v>0</v>
      </c>
      <c r="AM445" s="127">
        <v>43327</v>
      </c>
      <c r="AN445" s="129">
        <f t="shared" si="170"/>
        <v>8601.6299999999974</v>
      </c>
      <c r="AO445" s="129">
        <f t="shared" si="171"/>
        <v>0</v>
      </c>
      <c r="AP445" s="129">
        <f t="shared" si="172"/>
        <v>0</v>
      </c>
      <c r="AQ445" s="235"/>
      <c r="AR445" s="235"/>
      <c r="AS445" s="236">
        <f t="shared" si="167"/>
        <v>43327</v>
      </c>
      <c r="AT445" s="237">
        <f t="shared" si="173"/>
        <v>3430.1300000000006</v>
      </c>
      <c r="AU445" s="237">
        <f t="shared" si="174"/>
        <v>-16.900000000000318</v>
      </c>
      <c r="AV445" s="237">
        <f t="shared" si="175"/>
        <v>5221.9999999999973</v>
      </c>
      <c r="AW445" s="237">
        <f t="shared" si="176"/>
        <v>3336.7999999999997</v>
      </c>
      <c r="AX445" s="237">
        <f t="shared" si="177"/>
        <v>-3370.3999999999983</v>
      </c>
      <c r="AY445" s="133"/>
    </row>
    <row r="446" spans="3:51" x14ac:dyDescent="0.25">
      <c r="C446" s="137"/>
      <c r="D446" s="137"/>
      <c r="E446" s="137"/>
      <c r="F446" s="137"/>
      <c r="G446" s="137"/>
      <c r="H446" s="137"/>
      <c r="I446" s="137"/>
      <c r="J446" s="137"/>
      <c r="K446" s="229">
        <f t="shared" si="159"/>
        <v>43328</v>
      </c>
      <c r="L446" s="230">
        <f t="shared" si="160"/>
        <v>9160.409999999998</v>
      </c>
      <c r="M446" s="162">
        <f>MAX(AN28:AN446)</f>
        <v>9160.409999999998</v>
      </c>
      <c r="N446" s="162">
        <f t="shared" si="168"/>
        <v>0</v>
      </c>
      <c r="O446" s="231">
        <f>E3+(E4*0.1)</f>
        <v>0.2</v>
      </c>
      <c r="P446" s="162">
        <v>1981.6</v>
      </c>
      <c r="Q446" s="232">
        <f>E5+(E6*0.1)</f>
        <v>0.1</v>
      </c>
      <c r="R446" s="162">
        <v>1116</v>
      </c>
      <c r="S446" s="232">
        <f>E7+(E8*0.1)</f>
        <v>0.1</v>
      </c>
      <c r="T446" s="162">
        <v>392.6</v>
      </c>
      <c r="U446" s="233">
        <f>E9+(E10*0.5)+(E11*0.1)</f>
        <v>0.2</v>
      </c>
      <c r="V446" s="162">
        <v>29</v>
      </c>
      <c r="W446" s="233">
        <f>E12+(E13*0.5)+(E14*0.1)</f>
        <v>0.2</v>
      </c>
      <c r="X446" s="162">
        <v>29</v>
      </c>
      <c r="Y446" s="161">
        <f t="shared" si="169"/>
        <v>419</v>
      </c>
      <c r="Z446" s="162">
        <f t="shared" si="161"/>
        <v>558.78</v>
      </c>
      <c r="AA446" s="127">
        <v>43328</v>
      </c>
      <c r="AB446" s="127"/>
      <c r="AC446" s="128"/>
      <c r="AD446" s="128"/>
      <c r="AE446" s="129"/>
      <c r="AF446" s="129"/>
      <c r="AG446" s="129"/>
      <c r="AH446" s="129">
        <f t="shared" si="162"/>
        <v>558.78</v>
      </c>
      <c r="AI446" s="129">
        <f t="shared" si="163"/>
        <v>0</v>
      </c>
      <c r="AJ446" s="234">
        <f t="shared" si="164"/>
        <v>1</v>
      </c>
      <c r="AK446" s="234">
        <f t="shared" si="165"/>
        <v>0</v>
      </c>
      <c r="AL446" s="129">
        <f t="shared" si="166"/>
        <v>0</v>
      </c>
      <c r="AM446" s="127">
        <v>43328</v>
      </c>
      <c r="AN446" s="129">
        <f t="shared" si="170"/>
        <v>9160.409999999998</v>
      </c>
      <c r="AO446" s="129">
        <f t="shared" si="171"/>
        <v>0</v>
      </c>
      <c r="AP446" s="129">
        <f t="shared" si="172"/>
        <v>0</v>
      </c>
      <c r="AQ446" s="235"/>
      <c r="AR446" s="235"/>
      <c r="AS446" s="236">
        <f t="shared" si="167"/>
        <v>43328</v>
      </c>
      <c r="AT446" s="237">
        <f t="shared" si="173"/>
        <v>3826.4500000000007</v>
      </c>
      <c r="AU446" s="237">
        <f t="shared" si="174"/>
        <v>94.69999999999969</v>
      </c>
      <c r="AV446" s="237">
        <f t="shared" si="175"/>
        <v>5261.2599999999975</v>
      </c>
      <c r="AW446" s="237">
        <f t="shared" si="176"/>
        <v>3342.6</v>
      </c>
      <c r="AX446" s="237">
        <f t="shared" si="177"/>
        <v>-3364.5999999999981</v>
      </c>
      <c r="AY446" s="133"/>
    </row>
    <row r="447" spans="3:51" x14ac:dyDescent="0.25">
      <c r="C447" s="137"/>
      <c r="D447" s="137"/>
      <c r="E447" s="137"/>
      <c r="F447" s="137"/>
      <c r="G447" s="137"/>
      <c r="H447" s="137"/>
      <c r="I447" s="137"/>
      <c r="J447" s="137"/>
      <c r="K447" s="229">
        <f t="shared" si="159"/>
        <v>43329</v>
      </c>
      <c r="L447" s="230">
        <f t="shared" si="160"/>
        <v>8898.6999999999989</v>
      </c>
      <c r="M447" s="162">
        <f>MAX(AN28:AN447)</f>
        <v>9160.409999999998</v>
      </c>
      <c r="N447" s="162">
        <f t="shared" si="168"/>
        <v>-261.70999999999913</v>
      </c>
      <c r="O447" s="231">
        <f>E3+(E4*0.1)</f>
        <v>0.2</v>
      </c>
      <c r="P447" s="162">
        <v>552.95000000000005</v>
      </c>
      <c r="Q447" s="232">
        <f>E5+(E6*0.1)</f>
        <v>0.1</v>
      </c>
      <c r="R447" s="162">
        <v>472</v>
      </c>
      <c r="S447" s="232">
        <f>E7+(E8*0.1)</f>
        <v>0.1</v>
      </c>
      <c r="T447" s="162">
        <v>65</v>
      </c>
      <c r="U447" s="233">
        <f>E9+(E10*0.5)+(E11*0.1)</f>
        <v>0.2</v>
      </c>
      <c r="V447" s="162">
        <v>-1065</v>
      </c>
      <c r="W447" s="233">
        <f>E12+(E13*0.5)+(E14*0.1)</f>
        <v>0.2</v>
      </c>
      <c r="X447" s="162">
        <v>-1065</v>
      </c>
      <c r="Y447" s="161">
        <f t="shared" si="169"/>
        <v>420</v>
      </c>
      <c r="Z447" s="162">
        <f t="shared" si="161"/>
        <v>-261.70999999999998</v>
      </c>
      <c r="AA447" s="127">
        <v>43329</v>
      </c>
      <c r="AB447" s="127"/>
      <c r="AC447" s="128"/>
      <c r="AD447" s="128"/>
      <c r="AE447" s="129"/>
      <c r="AF447" s="129"/>
      <c r="AG447" s="129"/>
      <c r="AH447" s="129">
        <f t="shared" si="162"/>
        <v>0</v>
      </c>
      <c r="AI447" s="129">
        <f t="shared" si="163"/>
        <v>-261.70999999999998</v>
      </c>
      <c r="AJ447" s="234">
        <f t="shared" si="164"/>
        <v>0</v>
      </c>
      <c r="AK447" s="234">
        <f t="shared" si="165"/>
        <v>1</v>
      </c>
      <c r="AL447" s="129">
        <f t="shared" si="166"/>
        <v>0</v>
      </c>
      <c r="AM447" s="127">
        <v>43329</v>
      </c>
      <c r="AN447" s="129">
        <f t="shared" si="170"/>
        <v>8898.6999999999989</v>
      </c>
      <c r="AO447" s="129">
        <f t="shared" si="171"/>
        <v>0</v>
      </c>
      <c r="AP447" s="129">
        <f t="shared" si="172"/>
        <v>0</v>
      </c>
      <c r="AQ447" s="235"/>
      <c r="AR447" s="235"/>
      <c r="AS447" s="236">
        <f t="shared" si="167"/>
        <v>43329</v>
      </c>
      <c r="AT447" s="237">
        <f t="shared" si="173"/>
        <v>3937.0400000000009</v>
      </c>
      <c r="AU447" s="237">
        <f t="shared" si="174"/>
        <v>141.89999999999969</v>
      </c>
      <c r="AV447" s="237">
        <f t="shared" si="175"/>
        <v>5267.7599999999975</v>
      </c>
      <c r="AW447" s="237">
        <f t="shared" si="176"/>
        <v>3129.6</v>
      </c>
      <c r="AX447" s="237">
        <f t="shared" si="177"/>
        <v>-3577.5999999999981</v>
      </c>
      <c r="AY447" s="133"/>
    </row>
    <row r="448" spans="3:51" x14ac:dyDescent="0.25">
      <c r="C448" s="137"/>
      <c r="D448" s="137"/>
      <c r="E448" s="137"/>
      <c r="F448" s="137"/>
      <c r="G448" s="137"/>
      <c r="H448" s="137"/>
      <c r="I448" s="137"/>
      <c r="J448" s="137"/>
      <c r="K448" s="229">
        <f t="shared" si="159"/>
        <v>43332</v>
      </c>
      <c r="L448" s="230">
        <f t="shared" si="160"/>
        <v>8779.23</v>
      </c>
      <c r="M448" s="162">
        <f>MAX(AN28:AN448)</f>
        <v>9160.409999999998</v>
      </c>
      <c r="N448" s="162">
        <f t="shared" si="168"/>
        <v>-381.17999999999847</v>
      </c>
      <c r="O448" s="231">
        <f>E3+(E4*0.1)</f>
        <v>0.2</v>
      </c>
      <c r="P448" s="162">
        <v>446.85</v>
      </c>
      <c r="Q448" s="232">
        <f>E5+(E6*0.1)</f>
        <v>0.1</v>
      </c>
      <c r="R448" s="162">
        <v>346</v>
      </c>
      <c r="S448" s="232">
        <f>E7+(E8*0.1)</f>
        <v>0.1</v>
      </c>
      <c r="T448" s="162">
        <v>-122.4</v>
      </c>
      <c r="U448" s="233">
        <f>E9+(E10*0.5)+(E11*0.1)</f>
        <v>0.2</v>
      </c>
      <c r="V448" s="162">
        <v>-578</v>
      </c>
      <c r="W448" s="233">
        <f>E12+(E13*0.5)+(E14*0.1)</f>
        <v>0.2</v>
      </c>
      <c r="X448" s="162">
        <v>-578</v>
      </c>
      <c r="Y448" s="161">
        <f t="shared" si="169"/>
        <v>421</v>
      </c>
      <c r="Z448" s="162">
        <f t="shared" si="161"/>
        <v>-119.47000000000003</v>
      </c>
      <c r="AA448" s="127">
        <v>43332</v>
      </c>
      <c r="AB448" s="127"/>
      <c r="AC448" s="128"/>
      <c r="AD448" s="128"/>
      <c r="AE448" s="129"/>
      <c r="AF448" s="129"/>
      <c r="AG448" s="129"/>
      <c r="AH448" s="129">
        <f t="shared" si="162"/>
        <v>0</v>
      </c>
      <c r="AI448" s="129">
        <f t="shared" si="163"/>
        <v>-119.47000000000003</v>
      </c>
      <c r="AJ448" s="234">
        <f t="shared" si="164"/>
        <v>0</v>
      </c>
      <c r="AK448" s="234">
        <f t="shared" si="165"/>
        <v>1</v>
      </c>
      <c r="AL448" s="129">
        <f t="shared" si="166"/>
        <v>0</v>
      </c>
      <c r="AM448" s="127">
        <v>43332</v>
      </c>
      <c r="AN448" s="129">
        <f t="shared" si="170"/>
        <v>8779.23</v>
      </c>
      <c r="AO448" s="129">
        <f t="shared" si="171"/>
        <v>0</v>
      </c>
      <c r="AP448" s="129">
        <f t="shared" si="172"/>
        <v>0</v>
      </c>
      <c r="AQ448" s="235"/>
      <c r="AR448" s="235"/>
      <c r="AS448" s="236">
        <f t="shared" si="167"/>
        <v>43332</v>
      </c>
      <c r="AT448" s="237">
        <f t="shared" si="173"/>
        <v>4026.4100000000008</v>
      </c>
      <c r="AU448" s="237">
        <f t="shared" si="174"/>
        <v>176.49999999999969</v>
      </c>
      <c r="AV448" s="237">
        <f t="shared" si="175"/>
        <v>5255.5199999999977</v>
      </c>
      <c r="AW448" s="237">
        <f t="shared" si="176"/>
        <v>3014</v>
      </c>
      <c r="AX448" s="237">
        <f t="shared" si="177"/>
        <v>-3693.199999999998</v>
      </c>
      <c r="AY448" s="133"/>
    </row>
    <row r="449" spans="3:51" x14ac:dyDescent="0.25">
      <c r="C449" s="137"/>
      <c r="D449" s="137"/>
      <c r="E449" s="137"/>
      <c r="F449" s="137"/>
      <c r="G449" s="137"/>
      <c r="H449" s="137"/>
      <c r="I449" s="137"/>
      <c r="J449" s="137"/>
      <c r="K449" s="229">
        <f t="shared" si="159"/>
        <v>43333</v>
      </c>
      <c r="L449" s="230">
        <f t="shared" si="160"/>
        <v>8695.6</v>
      </c>
      <c r="M449" s="162">
        <f>MAX(AN28:AN449)</f>
        <v>9160.409999999998</v>
      </c>
      <c r="N449" s="162">
        <f t="shared" si="168"/>
        <v>-464.80999999999767</v>
      </c>
      <c r="O449" s="231">
        <f>E3+(E4*0.1)</f>
        <v>0.2</v>
      </c>
      <c r="P449" s="162">
        <v>318</v>
      </c>
      <c r="Q449" s="232">
        <f>E5+(E6*0.1)</f>
        <v>0.1</v>
      </c>
      <c r="R449" s="162">
        <v>295.5</v>
      </c>
      <c r="S449" s="232">
        <f>E7+(E8*0.1)</f>
        <v>0.1</v>
      </c>
      <c r="T449" s="162">
        <v>516.20000000000005</v>
      </c>
      <c r="U449" s="233">
        <f>E9+(E10*0.5)+(E11*0.1)</f>
        <v>0.2</v>
      </c>
      <c r="V449" s="162">
        <v>-571</v>
      </c>
      <c r="W449" s="233">
        <f>E12+(E13*0.5)+(E14*0.1)</f>
        <v>0.2</v>
      </c>
      <c r="X449" s="162">
        <v>-571</v>
      </c>
      <c r="Y449" s="161">
        <f t="shared" si="169"/>
        <v>422</v>
      </c>
      <c r="Z449" s="162">
        <f t="shared" si="161"/>
        <v>-83.63</v>
      </c>
      <c r="AA449" s="127">
        <v>43333</v>
      </c>
      <c r="AB449" s="127"/>
      <c r="AC449" s="128"/>
      <c r="AD449" s="128"/>
      <c r="AE449" s="129"/>
      <c r="AF449" s="129"/>
      <c r="AG449" s="129"/>
      <c r="AH449" s="129">
        <f t="shared" si="162"/>
        <v>0</v>
      </c>
      <c r="AI449" s="129">
        <f t="shared" si="163"/>
        <v>-83.63</v>
      </c>
      <c r="AJ449" s="234">
        <f t="shared" si="164"/>
        <v>0</v>
      </c>
      <c r="AK449" s="234">
        <f t="shared" si="165"/>
        <v>1</v>
      </c>
      <c r="AL449" s="129">
        <f t="shared" si="166"/>
        <v>0</v>
      </c>
      <c r="AM449" s="127">
        <v>43333</v>
      </c>
      <c r="AN449" s="129">
        <f t="shared" si="170"/>
        <v>8695.6</v>
      </c>
      <c r="AO449" s="129">
        <f t="shared" si="171"/>
        <v>0</v>
      </c>
      <c r="AP449" s="129">
        <f t="shared" si="172"/>
        <v>0</v>
      </c>
      <c r="AQ449" s="235"/>
      <c r="AR449" s="235"/>
      <c r="AS449" s="236">
        <f t="shared" si="167"/>
        <v>43333</v>
      </c>
      <c r="AT449" s="237">
        <f t="shared" si="173"/>
        <v>4090.0100000000007</v>
      </c>
      <c r="AU449" s="237">
        <f t="shared" si="174"/>
        <v>206.0499999999997</v>
      </c>
      <c r="AV449" s="237">
        <f t="shared" si="175"/>
        <v>5307.1399999999976</v>
      </c>
      <c r="AW449" s="237">
        <f t="shared" si="176"/>
        <v>2899.8</v>
      </c>
      <c r="AX449" s="237">
        <f t="shared" si="177"/>
        <v>-3807.3999999999978</v>
      </c>
      <c r="AY449" s="133"/>
    </row>
    <row r="450" spans="3:51" x14ac:dyDescent="0.25">
      <c r="C450" s="137"/>
      <c r="D450" s="137"/>
      <c r="E450" s="137"/>
      <c r="F450" s="137"/>
      <c r="G450" s="137"/>
      <c r="H450" s="137"/>
      <c r="I450" s="137"/>
      <c r="J450" s="137"/>
      <c r="K450" s="229">
        <f t="shared" si="159"/>
        <v>43334</v>
      </c>
      <c r="L450" s="230">
        <f t="shared" si="160"/>
        <v>8683.9500000000007</v>
      </c>
      <c r="M450" s="162">
        <f>MAX(AN28:AN450)</f>
        <v>9160.409999999998</v>
      </c>
      <c r="N450" s="162">
        <f t="shared" si="168"/>
        <v>-476.45999999999731</v>
      </c>
      <c r="O450" s="231">
        <f>E3+(E4*0.1)</f>
        <v>0.2</v>
      </c>
      <c r="P450" s="162">
        <v>-443.45</v>
      </c>
      <c r="Q450" s="232">
        <f>E5+(E6*0.1)</f>
        <v>0.1</v>
      </c>
      <c r="R450" s="162">
        <v>-57</v>
      </c>
      <c r="S450" s="232">
        <f>E7+(E8*0.1)</f>
        <v>0.1</v>
      </c>
      <c r="T450" s="162">
        <v>547.4</v>
      </c>
      <c r="U450" s="233">
        <f>E9+(E10*0.5)+(E11*0.1)</f>
        <v>0.2</v>
      </c>
      <c r="V450" s="162">
        <v>70</v>
      </c>
      <c r="W450" s="233">
        <f>E12+(E13*0.5)+(E14*0.1)</f>
        <v>0.2</v>
      </c>
      <c r="X450" s="162">
        <v>70</v>
      </c>
      <c r="Y450" s="161">
        <f t="shared" si="169"/>
        <v>423</v>
      </c>
      <c r="Z450" s="162">
        <f t="shared" si="161"/>
        <v>-11.649999999999999</v>
      </c>
      <c r="AA450" s="127">
        <v>43334</v>
      </c>
      <c r="AB450" s="127"/>
      <c r="AC450" s="128"/>
      <c r="AD450" s="128"/>
      <c r="AE450" s="129"/>
      <c r="AF450" s="129"/>
      <c r="AG450" s="129"/>
      <c r="AH450" s="129">
        <f t="shared" si="162"/>
        <v>0</v>
      </c>
      <c r="AI450" s="129">
        <f t="shared" si="163"/>
        <v>-11.649999999999999</v>
      </c>
      <c r="AJ450" s="234">
        <f t="shared" si="164"/>
        <v>0</v>
      </c>
      <c r="AK450" s="234">
        <f t="shared" si="165"/>
        <v>1</v>
      </c>
      <c r="AL450" s="129">
        <f t="shared" si="166"/>
        <v>0</v>
      </c>
      <c r="AM450" s="127">
        <v>43334</v>
      </c>
      <c r="AN450" s="129">
        <f t="shared" si="170"/>
        <v>8683.9500000000007</v>
      </c>
      <c r="AO450" s="129">
        <f t="shared" si="171"/>
        <v>0</v>
      </c>
      <c r="AP450" s="129">
        <f t="shared" si="172"/>
        <v>0</v>
      </c>
      <c r="AQ450" s="235"/>
      <c r="AR450" s="235"/>
      <c r="AS450" s="236">
        <f t="shared" si="167"/>
        <v>43334</v>
      </c>
      <c r="AT450" s="237">
        <f t="shared" si="173"/>
        <v>4001.3200000000006</v>
      </c>
      <c r="AU450" s="237">
        <f t="shared" si="174"/>
        <v>200.34999999999971</v>
      </c>
      <c r="AV450" s="237">
        <f t="shared" si="175"/>
        <v>5361.8799999999974</v>
      </c>
      <c r="AW450" s="237">
        <f t="shared" si="176"/>
        <v>2913.8</v>
      </c>
      <c r="AX450" s="237">
        <f t="shared" si="177"/>
        <v>-3793.3999999999978</v>
      </c>
      <c r="AY450" s="133"/>
    </row>
    <row r="451" spans="3:51" x14ac:dyDescent="0.25">
      <c r="C451" s="137"/>
      <c r="D451" s="137"/>
      <c r="E451" s="137"/>
      <c r="F451" s="137"/>
      <c r="G451" s="137"/>
      <c r="H451" s="137"/>
      <c r="I451" s="137"/>
      <c r="J451" s="137"/>
      <c r="K451" s="229">
        <f t="shared" si="159"/>
        <v>43335</v>
      </c>
      <c r="L451" s="230">
        <f t="shared" si="160"/>
        <v>8942.2300000000014</v>
      </c>
      <c r="M451" s="162">
        <f>MAX(AN28:AN451)</f>
        <v>9160.409999999998</v>
      </c>
      <c r="N451" s="162">
        <f t="shared" si="168"/>
        <v>-218.17999999999665</v>
      </c>
      <c r="O451" s="231">
        <f>E3+(E4*0.1)</f>
        <v>0.2</v>
      </c>
      <c r="P451" s="162">
        <v>-550</v>
      </c>
      <c r="Q451" s="232">
        <f>E5+(E6*0.1)</f>
        <v>0.1</v>
      </c>
      <c r="R451" s="162">
        <v>-242</v>
      </c>
      <c r="S451" s="232">
        <f>E7+(E8*0.1)</f>
        <v>0.1</v>
      </c>
      <c r="T451" s="162">
        <v>-215.2</v>
      </c>
      <c r="U451" s="233">
        <f>E9+(E10*0.5)+(E11*0.1)</f>
        <v>0.2</v>
      </c>
      <c r="V451" s="162">
        <v>1035</v>
      </c>
      <c r="W451" s="233">
        <f>E12+(E13*0.5)+(E14*0.1)</f>
        <v>0.2</v>
      </c>
      <c r="X451" s="162">
        <v>1035</v>
      </c>
      <c r="Y451" s="161">
        <f t="shared" si="169"/>
        <v>424</v>
      </c>
      <c r="Z451" s="162">
        <f t="shared" si="161"/>
        <v>258.27999999999997</v>
      </c>
      <c r="AA451" s="127">
        <v>43335</v>
      </c>
      <c r="AB451" s="127"/>
      <c r="AC451" s="128"/>
      <c r="AD451" s="128"/>
      <c r="AE451" s="129"/>
      <c r="AF451" s="129"/>
      <c r="AG451" s="129"/>
      <c r="AH451" s="129">
        <f t="shared" si="162"/>
        <v>258.27999999999997</v>
      </c>
      <c r="AI451" s="129">
        <f t="shared" si="163"/>
        <v>0</v>
      </c>
      <c r="AJ451" s="234">
        <f t="shared" si="164"/>
        <v>1</v>
      </c>
      <c r="AK451" s="234">
        <f t="shared" si="165"/>
        <v>0</v>
      </c>
      <c r="AL451" s="129">
        <f t="shared" si="166"/>
        <v>0</v>
      </c>
      <c r="AM451" s="127">
        <v>43335</v>
      </c>
      <c r="AN451" s="129">
        <f t="shared" si="170"/>
        <v>8942.2300000000014</v>
      </c>
      <c r="AO451" s="129">
        <f t="shared" si="171"/>
        <v>0</v>
      </c>
      <c r="AP451" s="129">
        <f t="shared" si="172"/>
        <v>0</v>
      </c>
      <c r="AQ451" s="235"/>
      <c r="AR451" s="235"/>
      <c r="AS451" s="236">
        <f t="shared" si="167"/>
        <v>43335</v>
      </c>
      <c r="AT451" s="237">
        <f t="shared" si="173"/>
        <v>3891.3200000000006</v>
      </c>
      <c r="AU451" s="237">
        <f t="shared" si="174"/>
        <v>176.14999999999969</v>
      </c>
      <c r="AV451" s="237">
        <f t="shared" si="175"/>
        <v>5340.3599999999969</v>
      </c>
      <c r="AW451" s="237">
        <f t="shared" si="176"/>
        <v>3120.8</v>
      </c>
      <c r="AX451" s="237">
        <f t="shared" si="177"/>
        <v>-3586.3999999999978</v>
      </c>
      <c r="AY451" s="133"/>
    </row>
    <row r="452" spans="3:51" x14ac:dyDescent="0.25">
      <c r="C452" s="137"/>
      <c r="D452" s="137"/>
      <c r="E452" s="137"/>
      <c r="F452" s="137"/>
      <c r="G452" s="137"/>
      <c r="H452" s="137"/>
      <c r="I452" s="137"/>
      <c r="J452" s="137"/>
      <c r="K452" s="229">
        <f t="shared" si="159"/>
        <v>43336</v>
      </c>
      <c r="L452" s="230">
        <f t="shared" si="160"/>
        <v>8787.2700000000023</v>
      </c>
      <c r="M452" s="162">
        <f>MAX(AN28:AN452)</f>
        <v>9160.409999999998</v>
      </c>
      <c r="N452" s="162">
        <f t="shared" si="168"/>
        <v>-373.13999999999578</v>
      </c>
      <c r="O452" s="231">
        <f>E3+(E4*0.1)</f>
        <v>0.2</v>
      </c>
      <c r="P452" s="162">
        <v>666.85</v>
      </c>
      <c r="Q452" s="232">
        <f>E5+(E6*0.1)</f>
        <v>0.1</v>
      </c>
      <c r="R452" s="162">
        <v>885.5</v>
      </c>
      <c r="S452" s="232">
        <f>E7+(E8*0.1)</f>
        <v>0.1</v>
      </c>
      <c r="T452" s="162">
        <v>1431.2</v>
      </c>
      <c r="U452" s="233">
        <f>E9+(E10*0.5)+(E11*0.1)</f>
        <v>0.2</v>
      </c>
      <c r="V452" s="162">
        <v>-1400</v>
      </c>
      <c r="W452" s="233">
        <f>E12+(E13*0.5)+(E14*0.1)</f>
        <v>0.2</v>
      </c>
      <c r="X452" s="162">
        <v>-1200</v>
      </c>
      <c r="Y452" s="161">
        <f t="shared" si="169"/>
        <v>425</v>
      </c>
      <c r="Z452" s="162">
        <f t="shared" si="161"/>
        <v>-154.95999999999998</v>
      </c>
      <c r="AA452" s="127">
        <v>43336</v>
      </c>
      <c r="AB452" s="127"/>
      <c r="AC452" s="128"/>
      <c r="AD452" s="128"/>
      <c r="AE452" s="129"/>
      <c r="AF452" s="129"/>
      <c r="AG452" s="129"/>
      <c r="AH452" s="129">
        <f t="shared" si="162"/>
        <v>0</v>
      </c>
      <c r="AI452" s="129">
        <f t="shared" si="163"/>
        <v>-154.95999999999998</v>
      </c>
      <c r="AJ452" s="234">
        <f t="shared" si="164"/>
        <v>0</v>
      </c>
      <c r="AK452" s="234">
        <f t="shared" si="165"/>
        <v>1</v>
      </c>
      <c r="AL452" s="129">
        <f t="shared" si="166"/>
        <v>0</v>
      </c>
      <c r="AM452" s="127">
        <v>43336</v>
      </c>
      <c r="AN452" s="129">
        <f t="shared" si="170"/>
        <v>8787.2700000000023</v>
      </c>
      <c r="AO452" s="129">
        <f t="shared" si="171"/>
        <v>0</v>
      </c>
      <c r="AP452" s="129">
        <f t="shared" si="172"/>
        <v>0</v>
      </c>
      <c r="AQ452" s="235"/>
      <c r="AR452" s="235"/>
      <c r="AS452" s="236">
        <f t="shared" si="167"/>
        <v>43336</v>
      </c>
      <c r="AT452" s="237">
        <f t="shared" si="173"/>
        <v>4024.6900000000005</v>
      </c>
      <c r="AU452" s="237">
        <f t="shared" si="174"/>
        <v>264.6999999999997</v>
      </c>
      <c r="AV452" s="237">
        <f t="shared" si="175"/>
        <v>5483.4799999999968</v>
      </c>
      <c r="AW452" s="237">
        <f t="shared" si="176"/>
        <v>2840.8</v>
      </c>
      <c r="AX452" s="237">
        <f t="shared" si="177"/>
        <v>-3826.3999999999978</v>
      </c>
      <c r="AY452" s="133"/>
    </row>
    <row r="453" spans="3:51" x14ac:dyDescent="0.25">
      <c r="C453" s="137"/>
      <c r="D453" s="137"/>
      <c r="E453" s="137"/>
      <c r="F453" s="137"/>
      <c r="G453" s="137"/>
      <c r="H453" s="137"/>
      <c r="I453" s="137"/>
      <c r="J453" s="137"/>
      <c r="K453" s="229">
        <f t="shared" si="159"/>
        <v>43339</v>
      </c>
      <c r="L453" s="230">
        <f t="shared" si="160"/>
        <v>9094.2700000000023</v>
      </c>
      <c r="M453" s="162">
        <f>MAX(AN28:AN453)</f>
        <v>9160.409999999998</v>
      </c>
      <c r="N453" s="162">
        <f t="shared" si="168"/>
        <v>-66.13999999999578</v>
      </c>
      <c r="O453" s="231">
        <f>E3+(E4*0.1)</f>
        <v>0.2</v>
      </c>
      <c r="P453" s="162">
        <v>1296.45</v>
      </c>
      <c r="Q453" s="232">
        <f>E5+(E6*0.1)</f>
        <v>0.1</v>
      </c>
      <c r="R453" s="162">
        <v>1102.5</v>
      </c>
      <c r="S453" s="232">
        <f>E7+(E8*0.1)</f>
        <v>0.1</v>
      </c>
      <c r="T453" s="162">
        <v>1474.6</v>
      </c>
      <c r="U453" s="233">
        <f>E9+(E10*0.5)+(E11*0.1)</f>
        <v>0.2</v>
      </c>
      <c r="V453" s="162">
        <v>-525</v>
      </c>
      <c r="W453" s="233">
        <f>E12+(E13*0.5)+(E14*0.1)</f>
        <v>0.2</v>
      </c>
      <c r="X453" s="162">
        <v>-525</v>
      </c>
      <c r="Y453" s="161">
        <f t="shared" si="169"/>
        <v>426</v>
      </c>
      <c r="Z453" s="162">
        <f t="shared" si="161"/>
        <v>307</v>
      </c>
      <c r="AA453" s="127">
        <v>43339</v>
      </c>
      <c r="AB453" s="127"/>
      <c r="AC453" s="128"/>
      <c r="AD453" s="128"/>
      <c r="AE453" s="129"/>
      <c r="AF453" s="129"/>
      <c r="AG453" s="129"/>
      <c r="AH453" s="129">
        <f t="shared" si="162"/>
        <v>307</v>
      </c>
      <c r="AI453" s="129">
        <f t="shared" si="163"/>
        <v>0</v>
      </c>
      <c r="AJ453" s="234">
        <f t="shared" si="164"/>
        <v>1</v>
      </c>
      <c r="AK453" s="234">
        <f t="shared" si="165"/>
        <v>0</v>
      </c>
      <c r="AL453" s="129">
        <f t="shared" si="166"/>
        <v>0</v>
      </c>
      <c r="AM453" s="127">
        <v>43339</v>
      </c>
      <c r="AN453" s="129">
        <f t="shared" si="170"/>
        <v>9094.2700000000023</v>
      </c>
      <c r="AO453" s="129">
        <f t="shared" si="171"/>
        <v>0</v>
      </c>
      <c r="AP453" s="129">
        <f t="shared" si="172"/>
        <v>0</v>
      </c>
      <c r="AQ453" s="235"/>
      <c r="AR453" s="235"/>
      <c r="AS453" s="236">
        <f t="shared" si="167"/>
        <v>43339</v>
      </c>
      <c r="AT453" s="237">
        <f t="shared" si="173"/>
        <v>4283.9800000000005</v>
      </c>
      <c r="AU453" s="237">
        <f t="shared" si="174"/>
        <v>374.9499999999997</v>
      </c>
      <c r="AV453" s="237">
        <f t="shared" si="175"/>
        <v>5630.9399999999969</v>
      </c>
      <c r="AW453" s="237">
        <f t="shared" si="176"/>
        <v>2735.8</v>
      </c>
      <c r="AX453" s="237">
        <f t="shared" si="177"/>
        <v>-3931.3999999999978</v>
      </c>
      <c r="AY453" s="133"/>
    </row>
    <row r="454" spans="3:51" x14ac:dyDescent="0.25">
      <c r="C454" s="137"/>
      <c r="D454" s="137"/>
      <c r="E454" s="137"/>
      <c r="F454" s="137"/>
      <c r="G454" s="137"/>
      <c r="H454" s="137"/>
      <c r="I454" s="137"/>
      <c r="J454" s="137"/>
      <c r="K454" s="229">
        <f t="shared" si="159"/>
        <v>43340</v>
      </c>
      <c r="L454" s="230">
        <f t="shared" si="160"/>
        <v>9543.590000000002</v>
      </c>
      <c r="M454" s="162">
        <f>MAX(AN28:AN454)</f>
        <v>9543.590000000002</v>
      </c>
      <c r="N454" s="162">
        <f t="shared" si="168"/>
        <v>0</v>
      </c>
      <c r="O454" s="231">
        <f>E3+(E4*0.1)</f>
        <v>0.2</v>
      </c>
      <c r="P454" s="162">
        <v>71.900000000000006</v>
      </c>
      <c r="Q454" s="232">
        <f>E5+(E6*0.1)</f>
        <v>0.1</v>
      </c>
      <c r="R454" s="162">
        <v>39</v>
      </c>
      <c r="S454" s="232">
        <f>E7+(E8*0.1)</f>
        <v>0.1</v>
      </c>
      <c r="T454" s="162">
        <v>222.4</v>
      </c>
      <c r="U454" s="233">
        <f>E9+(E10*0.5)+(E11*0.1)</f>
        <v>0.2</v>
      </c>
      <c r="V454" s="162">
        <v>1022</v>
      </c>
      <c r="W454" s="233">
        <f>E12+(E13*0.5)+(E14*0.1)</f>
        <v>0.2</v>
      </c>
      <c r="X454" s="162">
        <v>1022</v>
      </c>
      <c r="Y454" s="161">
        <f t="shared" si="169"/>
        <v>427</v>
      </c>
      <c r="Z454" s="162">
        <f t="shared" si="161"/>
        <v>449.32000000000005</v>
      </c>
      <c r="AA454" s="127">
        <v>43340</v>
      </c>
      <c r="AB454" s="127"/>
      <c r="AC454" s="128"/>
      <c r="AD454" s="128"/>
      <c r="AE454" s="129"/>
      <c r="AF454" s="129"/>
      <c r="AG454" s="129"/>
      <c r="AH454" s="129">
        <f t="shared" si="162"/>
        <v>449.32000000000005</v>
      </c>
      <c r="AI454" s="129">
        <f t="shared" si="163"/>
        <v>0</v>
      </c>
      <c r="AJ454" s="234">
        <f t="shared" si="164"/>
        <v>1</v>
      </c>
      <c r="AK454" s="234">
        <f t="shared" si="165"/>
        <v>0</v>
      </c>
      <c r="AL454" s="129">
        <f t="shared" si="166"/>
        <v>0</v>
      </c>
      <c r="AM454" s="127">
        <v>43340</v>
      </c>
      <c r="AN454" s="129">
        <f t="shared" si="170"/>
        <v>9543.590000000002</v>
      </c>
      <c r="AO454" s="129">
        <f t="shared" si="171"/>
        <v>0</v>
      </c>
      <c r="AP454" s="129">
        <f t="shared" si="172"/>
        <v>0</v>
      </c>
      <c r="AQ454" s="235"/>
      <c r="AR454" s="235"/>
      <c r="AS454" s="236">
        <f t="shared" si="167"/>
        <v>43340</v>
      </c>
      <c r="AT454" s="237">
        <f t="shared" si="173"/>
        <v>4298.3600000000006</v>
      </c>
      <c r="AU454" s="237">
        <f t="shared" si="174"/>
        <v>378.84999999999968</v>
      </c>
      <c r="AV454" s="237">
        <f t="shared" si="175"/>
        <v>5653.1799999999967</v>
      </c>
      <c r="AW454" s="237">
        <f t="shared" si="176"/>
        <v>2940.2000000000003</v>
      </c>
      <c r="AX454" s="237">
        <f t="shared" si="177"/>
        <v>-3726.9999999999977</v>
      </c>
      <c r="AY454" s="133"/>
    </row>
    <row r="455" spans="3:51" x14ac:dyDescent="0.25">
      <c r="C455" s="137"/>
      <c r="D455" s="137"/>
      <c r="E455" s="137"/>
      <c r="F455" s="137"/>
      <c r="G455" s="137"/>
      <c r="H455" s="137"/>
      <c r="I455" s="137"/>
      <c r="J455" s="137"/>
      <c r="K455" s="229">
        <f t="shared" si="159"/>
        <v>43341</v>
      </c>
      <c r="L455" s="230">
        <f t="shared" si="160"/>
        <v>9643.0000000000018</v>
      </c>
      <c r="M455" s="162">
        <f>MAX(AN28:AN455)</f>
        <v>9643.0000000000018</v>
      </c>
      <c r="N455" s="162">
        <f t="shared" si="168"/>
        <v>0</v>
      </c>
      <c r="O455" s="231">
        <f>E3+(E4*0.1)</f>
        <v>0.2</v>
      </c>
      <c r="P455" s="162">
        <v>302.75</v>
      </c>
      <c r="Q455" s="232">
        <f>E5+(E6*0.1)</f>
        <v>0.1</v>
      </c>
      <c r="R455" s="162">
        <v>826</v>
      </c>
      <c r="S455" s="232">
        <f>E7+(E8*0.1)</f>
        <v>0.1</v>
      </c>
      <c r="T455" s="162">
        <v>1798.6</v>
      </c>
      <c r="U455" s="233">
        <f>E9+(E10*0.5)+(E11*0.1)</f>
        <v>0.2</v>
      </c>
      <c r="V455" s="162">
        <v>-559</v>
      </c>
      <c r="W455" s="233">
        <f>E12+(E13*0.5)+(E14*0.1)</f>
        <v>0.2</v>
      </c>
      <c r="X455" s="162">
        <v>-559</v>
      </c>
      <c r="Y455" s="161">
        <f t="shared" si="169"/>
        <v>428</v>
      </c>
      <c r="Z455" s="162">
        <f t="shared" si="161"/>
        <v>99.409999999999968</v>
      </c>
      <c r="AA455" s="127">
        <v>43341</v>
      </c>
      <c r="AB455" s="127"/>
      <c r="AC455" s="128"/>
      <c r="AD455" s="128"/>
      <c r="AE455" s="129"/>
      <c r="AF455" s="129"/>
      <c r="AG455" s="129"/>
      <c r="AH455" s="129">
        <f t="shared" si="162"/>
        <v>99.409999999999968</v>
      </c>
      <c r="AI455" s="129">
        <f t="shared" si="163"/>
        <v>0</v>
      </c>
      <c r="AJ455" s="234">
        <f t="shared" si="164"/>
        <v>1</v>
      </c>
      <c r="AK455" s="234">
        <f t="shared" si="165"/>
        <v>0</v>
      </c>
      <c r="AL455" s="129">
        <f t="shared" si="166"/>
        <v>0</v>
      </c>
      <c r="AM455" s="127">
        <v>43341</v>
      </c>
      <c r="AN455" s="129">
        <f t="shared" si="170"/>
        <v>9643.0000000000018</v>
      </c>
      <c r="AO455" s="129">
        <f t="shared" si="171"/>
        <v>0</v>
      </c>
      <c r="AP455" s="129">
        <f t="shared" si="172"/>
        <v>0</v>
      </c>
      <c r="AQ455" s="235"/>
      <c r="AR455" s="235"/>
      <c r="AS455" s="236">
        <f t="shared" si="167"/>
        <v>43341</v>
      </c>
      <c r="AT455" s="237">
        <f t="shared" si="173"/>
        <v>4358.9100000000008</v>
      </c>
      <c r="AU455" s="237">
        <f t="shared" si="174"/>
        <v>461.4499999999997</v>
      </c>
      <c r="AV455" s="237">
        <f t="shared" si="175"/>
        <v>5833.0399999999963</v>
      </c>
      <c r="AW455" s="237">
        <f t="shared" si="176"/>
        <v>2828.4</v>
      </c>
      <c r="AX455" s="237">
        <f t="shared" si="177"/>
        <v>-3838.7999999999979</v>
      </c>
      <c r="AY455" s="133"/>
    </row>
    <row r="456" spans="3:51" x14ac:dyDescent="0.25">
      <c r="C456" s="137"/>
      <c r="D456" s="137"/>
      <c r="E456" s="137"/>
      <c r="F456" s="137"/>
      <c r="G456" s="137"/>
      <c r="H456" s="137"/>
      <c r="I456" s="137"/>
      <c r="J456" s="137"/>
      <c r="K456" s="229">
        <f t="shared" si="159"/>
        <v>43342</v>
      </c>
      <c r="L456" s="230">
        <f t="shared" si="160"/>
        <v>9686.5800000000017</v>
      </c>
      <c r="M456" s="162">
        <f>MAX(AN28:AN456)</f>
        <v>9686.5800000000017</v>
      </c>
      <c r="N456" s="162">
        <f t="shared" si="168"/>
        <v>0</v>
      </c>
      <c r="O456" s="231">
        <f>E3+(E4*0.1)</f>
        <v>0.2</v>
      </c>
      <c r="P456" s="162">
        <v>-550</v>
      </c>
      <c r="Q456" s="232">
        <f>E5+(E6*0.1)</f>
        <v>0.1</v>
      </c>
      <c r="R456" s="162">
        <v>-850</v>
      </c>
      <c r="S456" s="232">
        <f>E7+(E8*0.1)</f>
        <v>0.1</v>
      </c>
      <c r="T456" s="162">
        <v>-350.2</v>
      </c>
      <c r="U456" s="233">
        <f>E9+(E10*0.5)+(E11*0.1)</f>
        <v>0.2</v>
      </c>
      <c r="V456" s="162">
        <v>684</v>
      </c>
      <c r="W456" s="233">
        <f>E12+(E13*0.5)+(E14*0.1)</f>
        <v>0.2</v>
      </c>
      <c r="X456" s="162">
        <v>684</v>
      </c>
      <c r="Y456" s="161">
        <f t="shared" si="169"/>
        <v>429</v>
      </c>
      <c r="Z456" s="162">
        <f t="shared" si="161"/>
        <v>43.580000000000013</v>
      </c>
      <c r="AA456" s="127">
        <v>43342</v>
      </c>
      <c r="AB456" s="127"/>
      <c r="AC456" s="128"/>
      <c r="AD456" s="128"/>
      <c r="AE456" s="129"/>
      <c r="AF456" s="129"/>
      <c r="AG456" s="129"/>
      <c r="AH456" s="129">
        <f t="shared" si="162"/>
        <v>43.580000000000013</v>
      </c>
      <c r="AI456" s="129">
        <f t="shared" si="163"/>
        <v>0</v>
      </c>
      <c r="AJ456" s="234">
        <f t="shared" si="164"/>
        <v>1</v>
      </c>
      <c r="AK456" s="234">
        <f t="shared" si="165"/>
        <v>0</v>
      </c>
      <c r="AL456" s="129">
        <f t="shared" si="166"/>
        <v>0</v>
      </c>
      <c r="AM456" s="127">
        <v>43342</v>
      </c>
      <c r="AN456" s="129">
        <f t="shared" si="170"/>
        <v>9686.5800000000017</v>
      </c>
      <c r="AO456" s="129">
        <f t="shared" si="171"/>
        <v>0</v>
      </c>
      <c r="AP456" s="129">
        <f t="shared" si="172"/>
        <v>0</v>
      </c>
      <c r="AQ456" s="235"/>
      <c r="AR456" s="235"/>
      <c r="AS456" s="236">
        <f t="shared" si="167"/>
        <v>43342</v>
      </c>
      <c r="AT456" s="237">
        <f t="shared" si="173"/>
        <v>4248.9100000000008</v>
      </c>
      <c r="AU456" s="237">
        <f t="shared" si="174"/>
        <v>376.4499999999997</v>
      </c>
      <c r="AV456" s="237">
        <f t="shared" si="175"/>
        <v>5798.0199999999959</v>
      </c>
      <c r="AW456" s="237">
        <f t="shared" si="176"/>
        <v>2965.2000000000003</v>
      </c>
      <c r="AX456" s="237">
        <f t="shared" si="177"/>
        <v>-3701.9999999999977</v>
      </c>
      <c r="AY456" s="133"/>
    </row>
    <row r="457" spans="3:51" x14ac:dyDescent="0.25">
      <c r="C457" s="137"/>
      <c r="D457" s="137"/>
      <c r="E457" s="137"/>
      <c r="F457" s="137"/>
      <c r="G457" s="137"/>
      <c r="H457" s="137"/>
      <c r="I457" s="137"/>
      <c r="J457" s="137"/>
      <c r="K457" s="229">
        <f t="shared" si="159"/>
        <v>43343</v>
      </c>
      <c r="L457" s="230">
        <f t="shared" si="160"/>
        <v>9541.8900000000012</v>
      </c>
      <c r="M457" s="162">
        <f>MAX(AN28:AN457)</f>
        <v>9686.5800000000017</v>
      </c>
      <c r="N457" s="162">
        <f t="shared" si="168"/>
        <v>-144.69000000000051</v>
      </c>
      <c r="O457" s="231">
        <f>E3+(E4*0.1)</f>
        <v>0.2</v>
      </c>
      <c r="P457" s="162">
        <v>-550</v>
      </c>
      <c r="Q457" s="232">
        <f>E5+(E6*0.1)</f>
        <v>0.1</v>
      </c>
      <c r="R457" s="162">
        <v>19.5</v>
      </c>
      <c r="S457" s="232">
        <f>E7+(E8*0.1)</f>
        <v>0.1</v>
      </c>
      <c r="T457" s="162">
        <v>237.6</v>
      </c>
      <c r="U457" s="233">
        <f>E9+(E10*0.5)+(E11*0.1)</f>
        <v>0.2</v>
      </c>
      <c r="V457" s="162">
        <v>-151</v>
      </c>
      <c r="W457" s="233">
        <f>E12+(E13*0.5)+(E14*0.1)</f>
        <v>0.2</v>
      </c>
      <c r="X457" s="162">
        <v>-151</v>
      </c>
      <c r="Y457" s="161">
        <f t="shared" si="169"/>
        <v>430</v>
      </c>
      <c r="Z457" s="162">
        <f t="shared" si="161"/>
        <v>-144.69</v>
      </c>
      <c r="AA457" s="238">
        <v>43343</v>
      </c>
      <c r="AB457" s="129">
        <f>SUM(Z435:Z457)</f>
        <v>2659.2199999999993</v>
      </c>
      <c r="AC457" s="128">
        <f>(AB457&gt;0)*1</f>
        <v>1</v>
      </c>
      <c r="AD457" s="128">
        <f>(AB457&lt;0)*1</f>
        <v>0</v>
      </c>
      <c r="AE457" s="129">
        <f>AB457*AC457</f>
        <v>2659.2199999999993</v>
      </c>
      <c r="AF457" s="129">
        <f>AB457*AD457</f>
        <v>0</v>
      </c>
      <c r="AG457" s="129"/>
      <c r="AH457" s="129">
        <f t="shared" si="162"/>
        <v>0</v>
      </c>
      <c r="AI457" s="129">
        <f t="shared" si="163"/>
        <v>-144.69</v>
      </c>
      <c r="AJ457" s="234">
        <f t="shared" si="164"/>
        <v>0</v>
      </c>
      <c r="AK457" s="234">
        <f t="shared" si="165"/>
        <v>1</v>
      </c>
      <c r="AL457" s="129">
        <f t="shared" si="166"/>
        <v>2659.2199999999993</v>
      </c>
      <c r="AM457" s="127">
        <v>43343</v>
      </c>
      <c r="AN457" s="129">
        <f t="shared" si="170"/>
        <v>9541.8900000000012</v>
      </c>
      <c r="AO457" s="129">
        <f t="shared" si="171"/>
        <v>2659.2199999999993</v>
      </c>
      <c r="AP457" s="129">
        <f t="shared" si="172"/>
        <v>0</v>
      </c>
      <c r="AQ457" s="235"/>
      <c r="AR457" s="235"/>
      <c r="AS457" s="236">
        <f t="shared" si="167"/>
        <v>43343</v>
      </c>
      <c r="AT457" s="237">
        <f t="shared" si="173"/>
        <v>4138.9100000000008</v>
      </c>
      <c r="AU457" s="237">
        <f t="shared" si="174"/>
        <v>378.39999999999969</v>
      </c>
      <c r="AV457" s="237">
        <f t="shared" si="175"/>
        <v>5821.7799999999961</v>
      </c>
      <c r="AW457" s="237">
        <f t="shared" si="176"/>
        <v>2935.0000000000005</v>
      </c>
      <c r="AX457" s="237">
        <f t="shared" si="177"/>
        <v>-3732.1999999999975</v>
      </c>
      <c r="AY457" s="133"/>
    </row>
    <row r="458" spans="3:51" x14ac:dyDescent="0.25">
      <c r="C458" s="137"/>
      <c r="D458" s="137"/>
      <c r="E458" s="137"/>
      <c r="F458" s="137"/>
      <c r="G458" s="137"/>
      <c r="H458" s="137"/>
      <c r="I458" s="137"/>
      <c r="J458" s="137"/>
      <c r="K458" s="229">
        <f t="shared" si="159"/>
        <v>43346</v>
      </c>
      <c r="L458" s="230">
        <f t="shared" si="160"/>
        <v>9537.4900000000016</v>
      </c>
      <c r="M458" s="162">
        <f>MAX(AN28:AN458)</f>
        <v>9686.5800000000017</v>
      </c>
      <c r="N458" s="162">
        <f t="shared" si="168"/>
        <v>-149.09000000000015</v>
      </c>
      <c r="O458" s="231">
        <f>E3+(E4*0.1)</f>
        <v>0.2</v>
      </c>
      <c r="P458" s="162">
        <v>0</v>
      </c>
      <c r="Q458" s="232">
        <f>E5+(E6*0.1)</f>
        <v>0.1</v>
      </c>
      <c r="R458" s="162">
        <v>0</v>
      </c>
      <c r="S458" s="232">
        <f>E7+(E8*0.1)</f>
        <v>0.1</v>
      </c>
      <c r="T458" s="162">
        <v>0</v>
      </c>
      <c r="U458" s="233">
        <f>E9+(E10*0.5)+(E11*0.1)</f>
        <v>0.2</v>
      </c>
      <c r="V458" s="162">
        <v>-11</v>
      </c>
      <c r="W458" s="233">
        <f>E12+(E13*0.5)+(E14*0.1)</f>
        <v>0.2</v>
      </c>
      <c r="X458" s="162">
        <v>-11</v>
      </c>
      <c r="Y458" s="161">
        <f t="shared" si="169"/>
        <v>431</v>
      </c>
      <c r="Z458" s="162">
        <f t="shared" si="161"/>
        <v>-4.4000000000000004</v>
      </c>
      <c r="AA458" s="127">
        <v>43346</v>
      </c>
      <c r="AB458" s="127"/>
      <c r="AC458" s="128"/>
      <c r="AD458" s="128"/>
      <c r="AE458" s="129"/>
      <c r="AF458" s="129"/>
      <c r="AG458" s="129"/>
      <c r="AH458" s="129">
        <f t="shared" si="162"/>
        <v>0</v>
      </c>
      <c r="AI458" s="129">
        <f t="shared" si="163"/>
        <v>-4.4000000000000004</v>
      </c>
      <c r="AJ458" s="234">
        <f t="shared" si="164"/>
        <v>0</v>
      </c>
      <c r="AK458" s="234">
        <f t="shared" si="165"/>
        <v>1</v>
      </c>
      <c r="AL458" s="129">
        <f t="shared" si="166"/>
        <v>0</v>
      </c>
      <c r="AM458" s="127">
        <v>43346</v>
      </c>
      <c r="AN458" s="129">
        <f t="shared" si="170"/>
        <v>9537.4900000000016</v>
      </c>
      <c r="AO458" s="129">
        <f t="shared" si="171"/>
        <v>0</v>
      </c>
      <c r="AP458" s="129">
        <f t="shared" si="172"/>
        <v>0</v>
      </c>
      <c r="AQ458" s="235"/>
      <c r="AR458" s="235"/>
      <c r="AS458" s="236">
        <f t="shared" si="167"/>
        <v>43346</v>
      </c>
      <c r="AT458" s="237">
        <f t="shared" si="173"/>
        <v>4138.9100000000008</v>
      </c>
      <c r="AU458" s="237">
        <f t="shared" si="174"/>
        <v>378.39999999999969</v>
      </c>
      <c r="AV458" s="237">
        <f t="shared" si="175"/>
        <v>5821.7799999999961</v>
      </c>
      <c r="AW458" s="237">
        <f t="shared" si="176"/>
        <v>2932.8000000000006</v>
      </c>
      <c r="AX458" s="237">
        <f t="shared" si="177"/>
        <v>-3734.3999999999974</v>
      </c>
      <c r="AY458" s="133"/>
    </row>
    <row r="459" spans="3:51" x14ac:dyDescent="0.25">
      <c r="C459" s="137"/>
      <c r="D459" s="137"/>
      <c r="E459" s="137"/>
      <c r="F459" s="137"/>
      <c r="G459" s="137"/>
      <c r="H459" s="137"/>
      <c r="I459" s="137"/>
      <c r="J459" s="137"/>
      <c r="K459" s="229">
        <f t="shared" si="159"/>
        <v>43347</v>
      </c>
      <c r="L459" s="230">
        <f t="shared" si="160"/>
        <v>9680.0300000000025</v>
      </c>
      <c r="M459" s="162">
        <f>MAX(AN28:AN459)</f>
        <v>9686.5800000000017</v>
      </c>
      <c r="N459" s="162">
        <f t="shared" si="168"/>
        <v>-6.5499999999992724</v>
      </c>
      <c r="O459" s="231">
        <f>E3+(E4*0.1)</f>
        <v>0.2</v>
      </c>
      <c r="P459" s="162">
        <v>-550</v>
      </c>
      <c r="Q459" s="232">
        <f>E5+(E6*0.1)</f>
        <v>0.1</v>
      </c>
      <c r="R459" s="162">
        <v>-850</v>
      </c>
      <c r="S459" s="232">
        <f>E7+(E8*0.1)</f>
        <v>0.1</v>
      </c>
      <c r="T459" s="162">
        <v>-644.6</v>
      </c>
      <c r="U459" s="233">
        <f>E9+(E10*0.5)+(E11*0.1)</f>
        <v>0.2</v>
      </c>
      <c r="V459" s="162">
        <v>1005</v>
      </c>
      <c r="W459" s="233">
        <f>E12+(E13*0.5)+(E14*0.1)</f>
        <v>0.2</v>
      </c>
      <c r="X459" s="162">
        <v>1005</v>
      </c>
      <c r="Y459" s="161">
        <f t="shared" si="169"/>
        <v>432</v>
      </c>
      <c r="Z459" s="162">
        <f t="shared" si="161"/>
        <v>142.53999999999996</v>
      </c>
      <c r="AA459" s="127">
        <v>43347</v>
      </c>
      <c r="AB459" s="127"/>
      <c r="AC459" s="128"/>
      <c r="AD459" s="128"/>
      <c r="AE459" s="129"/>
      <c r="AF459" s="129"/>
      <c r="AG459" s="129"/>
      <c r="AH459" s="129">
        <f t="shared" si="162"/>
        <v>142.53999999999996</v>
      </c>
      <c r="AI459" s="129">
        <f t="shared" si="163"/>
        <v>0</v>
      </c>
      <c r="AJ459" s="234">
        <f t="shared" si="164"/>
        <v>1</v>
      </c>
      <c r="AK459" s="234">
        <f t="shared" si="165"/>
        <v>0</v>
      </c>
      <c r="AL459" s="129">
        <f t="shared" si="166"/>
        <v>0</v>
      </c>
      <c r="AM459" s="127">
        <v>43347</v>
      </c>
      <c r="AN459" s="129">
        <f t="shared" si="170"/>
        <v>9680.0300000000025</v>
      </c>
      <c r="AO459" s="129">
        <f t="shared" si="171"/>
        <v>0</v>
      </c>
      <c r="AP459" s="129">
        <f t="shared" si="172"/>
        <v>0</v>
      </c>
      <c r="AQ459" s="235"/>
      <c r="AR459" s="235"/>
      <c r="AS459" s="236">
        <f t="shared" si="167"/>
        <v>43347</v>
      </c>
      <c r="AT459" s="237">
        <f t="shared" si="173"/>
        <v>4028.9100000000008</v>
      </c>
      <c r="AU459" s="237">
        <f t="shared" si="174"/>
        <v>293.39999999999969</v>
      </c>
      <c r="AV459" s="237">
        <f t="shared" si="175"/>
        <v>5757.3199999999961</v>
      </c>
      <c r="AW459" s="237">
        <f t="shared" si="176"/>
        <v>3133.8000000000006</v>
      </c>
      <c r="AX459" s="237">
        <f t="shared" si="177"/>
        <v>-3533.3999999999974</v>
      </c>
      <c r="AY459" s="133"/>
    </row>
    <row r="460" spans="3:51" x14ac:dyDescent="0.25">
      <c r="C460" s="137"/>
      <c r="D460" s="137"/>
      <c r="E460" s="137"/>
      <c r="F460" s="137"/>
      <c r="G460" s="137"/>
      <c r="H460" s="137"/>
      <c r="I460" s="137"/>
      <c r="J460" s="137"/>
      <c r="K460" s="229">
        <f t="shared" si="159"/>
        <v>43348</v>
      </c>
      <c r="L460" s="230">
        <f t="shared" si="160"/>
        <v>9149.0200000000023</v>
      </c>
      <c r="M460" s="162">
        <f>MAX(AN28:AN460)</f>
        <v>9686.5800000000017</v>
      </c>
      <c r="N460" s="162">
        <f t="shared" si="168"/>
        <v>-537.55999999999949</v>
      </c>
      <c r="O460" s="231">
        <f>E3+(E4*0.1)</f>
        <v>0.2</v>
      </c>
      <c r="P460" s="162">
        <v>112.55</v>
      </c>
      <c r="Q460" s="232">
        <f>E5+(E6*0.1)</f>
        <v>0.1</v>
      </c>
      <c r="R460" s="162">
        <v>-850</v>
      </c>
      <c r="S460" s="232">
        <f>E7+(E8*0.1)</f>
        <v>0.1</v>
      </c>
      <c r="T460" s="162">
        <v>-1981.2</v>
      </c>
      <c r="U460" s="233">
        <f>E9+(E10*0.5)+(E11*0.1)</f>
        <v>0.2</v>
      </c>
      <c r="V460" s="162">
        <v>-676</v>
      </c>
      <c r="W460" s="233">
        <f>E12+(E13*0.5)+(E14*0.1)</f>
        <v>0.2</v>
      </c>
      <c r="X460" s="162">
        <v>-676</v>
      </c>
      <c r="Y460" s="161">
        <f t="shared" si="169"/>
        <v>433</v>
      </c>
      <c r="Z460" s="162">
        <f t="shared" si="161"/>
        <v>-531.0100000000001</v>
      </c>
      <c r="AA460" s="127">
        <v>43348</v>
      </c>
      <c r="AB460" s="127"/>
      <c r="AC460" s="128"/>
      <c r="AD460" s="128"/>
      <c r="AE460" s="129"/>
      <c r="AF460" s="129"/>
      <c r="AG460" s="129"/>
      <c r="AH460" s="129">
        <f t="shared" si="162"/>
        <v>0</v>
      </c>
      <c r="AI460" s="129">
        <f t="shared" si="163"/>
        <v>-531.0100000000001</v>
      </c>
      <c r="AJ460" s="234">
        <f t="shared" si="164"/>
        <v>0</v>
      </c>
      <c r="AK460" s="234">
        <f t="shared" si="165"/>
        <v>1</v>
      </c>
      <c r="AL460" s="129">
        <f t="shared" si="166"/>
        <v>0</v>
      </c>
      <c r="AM460" s="127">
        <v>43348</v>
      </c>
      <c r="AN460" s="129">
        <f t="shared" si="170"/>
        <v>9149.0200000000023</v>
      </c>
      <c r="AO460" s="129">
        <f t="shared" si="171"/>
        <v>0</v>
      </c>
      <c r="AP460" s="129">
        <f t="shared" si="172"/>
        <v>0</v>
      </c>
      <c r="AQ460" s="235"/>
      <c r="AR460" s="235"/>
      <c r="AS460" s="236">
        <f t="shared" si="167"/>
        <v>43348</v>
      </c>
      <c r="AT460" s="237">
        <f t="shared" si="173"/>
        <v>4051.420000000001</v>
      </c>
      <c r="AU460" s="237">
        <f t="shared" si="174"/>
        <v>208.39999999999969</v>
      </c>
      <c r="AV460" s="237">
        <f t="shared" si="175"/>
        <v>5559.1999999999962</v>
      </c>
      <c r="AW460" s="237">
        <f t="shared" si="176"/>
        <v>2998.6000000000008</v>
      </c>
      <c r="AX460" s="237">
        <f t="shared" si="177"/>
        <v>-3668.5999999999972</v>
      </c>
      <c r="AY460" s="133"/>
    </row>
    <row r="461" spans="3:51" x14ac:dyDescent="0.25">
      <c r="C461" s="137"/>
      <c r="D461" s="137"/>
      <c r="E461" s="137"/>
      <c r="F461" s="137"/>
      <c r="G461" s="137"/>
      <c r="H461" s="137"/>
      <c r="I461" s="137"/>
      <c r="J461" s="137"/>
      <c r="K461" s="229">
        <f t="shared" si="159"/>
        <v>43349</v>
      </c>
      <c r="L461" s="230">
        <f t="shared" si="160"/>
        <v>8864.720000000003</v>
      </c>
      <c r="M461" s="162">
        <f>MAX(AN28:AN461)</f>
        <v>9686.5800000000017</v>
      </c>
      <c r="N461" s="162">
        <f t="shared" si="168"/>
        <v>-821.85999999999876</v>
      </c>
      <c r="O461" s="231">
        <f>E3+(E4*0.1)</f>
        <v>0.2</v>
      </c>
      <c r="P461" s="162">
        <v>104.4</v>
      </c>
      <c r="Q461" s="232">
        <f>E5+(E6*0.1)</f>
        <v>0.1</v>
      </c>
      <c r="R461" s="162">
        <v>-850</v>
      </c>
      <c r="S461" s="232">
        <f>E7+(E8*0.1)</f>
        <v>0.1</v>
      </c>
      <c r="T461" s="162">
        <v>-1401.8</v>
      </c>
      <c r="U461" s="233">
        <f>E9+(E10*0.5)+(E11*0.1)</f>
        <v>0.2</v>
      </c>
      <c r="V461" s="162">
        <v>-200</v>
      </c>
      <c r="W461" s="233">
        <f>E12+(E13*0.5)+(E14*0.1)</f>
        <v>0.2</v>
      </c>
      <c r="X461" s="162">
        <v>-200</v>
      </c>
      <c r="Y461" s="161">
        <f t="shared" si="169"/>
        <v>434</v>
      </c>
      <c r="Z461" s="162">
        <f t="shared" si="161"/>
        <v>-284.3</v>
      </c>
      <c r="AA461" s="127">
        <v>43349</v>
      </c>
      <c r="AB461" s="127"/>
      <c r="AC461" s="128"/>
      <c r="AD461" s="128"/>
      <c r="AE461" s="129"/>
      <c r="AF461" s="129"/>
      <c r="AG461" s="129"/>
      <c r="AH461" s="129">
        <f t="shared" si="162"/>
        <v>0</v>
      </c>
      <c r="AI461" s="129">
        <f t="shared" si="163"/>
        <v>-284.3</v>
      </c>
      <c r="AJ461" s="234">
        <f t="shared" si="164"/>
        <v>0</v>
      </c>
      <c r="AK461" s="234">
        <f t="shared" si="165"/>
        <v>1</v>
      </c>
      <c r="AL461" s="129">
        <f t="shared" si="166"/>
        <v>0</v>
      </c>
      <c r="AM461" s="127">
        <v>43349</v>
      </c>
      <c r="AN461" s="129">
        <f t="shared" si="170"/>
        <v>8864.720000000003</v>
      </c>
      <c r="AO461" s="129">
        <f t="shared" si="171"/>
        <v>0</v>
      </c>
      <c r="AP461" s="129">
        <f t="shared" si="172"/>
        <v>0</v>
      </c>
      <c r="AQ461" s="235"/>
      <c r="AR461" s="235"/>
      <c r="AS461" s="236">
        <f t="shared" si="167"/>
        <v>43349</v>
      </c>
      <c r="AT461" s="237">
        <f t="shared" si="173"/>
        <v>4072.3000000000011</v>
      </c>
      <c r="AU461" s="237">
        <f t="shared" si="174"/>
        <v>123.39999999999969</v>
      </c>
      <c r="AV461" s="237">
        <f t="shared" si="175"/>
        <v>5419.0199999999959</v>
      </c>
      <c r="AW461" s="237">
        <f t="shared" si="176"/>
        <v>2958.6000000000008</v>
      </c>
      <c r="AX461" s="237">
        <f t="shared" si="177"/>
        <v>-3708.5999999999972</v>
      </c>
      <c r="AY461" s="133"/>
    </row>
    <row r="462" spans="3:51" x14ac:dyDescent="0.25">
      <c r="C462" s="137"/>
      <c r="D462" s="137"/>
      <c r="E462" s="137"/>
      <c r="F462" s="137"/>
      <c r="G462" s="137"/>
      <c r="H462" s="137"/>
      <c r="I462" s="137"/>
      <c r="J462" s="137"/>
      <c r="K462" s="229">
        <f t="shared" si="159"/>
        <v>43350</v>
      </c>
      <c r="L462" s="230">
        <f t="shared" si="160"/>
        <v>8887.8500000000022</v>
      </c>
      <c r="M462" s="162">
        <f>MAX(AN28:AN462)</f>
        <v>9686.5800000000017</v>
      </c>
      <c r="N462" s="162">
        <f t="shared" si="168"/>
        <v>-798.72999999999956</v>
      </c>
      <c r="O462" s="231">
        <f>E3+(E4*0.1)</f>
        <v>0.2</v>
      </c>
      <c r="P462" s="162">
        <v>-550</v>
      </c>
      <c r="Q462" s="232">
        <f>E5+(E6*0.1)</f>
        <v>0.1</v>
      </c>
      <c r="R462" s="162">
        <v>-318.5</v>
      </c>
      <c r="S462" s="232">
        <f>E7+(E8*0.1)</f>
        <v>0.1</v>
      </c>
      <c r="T462" s="162">
        <v>-458.2</v>
      </c>
      <c r="U462" s="233">
        <f>E9+(E10*0.5)+(E11*0.1)</f>
        <v>0.2</v>
      </c>
      <c r="V462" s="162">
        <v>527</v>
      </c>
      <c r="W462" s="233">
        <f>E12+(E13*0.5)+(E14*0.1)</f>
        <v>0.2</v>
      </c>
      <c r="X462" s="162">
        <v>527</v>
      </c>
      <c r="Y462" s="161">
        <f t="shared" si="169"/>
        <v>435</v>
      </c>
      <c r="Z462" s="162">
        <f t="shared" si="161"/>
        <v>23.130000000000024</v>
      </c>
      <c r="AA462" s="127">
        <v>43350</v>
      </c>
      <c r="AB462" s="127"/>
      <c r="AC462" s="128"/>
      <c r="AD462" s="128"/>
      <c r="AE462" s="129"/>
      <c r="AF462" s="129"/>
      <c r="AG462" s="129"/>
      <c r="AH462" s="129">
        <f t="shared" si="162"/>
        <v>23.130000000000024</v>
      </c>
      <c r="AI462" s="129">
        <f t="shared" si="163"/>
        <v>0</v>
      </c>
      <c r="AJ462" s="234">
        <f t="shared" si="164"/>
        <v>1</v>
      </c>
      <c r="AK462" s="234">
        <f t="shared" si="165"/>
        <v>0</v>
      </c>
      <c r="AL462" s="129">
        <f t="shared" si="166"/>
        <v>0</v>
      </c>
      <c r="AM462" s="127">
        <v>43350</v>
      </c>
      <c r="AN462" s="129">
        <f t="shared" si="170"/>
        <v>8887.8500000000022</v>
      </c>
      <c r="AO462" s="129">
        <f t="shared" si="171"/>
        <v>0</v>
      </c>
      <c r="AP462" s="129">
        <f t="shared" si="172"/>
        <v>0</v>
      </c>
      <c r="AQ462" s="235"/>
      <c r="AR462" s="235"/>
      <c r="AS462" s="236">
        <f t="shared" si="167"/>
        <v>43350</v>
      </c>
      <c r="AT462" s="237">
        <f t="shared" si="173"/>
        <v>3962.3000000000011</v>
      </c>
      <c r="AU462" s="237">
        <f t="shared" si="174"/>
        <v>91.549999999999699</v>
      </c>
      <c r="AV462" s="237">
        <f t="shared" si="175"/>
        <v>5373.1999999999962</v>
      </c>
      <c r="AW462" s="237">
        <f t="shared" si="176"/>
        <v>3064.0000000000009</v>
      </c>
      <c r="AX462" s="237">
        <f t="shared" si="177"/>
        <v>-3603.1999999999971</v>
      </c>
      <c r="AY462" s="133"/>
    </row>
    <row r="463" spans="3:51" x14ac:dyDescent="0.25">
      <c r="C463" s="137"/>
      <c r="D463" s="137"/>
      <c r="E463" s="137"/>
      <c r="F463" s="137"/>
      <c r="G463" s="137"/>
      <c r="H463" s="137"/>
      <c r="I463" s="137"/>
      <c r="J463" s="137"/>
      <c r="K463" s="229">
        <f t="shared" si="159"/>
        <v>43353</v>
      </c>
      <c r="L463" s="230">
        <f t="shared" si="160"/>
        <v>8851.2700000000023</v>
      </c>
      <c r="M463" s="162">
        <f>MAX(AN28:AN463)</f>
        <v>9686.5800000000017</v>
      </c>
      <c r="N463" s="162">
        <f t="shared" si="168"/>
        <v>-835.30999999999949</v>
      </c>
      <c r="O463" s="231">
        <f>E3+(E4*0.1)</f>
        <v>0.2</v>
      </c>
      <c r="P463" s="162">
        <v>-297.35000000000002</v>
      </c>
      <c r="Q463" s="232">
        <f>E5+(E6*0.1)</f>
        <v>0.1</v>
      </c>
      <c r="R463" s="162">
        <v>272.5</v>
      </c>
      <c r="S463" s="232">
        <f>E7+(E8*0.1)</f>
        <v>0.1</v>
      </c>
      <c r="T463" s="162">
        <v>348.4</v>
      </c>
      <c r="U463" s="233">
        <f>E9+(E10*0.5)+(E11*0.1)</f>
        <v>0.2</v>
      </c>
      <c r="V463" s="162">
        <v>-98</v>
      </c>
      <c r="W463" s="233">
        <f>E12+(E13*0.5)+(E14*0.1)</f>
        <v>0.2</v>
      </c>
      <c r="X463" s="162">
        <v>-98</v>
      </c>
      <c r="Y463" s="161">
        <f t="shared" si="169"/>
        <v>436</v>
      </c>
      <c r="Z463" s="162">
        <f t="shared" si="161"/>
        <v>-36.580000000000013</v>
      </c>
      <c r="AA463" s="127">
        <v>43353</v>
      </c>
      <c r="AB463" s="127"/>
      <c r="AC463" s="128"/>
      <c r="AD463" s="128"/>
      <c r="AE463" s="129"/>
      <c r="AF463" s="129"/>
      <c r="AG463" s="129"/>
      <c r="AH463" s="129">
        <f t="shared" si="162"/>
        <v>0</v>
      </c>
      <c r="AI463" s="129">
        <f t="shared" si="163"/>
        <v>-36.580000000000013</v>
      </c>
      <c r="AJ463" s="234">
        <f t="shared" si="164"/>
        <v>0</v>
      </c>
      <c r="AK463" s="234">
        <f t="shared" si="165"/>
        <v>1</v>
      </c>
      <c r="AL463" s="129">
        <f t="shared" si="166"/>
        <v>0</v>
      </c>
      <c r="AM463" s="127">
        <v>43353</v>
      </c>
      <c r="AN463" s="129">
        <f t="shared" si="170"/>
        <v>8851.2700000000023</v>
      </c>
      <c r="AO463" s="129">
        <f t="shared" si="171"/>
        <v>0</v>
      </c>
      <c r="AP463" s="129">
        <f t="shared" si="172"/>
        <v>0</v>
      </c>
      <c r="AQ463" s="235"/>
      <c r="AR463" s="235"/>
      <c r="AS463" s="236">
        <f t="shared" si="167"/>
        <v>43353</v>
      </c>
      <c r="AT463" s="237">
        <f t="shared" si="173"/>
        <v>3902.8300000000013</v>
      </c>
      <c r="AU463" s="237">
        <f t="shared" si="174"/>
        <v>118.7999999999997</v>
      </c>
      <c r="AV463" s="237">
        <f t="shared" si="175"/>
        <v>5408.0399999999963</v>
      </c>
      <c r="AW463" s="237">
        <f t="shared" si="176"/>
        <v>3044.400000000001</v>
      </c>
      <c r="AX463" s="237">
        <f t="shared" si="177"/>
        <v>-3622.799999999997</v>
      </c>
      <c r="AY463" s="133"/>
    </row>
    <row r="464" spans="3:51" x14ac:dyDescent="0.25">
      <c r="C464" s="137"/>
      <c r="D464" s="137"/>
      <c r="E464" s="137"/>
      <c r="F464" s="137"/>
      <c r="G464" s="137"/>
      <c r="H464" s="137"/>
      <c r="I464" s="137"/>
      <c r="J464" s="137"/>
      <c r="K464" s="229">
        <f t="shared" si="159"/>
        <v>43354</v>
      </c>
      <c r="L464" s="230">
        <f t="shared" si="160"/>
        <v>8803.4500000000025</v>
      </c>
      <c r="M464" s="162">
        <f>MAX(AN28:AN464)</f>
        <v>9686.5800000000017</v>
      </c>
      <c r="N464" s="162">
        <f t="shared" si="168"/>
        <v>-883.1299999999992</v>
      </c>
      <c r="O464" s="231">
        <f>E3+(E4*0.1)</f>
        <v>0.2</v>
      </c>
      <c r="P464" s="162">
        <v>-550</v>
      </c>
      <c r="Q464" s="232">
        <f>E5+(E6*0.1)</f>
        <v>0.1</v>
      </c>
      <c r="R464" s="162">
        <v>538</v>
      </c>
      <c r="S464" s="232">
        <f>E7+(E8*0.1)</f>
        <v>0.1</v>
      </c>
      <c r="T464" s="162">
        <v>1203.8</v>
      </c>
      <c r="U464" s="233">
        <f>E9+(E10*0.5)+(E11*0.1)</f>
        <v>0.2</v>
      </c>
      <c r="V464" s="162">
        <v>-280</v>
      </c>
      <c r="W464" s="233">
        <f>E12+(E13*0.5)+(E14*0.1)</f>
        <v>0.2</v>
      </c>
      <c r="X464" s="162">
        <v>-280</v>
      </c>
      <c r="Y464" s="161">
        <f t="shared" si="169"/>
        <v>437</v>
      </c>
      <c r="Z464" s="162">
        <f t="shared" si="161"/>
        <v>-47.819999999999993</v>
      </c>
      <c r="AA464" s="127">
        <v>43354</v>
      </c>
      <c r="AB464" s="127"/>
      <c r="AC464" s="128"/>
      <c r="AD464" s="128"/>
      <c r="AE464" s="129"/>
      <c r="AF464" s="129"/>
      <c r="AG464" s="129"/>
      <c r="AH464" s="129">
        <f t="shared" si="162"/>
        <v>0</v>
      </c>
      <c r="AI464" s="129">
        <f t="shared" si="163"/>
        <v>-47.819999999999993</v>
      </c>
      <c r="AJ464" s="234">
        <f t="shared" si="164"/>
        <v>0</v>
      </c>
      <c r="AK464" s="234">
        <f t="shared" si="165"/>
        <v>1</v>
      </c>
      <c r="AL464" s="129">
        <f t="shared" si="166"/>
        <v>0</v>
      </c>
      <c r="AM464" s="127">
        <v>43354</v>
      </c>
      <c r="AN464" s="129">
        <f t="shared" si="170"/>
        <v>8803.4500000000025</v>
      </c>
      <c r="AO464" s="129">
        <f t="shared" si="171"/>
        <v>0</v>
      </c>
      <c r="AP464" s="129">
        <f t="shared" si="172"/>
        <v>0</v>
      </c>
      <c r="AQ464" s="235"/>
      <c r="AR464" s="235"/>
      <c r="AS464" s="236">
        <f t="shared" si="167"/>
        <v>43354</v>
      </c>
      <c r="AT464" s="237">
        <f t="shared" si="173"/>
        <v>3792.8300000000013</v>
      </c>
      <c r="AU464" s="237">
        <f t="shared" si="174"/>
        <v>172.59999999999971</v>
      </c>
      <c r="AV464" s="237">
        <f t="shared" si="175"/>
        <v>5528.4199999999964</v>
      </c>
      <c r="AW464" s="237">
        <f t="shared" si="176"/>
        <v>2988.400000000001</v>
      </c>
      <c r="AX464" s="237">
        <f t="shared" si="177"/>
        <v>-3678.799999999997</v>
      </c>
      <c r="AY464" s="133"/>
    </row>
    <row r="465" spans="3:51" x14ac:dyDescent="0.25">
      <c r="C465" s="137"/>
      <c r="D465" s="137"/>
      <c r="E465" s="137"/>
      <c r="F465" s="137"/>
      <c r="G465" s="137"/>
      <c r="H465" s="137"/>
      <c r="I465" s="137"/>
      <c r="J465" s="137"/>
      <c r="K465" s="229">
        <f t="shared" si="159"/>
        <v>43355</v>
      </c>
      <c r="L465" s="230">
        <f t="shared" si="160"/>
        <v>8504.840000000002</v>
      </c>
      <c r="M465" s="162">
        <f>MAX(AN28:AN465)</f>
        <v>9686.5800000000017</v>
      </c>
      <c r="N465" s="162">
        <f t="shared" si="168"/>
        <v>-1181.7399999999998</v>
      </c>
      <c r="O465" s="231">
        <f>E3+(E4*0.1)</f>
        <v>0.2</v>
      </c>
      <c r="P465" s="162">
        <v>139.30000000000001</v>
      </c>
      <c r="Q465" s="232">
        <f>E5+(E6*0.1)</f>
        <v>0.1</v>
      </c>
      <c r="R465" s="162">
        <v>51.5</v>
      </c>
      <c r="S465" s="232">
        <f>E7+(E8*0.1)</f>
        <v>0.1</v>
      </c>
      <c r="T465" s="162">
        <v>-396.2</v>
      </c>
      <c r="U465" s="233">
        <f>E9+(E10*0.5)+(E11*0.1)</f>
        <v>0.2</v>
      </c>
      <c r="V465" s="162">
        <v>-730</v>
      </c>
      <c r="W465" s="233">
        <f>E12+(E13*0.5)+(E14*0.1)</f>
        <v>0.2</v>
      </c>
      <c r="X465" s="162">
        <v>-730</v>
      </c>
      <c r="Y465" s="161">
        <f t="shared" si="169"/>
        <v>438</v>
      </c>
      <c r="Z465" s="162">
        <f t="shared" si="161"/>
        <v>-298.61</v>
      </c>
      <c r="AA465" s="127">
        <v>43355</v>
      </c>
      <c r="AB465" s="127"/>
      <c r="AC465" s="128"/>
      <c r="AD465" s="128"/>
      <c r="AE465" s="129"/>
      <c r="AF465" s="129"/>
      <c r="AG465" s="129"/>
      <c r="AH465" s="129">
        <f t="shared" si="162"/>
        <v>0</v>
      </c>
      <c r="AI465" s="129">
        <f t="shared" si="163"/>
        <v>-298.61</v>
      </c>
      <c r="AJ465" s="234">
        <f t="shared" si="164"/>
        <v>0</v>
      </c>
      <c r="AK465" s="234">
        <f t="shared" si="165"/>
        <v>1</v>
      </c>
      <c r="AL465" s="129">
        <f t="shared" si="166"/>
        <v>0</v>
      </c>
      <c r="AM465" s="127">
        <v>43355</v>
      </c>
      <c r="AN465" s="129">
        <f t="shared" si="170"/>
        <v>8504.840000000002</v>
      </c>
      <c r="AO465" s="129">
        <f t="shared" si="171"/>
        <v>0</v>
      </c>
      <c r="AP465" s="129">
        <f t="shared" si="172"/>
        <v>0</v>
      </c>
      <c r="AQ465" s="235"/>
      <c r="AR465" s="235"/>
      <c r="AS465" s="236">
        <f t="shared" si="167"/>
        <v>43355</v>
      </c>
      <c r="AT465" s="237">
        <f t="shared" si="173"/>
        <v>3820.6900000000014</v>
      </c>
      <c r="AU465" s="237">
        <f t="shared" si="174"/>
        <v>177.74999999999972</v>
      </c>
      <c r="AV465" s="237">
        <f t="shared" si="175"/>
        <v>5488.7999999999965</v>
      </c>
      <c r="AW465" s="237">
        <f t="shared" si="176"/>
        <v>2842.400000000001</v>
      </c>
      <c r="AX465" s="237">
        <f t="shared" si="177"/>
        <v>-3824.799999999997</v>
      </c>
      <c r="AY465" s="133"/>
    </row>
    <row r="466" spans="3:51" x14ac:dyDescent="0.25">
      <c r="C466" s="137"/>
      <c r="D466" s="137"/>
      <c r="E466" s="137"/>
      <c r="F466" s="137"/>
      <c r="G466" s="137"/>
      <c r="H466" s="137"/>
      <c r="I466" s="137"/>
      <c r="J466" s="137"/>
      <c r="K466" s="229">
        <f t="shared" si="159"/>
        <v>43356</v>
      </c>
      <c r="L466" s="230">
        <f t="shared" si="160"/>
        <v>9045.8700000000026</v>
      </c>
      <c r="M466" s="162">
        <f>MAX(AN28:AN466)</f>
        <v>9686.5800000000017</v>
      </c>
      <c r="N466" s="162">
        <f t="shared" si="168"/>
        <v>-640.70999999999913</v>
      </c>
      <c r="O466" s="231">
        <f>E3+(E4*0.1)</f>
        <v>0.2</v>
      </c>
      <c r="P466" s="162">
        <v>735.35</v>
      </c>
      <c r="Q466" s="232">
        <f>E5+(E6*0.1)</f>
        <v>0.1</v>
      </c>
      <c r="R466" s="162">
        <v>763</v>
      </c>
      <c r="S466" s="232">
        <f>E7+(E8*0.1)</f>
        <v>0.1</v>
      </c>
      <c r="T466" s="162">
        <v>1472.6</v>
      </c>
      <c r="U466" s="233">
        <f>E9+(E10*0.5)+(E11*0.1)</f>
        <v>0.2</v>
      </c>
      <c r="V466" s="162">
        <v>401</v>
      </c>
      <c r="W466" s="233">
        <f>E12+(E13*0.5)+(E14*0.1)</f>
        <v>0.2</v>
      </c>
      <c r="X466" s="162">
        <v>451</v>
      </c>
      <c r="Y466" s="161">
        <f t="shared" si="169"/>
        <v>439</v>
      </c>
      <c r="Z466" s="162">
        <f t="shared" si="161"/>
        <v>541.03</v>
      </c>
      <c r="AA466" s="127">
        <v>43356</v>
      </c>
      <c r="AB466" s="127"/>
      <c r="AC466" s="128"/>
      <c r="AD466" s="128"/>
      <c r="AE466" s="129"/>
      <c r="AF466" s="129"/>
      <c r="AG466" s="129"/>
      <c r="AH466" s="129">
        <f t="shared" si="162"/>
        <v>541.03</v>
      </c>
      <c r="AI466" s="129">
        <f t="shared" si="163"/>
        <v>0</v>
      </c>
      <c r="AJ466" s="234">
        <f t="shared" si="164"/>
        <v>1</v>
      </c>
      <c r="AK466" s="234">
        <f t="shared" si="165"/>
        <v>0</v>
      </c>
      <c r="AL466" s="129">
        <f t="shared" si="166"/>
        <v>0</v>
      </c>
      <c r="AM466" s="127">
        <v>43356</v>
      </c>
      <c r="AN466" s="129">
        <f t="shared" si="170"/>
        <v>9045.8700000000026</v>
      </c>
      <c r="AO466" s="129">
        <f t="shared" si="171"/>
        <v>0</v>
      </c>
      <c r="AP466" s="129">
        <f t="shared" si="172"/>
        <v>0</v>
      </c>
      <c r="AQ466" s="235"/>
      <c r="AR466" s="235"/>
      <c r="AS466" s="236">
        <f t="shared" si="167"/>
        <v>43356</v>
      </c>
      <c r="AT466" s="237">
        <f t="shared" si="173"/>
        <v>3967.7600000000016</v>
      </c>
      <c r="AU466" s="237">
        <f t="shared" si="174"/>
        <v>254.04999999999973</v>
      </c>
      <c r="AV466" s="237">
        <f t="shared" si="175"/>
        <v>5636.0599999999968</v>
      </c>
      <c r="AW466" s="237">
        <f t="shared" si="176"/>
        <v>2922.6000000000008</v>
      </c>
      <c r="AX466" s="237">
        <f t="shared" si="177"/>
        <v>-3734.5999999999972</v>
      </c>
      <c r="AY466" s="133"/>
    </row>
    <row r="467" spans="3:51" x14ac:dyDescent="0.25">
      <c r="C467" s="137"/>
      <c r="D467" s="137"/>
      <c r="E467" s="137"/>
      <c r="F467" s="137"/>
      <c r="G467" s="137"/>
      <c r="H467" s="137"/>
      <c r="I467" s="137"/>
      <c r="J467" s="137"/>
      <c r="K467" s="229">
        <f t="shared" si="159"/>
        <v>43357</v>
      </c>
      <c r="L467" s="230">
        <f t="shared" si="160"/>
        <v>9016.1700000000019</v>
      </c>
      <c r="M467" s="162">
        <f>MAX(AN28:AN467)</f>
        <v>9686.5800000000017</v>
      </c>
      <c r="N467" s="162">
        <f t="shared" si="168"/>
        <v>-670.40999999999985</v>
      </c>
      <c r="O467" s="231">
        <f>E3+(E4*0.1)</f>
        <v>0.2</v>
      </c>
      <c r="P467" s="162">
        <v>43.4</v>
      </c>
      <c r="Q467" s="232">
        <f>E5+(E6*0.1)</f>
        <v>0.1</v>
      </c>
      <c r="R467" s="162">
        <v>40</v>
      </c>
      <c r="S467" s="232">
        <f>E7+(E8*0.1)</f>
        <v>0.1</v>
      </c>
      <c r="T467" s="162">
        <v>-323.8</v>
      </c>
      <c r="U467" s="233">
        <f>E9+(E10*0.5)+(E11*0.1)</f>
        <v>0.2</v>
      </c>
      <c r="V467" s="162">
        <v>-841</v>
      </c>
      <c r="W467" s="233">
        <f>E12+(E13*0.5)+(E14*0.1)</f>
        <v>0.2</v>
      </c>
      <c r="X467" s="162">
        <v>791</v>
      </c>
      <c r="Y467" s="161">
        <f t="shared" si="169"/>
        <v>440</v>
      </c>
      <c r="Z467" s="162">
        <f t="shared" si="161"/>
        <v>-29.700000000000017</v>
      </c>
      <c r="AA467" s="127">
        <v>43357</v>
      </c>
      <c r="AB467" s="127"/>
      <c r="AC467" s="128"/>
      <c r="AD467" s="128"/>
      <c r="AE467" s="129"/>
      <c r="AF467" s="129"/>
      <c r="AG467" s="129"/>
      <c r="AH467" s="129">
        <f t="shared" si="162"/>
        <v>0</v>
      </c>
      <c r="AI467" s="129">
        <f t="shared" si="163"/>
        <v>-29.700000000000017</v>
      </c>
      <c r="AJ467" s="234">
        <f t="shared" si="164"/>
        <v>0</v>
      </c>
      <c r="AK467" s="234">
        <f t="shared" si="165"/>
        <v>1</v>
      </c>
      <c r="AL467" s="129">
        <f t="shared" si="166"/>
        <v>0</v>
      </c>
      <c r="AM467" s="127">
        <v>43357</v>
      </c>
      <c r="AN467" s="129">
        <f t="shared" si="170"/>
        <v>9016.1700000000019</v>
      </c>
      <c r="AO467" s="129">
        <f t="shared" si="171"/>
        <v>0</v>
      </c>
      <c r="AP467" s="129">
        <f t="shared" si="172"/>
        <v>0</v>
      </c>
      <c r="AQ467" s="235"/>
      <c r="AR467" s="235"/>
      <c r="AS467" s="236">
        <f t="shared" si="167"/>
        <v>43357</v>
      </c>
      <c r="AT467" s="237">
        <f t="shared" si="173"/>
        <v>3976.4400000000014</v>
      </c>
      <c r="AU467" s="237">
        <f t="shared" si="174"/>
        <v>258.04999999999973</v>
      </c>
      <c r="AV467" s="237">
        <f t="shared" si="175"/>
        <v>5603.6799999999967</v>
      </c>
      <c r="AW467" s="237">
        <f t="shared" si="176"/>
        <v>2754.400000000001</v>
      </c>
      <c r="AX467" s="237">
        <f t="shared" si="177"/>
        <v>-3576.3999999999974</v>
      </c>
      <c r="AY467" s="133"/>
    </row>
    <row r="468" spans="3:51" x14ac:dyDescent="0.25">
      <c r="C468" s="137"/>
      <c r="D468" s="137"/>
      <c r="E468" s="137"/>
      <c r="F468" s="137"/>
      <c r="G468" s="137"/>
      <c r="H468" s="137"/>
      <c r="I468" s="137"/>
      <c r="J468" s="137"/>
      <c r="K468" s="229">
        <f t="shared" si="159"/>
        <v>43360</v>
      </c>
      <c r="L468" s="230">
        <f t="shared" si="160"/>
        <v>8294.4300000000021</v>
      </c>
      <c r="M468" s="162">
        <f>MAX(AN28:AN468)</f>
        <v>9686.5800000000017</v>
      </c>
      <c r="N468" s="162">
        <f t="shared" si="168"/>
        <v>-1392.1499999999996</v>
      </c>
      <c r="O468" s="231">
        <f>E3+(E4*0.1)</f>
        <v>0.2</v>
      </c>
      <c r="P468" s="162">
        <v>-550</v>
      </c>
      <c r="Q468" s="232">
        <f>E5+(E6*0.1)</f>
        <v>0.1</v>
      </c>
      <c r="R468" s="162">
        <v>-850</v>
      </c>
      <c r="S468" s="232">
        <f>E7+(E8*0.1)</f>
        <v>0.1</v>
      </c>
      <c r="T468" s="162">
        <v>-2215.4</v>
      </c>
      <c r="U468" s="233">
        <f>E9+(E10*0.5)+(E11*0.1)</f>
        <v>0.2</v>
      </c>
      <c r="V468" s="162">
        <v>-763</v>
      </c>
      <c r="W468" s="233">
        <f>E12+(E13*0.5)+(E14*0.1)</f>
        <v>0.2</v>
      </c>
      <c r="X468" s="162">
        <v>-763</v>
      </c>
      <c r="Y468" s="161">
        <f t="shared" si="169"/>
        <v>441</v>
      </c>
      <c r="Z468" s="162">
        <f t="shared" si="161"/>
        <v>-721.74</v>
      </c>
      <c r="AA468" s="127">
        <v>43360</v>
      </c>
      <c r="AB468" s="127"/>
      <c r="AC468" s="128"/>
      <c r="AD468" s="128"/>
      <c r="AE468" s="129"/>
      <c r="AF468" s="129"/>
      <c r="AG468" s="129"/>
      <c r="AH468" s="129">
        <f t="shared" si="162"/>
        <v>0</v>
      </c>
      <c r="AI468" s="129">
        <f t="shared" si="163"/>
        <v>-721.74</v>
      </c>
      <c r="AJ468" s="234">
        <f t="shared" si="164"/>
        <v>0</v>
      </c>
      <c r="AK468" s="234">
        <f t="shared" si="165"/>
        <v>1</v>
      </c>
      <c r="AL468" s="129">
        <f t="shared" si="166"/>
        <v>0</v>
      </c>
      <c r="AM468" s="127">
        <v>43360</v>
      </c>
      <c r="AN468" s="129">
        <f t="shared" si="170"/>
        <v>8294.4300000000021</v>
      </c>
      <c r="AO468" s="129">
        <f t="shared" si="171"/>
        <v>0</v>
      </c>
      <c r="AP468" s="129">
        <f t="shared" si="172"/>
        <v>0</v>
      </c>
      <c r="AQ468" s="235"/>
      <c r="AR468" s="235"/>
      <c r="AS468" s="236">
        <f t="shared" si="167"/>
        <v>43360</v>
      </c>
      <c r="AT468" s="237">
        <f t="shared" si="173"/>
        <v>3866.4400000000014</v>
      </c>
      <c r="AU468" s="237">
        <f t="shared" si="174"/>
        <v>173.04999999999973</v>
      </c>
      <c r="AV468" s="237">
        <f t="shared" si="175"/>
        <v>5382.1399999999967</v>
      </c>
      <c r="AW468" s="237">
        <f t="shared" si="176"/>
        <v>2601.8000000000011</v>
      </c>
      <c r="AX468" s="237">
        <f t="shared" si="177"/>
        <v>-3728.9999999999973</v>
      </c>
      <c r="AY468" s="133"/>
    </row>
    <row r="469" spans="3:51" x14ac:dyDescent="0.25">
      <c r="C469" s="137"/>
      <c r="D469" s="137"/>
      <c r="E469" s="137"/>
      <c r="F469" s="137"/>
      <c r="G469" s="137"/>
      <c r="H469" s="137"/>
      <c r="I469" s="137"/>
      <c r="J469" s="137"/>
      <c r="K469" s="229">
        <f t="shared" si="159"/>
        <v>43361</v>
      </c>
      <c r="L469" s="230">
        <f t="shared" si="160"/>
        <v>8806.5600000000013</v>
      </c>
      <c r="M469" s="162">
        <f>MAX(AN28:AN469)</f>
        <v>9686.5800000000017</v>
      </c>
      <c r="N469" s="162">
        <f t="shared" si="168"/>
        <v>-880.02000000000044</v>
      </c>
      <c r="O469" s="231">
        <f>E3+(E4*0.1)</f>
        <v>0.2</v>
      </c>
      <c r="P469" s="162">
        <v>924.2</v>
      </c>
      <c r="Q469" s="232">
        <f>E5+(E6*0.1)</f>
        <v>0.1</v>
      </c>
      <c r="R469" s="162">
        <v>775.5</v>
      </c>
      <c r="S469" s="232">
        <f>E7+(E8*0.1)</f>
        <v>0.1</v>
      </c>
      <c r="T469" s="162">
        <v>1193.4000000000001</v>
      </c>
      <c r="U469" s="233">
        <f>E9+(E10*0.5)+(E11*0.1)</f>
        <v>0.2</v>
      </c>
      <c r="V469" s="162">
        <v>326</v>
      </c>
      <c r="W469" s="233">
        <f>E12+(E13*0.5)+(E14*0.1)</f>
        <v>0.2</v>
      </c>
      <c r="X469" s="162">
        <v>326</v>
      </c>
      <c r="Y469" s="161">
        <f t="shared" si="169"/>
        <v>442</v>
      </c>
      <c r="Z469" s="162">
        <f t="shared" si="161"/>
        <v>512.13000000000011</v>
      </c>
      <c r="AA469" s="127">
        <v>43361</v>
      </c>
      <c r="AB469" s="127"/>
      <c r="AC469" s="128"/>
      <c r="AD469" s="128"/>
      <c r="AE469" s="129"/>
      <c r="AF469" s="129"/>
      <c r="AG469" s="129"/>
      <c r="AH469" s="129">
        <f t="shared" si="162"/>
        <v>512.13000000000011</v>
      </c>
      <c r="AI469" s="129">
        <f t="shared" si="163"/>
        <v>0</v>
      </c>
      <c r="AJ469" s="234">
        <f t="shared" si="164"/>
        <v>1</v>
      </c>
      <c r="AK469" s="234">
        <f t="shared" si="165"/>
        <v>0</v>
      </c>
      <c r="AL469" s="129">
        <f t="shared" si="166"/>
        <v>0</v>
      </c>
      <c r="AM469" s="127">
        <v>43361</v>
      </c>
      <c r="AN469" s="129">
        <f t="shared" si="170"/>
        <v>8806.5600000000013</v>
      </c>
      <c r="AO469" s="129">
        <f t="shared" si="171"/>
        <v>0</v>
      </c>
      <c r="AP469" s="129">
        <f t="shared" si="172"/>
        <v>0</v>
      </c>
      <c r="AQ469" s="235"/>
      <c r="AR469" s="235"/>
      <c r="AS469" s="236">
        <f t="shared" si="167"/>
        <v>43361</v>
      </c>
      <c r="AT469" s="237">
        <f t="shared" si="173"/>
        <v>4051.2800000000016</v>
      </c>
      <c r="AU469" s="237">
        <f t="shared" si="174"/>
        <v>250.59999999999974</v>
      </c>
      <c r="AV469" s="237">
        <f t="shared" si="175"/>
        <v>5501.4799999999968</v>
      </c>
      <c r="AW469" s="237">
        <f t="shared" si="176"/>
        <v>2667.0000000000009</v>
      </c>
      <c r="AX469" s="237">
        <f t="shared" si="177"/>
        <v>-3663.7999999999975</v>
      </c>
      <c r="AY469" s="133"/>
    </row>
    <row r="470" spans="3:51" x14ac:dyDescent="0.25">
      <c r="C470" s="137"/>
      <c r="D470" s="137"/>
      <c r="E470" s="137"/>
      <c r="F470" s="137"/>
      <c r="G470" s="137"/>
      <c r="H470" s="137"/>
      <c r="I470" s="137"/>
      <c r="J470" s="137"/>
      <c r="K470" s="229">
        <f t="shared" si="159"/>
        <v>43362</v>
      </c>
      <c r="L470" s="230">
        <f t="shared" si="160"/>
        <v>8724.6000000000022</v>
      </c>
      <c r="M470" s="162">
        <f>MAX(AN28:AN470)</f>
        <v>9686.5800000000017</v>
      </c>
      <c r="N470" s="162">
        <f t="shared" si="168"/>
        <v>-961.97999999999956</v>
      </c>
      <c r="O470" s="231">
        <f>E3+(E4*0.1)</f>
        <v>0.2</v>
      </c>
      <c r="P470" s="162">
        <v>794</v>
      </c>
      <c r="Q470" s="232">
        <f>E5+(E6*0.1)</f>
        <v>0.1</v>
      </c>
      <c r="R470" s="162">
        <v>182</v>
      </c>
      <c r="S470" s="232">
        <f>E7+(E8*0.1)</f>
        <v>0.1</v>
      </c>
      <c r="T470" s="162">
        <v>-81.599999999999994</v>
      </c>
      <c r="U470" s="233">
        <f>E9+(E10*0.5)+(E11*0.1)</f>
        <v>0.2</v>
      </c>
      <c r="V470" s="162">
        <v>-652</v>
      </c>
      <c r="W470" s="233">
        <f>E12+(E13*0.5)+(E14*0.1)</f>
        <v>0.2</v>
      </c>
      <c r="X470" s="162">
        <v>-602</v>
      </c>
      <c r="Y470" s="161">
        <f t="shared" si="169"/>
        <v>443</v>
      </c>
      <c r="Z470" s="162">
        <f t="shared" si="161"/>
        <v>-81.960000000000008</v>
      </c>
      <c r="AA470" s="127">
        <v>43362</v>
      </c>
      <c r="AB470" s="127"/>
      <c r="AC470" s="128"/>
      <c r="AD470" s="128"/>
      <c r="AE470" s="129"/>
      <c r="AF470" s="129"/>
      <c r="AG470" s="129"/>
      <c r="AH470" s="129">
        <f t="shared" si="162"/>
        <v>0</v>
      </c>
      <c r="AI470" s="129">
        <f t="shared" si="163"/>
        <v>-81.960000000000008</v>
      </c>
      <c r="AJ470" s="234">
        <f t="shared" si="164"/>
        <v>0</v>
      </c>
      <c r="AK470" s="234">
        <f t="shared" si="165"/>
        <v>1</v>
      </c>
      <c r="AL470" s="129">
        <f t="shared" si="166"/>
        <v>0</v>
      </c>
      <c r="AM470" s="127">
        <v>43362</v>
      </c>
      <c r="AN470" s="129">
        <f t="shared" si="170"/>
        <v>8724.6000000000022</v>
      </c>
      <c r="AO470" s="129">
        <f t="shared" si="171"/>
        <v>0</v>
      </c>
      <c r="AP470" s="129">
        <f t="shared" si="172"/>
        <v>0</v>
      </c>
      <c r="AQ470" s="235"/>
      <c r="AR470" s="235"/>
      <c r="AS470" s="236">
        <f t="shared" si="167"/>
        <v>43362</v>
      </c>
      <c r="AT470" s="237">
        <f t="shared" si="173"/>
        <v>4210.0800000000017</v>
      </c>
      <c r="AU470" s="237">
        <f t="shared" si="174"/>
        <v>268.79999999999973</v>
      </c>
      <c r="AV470" s="237">
        <f t="shared" si="175"/>
        <v>5493.319999999997</v>
      </c>
      <c r="AW470" s="237">
        <f t="shared" si="176"/>
        <v>2536.6000000000008</v>
      </c>
      <c r="AX470" s="237">
        <f t="shared" si="177"/>
        <v>-3784.1999999999975</v>
      </c>
      <c r="AY470" s="133"/>
    </row>
    <row r="471" spans="3:51" x14ac:dyDescent="0.25">
      <c r="C471" s="137"/>
      <c r="D471" s="137"/>
      <c r="E471" s="137"/>
      <c r="F471" s="137"/>
      <c r="G471" s="137"/>
      <c r="H471" s="137"/>
      <c r="I471" s="137"/>
      <c r="J471" s="137"/>
      <c r="K471" s="229">
        <f t="shared" si="159"/>
        <v>43363</v>
      </c>
      <c r="L471" s="230">
        <f t="shared" si="160"/>
        <v>9247.2400000000016</v>
      </c>
      <c r="M471" s="162">
        <f>MAX(AN28:AN471)</f>
        <v>9686.5800000000017</v>
      </c>
      <c r="N471" s="162">
        <f t="shared" si="168"/>
        <v>-439.34000000000015</v>
      </c>
      <c r="O471" s="231">
        <f>E3+(E4*0.1)</f>
        <v>0.2</v>
      </c>
      <c r="P471" s="162">
        <v>1256.0999999999999</v>
      </c>
      <c r="Q471" s="232">
        <f>E5+(E6*0.1)</f>
        <v>0.1</v>
      </c>
      <c r="R471" s="162">
        <v>1140</v>
      </c>
      <c r="S471" s="232">
        <f>E7+(E8*0.1)</f>
        <v>0.1</v>
      </c>
      <c r="T471" s="162">
        <v>1574.2</v>
      </c>
      <c r="U471" s="233">
        <f>E9+(E10*0.5)+(E11*0.1)</f>
        <v>0.2</v>
      </c>
      <c r="V471" s="162">
        <v>321</v>
      </c>
      <c r="W471" s="233">
        <f>E12+(E13*0.5)+(E14*0.1)</f>
        <v>0.2</v>
      </c>
      <c r="X471" s="162">
        <v>-321</v>
      </c>
      <c r="Y471" s="161">
        <f t="shared" si="169"/>
        <v>444</v>
      </c>
      <c r="Z471" s="162">
        <f t="shared" si="161"/>
        <v>522.6400000000001</v>
      </c>
      <c r="AA471" s="127">
        <v>43363</v>
      </c>
      <c r="AB471" s="127"/>
      <c r="AC471" s="128"/>
      <c r="AD471" s="128"/>
      <c r="AE471" s="129"/>
      <c r="AF471" s="129"/>
      <c r="AG471" s="129"/>
      <c r="AH471" s="129">
        <f t="shared" si="162"/>
        <v>522.6400000000001</v>
      </c>
      <c r="AI471" s="129">
        <f t="shared" si="163"/>
        <v>0</v>
      </c>
      <c r="AJ471" s="234">
        <f t="shared" si="164"/>
        <v>1</v>
      </c>
      <c r="AK471" s="234">
        <f t="shared" si="165"/>
        <v>0</v>
      </c>
      <c r="AL471" s="129">
        <f t="shared" si="166"/>
        <v>0</v>
      </c>
      <c r="AM471" s="127">
        <v>43363</v>
      </c>
      <c r="AN471" s="129">
        <f t="shared" si="170"/>
        <v>9247.2400000000016</v>
      </c>
      <c r="AO471" s="129">
        <f t="shared" si="171"/>
        <v>0</v>
      </c>
      <c r="AP471" s="129">
        <f t="shared" si="172"/>
        <v>0</v>
      </c>
      <c r="AQ471" s="235"/>
      <c r="AR471" s="235"/>
      <c r="AS471" s="236">
        <f t="shared" si="167"/>
        <v>43363</v>
      </c>
      <c r="AT471" s="237">
        <f t="shared" si="173"/>
        <v>4461.300000000002</v>
      </c>
      <c r="AU471" s="237">
        <f t="shared" si="174"/>
        <v>382.79999999999973</v>
      </c>
      <c r="AV471" s="237">
        <f t="shared" si="175"/>
        <v>5650.7399999999971</v>
      </c>
      <c r="AW471" s="237">
        <f t="shared" si="176"/>
        <v>2600.8000000000006</v>
      </c>
      <c r="AX471" s="237">
        <f t="shared" si="177"/>
        <v>-3848.3999999999974</v>
      </c>
      <c r="AY471" s="133"/>
    </row>
    <row r="472" spans="3:51" x14ac:dyDescent="0.25">
      <c r="C472" s="137"/>
      <c r="D472" s="137"/>
      <c r="E472" s="137"/>
      <c r="F472" s="137"/>
      <c r="G472" s="137"/>
      <c r="H472" s="137"/>
      <c r="I472" s="137"/>
      <c r="J472" s="137"/>
      <c r="K472" s="229">
        <f t="shared" si="159"/>
        <v>43364</v>
      </c>
      <c r="L472" s="230">
        <f t="shared" si="160"/>
        <v>9125.2400000000016</v>
      </c>
      <c r="M472" s="162">
        <f>MAX(AN28:AN472)</f>
        <v>9686.5800000000017</v>
      </c>
      <c r="N472" s="162">
        <f t="shared" si="168"/>
        <v>-561.34000000000015</v>
      </c>
      <c r="O472" s="231">
        <f>E3+(E4*0.1)</f>
        <v>0.2</v>
      </c>
      <c r="P472" s="162">
        <v>432.6</v>
      </c>
      <c r="Q472" s="232">
        <f>E5+(E6*0.1)</f>
        <v>0.1</v>
      </c>
      <c r="R472" s="162">
        <v>-54</v>
      </c>
      <c r="S472" s="232">
        <f>E7+(E8*0.1)</f>
        <v>0.1</v>
      </c>
      <c r="T472" s="162">
        <v>-759.2</v>
      </c>
      <c r="U472" s="233">
        <f>E9+(E10*0.5)+(E11*0.1)</f>
        <v>0.2</v>
      </c>
      <c r="V472" s="162">
        <v>-1400</v>
      </c>
      <c r="W472" s="233">
        <f>E12+(E13*0.5)+(E14*0.1)</f>
        <v>0.2</v>
      </c>
      <c r="X472" s="162">
        <v>764</v>
      </c>
      <c r="Y472" s="161">
        <f t="shared" si="169"/>
        <v>445</v>
      </c>
      <c r="Z472" s="162">
        <f t="shared" si="161"/>
        <v>-122</v>
      </c>
      <c r="AA472" s="127">
        <v>43364</v>
      </c>
      <c r="AB472" s="127"/>
      <c r="AC472" s="128"/>
      <c r="AD472" s="128"/>
      <c r="AE472" s="129"/>
      <c r="AF472" s="129"/>
      <c r="AG472" s="129"/>
      <c r="AH472" s="129">
        <f t="shared" si="162"/>
        <v>0</v>
      </c>
      <c r="AI472" s="129">
        <f t="shared" si="163"/>
        <v>-122</v>
      </c>
      <c r="AJ472" s="234">
        <f t="shared" si="164"/>
        <v>0</v>
      </c>
      <c r="AK472" s="234">
        <f t="shared" si="165"/>
        <v>1</v>
      </c>
      <c r="AL472" s="129">
        <f t="shared" si="166"/>
        <v>0</v>
      </c>
      <c r="AM472" s="127">
        <v>43364</v>
      </c>
      <c r="AN472" s="129">
        <f t="shared" si="170"/>
        <v>9125.2400000000016</v>
      </c>
      <c r="AO472" s="129">
        <f t="shared" si="171"/>
        <v>0</v>
      </c>
      <c r="AP472" s="129">
        <f t="shared" si="172"/>
        <v>0</v>
      </c>
      <c r="AQ472" s="235"/>
      <c r="AR472" s="235"/>
      <c r="AS472" s="236">
        <f t="shared" si="167"/>
        <v>43364</v>
      </c>
      <c r="AT472" s="237">
        <f t="shared" si="173"/>
        <v>4547.8200000000024</v>
      </c>
      <c r="AU472" s="237">
        <f t="shared" si="174"/>
        <v>377.39999999999975</v>
      </c>
      <c r="AV472" s="237">
        <f t="shared" si="175"/>
        <v>5574.819999999997</v>
      </c>
      <c r="AW472" s="237">
        <f t="shared" si="176"/>
        <v>2320.8000000000006</v>
      </c>
      <c r="AX472" s="237">
        <f t="shared" si="177"/>
        <v>-3695.5999999999972</v>
      </c>
      <c r="AY472" s="133"/>
    </row>
    <row r="473" spans="3:51" x14ac:dyDescent="0.25">
      <c r="C473" s="137"/>
      <c r="D473" s="137"/>
      <c r="E473" s="137"/>
      <c r="F473" s="137"/>
      <c r="G473" s="137"/>
      <c r="H473" s="137"/>
      <c r="I473" s="137"/>
      <c r="J473" s="137"/>
      <c r="K473" s="229">
        <f t="shared" si="159"/>
        <v>43367</v>
      </c>
      <c r="L473" s="230">
        <f t="shared" si="160"/>
        <v>8955.6000000000022</v>
      </c>
      <c r="M473" s="162">
        <f>MAX(AN28:AN473)</f>
        <v>9686.5800000000017</v>
      </c>
      <c r="N473" s="162">
        <f t="shared" si="168"/>
        <v>-730.97999999999956</v>
      </c>
      <c r="O473" s="231">
        <f>E3+(E4*0.1)</f>
        <v>0.2</v>
      </c>
      <c r="P473" s="162">
        <v>-550</v>
      </c>
      <c r="Q473" s="232">
        <f>E5+(E6*0.1)</f>
        <v>0.1</v>
      </c>
      <c r="R473" s="162">
        <v>-850</v>
      </c>
      <c r="S473" s="232">
        <f>E7+(E8*0.1)</f>
        <v>0.1</v>
      </c>
      <c r="T473" s="162">
        <v>353.6</v>
      </c>
      <c r="U473" s="233">
        <f>E9+(E10*0.5)+(E11*0.1)</f>
        <v>0.2</v>
      </c>
      <c r="V473" s="162">
        <v>-136</v>
      </c>
      <c r="W473" s="233">
        <f>E12+(E13*0.5)+(E14*0.1)</f>
        <v>0.2</v>
      </c>
      <c r="X473" s="162">
        <v>86</v>
      </c>
      <c r="Y473" s="161">
        <f t="shared" si="169"/>
        <v>446</v>
      </c>
      <c r="Z473" s="162">
        <f t="shared" si="161"/>
        <v>-169.64</v>
      </c>
      <c r="AA473" s="127">
        <v>43367</v>
      </c>
      <c r="AB473" s="127"/>
      <c r="AC473" s="128"/>
      <c r="AD473" s="128"/>
      <c r="AE473" s="129"/>
      <c r="AF473" s="129"/>
      <c r="AG473" s="129"/>
      <c r="AH473" s="129">
        <f t="shared" si="162"/>
        <v>0</v>
      </c>
      <c r="AI473" s="129">
        <f t="shared" si="163"/>
        <v>-169.64</v>
      </c>
      <c r="AJ473" s="234">
        <f t="shared" si="164"/>
        <v>0</v>
      </c>
      <c r="AK473" s="234">
        <f t="shared" si="165"/>
        <v>1</v>
      </c>
      <c r="AL473" s="129">
        <f t="shared" si="166"/>
        <v>0</v>
      </c>
      <c r="AM473" s="127">
        <v>43367</v>
      </c>
      <c r="AN473" s="129">
        <f t="shared" si="170"/>
        <v>8955.6000000000022</v>
      </c>
      <c r="AO473" s="129">
        <f t="shared" si="171"/>
        <v>0</v>
      </c>
      <c r="AP473" s="129">
        <f t="shared" si="172"/>
        <v>0</v>
      </c>
      <c r="AQ473" s="235"/>
      <c r="AR473" s="235"/>
      <c r="AS473" s="236">
        <f t="shared" si="167"/>
        <v>43367</v>
      </c>
      <c r="AT473" s="237">
        <f t="shared" si="173"/>
        <v>4437.8200000000024</v>
      </c>
      <c r="AU473" s="237">
        <f t="shared" si="174"/>
        <v>292.39999999999975</v>
      </c>
      <c r="AV473" s="237">
        <f t="shared" si="175"/>
        <v>5610.1799999999967</v>
      </c>
      <c r="AW473" s="237">
        <f t="shared" si="176"/>
        <v>2293.6000000000008</v>
      </c>
      <c r="AX473" s="237">
        <f t="shared" si="177"/>
        <v>-3678.3999999999974</v>
      </c>
      <c r="AY473" s="133"/>
    </row>
    <row r="474" spans="3:51" x14ac:dyDescent="0.25">
      <c r="C474" s="137"/>
      <c r="D474" s="137"/>
      <c r="E474" s="137"/>
      <c r="F474" s="137"/>
      <c r="G474" s="137"/>
      <c r="H474" s="137"/>
      <c r="I474" s="137"/>
      <c r="J474" s="137"/>
      <c r="K474" s="229">
        <f t="shared" si="159"/>
        <v>43368</v>
      </c>
      <c r="L474" s="230">
        <f t="shared" si="160"/>
        <v>8783.590000000002</v>
      </c>
      <c r="M474" s="162">
        <f>MAX(AN28:AN474)</f>
        <v>9686.5800000000017</v>
      </c>
      <c r="N474" s="162">
        <f t="shared" si="168"/>
        <v>-902.98999999999978</v>
      </c>
      <c r="O474" s="231">
        <f>E3+(E4*0.1)</f>
        <v>0.2</v>
      </c>
      <c r="P474" s="162">
        <v>-349.2</v>
      </c>
      <c r="Q474" s="232">
        <f>E5+(E6*0.1)</f>
        <v>0.1</v>
      </c>
      <c r="R474" s="162">
        <v>-190.5</v>
      </c>
      <c r="S474" s="232">
        <f>E7+(E8*0.1)</f>
        <v>0.1</v>
      </c>
      <c r="T474" s="162">
        <v>288.8</v>
      </c>
      <c r="U474" s="233">
        <f>E9+(E10*0.5)+(E11*0.1)</f>
        <v>0.2</v>
      </c>
      <c r="V474" s="162">
        <v>-305</v>
      </c>
      <c r="W474" s="233">
        <f>E12+(E13*0.5)+(E14*0.1)</f>
        <v>0.2</v>
      </c>
      <c r="X474" s="162">
        <v>-255</v>
      </c>
      <c r="Y474" s="161">
        <f t="shared" si="169"/>
        <v>447</v>
      </c>
      <c r="Z474" s="162">
        <f t="shared" si="161"/>
        <v>-172.01</v>
      </c>
      <c r="AA474" s="127">
        <v>43368</v>
      </c>
      <c r="AB474" s="127"/>
      <c r="AC474" s="128"/>
      <c r="AD474" s="128"/>
      <c r="AE474" s="129"/>
      <c r="AF474" s="129"/>
      <c r="AG474" s="129"/>
      <c r="AH474" s="129">
        <f t="shared" si="162"/>
        <v>0</v>
      </c>
      <c r="AI474" s="129">
        <f t="shared" si="163"/>
        <v>-172.01</v>
      </c>
      <c r="AJ474" s="234">
        <f t="shared" si="164"/>
        <v>0</v>
      </c>
      <c r="AK474" s="234">
        <f t="shared" si="165"/>
        <v>1</v>
      </c>
      <c r="AL474" s="129">
        <f t="shared" si="166"/>
        <v>0</v>
      </c>
      <c r="AM474" s="127">
        <v>43368</v>
      </c>
      <c r="AN474" s="129">
        <f t="shared" si="170"/>
        <v>8783.590000000002</v>
      </c>
      <c r="AO474" s="129">
        <f t="shared" si="171"/>
        <v>0</v>
      </c>
      <c r="AP474" s="129">
        <f t="shared" si="172"/>
        <v>0</v>
      </c>
      <c r="AQ474" s="235"/>
      <c r="AR474" s="235"/>
      <c r="AS474" s="236">
        <f t="shared" si="167"/>
        <v>43368</v>
      </c>
      <c r="AT474" s="237">
        <f t="shared" si="173"/>
        <v>4367.9800000000023</v>
      </c>
      <c r="AU474" s="237">
        <f t="shared" si="174"/>
        <v>273.34999999999974</v>
      </c>
      <c r="AV474" s="237">
        <f t="shared" si="175"/>
        <v>5639.0599999999968</v>
      </c>
      <c r="AW474" s="237">
        <f t="shared" si="176"/>
        <v>2232.6000000000008</v>
      </c>
      <c r="AX474" s="237">
        <f t="shared" si="177"/>
        <v>-3729.3999999999974</v>
      </c>
      <c r="AY474" s="133"/>
    </row>
    <row r="475" spans="3:51" x14ac:dyDescent="0.25">
      <c r="C475" s="137"/>
      <c r="D475" s="137"/>
      <c r="E475" s="137"/>
      <c r="F475" s="137"/>
      <c r="G475" s="137"/>
      <c r="H475" s="137"/>
      <c r="I475" s="137"/>
      <c r="J475" s="137"/>
      <c r="K475" s="229">
        <f t="shared" si="159"/>
        <v>43369</v>
      </c>
      <c r="L475" s="230">
        <f t="shared" si="160"/>
        <v>8615.4400000000023</v>
      </c>
      <c r="M475" s="162">
        <f>MAX(AN28:AN475)</f>
        <v>9686.5800000000017</v>
      </c>
      <c r="N475" s="162">
        <f t="shared" si="168"/>
        <v>-1071.1399999999994</v>
      </c>
      <c r="O475" s="231">
        <f>E3+(E4*0.1)</f>
        <v>0.2</v>
      </c>
      <c r="P475" s="162">
        <v>-550</v>
      </c>
      <c r="Q475" s="232">
        <f>E5+(E6*0.1)</f>
        <v>0.1</v>
      </c>
      <c r="R475" s="162">
        <v>-479.5</v>
      </c>
      <c r="S475" s="232">
        <f>E7+(E8*0.1)</f>
        <v>0.1</v>
      </c>
      <c r="T475" s="162">
        <v>-2</v>
      </c>
      <c r="U475" s="233">
        <f>E9+(E10*0.5)+(E11*0.1)</f>
        <v>0.2</v>
      </c>
      <c r="V475" s="162">
        <v>-724</v>
      </c>
      <c r="W475" s="233">
        <f>E12+(E13*0.5)+(E14*0.1)</f>
        <v>0.2</v>
      </c>
      <c r="X475" s="162">
        <v>674</v>
      </c>
      <c r="Y475" s="161">
        <f t="shared" si="169"/>
        <v>448</v>
      </c>
      <c r="Z475" s="162">
        <f t="shared" si="161"/>
        <v>-168.14999999999998</v>
      </c>
      <c r="AA475" s="127">
        <v>43369</v>
      </c>
      <c r="AB475" s="127"/>
      <c r="AC475" s="128"/>
      <c r="AD475" s="128"/>
      <c r="AE475" s="129"/>
      <c r="AF475" s="129"/>
      <c r="AG475" s="129"/>
      <c r="AH475" s="129">
        <f t="shared" si="162"/>
        <v>0</v>
      </c>
      <c r="AI475" s="129">
        <f t="shared" si="163"/>
        <v>-168.14999999999998</v>
      </c>
      <c r="AJ475" s="234">
        <f t="shared" si="164"/>
        <v>0</v>
      </c>
      <c r="AK475" s="234">
        <f t="shared" si="165"/>
        <v>1</v>
      </c>
      <c r="AL475" s="129">
        <f t="shared" si="166"/>
        <v>0</v>
      </c>
      <c r="AM475" s="127">
        <v>43369</v>
      </c>
      <c r="AN475" s="129">
        <f t="shared" si="170"/>
        <v>8615.4400000000023</v>
      </c>
      <c r="AO475" s="129">
        <f t="shared" si="171"/>
        <v>0</v>
      </c>
      <c r="AP475" s="129">
        <f t="shared" si="172"/>
        <v>0</v>
      </c>
      <c r="AQ475" s="235"/>
      <c r="AR475" s="235"/>
      <c r="AS475" s="236">
        <f t="shared" si="167"/>
        <v>43369</v>
      </c>
      <c r="AT475" s="237">
        <f t="shared" si="173"/>
        <v>4257.9800000000023</v>
      </c>
      <c r="AU475" s="237">
        <f t="shared" si="174"/>
        <v>225.39999999999975</v>
      </c>
      <c r="AV475" s="237">
        <f t="shared" si="175"/>
        <v>5638.8599999999969</v>
      </c>
      <c r="AW475" s="237">
        <f t="shared" si="176"/>
        <v>2087.8000000000006</v>
      </c>
      <c r="AX475" s="237">
        <f t="shared" si="177"/>
        <v>-3594.5999999999972</v>
      </c>
      <c r="AY475" s="133"/>
    </row>
    <row r="476" spans="3:51" x14ac:dyDescent="0.25">
      <c r="C476" s="137"/>
      <c r="D476" s="137"/>
      <c r="E476" s="137"/>
      <c r="F476" s="137"/>
      <c r="G476" s="137"/>
      <c r="H476" s="137"/>
      <c r="I476" s="137"/>
      <c r="J476" s="137"/>
      <c r="K476" s="229">
        <f t="shared" ref="K476:K539" si="178">AM476</f>
        <v>43370</v>
      </c>
      <c r="L476" s="230">
        <f t="shared" ref="L476:L539" si="179">AN476</f>
        <v>9322.4000000000015</v>
      </c>
      <c r="M476" s="162">
        <f>MAX(AN28:AN476)</f>
        <v>9686.5800000000017</v>
      </c>
      <c r="N476" s="162">
        <f t="shared" si="168"/>
        <v>-364.18000000000029</v>
      </c>
      <c r="O476" s="231">
        <f>E3+(E4*0.1)</f>
        <v>0.2</v>
      </c>
      <c r="P476" s="162">
        <v>273.25</v>
      </c>
      <c r="Q476" s="232">
        <f>E5+(E6*0.1)</f>
        <v>0.1</v>
      </c>
      <c r="R476" s="162">
        <v>401.5</v>
      </c>
      <c r="S476" s="232">
        <f>E7+(E8*0.1)</f>
        <v>0.1</v>
      </c>
      <c r="T476" s="162">
        <v>1329.6</v>
      </c>
      <c r="U476" s="233">
        <f>E9+(E10*0.5)+(E11*0.1)</f>
        <v>0.2</v>
      </c>
      <c r="V476" s="162">
        <v>1198</v>
      </c>
      <c r="W476" s="233">
        <f>E12+(E13*0.5)+(E14*0.1)</f>
        <v>0.2</v>
      </c>
      <c r="X476" s="162">
        <v>1198</v>
      </c>
      <c r="Y476" s="161">
        <f t="shared" si="169"/>
        <v>449</v>
      </c>
      <c r="Z476" s="162">
        <f t="shared" ref="Z476:Z539" si="180">(O476*P476)+(Q476*R476)+(S476*T476)+(U476*V476)+(W476*X476)</f>
        <v>706.96</v>
      </c>
      <c r="AA476" s="127">
        <v>43370</v>
      </c>
      <c r="AB476" s="127"/>
      <c r="AC476" s="128"/>
      <c r="AD476" s="128"/>
      <c r="AE476" s="129"/>
      <c r="AF476" s="129"/>
      <c r="AG476" s="129"/>
      <c r="AH476" s="129">
        <f t="shared" ref="AH476:AH539" si="181">(Z476&gt;1)*Z476</f>
        <v>706.96</v>
      </c>
      <c r="AI476" s="129">
        <f t="shared" ref="AI476:AI539" si="182">(Z476&lt;1)*Z476</f>
        <v>0</v>
      </c>
      <c r="AJ476" s="234">
        <f t="shared" ref="AJ476:AJ539" si="183">(AH476&gt;1)*1</f>
        <v>1</v>
      </c>
      <c r="AK476" s="234">
        <f t="shared" ref="AK476:AK539" si="184">(AI476&lt;0)*1</f>
        <v>0</v>
      </c>
      <c r="AL476" s="129">
        <f t="shared" ref="AL476:AL539" si="185">AB476</f>
        <v>0</v>
      </c>
      <c r="AM476" s="127">
        <v>43370</v>
      </c>
      <c r="AN476" s="129">
        <f t="shared" si="170"/>
        <v>9322.4000000000015</v>
      </c>
      <c r="AO476" s="129">
        <f t="shared" si="171"/>
        <v>0</v>
      </c>
      <c r="AP476" s="129">
        <f t="shared" si="172"/>
        <v>0</v>
      </c>
      <c r="AQ476" s="235"/>
      <c r="AR476" s="235"/>
      <c r="AS476" s="236">
        <f t="shared" ref="AS476:AS539" si="186">AM476</f>
        <v>43370</v>
      </c>
      <c r="AT476" s="237">
        <f t="shared" si="173"/>
        <v>4312.6300000000019</v>
      </c>
      <c r="AU476" s="237">
        <f t="shared" si="174"/>
        <v>265.54999999999973</v>
      </c>
      <c r="AV476" s="237">
        <f t="shared" si="175"/>
        <v>5771.819999999997</v>
      </c>
      <c r="AW476" s="237">
        <f t="shared" si="176"/>
        <v>2327.4000000000005</v>
      </c>
      <c r="AX476" s="237">
        <f t="shared" si="177"/>
        <v>-3354.9999999999973</v>
      </c>
      <c r="AY476" s="133"/>
    </row>
    <row r="477" spans="3:51" x14ac:dyDescent="0.25">
      <c r="C477" s="137"/>
      <c r="D477" s="137"/>
      <c r="E477" s="137"/>
      <c r="F477" s="137"/>
      <c r="G477" s="137"/>
      <c r="H477" s="137"/>
      <c r="I477" s="137"/>
      <c r="J477" s="137"/>
      <c r="K477" s="229">
        <f t="shared" si="178"/>
        <v>43371</v>
      </c>
      <c r="L477" s="230">
        <f t="shared" si="179"/>
        <v>8972.0400000000009</v>
      </c>
      <c r="M477" s="162">
        <f>MAX(AN28:AN477)</f>
        <v>9686.5800000000017</v>
      </c>
      <c r="N477" s="162">
        <f t="shared" ref="N477:N540" si="187">AN477-M477</f>
        <v>-714.54000000000087</v>
      </c>
      <c r="O477" s="231">
        <f>E3+(E4*0.1)</f>
        <v>0.2</v>
      </c>
      <c r="P477" s="162">
        <v>91.9</v>
      </c>
      <c r="Q477" s="232">
        <f>E5+(E6*0.1)</f>
        <v>0.1</v>
      </c>
      <c r="R477" s="162">
        <v>-1</v>
      </c>
      <c r="S477" s="232">
        <f>E7+(E8*0.1)</f>
        <v>0.1</v>
      </c>
      <c r="T477" s="162">
        <v>-38.4</v>
      </c>
      <c r="U477" s="233">
        <f>E9+(E10*0.5)+(E11*0.1)</f>
        <v>0.2</v>
      </c>
      <c r="V477" s="162">
        <v>-912</v>
      </c>
      <c r="W477" s="233">
        <f>E12+(E13*0.5)+(E14*0.1)</f>
        <v>0.2</v>
      </c>
      <c r="X477" s="162">
        <v>-912</v>
      </c>
      <c r="Y477" s="161">
        <f t="shared" ref="Y477:Y540" si="188">Y476+1</f>
        <v>450</v>
      </c>
      <c r="Z477" s="162">
        <f t="shared" si="180"/>
        <v>-350.36</v>
      </c>
      <c r="AA477" s="238">
        <v>43371</v>
      </c>
      <c r="AB477" s="129">
        <f>SUM(Z458:Z477)</f>
        <v>-569.85</v>
      </c>
      <c r="AC477" s="128">
        <f>(AB477&gt;0)*1</f>
        <v>0</v>
      </c>
      <c r="AD477" s="128">
        <f>(AB477&lt;0)*1</f>
        <v>1</v>
      </c>
      <c r="AE477" s="129">
        <f>AB477*AC477</f>
        <v>0</v>
      </c>
      <c r="AF477" s="129">
        <f>AB477*AD477</f>
        <v>-569.85</v>
      </c>
      <c r="AG477" s="129"/>
      <c r="AH477" s="129">
        <f t="shared" si="181"/>
        <v>0</v>
      </c>
      <c r="AI477" s="129">
        <f t="shared" si="182"/>
        <v>-350.36</v>
      </c>
      <c r="AJ477" s="234">
        <f t="shared" si="183"/>
        <v>0</v>
      </c>
      <c r="AK477" s="234">
        <f t="shared" si="184"/>
        <v>1</v>
      </c>
      <c r="AL477" s="129">
        <f t="shared" si="185"/>
        <v>-569.85</v>
      </c>
      <c r="AM477" s="127">
        <v>43371</v>
      </c>
      <c r="AN477" s="129">
        <f t="shared" ref="AN477:AN540" si="189">Z477+AN476</f>
        <v>8972.0400000000009</v>
      </c>
      <c r="AO477" s="129">
        <f t="shared" ref="AO477:AO540" si="190">(AL477&gt;0)*AL477</f>
        <v>0</v>
      </c>
      <c r="AP477" s="129">
        <f t="shared" ref="AP477:AP540" si="191">(AL477&lt;0)*AL477</f>
        <v>-569.85</v>
      </c>
      <c r="AQ477" s="235"/>
      <c r="AR477" s="235"/>
      <c r="AS477" s="236">
        <f t="shared" si="186"/>
        <v>43371</v>
      </c>
      <c r="AT477" s="237">
        <f t="shared" ref="AT477:AT540" si="192">(P477*O477)+AT476</f>
        <v>4331.010000000002</v>
      </c>
      <c r="AU477" s="237">
        <f t="shared" ref="AU477:AU540" si="193">(R477*Q477)+AU476</f>
        <v>265.4499999999997</v>
      </c>
      <c r="AV477" s="237">
        <f t="shared" ref="AV477:AV540" si="194">(S477*T477)+AV476</f>
        <v>5767.9799999999968</v>
      </c>
      <c r="AW477" s="237">
        <f t="shared" ref="AW477:AW540" si="195">(V477*U477)+AW476</f>
        <v>2145.0000000000005</v>
      </c>
      <c r="AX477" s="237">
        <f t="shared" ref="AX477:AX540" si="196">(X477*W477)+AX476</f>
        <v>-3537.3999999999974</v>
      </c>
      <c r="AY477" s="133"/>
    </row>
    <row r="478" spans="3:51" x14ac:dyDescent="0.25">
      <c r="C478" s="137"/>
      <c r="D478" s="137"/>
      <c r="E478" s="137"/>
      <c r="F478" s="137"/>
      <c r="G478" s="137"/>
      <c r="H478" s="137"/>
      <c r="I478" s="137"/>
      <c r="J478" s="137"/>
      <c r="K478" s="229">
        <f t="shared" si="178"/>
        <v>43374</v>
      </c>
      <c r="L478" s="230">
        <f t="shared" si="179"/>
        <v>9365.9900000000016</v>
      </c>
      <c r="M478" s="162">
        <f>MAX(AN28:AN478)</f>
        <v>9686.5800000000017</v>
      </c>
      <c r="N478" s="162">
        <f t="shared" si="187"/>
        <v>-320.59000000000015</v>
      </c>
      <c r="O478" s="231">
        <f>E3+(E4*0.1)</f>
        <v>0.2</v>
      </c>
      <c r="P478" s="162">
        <v>964.5</v>
      </c>
      <c r="Q478" s="232">
        <f>E5+(E6*0.1)</f>
        <v>0.1</v>
      </c>
      <c r="R478" s="162">
        <v>530.5</v>
      </c>
      <c r="S478" s="232">
        <f>E7+(E8*0.1)</f>
        <v>0.1</v>
      </c>
      <c r="T478" s="162">
        <v>356</v>
      </c>
      <c r="U478" s="233">
        <f>E9+(E10*0.5)+(E11*0.1)</f>
        <v>0.2</v>
      </c>
      <c r="V478" s="162">
        <v>281</v>
      </c>
      <c r="W478" s="233">
        <f>E12+(E13*0.5)+(E14*0.1)</f>
        <v>0.2</v>
      </c>
      <c r="X478" s="162">
        <v>281</v>
      </c>
      <c r="Y478" s="161">
        <f t="shared" si="188"/>
        <v>451</v>
      </c>
      <c r="Z478" s="162">
        <f t="shared" si="180"/>
        <v>393.95</v>
      </c>
      <c r="AA478" s="127">
        <v>43374</v>
      </c>
      <c r="AB478" s="127"/>
      <c r="AC478" s="128"/>
      <c r="AD478" s="128"/>
      <c r="AE478" s="129"/>
      <c r="AF478" s="129"/>
      <c r="AG478" s="129"/>
      <c r="AH478" s="129">
        <f t="shared" si="181"/>
        <v>393.95</v>
      </c>
      <c r="AI478" s="129">
        <f t="shared" si="182"/>
        <v>0</v>
      </c>
      <c r="AJ478" s="234">
        <f t="shared" si="183"/>
        <v>1</v>
      </c>
      <c r="AK478" s="234">
        <f t="shared" si="184"/>
        <v>0</v>
      </c>
      <c r="AL478" s="129">
        <f t="shared" si="185"/>
        <v>0</v>
      </c>
      <c r="AM478" s="127">
        <v>43374</v>
      </c>
      <c r="AN478" s="129">
        <f t="shared" si="189"/>
        <v>9365.9900000000016</v>
      </c>
      <c r="AO478" s="129">
        <f t="shared" si="190"/>
        <v>0</v>
      </c>
      <c r="AP478" s="129">
        <f t="shared" si="191"/>
        <v>0</v>
      </c>
      <c r="AQ478" s="235"/>
      <c r="AR478" s="235"/>
      <c r="AS478" s="236">
        <f t="shared" si="186"/>
        <v>43374</v>
      </c>
      <c r="AT478" s="237">
        <f t="shared" si="192"/>
        <v>4523.9100000000017</v>
      </c>
      <c r="AU478" s="237">
        <f t="shared" si="193"/>
        <v>318.49999999999972</v>
      </c>
      <c r="AV478" s="237">
        <f t="shared" si="194"/>
        <v>5803.5799999999972</v>
      </c>
      <c r="AW478" s="237">
        <f t="shared" si="195"/>
        <v>2201.2000000000003</v>
      </c>
      <c r="AX478" s="237">
        <f t="shared" si="196"/>
        <v>-3481.1999999999975</v>
      </c>
      <c r="AY478" s="133"/>
    </row>
    <row r="479" spans="3:51" x14ac:dyDescent="0.25">
      <c r="C479" s="137"/>
      <c r="D479" s="137"/>
      <c r="E479" s="137"/>
      <c r="F479" s="137"/>
      <c r="G479" s="137"/>
      <c r="H479" s="137"/>
      <c r="I479" s="137"/>
      <c r="J479" s="137"/>
      <c r="K479" s="229">
        <f t="shared" si="178"/>
        <v>43375</v>
      </c>
      <c r="L479" s="230">
        <f t="shared" si="179"/>
        <v>8928.5800000000017</v>
      </c>
      <c r="M479" s="162">
        <f>MAX(AN28:AN479)</f>
        <v>9686.5800000000017</v>
      </c>
      <c r="N479" s="162">
        <f t="shared" si="187"/>
        <v>-758</v>
      </c>
      <c r="O479" s="231">
        <f>E3+(E4*0.1)</f>
        <v>0.2</v>
      </c>
      <c r="P479" s="162">
        <v>613.65</v>
      </c>
      <c r="Q479" s="232">
        <f>E5+(E6*0.1)</f>
        <v>0.1</v>
      </c>
      <c r="R479" s="162">
        <v>-58</v>
      </c>
      <c r="S479" s="232">
        <f>E7+(E8*0.1)</f>
        <v>0.1</v>
      </c>
      <c r="T479" s="162">
        <v>-343.4</v>
      </c>
      <c r="U479" s="233">
        <f>E9+(E10*0.5)+(E11*0.1)</f>
        <v>0.2</v>
      </c>
      <c r="V479" s="162">
        <v>-1400</v>
      </c>
      <c r="W479" s="233">
        <f>E12+(E13*0.5)+(E14*0.1)</f>
        <v>0.2</v>
      </c>
      <c r="X479" s="162">
        <v>-1200</v>
      </c>
      <c r="Y479" s="161">
        <f t="shared" si="188"/>
        <v>452</v>
      </c>
      <c r="Z479" s="162">
        <f t="shared" si="180"/>
        <v>-437.40999999999997</v>
      </c>
      <c r="AA479" s="127">
        <v>43375</v>
      </c>
      <c r="AB479" s="127"/>
      <c r="AC479" s="128"/>
      <c r="AD479" s="128"/>
      <c r="AE479" s="129"/>
      <c r="AF479" s="129"/>
      <c r="AG479" s="129"/>
      <c r="AH479" s="129">
        <f t="shared" si="181"/>
        <v>0</v>
      </c>
      <c r="AI479" s="129">
        <f t="shared" si="182"/>
        <v>-437.40999999999997</v>
      </c>
      <c r="AJ479" s="234">
        <f t="shared" si="183"/>
        <v>0</v>
      </c>
      <c r="AK479" s="234">
        <f t="shared" si="184"/>
        <v>1</v>
      </c>
      <c r="AL479" s="129">
        <f t="shared" si="185"/>
        <v>0</v>
      </c>
      <c r="AM479" s="127">
        <v>43375</v>
      </c>
      <c r="AN479" s="129">
        <f t="shared" si="189"/>
        <v>8928.5800000000017</v>
      </c>
      <c r="AO479" s="129">
        <f t="shared" si="190"/>
        <v>0</v>
      </c>
      <c r="AP479" s="129">
        <f t="shared" si="191"/>
        <v>0</v>
      </c>
      <c r="AQ479" s="235"/>
      <c r="AR479" s="235"/>
      <c r="AS479" s="236">
        <f t="shared" si="186"/>
        <v>43375</v>
      </c>
      <c r="AT479" s="237">
        <f t="shared" si="192"/>
        <v>4646.6400000000012</v>
      </c>
      <c r="AU479" s="237">
        <f t="shared" si="193"/>
        <v>312.6999999999997</v>
      </c>
      <c r="AV479" s="237">
        <f t="shared" si="194"/>
        <v>5769.2399999999971</v>
      </c>
      <c r="AW479" s="237">
        <f t="shared" si="195"/>
        <v>1921.2000000000003</v>
      </c>
      <c r="AX479" s="237">
        <f t="shared" si="196"/>
        <v>-3721.1999999999975</v>
      </c>
      <c r="AY479" s="133"/>
    </row>
    <row r="480" spans="3:51" x14ac:dyDescent="0.25">
      <c r="C480" s="137"/>
      <c r="D480" s="137"/>
      <c r="E480" s="137"/>
      <c r="F480" s="137"/>
      <c r="G480" s="137"/>
      <c r="H480" s="137"/>
      <c r="I480" s="137"/>
      <c r="J480" s="137"/>
      <c r="K480" s="229">
        <f t="shared" si="178"/>
        <v>43376</v>
      </c>
      <c r="L480" s="230">
        <f t="shared" si="179"/>
        <v>9244.9300000000021</v>
      </c>
      <c r="M480" s="162">
        <f>MAX(AN28:AN480)</f>
        <v>9686.5800000000017</v>
      </c>
      <c r="N480" s="162">
        <f t="shared" si="187"/>
        <v>-441.64999999999964</v>
      </c>
      <c r="O480" s="231">
        <f>E3+(E4*0.1)</f>
        <v>0.2</v>
      </c>
      <c r="P480" s="162">
        <v>272.25</v>
      </c>
      <c r="Q480" s="232">
        <f>E5+(E6*0.1)</f>
        <v>0.1</v>
      </c>
      <c r="R480" s="162">
        <v>104</v>
      </c>
      <c r="S480" s="232">
        <f>E7+(E8*0.1)</f>
        <v>0.1</v>
      </c>
      <c r="T480" s="162">
        <v>183</v>
      </c>
      <c r="U480" s="233">
        <f>E9+(E10*0.5)+(E11*0.1)</f>
        <v>0.2</v>
      </c>
      <c r="V480" s="162">
        <v>583</v>
      </c>
      <c r="W480" s="233">
        <f>E12+(E13*0.5)+(E14*0.1)</f>
        <v>0.2</v>
      </c>
      <c r="X480" s="162">
        <v>583</v>
      </c>
      <c r="Y480" s="161">
        <f t="shared" si="188"/>
        <v>453</v>
      </c>
      <c r="Z480" s="162">
        <f t="shared" si="180"/>
        <v>316.35000000000002</v>
      </c>
      <c r="AA480" s="127">
        <v>43376</v>
      </c>
      <c r="AB480" s="127"/>
      <c r="AC480" s="128"/>
      <c r="AD480" s="128"/>
      <c r="AE480" s="129"/>
      <c r="AF480" s="129"/>
      <c r="AG480" s="129"/>
      <c r="AH480" s="129">
        <f t="shared" si="181"/>
        <v>316.35000000000002</v>
      </c>
      <c r="AI480" s="129">
        <f t="shared" si="182"/>
        <v>0</v>
      </c>
      <c r="AJ480" s="234">
        <f t="shared" si="183"/>
        <v>1</v>
      </c>
      <c r="AK480" s="234">
        <f t="shared" si="184"/>
        <v>0</v>
      </c>
      <c r="AL480" s="129">
        <f t="shared" si="185"/>
        <v>0</v>
      </c>
      <c r="AM480" s="127">
        <v>43376</v>
      </c>
      <c r="AN480" s="129">
        <f t="shared" si="189"/>
        <v>9244.9300000000021</v>
      </c>
      <c r="AO480" s="129">
        <f t="shared" si="190"/>
        <v>0</v>
      </c>
      <c r="AP480" s="129">
        <f t="shared" si="191"/>
        <v>0</v>
      </c>
      <c r="AQ480" s="235"/>
      <c r="AR480" s="235"/>
      <c r="AS480" s="236">
        <f t="shared" si="186"/>
        <v>43376</v>
      </c>
      <c r="AT480" s="237">
        <f t="shared" si="192"/>
        <v>4701.0900000000011</v>
      </c>
      <c r="AU480" s="237">
        <f t="shared" si="193"/>
        <v>323.09999999999968</v>
      </c>
      <c r="AV480" s="237">
        <f t="shared" si="194"/>
        <v>5787.5399999999972</v>
      </c>
      <c r="AW480" s="237">
        <f t="shared" si="195"/>
        <v>2037.8000000000002</v>
      </c>
      <c r="AX480" s="237">
        <f t="shared" si="196"/>
        <v>-3604.5999999999976</v>
      </c>
      <c r="AY480" s="133"/>
    </row>
    <row r="481" spans="3:51" x14ac:dyDescent="0.25">
      <c r="C481" s="137"/>
      <c r="D481" s="137"/>
      <c r="E481" s="137"/>
      <c r="F481" s="137"/>
      <c r="G481" s="137"/>
      <c r="H481" s="137"/>
      <c r="I481" s="137"/>
      <c r="J481" s="137"/>
      <c r="K481" s="229">
        <f t="shared" si="178"/>
        <v>43377</v>
      </c>
      <c r="L481" s="230">
        <f t="shared" si="179"/>
        <v>8607.3300000000017</v>
      </c>
      <c r="M481" s="162">
        <f>MAX(AN28:AN481)</f>
        <v>9686.5800000000017</v>
      </c>
      <c r="N481" s="162">
        <f t="shared" si="187"/>
        <v>-1079.25</v>
      </c>
      <c r="O481" s="231">
        <f>E3+(E4*0.1)</f>
        <v>0.2</v>
      </c>
      <c r="P481" s="162">
        <v>-550</v>
      </c>
      <c r="Q481" s="232">
        <f>E5+(E6*0.1)</f>
        <v>0.1</v>
      </c>
      <c r="R481" s="162">
        <v>-850</v>
      </c>
      <c r="S481" s="232">
        <f>E7+(E8*0.1)</f>
        <v>0.1</v>
      </c>
      <c r="T481" s="162">
        <v>-3410</v>
      </c>
      <c r="U481" s="233">
        <f>E9+(E10*0.5)+(E11*0.1)</f>
        <v>0.2</v>
      </c>
      <c r="V481" s="162">
        <v>-254</v>
      </c>
      <c r="W481" s="233">
        <f>E12+(E13*0.5)+(E14*0.1)</f>
        <v>0.2</v>
      </c>
      <c r="X481" s="162">
        <v>-254</v>
      </c>
      <c r="Y481" s="161">
        <f t="shared" si="188"/>
        <v>454</v>
      </c>
      <c r="Z481" s="162">
        <f t="shared" si="180"/>
        <v>-637.59999999999991</v>
      </c>
      <c r="AA481" s="127">
        <v>43377</v>
      </c>
      <c r="AB481" s="127"/>
      <c r="AC481" s="128"/>
      <c r="AD481" s="128"/>
      <c r="AE481" s="129"/>
      <c r="AF481" s="129"/>
      <c r="AG481" s="129"/>
      <c r="AH481" s="129">
        <f t="shared" si="181"/>
        <v>0</v>
      </c>
      <c r="AI481" s="129">
        <f t="shared" si="182"/>
        <v>-637.59999999999991</v>
      </c>
      <c r="AJ481" s="234">
        <f t="shared" si="183"/>
        <v>0</v>
      </c>
      <c r="AK481" s="234">
        <f t="shared" si="184"/>
        <v>1</v>
      </c>
      <c r="AL481" s="129">
        <f t="shared" si="185"/>
        <v>0</v>
      </c>
      <c r="AM481" s="127">
        <v>43377</v>
      </c>
      <c r="AN481" s="129">
        <f t="shared" si="189"/>
        <v>8607.3300000000017</v>
      </c>
      <c r="AO481" s="129">
        <f t="shared" si="190"/>
        <v>0</v>
      </c>
      <c r="AP481" s="129">
        <f t="shared" si="191"/>
        <v>0</v>
      </c>
      <c r="AQ481" s="235"/>
      <c r="AR481" s="235"/>
      <c r="AS481" s="236">
        <f t="shared" si="186"/>
        <v>43377</v>
      </c>
      <c r="AT481" s="237">
        <f t="shared" si="192"/>
        <v>4591.0900000000011</v>
      </c>
      <c r="AU481" s="237">
        <f t="shared" si="193"/>
        <v>238.09999999999968</v>
      </c>
      <c r="AV481" s="237">
        <f t="shared" si="194"/>
        <v>5446.5399999999972</v>
      </c>
      <c r="AW481" s="237">
        <f t="shared" si="195"/>
        <v>1987.0000000000002</v>
      </c>
      <c r="AX481" s="237">
        <f t="shared" si="196"/>
        <v>-3655.3999999999978</v>
      </c>
      <c r="AY481" s="133"/>
    </row>
    <row r="482" spans="3:51" x14ac:dyDescent="0.25">
      <c r="C482" s="137"/>
      <c r="D482" s="137"/>
      <c r="E482" s="137"/>
      <c r="F482" s="137"/>
      <c r="G482" s="137"/>
      <c r="H482" s="137"/>
      <c r="I482" s="137"/>
      <c r="J482" s="137"/>
      <c r="K482" s="229">
        <f t="shared" si="178"/>
        <v>43378</v>
      </c>
      <c r="L482" s="230">
        <f t="shared" si="179"/>
        <v>8095.1500000000015</v>
      </c>
      <c r="M482" s="162">
        <f>MAX(AN28:AN482)</f>
        <v>9686.5800000000017</v>
      </c>
      <c r="N482" s="162">
        <f t="shared" si="187"/>
        <v>-1591.4300000000003</v>
      </c>
      <c r="O482" s="231">
        <f>E3+(E4*0.1)</f>
        <v>0.2</v>
      </c>
      <c r="P482" s="162">
        <v>-550</v>
      </c>
      <c r="Q482" s="232">
        <f>E5+(E6*0.1)</f>
        <v>0.1</v>
      </c>
      <c r="R482" s="162">
        <v>-850</v>
      </c>
      <c r="S482" s="232">
        <f>E7+(E8*0.1)</f>
        <v>0.1</v>
      </c>
      <c r="T482" s="162">
        <v>-1819.8</v>
      </c>
      <c r="U482" s="233">
        <f>E9+(E10*0.5)+(E11*0.1)</f>
        <v>0.2</v>
      </c>
      <c r="V482" s="162">
        <v>-363</v>
      </c>
      <c r="W482" s="233">
        <f>E12+(E13*0.5)+(E14*0.1)</f>
        <v>0.2</v>
      </c>
      <c r="X482" s="162">
        <v>-313</v>
      </c>
      <c r="Y482" s="161">
        <f t="shared" si="188"/>
        <v>455</v>
      </c>
      <c r="Z482" s="162">
        <f t="shared" si="180"/>
        <v>-512.18000000000006</v>
      </c>
      <c r="AA482" s="127">
        <v>43378</v>
      </c>
      <c r="AB482" s="127"/>
      <c r="AC482" s="128"/>
      <c r="AD482" s="128"/>
      <c r="AE482" s="129"/>
      <c r="AF482" s="129"/>
      <c r="AG482" s="129"/>
      <c r="AH482" s="129">
        <f t="shared" si="181"/>
        <v>0</v>
      </c>
      <c r="AI482" s="129">
        <f t="shared" si="182"/>
        <v>-512.18000000000006</v>
      </c>
      <c r="AJ482" s="234">
        <f t="shared" si="183"/>
        <v>0</v>
      </c>
      <c r="AK482" s="234">
        <f t="shared" si="184"/>
        <v>1</v>
      </c>
      <c r="AL482" s="129">
        <f t="shared" si="185"/>
        <v>0</v>
      </c>
      <c r="AM482" s="127">
        <v>43378</v>
      </c>
      <c r="AN482" s="129">
        <f t="shared" si="189"/>
        <v>8095.1500000000015</v>
      </c>
      <c r="AO482" s="129">
        <f t="shared" si="190"/>
        <v>0</v>
      </c>
      <c r="AP482" s="129">
        <f t="shared" si="191"/>
        <v>0</v>
      </c>
      <c r="AQ482" s="235"/>
      <c r="AR482" s="235"/>
      <c r="AS482" s="236">
        <f t="shared" si="186"/>
        <v>43378</v>
      </c>
      <c r="AT482" s="237">
        <f t="shared" si="192"/>
        <v>4481.0900000000011</v>
      </c>
      <c r="AU482" s="237">
        <f t="shared" si="193"/>
        <v>153.09999999999968</v>
      </c>
      <c r="AV482" s="237">
        <f t="shared" si="194"/>
        <v>5264.5599999999977</v>
      </c>
      <c r="AW482" s="237">
        <f t="shared" si="195"/>
        <v>1914.4000000000003</v>
      </c>
      <c r="AX482" s="237">
        <f t="shared" si="196"/>
        <v>-3717.9999999999977</v>
      </c>
      <c r="AY482" s="133"/>
    </row>
    <row r="483" spans="3:51" x14ac:dyDescent="0.25">
      <c r="C483" s="137"/>
      <c r="D483" s="137"/>
      <c r="E483" s="137"/>
      <c r="F483" s="137"/>
      <c r="G483" s="137"/>
      <c r="H483" s="137"/>
      <c r="I483" s="137"/>
      <c r="J483" s="137"/>
      <c r="K483" s="229">
        <f t="shared" si="178"/>
        <v>43381</v>
      </c>
      <c r="L483" s="230">
        <f t="shared" si="179"/>
        <v>7825.5700000000015</v>
      </c>
      <c r="M483" s="162">
        <f>MAX(AN28:AN483)</f>
        <v>9686.5800000000017</v>
      </c>
      <c r="N483" s="162">
        <f t="shared" si="187"/>
        <v>-1861.0100000000002</v>
      </c>
      <c r="O483" s="231">
        <f>E3+(E4*0.1)</f>
        <v>0.2</v>
      </c>
      <c r="P483" s="162">
        <v>-550</v>
      </c>
      <c r="Q483" s="232">
        <f>E5+(E6*0.1)</f>
        <v>0.1</v>
      </c>
      <c r="R483" s="162">
        <v>-850</v>
      </c>
      <c r="S483" s="232">
        <f>E7+(E8*0.1)</f>
        <v>0.1</v>
      </c>
      <c r="T483" s="162">
        <v>-923.8</v>
      </c>
      <c r="U483" s="233">
        <f>E9+(E10*0.5)+(E11*0.1)</f>
        <v>0.2</v>
      </c>
      <c r="V483" s="162">
        <v>-1400</v>
      </c>
      <c r="W483" s="233">
        <f>E12+(E13*0.5)+(E14*0.1)</f>
        <v>0.2</v>
      </c>
      <c r="X483" s="162">
        <v>1489</v>
      </c>
      <c r="Y483" s="161">
        <f t="shared" si="188"/>
        <v>456</v>
      </c>
      <c r="Z483" s="162">
        <f t="shared" si="180"/>
        <v>-269.58</v>
      </c>
      <c r="AA483" s="127">
        <v>43381</v>
      </c>
      <c r="AB483" s="127"/>
      <c r="AC483" s="128"/>
      <c r="AD483" s="128"/>
      <c r="AE483" s="129"/>
      <c r="AF483" s="129"/>
      <c r="AG483" s="129"/>
      <c r="AH483" s="129">
        <f t="shared" si="181"/>
        <v>0</v>
      </c>
      <c r="AI483" s="129">
        <f t="shared" si="182"/>
        <v>-269.58</v>
      </c>
      <c r="AJ483" s="234">
        <f t="shared" si="183"/>
        <v>0</v>
      </c>
      <c r="AK483" s="234">
        <f t="shared" si="184"/>
        <v>1</v>
      </c>
      <c r="AL483" s="129">
        <f t="shared" si="185"/>
        <v>0</v>
      </c>
      <c r="AM483" s="127">
        <v>43381</v>
      </c>
      <c r="AN483" s="129">
        <f t="shared" si="189"/>
        <v>7825.5700000000015</v>
      </c>
      <c r="AO483" s="129">
        <f t="shared" si="190"/>
        <v>0</v>
      </c>
      <c r="AP483" s="129">
        <f t="shared" si="191"/>
        <v>0</v>
      </c>
      <c r="AQ483" s="235"/>
      <c r="AR483" s="235"/>
      <c r="AS483" s="236">
        <f t="shared" si="186"/>
        <v>43381</v>
      </c>
      <c r="AT483" s="237">
        <f t="shared" si="192"/>
        <v>4371.0900000000011</v>
      </c>
      <c r="AU483" s="237">
        <f t="shared" si="193"/>
        <v>68.099999999999682</v>
      </c>
      <c r="AV483" s="237">
        <f t="shared" si="194"/>
        <v>5172.1799999999976</v>
      </c>
      <c r="AW483" s="237">
        <f t="shared" si="195"/>
        <v>1634.4000000000003</v>
      </c>
      <c r="AX483" s="237">
        <f t="shared" si="196"/>
        <v>-3420.1999999999975</v>
      </c>
      <c r="AY483" s="133"/>
    </row>
    <row r="484" spans="3:51" x14ac:dyDescent="0.25">
      <c r="C484" s="137"/>
      <c r="D484" s="137"/>
      <c r="E484" s="137"/>
      <c r="F484" s="137"/>
      <c r="G484" s="137"/>
      <c r="H484" s="137"/>
      <c r="I484" s="137"/>
      <c r="J484" s="137"/>
      <c r="K484" s="229">
        <f t="shared" si="178"/>
        <v>43382</v>
      </c>
      <c r="L484" s="230">
        <f t="shared" si="179"/>
        <v>7660.3200000000015</v>
      </c>
      <c r="M484" s="162">
        <f>MAX(AN28:AN484)</f>
        <v>9686.5800000000017</v>
      </c>
      <c r="N484" s="162">
        <f t="shared" si="187"/>
        <v>-2026.2600000000002</v>
      </c>
      <c r="O484" s="231">
        <f>E3+(E4*0.1)</f>
        <v>0.2</v>
      </c>
      <c r="P484" s="162">
        <v>-550</v>
      </c>
      <c r="Q484" s="232">
        <f>E5+(E6*0.1)</f>
        <v>0.1</v>
      </c>
      <c r="R484" s="162">
        <v>-204.5</v>
      </c>
      <c r="S484" s="232">
        <f>E7+(E8*0.1)</f>
        <v>0.1</v>
      </c>
      <c r="T484" s="162">
        <v>376</v>
      </c>
      <c r="U484" s="233">
        <f>E9+(E10*0.5)+(E11*0.1)</f>
        <v>0.2</v>
      </c>
      <c r="V484" s="162">
        <v>-181</v>
      </c>
      <c r="W484" s="233">
        <f>E12+(E13*0.5)+(E14*0.1)</f>
        <v>0.2</v>
      </c>
      <c r="X484" s="162">
        <v>-181</v>
      </c>
      <c r="Y484" s="161">
        <f t="shared" si="188"/>
        <v>457</v>
      </c>
      <c r="Z484" s="162">
        <f t="shared" si="180"/>
        <v>-165.25</v>
      </c>
      <c r="AA484" s="127">
        <v>43382</v>
      </c>
      <c r="AB484" s="127"/>
      <c r="AC484" s="128"/>
      <c r="AD484" s="128"/>
      <c r="AE484" s="129"/>
      <c r="AF484" s="129"/>
      <c r="AG484" s="129"/>
      <c r="AH484" s="129">
        <f t="shared" si="181"/>
        <v>0</v>
      </c>
      <c r="AI484" s="129">
        <f t="shared" si="182"/>
        <v>-165.25</v>
      </c>
      <c r="AJ484" s="234">
        <f t="shared" si="183"/>
        <v>0</v>
      </c>
      <c r="AK484" s="234">
        <f t="shared" si="184"/>
        <v>1</v>
      </c>
      <c r="AL484" s="129">
        <f t="shared" si="185"/>
        <v>0</v>
      </c>
      <c r="AM484" s="127">
        <v>43382</v>
      </c>
      <c r="AN484" s="129">
        <f t="shared" si="189"/>
        <v>7660.3200000000015</v>
      </c>
      <c r="AO484" s="129">
        <f t="shared" si="190"/>
        <v>0</v>
      </c>
      <c r="AP484" s="129">
        <f t="shared" si="191"/>
        <v>0</v>
      </c>
      <c r="AQ484" s="235"/>
      <c r="AR484" s="235"/>
      <c r="AS484" s="236">
        <f t="shared" si="186"/>
        <v>43382</v>
      </c>
      <c r="AT484" s="237">
        <f t="shared" si="192"/>
        <v>4261.0900000000011</v>
      </c>
      <c r="AU484" s="237">
        <f t="shared" si="193"/>
        <v>47.649999999999679</v>
      </c>
      <c r="AV484" s="237">
        <f t="shared" si="194"/>
        <v>5209.7799999999979</v>
      </c>
      <c r="AW484" s="237">
        <f t="shared" si="195"/>
        <v>1598.2000000000003</v>
      </c>
      <c r="AX484" s="237">
        <f t="shared" si="196"/>
        <v>-3456.3999999999974</v>
      </c>
      <c r="AY484" s="133"/>
    </row>
    <row r="485" spans="3:51" x14ac:dyDescent="0.25">
      <c r="C485" s="137"/>
      <c r="D485" s="137"/>
      <c r="E485" s="137"/>
      <c r="F485" s="137"/>
      <c r="G485" s="137"/>
      <c r="H485" s="137"/>
      <c r="I485" s="137"/>
      <c r="J485" s="137"/>
      <c r="K485" s="229">
        <f t="shared" si="178"/>
        <v>43383</v>
      </c>
      <c r="L485" s="230">
        <f t="shared" si="179"/>
        <v>6935.5200000000013</v>
      </c>
      <c r="M485" s="162">
        <f>MAX(AN28:AN485)</f>
        <v>9686.5800000000017</v>
      </c>
      <c r="N485" s="162">
        <f t="shared" si="187"/>
        <v>-2751.0600000000004</v>
      </c>
      <c r="O485" s="231">
        <f>E3+(E4*0.1)</f>
        <v>0.2</v>
      </c>
      <c r="P485" s="162">
        <v>-550</v>
      </c>
      <c r="Q485" s="232">
        <f>E5+(E6*0.1)</f>
        <v>0.1</v>
      </c>
      <c r="R485" s="162">
        <v>-850</v>
      </c>
      <c r="S485" s="232">
        <f>E7+(E8*0.1)</f>
        <v>0.1</v>
      </c>
      <c r="T485" s="162">
        <v>-3410</v>
      </c>
      <c r="U485" s="233">
        <f>E9+(E10*0.5)+(E11*0.1)</f>
        <v>0.2</v>
      </c>
      <c r="V485" s="162">
        <v>-472</v>
      </c>
      <c r="W485" s="233">
        <f>E12+(E13*0.5)+(E14*0.1)</f>
        <v>0.2</v>
      </c>
      <c r="X485" s="162">
        <v>-472</v>
      </c>
      <c r="Y485" s="161">
        <f t="shared" si="188"/>
        <v>458</v>
      </c>
      <c r="Z485" s="162">
        <f t="shared" si="180"/>
        <v>-724.8</v>
      </c>
      <c r="AA485" s="127">
        <v>43383</v>
      </c>
      <c r="AB485" s="127"/>
      <c r="AC485" s="128"/>
      <c r="AD485" s="128"/>
      <c r="AE485" s="129"/>
      <c r="AF485" s="129"/>
      <c r="AG485" s="129"/>
      <c r="AH485" s="129">
        <f t="shared" si="181"/>
        <v>0</v>
      </c>
      <c r="AI485" s="129">
        <f t="shared" si="182"/>
        <v>-724.8</v>
      </c>
      <c r="AJ485" s="234">
        <f t="shared" si="183"/>
        <v>0</v>
      </c>
      <c r="AK485" s="234">
        <f t="shared" si="184"/>
        <v>1</v>
      </c>
      <c r="AL485" s="129">
        <f t="shared" si="185"/>
        <v>0</v>
      </c>
      <c r="AM485" s="127">
        <v>43383</v>
      </c>
      <c r="AN485" s="129">
        <f t="shared" si="189"/>
        <v>6935.5200000000013</v>
      </c>
      <c r="AO485" s="129">
        <f t="shared" si="190"/>
        <v>0</v>
      </c>
      <c r="AP485" s="129">
        <f t="shared" si="191"/>
        <v>0</v>
      </c>
      <c r="AQ485" s="235"/>
      <c r="AR485" s="235"/>
      <c r="AS485" s="236">
        <f t="shared" si="186"/>
        <v>43383</v>
      </c>
      <c r="AT485" s="237">
        <f t="shared" si="192"/>
        <v>4151.0900000000011</v>
      </c>
      <c r="AU485" s="237">
        <f t="shared" si="193"/>
        <v>-37.350000000000321</v>
      </c>
      <c r="AV485" s="237">
        <f t="shared" si="194"/>
        <v>4868.7799999999979</v>
      </c>
      <c r="AW485" s="237">
        <f t="shared" si="195"/>
        <v>1503.8000000000002</v>
      </c>
      <c r="AX485" s="237">
        <f t="shared" si="196"/>
        <v>-3550.7999999999975</v>
      </c>
      <c r="AY485" s="133"/>
    </row>
    <row r="486" spans="3:51" x14ac:dyDescent="0.25">
      <c r="C486" s="137"/>
      <c r="D486" s="137"/>
      <c r="E486" s="137"/>
      <c r="F486" s="137"/>
      <c r="G486" s="137"/>
      <c r="H486" s="137"/>
      <c r="I486" s="137"/>
      <c r="J486" s="137"/>
      <c r="K486" s="229">
        <f t="shared" si="178"/>
        <v>43384</v>
      </c>
      <c r="L486" s="230">
        <f t="shared" si="179"/>
        <v>6426.130000000001</v>
      </c>
      <c r="M486" s="162">
        <f>MAX(AN28:AN486)</f>
        <v>9686.5800000000017</v>
      </c>
      <c r="N486" s="162">
        <f t="shared" si="187"/>
        <v>-3260.4500000000007</v>
      </c>
      <c r="O486" s="231">
        <f>E3+(E4*0.1)</f>
        <v>0.2</v>
      </c>
      <c r="P486" s="162">
        <v>-550</v>
      </c>
      <c r="Q486" s="232">
        <f>E5+(E6*0.1)</f>
        <v>0.1</v>
      </c>
      <c r="R486" s="162">
        <v>2865.5</v>
      </c>
      <c r="S486" s="232">
        <f>E7+(E8*0.1)</f>
        <v>0.1</v>
      </c>
      <c r="T486" s="162">
        <v>-1659.4</v>
      </c>
      <c r="U486" s="233">
        <f>E9+(E10*0.5)+(E11*0.1)</f>
        <v>0.2</v>
      </c>
      <c r="V486" s="162">
        <v>-1400</v>
      </c>
      <c r="W486" s="233">
        <f>E12+(E13*0.5)+(E14*0.1)</f>
        <v>0.2</v>
      </c>
      <c r="X486" s="162">
        <v>-1200</v>
      </c>
      <c r="Y486" s="161">
        <f t="shared" si="188"/>
        <v>459</v>
      </c>
      <c r="Z486" s="162">
        <f t="shared" si="180"/>
        <v>-509.39</v>
      </c>
      <c r="AA486" s="127">
        <v>43384</v>
      </c>
      <c r="AB486" s="127"/>
      <c r="AC486" s="128"/>
      <c r="AD486" s="128"/>
      <c r="AE486" s="129"/>
      <c r="AF486" s="129"/>
      <c r="AG486" s="129"/>
      <c r="AH486" s="129">
        <f t="shared" si="181"/>
        <v>0</v>
      </c>
      <c r="AI486" s="129">
        <f t="shared" si="182"/>
        <v>-509.39</v>
      </c>
      <c r="AJ486" s="234">
        <f t="shared" si="183"/>
        <v>0</v>
      </c>
      <c r="AK486" s="234">
        <f t="shared" si="184"/>
        <v>1</v>
      </c>
      <c r="AL486" s="129">
        <f t="shared" si="185"/>
        <v>0</v>
      </c>
      <c r="AM486" s="127">
        <v>43384</v>
      </c>
      <c r="AN486" s="129">
        <f t="shared" si="189"/>
        <v>6426.130000000001</v>
      </c>
      <c r="AO486" s="129">
        <f t="shared" si="190"/>
        <v>0</v>
      </c>
      <c r="AP486" s="129">
        <f t="shared" si="191"/>
        <v>0</v>
      </c>
      <c r="AQ486" s="235"/>
      <c r="AR486" s="235"/>
      <c r="AS486" s="236">
        <f t="shared" si="186"/>
        <v>43384</v>
      </c>
      <c r="AT486" s="237">
        <f t="shared" si="192"/>
        <v>4041.0900000000011</v>
      </c>
      <c r="AU486" s="237">
        <f t="shared" si="193"/>
        <v>249.1999999999997</v>
      </c>
      <c r="AV486" s="237">
        <f t="shared" si="194"/>
        <v>4702.8399999999983</v>
      </c>
      <c r="AW486" s="237">
        <f t="shared" si="195"/>
        <v>1223.8000000000002</v>
      </c>
      <c r="AX486" s="237">
        <f t="shared" si="196"/>
        <v>-3790.7999999999975</v>
      </c>
      <c r="AY486" s="133"/>
    </row>
    <row r="487" spans="3:51" x14ac:dyDescent="0.25">
      <c r="C487" s="137"/>
      <c r="D487" s="137"/>
      <c r="E487" s="137"/>
      <c r="F487" s="137"/>
      <c r="G487" s="137"/>
      <c r="H487" s="137"/>
      <c r="I487" s="137"/>
      <c r="J487" s="137"/>
      <c r="K487" s="229">
        <f t="shared" si="178"/>
        <v>43385</v>
      </c>
      <c r="L487" s="230">
        <f t="shared" si="179"/>
        <v>6120.0800000000008</v>
      </c>
      <c r="M487" s="162">
        <f>MAX(AN28:AN487)</f>
        <v>9686.5800000000017</v>
      </c>
      <c r="N487" s="162">
        <f t="shared" si="187"/>
        <v>-3566.5000000000009</v>
      </c>
      <c r="O487" s="231">
        <f>E3+(E4*0.1)</f>
        <v>0.2</v>
      </c>
      <c r="P487" s="162">
        <v>1435.8</v>
      </c>
      <c r="Q487" s="232">
        <f>E5+(E6*0.1)</f>
        <v>0.1</v>
      </c>
      <c r="R487" s="162">
        <v>-2158.5</v>
      </c>
      <c r="S487" s="232">
        <f>E7+(E8*0.1)</f>
        <v>0.1</v>
      </c>
      <c r="T487" s="162">
        <v>-3773.6</v>
      </c>
      <c r="U487" s="233">
        <f>E9+(E10*0.5)+(E11*0.1)</f>
        <v>0.2</v>
      </c>
      <c r="V487" s="162">
        <v>-703</v>
      </c>
      <c r="W487" s="233">
        <f>E12+(E13*0.5)+(E14*0.1)</f>
        <v>0.2</v>
      </c>
      <c r="X487" s="162">
        <v>703</v>
      </c>
      <c r="Y487" s="161">
        <f t="shared" si="188"/>
        <v>460</v>
      </c>
      <c r="Z487" s="162">
        <f t="shared" si="180"/>
        <v>-306.04999999999995</v>
      </c>
      <c r="AA487" s="127">
        <v>43385</v>
      </c>
      <c r="AB487" s="127"/>
      <c r="AC487" s="128"/>
      <c r="AD487" s="128"/>
      <c r="AE487" s="129"/>
      <c r="AF487" s="129"/>
      <c r="AG487" s="129"/>
      <c r="AH487" s="129">
        <f t="shared" si="181"/>
        <v>0</v>
      </c>
      <c r="AI487" s="129">
        <f t="shared" si="182"/>
        <v>-306.04999999999995</v>
      </c>
      <c r="AJ487" s="234">
        <f t="shared" si="183"/>
        <v>0</v>
      </c>
      <c r="AK487" s="234">
        <f t="shared" si="184"/>
        <v>1</v>
      </c>
      <c r="AL487" s="129">
        <f t="shared" si="185"/>
        <v>0</v>
      </c>
      <c r="AM487" s="127">
        <v>43385</v>
      </c>
      <c r="AN487" s="129">
        <f t="shared" si="189"/>
        <v>6120.0800000000008</v>
      </c>
      <c r="AO487" s="129">
        <f t="shared" si="190"/>
        <v>0</v>
      </c>
      <c r="AP487" s="129">
        <f t="shared" si="191"/>
        <v>0</v>
      </c>
      <c r="AQ487" s="235"/>
      <c r="AR487" s="235"/>
      <c r="AS487" s="236">
        <f t="shared" si="186"/>
        <v>43385</v>
      </c>
      <c r="AT487" s="237">
        <f t="shared" si="192"/>
        <v>4328.2500000000009</v>
      </c>
      <c r="AU487" s="237">
        <f t="shared" si="193"/>
        <v>33.349999999999682</v>
      </c>
      <c r="AV487" s="237">
        <f t="shared" si="194"/>
        <v>4325.4799999999987</v>
      </c>
      <c r="AW487" s="237">
        <f t="shared" si="195"/>
        <v>1083.2000000000003</v>
      </c>
      <c r="AX487" s="237">
        <f t="shared" si="196"/>
        <v>-3650.1999999999975</v>
      </c>
      <c r="AY487" s="133"/>
    </row>
    <row r="488" spans="3:51" x14ac:dyDescent="0.25">
      <c r="C488" s="137"/>
      <c r="D488" s="137"/>
      <c r="E488" s="137"/>
      <c r="F488" s="137"/>
      <c r="G488" s="137"/>
      <c r="H488" s="137"/>
      <c r="I488" s="137"/>
      <c r="J488" s="137"/>
      <c r="K488" s="229">
        <f t="shared" si="178"/>
        <v>43388</v>
      </c>
      <c r="L488" s="230">
        <f t="shared" si="179"/>
        <v>6224.420000000001</v>
      </c>
      <c r="M488" s="162">
        <f>MAX(AN28:AN488)</f>
        <v>9686.5800000000017</v>
      </c>
      <c r="N488" s="162">
        <f t="shared" si="187"/>
        <v>-3462.1600000000008</v>
      </c>
      <c r="O488" s="231">
        <f>E3+(E4*0.1)</f>
        <v>0.2</v>
      </c>
      <c r="P488" s="162">
        <v>-497.2</v>
      </c>
      <c r="Q488" s="232">
        <f>E5+(E6*0.1)</f>
        <v>0.1</v>
      </c>
      <c r="R488" s="162">
        <v>817</v>
      </c>
      <c r="S488" s="232">
        <f>E7+(E8*0.1)</f>
        <v>0.1</v>
      </c>
      <c r="T488" s="162">
        <v>1770.8</v>
      </c>
      <c r="U488" s="233">
        <f>E9+(E10*0.5)+(E11*0.1)</f>
        <v>0.2</v>
      </c>
      <c r="V488" s="162">
        <v>925</v>
      </c>
      <c r="W488" s="233">
        <f>E12+(E13*0.5)+(E14*0.1)</f>
        <v>0.2</v>
      </c>
      <c r="X488" s="162">
        <v>-1200</v>
      </c>
      <c r="Y488" s="161">
        <f t="shared" si="188"/>
        <v>461</v>
      </c>
      <c r="Z488" s="162">
        <f t="shared" si="180"/>
        <v>104.34000000000003</v>
      </c>
      <c r="AA488" s="127">
        <v>43388</v>
      </c>
      <c r="AB488" s="127"/>
      <c r="AC488" s="128"/>
      <c r="AD488" s="128"/>
      <c r="AE488" s="129"/>
      <c r="AF488" s="129"/>
      <c r="AG488" s="129"/>
      <c r="AH488" s="129">
        <f t="shared" si="181"/>
        <v>104.34000000000003</v>
      </c>
      <c r="AI488" s="129">
        <f t="shared" si="182"/>
        <v>0</v>
      </c>
      <c r="AJ488" s="234">
        <f t="shared" si="183"/>
        <v>1</v>
      </c>
      <c r="AK488" s="234">
        <f t="shared" si="184"/>
        <v>0</v>
      </c>
      <c r="AL488" s="129">
        <f t="shared" si="185"/>
        <v>0</v>
      </c>
      <c r="AM488" s="127">
        <v>43388</v>
      </c>
      <c r="AN488" s="129">
        <f t="shared" si="189"/>
        <v>6224.420000000001</v>
      </c>
      <c r="AO488" s="129">
        <f t="shared" si="190"/>
        <v>0</v>
      </c>
      <c r="AP488" s="129">
        <f t="shared" si="191"/>
        <v>0</v>
      </c>
      <c r="AQ488" s="235"/>
      <c r="AR488" s="235"/>
      <c r="AS488" s="236">
        <f t="shared" si="186"/>
        <v>43388</v>
      </c>
      <c r="AT488" s="237">
        <f t="shared" si="192"/>
        <v>4228.8100000000013</v>
      </c>
      <c r="AU488" s="237">
        <f t="shared" si="193"/>
        <v>115.04999999999968</v>
      </c>
      <c r="AV488" s="237">
        <f t="shared" si="194"/>
        <v>4502.5599999999986</v>
      </c>
      <c r="AW488" s="237">
        <f t="shared" si="195"/>
        <v>1268.2000000000003</v>
      </c>
      <c r="AX488" s="237">
        <f t="shared" si="196"/>
        <v>-3890.1999999999975</v>
      </c>
      <c r="AY488" s="133"/>
    </row>
    <row r="489" spans="3:51" x14ac:dyDescent="0.25">
      <c r="C489" s="137"/>
      <c r="D489" s="137"/>
      <c r="E489" s="137"/>
      <c r="F489" s="137"/>
      <c r="G489" s="137"/>
      <c r="H489" s="137"/>
      <c r="I489" s="137"/>
      <c r="J489" s="137"/>
      <c r="K489" s="229">
        <f t="shared" si="178"/>
        <v>43389</v>
      </c>
      <c r="L489" s="230">
        <f t="shared" si="179"/>
        <v>5671.7600000000011</v>
      </c>
      <c r="M489" s="162">
        <f>MAX(AN28:AN489)</f>
        <v>9686.5800000000017</v>
      </c>
      <c r="N489" s="162">
        <f t="shared" si="187"/>
        <v>-4014.8200000000006</v>
      </c>
      <c r="O489" s="231">
        <f>E3+(E4*0.1)</f>
        <v>0.2</v>
      </c>
      <c r="P489" s="162">
        <v>-603.04999999999995</v>
      </c>
      <c r="Q489" s="232">
        <f>E5+(E6*0.1)</f>
        <v>0.1</v>
      </c>
      <c r="R489" s="162">
        <v>-910.5</v>
      </c>
      <c r="S489" s="232">
        <f>E7+(E8*0.1)</f>
        <v>0.1</v>
      </c>
      <c r="T489" s="162">
        <v>-3410</v>
      </c>
      <c r="U489" s="233">
        <f>E9+(E10*0.5)+(E11*0.1)</f>
        <v>0.2</v>
      </c>
      <c r="V489" s="162">
        <v>-244</v>
      </c>
      <c r="W489" s="233">
        <f>E12+(E13*0.5)+(E14*0.1)</f>
        <v>0.2</v>
      </c>
      <c r="X489" s="162">
        <v>244</v>
      </c>
      <c r="Y489" s="161">
        <f t="shared" si="188"/>
        <v>462</v>
      </c>
      <c r="Z489" s="162">
        <f t="shared" si="180"/>
        <v>-552.66000000000008</v>
      </c>
      <c r="AA489" s="127">
        <v>43389</v>
      </c>
      <c r="AB489" s="127"/>
      <c r="AC489" s="128"/>
      <c r="AD489" s="128"/>
      <c r="AE489" s="129"/>
      <c r="AF489" s="129"/>
      <c r="AG489" s="129"/>
      <c r="AH489" s="129">
        <f t="shared" si="181"/>
        <v>0</v>
      </c>
      <c r="AI489" s="129">
        <f t="shared" si="182"/>
        <v>-552.66000000000008</v>
      </c>
      <c r="AJ489" s="234">
        <f t="shared" si="183"/>
        <v>0</v>
      </c>
      <c r="AK489" s="234">
        <f t="shared" si="184"/>
        <v>1</v>
      </c>
      <c r="AL489" s="129">
        <f t="shared" si="185"/>
        <v>0</v>
      </c>
      <c r="AM489" s="127">
        <v>43389</v>
      </c>
      <c r="AN489" s="129">
        <f t="shared" si="189"/>
        <v>5671.7600000000011</v>
      </c>
      <c r="AO489" s="129">
        <f t="shared" si="190"/>
        <v>0</v>
      </c>
      <c r="AP489" s="129">
        <f t="shared" si="191"/>
        <v>0</v>
      </c>
      <c r="AQ489" s="235"/>
      <c r="AR489" s="235"/>
      <c r="AS489" s="236">
        <f t="shared" si="186"/>
        <v>43389</v>
      </c>
      <c r="AT489" s="237">
        <f t="shared" si="192"/>
        <v>4108.2000000000016</v>
      </c>
      <c r="AU489" s="237">
        <f t="shared" si="193"/>
        <v>23.999999999999673</v>
      </c>
      <c r="AV489" s="237">
        <f t="shared" si="194"/>
        <v>4161.5599999999986</v>
      </c>
      <c r="AW489" s="237">
        <f t="shared" si="195"/>
        <v>1219.4000000000003</v>
      </c>
      <c r="AX489" s="237">
        <f t="shared" si="196"/>
        <v>-3841.3999999999974</v>
      </c>
      <c r="AY489" s="133"/>
    </row>
    <row r="490" spans="3:51" x14ac:dyDescent="0.25">
      <c r="C490" s="137"/>
      <c r="D490" s="137"/>
      <c r="E490" s="137"/>
      <c r="F490" s="137"/>
      <c r="G490" s="137"/>
      <c r="H490" s="137"/>
      <c r="I490" s="137"/>
      <c r="J490" s="137"/>
      <c r="K490" s="229">
        <f t="shared" si="178"/>
        <v>43390</v>
      </c>
      <c r="L490" s="230">
        <f t="shared" si="179"/>
        <v>5771.4500000000007</v>
      </c>
      <c r="M490" s="162">
        <f>MAX(AN28:AN490)</f>
        <v>9686.5800000000017</v>
      </c>
      <c r="N490" s="162">
        <f t="shared" si="187"/>
        <v>-3915.130000000001</v>
      </c>
      <c r="O490" s="231">
        <f>E3+(E4*0.1)</f>
        <v>0.2</v>
      </c>
      <c r="P490" s="162">
        <v>458.7</v>
      </c>
      <c r="Q490" s="232">
        <f>E5+(E6*0.1)</f>
        <v>0.1</v>
      </c>
      <c r="R490" s="162">
        <v>35.5</v>
      </c>
      <c r="S490" s="232">
        <f>E7+(E8*0.1)</f>
        <v>0.1</v>
      </c>
      <c r="T490" s="162">
        <v>44</v>
      </c>
      <c r="U490" s="233">
        <f>E9+(E10*0.5)+(E11*0.1)</f>
        <v>0.2</v>
      </c>
      <c r="V490" s="162">
        <v>-249</v>
      </c>
      <c r="W490" s="233">
        <f>E12+(E13*0.5)+(E14*0.1)</f>
        <v>0.2</v>
      </c>
      <c r="X490" s="162">
        <v>249</v>
      </c>
      <c r="Y490" s="161">
        <f t="shared" si="188"/>
        <v>463</v>
      </c>
      <c r="Z490" s="162">
        <f t="shared" si="180"/>
        <v>99.690000000000012</v>
      </c>
      <c r="AA490" s="127">
        <v>43390</v>
      </c>
      <c r="AB490" s="127"/>
      <c r="AC490" s="128"/>
      <c r="AD490" s="128"/>
      <c r="AE490" s="129"/>
      <c r="AF490" s="129"/>
      <c r="AG490" s="129"/>
      <c r="AH490" s="129">
        <f t="shared" si="181"/>
        <v>99.690000000000012</v>
      </c>
      <c r="AI490" s="129">
        <f t="shared" si="182"/>
        <v>0</v>
      </c>
      <c r="AJ490" s="234">
        <f t="shared" si="183"/>
        <v>1</v>
      </c>
      <c r="AK490" s="234">
        <f t="shared" si="184"/>
        <v>0</v>
      </c>
      <c r="AL490" s="129">
        <f t="shared" si="185"/>
        <v>0</v>
      </c>
      <c r="AM490" s="127">
        <v>43390</v>
      </c>
      <c r="AN490" s="129">
        <f t="shared" si="189"/>
        <v>5771.4500000000007</v>
      </c>
      <c r="AO490" s="129">
        <f t="shared" si="190"/>
        <v>0</v>
      </c>
      <c r="AP490" s="129">
        <f t="shared" si="191"/>
        <v>0</v>
      </c>
      <c r="AQ490" s="235"/>
      <c r="AR490" s="235"/>
      <c r="AS490" s="236">
        <f t="shared" si="186"/>
        <v>43390</v>
      </c>
      <c r="AT490" s="237">
        <f t="shared" si="192"/>
        <v>4199.9400000000014</v>
      </c>
      <c r="AU490" s="237">
        <f t="shared" si="193"/>
        <v>27.549999999999674</v>
      </c>
      <c r="AV490" s="237">
        <f t="shared" si="194"/>
        <v>4165.9599999999982</v>
      </c>
      <c r="AW490" s="237">
        <f t="shared" si="195"/>
        <v>1169.6000000000004</v>
      </c>
      <c r="AX490" s="237">
        <f t="shared" si="196"/>
        <v>-3791.5999999999972</v>
      </c>
      <c r="AY490" s="133"/>
    </row>
    <row r="491" spans="3:51" x14ac:dyDescent="0.25">
      <c r="C491" s="137"/>
      <c r="D491" s="137"/>
      <c r="E491" s="137"/>
      <c r="F491" s="137"/>
      <c r="G491" s="137"/>
      <c r="H491" s="137"/>
      <c r="I491" s="137"/>
      <c r="J491" s="137"/>
      <c r="K491" s="229">
        <f t="shared" si="178"/>
        <v>43391</v>
      </c>
      <c r="L491" s="230">
        <f t="shared" si="179"/>
        <v>5959.8300000000008</v>
      </c>
      <c r="M491" s="162">
        <f>MAX(AN28:AN491)</f>
        <v>9686.5800000000017</v>
      </c>
      <c r="N491" s="162">
        <f t="shared" si="187"/>
        <v>-3726.7500000000009</v>
      </c>
      <c r="O491" s="231">
        <f>E3+(E4*0.1)</f>
        <v>0.2</v>
      </c>
      <c r="P491" s="162">
        <v>1636.15</v>
      </c>
      <c r="Q491" s="232">
        <f>E5+(E6*0.1)</f>
        <v>0.1</v>
      </c>
      <c r="R491" s="162">
        <v>2021.5</v>
      </c>
      <c r="S491" s="232">
        <f>E7+(E8*0.1)</f>
        <v>0.1</v>
      </c>
      <c r="T491" s="162">
        <v>-3410</v>
      </c>
      <c r="U491" s="233">
        <f>E9+(E10*0.5)+(E11*0.1)</f>
        <v>0.2</v>
      </c>
      <c r="V491" s="162">
        <v>373</v>
      </c>
      <c r="W491" s="233">
        <f>E12+(E13*0.5)+(E14*0.1)</f>
        <v>0.2</v>
      </c>
      <c r="X491" s="162">
        <v>-373</v>
      </c>
      <c r="Y491" s="161">
        <f t="shared" si="188"/>
        <v>464</v>
      </c>
      <c r="Z491" s="162">
        <f t="shared" si="180"/>
        <v>188.38</v>
      </c>
      <c r="AA491" s="127">
        <v>43391</v>
      </c>
      <c r="AB491" s="127"/>
      <c r="AC491" s="128"/>
      <c r="AD491" s="128"/>
      <c r="AE491" s="129"/>
      <c r="AF491" s="129"/>
      <c r="AG491" s="129"/>
      <c r="AH491" s="129">
        <f t="shared" si="181"/>
        <v>188.38</v>
      </c>
      <c r="AI491" s="129">
        <f t="shared" si="182"/>
        <v>0</v>
      </c>
      <c r="AJ491" s="234">
        <f t="shared" si="183"/>
        <v>1</v>
      </c>
      <c r="AK491" s="234">
        <f t="shared" si="184"/>
        <v>0</v>
      </c>
      <c r="AL491" s="129">
        <f t="shared" si="185"/>
        <v>0</v>
      </c>
      <c r="AM491" s="127">
        <v>43391</v>
      </c>
      <c r="AN491" s="129">
        <f t="shared" si="189"/>
        <v>5959.8300000000008</v>
      </c>
      <c r="AO491" s="129">
        <f t="shared" si="190"/>
        <v>0</v>
      </c>
      <c r="AP491" s="129">
        <f t="shared" si="191"/>
        <v>0</v>
      </c>
      <c r="AQ491" s="235"/>
      <c r="AR491" s="235"/>
      <c r="AS491" s="236">
        <f t="shared" si="186"/>
        <v>43391</v>
      </c>
      <c r="AT491" s="237">
        <f t="shared" si="192"/>
        <v>4527.1700000000019</v>
      </c>
      <c r="AU491" s="237">
        <f t="shared" si="193"/>
        <v>229.69999999999968</v>
      </c>
      <c r="AV491" s="237">
        <f t="shared" si="194"/>
        <v>3824.9599999999982</v>
      </c>
      <c r="AW491" s="237">
        <f t="shared" si="195"/>
        <v>1244.2000000000003</v>
      </c>
      <c r="AX491" s="237">
        <f t="shared" si="196"/>
        <v>-3866.1999999999971</v>
      </c>
      <c r="AY491" s="133"/>
    </row>
    <row r="492" spans="3:51" x14ac:dyDescent="0.25">
      <c r="C492" s="137"/>
      <c r="D492" s="137"/>
      <c r="E492" s="137"/>
      <c r="F492" s="137"/>
      <c r="G492" s="137"/>
      <c r="H492" s="137"/>
      <c r="I492" s="137"/>
      <c r="J492" s="137"/>
      <c r="K492" s="229">
        <f t="shared" si="178"/>
        <v>43392</v>
      </c>
      <c r="L492" s="230">
        <f t="shared" si="179"/>
        <v>5782.5500000000011</v>
      </c>
      <c r="M492" s="162">
        <f>MAX(AN28:AN492)</f>
        <v>9686.5800000000017</v>
      </c>
      <c r="N492" s="162">
        <f t="shared" si="187"/>
        <v>-3904.0300000000007</v>
      </c>
      <c r="O492" s="231">
        <f>E3+(E4*0.1)</f>
        <v>0.2</v>
      </c>
      <c r="P492" s="162">
        <v>-550</v>
      </c>
      <c r="Q492" s="232">
        <f>E5+(E6*0.1)</f>
        <v>0.1</v>
      </c>
      <c r="R492" s="162">
        <v>-850</v>
      </c>
      <c r="S492" s="232">
        <f>E7+(E8*0.1)</f>
        <v>0.1</v>
      </c>
      <c r="T492" s="162">
        <v>177.2</v>
      </c>
      <c r="U492" s="233">
        <f>E9+(E10*0.5)+(E11*0.1)</f>
        <v>0.2</v>
      </c>
      <c r="V492" s="162">
        <v>33</v>
      </c>
      <c r="W492" s="233">
        <f>E12+(E13*0.5)+(E14*0.1)</f>
        <v>0.2</v>
      </c>
      <c r="X492" s="162">
        <v>-33</v>
      </c>
      <c r="Y492" s="161">
        <f t="shared" si="188"/>
        <v>465</v>
      </c>
      <c r="Z492" s="162">
        <f t="shared" si="180"/>
        <v>-177.28</v>
      </c>
      <c r="AA492" s="127">
        <v>43392</v>
      </c>
      <c r="AB492" s="127"/>
      <c r="AC492" s="128"/>
      <c r="AD492" s="128"/>
      <c r="AE492" s="129"/>
      <c r="AF492" s="129"/>
      <c r="AG492" s="129"/>
      <c r="AH492" s="129">
        <f t="shared" si="181"/>
        <v>0</v>
      </c>
      <c r="AI492" s="129">
        <f t="shared" si="182"/>
        <v>-177.28</v>
      </c>
      <c r="AJ492" s="234">
        <f t="shared" si="183"/>
        <v>0</v>
      </c>
      <c r="AK492" s="234">
        <f t="shared" si="184"/>
        <v>1</v>
      </c>
      <c r="AL492" s="129">
        <f t="shared" si="185"/>
        <v>0</v>
      </c>
      <c r="AM492" s="127">
        <v>43392</v>
      </c>
      <c r="AN492" s="129">
        <f t="shared" si="189"/>
        <v>5782.5500000000011</v>
      </c>
      <c r="AO492" s="129">
        <f t="shared" si="190"/>
        <v>0</v>
      </c>
      <c r="AP492" s="129">
        <f t="shared" si="191"/>
        <v>0</v>
      </c>
      <c r="AQ492" s="235"/>
      <c r="AR492" s="235"/>
      <c r="AS492" s="236">
        <f t="shared" si="186"/>
        <v>43392</v>
      </c>
      <c r="AT492" s="237">
        <f t="shared" si="192"/>
        <v>4417.1700000000019</v>
      </c>
      <c r="AU492" s="237">
        <f t="shared" si="193"/>
        <v>144.69999999999968</v>
      </c>
      <c r="AV492" s="237">
        <f t="shared" si="194"/>
        <v>3842.679999999998</v>
      </c>
      <c r="AW492" s="237">
        <f t="shared" si="195"/>
        <v>1250.8000000000002</v>
      </c>
      <c r="AX492" s="237">
        <f t="shared" si="196"/>
        <v>-3872.799999999997</v>
      </c>
      <c r="AY492" s="133"/>
    </row>
    <row r="493" spans="3:51" x14ac:dyDescent="0.25">
      <c r="C493" s="137"/>
      <c r="D493" s="137"/>
      <c r="E493" s="137"/>
      <c r="F493" s="137"/>
      <c r="G493" s="137"/>
      <c r="H493" s="137"/>
      <c r="I493" s="137"/>
      <c r="J493" s="137"/>
      <c r="K493" s="229">
        <f t="shared" si="178"/>
        <v>43395</v>
      </c>
      <c r="L493" s="230">
        <f t="shared" si="179"/>
        <v>5664.0900000000011</v>
      </c>
      <c r="M493" s="162">
        <f>MAX(AN28:AN493)</f>
        <v>9686.5800000000017</v>
      </c>
      <c r="N493" s="162">
        <f t="shared" si="187"/>
        <v>-4022.4900000000007</v>
      </c>
      <c r="O493" s="231">
        <f>E3+(E4*0.1)</f>
        <v>0.2</v>
      </c>
      <c r="P493" s="162">
        <v>-550</v>
      </c>
      <c r="Q493" s="232">
        <f>E5+(E6*0.1)</f>
        <v>0.1</v>
      </c>
      <c r="R493" s="162">
        <v>595</v>
      </c>
      <c r="S493" s="232">
        <f>E7+(E8*0.1)</f>
        <v>0.1</v>
      </c>
      <c r="T493" s="162">
        <v>-679.6</v>
      </c>
      <c r="U493" s="233">
        <f>E9+(E10*0.5)+(E11*0.1)</f>
        <v>0.2</v>
      </c>
      <c r="V493" s="162">
        <v>-428</v>
      </c>
      <c r="W493" s="233">
        <f>E12+(E13*0.5)+(E14*0.1)</f>
        <v>0.2</v>
      </c>
      <c r="X493" s="162">
        <v>428</v>
      </c>
      <c r="Y493" s="161">
        <f t="shared" si="188"/>
        <v>466</v>
      </c>
      <c r="Z493" s="162">
        <f t="shared" si="180"/>
        <v>-118.46</v>
      </c>
      <c r="AA493" s="127">
        <v>43395</v>
      </c>
      <c r="AB493" s="127"/>
      <c r="AC493" s="128"/>
      <c r="AD493" s="128"/>
      <c r="AE493" s="129"/>
      <c r="AF493" s="129"/>
      <c r="AG493" s="129"/>
      <c r="AH493" s="129">
        <f t="shared" si="181"/>
        <v>0</v>
      </c>
      <c r="AI493" s="129">
        <f t="shared" si="182"/>
        <v>-118.46</v>
      </c>
      <c r="AJ493" s="234">
        <f t="shared" si="183"/>
        <v>0</v>
      </c>
      <c r="AK493" s="234">
        <f t="shared" si="184"/>
        <v>1</v>
      </c>
      <c r="AL493" s="129">
        <f t="shared" si="185"/>
        <v>0</v>
      </c>
      <c r="AM493" s="127">
        <v>43395</v>
      </c>
      <c r="AN493" s="129">
        <f t="shared" si="189"/>
        <v>5664.0900000000011</v>
      </c>
      <c r="AO493" s="129">
        <f t="shared" si="190"/>
        <v>0</v>
      </c>
      <c r="AP493" s="129">
        <f t="shared" si="191"/>
        <v>0</v>
      </c>
      <c r="AQ493" s="235"/>
      <c r="AR493" s="235"/>
      <c r="AS493" s="236">
        <f t="shared" si="186"/>
        <v>43395</v>
      </c>
      <c r="AT493" s="237">
        <f t="shared" si="192"/>
        <v>4307.1700000000019</v>
      </c>
      <c r="AU493" s="237">
        <f t="shared" si="193"/>
        <v>204.19999999999968</v>
      </c>
      <c r="AV493" s="237">
        <f t="shared" si="194"/>
        <v>3774.719999999998</v>
      </c>
      <c r="AW493" s="237">
        <f t="shared" si="195"/>
        <v>1165.2000000000003</v>
      </c>
      <c r="AX493" s="237">
        <f t="shared" si="196"/>
        <v>-3787.1999999999971</v>
      </c>
      <c r="AY493" s="133"/>
    </row>
    <row r="494" spans="3:51" x14ac:dyDescent="0.25">
      <c r="C494" s="137"/>
      <c r="D494" s="137"/>
      <c r="E494" s="137"/>
      <c r="F494" s="137"/>
      <c r="G494" s="137"/>
      <c r="H494" s="137"/>
      <c r="I494" s="137"/>
      <c r="J494" s="137"/>
      <c r="K494" s="229">
        <f t="shared" si="178"/>
        <v>43396</v>
      </c>
      <c r="L494" s="230">
        <f t="shared" si="179"/>
        <v>5835.7000000000007</v>
      </c>
      <c r="M494" s="162">
        <f>MAX(AN28:AN494)</f>
        <v>9686.5800000000017</v>
      </c>
      <c r="N494" s="162">
        <f t="shared" si="187"/>
        <v>-3850.880000000001</v>
      </c>
      <c r="O494" s="231">
        <f>E3+(E4*0.1)</f>
        <v>0.2</v>
      </c>
      <c r="P494" s="162">
        <v>629.9</v>
      </c>
      <c r="Q494" s="232">
        <f>E5+(E6*0.1)</f>
        <v>0.1</v>
      </c>
      <c r="R494" s="162">
        <v>759.5</v>
      </c>
      <c r="S494" s="232">
        <f>E7+(E8*0.1)</f>
        <v>0.1</v>
      </c>
      <c r="T494" s="162">
        <v>450.8</v>
      </c>
      <c r="U494" s="233">
        <f>E9+(E10*0.5)+(E11*0.1)</f>
        <v>0.2</v>
      </c>
      <c r="V494" s="162">
        <v>823</v>
      </c>
      <c r="W494" s="233">
        <f>E12+(E13*0.5)+(E14*0.1)</f>
        <v>0.2</v>
      </c>
      <c r="X494" s="162">
        <v>-1200</v>
      </c>
      <c r="Y494" s="161">
        <f t="shared" si="188"/>
        <v>467</v>
      </c>
      <c r="Z494" s="162">
        <f t="shared" si="180"/>
        <v>171.61</v>
      </c>
      <c r="AA494" s="127">
        <v>43396</v>
      </c>
      <c r="AB494" s="127"/>
      <c r="AC494" s="128"/>
      <c r="AD494" s="128"/>
      <c r="AE494" s="129"/>
      <c r="AF494" s="129"/>
      <c r="AG494" s="129"/>
      <c r="AH494" s="129">
        <f t="shared" si="181"/>
        <v>171.61</v>
      </c>
      <c r="AI494" s="129">
        <f t="shared" si="182"/>
        <v>0</v>
      </c>
      <c r="AJ494" s="234">
        <f t="shared" si="183"/>
        <v>1</v>
      </c>
      <c r="AK494" s="234">
        <f t="shared" si="184"/>
        <v>0</v>
      </c>
      <c r="AL494" s="129">
        <f t="shared" si="185"/>
        <v>0</v>
      </c>
      <c r="AM494" s="127">
        <v>43396</v>
      </c>
      <c r="AN494" s="129">
        <f t="shared" si="189"/>
        <v>5835.7000000000007</v>
      </c>
      <c r="AO494" s="129">
        <f t="shared" si="190"/>
        <v>0</v>
      </c>
      <c r="AP494" s="129">
        <f t="shared" si="191"/>
        <v>0</v>
      </c>
      <c r="AQ494" s="235"/>
      <c r="AR494" s="235"/>
      <c r="AS494" s="236">
        <f t="shared" si="186"/>
        <v>43396</v>
      </c>
      <c r="AT494" s="237">
        <f t="shared" si="192"/>
        <v>4433.1500000000015</v>
      </c>
      <c r="AU494" s="237">
        <f t="shared" si="193"/>
        <v>280.14999999999969</v>
      </c>
      <c r="AV494" s="237">
        <f t="shared" si="194"/>
        <v>3819.7999999999979</v>
      </c>
      <c r="AW494" s="237">
        <f t="shared" si="195"/>
        <v>1329.8000000000002</v>
      </c>
      <c r="AX494" s="237">
        <f t="shared" si="196"/>
        <v>-4027.1999999999971</v>
      </c>
      <c r="AY494" s="133"/>
    </row>
    <row r="495" spans="3:51" x14ac:dyDescent="0.25">
      <c r="C495" s="137"/>
      <c r="D495" s="137"/>
      <c r="E495" s="137"/>
      <c r="F495" s="137"/>
      <c r="G495" s="137"/>
      <c r="H495" s="137"/>
      <c r="I495" s="137"/>
      <c r="J495" s="137"/>
      <c r="K495" s="229">
        <f t="shared" si="178"/>
        <v>43397</v>
      </c>
      <c r="L495" s="230">
        <f t="shared" si="179"/>
        <v>6807.6900000000005</v>
      </c>
      <c r="M495" s="162">
        <f>MAX(AN28:AN495)</f>
        <v>9686.5800000000017</v>
      </c>
      <c r="N495" s="162">
        <f t="shared" si="187"/>
        <v>-2878.8900000000012</v>
      </c>
      <c r="O495" s="231">
        <f>E3+(E4*0.1)</f>
        <v>0.2</v>
      </c>
      <c r="P495" s="162">
        <v>-550</v>
      </c>
      <c r="Q495" s="232">
        <f>E5+(E6*0.1)</f>
        <v>0.1</v>
      </c>
      <c r="R495" s="162">
        <v>4229.5</v>
      </c>
      <c r="S495" s="232">
        <f>E7+(E8*0.1)</f>
        <v>0.1</v>
      </c>
      <c r="T495" s="162">
        <v>6590.4</v>
      </c>
      <c r="U495" s="233">
        <f>E9+(E10*0.5)+(E11*0.1)</f>
        <v>0.2</v>
      </c>
      <c r="V495" s="162">
        <v>306</v>
      </c>
      <c r="W495" s="233">
        <f>E12+(E13*0.5)+(E14*0.1)</f>
        <v>0.2</v>
      </c>
      <c r="X495" s="162">
        <v>-306</v>
      </c>
      <c r="Y495" s="161">
        <f t="shared" si="188"/>
        <v>468</v>
      </c>
      <c r="Z495" s="162">
        <f t="shared" si="180"/>
        <v>971.99</v>
      </c>
      <c r="AA495" s="127">
        <v>43397</v>
      </c>
      <c r="AB495" s="127"/>
      <c r="AC495" s="128"/>
      <c r="AD495" s="128"/>
      <c r="AE495" s="129"/>
      <c r="AF495" s="129"/>
      <c r="AG495" s="129"/>
      <c r="AH495" s="129">
        <f t="shared" si="181"/>
        <v>971.99</v>
      </c>
      <c r="AI495" s="129">
        <f t="shared" si="182"/>
        <v>0</v>
      </c>
      <c r="AJ495" s="234">
        <f t="shared" si="183"/>
        <v>1</v>
      </c>
      <c r="AK495" s="234">
        <f t="shared" si="184"/>
        <v>0</v>
      </c>
      <c r="AL495" s="129">
        <f t="shared" si="185"/>
        <v>0</v>
      </c>
      <c r="AM495" s="127">
        <v>43397</v>
      </c>
      <c r="AN495" s="129">
        <f t="shared" si="189"/>
        <v>6807.6900000000005</v>
      </c>
      <c r="AO495" s="129">
        <f t="shared" si="190"/>
        <v>0</v>
      </c>
      <c r="AP495" s="129">
        <f t="shared" si="191"/>
        <v>0</v>
      </c>
      <c r="AQ495" s="235"/>
      <c r="AR495" s="235"/>
      <c r="AS495" s="236">
        <f t="shared" si="186"/>
        <v>43397</v>
      </c>
      <c r="AT495" s="237">
        <f t="shared" si="192"/>
        <v>4323.1500000000015</v>
      </c>
      <c r="AU495" s="237">
        <f t="shared" si="193"/>
        <v>703.09999999999968</v>
      </c>
      <c r="AV495" s="237">
        <f t="shared" si="194"/>
        <v>4478.8399999999983</v>
      </c>
      <c r="AW495" s="237">
        <f t="shared" si="195"/>
        <v>1391.0000000000002</v>
      </c>
      <c r="AX495" s="237">
        <f t="shared" si="196"/>
        <v>-4088.3999999999969</v>
      </c>
      <c r="AY495" s="133"/>
    </row>
    <row r="496" spans="3:51" x14ac:dyDescent="0.25">
      <c r="C496" s="137"/>
      <c r="D496" s="137"/>
      <c r="E496" s="137"/>
      <c r="F496" s="137"/>
      <c r="G496" s="137"/>
      <c r="H496" s="137"/>
      <c r="I496" s="137"/>
      <c r="J496" s="137"/>
      <c r="K496" s="229">
        <f t="shared" si="178"/>
        <v>43398</v>
      </c>
      <c r="L496" s="230">
        <f t="shared" si="179"/>
        <v>6204.67</v>
      </c>
      <c r="M496" s="162">
        <f>MAX(AN28:AN496)</f>
        <v>9686.5800000000017</v>
      </c>
      <c r="N496" s="162">
        <f t="shared" si="187"/>
        <v>-3481.9100000000017</v>
      </c>
      <c r="O496" s="231">
        <f>E3+(E4*0.1)</f>
        <v>0.2</v>
      </c>
      <c r="P496" s="162">
        <v>-815.6</v>
      </c>
      <c r="Q496" s="232">
        <f>E5+(E6*0.1)</f>
        <v>0.1</v>
      </c>
      <c r="R496" s="162">
        <v>-989</v>
      </c>
      <c r="S496" s="232">
        <f>E7+(E8*0.1)</f>
        <v>0.1</v>
      </c>
      <c r="T496" s="162">
        <v>-3410</v>
      </c>
      <c r="U496" s="233">
        <f>E9+(E10*0.5)+(E11*0.1)</f>
        <v>0.2</v>
      </c>
      <c r="V496" s="162">
        <v>-375</v>
      </c>
      <c r="W496" s="233">
        <f>E12+(E13*0.5)+(E14*0.1)</f>
        <v>0.2</v>
      </c>
      <c r="X496" s="162">
        <v>375</v>
      </c>
      <c r="Y496" s="161">
        <f t="shared" si="188"/>
        <v>469</v>
      </c>
      <c r="Z496" s="162">
        <f t="shared" si="180"/>
        <v>-603.02</v>
      </c>
      <c r="AA496" s="127">
        <v>43398</v>
      </c>
      <c r="AB496" s="127"/>
      <c r="AC496" s="128"/>
      <c r="AD496" s="128"/>
      <c r="AE496" s="129"/>
      <c r="AF496" s="129"/>
      <c r="AG496" s="129"/>
      <c r="AH496" s="129">
        <f t="shared" si="181"/>
        <v>0</v>
      </c>
      <c r="AI496" s="129">
        <f t="shared" si="182"/>
        <v>-603.02</v>
      </c>
      <c r="AJ496" s="234">
        <f t="shared" si="183"/>
        <v>0</v>
      </c>
      <c r="AK496" s="234">
        <f t="shared" si="184"/>
        <v>1</v>
      </c>
      <c r="AL496" s="129">
        <f t="shared" si="185"/>
        <v>0</v>
      </c>
      <c r="AM496" s="127">
        <v>43398</v>
      </c>
      <c r="AN496" s="129">
        <f t="shared" si="189"/>
        <v>6204.67</v>
      </c>
      <c r="AO496" s="129">
        <f t="shared" si="190"/>
        <v>0</v>
      </c>
      <c r="AP496" s="129">
        <f t="shared" si="191"/>
        <v>0</v>
      </c>
      <c r="AQ496" s="235"/>
      <c r="AR496" s="235"/>
      <c r="AS496" s="236">
        <f t="shared" si="186"/>
        <v>43398</v>
      </c>
      <c r="AT496" s="237">
        <f t="shared" si="192"/>
        <v>4160.0300000000016</v>
      </c>
      <c r="AU496" s="237">
        <f t="shared" si="193"/>
        <v>604.1999999999997</v>
      </c>
      <c r="AV496" s="237">
        <f t="shared" si="194"/>
        <v>4137.8399999999983</v>
      </c>
      <c r="AW496" s="237">
        <f t="shared" si="195"/>
        <v>1316.0000000000002</v>
      </c>
      <c r="AX496" s="237">
        <f t="shared" si="196"/>
        <v>-4013.3999999999969</v>
      </c>
      <c r="AY496" s="133"/>
    </row>
    <row r="497" spans="3:51" x14ac:dyDescent="0.25">
      <c r="C497" s="137"/>
      <c r="D497" s="137"/>
      <c r="E497" s="137"/>
      <c r="F497" s="137"/>
      <c r="G497" s="137"/>
      <c r="H497" s="137"/>
      <c r="I497" s="137"/>
      <c r="J497" s="137"/>
      <c r="K497" s="229">
        <f t="shared" si="178"/>
        <v>43399</v>
      </c>
      <c r="L497" s="230">
        <f t="shared" si="179"/>
        <v>6853.6900000000005</v>
      </c>
      <c r="M497" s="162">
        <f>MAX(AN28:AN497)</f>
        <v>9686.5800000000017</v>
      </c>
      <c r="N497" s="162">
        <f t="shared" si="187"/>
        <v>-2832.8900000000012</v>
      </c>
      <c r="O497" s="231">
        <f>E3+(E4*0.1)</f>
        <v>0.2</v>
      </c>
      <c r="P497" s="162">
        <v>1481.2</v>
      </c>
      <c r="Q497" s="232">
        <f>E5+(E6*0.1)</f>
        <v>0.1</v>
      </c>
      <c r="R497" s="162">
        <v>2344</v>
      </c>
      <c r="S497" s="232">
        <f>E7+(E8*0.1)</f>
        <v>0.1</v>
      </c>
      <c r="T497" s="162">
        <v>3279.8</v>
      </c>
      <c r="U497" s="233">
        <f>E9+(E10*0.5)+(E11*0.1)</f>
        <v>0.2</v>
      </c>
      <c r="V497" s="162">
        <v>152</v>
      </c>
      <c r="W497" s="233">
        <f>E12+(E13*0.5)+(E14*0.1)</f>
        <v>0.2</v>
      </c>
      <c r="X497" s="162">
        <v>-1200</v>
      </c>
      <c r="Y497" s="161">
        <f t="shared" si="188"/>
        <v>470</v>
      </c>
      <c r="Z497" s="162">
        <f t="shared" si="180"/>
        <v>649.02</v>
      </c>
      <c r="AA497" s="127">
        <v>43399</v>
      </c>
      <c r="AB497" s="127"/>
      <c r="AC497" s="128"/>
      <c r="AD497" s="128"/>
      <c r="AE497" s="129"/>
      <c r="AF497" s="129"/>
      <c r="AG497" s="129"/>
      <c r="AH497" s="129">
        <f t="shared" si="181"/>
        <v>649.02</v>
      </c>
      <c r="AI497" s="129">
        <f t="shared" si="182"/>
        <v>0</v>
      </c>
      <c r="AJ497" s="234">
        <f t="shared" si="183"/>
        <v>1</v>
      </c>
      <c r="AK497" s="234">
        <f t="shared" si="184"/>
        <v>0</v>
      </c>
      <c r="AL497" s="129">
        <f t="shared" si="185"/>
        <v>0</v>
      </c>
      <c r="AM497" s="127">
        <v>43399</v>
      </c>
      <c r="AN497" s="129">
        <f t="shared" si="189"/>
        <v>6853.6900000000005</v>
      </c>
      <c r="AO497" s="129">
        <f t="shared" si="190"/>
        <v>0</v>
      </c>
      <c r="AP497" s="129">
        <f t="shared" si="191"/>
        <v>0</v>
      </c>
      <c r="AQ497" s="235"/>
      <c r="AR497" s="235"/>
      <c r="AS497" s="236">
        <f t="shared" si="186"/>
        <v>43399</v>
      </c>
      <c r="AT497" s="237">
        <f t="shared" si="192"/>
        <v>4456.2700000000013</v>
      </c>
      <c r="AU497" s="237">
        <f t="shared" si="193"/>
        <v>838.59999999999968</v>
      </c>
      <c r="AV497" s="237">
        <f t="shared" si="194"/>
        <v>4465.8199999999979</v>
      </c>
      <c r="AW497" s="237">
        <f t="shared" si="195"/>
        <v>1346.4000000000003</v>
      </c>
      <c r="AX497" s="237">
        <f t="shared" si="196"/>
        <v>-4253.3999999999969</v>
      </c>
      <c r="AY497" s="133"/>
    </row>
    <row r="498" spans="3:51" x14ac:dyDescent="0.25">
      <c r="C498" s="137"/>
      <c r="D498" s="137"/>
      <c r="E498" s="137"/>
      <c r="F498" s="137"/>
      <c r="G498" s="137"/>
      <c r="H498" s="137"/>
      <c r="I498" s="137"/>
      <c r="J498" s="137"/>
      <c r="K498" s="229">
        <f t="shared" si="178"/>
        <v>43402</v>
      </c>
      <c r="L498" s="230">
        <f t="shared" si="179"/>
        <v>6865.22</v>
      </c>
      <c r="M498" s="162">
        <f>MAX(AN28:AN498)</f>
        <v>9686.5800000000017</v>
      </c>
      <c r="N498" s="162">
        <f t="shared" si="187"/>
        <v>-2821.3600000000015</v>
      </c>
      <c r="O498" s="231">
        <f>E3+(E4*0.1)</f>
        <v>0.2</v>
      </c>
      <c r="P498" s="162">
        <v>-703.35</v>
      </c>
      <c r="Q498" s="232">
        <f>E5+(E6*0.1)</f>
        <v>0.1</v>
      </c>
      <c r="R498" s="162">
        <v>-1248</v>
      </c>
      <c r="S498" s="232">
        <f>E7+(E8*0.1)</f>
        <v>0.1</v>
      </c>
      <c r="T498" s="162">
        <v>2770</v>
      </c>
      <c r="U498" s="233">
        <f>E9+(E10*0.5)+(E11*0.1)</f>
        <v>0.2</v>
      </c>
      <c r="V498" s="162">
        <v>-162</v>
      </c>
      <c r="W498" s="233">
        <f>E12+(E13*0.5)+(E14*0.1)</f>
        <v>0.2</v>
      </c>
      <c r="X498" s="162">
        <v>162</v>
      </c>
      <c r="Y498" s="161">
        <f t="shared" si="188"/>
        <v>471</v>
      </c>
      <c r="Z498" s="162">
        <f t="shared" si="180"/>
        <v>11.529999999999973</v>
      </c>
      <c r="AA498" s="127">
        <v>43402</v>
      </c>
      <c r="AB498" s="127"/>
      <c r="AC498" s="128"/>
      <c r="AD498" s="128"/>
      <c r="AE498" s="129"/>
      <c r="AF498" s="129"/>
      <c r="AG498" s="129"/>
      <c r="AH498" s="129">
        <f t="shared" si="181"/>
        <v>11.529999999999973</v>
      </c>
      <c r="AI498" s="129">
        <f t="shared" si="182"/>
        <v>0</v>
      </c>
      <c r="AJ498" s="234">
        <f t="shared" si="183"/>
        <v>1</v>
      </c>
      <c r="AK498" s="234">
        <f t="shared" si="184"/>
        <v>0</v>
      </c>
      <c r="AL498" s="129">
        <f t="shared" si="185"/>
        <v>0</v>
      </c>
      <c r="AM498" s="127">
        <v>43402</v>
      </c>
      <c r="AN498" s="129">
        <f t="shared" si="189"/>
        <v>6865.22</v>
      </c>
      <c r="AO498" s="129">
        <f t="shared" si="190"/>
        <v>0</v>
      </c>
      <c r="AP498" s="129">
        <f t="shared" si="191"/>
        <v>0</v>
      </c>
      <c r="AQ498" s="235"/>
      <c r="AR498" s="235"/>
      <c r="AS498" s="236">
        <f t="shared" si="186"/>
        <v>43402</v>
      </c>
      <c r="AT498" s="237">
        <f t="shared" si="192"/>
        <v>4315.6000000000013</v>
      </c>
      <c r="AU498" s="237">
        <f t="shared" si="193"/>
        <v>713.79999999999973</v>
      </c>
      <c r="AV498" s="237">
        <f t="shared" si="194"/>
        <v>4742.8199999999979</v>
      </c>
      <c r="AW498" s="237">
        <f t="shared" si="195"/>
        <v>1314.0000000000002</v>
      </c>
      <c r="AX498" s="237">
        <f t="shared" si="196"/>
        <v>-4220.9999999999973</v>
      </c>
      <c r="AY498" s="133"/>
    </row>
    <row r="499" spans="3:51" x14ac:dyDescent="0.25">
      <c r="C499" s="137"/>
      <c r="D499" s="137"/>
      <c r="E499" s="137"/>
      <c r="F499" s="137"/>
      <c r="G499" s="137"/>
      <c r="H499" s="137"/>
      <c r="I499" s="137"/>
      <c r="J499" s="137"/>
      <c r="K499" s="229">
        <f t="shared" si="178"/>
        <v>43403</v>
      </c>
      <c r="L499" s="230">
        <f t="shared" si="179"/>
        <v>6477.7800000000007</v>
      </c>
      <c r="M499" s="162">
        <f>MAX(AN28:AN499)</f>
        <v>9686.5800000000017</v>
      </c>
      <c r="N499" s="162">
        <f t="shared" si="187"/>
        <v>-3208.8000000000011</v>
      </c>
      <c r="O499" s="231">
        <f>E3+(E4*0.1)</f>
        <v>0.2</v>
      </c>
      <c r="P499" s="162">
        <v>-550</v>
      </c>
      <c r="Q499" s="232">
        <f>E5+(E6*0.1)</f>
        <v>0.1</v>
      </c>
      <c r="R499" s="162">
        <v>-850</v>
      </c>
      <c r="S499" s="232">
        <f>E7+(E8*0.1)</f>
        <v>0.1</v>
      </c>
      <c r="T499" s="162">
        <v>-1924.4</v>
      </c>
      <c r="U499" s="233">
        <f>E9+(E10*0.5)+(E11*0.1)</f>
        <v>0.2</v>
      </c>
      <c r="V499" s="162">
        <v>-630</v>
      </c>
      <c r="W499" s="233">
        <f>E12+(E13*0.5)+(E14*0.1)</f>
        <v>0.2</v>
      </c>
      <c r="X499" s="162">
        <v>630</v>
      </c>
      <c r="Y499" s="161">
        <f t="shared" si="188"/>
        <v>472</v>
      </c>
      <c r="Z499" s="162">
        <f t="shared" si="180"/>
        <v>-387.44000000000005</v>
      </c>
      <c r="AA499" s="127">
        <v>43403</v>
      </c>
      <c r="AB499" s="127"/>
      <c r="AC499" s="128"/>
      <c r="AD499" s="128"/>
      <c r="AE499" s="129"/>
      <c r="AF499" s="129"/>
      <c r="AG499" s="129"/>
      <c r="AH499" s="129">
        <f t="shared" si="181"/>
        <v>0</v>
      </c>
      <c r="AI499" s="129">
        <f t="shared" si="182"/>
        <v>-387.44000000000005</v>
      </c>
      <c r="AJ499" s="234">
        <f t="shared" si="183"/>
        <v>0</v>
      </c>
      <c r="AK499" s="234">
        <f t="shared" si="184"/>
        <v>1</v>
      </c>
      <c r="AL499" s="129">
        <f t="shared" si="185"/>
        <v>0</v>
      </c>
      <c r="AM499" s="127">
        <v>43403</v>
      </c>
      <c r="AN499" s="129">
        <f t="shared" si="189"/>
        <v>6477.7800000000007</v>
      </c>
      <c r="AO499" s="129">
        <f t="shared" si="190"/>
        <v>0</v>
      </c>
      <c r="AP499" s="129">
        <f t="shared" si="191"/>
        <v>0</v>
      </c>
      <c r="AQ499" s="235"/>
      <c r="AR499" s="235"/>
      <c r="AS499" s="236">
        <f t="shared" si="186"/>
        <v>43403</v>
      </c>
      <c r="AT499" s="237">
        <f t="shared" si="192"/>
        <v>4205.6000000000013</v>
      </c>
      <c r="AU499" s="237">
        <f t="shared" si="193"/>
        <v>628.79999999999973</v>
      </c>
      <c r="AV499" s="237">
        <f t="shared" si="194"/>
        <v>4550.3799999999983</v>
      </c>
      <c r="AW499" s="237">
        <f t="shared" si="195"/>
        <v>1188.0000000000002</v>
      </c>
      <c r="AX499" s="237">
        <f t="shared" si="196"/>
        <v>-4094.9999999999973</v>
      </c>
      <c r="AY499" s="133"/>
    </row>
    <row r="500" spans="3:51" x14ac:dyDescent="0.25">
      <c r="C500" s="137"/>
      <c r="D500" s="137"/>
      <c r="E500" s="137"/>
      <c r="F500" s="137"/>
      <c r="G500" s="137"/>
      <c r="H500" s="137"/>
      <c r="I500" s="137"/>
      <c r="J500" s="137"/>
      <c r="K500" s="229">
        <f t="shared" si="178"/>
        <v>43404</v>
      </c>
      <c r="L500" s="230">
        <f t="shared" si="179"/>
        <v>5872.7500000000009</v>
      </c>
      <c r="M500" s="162">
        <f>MAX(AN28:AN500)</f>
        <v>9686.5800000000017</v>
      </c>
      <c r="N500" s="162">
        <f t="shared" si="187"/>
        <v>-3813.8300000000008</v>
      </c>
      <c r="O500" s="231">
        <f>E3+(E4*0.1)</f>
        <v>0.2</v>
      </c>
      <c r="P500" s="162">
        <v>-720.9</v>
      </c>
      <c r="Q500" s="232">
        <f>E5+(E6*0.1)</f>
        <v>0.1</v>
      </c>
      <c r="R500" s="162">
        <v>-1198.5</v>
      </c>
      <c r="S500" s="232">
        <f>E7+(E8*0.1)</f>
        <v>0.1</v>
      </c>
      <c r="T500" s="162">
        <v>-3410</v>
      </c>
      <c r="U500" s="233">
        <f>E9+(E10*0.5)+(E11*0.1)</f>
        <v>0.2</v>
      </c>
      <c r="V500" s="162">
        <v>-858</v>
      </c>
      <c r="W500" s="233">
        <f>E12+(E13*0.5)+(E14*0.1)</f>
        <v>0.2</v>
      </c>
      <c r="X500" s="162">
        <v>858</v>
      </c>
      <c r="Y500" s="161">
        <f t="shared" si="188"/>
        <v>473</v>
      </c>
      <c r="Z500" s="162">
        <f t="shared" si="180"/>
        <v>-605.03</v>
      </c>
      <c r="AA500" s="238">
        <v>43404</v>
      </c>
      <c r="AB500" s="129">
        <f>SUM(Z478:Z500)</f>
        <v>-3099.29</v>
      </c>
      <c r="AC500" s="128">
        <f>(AB500&gt;0)*1</f>
        <v>0</v>
      </c>
      <c r="AD500" s="128">
        <f>(AB500&lt;0)*1</f>
        <v>1</v>
      </c>
      <c r="AE500" s="129">
        <f>AB500*AC500</f>
        <v>0</v>
      </c>
      <c r="AF500" s="129">
        <f>AB500*AD500</f>
        <v>-3099.29</v>
      </c>
      <c r="AG500" s="129"/>
      <c r="AH500" s="129">
        <f t="shared" si="181"/>
        <v>0</v>
      </c>
      <c r="AI500" s="129">
        <f t="shared" si="182"/>
        <v>-605.03</v>
      </c>
      <c r="AJ500" s="234">
        <f t="shared" si="183"/>
        <v>0</v>
      </c>
      <c r="AK500" s="234">
        <f t="shared" si="184"/>
        <v>1</v>
      </c>
      <c r="AL500" s="129">
        <f t="shared" si="185"/>
        <v>-3099.29</v>
      </c>
      <c r="AM500" s="127">
        <v>43404</v>
      </c>
      <c r="AN500" s="129">
        <f t="shared" si="189"/>
        <v>5872.7500000000009</v>
      </c>
      <c r="AO500" s="129">
        <f t="shared" si="190"/>
        <v>0</v>
      </c>
      <c r="AP500" s="129">
        <f t="shared" si="191"/>
        <v>-3099.29</v>
      </c>
      <c r="AQ500" s="235"/>
      <c r="AR500" s="235"/>
      <c r="AS500" s="236">
        <f t="shared" si="186"/>
        <v>43404</v>
      </c>
      <c r="AT500" s="237">
        <f t="shared" si="192"/>
        <v>4061.4200000000014</v>
      </c>
      <c r="AU500" s="237">
        <f t="shared" si="193"/>
        <v>508.9499999999997</v>
      </c>
      <c r="AV500" s="237">
        <f t="shared" si="194"/>
        <v>4209.3799999999983</v>
      </c>
      <c r="AW500" s="237">
        <f t="shared" si="195"/>
        <v>1016.4000000000002</v>
      </c>
      <c r="AX500" s="237">
        <f t="shared" si="196"/>
        <v>-3923.3999999999974</v>
      </c>
      <c r="AY500" s="133"/>
    </row>
    <row r="501" spans="3:51" x14ac:dyDescent="0.25">
      <c r="C501" s="137"/>
      <c r="D501" s="137"/>
      <c r="E501" s="137"/>
      <c r="F501" s="137"/>
      <c r="G501" s="137"/>
      <c r="H501" s="137"/>
      <c r="I501" s="137"/>
      <c r="J501" s="137"/>
      <c r="K501" s="229">
        <f t="shared" si="178"/>
        <v>43405</v>
      </c>
      <c r="L501" s="230">
        <f t="shared" si="179"/>
        <v>5603.8100000000013</v>
      </c>
      <c r="M501" s="162">
        <f>MAX(AN28:AN501)</f>
        <v>9686.5800000000017</v>
      </c>
      <c r="N501" s="162">
        <f t="shared" si="187"/>
        <v>-4082.7700000000004</v>
      </c>
      <c r="O501" s="231">
        <f>E3+(E4*0.1)</f>
        <v>0.2</v>
      </c>
      <c r="P501" s="162">
        <v>-550</v>
      </c>
      <c r="Q501" s="232">
        <f>E5+(E6*0.1)</f>
        <v>0.1</v>
      </c>
      <c r="R501" s="162">
        <v>-850</v>
      </c>
      <c r="S501" s="232">
        <f>E7+(E8*0.1)</f>
        <v>0.1</v>
      </c>
      <c r="T501" s="162">
        <v>-2041.4</v>
      </c>
      <c r="U501" s="233">
        <f>E9+(E10*0.5)+(E11*0.1)</f>
        <v>0.2</v>
      </c>
      <c r="V501" s="162">
        <v>1851</v>
      </c>
      <c r="W501" s="233">
        <f>E12+(E13*0.5)+(E14*0.1)</f>
        <v>0.2</v>
      </c>
      <c r="X501" s="162">
        <v>-1200</v>
      </c>
      <c r="Y501" s="161">
        <f t="shared" si="188"/>
        <v>474</v>
      </c>
      <c r="Z501" s="162">
        <f t="shared" si="180"/>
        <v>-268.93999999999994</v>
      </c>
      <c r="AA501" s="127">
        <v>43405</v>
      </c>
      <c r="AB501" s="127"/>
      <c r="AC501" s="128"/>
      <c r="AD501" s="128"/>
      <c r="AE501" s="129"/>
      <c r="AF501" s="129"/>
      <c r="AG501" s="129"/>
      <c r="AH501" s="129">
        <f t="shared" si="181"/>
        <v>0</v>
      </c>
      <c r="AI501" s="129">
        <f t="shared" si="182"/>
        <v>-268.93999999999994</v>
      </c>
      <c r="AJ501" s="234">
        <f t="shared" si="183"/>
        <v>0</v>
      </c>
      <c r="AK501" s="234">
        <f t="shared" si="184"/>
        <v>1</v>
      </c>
      <c r="AL501" s="129">
        <f t="shared" si="185"/>
        <v>0</v>
      </c>
      <c r="AM501" s="127">
        <v>43405</v>
      </c>
      <c r="AN501" s="129">
        <f t="shared" si="189"/>
        <v>5603.8100000000013</v>
      </c>
      <c r="AO501" s="129">
        <f t="shared" si="190"/>
        <v>0</v>
      </c>
      <c r="AP501" s="129">
        <f t="shared" si="191"/>
        <v>0</v>
      </c>
      <c r="AQ501" s="235"/>
      <c r="AR501" s="235"/>
      <c r="AS501" s="236">
        <f t="shared" si="186"/>
        <v>43405</v>
      </c>
      <c r="AT501" s="237">
        <f t="shared" si="192"/>
        <v>3951.4200000000014</v>
      </c>
      <c r="AU501" s="237">
        <f t="shared" si="193"/>
        <v>423.9499999999997</v>
      </c>
      <c r="AV501" s="237">
        <f t="shared" si="194"/>
        <v>4005.2399999999984</v>
      </c>
      <c r="AW501" s="237">
        <f t="shared" si="195"/>
        <v>1386.6000000000004</v>
      </c>
      <c r="AX501" s="237">
        <f t="shared" si="196"/>
        <v>-4163.3999999999978</v>
      </c>
      <c r="AY501" s="133"/>
    </row>
    <row r="502" spans="3:51" x14ac:dyDescent="0.25">
      <c r="C502" s="137"/>
      <c r="D502" s="137"/>
      <c r="E502" s="137"/>
      <c r="F502" s="137"/>
      <c r="G502" s="137"/>
      <c r="H502" s="137"/>
      <c r="I502" s="137"/>
      <c r="J502" s="137"/>
      <c r="K502" s="229">
        <f t="shared" si="178"/>
        <v>43406</v>
      </c>
      <c r="L502" s="230">
        <f t="shared" si="179"/>
        <v>5616.5700000000015</v>
      </c>
      <c r="M502" s="162">
        <f>MAX(AN28:AN502)</f>
        <v>9686.5800000000017</v>
      </c>
      <c r="N502" s="162">
        <f t="shared" si="187"/>
        <v>-4070.01</v>
      </c>
      <c r="O502" s="231">
        <f>E3+(E4*0.1)</f>
        <v>0.2</v>
      </c>
      <c r="P502" s="162">
        <v>-550</v>
      </c>
      <c r="Q502" s="232">
        <f>E5+(E6*0.1)</f>
        <v>0.1</v>
      </c>
      <c r="R502" s="162">
        <v>-850</v>
      </c>
      <c r="S502" s="232">
        <f>E7+(E8*0.1)</f>
        <v>0.1</v>
      </c>
      <c r="T502" s="162">
        <v>2077.6</v>
      </c>
      <c r="U502" s="233">
        <f>E9+(E10*0.5)+(E11*0.1)</f>
        <v>0.2</v>
      </c>
      <c r="V502" s="162">
        <v>-17</v>
      </c>
      <c r="W502" s="233">
        <f>E12+(E13*0.5)+(E14*0.1)</f>
        <v>0.2</v>
      </c>
      <c r="X502" s="162">
        <v>17</v>
      </c>
      <c r="Y502" s="161">
        <f t="shared" si="188"/>
        <v>475</v>
      </c>
      <c r="Z502" s="162">
        <f t="shared" si="180"/>
        <v>12.759999999999991</v>
      </c>
      <c r="AA502" s="127">
        <v>43406</v>
      </c>
      <c r="AB502" s="127"/>
      <c r="AC502" s="128"/>
      <c r="AD502" s="128"/>
      <c r="AE502" s="129"/>
      <c r="AF502" s="129"/>
      <c r="AG502" s="129"/>
      <c r="AH502" s="129">
        <f t="shared" si="181"/>
        <v>12.759999999999991</v>
      </c>
      <c r="AI502" s="129">
        <f t="shared" si="182"/>
        <v>0</v>
      </c>
      <c r="AJ502" s="234">
        <f t="shared" si="183"/>
        <v>1</v>
      </c>
      <c r="AK502" s="234">
        <f t="shared" si="184"/>
        <v>0</v>
      </c>
      <c r="AL502" s="129">
        <f t="shared" si="185"/>
        <v>0</v>
      </c>
      <c r="AM502" s="127">
        <v>43406</v>
      </c>
      <c r="AN502" s="129">
        <f t="shared" si="189"/>
        <v>5616.5700000000015</v>
      </c>
      <c r="AO502" s="129">
        <f t="shared" si="190"/>
        <v>0</v>
      </c>
      <c r="AP502" s="129">
        <f t="shared" si="191"/>
        <v>0</v>
      </c>
      <c r="AQ502" s="235"/>
      <c r="AR502" s="235"/>
      <c r="AS502" s="236">
        <f t="shared" si="186"/>
        <v>43406</v>
      </c>
      <c r="AT502" s="237">
        <f t="shared" si="192"/>
        <v>3841.4200000000014</v>
      </c>
      <c r="AU502" s="237">
        <f t="shared" si="193"/>
        <v>338.9499999999997</v>
      </c>
      <c r="AV502" s="237">
        <f t="shared" si="194"/>
        <v>4212.9999999999982</v>
      </c>
      <c r="AW502" s="237">
        <f t="shared" si="195"/>
        <v>1383.2000000000003</v>
      </c>
      <c r="AX502" s="237">
        <f t="shared" si="196"/>
        <v>-4159.9999999999982</v>
      </c>
      <c r="AY502" s="133"/>
    </row>
    <row r="503" spans="3:51" x14ac:dyDescent="0.25">
      <c r="C503" s="137"/>
      <c r="D503" s="137"/>
      <c r="E503" s="137"/>
      <c r="F503" s="137"/>
      <c r="G503" s="137"/>
      <c r="H503" s="137"/>
      <c r="I503" s="137"/>
      <c r="J503" s="137"/>
      <c r="K503" s="229">
        <f t="shared" si="178"/>
        <v>43409</v>
      </c>
      <c r="L503" s="230">
        <f t="shared" si="179"/>
        <v>5477.9700000000012</v>
      </c>
      <c r="M503" s="162">
        <f>MAX(AN28:AN503)</f>
        <v>9686.5800000000017</v>
      </c>
      <c r="N503" s="162">
        <f t="shared" si="187"/>
        <v>-4208.6100000000006</v>
      </c>
      <c r="O503" s="231">
        <f>E3+(E4*0.1)</f>
        <v>0.2</v>
      </c>
      <c r="P503" s="162">
        <v>-550</v>
      </c>
      <c r="Q503" s="232">
        <f>E5+(E6*0.1)</f>
        <v>0.1</v>
      </c>
      <c r="R503" s="162">
        <v>-850</v>
      </c>
      <c r="S503" s="232">
        <f>E7+(E8*0.1)</f>
        <v>0.1</v>
      </c>
      <c r="T503" s="162">
        <v>564</v>
      </c>
      <c r="U503" s="233">
        <f>E9+(E10*0.5)+(E11*0.1)</f>
        <v>0.2</v>
      </c>
      <c r="V503" s="162">
        <v>-141</v>
      </c>
      <c r="W503" s="233">
        <f>E12+(E13*0.5)+(E14*0.1)</f>
        <v>0.2</v>
      </c>
      <c r="X503" s="162">
        <v>141</v>
      </c>
      <c r="Y503" s="161">
        <f t="shared" si="188"/>
        <v>476</v>
      </c>
      <c r="Z503" s="162">
        <f t="shared" si="180"/>
        <v>-138.60000000000002</v>
      </c>
      <c r="AA503" s="127">
        <v>43409</v>
      </c>
      <c r="AB503" s="127"/>
      <c r="AC503" s="128"/>
      <c r="AD503" s="128"/>
      <c r="AE503" s="129"/>
      <c r="AF503" s="129"/>
      <c r="AG503" s="129"/>
      <c r="AH503" s="129">
        <f t="shared" si="181"/>
        <v>0</v>
      </c>
      <c r="AI503" s="129">
        <f t="shared" si="182"/>
        <v>-138.60000000000002</v>
      </c>
      <c r="AJ503" s="234">
        <f t="shared" si="183"/>
        <v>0</v>
      </c>
      <c r="AK503" s="234">
        <f t="shared" si="184"/>
        <v>1</v>
      </c>
      <c r="AL503" s="129">
        <f t="shared" si="185"/>
        <v>0</v>
      </c>
      <c r="AM503" s="127">
        <v>43409</v>
      </c>
      <c r="AN503" s="129">
        <f t="shared" si="189"/>
        <v>5477.9700000000012</v>
      </c>
      <c r="AO503" s="129">
        <f t="shared" si="190"/>
        <v>0</v>
      </c>
      <c r="AP503" s="129">
        <f t="shared" si="191"/>
        <v>0</v>
      </c>
      <c r="AQ503" s="235"/>
      <c r="AR503" s="235"/>
      <c r="AS503" s="236">
        <f t="shared" si="186"/>
        <v>43409</v>
      </c>
      <c r="AT503" s="237">
        <f t="shared" si="192"/>
        <v>3731.4200000000014</v>
      </c>
      <c r="AU503" s="237">
        <f t="shared" si="193"/>
        <v>253.9499999999997</v>
      </c>
      <c r="AV503" s="237">
        <f t="shared" si="194"/>
        <v>4269.3999999999978</v>
      </c>
      <c r="AW503" s="237">
        <f t="shared" si="195"/>
        <v>1355.0000000000002</v>
      </c>
      <c r="AX503" s="237">
        <f t="shared" si="196"/>
        <v>-4131.7999999999984</v>
      </c>
      <c r="AY503" s="133"/>
    </row>
    <row r="504" spans="3:51" x14ac:dyDescent="0.25">
      <c r="C504" s="137"/>
      <c r="D504" s="137"/>
      <c r="E504" s="137"/>
      <c r="F504" s="137"/>
      <c r="G504" s="137"/>
      <c r="H504" s="137"/>
      <c r="I504" s="137"/>
      <c r="J504" s="137"/>
      <c r="K504" s="229">
        <f t="shared" si="178"/>
        <v>43410</v>
      </c>
      <c r="L504" s="230">
        <f t="shared" si="179"/>
        <v>5179.4500000000007</v>
      </c>
      <c r="M504" s="162">
        <f>MAX(AN28:AN504)</f>
        <v>9686.5800000000017</v>
      </c>
      <c r="N504" s="162">
        <f t="shared" si="187"/>
        <v>-4507.130000000001</v>
      </c>
      <c r="O504" s="231">
        <f>E3+(E4*0.1)</f>
        <v>0.2</v>
      </c>
      <c r="P504" s="162">
        <v>-550</v>
      </c>
      <c r="Q504" s="232">
        <f>E5+(E6*0.1)</f>
        <v>0.1</v>
      </c>
      <c r="R504" s="162">
        <v>-850</v>
      </c>
      <c r="S504" s="232">
        <f>E7+(E8*0.1)</f>
        <v>0.1</v>
      </c>
      <c r="T504" s="162">
        <v>-1035.2</v>
      </c>
      <c r="U504" s="233">
        <f>E9+(E10*0.5)+(E11*0.1)</f>
        <v>0.2</v>
      </c>
      <c r="V504" s="162">
        <v>-448</v>
      </c>
      <c r="W504" s="233">
        <f>E12+(E13*0.5)+(E14*0.1)</f>
        <v>0.2</v>
      </c>
      <c r="X504" s="162">
        <v>448</v>
      </c>
      <c r="Y504" s="161">
        <f t="shared" si="188"/>
        <v>477</v>
      </c>
      <c r="Z504" s="162">
        <f t="shared" si="180"/>
        <v>-298.52</v>
      </c>
      <c r="AA504" s="127">
        <v>43410</v>
      </c>
      <c r="AB504" s="127"/>
      <c r="AC504" s="128"/>
      <c r="AD504" s="128"/>
      <c r="AE504" s="129"/>
      <c r="AF504" s="129"/>
      <c r="AG504" s="129"/>
      <c r="AH504" s="129">
        <f t="shared" si="181"/>
        <v>0</v>
      </c>
      <c r="AI504" s="129">
        <f t="shared" si="182"/>
        <v>-298.52</v>
      </c>
      <c r="AJ504" s="234">
        <f t="shared" si="183"/>
        <v>0</v>
      </c>
      <c r="AK504" s="234">
        <f t="shared" si="184"/>
        <v>1</v>
      </c>
      <c r="AL504" s="129">
        <f t="shared" si="185"/>
        <v>0</v>
      </c>
      <c r="AM504" s="127">
        <v>43410</v>
      </c>
      <c r="AN504" s="129">
        <f t="shared" si="189"/>
        <v>5179.4500000000007</v>
      </c>
      <c r="AO504" s="129">
        <f t="shared" si="190"/>
        <v>0</v>
      </c>
      <c r="AP504" s="129">
        <f t="shared" si="191"/>
        <v>0</v>
      </c>
      <c r="AQ504" s="235"/>
      <c r="AR504" s="235"/>
      <c r="AS504" s="236">
        <f t="shared" si="186"/>
        <v>43410</v>
      </c>
      <c r="AT504" s="237">
        <f t="shared" si="192"/>
        <v>3621.4200000000014</v>
      </c>
      <c r="AU504" s="237">
        <f t="shared" si="193"/>
        <v>168.9499999999997</v>
      </c>
      <c r="AV504" s="237">
        <f t="shared" si="194"/>
        <v>4165.8799999999974</v>
      </c>
      <c r="AW504" s="237">
        <f t="shared" si="195"/>
        <v>1265.4000000000003</v>
      </c>
      <c r="AX504" s="237">
        <f t="shared" si="196"/>
        <v>-4042.1999999999985</v>
      </c>
      <c r="AY504" s="133"/>
    </row>
    <row r="505" spans="3:51" x14ac:dyDescent="0.25">
      <c r="C505" s="137"/>
      <c r="D505" s="137"/>
      <c r="E505" s="137"/>
      <c r="F505" s="137"/>
      <c r="G505" s="137"/>
      <c r="H505" s="137"/>
      <c r="I505" s="137"/>
      <c r="J505" s="137"/>
      <c r="K505" s="229">
        <f t="shared" si="178"/>
        <v>43411</v>
      </c>
      <c r="L505" s="230">
        <f t="shared" si="179"/>
        <v>4576.6000000000004</v>
      </c>
      <c r="M505" s="162">
        <f>MAX(AN28:AN505)</f>
        <v>9686.5800000000017</v>
      </c>
      <c r="N505" s="162">
        <f t="shared" si="187"/>
        <v>-5109.9800000000014</v>
      </c>
      <c r="O505" s="231">
        <f>E3+(E4*0.1)</f>
        <v>0.2</v>
      </c>
      <c r="P505" s="162">
        <v>-817.25</v>
      </c>
      <c r="Q505" s="232">
        <f>E5+(E6*0.1)</f>
        <v>0.1</v>
      </c>
      <c r="R505" s="162">
        <v>-984</v>
      </c>
      <c r="S505" s="232">
        <f>E7+(E8*0.1)</f>
        <v>0.1</v>
      </c>
      <c r="T505" s="162">
        <v>-3410</v>
      </c>
      <c r="U505" s="233">
        <f>E9+(E10*0.5)+(E11*0.1)</f>
        <v>0.2</v>
      </c>
      <c r="V505" s="162">
        <v>-58</v>
      </c>
      <c r="W505" s="233">
        <f>E12+(E13*0.5)+(E14*0.1)</f>
        <v>0.2</v>
      </c>
      <c r="X505" s="162">
        <v>58</v>
      </c>
      <c r="Y505" s="161">
        <f t="shared" si="188"/>
        <v>478</v>
      </c>
      <c r="Z505" s="162">
        <f t="shared" si="180"/>
        <v>-602.85</v>
      </c>
      <c r="AA505" s="127">
        <v>43411</v>
      </c>
      <c r="AB505" s="127"/>
      <c r="AC505" s="128"/>
      <c r="AD505" s="128"/>
      <c r="AE505" s="129"/>
      <c r="AF505" s="129"/>
      <c r="AG505" s="129"/>
      <c r="AH505" s="129">
        <f t="shared" si="181"/>
        <v>0</v>
      </c>
      <c r="AI505" s="129">
        <f t="shared" si="182"/>
        <v>-602.85</v>
      </c>
      <c r="AJ505" s="234">
        <f t="shared" si="183"/>
        <v>0</v>
      </c>
      <c r="AK505" s="234">
        <f t="shared" si="184"/>
        <v>1</v>
      </c>
      <c r="AL505" s="129">
        <f t="shared" si="185"/>
        <v>0</v>
      </c>
      <c r="AM505" s="127">
        <v>43411</v>
      </c>
      <c r="AN505" s="129">
        <f t="shared" si="189"/>
        <v>4576.6000000000004</v>
      </c>
      <c r="AO505" s="129">
        <f t="shared" si="190"/>
        <v>0</v>
      </c>
      <c r="AP505" s="129">
        <f t="shared" si="191"/>
        <v>0</v>
      </c>
      <c r="AQ505" s="235"/>
      <c r="AR505" s="235"/>
      <c r="AS505" s="236">
        <f t="shared" si="186"/>
        <v>43411</v>
      </c>
      <c r="AT505" s="237">
        <f t="shared" si="192"/>
        <v>3457.9700000000016</v>
      </c>
      <c r="AU505" s="237">
        <f t="shared" si="193"/>
        <v>70.549999999999699</v>
      </c>
      <c r="AV505" s="237">
        <f t="shared" si="194"/>
        <v>3824.8799999999974</v>
      </c>
      <c r="AW505" s="237">
        <f t="shared" si="195"/>
        <v>1253.8000000000004</v>
      </c>
      <c r="AX505" s="237">
        <f t="shared" si="196"/>
        <v>-4030.5999999999985</v>
      </c>
      <c r="AY505" s="133"/>
    </row>
    <row r="506" spans="3:51" x14ac:dyDescent="0.25">
      <c r="C506" s="137"/>
      <c r="D506" s="137"/>
      <c r="E506" s="137"/>
      <c r="F506" s="137"/>
      <c r="G506" s="137"/>
      <c r="H506" s="137"/>
      <c r="I506" s="137"/>
      <c r="J506" s="137"/>
      <c r="K506" s="229">
        <f t="shared" si="178"/>
        <v>43412</v>
      </c>
      <c r="L506" s="230">
        <f t="shared" si="179"/>
        <v>4680.0600000000004</v>
      </c>
      <c r="M506" s="162">
        <f>MAX(AN28:AN506)</f>
        <v>9686.5800000000017</v>
      </c>
      <c r="N506" s="162">
        <f t="shared" si="187"/>
        <v>-5006.5200000000013</v>
      </c>
      <c r="O506" s="231">
        <f>E3+(E4*0.1)</f>
        <v>0.2</v>
      </c>
      <c r="P506" s="162">
        <v>-104.6</v>
      </c>
      <c r="Q506" s="232">
        <f>E5+(E6*0.1)</f>
        <v>0.1</v>
      </c>
      <c r="R506" s="162">
        <v>353</v>
      </c>
      <c r="S506" s="232">
        <f>E7+(E8*0.1)</f>
        <v>0.1</v>
      </c>
      <c r="T506" s="162">
        <v>890.8</v>
      </c>
      <c r="U506" s="233">
        <f>E9+(E10*0.5)+(E11*0.1)</f>
        <v>0.2</v>
      </c>
      <c r="V506" s="162">
        <v>-295</v>
      </c>
      <c r="W506" s="233">
        <f>E12+(E13*0.5)+(E14*0.1)</f>
        <v>0.2</v>
      </c>
      <c r="X506" s="162">
        <v>295</v>
      </c>
      <c r="Y506" s="161">
        <f t="shared" si="188"/>
        <v>479</v>
      </c>
      <c r="Z506" s="162">
        <f t="shared" si="180"/>
        <v>103.46000000000001</v>
      </c>
      <c r="AA506" s="127">
        <v>43412</v>
      </c>
      <c r="AB506" s="127"/>
      <c r="AC506" s="128"/>
      <c r="AD506" s="128"/>
      <c r="AE506" s="129"/>
      <c r="AF506" s="129"/>
      <c r="AG506" s="129"/>
      <c r="AH506" s="129">
        <f t="shared" si="181"/>
        <v>103.46000000000001</v>
      </c>
      <c r="AI506" s="129">
        <f t="shared" si="182"/>
        <v>0</v>
      </c>
      <c r="AJ506" s="234">
        <f t="shared" si="183"/>
        <v>1</v>
      </c>
      <c r="AK506" s="234">
        <f t="shared" si="184"/>
        <v>0</v>
      </c>
      <c r="AL506" s="129">
        <f t="shared" si="185"/>
        <v>0</v>
      </c>
      <c r="AM506" s="127">
        <v>43412</v>
      </c>
      <c r="AN506" s="129">
        <f t="shared" si="189"/>
        <v>4680.0600000000004</v>
      </c>
      <c r="AO506" s="129">
        <f t="shared" si="190"/>
        <v>0</v>
      </c>
      <c r="AP506" s="129">
        <f t="shared" si="191"/>
        <v>0</v>
      </c>
      <c r="AQ506" s="235"/>
      <c r="AR506" s="235"/>
      <c r="AS506" s="236">
        <f t="shared" si="186"/>
        <v>43412</v>
      </c>
      <c r="AT506" s="237">
        <f t="shared" si="192"/>
        <v>3437.0500000000015</v>
      </c>
      <c r="AU506" s="237">
        <f t="shared" si="193"/>
        <v>105.84999999999971</v>
      </c>
      <c r="AV506" s="237">
        <f t="shared" si="194"/>
        <v>3913.9599999999973</v>
      </c>
      <c r="AW506" s="237">
        <f t="shared" si="195"/>
        <v>1194.8000000000004</v>
      </c>
      <c r="AX506" s="237">
        <f t="shared" si="196"/>
        <v>-3971.5999999999985</v>
      </c>
      <c r="AY506" s="133"/>
    </row>
    <row r="507" spans="3:51" x14ac:dyDescent="0.25">
      <c r="C507" s="137"/>
      <c r="D507" s="137"/>
      <c r="E507" s="137"/>
      <c r="F507" s="137"/>
      <c r="G507" s="137"/>
      <c r="H507" s="137"/>
      <c r="I507" s="137"/>
      <c r="J507" s="137"/>
      <c r="K507" s="229">
        <f t="shared" si="178"/>
        <v>43413</v>
      </c>
      <c r="L507" s="230">
        <f t="shared" si="179"/>
        <v>4937.0400000000009</v>
      </c>
      <c r="M507" s="162">
        <f>MAX(AN28:AN507)</f>
        <v>9686.5800000000017</v>
      </c>
      <c r="N507" s="162">
        <f t="shared" si="187"/>
        <v>-4749.5400000000009</v>
      </c>
      <c r="O507" s="231">
        <f>E3+(E4*0.1)</f>
        <v>0.2</v>
      </c>
      <c r="P507" s="162">
        <v>-550</v>
      </c>
      <c r="Q507" s="232">
        <f>E5+(E6*0.1)</f>
        <v>0.1</v>
      </c>
      <c r="R507" s="162">
        <v>1291</v>
      </c>
      <c r="S507" s="232">
        <f>E7+(E8*0.1)</f>
        <v>0.1</v>
      </c>
      <c r="T507" s="162">
        <v>2388.8000000000002</v>
      </c>
      <c r="U507" s="233">
        <f>E9+(E10*0.5)+(E11*0.1)</f>
        <v>0.2</v>
      </c>
      <c r="V507" s="162">
        <v>-1400</v>
      </c>
      <c r="W507" s="233">
        <f>E12+(E13*0.5)+(E14*0.1)</f>
        <v>0.2</v>
      </c>
      <c r="X507" s="162">
        <v>1395</v>
      </c>
      <c r="Y507" s="161">
        <f t="shared" si="188"/>
        <v>480</v>
      </c>
      <c r="Z507" s="162">
        <f t="shared" si="180"/>
        <v>256.98</v>
      </c>
      <c r="AA507" s="127">
        <v>43413</v>
      </c>
      <c r="AB507" s="127"/>
      <c r="AC507" s="128"/>
      <c r="AD507" s="128"/>
      <c r="AE507" s="129"/>
      <c r="AF507" s="129"/>
      <c r="AG507" s="129"/>
      <c r="AH507" s="129">
        <f t="shared" si="181"/>
        <v>256.98</v>
      </c>
      <c r="AI507" s="129">
        <f t="shared" si="182"/>
        <v>0</v>
      </c>
      <c r="AJ507" s="234">
        <f t="shared" si="183"/>
        <v>1</v>
      </c>
      <c r="AK507" s="234">
        <f t="shared" si="184"/>
        <v>0</v>
      </c>
      <c r="AL507" s="129">
        <f t="shared" si="185"/>
        <v>0</v>
      </c>
      <c r="AM507" s="127">
        <v>43413</v>
      </c>
      <c r="AN507" s="129">
        <f t="shared" si="189"/>
        <v>4937.0400000000009</v>
      </c>
      <c r="AO507" s="129">
        <f t="shared" si="190"/>
        <v>0</v>
      </c>
      <c r="AP507" s="129">
        <f t="shared" si="191"/>
        <v>0</v>
      </c>
      <c r="AQ507" s="235"/>
      <c r="AR507" s="235"/>
      <c r="AS507" s="236">
        <f t="shared" si="186"/>
        <v>43413</v>
      </c>
      <c r="AT507" s="237">
        <f t="shared" si="192"/>
        <v>3327.0500000000015</v>
      </c>
      <c r="AU507" s="237">
        <f t="shared" si="193"/>
        <v>234.9499999999997</v>
      </c>
      <c r="AV507" s="237">
        <f t="shared" si="194"/>
        <v>4152.8399999999974</v>
      </c>
      <c r="AW507" s="237">
        <f t="shared" si="195"/>
        <v>914.80000000000041</v>
      </c>
      <c r="AX507" s="237">
        <f t="shared" si="196"/>
        <v>-3692.5999999999985</v>
      </c>
      <c r="AY507" s="133"/>
    </row>
    <row r="508" spans="3:51" x14ac:dyDescent="0.25">
      <c r="C508" s="137"/>
      <c r="D508" s="137"/>
      <c r="E508" s="137"/>
      <c r="F508" s="137"/>
      <c r="G508" s="137"/>
      <c r="H508" s="137"/>
      <c r="I508" s="137"/>
      <c r="J508" s="137"/>
      <c r="K508" s="229">
        <f t="shared" si="178"/>
        <v>43416</v>
      </c>
      <c r="L508" s="230">
        <f t="shared" si="179"/>
        <v>5885.4900000000007</v>
      </c>
      <c r="M508" s="162">
        <f>MAX(AN28:AN508)</f>
        <v>9686.5800000000017</v>
      </c>
      <c r="N508" s="162">
        <f t="shared" si="187"/>
        <v>-3801.0900000000011</v>
      </c>
      <c r="O508" s="231">
        <f>E3+(E4*0.1)</f>
        <v>0.2</v>
      </c>
      <c r="P508" s="162">
        <v>-550</v>
      </c>
      <c r="Q508" s="232">
        <f>E5+(E6*0.1)</f>
        <v>0.1</v>
      </c>
      <c r="R508" s="162">
        <v>2739.5</v>
      </c>
      <c r="S508" s="232">
        <f>E7+(E8*0.1)</f>
        <v>0.1</v>
      </c>
      <c r="T508" s="162">
        <v>4201</v>
      </c>
      <c r="U508" s="233">
        <f>E9+(E10*0.5)+(E11*0.1)</f>
        <v>0.2</v>
      </c>
      <c r="V508" s="162">
        <v>911</v>
      </c>
      <c r="W508" s="233">
        <f>E12+(E13*0.5)+(E14*0.1)</f>
        <v>0.2</v>
      </c>
      <c r="X508" s="162">
        <v>911</v>
      </c>
      <c r="Y508" s="161">
        <f t="shared" si="188"/>
        <v>481</v>
      </c>
      <c r="Z508" s="162">
        <f t="shared" si="180"/>
        <v>948.45</v>
      </c>
      <c r="AA508" s="127">
        <v>43416</v>
      </c>
      <c r="AB508" s="127"/>
      <c r="AC508" s="128"/>
      <c r="AD508" s="128"/>
      <c r="AE508" s="129"/>
      <c r="AF508" s="129"/>
      <c r="AG508" s="129"/>
      <c r="AH508" s="129">
        <f t="shared" si="181"/>
        <v>948.45</v>
      </c>
      <c r="AI508" s="129">
        <f t="shared" si="182"/>
        <v>0</v>
      </c>
      <c r="AJ508" s="234">
        <f t="shared" si="183"/>
        <v>1</v>
      </c>
      <c r="AK508" s="234">
        <f t="shared" si="184"/>
        <v>0</v>
      </c>
      <c r="AL508" s="129">
        <f t="shared" si="185"/>
        <v>0</v>
      </c>
      <c r="AM508" s="127">
        <v>43416</v>
      </c>
      <c r="AN508" s="129">
        <f t="shared" si="189"/>
        <v>5885.4900000000007</v>
      </c>
      <c r="AO508" s="129">
        <f t="shared" si="190"/>
        <v>0</v>
      </c>
      <c r="AP508" s="129">
        <f t="shared" si="191"/>
        <v>0</v>
      </c>
      <c r="AQ508" s="235"/>
      <c r="AR508" s="235"/>
      <c r="AS508" s="236">
        <f t="shared" si="186"/>
        <v>43416</v>
      </c>
      <c r="AT508" s="237">
        <f t="shared" si="192"/>
        <v>3217.0500000000015</v>
      </c>
      <c r="AU508" s="237">
        <f t="shared" si="193"/>
        <v>508.89999999999969</v>
      </c>
      <c r="AV508" s="237">
        <f t="shared" si="194"/>
        <v>4572.9399999999978</v>
      </c>
      <c r="AW508" s="237">
        <f t="shared" si="195"/>
        <v>1097.0000000000005</v>
      </c>
      <c r="AX508" s="237">
        <f t="shared" si="196"/>
        <v>-3510.3999999999987</v>
      </c>
      <c r="AY508" s="133"/>
    </row>
    <row r="509" spans="3:51" x14ac:dyDescent="0.25">
      <c r="C509" s="137"/>
      <c r="D509" s="137"/>
      <c r="E509" s="137"/>
      <c r="F509" s="137"/>
      <c r="G509" s="137"/>
      <c r="H509" s="137"/>
      <c r="I509" s="137"/>
      <c r="J509" s="137"/>
      <c r="K509" s="229">
        <f t="shared" si="178"/>
        <v>43417</v>
      </c>
      <c r="L509" s="230">
        <f t="shared" si="179"/>
        <v>5618.4700000000012</v>
      </c>
      <c r="M509" s="162">
        <f>MAX(AN28:AN509)</f>
        <v>9686.5800000000017</v>
      </c>
      <c r="N509" s="162">
        <f t="shared" si="187"/>
        <v>-4068.1100000000006</v>
      </c>
      <c r="O509" s="231">
        <f>E3+(E4*0.1)</f>
        <v>0.2</v>
      </c>
      <c r="P509" s="162">
        <v>-550</v>
      </c>
      <c r="Q509" s="232">
        <f>E5+(E6*0.1)</f>
        <v>0.1</v>
      </c>
      <c r="R509" s="162">
        <v>-850</v>
      </c>
      <c r="S509" s="232">
        <f>E7+(E8*0.1)</f>
        <v>0.1</v>
      </c>
      <c r="T509" s="162">
        <v>-36.200000000000003</v>
      </c>
      <c r="U509" s="233">
        <f>E9+(E10*0.5)+(E11*0.1)</f>
        <v>0.2</v>
      </c>
      <c r="V509" s="162">
        <v>-171</v>
      </c>
      <c r="W509" s="233">
        <f>E12+(E13*0.5)+(E14*0.1)</f>
        <v>0.2</v>
      </c>
      <c r="X509" s="162">
        <v>-171</v>
      </c>
      <c r="Y509" s="161">
        <f t="shared" si="188"/>
        <v>482</v>
      </c>
      <c r="Z509" s="162">
        <f t="shared" si="180"/>
        <v>-267.02</v>
      </c>
      <c r="AA509" s="127">
        <v>43417</v>
      </c>
      <c r="AB509" s="127"/>
      <c r="AC509" s="128"/>
      <c r="AD509" s="128"/>
      <c r="AE509" s="129"/>
      <c r="AF509" s="129"/>
      <c r="AG509" s="129"/>
      <c r="AH509" s="129">
        <f t="shared" si="181"/>
        <v>0</v>
      </c>
      <c r="AI509" s="129">
        <f t="shared" si="182"/>
        <v>-267.02</v>
      </c>
      <c r="AJ509" s="234">
        <f t="shared" si="183"/>
        <v>0</v>
      </c>
      <c r="AK509" s="234">
        <f t="shared" si="184"/>
        <v>1</v>
      </c>
      <c r="AL509" s="129">
        <f t="shared" si="185"/>
        <v>0</v>
      </c>
      <c r="AM509" s="127">
        <v>43417</v>
      </c>
      <c r="AN509" s="129">
        <f t="shared" si="189"/>
        <v>5618.4700000000012</v>
      </c>
      <c r="AO509" s="129">
        <f t="shared" si="190"/>
        <v>0</v>
      </c>
      <c r="AP509" s="129">
        <f t="shared" si="191"/>
        <v>0</v>
      </c>
      <c r="AQ509" s="235"/>
      <c r="AR509" s="235"/>
      <c r="AS509" s="236">
        <f t="shared" si="186"/>
        <v>43417</v>
      </c>
      <c r="AT509" s="237">
        <f t="shared" si="192"/>
        <v>3107.0500000000015</v>
      </c>
      <c r="AU509" s="237">
        <f t="shared" si="193"/>
        <v>423.89999999999969</v>
      </c>
      <c r="AV509" s="237">
        <f t="shared" si="194"/>
        <v>4569.3199999999979</v>
      </c>
      <c r="AW509" s="237">
        <f t="shared" si="195"/>
        <v>1062.8000000000004</v>
      </c>
      <c r="AX509" s="237">
        <f t="shared" si="196"/>
        <v>-3544.5999999999985</v>
      </c>
      <c r="AY509" s="133"/>
    </row>
    <row r="510" spans="3:51" x14ac:dyDescent="0.25">
      <c r="C510" s="137"/>
      <c r="D510" s="137"/>
      <c r="E510" s="137"/>
      <c r="F510" s="137"/>
      <c r="G510" s="137"/>
      <c r="H510" s="137"/>
      <c r="I510" s="137"/>
      <c r="J510" s="137"/>
      <c r="K510" s="229">
        <f t="shared" si="178"/>
        <v>43418</v>
      </c>
      <c r="L510" s="230">
        <f t="shared" si="179"/>
        <v>5127.7600000000011</v>
      </c>
      <c r="M510" s="162">
        <f>MAX(AN28:AN510)</f>
        <v>9686.5800000000017</v>
      </c>
      <c r="N510" s="162">
        <f t="shared" si="187"/>
        <v>-4558.8200000000006</v>
      </c>
      <c r="O510" s="231">
        <f>E3+(E4*0.1)</f>
        <v>0.2</v>
      </c>
      <c r="P510" s="162">
        <v>-557.95000000000005</v>
      </c>
      <c r="Q510" s="232">
        <f>E5+(E6*0.1)</f>
        <v>0.1</v>
      </c>
      <c r="R510" s="162">
        <v>-850</v>
      </c>
      <c r="S510" s="232">
        <f>E7+(E8*0.1)</f>
        <v>0.1</v>
      </c>
      <c r="T510" s="162">
        <v>1220.8</v>
      </c>
      <c r="U510" s="233">
        <f>E9+(E10*0.5)+(E11*0.1)</f>
        <v>0.2</v>
      </c>
      <c r="V510" s="162">
        <v>-881</v>
      </c>
      <c r="W510" s="233">
        <f>E12+(E13*0.5)+(E14*0.1)</f>
        <v>0.2</v>
      </c>
      <c r="X510" s="162">
        <v>-1200</v>
      </c>
      <c r="Y510" s="161">
        <f t="shared" si="188"/>
        <v>483</v>
      </c>
      <c r="Z510" s="162">
        <f t="shared" si="180"/>
        <v>-490.71000000000004</v>
      </c>
      <c r="AA510" s="127">
        <v>43418</v>
      </c>
      <c r="AB510" s="127"/>
      <c r="AC510" s="128"/>
      <c r="AD510" s="128"/>
      <c r="AE510" s="129"/>
      <c r="AF510" s="129"/>
      <c r="AG510" s="129"/>
      <c r="AH510" s="129">
        <f t="shared" si="181"/>
        <v>0</v>
      </c>
      <c r="AI510" s="129">
        <f t="shared" si="182"/>
        <v>-490.71000000000004</v>
      </c>
      <c r="AJ510" s="234">
        <f t="shared" si="183"/>
        <v>0</v>
      </c>
      <c r="AK510" s="234">
        <f t="shared" si="184"/>
        <v>1</v>
      </c>
      <c r="AL510" s="129">
        <f t="shared" si="185"/>
        <v>0</v>
      </c>
      <c r="AM510" s="127">
        <v>43418</v>
      </c>
      <c r="AN510" s="129">
        <f t="shared" si="189"/>
        <v>5127.7600000000011</v>
      </c>
      <c r="AO510" s="129">
        <f t="shared" si="190"/>
        <v>0</v>
      </c>
      <c r="AP510" s="129">
        <f t="shared" si="191"/>
        <v>0</v>
      </c>
      <c r="AQ510" s="235"/>
      <c r="AR510" s="235"/>
      <c r="AS510" s="236">
        <f t="shared" si="186"/>
        <v>43418</v>
      </c>
      <c r="AT510" s="237">
        <f t="shared" si="192"/>
        <v>2995.4600000000014</v>
      </c>
      <c r="AU510" s="237">
        <f t="shared" si="193"/>
        <v>338.89999999999969</v>
      </c>
      <c r="AV510" s="237">
        <f t="shared" si="194"/>
        <v>4691.3999999999978</v>
      </c>
      <c r="AW510" s="237">
        <f t="shared" si="195"/>
        <v>886.60000000000036</v>
      </c>
      <c r="AX510" s="237">
        <f t="shared" si="196"/>
        <v>-3784.5999999999985</v>
      </c>
      <c r="AY510" s="133"/>
    </row>
    <row r="511" spans="3:51" x14ac:dyDescent="0.25">
      <c r="C511" s="137"/>
      <c r="D511" s="137"/>
      <c r="E511" s="137"/>
      <c r="F511" s="137"/>
      <c r="G511" s="137"/>
      <c r="H511" s="137"/>
      <c r="I511" s="137"/>
      <c r="J511" s="137"/>
      <c r="K511" s="229">
        <f t="shared" si="178"/>
        <v>43419</v>
      </c>
      <c r="L511" s="230">
        <f t="shared" si="179"/>
        <v>4611.6000000000013</v>
      </c>
      <c r="M511" s="162">
        <f>MAX(AN28:AN511)</f>
        <v>9686.5800000000017</v>
      </c>
      <c r="N511" s="162">
        <f t="shared" si="187"/>
        <v>-5074.9800000000005</v>
      </c>
      <c r="O511" s="231">
        <f>E3+(E4*0.1)</f>
        <v>0.2</v>
      </c>
      <c r="P511" s="162">
        <v>-550</v>
      </c>
      <c r="Q511" s="232">
        <f>E5+(E6*0.1)</f>
        <v>0.1</v>
      </c>
      <c r="R511" s="162">
        <v>-850</v>
      </c>
      <c r="S511" s="232">
        <f>E7+(E8*0.1)</f>
        <v>0.1</v>
      </c>
      <c r="T511" s="162">
        <v>-2411.6</v>
      </c>
      <c r="U511" s="233">
        <f>E9+(E10*0.5)+(E11*0.1)</f>
        <v>0.2</v>
      </c>
      <c r="V511" s="162">
        <v>-200</v>
      </c>
      <c r="W511" s="233">
        <f>E12+(E13*0.5)+(E14*0.1)</f>
        <v>0.2</v>
      </c>
      <c r="X511" s="162">
        <v>-200</v>
      </c>
      <c r="Y511" s="161">
        <f t="shared" si="188"/>
        <v>484</v>
      </c>
      <c r="Z511" s="162">
        <f t="shared" si="180"/>
        <v>-516.16</v>
      </c>
      <c r="AA511" s="127">
        <v>43419</v>
      </c>
      <c r="AB511" s="127"/>
      <c r="AC511" s="128"/>
      <c r="AD511" s="128"/>
      <c r="AE511" s="129"/>
      <c r="AF511" s="129"/>
      <c r="AG511" s="129"/>
      <c r="AH511" s="129">
        <f t="shared" si="181"/>
        <v>0</v>
      </c>
      <c r="AI511" s="129">
        <f t="shared" si="182"/>
        <v>-516.16</v>
      </c>
      <c r="AJ511" s="234">
        <f t="shared" si="183"/>
        <v>0</v>
      </c>
      <c r="AK511" s="234">
        <f t="shared" si="184"/>
        <v>1</v>
      </c>
      <c r="AL511" s="129">
        <f t="shared" si="185"/>
        <v>0</v>
      </c>
      <c r="AM511" s="127">
        <v>43419</v>
      </c>
      <c r="AN511" s="129">
        <f t="shared" si="189"/>
        <v>4611.6000000000013</v>
      </c>
      <c r="AO511" s="129">
        <f t="shared" si="190"/>
        <v>0</v>
      </c>
      <c r="AP511" s="129">
        <f t="shared" si="191"/>
        <v>0</v>
      </c>
      <c r="AQ511" s="235"/>
      <c r="AR511" s="235"/>
      <c r="AS511" s="236">
        <f t="shared" si="186"/>
        <v>43419</v>
      </c>
      <c r="AT511" s="237">
        <f t="shared" si="192"/>
        <v>2885.4600000000014</v>
      </c>
      <c r="AU511" s="237">
        <f t="shared" si="193"/>
        <v>253.89999999999969</v>
      </c>
      <c r="AV511" s="237">
        <f t="shared" si="194"/>
        <v>4450.239999999998</v>
      </c>
      <c r="AW511" s="237">
        <f t="shared" si="195"/>
        <v>846.60000000000036</v>
      </c>
      <c r="AX511" s="237">
        <f t="shared" si="196"/>
        <v>-3824.5999999999985</v>
      </c>
      <c r="AY511" s="133"/>
    </row>
    <row r="512" spans="3:51" x14ac:dyDescent="0.25">
      <c r="C512" s="137"/>
      <c r="D512" s="137"/>
      <c r="E512" s="137"/>
      <c r="F512" s="137"/>
      <c r="G512" s="137"/>
      <c r="H512" s="137"/>
      <c r="I512" s="137"/>
      <c r="J512" s="137"/>
      <c r="K512" s="229">
        <f t="shared" si="178"/>
        <v>43420</v>
      </c>
      <c r="L512" s="230">
        <f t="shared" si="179"/>
        <v>4055.8600000000015</v>
      </c>
      <c r="M512" s="162">
        <f>MAX(AN28:AN512)</f>
        <v>9686.5800000000017</v>
      </c>
      <c r="N512" s="162">
        <f t="shared" si="187"/>
        <v>-5630.72</v>
      </c>
      <c r="O512" s="231">
        <f>E3+(E4*0.1)</f>
        <v>0.2</v>
      </c>
      <c r="P512" s="162">
        <v>-550</v>
      </c>
      <c r="Q512" s="232">
        <f>E5+(E6*0.1)</f>
        <v>0.1</v>
      </c>
      <c r="R512" s="162">
        <v>-850</v>
      </c>
      <c r="S512" s="232">
        <f>E7+(E8*0.1)</f>
        <v>0.1</v>
      </c>
      <c r="T512" s="162">
        <v>468.6</v>
      </c>
      <c r="U512" s="233">
        <f>E9+(E10*0.5)+(E11*0.1)</f>
        <v>0.2</v>
      </c>
      <c r="V512" s="162">
        <v>-838</v>
      </c>
      <c r="W512" s="233">
        <f>E12+(E13*0.5)+(E14*0.1)</f>
        <v>0.2</v>
      </c>
      <c r="X512" s="162">
        <v>-1200</v>
      </c>
      <c r="Y512" s="161">
        <f t="shared" si="188"/>
        <v>485</v>
      </c>
      <c r="Z512" s="162">
        <f t="shared" si="180"/>
        <v>-555.74</v>
      </c>
      <c r="AA512" s="127">
        <v>43420</v>
      </c>
      <c r="AB512" s="127"/>
      <c r="AC512" s="128"/>
      <c r="AD512" s="128"/>
      <c r="AE512" s="129"/>
      <c r="AF512" s="129"/>
      <c r="AG512" s="129"/>
      <c r="AH512" s="129">
        <f t="shared" si="181"/>
        <v>0</v>
      </c>
      <c r="AI512" s="129">
        <f t="shared" si="182"/>
        <v>-555.74</v>
      </c>
      <c r="AJ512" s="234">
        <f t="shared" si="183"/>
        <v>0</v>
      </c>
      <c r="AK512" s="234">
        <f t="shared" si="184"/>
        <v>1</v>
      </c>
      <c r="AL512" s="129">
        <f t="shared" si="185"/>
        <v>0</v>
      </c>
      <c r="AM512" s="127">
        <v>43420</v>
      </c>
      <c r="AN512" s="129">
        <f t="shared" si="189"/>
        <v>4055.8600000000015</v>
      </c>
      <c r="AO512" s="129">
        <f t="shared" si="190"/>
        <v>0</v>
      </c>
      <c r="AP512" s="129">
        <f t="shared" si="191"/>
        <v>0</v>
      </c>
      <c r="AQ512" s="235"/>
      <c r="AR512" s="235"/>
      <c r="AS512" s="236">
        <f t="shared" si="186"/>
        <v>43420</v>
      </c>
      <c r="AT512" s="237">
        <f t="shared" si="192"/>
        <v>2775.4600000000014</v>
      </c>
      <c r="AU512" s="237">
        <f t="shared" si="193"/>
        <v>168.89999999999969</v>
      </c>
      <c r="AV512" s="237">
        <f t="shared" si="194"/>
        <v>4497.0999999999976</v>
      </c>
      <c r="AW512" s="237">
        <f t="shared" si="195"/>
        <v>679.00000000000034</v>
      </c>
      <c r="AX512" s="237">
        <f t="shared" si="196"/>
        <v>-4064.5999999999985</v>
      </c>
      <c r="AY512" s="133"/>
    </row>
    <row r="513" spans="3:51" x14ac:dyDescent="0.25">
      <c r="C513" s="137"/>
      <c r="D513" s="137"/>
      <c r="E513" s="137"/>
      <c r="F513" s="137"/>
      <c r="G513" s="137"/>
      <c r="H513" s="137"/>
      <c r="I513" s="137"/>
      <c r="J513" s="137"/>
      <c r="K513" s="229">
        <f t="shared" si="178"/>
        <v>43423</v>
      </c>
      <c r="L513" s="230">
        <f t="shared" si="179"/>
        <v>4970.7400000000016</v>
      </c>
      <c r="M513" s="162">
        <f>MAX(AN28:AN513)</f>
        <v>9686.5800000000017</v>
      </c>
      <c r="N513" s="162">
        <f t="shared" si="187"/>
        <v>-4715.84</v>
      </c>
      <c r="O513" s="231">
        <f>E3+(E4*0.1)</f>
        <v>0.2</v>
      </c>
      <c r="P513" s="162">
        <v>1978.9</v>
      </c>
      <c r="Q513" s="232">
        <f>E5+(E6*0.1)</f>
        <v>0.1</v>
      </c>
      <c r="R513" s="162">
        <v>2277</v>
      </c>
      <c r="S513" s="232">
        <f>E7+(E8*0.1)</f>
        <v>0.1</v>
      </c>
      <c r="T513" s="162">
        <v>4482</v>
      </c>
      <c r="U513" s="233">
        <f>E9+(E10*0.5)+(E11*0.1)</f>
        <v>0.2</v>
      </c>
      <c r="V513" s="162">
        <v>-417</v>
      </c>
      <c r="W513" s="233">
        <f>E12+(E13*0.5)+(E14*0.1)</f>
        <v>0.2</v>
      </c>
      <c r="X513" s="162">
        <v>-367</v>
      </c>
      <c r="Y513" s="161">
        <f t="shared" si="188"/>
        <v>486</v>
      </c>
      <c r="Z513" s="162">
        <f t="shared" si="180"/>
        <v>914.88000000000011</v>
      </c>
      <c r="AA513" s="127">
        <v>43423</v>
      </c>
      <c r="AB513" s="127"/>
      <c r="AC513" s="128"/>
      <c r="AD513" s="128"/>
      <c r="AE513" s="129"/>
      <c r="AF513" s="129"/>
      <c r="AG513" s="129"/>
      <c r="AH513" s="129">
        <f t="shared" si="181"/>
        <v>914.88000000000011</v>
      </c>
      <c r="AI513" s="129">
        <f t="shared" si="182"/>
        <v>0</v>
      </c>
      <c r="AJ513" s="234">
        <f t="shared" si="183"/>
        <v>1</v>
      </c>
      <c r="AK513" s="234">
        <f t="shared" si="184"/>
        <v>0</v>
      </c>
      <c r="AL513" s="129">
        <f t="shared" si="185"/>
        <v>0</v>
      </c>
      <c r="AM513" s="127">
        <v>43423</v>
      </c>
      <c r="AN513" s="129">
        <f t="shared" si="189"/>
        <v>4970.7400000000016</v>
      </c>
      <c r="AO513" s="129">
        <f t="shared" si="190"/>
        <v>0</v>
      </c>
      <c r="AP513" s="129">
        <f t="shared" si="191"/>
        <v>0</v>
      </c>
      <c r="AQ513" s="235"/>
      <c r="AR513" s="235"/>
      <c r="AS513" s="236">
        <f t="shared" si="186"/>
        <v>43423</v>
      </c>
      <c r="AT513" s="237">
        <f t="shared" si="192"/>
        <v>3171.2400000000016</v>
      </c>
      <c r="AU513" s="237">
        <f t="shared" si="193"/>
        <v>396.59999999999968</v>
      </c>
      <c r="AV513" s="237">
        <f t="shared" si="194"/>
        <v>4945.2999999999975</v>
      </c>
      <c r="AW513" s="237">
        <f t="shared" si="195"/>
        <v>595.60000000000036</v>
      </c>
      <c r="AX513" s="237">
        <f t="shared" si="196"/>
        <v>-4137.9999999999982</v>
      </c>
      <c r="AY513" s="133"/>
    </row>
    <row r="514" spans="3:51" x14ac:dyDescent="0.25">
      <c r="C514" s="137"/>
      <c r="D514" s="137"/>
      <c r="E514" s="137"/>
      <c r="F514" s="137"/>
      <c r="G514" s="137"/>
      <c r="H514" s="137"/>
      <c r="I514" s="137"/>
      <c r="J514" s="137"/>
      <c r="K514" s="229">
        <f t="shared" si="178"/>
        <v>43424</v>
      </c>
      <c r="L514" s="230">
        <f t="shared" si="179"/>
        <v>5998.6600000000017</v>
      </c>
      <c r="M514" s="162">
        <f>MAX(AN28:AN514)</f>
        <v>9686.5800000000017</v>
      </c>
      <c r="N514" s="162">
        <f t="shared" si="187"/>
        <v>-3687.92</v>
      </c>
      <c r="O514" s="231">
        <f>E3+(E4*0.1)</f>
        <v>0.2</v>
      </c>
      <c r="P514" s="162">
        <v>2759</v>
      </c>
      <c r="Q514" s="232">
        <f>E5+(E6*0.1)</f>
        <v>0.1</v>
      </c>
      <c r="R514" s="162">
        <v>2442</v>
      </c>
      <c r="S514" s="232">
        <f>E7+(E8*0.1)</f>
        <v>0.1</v>
      </c>
      <c r="T514" s="162">
        <v>2319.1999999999998</v>
      </c>
      <c r="U514" s="233">
        <f>E9+(E10*0.5)+(E11*0.1)</f>
        <v>0.2</v>
      </c>
      <c r="V514" s="162">
        <v>-335</v>
      </c>
      <c r="W514" s="233">
        <f>E12+(E13*0.5)+(E14*0.1)</f>
        <v>0.2</v>
      </c>
      <c r="X514" s="162">
        <v>335</v>
      </c>
      <c r="Y514" s="161">
        <f t="shared" si="188"/>
        <v>487</v>
      </c>
      <c r="Z514" s="162">
        <f t="shared" si="180"/>
        <v>1027.92</v>
      </c>
      <c r="AA514" s="127">
        <v>43424</v>
      </c>
      <c r="AB514" s="127"/>
      <c r="AC514" s="128"/>
      <c r="AD514" s="128"/>
      <c r="AE514" s="129"/>
      <c r="AF514" s="129"/>
      <c r="AG514" s="129"/>
      <c r="AH514" s="129">
        <f t="shared" si="181"/>
        <v>1027.92</v>
      </c>
      <c r="AI514" s="129">
        <f t="shared" si="182"/>
        <v>0</v>
      </c>
      <c r="AJ514" s="234">
        <f t="shared" si="183"/>
        <v>1</v>
      </c>
      <c r="AK514" s="234">
        <f t="shared" si="184"/>
        <v>0</v>
      </c>
      <c r="AL514" s="129">
        <f t="shared" si="185"/>
        <v>0</v>
      </c>
      <c r="AM514" s="127">
        <v>43424</v>
      </c>
      <c r="AN514" s="129">
        <f t="shared" si="189"/>
        <v>5998.6600000000017</v>
      </c>
      <c r="AO514" s="129">
        <f t="shared" si="190"/>
        <v>0</v>
      </c>
      <c r="AP514" s="129">
        <f t="shared" si="191"/>
        <v>0</v>
      </c>
      <c r="AQ514" s="235"/>
      <c r="AR514" s="235"/>
      <c r="AS514" s="236">
        <f t="shared" si="186"/>
        <v>43424</v>
      </c>
      <c r="AT514" s="237">
        <f t="shared" si="192"/>
        <v>3723.0400000000018</v>
      </c>
      <c r="AU514" s="237">
        <f t="shared" si="193"/>
        <v>640.79999999999973</v>
      </c>
      <c r="AV514" s="237">
        <f t="shared" si="194"/>
        <v>5177.2199999999975</v>
      </c>
      <c r="AW514" s="237">
        <f t="shared" si="195"/>
        <v>528.60000000000036</v>
      </c>
      <c r="AX514" s="237">
        <f t="shared" si="196"/>
        <v>-4070.9999999999982</v>
      </c>
      <c r="AY514" s="133"/>
    </row>
    <row r="515" spans="3:51" x14ac:dyDescent="0.25">
      <c r="C515" s="137"/>
      <c r="D515" s="137"/>
      <c r="E515" s="137"/>
      <c r="F515" s="137"/>
      <c r="G515" s="137"/>
      <c r="H515" s="137"/>
      <c r="I515" s="137"/>
      <c r="J515" s="137"/>
      <c r="K515" s="229">
        <f t="shared" si="178"/>
        <v>43425</v>
      </c>
      <c r="L515" s="230">
        <f t="shared" si="179"/>
        <v>5706.260000000002</v>
      </c>
      <c r="M515" s="162">
        <f>MAX(AN28:AN515)</f>
        <v>9686.5800000000017</v>
      </c>
      <c r="N515" s="162">
        <f t="shared" si="187"/>
        <v>-3980.3199999999997</v>
      </c>
      <c r="O515" s="231">
        <f>E3+(E4*0.1)</f>
        <v>0.2</v>
      </c>
      <c r="P515" s="162">
        <v>-550</v>
      </c>
      <c r="Q515" s="232">
        <f>E5+(E6*0.1)</f>
        <v>0.1</v>
      </c>
      <c r="R515" s="162">
        <v>-850</v>
      </c>
      <c r="S515" s="232">
        <f>E7+(E8*0.1)</f>
        <v>0.1</v>
      </c>
      <c r="T515" s="162">
        <v>-974</v>
      </c>
      <c r="U515" s="233">
        <f>E9+(E10*0.5)+(E11*0.1)</f>
        <v>0.2</v>
      </c>
      <c r="V515" s="162">
        <v>419</v>
      </c>
      <c r="W515" s="233">
        <f>E12+(E13*0.5)+(E14*0.1)</f>
        <v>0.2</v>
      </c>
      <c r="X515" s="162">
        <v>-419</v>
      </c>
      <c r="Y515" s="161">
        <f t="shared" si="188"/>
        <v>488</v>
      </c>
      <c r="Z515" s="162">
        <f t="shared" si="180"/>
        <v>-292.39999999999998</v>
      </c>
      <c r="AA515" s="127">
        <v>43425</v>
      </c>
      <c r="AB515" s="127"/>
      <c r="AC515" s="128"/>
      <c r="AD515" s="128"/>
      <c r="AE515" s="129"/>
      <c r="AF515" s="129"/>
      <c r="AG515" s="129"/>
      <c r="AH515" s="129">
        <f t="shared" si="181"/>
        <v>0</v>
      </c>
      <c r="AI515" s="129">
        <f t="shared" si="182"/>
        <v>-292.39999999999998</v>
      </c>
      <c r="AJ515" s="234">
        <f t="shared" si="183"/>
        <v>0</v>
      </c>
      <c r="AK515" s="234">
        <f t="shared" si="184"/>
        <v>1</v>
      </c>
      <c r="AL515" s="129">
        <f t="shared" si="185"/>
        <v>0</v>
      </c>
      <c r="AM515" s="127">
        <v>43425</v>
      </c>
      <c r="AN515" s="129">
        <f t="shared" si="189"/>
        <v>5706.260000000002</v>
      </c>
      <c r="AO515" s="129">
        <f t="shared" si="190"/>
        <v>0</v>
      </c>
      <c r="AP515" s="129">
        <f t="shared" si="191"/>
        <v>0</v>
      </c>
      <c r="AQ515" s="235"/>
      <c r="AR515" s="235"/>
      <c r="AS515" s="236">
        <f t="shared" si="186"/>
        <v>43425</v>
      </c>
      <c r="AT515" s="237">
        <f t="shared" si="192"/>
        <v>3613.0400000000018</v>
      </c>
      <c r="AU515" s="237">
        <f t="shared" si="193"/>
        <v>555.79999999999973</v>
      </c>
      <c r="AV515" s="237">
        <f t="shared" si="194"/>
        <v>5079.8199999999979</v>
      </c>
      <c r="AW515" s="237">
        <f t="shared" si="195"/>
        <v>612.40000000000032</v>
      </c>
      <c r="AX515" s="237">
        <f t="shared" si="196"/>
        <v>-4154.7999999999984</v>
      </c>
      <c r="AY515" s="133"/>
    </row>
    <row r="516" spans="3:51" x14ac:dyDescent="0.25">
      <c r="C516" s="137"/>
      <c r="D516" s="137"/>
      <c r="E516" s="137"/>
      <c r="F516" s="137"/>
      <c r="G516" s="137"/>
      <c r="H516" s="137"/>
      <c r="I516" s="137"/>
      <c r="J516" s="137"/>
      <c r="K516" s="229">
        <f t="shared" si="178"/>
        <v>43426</v>
      </c>
      <c r="L516" s="230">
        <f t="shared" si="179"/>
        <v>5706.260000000002</v>
      </c>
      <c r="M516" s="162">
        <f>MAX(AN28:AN516)</f>
        <v>9686.5800000000017</v>
      </c>
      <c r="N516" s="162">
        <f t="shared" si="187"/>
        <v>-3980.3199999999997</v>
      </c>
      <c r="O516" s="231">
        <f>E3+(E4*0.1)</f>
        <v>0.2</v>
      </c>
      <c r="P516" s="162">
        <v>0</v>
      </c>
      <c r="Q516" s="232">
        <f>E5+(E6*0.1)</f>
        <v>0.1</v>
      </c>
      <c r="R516" s="162">
        <v>0</v>
      </c>
      <c r="S516" s="232">
        <f>E7+(E8*0.1)</f>
        <v>0.1</v>
      </c>
      <c r="T516" s="162">
        <v>0</v>
      </c>
      <c r="U516" s="233">
        <f>E9+(E10*0.5)+(E11*0.1)</f>
        <v>0.2</v>
      </c>
      <c r="V516" s="162">
        <v>51</v>
      </c>
      <c r="W516" s="233">
        <f>E12+(E13*0.5)+(E14*0.1)</f>
        <v>0.2</v>
      </c>
      <c r="X516" s="162">
        <v>-51</v>
      </c>
      <c r="Y516" s="161">
        <f t="shared" si="188"/>
        <v>489</v>
      </c>
      <c r="Z516" s="162">
        <f t="shared" si="180"/>
        <v>0</v>
      </c>
      <c r="AA516" s="127">
        <v>43426</v>
      </c>
      <c r="AB516" s="127"/>
      <c r="AC516" s="128"/>
      <c r="AD516" s="128"/>
      <c r="AE516" s="129"/>
      <c r="AF516" s="129"/>
      <c r="AG516" s="129"/>
      <c r="AH516" s="129">
        <f t="shared" si="181"/>
        <v>0</v>
      </c>
      <c r="AI516" s="129">
        <f t="shared" si="182"/>
        <v>0</v>
      </c>
      <c r="AJ516" s="234">
        <f t="shared" si="183"/>
        <v>0</v>
      </c>
      <c r="AK516" s="234">
        <f t="shared" si="184"/>
        <v>0</v>
      </c>
      <c r="AL516" s="129">
        <f t="shared" si="185"/>
        <v>0</v>
      </c>
      <c r="AM516" s="127">
        <v>43426</v>
      </c>
      <c r="AN516" s="129">
        <f t="shared" si="189"/>
        <v>5706.260000000002</v>
      </c>
      <c r="AO516" s="129">
        <f t="shared" si="190"/>
        <v>0</v>
      </c>
      <c r="AP516" s="129">
        <f t="shared" si="191"/>
        <v>0</v>
      </c>
      <c r="AQ516" s="235"/>
      <c r="AR516" s="235"/>
      <c r="AS516" s="236">
        <f t="shared" si="186"/>
        <v>43426</v>
      </c>
      <c r="AT516" s="237">
        <f t="shared" si="192"/>
        <v>3613.0400000000018</v>
      </c>
      <c r="AU516" s="237">
        <f t="shared" si="193"/>
        <v>555.79999999999973</v>
      </c>
      <c r="AV516" s="237">
        <f t="shared" si="194"/>
        <v>5079.8199999999979</v>
      </c>
      <c r="AW516" s="237">
        <f t="shared" si="195"/>
        <v>622.60000000000036</v>
      </c>
      <c r="AX516" s="237">
        <f t="shared" si="196"/>
        <v>-4164.9999999999982</v>
      </c>
      <c r="AY516" s="133"/>
    </row>
    <row r="517" spans="3:51" x14ac:dyDescent="0.25">
      <c r="C517" s="137"/>
      <c r="D517" s="137"/>
      <c r="E517" s="137"/>
      <c r="F517" s="137"/>
      <c r="G517" s="137"/>
      <c r="H517" s="137"/>
      <c r="I517" s="137"/>
      <c r="J517" s="137"/>
      <c r="K517" s="229">
        <f t="shared" si="178"/>
        <v>43427</v>
      </c>
      <c r="L517" s="230">
        <f t="shared" si="179"/>
        <v>6068.4700000000021</v>
      </c>
      <c r="M517" s="162">
        <f>MAX(AN28:AN517)</f>
        <v>9686.5800000000017</v>
      </c>
      <c r="N517" s="162">
        <f t="shared" si="187"/>
        <v>-3618.1099999999997</v>
      </c>
      <c r="O517" s="231">
        <f>E3+(E4*0.1)</f>
        <v>0.2</v>
      </c>
      <c r="P517" s="162">
        <v>893.7</v>
      </c>
      <c r="Q517" s="232">
        <f>E5+(E6*0.1)</f>
        <v>0.1</v>
      </c>
      <c r="R517" s="162">
        <v>868.5</v>
      </c>
      <c r="S517" s="232">
        <f>E7+(E8*0.1)</f>
        <v>0.1</v>
      </c>
      <c r="T517" s="162">
        <v>966.2</v>
      </c>
      <c r="U517" s="233">
        <f>E9+(E10*0.5)+(E11*0.1)</f>
        <v>0.2</v>
      </c>
      <c r="V517" s="162">
        <v>-304</v>
      </c>
      <c r="W517" s="233">
        <f>E12+(E13*0.5)+(E14*0.1)</f>
        <v>0.2</v>
      </c>
      <c r="X517" s="162">
        <v>304</v>
      </c>
      <c r="Y517" s="161">
        <f t="shared" si="188"/>
        <v>490</v>
      </c>
      <c r="Z517" s="162">
        <f t="shared" si="180"/>
        <v>362.21000000000004</v>
      </c>
      <c r="AA517" s="127">
        <v>43427</v>
      </c>
      <c r="AB517" s="127"/>
      <c r="AC517" s="128"/>
      <c r="AD517" s="128"/>
      <c r="AE517" s="129"/>
      <c r="AF517" s="129"/>
      <c r="AG517" s="129"/>
      <c r="AH517" s="129">
        <f t="shared" si="181"/>
        <v>362.21000000000004</v>
      </c>
      <c r="AI517" s="129">
        <f t="shared" si="182"/>
        <v>0</v>
      </c>
      <c r="AJ517" s="234">
        <f t="shared" si="183"/>
        <v>1</v>
      </c>
      <c r="AK517" s="234">
        <f t="shared" si="184"/>
        <v>0</v>
      </c>
      <c r="AL517" s="129">
        <f t="shared" si="185"/>
        <v>0</v>
      </c>
      <c r="AM517" s="127">
        <v>43427</v>
      </c>
      <c r="AN517" s="129">
        <f t="shared" si="189"/>
        <v>6068.4700000000021</v>
      </c>
      <c r="AO517" s="129">
        <f t="shared" si="190"/>
        <v>0</v>
      </c>
      <c r="AP517" s="129">
        <f t="shared" si="191"/>
        <v>0</v>
      </c>
      <c r="AQ517" s="235"/>
      <c r="AR517" s="235"/>
      <c r="AS517" s="236">
        <f t="shared" si="186"/>
        <v>43427</v>
      </c>
      <c r="AT517" s="237">
        <f t="shared" si="192"/>
        <v>3791.7800000000016</v>
      </c>
      <c r="AU517" s="237">
        <f t="shared" si="193"/>
        <v>642.64999999999975</v>
      </c>
      <c r="AV517" s="237">
        <f t="shared" si="194"/>
        <v>5176.4399999999978</v>
      </c>
      <c r="AW517" s="237">
        <f t="shared" si="195"/>
        <v>561.80000000000041</v>
      </c>
      <c r="AX517" s="237">
        <f t="shared" si="196"/>
        <v>-4104.199999999998</v>
      </c>
      <c r="AY517" s="133"/>
    </row>
    <row r="518" spans="3:51" x14ac:dyDescent="0.25">
      <c r="C518" s="137"/>
      <c r="D518" s="137"/>
      <c r="E518" s="137"/>
      <c r="F518" s="137"/>
      <c r="G518" s="137"/>
      <c r="H518" s="137"/>
      <c r="I518" s="137"/>
      <c r="J518" s="137"/>
      <c r="K518" s="229">
        <f t="shared" si="178"/>
        <v>43430</v>
      </c>
      <c r="L518" s="230">
        <f t="shared" si="179"/>
        <v>5564.4400000000023</v>
      </c>
      <c r="M518" s="162">
        <f>MAX(AN28:AN518)</f>
        <v>9686.5800000000017</v>
      </c>
      <c r="N518" s="162">
        <f t="shared" si="187"/>
        <v>-4122.1399999999994</v>
      </c>
      <c r="O518" s="231">
        <f>E3+(E4*0.1)</f>
        <v>0.2</v>
      </c>
      <c r="P518" s="162">
        <v>-550</v>
      </c>
      <c r="Q518" s="232">
        <f>E5+(E6*0.1)</f>
        <v>0.1</v>
      </c>
      <c r="R518" s="162">
        <v>-920.5</v>
      </c>
      <c r="S518" s="232">
        <f>E7+(E8*0.1)</f>
        <v>0.1</v>
      </c>
      <c r="T518" s="162">
        <v>-3019.8</v>
      </c>
      <c r="U518" s="233">
        <f>E9+(E10*0.5)+(E11*0.1)</f>
        <v>0.2</v>
      </c>
      <c r="V518" s="162">
        <v>-99</v>
      </c>
      <c r="W518" s="233">
        <f>E12+(E13*0.5)+(E14*0.1)</f>
        <v>0.2</v>
      </c>
      <c r="X518" s="162">
        <v>99</v>
      </c>
      <c r="Y518" s="161">
        <f t="shared" si="188"/>
        <v>491</v>
      </c>
      <c r="Z518" s="162">
        <f t="shared" si="180"/>
        <v>-504.03000000000003</v>
      </c>
      <c r="AA518" s="127">
        <v>43430</v>
      </c>
      <c r="AB518" s="127"/>
      <c r="AC518" s="128"/>
      <c r="AD518" s="128"/>
      <c r="AE518" s="129"/>
      <c r="AF518" s="129"/>
      <c r="AG518" s="129"/>
      <c r="AH518" s="129">
        <f t="shared" si="181"/>
        <v>0</v>
      </c>
      <c r="AI518" s="129">
        <f t="shared" si="182"/>
        <v>-504.03000000000003</v>
      </c>
      <c r="AJ518" s="234">
        <f t="shared" si="183"/>
        <v>0</v>
      </c>
      <c r="AK518" s="234">
        <f t="shared" si="184"/>
        <v>1</v>
      </c>
      <c r="AL518" s="129">
        <f t="shared" si="185"/>
        <v>0</v>
      </c>
      <c r="AM518" s="127">
        <v>43430</v>
      </c>
      <c r="AN518" s="129">
        <f t="shared" si="189"/>
        <v>5564.4400000000023</v>
      </c>
      <c r="AO518" s="129">
        <f t="shared" si="190"/>
        <v>0</v>
      </c>
      <c r="AP518" s="129">
        <f t="shared" si="191"/>
        <v>0</v>
      </c>
      <c r="AQ518" s="235"/>
      <c r="AR518" s="235"/>
      <c r="AS518" s="236">
        <f t="shared" si="186"/>
        <v>43430</v>
      </c>
      <c r="AT518" s="237">
        <f t="shared" si="192"/>
        <v>3681.7800000000016</v>
      </c>
      <c r="AU518" s="237">
        <f t="shared" si="193"/>
        <v>550.59999999999968</v>
      </c>
      <c r="AV518" s="237">
        <f t="shared" si="194"/>
        <v>4874.4599999999973</v>
      </c>
      <c r="AW518" s="237">
        <f t="shared" si="195"/>
        <v>542.00000000000045</v>
      </c>
      <c r="AX518" s="237">
        <f t="shared" si="196"/>
        <v>-4084.3999999999978</v>
      </c>
      <c r="AY518" s="133"/>
    </row>
    <row r="519" spans="3:51" x14ac:dyDescent="0.25">
      <c r="C519" s="137"/>
      <c r="D519" s="137"/>
      <c r="E519" s="137"/>
      <c r="F519" s="137"/>
      <c r="G519" s="137"/>
      <c r="H519" s="137"/>
      <c r="I519" s="137"/>
      <c r="J519" s="137"/>
      <c r="K519" s="229">
        <f t="shared" si="178"/>
        <v>43431</v>
      </c>
      <c r="L519" s="230">
        <f t="shared" si="179"/>
        <v>5365.4400000000023</v>
      </c>
      <c r="M519" s="162">
        <f>MAX(AN28:AN519)</f>
        <v>9686.5800000000017</v>
      </c>
      <c r="N519" s="162">
        <f t="shared" si="187"/>
        <v>-4321.1399999999994</v>
      </c>
      <c r="O519" s="231">
        <f>E3+(E4*0.1)</f>
        <v>0.2</v>
      </c>
      <c r="P519" s="162">
        <v>-550</v>
      </c>
      <c r="Q519" s="232">
        <f>E5+(E6*0.1)</f>
        <v>0.1</v>
      </c>
      <c r="R519" s="162">
        <v>-436</v>
      </c>
      <c r="S519" s="232">
        <f>E7+(E8*0.1)</f>
        <v>0.1</v>
      </c>
      <c r="T519" s="162">
        <v>-454</v>
      </c>
      <c r="U519" s="233">
        <f>E9+(E10*0.5)+(E11*0.1)</f>
        <v>0.2</v>
      </c>
      <c r="V519" s="162">
        <v>-738</v>
      </c>
      <c r="W519" s="233">
        <f>E12+(E13*0.5)+(E14*0.1)</f>
        <v>0.2</v>
      </c>
      <c r="X519" s="162">
        <v>738</v>
      </c>
      <c r="Y519" s="161">
        <f t="shared" si="188"/>
        <v>492</v>
      </c>
      <c r="Z519" s="162">
        <f t="shared" si="180"/>
        <v>-199.00000000000003</v>
      </c>
      <c r="AA519" s="127">
        <v>43431</v>
      </c>
      <c r="AB519" s="127"/>
      <c r="AC519" s="128"/>
      <c r="AD519" s="128"/>
      <c r="AE519" s="129"/>
      <c r="AF519" s="129"/>
      <c r="AG519" s="129"/>
      <c r="AH519" s="129">
        <f t="shared" si="181"/>
        <v>0</v>
      </c>
      <c r="AI519" s="129">
        <f t="shared" si="182"/>
        <v>-199.00000000000003</v>
      </c>
      <c r="AJ519" s="234">
        <f t="shared" si="183"/>
        <v>0</v>
      </c>
      <c r="AK519" s="234">
        <f t="shared" si="184"/>
        <v>1</v>
      </c>
      <c r="AL519" s="129">
        <f t="shared" si="185"/>
        <v>0</v>
      </c>
      <c r="AM519" s="127">
        <v>43431</v>
      </c>
      <c r="AN519" s="129">
        <f t="shared" si="189"/>
        <v>5365.4400000000023</v>
      </c>
      <c r="AO519" s="129">
        <f t="shared" si="190"/>
        <v>0</v>
      </c>
      <c r="AP519" s="129">
        <f t="shared" si="191"/>
        <v>0</v>
      </c>
      <c r="AQ519" s="235"/>
      <c r="AR519" s="235"/>
      <c r="AS519" s="236">
        <f t="shared" si="186"/>
        <v>43431</v>
      </c>
      <c r="AT519" s="237">
        <f t="shared" si="192"/>
        <v>3571.7800000000016</v>
      </c>
      <c r="AU519" s="237">
        <f t="shared" si="193"/>
        <v>506.99999999999966</v>
      </c>
      <c r="AV519" s="237">
        <f t="shared" si="194"/>
        <v>4829.0599999999977</v>
      </c>
      <c r="AW519" s="237">
        <f t="shared" si="195"/>
        <v>394.40000000000043</v>
      </c>
      <c r="AX519" s="237">
        <f t="shared" si="196"/>
        <v>-3936.7999999999979</v>
      </c>
      <c r="AY519" s="133"/>
    </row>
    <row r="520" spans="3:51" x14ac:dyDescent="0.25">
      <c r="C520" s="137"/>
      <c r="D520" s="137"/>
      <c r="E520" s="137"/>
      <c r="F520" s="137"/>
      <c r="G520" s="137"/>
      <c r="H520" s="137"/>
      <c r="I520" s="137"/>
      <c r="J520" s="137"/>
      <c r="K520" s="229">
        <f t="shared" si="178"/>
        <v>43432</v>
      </c>
      <c r="L520" s="230">
        <f t="shared" si="179"/>
        <v>4829.4400000000023</v>
      </c>
      <c r="M520" s="162">
        <f>MAX(AN28:AN520)</f>
        <v>9686.5800000000017</v>
      </c>
      <c r="N520" s="162">
        <f t="shared" si="187"/>
        <v>-4857.1399999999994</v>
      </c>
      <c r="O520" s="231">
        <f>E3+(E4*0.1)</f>
        <v>0.2</v>
      </c>
      <c r="P520" s="162">
        <v>-550</v>
      </c>
      <c r="Q520" s="232">
        <f>E5+(E6*0.1)</f>
        <v>0.1</v>
      </c>
      <c r="R520" s="162">
        <v>-850</v>
      </c>
      <c r="S520" s="232">
        <f>E7+(E8*0.1)</f>
        <v>0.1</v>
      </c>
      <c r="T520" s="162">
        <v>-3410</v>
      </c>
      <c r="U520" s="233">
        <f>E9+(E10*0.5)+(E11*0.1)</f>
        <v>0.2</v>
      </c>
      <c r="V520" s="162">
        <v>610</v>
      </c>
      <c r="W520" s="233">
        <f>E12+(E13*0.5)+(E14*0.1)</f>
        <v>0.2</v>
      </c>
      <c r="X520" s="162">
        <v>-610</v>
      </c>
      <c r="Y520" s="161">
        <f t="shared" si="188"/>
        <v>493</v>
      </c>
      <c r="Z520" s="162">
        <f t="shared" si="180"/>
        <v>-536</v>
      </c>
      <c r="AA520" s="127">
        <v>43432</v>
      </c>
      <c r="AB520" s="127"/>
      <c r="AC520" s="128"/>
      <c r="AD520" s="128"/>
      <c r="AE520" s="129"/>
      <c r="AF520" s="129"/>
      <c r="AG520" s="129"/>
      <c r="AH520" s="129">
        <f t="shared" si="181"/>
        <v>0</v>
      </c>
      <c r="AI520" s="129">
        <f t="shared" si="182"/>
        <v>-536</v>
      </c>
      <c r="AJ520" s="234">
        <f t="shared" si="183"/>
        <v>0</v>
      </c>
      <c r="AK520" s="234">
        <f t="shared" si="184"/>
        <v>1</v>
      </c>
      <c r="AL520" s="129">
        <f t="shared" si="185"/>
        <v>0</v>
      </c>
      <c r="AM520" s="127">
        <v>43432</v>
      </c>
      <c r="AN520" s="129">
        <f t="shared" si="189"/>
        <v>4829.4400000000023</v>
      </c>
      <c r="AO520" s="129">
        <f t="shared" si="190"/>
        <v>0</v>
      </c>
      <c r="AP520" s="129">
        <f t="shared" si="191"/>
        <v>0</v>
      </c>
      <c r="AQ520" s="235"/>
      <c r="AR520" s="235"/>
      <c r="AS520" s="236">
        <f t="shared" si="186"/>
        <v>43432</v>
      </c>
      <c r="AT520" s="237">
        <f t="shared" si="192"/>
        <v>3461.7800000000016</v>
      </c>
      <c r="AU520" s="237">
        <f t="shared" si="193"/>
        <v>421.99999999999966</v>
      </c>
      <c r="AV520" s="237">
        <f t="shared" si="194"/>
        <v>4488.0599999999977</v>
      </c>
      <c r="AW520" s="237">
        <f t="shared" si="195"/>
        <v>516.40000000000043</v>
      </c>
      <c r="AX520" s="237">
        <f t="shared" si="196"/>
        <v>-4058.7999999999979</v>
      </c>
      <c r="AY520" s="133"/>
    </row>
    <row r="521" spans="3:51" x14ac:dyDescent="0.25">
      <c r="C521" s="137"/>
      <c r="D521" s="137"/>
      <c r="E521" s="137"/>
      <c r="F521" s="137"/>
      <c r="G521" s="137"/>
      <c r="H521" s="137"/>
      <c r="I521" s="137"/>
      <c r="J521" s="137"/>
      <c r="K521" s="229">
        <f t="shared" si="178"/>
        <v>43433</v>
      </c>
      <c r="L521" s="230">
        <f t="shared" si="179"/>
        <v>4791.4500000000025</v>
      </c>
      <c r="M521" s="162">
        <f>MAX(AN28:AN521)</f>
        <v>9686.5800000000017</v>
      </c>
      <c r="N521" s="162">
        <f t="shared" si="187"/>
        <v>-4895.1299999999992</v>
      </c>
      <c r="O521" s="231">
        <f>E3+(E4*0.1)</f>
        <v>0.2</v>
      </c>
      <c r="P521" s="162">
        <v>-550</v>
      </c>
      <c r="Q521" s="232">
        <f>E5+(E6*0.1)</f>
        <v>0.1</v>
      </c>
      <c r="R521" s="162">
        <v>301.5</v>
      </c>
      <c r="S521" s="232">
        <f>E7+(E8*0.1)</f>
        <v>0.1</v>
      </c>
      <c r="T521" s="162">
        <v>418.6</v>
      </c>
      <c r="U521" s="233">
        <f>E9+(E10*0.5)+(E11*0.1)</f>
        <v>0.2</v>
      </c>
      <c r="V521" s="162">
        <v>329</v>
      </c>
      <c r="W521" s="233">
        <f>E12+(E13*0.5)+(E14*0.1)</f>
        <v>0.2</v>
      </c>
      <c r="X521" s="162">
        <v>-329</v>
      </c>
      <c r="Y521" s="161">
        <f t="shared" si="188"/>
        <v>494</v>
      </c>
      <c r="Z521" s="162">
        <f t="shared" si="180"/>
        <v>-37.989999999999988</v>
      </c>
      <c r="AA521" s="127">
        <v>43433</v>
      </c>
      <c r="AB521" s="127"/>
      <c r="AC521" s="128"/>
      <c r="AD521" s="128"/>
      <c r="AE521" s="129"/>
      <c r="AF521" s="129"/>
      <c r="AG521" s="129"/>
      <c r="AH521" s="129">
        <f t="shared" si="181"/>
        <v>0</v>
      </c>
      <c r="AI521" s="129">
        <f t="shared" si="182"/>
        <v>-37.989999999999988</v>
      </c>
      <c r="AJ521" s="234">
        <f t="shared" si="183"/>
        <v>0</v>
      </c>
      <c r="AK521" s="234">
        <f t="shared" si="184"/>
        <v>1</v>
      </c>
      <c r="AL521" s="129">
        <f t="shared" si="185"/>
        <v>0</v>
      </c>
      <c r="AM521" s="127">
        <v>43433</v>
      </c>
      <c r="AN521" s="129">
        <f t="shared" si="189"/>
        <v>4791.4500000000025</v>
      </c>
      <c r="AO521" s="129">
        <f t="shared" si="190"/>
        <v>0</v>
      </c>
      <c r="AP521" s="129">
        <f t="shared" si="191"/>
        <v>0</v>
      </c>
      <c r="AQ521" s="235"/>
      <c r="AR521" s="235"/>
      <c r="AS521" s="236">
        <f t="shared" si="186"/>
        <v>43433</v>
      </c>
      <c r="AT521" s="237">
        <f t="shared" si="192"/>
        <v>3351.7800000000016</v>
      </c>
      <c r="AU521" s="237">
        <f t="shared" si="193"/>
        <v>452.14999999999964</v>
      </c>
      <c r="AV521" s="237">
        <f t="shared" si="194"/>
        <v>4529.9199999999973</v>
      </c>
      <c r="AW521" s="237">
        <f t="shared" si="195"/>
        <v>582.20000000000039</v>
      </c>
      <c r="AX521" s="237">
        <f t="shared" si="196"/>
        <v>-4124.5999999999976</v>
      </c>
      <c r="AY521" s="133"/>
    </row>
    <row r="522" spans="3:51" x14ac:dyDescent="0.25">
      <c r="C522" s="137"/>
      <c r="D522" s="137"/>
      <c r="E522" s="137"/>
      <c r="F522" s="137"/>
      <c r="G522" s="137"/>
      <c r="H522" s="137"/>
      <c r="I522" s="137"/>
      <c r="J522" s="137"/>
      <c r="K522" s="229">
        <f t="shared" si="178"/>
        <v>43434</v>
      </c>
      <c r="L522" s="230">
        <f t="shared" si="179"/>
        <v>4483.2300000000023</v>
      </c>
      <c r="M522" s="162">
        <f>MAX(AN28:AN522)</f>
        <v>9686.5800000000017</v>
      </c>
      <c r="N522" s="162">
        <f t="shared" si="187"/>
        <v>-5203.3499999999995</v>
      </c>
      <c r="O522" s="231">
        <f>E3+(E4*0.1)</f>
        <v>0.2</v>
      </c>
      <c r="P522" s="162">
        <v>-550</v>
      </c>
      <c r="Q522" s="232">
        <f>E5+(E6*0.1)</f>
        <v>0.1</v>
      </c>
      <c r="R522" s="162">
        <v>-850</v>
      </c>
      <c r="S522" s="232">
        <f>E7+(E8*0.1)</f>
        <v>0.1</v>
      </c>
      <c r="T522" s="162">
        <v>-1132.2</v>
      </c>
      <c r="U522" s="233">
        <f>E9+(E10*0.5)+(E11*0.1)</f>
        <v>0.2</v>
      </c>
      <c r="V522" s="162">
        <v>-245</v>
      </c>
      <c r="W522" s="233">
        <f>E12+(E13*0.5)+(E14*0.1)</f>
        <v>0.2</v>
      </c>
      <c r="X522" s="162">
        <v>245</v>
      </c>
      <c r="Y522" s="161">
        <f t="shared" si="188"/>
        <v>495</v>
      </c>
      <c r="Z522" s="162">
        <f t="shared" si="180"/>
        <v>-308.22000000000003</v>
      </c>
      <c r="AA522" s="238">
        <v>43434</v>
      </c>
      <c r="AB522" s="129">
        <f>SUM(Z501:Z522)</f>
        <v>-1389.52</v>
      </c>
      <c r="AC522" s="128">
        <f>(AB522&gt;0)*1</f>
        <v>0</v>
      </c>
      <c r="AD522" s="128">
        <f>(AB522&lt;0)*1</f>
        <v>1</v>
      </c>
      <c r="AE522" s="129">
        <f>AB522*AC522</f>
        <v>0</v>
      </c>
      <c r="AF522" s="129">
        <f>AB522*AD522</f>
        <v>-1389.52</v>
      </c>
      <c r="AG522" s="129"/>
      <c r="AH522" s="129">
        <f t="shared" si="181"/>
        <v>0</v>
      </c>
      <c r="AI522" s="129">
        <f t="shared" si="182"/>
        <v>-308.22000000000003</v>
      </c>
      <c r="AJ522" s="234">
        <f t="shared" si="183"/>
        <v>0</v>
      </c>
      <c r="AK522" s="234">
        <f t="shared" si="184"/>
        <v>1</v>
      </c>
      <c r="AL522" s="129">
        <f t="shared" si="185"/>
        <v>-1389.52</v>
      </c>
      <c r="AM522" s="127">
        <v>43434</v>
      </c>
      <c r="AN522" s="129">
        <f t="shared" si="189"/>
        <v>4483.2300000000023</v>
      </c>
      <c r="AO522" s="129">
        <f t="shared" si="190"/>
        <v>0</v>
      </c>
      <c r="AP522" s="129">
        <f t="shared" si="191"/>
        <v>-1389.52</v>
      </c>
      <c r="AQ522" s="235"/>
      <c r="AR522" s="235"/>
      <c r="AS522" s="236">
        <f t="shared" si="186"/>
        <v>43434</v>
      </c>
      <c r="AT522" s="237">
        <f t="shared" si="192"/>
        <v>3241.7800000000016</v>
      </c>
      <c r="AU522" s="237">
        <f t="shared" si="193"/>
        <v>367.14999999999964</v>
      </c>
      <c r="AV522" s="237">
        <f t="shared" si="194"/>
        <v>4416.6999999999971</v>
      </c>
      <c r="AW522" s="237">
        <f t="shared" si="195"/>
        <v>533.20000000000039</v>
      </c>
      <c r="AX522" s="237">
        <f t="shared" si="196"/>
        <v>-4075.5999999999976</v>
      </c>
      <c r="AY522" s="133"/>
    </row>
    <row r="523" spans="3:51" x14ac:dyDescent="0.25">
      <c r="C523" s="137"/>
      <c r="D523" s="137"/>
      <c r="E523" s="137"/>
      <c r="F523" s="137"/>
      <c r="G523" s="137"/>
      <c r="H523" s="137"/>
      <c r="I523" s="137"/>
      <c r="J523" s="137"/>
      <c r="K523" s="229">
        <f t="shared" si="178"/>
        <v>43437</v>
      </c>
      <c r="L523" s="230">
        <f t="shared" si="179"/>
        <v>3786.8300000000022</v>
      </c>
      <c r="M523" s="162">
        <f>MAX(AN28:AN523)</f>
        <v>9686.5800000000017</v>
      </c>
      <c r="N523" s="162">
        <f t="shared" si="187"/>
        <v>-5899.75</v>
      </c>
      <c r="O523" s="231">
        <f>E3+(E4*0.1)</f>
        <v>0.2</v>
      </c>
      <c r="P523" s="162">
        <v>-1255.55</v>
      </c>
      <c r="Q523" s="232">
        <f>E5+(E6*0.1)</f>
        <v>0.1</v>
      </c>
      <c r="R523" s="162">
        <v>-1566.5</v>
      </c>
      <c r="S523" s="232">
        <f>E7+(E8*0.1)</f>
        <v>0.1</v>
      </c>
      <c r="T523" s="162">
        <v>-2262.4</v>
      </c>
      <c r="U523" s="233">
        <f>E9+(E10*0.5)+(E11*0.1)</f>
        <v>0.2</v>
      </c>
      <c r="V523" s="162">
        <v>888</v>
      </c>
      <c r="W523" s="233">
        <f>E12+(E13*0.5)+(E14*0.1)</f>
        <v>0.2</v>
      </c>
      <c r="X523" s="162">
        <v>-1200</v>
      </c>
      <c r="Y523" s="161">
        <f t="shared" si="188"/>
        <v>496</v>
      </c>
      <c r="Z523" s="162">
        <f t="shared" si="180"/>
        <v>-696.4</v>
      </c>
      <c r="AA523" s="127">
        <v>43437</v>
      </c>
      <c r="AB523" s="127"/>
      <c r="AC523" s="128"/>
      <c r="AD523" s="128"/>
      <c r="AE523" s="129"/>
      <c r="AF523" s="129"/>
      <c r="AG523" s="129"/>
      <c r="AH523" s="129">
        <f t="shared" si="181"/>
        <v>0</v>
      </c>
      <c r="AI523" s="129">
        <f t="shared" si="182"/>
        <v>-696.4</v>
      </c>
      <c r="AJ523" s="234">
        <f t="shared" si="183"/>
        <v>0</v>
      </c>
      <c r="AK523" s="234">
        <f t="shared" si="184"/>
        <v>1</v>
      </c>
      <c r="AL523" s="129">
        <f t="shared" si="185"/>
        <v>0</v>
      </c>
      <c r="AM523" s="127">
        <v>43437</v>
      </c>
      <c r="AN523" s="129">
        <f t="shared" si="189"/>
        <v>3786.8300000000022</v>
      </c>
      <c r="AO523" s="129">
        <f t="shared" si="190"/>
        <v>0</v>
      </c>
      <c r="AP523" s="129">
        <f t="shared" si="191"/>
        <v>0</v>
      </c>
      <c r="AQ523" s="235"/>
      <c r="AR523" s="235"/>
      <c r="AS523" s="236">
        <f t="shared" si="186"/>
        <v>43437</v>
      </c>
      <c r="AT523" s="237">
        <f t="shared" si="192"/>
        <v>2990.6700000000014</v>
      </c>
      <c r="AU523" s="237">
        <f t="shared" si="193"/>
        <v>210.49999999999963</v>
      </c>
      <c r="AV523" s="237">
        <f t="shared" si="194"/>
        <v>4190.4599999999973</v>
      </c>
      <c r="AW523" s="237">
        <f t="shared" si="195"/>
        <v>710.80000000000041</v>
      </c>
      <c r="AX523" s="237">
        <f t="shared" si="196"/>
        <v>-4315.5999999999976</v>
      </c>
      <c r="AY523" s="133"/>
    </row>
    <row r="524" spans="3:51" x14ac:dyDescent="0.25">
      <c r="C524" s="137"/>
      <c r="D524" s="137"/>
      <c r="E524" s="137"/>
      <c r="F524" s="137"/>
      <c r="G524" s="137"/>
      <c r="H524" s="137"/>
      <c r="I524" s="137"/>
      <c r="J524" s="137"/>
      <c r="K524" s="229">
        <f t="shared" si="178"/>
        <v>43438</v>
      </c>
      <c r="L524" s="230">
        <f t="shared" si="179"/>
        <v>5571.5800000000017</v>
      </c>
      <c r="M524" s="162">
        <f>MAX(AN28:AN524)</f>
        <v>9686.5800000000017</v>
      </c>
      <c r="N524" s="162">
        <f t="shared" si="187"/>
        <v>-4115</v>
      </c>
      <c r="O524" s="231">
        <f>E3+(E4*0.1)</f>
        <v>0.2</v>
      </c>
      <c r="P524" s="162">
        <v>3996.8</v>
      </c>
      <c r="Q524" s="232">
        <f>E5+(E6*0.1)</f>
        <v>0.1</v>
      </c>
      <c r="R524" s="162">
        <v>4515.5</v>
      </c>
      <c r="S524" s="232">
        <f>E7+(E8*0.1)</f>
        <v>0.1</v>
      </c>
      <c r="T524" s="162">
        <v>5338.4</v>
      </c>
      <c r="U524" s="233">
        <f>E9+(E10*0.5)+(E11*0.1)</f>
        <v>0.2</v>
      </c>
      <c r="V524" s="162">
        <v>781</v>
      </c>
      <c r="W524" s="233">
        <f>E12+(E13*0.5)+(E14*0.1)</f>
        <v>0.2</v>
      </c>
      <c r="X524" s="162">
        <v>-781</v>
      </c>
      <c r="Y524" s="161">
        <f t="shared" si="188"/>
        <v>497</v>
      </c>
      <c r="Z524" s="162">
        <f t="shared" si="180"/>
        <v>1784.75</v>
      </c>
      <c r="AA524" s="127">
        <v>43438</v>
      </c>
      <c r="AB524" s="127"/>
      <c r="AC524" s="128"/>
      <c r="AD524" s="128"/>
      <c r="AE524" s="129"/>
      <c r="AF524" s="129"/>
      <c r="AG524" s="129"/>
      <c r="AH524" s="129">
        <f t="shared" si="181"/>
        <v>1784.75</v>
      </c>
      <c r="AI524" s="129">
        <f t="shared" si="182"/>
        <v>0</v>
      </c>
      <c r="AJ524" s="234">
        <f t="shared" si="183"/>
        <v>1</v>
      </c>
      <c r="AK524" s="234">
        <f t="shared" si="184"/>
        <v>0</v>
      </c>
      <c r="AL524" s="129">
        <f t="shared" si="185"/>
        <v>0</v>
      </c>
      <c r="AM524" s="127">
        <v>43438</v>
      </c>
      <c r="AN524" s="129">
        <f t="shared" si="189"/>
        <v>5571.5800000000017</v>
      </c>
      <c r="AO524" s="129">
        <f t="shared" si="190"/>
        <v>0</v>
      </c>
      <c r="AP524" s="129">
        <f t="shared" si="191"/>
        <v>0</v>
      </c>
      <c r="AQ524" s="235"/>
      <c r="AR524" s="235"/>
      <c r="AS524" s="236">
        <f t="shared" si="186"/>
        <v>43438</v>
      </c>
      <c r="AT524" s="237">
        <f t="shared" si="192"/>
        <v>3790.0300000000016</v>
      </c>
      <c r="AU524" s="237">
        <f t="shared" si="193"/>
        <v>662.04999999999961</v>
      </c>
      <c r="AV524" s="237">
        <f t="shared" si="194"/>
        <v>4724.2999999999975</v>
      </c>
      <c r="AW524" s="237">
        <f t="shared" si="195"/>
        <v>867.00000000000045</v>
      </c>
      <c r="AX524" s="237">
        <f t="shared" si="196"/>
        <v>-4471.7999999999975</v>
      </c>
      <c r="AY524" s="133"/>
    </row>
    <row r="525" spans="3:51" x14ac:dyDescent="0.25">
      <c r="C525" s="137"/>
      <c r="D525" s="137"/>
      <c r="E525" s="137"/>
      <c r="F525" s="137"/>
      <c r="G525" s="137"/>
      <c r="H525" s="137"/>
      <c r="I525" s="137"/>
      <c r="J525" s="137"/>
      <c r="K525" s="229">
        <f t="shared" si="178"/>
        <v>43439</v>
      </c>
      <c r="L525" s="230">
        <f t="shared" si="179"/>
        <v>5571.5800000000017</v>
      </c>
      <c r="M525" s="162">
        <f>MAX(AN28:AN525)</f>
        <v>9686.5800000000017</v>
      </c>
      <c r="N525" s="162">
        <f t="shared" si="187"/>
        <v>-4115</v>
      </c>
      <c r="O525" s="231">
        <f>E3+(E4*0.1)</f>
        <v>0.2</v>
      </c>
      <c r="P525" s="162">
        <v>0</v>
      </c>
      <c r="Q525" s="232">
        <f>E5+(E6*0.1)</f>
        <v>0.1</v>
      </c>
      <c r="R525" s="162">
        <v>0</v>
      </c>
      <c r="S525" s="232">
        <f>E7+(E8*0.1)</f>
        <v>0.1</v>
      </c>
      <c r="T525" s="162">
        <v>0</v>
      </c>
      <c r="U525" s="233">
        <f>E9+(E10*0.5)+(E11*0.1)</f>
        <v>0.2</v>
      </c>
      <c r="V525" s="162">
        <v>-135</v>
      </c>
      <c r="W525" s="233">
        <f>E12+(E13*0.5)+(E14*0.1)</f>
        <v>0.2</v>
      </c>
      <c r="X525" s="162">
        <v>135</v>
      </c>
      <c r="Y525" s="161">
        <f t="shared" si="188"/>
        <v>498</v>
      </c>
      <c r="Z525" s="162">
        <f t="shared" si="180"/>
        <v>0</v>
      </c>
      <c r="AA525" s="127">
        <v>43439</v>
      </c>
      <c r="AB525" s="127"/>
      <c r="AC525" s="128"/>
      <c r="AD525" s="128"/>
      <c r="AE525" s="129"/>
      <c r="AF525" s="129"/>
      <c r="AG525" s="129"/>
      <c r="AH525" s="129">
        <f t="shared" si="181"/>
        <v>0</v>
      </c>
      <c r="AI525" s="129">
        <f t="shared" si="182"/>
        <v>0</v>
      </c>
      <c r="AJ525" s="234">
        <f t="shared" si="183"/>
        <v>0</v>
      </c>
      <c r="AK525" s="234">
        <f t="shared" si="184"/>
        <v>0</v>
      </c>
      <c r="AL525" s="129">
        <f t="shared" si="185"/>
        <v>0</v>
      </c>
      <c r="AM525" s="127">
        <v>43439</v>
      </c>
      <c r="AN525" s="129">
        <f t="shared" si="189"/>
        <v>5571.5800000000017</v>
      </c>
      <c r="AO525" s="129">
        <f t="shared" si="190"/>
        <v>0</v>
      </c>
      <c r="AP525" s="129">
        <f t="shared" si="191"/>
        <v>0</v>
      </c>
      <c r="AQ525" s="235"/>
      <c r="AR525" s="235"/>
      <c r="AS525" s="236">
        <f t="shared" si="186"/>
        <v>43439</v>
      </c>
      <c r="AT525" s="237">
        <f t="shared" si="192"/>
        <v>3790.0300000000016</v>
      </c>
      <c r="AU525" s="237">
        <f t="shared" si="193"/>
        <v>662.04999999999961</v>
      </c>
      <c r="AV525" s="237">
        <f t="shared" si="194"/>
        <v>4724.2999999999975</v>
      </c>
      <c r="AW525" s="237">
        <f t="shared" si="195"/>
        <v>840.00000000000045</v>
      </c>
      <c r="AX525" s="237">
        <f t="shared" si="196"/>
        <v>-4444.7999999999975</v>
      </c>
      <c r="AY525" s="133"/>
    </row>
    <row r="526" spans="3:51" x14ac:dyDescent="0.25">
      <c r="C526" s="137"/>
      <c r="D526" s="137"/>
      <c r="E526" s="137"/>
      <c r="F526" s="137"/>
      <c r="G526" s="137"/>
      <c r="H526" s="137"/>
      <c r="I526" s="137"/>
      <c r="J526" s="137"/>
      <c r="K526" s="229">
        <f t="shared" si="178"/>
        <v>43440</v>
      </c>
      <c r="L526" s="230">
        <f t="shared" si="179"/>
        <v>5574.2500000000018</v>
      </c>
      <c r="M526" s="162">
        <f>MAX(AN28:AN526)</f>
        <v>9686.5800000000017</v>
      </c>
      <c r="N526" s="162">
        <f t="shared" si="187"/>
        <v>-4112.33</v>
      </c>
      <c r="O526" s="231">
        <f>E3+(E4*0.1)</f>
        <v>0.2</v>
      </c>
      <c r="P526" s="162">
        <v>397</v>
      </c>
      <c r="Q526" s="232">
        <f>E5+(E6*0.1)</f>
        <v>0.1</v>
      </c>
      <c r="R526" s="162">
        <v>205.5</v>
      </c>
      <c r="S526" s="232">
        <f>E7+(E8*0.1)</f>
        <v>0.1</v>
      </c>
      <c r="T526" s="162">
        <v>-872.8</v>
      </c>
      <c r="U526" s="233">
        <f>E9+(E10*0.5)+(E11*0.1)</f>
        <v>0.2</v>
      </c>
      <c r="V526" s="162">
        <v>73</v>
      </c>
      <c r="W526" s="233">
        <f>E12+(E13*0.5)+(E14*0.1)</f>
        <v>0.2</v>
      </c>
      <c r="X526" s="162">
        <v>-123</v>
      </c>
      <c r="Y526" s="161">
        <f t="shared" si="188"/>
        <v>499</v>
      </c>
      <c r="Z526" s="162">
        <f t="shared" si="180"/>
        <v>2.6700000000000017</v>
      </c>
      <c r="AA526" s="127">
        <v>43440</v>
      </c>
      <c r="AB526" s="127"/>
      <c r="AC526" s="128"/>
      <c r="AD526" s="128"/>
      <c r="AE526" s="129"/>
      <c r="AF526" s="129"/>
      <c r="AG526" s="129"/>
      <c r="AH526" s="129">
        <f t="shared" si="181"/>
        <v>2.6700000000000017</v>
      </c>
      <c r="AI526" s="129">
        <f t="shared" si="182"/>
        <v>0</v>
      </c>
      <c r="AJ526" s="234">
        <f t="shared" si="183"/>
        <v>1</v>
      </c>
      <c r="AK526" s="234">
        <f t="shared" si="184"/>
        <v>0</v>
      </c>
      <c r="AL526" s="129">
        <f t="shared" si="185"/>
        <v>0</v>
      </c>
      <c r="AM526" s="127">
        <v>43440</v>
      </c>
      <c r="AN526" s="129">
        <f t="shared" si="189"/>
        <v>5574.2500000000018</v>
      </c>
      <c r="AO526" s="129">
        <f t="shared" si="190"/>
        <v>0</v>
      </c>
      <c r="AP526" s="129">
        <f t="shared" si="191"/>
        <v>0</v>
      </c>
      <c r="AQ526" s="235"/>
      <c r="AR526" s="235"/>
      <c r="AS526" s="236">
        <f t="shared" si="186"/>
        <v>43440</v>
      </c>
      <c r="AT526" s="237">
        <f t="shared" si="192"/>
        <v>3869.4300000000017</v>
      </c>
      <c r="AU526" s="237">
        <f t="shared" si="193"/>
        <v>682.59999999999957</v>
      </c>
      <c r="AV526" s="237">
        <f t="shared" si="194"/>
        <v>4637.0199999999977</v>
      </c>
      <c r="AW526" s="237">
        <f t="shared" si="195"/>
        <v>854.60000000000048</v>
      </c>
      <c r="AX526" s="237">
        <f t="shared" si="196"/>
        <v>-4469.3999999999978</v>
      </c>
      <c r="AY526" s="133"/>
    </row>
    <row r="527" spans="3:51" x14ac:dyDescent="0.25">
      <c r="C527" s="137"/>
      <c r="D527" s="137"/>
      <c r="E527" s="137"/>
      <c r="F527" s="137"/>
      <c r="G527" s="137"/>
      <c r="H527" s="137"/>
      <c r="I527" s="137"/>
      <c r="J527" s="137"/>
      <c r="K527" s="229">
        <f t="shared" si="178"/>
        <v>43441</v>
      </c>
      <c r="L527" s="230">
        <f t="shared" si="179"/>
        <v>6656.9600000000019</v>
      </c>
      <c r="M527" s="162">
        <f>MAX(AN28:AN527)</f>
        <v>9686.5800000000017</v>
      </c>
      <c r="N527" s="162">
        <f t="shared" si="187"/>
        <v>-3029.62</v>
      </c>
      <c r="O527" s="231">
        <f>E3+(E4*0.1)</f>
        <v>0.2</v>
      </c>
      <c r="P527" s="162">
        <v>-550</v>
      </c>
      <c r="Q527" s="232">
        <f>E5+(E6*0.1)</f>
        <v>0.1</v>
      </c>
      <c r="R527" s="162">
        <v>3143.5</v>
      </c>
      <c r="S527" s="232">
        <f>E7+(E8*0.1)</f>
        <v>0.1</v>
      </c>
      <c r="T527" s="162">
        <v>4511.6000000000004</v>
      </c>
      <c r="U527" s="233">
        <f>E9+(E10*0.5)+(E11*0.1)</f>
        <v>0.2</v>
      </c>
      <c r="V527" s="162">
        <v>1068</v>
      </c>
      <c r="W527" s="233">
        <f>E12+(E13*0.5)+(E14*0.1)</f>
        <v>0.2</v>
      </c>
      <c r="X527" s="162">
        <v>1068</v>
      </c>
      <c r="Y527" s="161">
        <f t="shared" si="188"/>
        <v>500</v>
      </c>
      <c r="Z527" s="162">
        <f t="shared" si="180"/>
        <v>1082.71</v>
      </c>
      <c r="AA527" s="127">
        <v>43441</v>
      </c>
      <c r="AB527" s="127"/>
      <c r="AC527" s="128"/>
      <c r="AD527" s="128"/>
      <c r="AE527" s="129"/>
      <c r="AF527" s="129"/>
      <c r="AG527" s="129"/>
      <c r="AH527" s="129">
        <f t="shared" si="181"/>
        <v>1082.71</v>
      </c>
      <c r="AI527" s="129">
        <f t="shared" si="182"/>
        <v>0</v>
      </c>
      <c r="AJ527" s="234">
        <f t="shared" si="183"/>
        <v>1</v>
      </c>
      <c r="AK527" s="234">
        <f t="shared" si="184"/>
        <v>0</v>
      </c>
      <c r="AL527" s="129">
        <f t="shared" si="185"/>
        <v>0</v>
      </c>
      <c r="AM527" s="127">
        <v>43441</v>
      </c>
      <c r="AN527" s="129">
        <f t="shared" si="189"/>
        <v>6656.9600000000019</v>
      </c>
      <c r="AO527" s="129">
        <f t="shared" si="190"/>
        <v>0</v>
      </c>
      <c r="AP527" s="129">
        <f t="shared" si="191"/>
        <v>0</v>
      </c>
      <c r="AQ527" s="235"/>
      <c r="AR527" s="235"/>
      <c r="AS527" s="236">
        <f t="shared" si="186"/>
        <v>43441</v>
      </c>
      <c r="AT527" s="237">
        <f t="shared" si="192"/>
        <v>3759.4300000000017</v>
      </c>
      <c r="AU527" s="237">
        <f t="shared" si="193"/>
        <v>996.94999999999959</v>
      </c>
      <c r="AV527" s="237">
        <f t="shared" si="194"/>
        <v>5088.1799999999976</v>
      </c>
      <c r="AW527" s="237">
        <f t="shared" si="195"/>
        <v>1068.2000000000005</v>
      </c>
      <c r="AX527" s="237">
        <f t="shared" si="196"/>
        <v>-4255.7999999999975</v>
      </c>
      <c r="AY527" s="133"/>
    </row>
    <row r="528" spans="3:51" x14ac:dyDescent="0.25">
      <c r="C528" s="137"/>
      <c r="D528" s="137"/>
      <c r="E528" s="137"/>
      <c r="F528" s="137"/>
      <c r="G528" s="137"/>
      <c r="H528" s="137"/>
      <c r="I528" s="137"/>
      <c r="J528" s="137"/>
      <c r="K528" s="240">
        <f t="shared" si="178"/>
        <v>43444</v>
      </c>
      <c r="L528" s="230">
        <f t="shared" si="179"/>
        <v>6211.6200000000017</v>
      </c>
      <c r="M528" s="162">
        <f>MAX(AN28:AN528)</f>
        <v>9686.5800000000017</v>
      </c>
      <c r="N528" s="162">
        <f t="shared" si="187"/>
        <v>-3474.96</v>
      </c>
      <c r="O528" s="231">
        <f>E3+(E4*0.1)</f>
        <v>0.2</v>
      </c>
      <c r="P528" s="162">
        <v>-550</v>
      </c>
      <c r="Q528" s="232">
        <f>E5+(E6*0.1)</f>
        <v>0.1</v>
      </c>
      <c r="R528" s="162">
        <v>-232</v>
      </c>
      <c r="S528" s="232">
        <f>E7+(E8*0.1)</f>
        <v>0.1</v>
      </c>
      <c r="T528" s="162">
        <v>-1389.4</v>
      </c>
      <c r="U528" s="233">
        <f>E9+(E10*0.5)+(E11*0.1)</f>
        <v>0.2</v>
      </c>
      <c r="V528" s="162">
        <v>-433</v>
      </c>
      <c r="W528" s="233">
        <f>E12+(E13*0.5)+(E14*0.1)</f>
        <v>0.2</v>
      </c>
      <c r="X528" s="162">
        <v>-433</v>
      </c>
      <c r="Y528" s="161">
        <f t="shared" si="188"/>
        <v>501</v>
      </c>
      <c r="Z528" s="162">
        <f t="shared" si="180"/>
        <v>-445.34000000000003</v>
      </c>
      <c r="AA528" s="127">
        <v>43444</v>
      </c>
      <c r="AB528" s="127"/>
      <c r="AC528" s="128"/>
      <c r="AD528" s="128"/>
      <c r="AE528" s="129"/>
      <c r="AF528" s="129"/>
      <c r="AG528" s="129"/>
      <c r="AH528" s="129">
        <f t="shared" si="181"/>
        <v>0</v>
      </c>
      <c r="AI528" s="129">
        <f t="shared" si="182"/>
        <v>-445.34000000000003</v>
      </c>
      <c r="AJ528" s="234">
        <f t="shared" si="183"/>
        <v>0</v>
      </c>
      <c r="AK528" s="234">
        <f t="shared" si="184"/>
        <v>1</v>
      </c>
      <c r="AL528" s="129">
        <f t="shared" si="185"/>
        <v>0</v>
      </c>
      <c r="AM528" s="127">
        <v>43444</v>
      </c>
      <c r="AN528" s="129">
        <f t="shared" si="189"/>
        <v>6211.6200000000017</v>
      </c>
      <c r="AO528" s="129">
        <f t="shared" si="190"/>
        <v>0</v>
      </c>
      <c r="AP528" s="129">
        <f t="shared" si="191"/>
        <v>0</v>
      </c>
      <c r="AQ528" s="235"/>
      <c r="AR528" s="235"/>
      <c r="AS528" s="236">
        <f t="shared" si="186"/>
        <v>43444</v>
      </c>
      <c r="AT528" s="237">
        <f t="shared" si="192"/>
        <v>3649.4300000000017</v>
      </c>
      <c r="AU528" s="237">
        <f t="shared" si="193"/>
        <v>973.74999999999955</v>
      </c>
      <c r="AV528" s="237">
        <f t="shared" si="194"/>
        <v>4949.239999999998</v>
      </c>
      <c r="AW528" s="237">
        <f t="shared" si="195"/>
        <v>981.60000000000048</v>
      </c>
      <c r="AX528" s="237">
        <f t="shared" si="196"/>
        <v>-4342.3999999999978</v>
      </c>
      <c r="AY528" s="133"/>
    </row>
    <row r="529" spans="3:51" x14ac:dyDescent="0.25">
      <c r="C529" s="137"/>
      <c r="D529" s="137"/>
      <c r="E529" s="137"/>
      <c r="F529" s="137"/>
      <c r="G529" s="137"/>
      <c r="H529" s="137"/>
      <c r="I529" s="137"/>
      <c r="J529" s="137"/>
      <c r="K529" s="240">
        <f t="shared" si="178"/>
        <v>43445</v>
      </c>
      <c r="L529" s="230">
        <f t="shared" si="179"/>
        <v>5662.5700000000015</v>
      </c>
      <c r="M529" s="162">
        <f>MAX(AN28:AN529)</f>
        <v>9686.5800000000017</v>
      </c>
      <c r="N529" s="162">
        <f t="shared" si="187"/>
        <v>-4024.01</v>
      </c>
      <c r="O529" s="231">
        <f>E3+(E4*0.1)</f>
        <v>0.2</v>
      </c>
      <c r="P529" s="162">
        <v>-1533.25</v>
      </c>
      <c r="Q529" s="232">
        <f>E5+(E6*0.1)</f>
        <v>0.1</v>
      </c>
      <c r="R529" s="162">
        <v>-1386</v>
      </c>
      <c r="S529" s="232">
        <f>E7+(E8*0.1)</f>
        <v>0.1</v>
      </c>
      <c r="T529" s="162">
        <v>-430</v>
      </c>
      <c r="U529" s="233">
        <f>E9+(E10*0.5)+(E11*0.1)</f>
        <v>0.2</v>
      </c>
      <c r="V529" s="162">
        <v>-152</v>
      </c>
      <c r="W529" s="233">
        <f>E12+(E13*0.5)+(E14*0.1)</f>
        <v>0.2</v>
      </c>
      <c r="X529" s="162">
        <v>-152</v>
      </c>
      <c r="Y529" s="161">
        <f t="shared" si="188"/>
        <v>502</v>
      </c>
      <c r="Z529" s="162">
        <f t="shared" si="180"/>
        <v>-549.04999999999995</v>
      </c>
      <c r="AA529" s="127">
        <v>43445</v>
      </c>
      <c r="AB529" s="127"/>
      <c r="AC529" s="128"/>
      <c r="AD529" s="128"/>
      <c r="AE529" s="129"/>
      <c r="AF529" s="129"/>
      <c r="AG529" s="129"/>
      <c r="AH529" s="129">
        <f t="shared" si="181"/>
        <v>0</v>
      </c>
      <c r="AI529" s="129">
        <f t="shared" si="182"/>
        <v>-549.04999999999995</v>
      </c>
      <c r="AJ529" s="234">
        <f t="shared" si="183"/>
        <v>0</v>
      </c>
      <c r="AK529" s="234">
        <f t="shared" si="184"/>
        <v>1</v>
      </c>
      <c r="AL529" s="129">
        <f t="shared" si="185"/>
        <v>0</v>
      </c>
      <c r="AM529" s="127">
        <v>43445</v>
      </c>
      <c r="AN529" s="129">
        <f t="shared" si="189"/>
        <v>5662.5700000000015</v>
      </c>
      <c r="AO529" s="129">
        <f t="shared" si="190"/>
        <v>0</v>
      </c>
      <c r="AP529" s="129">
        <f t="shared" si="191"/>
        <v>0</v>
      </c>
      <c r="AQ529" s="235"/>
      <c r="AR529" s="235"/>
      <c r="AS529" s="236">
        <f t="shared" si="186"/>
        <v>43445</v>
      </c>
      <c r="AT529" s="237">
        <f t="shared" si="192"/>
        <v>3342.7800000000016</v>
      </c>
      <c r="AU529" s="237">
        <f t="shared" si="193"/>
        <v>835.14999999999952</v>
      </c>
      <c r="AV529" s="237">
        <f t="shared" si="194"/>
        <v>4906.239999999998</v>
      </c>
      <c r="AW529" s="237">
        <f t="shared" si="195"/>
        <v>951.2000000000005</v>
      </c>
      <c r="AX529" s="237">
        <f t="shared" si="196"/>
        <v>-4372.7999999999975</v>
      </c>
      <c r="AY529" s="133"/>
    </row>
    <row r="530" spans="3:51" x14ac:dyDescent="0.25">
      <c r="C530" s="137"/>
      <c r="D530" s="137"/>
      <c r="E530" s="137"/>
      <c r="F530" s="137"/>
      <c r="G530" s="137"/>
      <c r="H530" s="137"/>
      <c r="I530" s="137"/>
      <c r="J530" s="137"/>
      <c r="K530" s="240">
        <f t="shared" si="178"/>
        <v>43446</v>
      </c>
      <c r="L530" s="230">
        <f t="shared" si="179"/>
        <v>5353.2300000000014</v>
      </c>
      <c r="M530" s="162">
        <f>MAX(AN28:AN530)</f>
        <v>9686.5800000000017</v>
      </c>
      <c r="N530" s="162">
        <f t="shared" si="187"/>
        <v>-4333.3500000000004</v>
      </c>
      <c r="O530" s="231">
        <f>E3+(E4*0.1)</f>
        <v>0.2</v>
      </c>
      <c r="P530" s="162">
        <v>-744.25</v>
      </c>
      <c r="Q530" s="232">
        <f>E5+(E6*0.1)</f>
        <v>0.1</v>
      </c>
      <c r="R530" s="162">
        <v>-1122.5</v>
      </c>
      <c r="S530" s="232">
        <f>E7+(E8*0.1)</f>
        <v>0.1</v>
      </c>
      <c r="T530" s="162">
        <v>-1194.4000000000001</v>
      </c>
      <c r="U530" s="233">
        <f>E9+(E10*0.5)+(E11*0.1)</f>
        <v>0.2</v>
      </c>
      <c r="V530" s="162">
        <v>178</v>
      </c>
      <c r="W530" s="233">
        <f>E12+(E13*0.5)+(E14*0.1)</f>
        <v>0.2</v>
      </c>
      <c r="X530" s="162">
        <v>178</v>
      </c>
      <c r="Y530" s="161">
        <f t="shared" si="188"/>
        <v>503</v>
      </c>
      <c r="Z530" s="162">
        <f t="shared" si="180"/>
        <v>-309.33999999999997</v>
      </c>
      <c r="AA530" s="127">
        <v>43446</v>
      </c>
      <c r="AB530" s="127"/>
      <c r="AC530" s="128"/>
      <c r="AD530" s="128"/>
      <c r="AE530" s="129"/>
      <c r="AF530" s="129"/>
      <c r="AG530" s="129"/>
      <c r="AH530" s="129">
        <f t="shared" si="181"/>
        <v>0</v>
      </c>
      <c r="AI530" s="129">
        <f t="shared" si="182"/>
        <v>-309.33999999999997</v>
      </c>
      <c r="AJ530" s="234">
        <f t="shared" si="183"/>
        <v>0</v>
      </c>
      <c r="AK530" s="234">
        <f t="shared" si="184"/>
        <v>1</v>
      </c>
      <c r="AL530" s="129">
        <f t="shared" si="185"/>
        <v>0</v>
      </c>
      <c r="AM530" s="127">
        <v>43446</v>
      </c>
      <c r="AN530" s="129">
        <f t="shared" si="189"/>
        <v>5353.2300000000014</v>
      </c>
      <c r="AO530" s="129">
        <f t="shared" si="190"/>
        <v>0</v>
      </c>
      <c r="AP530" s="129">
        <f t="shared" si="191"/>
        <v>0</v>
      </c>
      <c r="AQ530" s="235"/>
      <c r="AR530" s="235"/>
      <c r="AS530" s="236">
        <f t="shared" si="186"/>
        <v>43446</v>
      </c>
      <c r="AT530" s="237">
        <f t="shared" si="192"/>
        <v>3193.9300000000017</v>
      </c>
      <c r="AU530" s="237">
        <f t="shared" si="193"/>
        <v>722.89999999999952</v>
      </c>
      <c r="AV530" s="237">
        <f t="shared" si="194"/>
        <v>4786.7999999999984</v>
      </c>
      <c r="AW530" s="237">
        <f t="shared" si="195"/>
        <v>986.80000000000052</v>
      </c>
      <c r="AX530" s="237">
        <f t="shared" si="196"/>
        <v>-4337.1999999999971</v>
      </c>
      <c r="AY530" s="133"/>
    </row>
    <row r="531" spans="3:51" x14ac:dyDescent="0.25">
      <c r="C531" s="137"/>
      <c r="D531" s="137"/>
      <c r="E531" s="137"/>
      <c r="F531" s="137"/>
      <c r="G531" s="137"/>
      <c r="H531" s="137"/>
      <c r="I531" s="137"/>
      <c r="J531" s="137"/>
      <c r="K531" s="240">
        <f t="shared" si="178"/>
        <v>43447</v>
      </c>
      <c r="L531" s="230">
        <f t="shared" si="179"/>
        <v>5045.8100000000013</v>
      </c>
      <c r="M531" s="162">
        <f>MAX(AN28:AN531)</f>
        <v>9686.5800000000017</v>
      </c>
      <c r="N531" s="162">
        <f t="shared" si="187"/>
        <v>-4640.7700000000004</v>
      </c>
      <c r="O531" s="231">
        <f>E3+(E4*0.1)</f>
        <v>0.2</v>
      </c>
      <c r="P531" s="162">
        <v>-550</v>
      </c>
      <c r="Q531" s="232">
        <f>E5+(E6*0.1)</f>
        <v>0.1</v>
      </c>
      <c r="R531" s="162">
        <v>-850</v>
      </c>
      <c r="S531" s="232">
        <f>E7+(E8*0.1)</f>
        <v>0.1</v>
      </c>
      <c r="T531" s="162">
        <v>-80.2</v>
      </c>
      <c r="U531" s="233">
        <f>E9+(E10*0.5)+(E11*0.1)</f>
        <v>0.2</v>
      </c>
      <c r="V531" s="162">
        <v>-261</v>
      </c>
      <c r="W531" s="233">
        <f>E12+(E13*0.5)+(E14*0.1)</f>
        <v>0.2</v>
      </c>
      <c r="X531" s="162">
        <v>-261</v>
      </c>
      <c r="Y531" s="161">
        <f t="shared" si="188"/>
        <v>504</v>
      </c>
      <c r="Z531" s="162">
        <f t="shared" si="180"/>
        <v>-307.42</v>
      </c>
      <c r="AA531" s="127">
        <v>43447</v>
      </c>
      <c r="AB531" s="127"/>
      <c r="AC531" s="128"/>
      <c r="AD531" s="128"/>
      <c r="AE531" s="129"/>
      <c r="AF531" s="129"/>
      <c r="AG531" s="129"/>
      <c r="AH531" s="129">
        <f t="shared" si="181"/>
        <v>0</v>
      </c>
      <c r="AI531" s="129">
        <f t="shared" si="182"/>
        <v>-307.42</v>
      </c>
      <c r="AJ531" s="234">
        <f t="shared" si="183"/>
        <v>0</v>
      </c>
      <c r="AK531" s="234">
        <f t="shared" si="184"/>
        <v>1</v>
      </c>
      <c r="AL531" s="129">
        <f t="shared" si="185"/>
        <v>0</v>
      </c>
      <c r="AM531" s="127">
        <v>43447</v>
      </c>
      <c r="AN531" s="129">
        <f t="shared" si="189"/>
        <v>5045.8100000000013</v>
      </c>
      <c r="AO531" s="129">
        <f t="shared" si="190"/>
        <v>0</v>
      </c>
      <c r="AP531" s="129">
        <f t="shared" si="191"/>
        <v>0</v>
      </c>
      <c r="AQ531" s="235"/>
      <c r="AR531" s="235"/>
      <c r="AS531" s="236">
        <f t="shared" si="186"/>
        <v>43447</v>
      </c>
      <c r="AT531" s="237">
        <f t="shared" si="192"/>
        <v>3083.9300000000017</v>
      </c>
      <c r="AU531" s="237">
        <f t="shared" si="193"/>
        <v>637.89999999999952</v>
      </c>
      <c r="AV531" s="237">
        <f t="shared" si="194"/>
        <v>4778.7799999999979</v>
      </c>
      <c r="AW531" s="237">
        <f t="shared" si="195"/>
        <v>934.60000000000048</v>
      </c>
      <c r="AX531" s="237">
        <f t="shared" si="196"/>
        <v>-4389.3999999999969</v>
      </c>
      <c r="AY531" s="133"/>
    </row>
    <row r="532" spans="3:51" x14ac:dyDescent="0.25">
      <c r="C532" s="137"/>
      <c r="D532" s="137"/>
      <c r="E532" s="137"/>
      <c r="F532" s="137"/>
      <c r="G532" s="137"/>
      <c r="H532" s="137"/>
      <c r="I532" s="137"/>
      <c r="J532" s="137"/>
      <c r="K532" s="240">
        <f t="shared" si="178"/>
        <v>43448</v>
      </c>
      <c r="L532" s="230">
        <f t="shared" si="179"/>
        <v>5996.4500000000016</v>
      </c>
      <c r="M532" s="162">
        <f>MAX(AN28:AN532)</f>
        <v>9686.5800000000017</v>
      </c>
      <c r="N532" s="162">
        <f t="shared" si="187"/>
        <v>-3690.13</v>
      </c>
      <c r="O532" s="231">
        <f>E3+(E4*0.1)</f>
        <v>0.2</v>
      </c>
      <c r="P532" s="162">
        <v>2484.35</v>
      </c>
      <c r="Q532" s="232">
        <f>E5+(E6*0.1)</f>
        <v>0.1</v>
      </c>
      <c r="R532" s="162">
        <v>2529.5</v>
      </c>
      <c r="S532" s="232">
        <f>E7+(E8*0.1)</f>
        <v>0.1</v>
      </c>
      <c r="T532" s="162">
        <v>3460.2</v>
      </c>
      <c r="U532" s="233">
        <f>E9+(E10*0.5)+(E11*0.1)</f>
        <v>0.2</v>
      </c>
      <c r="V532" s="162">
        <v>-363</v>
      </c>
      <c r="W532" s="233">
        <f>E12+(E13*0.5)+(E14*0.1)</f>
        <v>0.2</v>
      </c>
      <c r="X532" s="162">
        <v>-363</v>
      </c>
      <c r="Y532" s="161">
        <f t="shared" si="188"/>
        <v>505</v>
      </c>
      <c r="Z532" s="162">
        <f t="shared" si="180"/>
        <v>950.6400000000001</v>
      </c>
      <c r="AA532" s="127">
        <v>43448</v>
      </c>
      <c r="AB532" s="127"/>
      <c r="AC532" s="128"/>
      <c r="AD532" s="128"/>
      <c r="AE532" s="129"/>
      <c r="AF532" s="129"/>
      <c r="AG532" s="129"/>
      <c r="AH532" s="129">
        <f t="shared" si="181"/>
        <v>950.6400000000001</v>
      </c>
      <c r="AI532" s="129">
        <f t="shared" si="182"/>
        <v>0</v>
      </c>
      <c r="AJ532" s="234">
        <f t="shared" si="183"/>
        <v>1</v>
      </c>
      <c r="AK532" s="234">
        <f t="shared" si="184"/>
        <v>0</v>
      </c>
      <c r="AL532" s="129">
        <f t="shared" si="185"/>
        <v>0</v>
      </c>
      <c r="AM532" s="127">
        <v>43448</v>
      </c>
      <c r="AN532" s="129">
        <f t="shared" si="189"/>
        <v>5996.4500000000016</v>
      </c>
      <c r="AO532" s="129">
        <f t="shared" si="190"/>
        <v>0</v>
      </c>
      <c r="AP532" s="129">
        <f t="shared" si="191"/>
        <v>0</v>
      </c>
      <c r="AQ532" s="235"/>
      <c r="AR532" s="235"/>
      <c r="AS532" s="236">
        <f t="shared" si="186"/>
        <v>43448</v>
      </c>
      <c r="AT532" s="237">
        <f t="shared" si="192"/>
        <v>3580.8000000000015</v>
      </c>
      <c r="AU532" s="237">
        <f t="shared" si="193"/>
        <v>890.84999999999957</v>
      </c>
      <c r="AV532" s="237">
        <f t="shared" si="194"/>
        <v>5124.7999999999975</v>
      </c>
      <c r="AW532" s="237">
        <f t="shared" si="195"/>
        <v>862.00000000000045</v>
      </c>
      <c r="AX532" s="237">
        <f t="shared" si="196"/>
        <v>-4461.9999999999973</v>
      </c>
      <c r="AY532" s="133"/>
    </row>
    <row r="533" spans="3:51" x14ac:dyDescent="0.25">
      <c r="C533" s="137"/>
      <c r="D533" s="137"/>
      <c r="E533" s="137"/>
      <c r="F533" s="137"/>
      <c r="G533" s="137"/>
      <c r="H533" s="137"/>
      <c r="I533" s="137"/>
      <c r="J533" s="137"/>
      <c r="K533" s="240">
        <f t="shared" si="178"/>
        <v>43451</v>
      </c>
      <c r="L533" s="230">
        <f t="shared" si="179"/>
        <v>7361.5700000000015</v>
      </c>
      <c r="M533" s="162">
        <f>MAX(AN28:AN533)</f>
        <v>9686.5800000000017</v>
      </c>
      <c r="N533" s="162">
        <f t="shared" si="187"/>
        <v>-2325.0100000000002</v>
      </c>
      <c r="O533" s="231">
        <f>E3+(E4*0.1)</f>
        <v>0.2</v>
      </c>
      <c r="P533" s="162">
        <v>2537.65</v>
      </c>
      <c r="Q533" s="232">
        <f>E5+(E6*0.1)</f>
        <v>0.1</v>
      </c>
      <c r="R533" s="162">
        <v>2700.5</v>
      </c>
      <c r="S533" s="232">
        <f>E7+(E8*0.1)</f>
        <v>0.1</v>
      </c>
      <c r="T533" s="162">
        <v>2931.4</v>
      </c>
      <c r="U533" s="233">
        <f>E9+(E10*0.5)+(E11*0.1)</f>
        <v>0.2</v>
      </c>
      <c r="V533" s="162">
        <v>736</v>
      </c>
      <c r="W533" s="233">
        <f>E12+(E13*0.5)+(E14*0.1)</f>
        <v>0.2</v>
      </c>
      <c r="X533" s="162">
        <v>736</v>
      </c>
      <c r="Y533" s="161">
        <f t="shared" si="188"/>
        <v>506</v>
      </c>
      <c r="Z533" s="162">
        <f t="shared" si="180"/>
        <v>1365.1200000000001</v>
      </c>
      <c r="AA533" s="127">
        <v>43451</v>
      </c>
      <c r="AB533" s="127"/>
      <c r="AC533" s="128"/>
      <c r="AD533" s="128"/>
      <c r="AE533" s="129"/>
      <c r="AF533" s="129"/>
      <c r="AG533" s="129"/>
      <c r="AH533" s="129">
        <f t="shared" si="181"/>
        <v>1365.1200000000001</v>
      </c>
      <c r="AI533" s="129">
        <f t="shared" si="182"/>
        <v>0</v>
      </c>
      <c r="AJ533" s="234">
        <f t="shared" si="183"/>
        <v>1</v>
      </c>
      <c r="AK533" s="234">
        <f t="shared" si="184"/>
        <v>0</v>
      </c>
      <c r="AL533" s="129">
        <f t="shared" si="185"/>
        <v>0</v>
      </c>
      <c r="AM533" s="127">
        <v>43451</v>
      </c>
      <c r="AN533" s="129">
        <f t="shared" si="189"/>
        <v>7361.5700000000015</v>
      </c>
      <c r="AO533" s="129">
        <f t="shared" si="190"/>
        <v>0</v>
      </c>
      <c r="AP533" s="129">
        <f t="shared" si="191"/>
        <v>0</v>
      </c>
      <c r="AQ533" s="235"/>
      <c r="AR533" s="235"/>
      <c r="AS533" s="236">
        <f t="shared" si="186"/>
        <v>43451</v>
      </c>
      <c r="AT533" s="237">
        <f t="shared" si="192"/>
        <v>4088.3300000000017</v>
      </c>
      <c r="AU533" s="237">
        <f t="shared" si="193"/>
        <v>1160.8999999999996</v>
      </c>
      <c r="AV533" s="237">
        <f t="shared" si="194"/>
        <v>5417.9399999999978</v>
      </c>
      <c r="AW533" s="237">
        <f t="shared" si="195"/>
        <v>1009.2000000000005</v>
      </c>
      <c r="AX533" s="237">
        <f t="shared" si="196"/>
        <v>-4314.7999999999975</v>
      </c>
      <c r="AY533" s="133"/>
    </row>
    <row r="534" spans="3:51" x14ac:dyDescent="0.25">
      <c r="C534" s="137"/>
      <c r="D534" s="137"/>
      <c r="E534" s="137"/>
      <c r="F534" s="137"/>
      <c r="G534" s="137"/>
      <c r="H534" s="137"/>
      <c r="I534" s="137"/>
      <c r="J534" s="137"/>
      <c r="K534" s="240">
        <f t="shared" si="178"/>
        <v>43452</v>
      </c>
      <c r="L534" s="230">
        <f t="shared" si="179"/>
        <v>7155.760000000002</v>
      </c>
      <c r="M534" s="162">
        <f>MAX(AN28:AN534)</f>
        <v>9686.5800000000017</v>
      </c>
      <c r="N534" s="162">
        <f t="shared" si="187"/>
        <v>-2530.8199999999997</v>
      </c>
      <c r="O534" s="231">
        <f>E3+(E4*0.1)</f>
        <v>0.2</v>
      </c>
      <c r="P534" s="162">
        <v>-930.75</v>
      </c>
      <c r="Q534" s="232">
        <f>E5+(E6*0.1)</f>
        <v>0.1</v>
      </c>
      <c r="R534" s="162">
        <v>-850</v>
      </c>
      <c r="S534" s="232">
        <f>E7+(E8*0.1)</f>
        <v>0.1</v>
      </c>
      <c r="T534" s="162">
        <v>-862.6</v>
      </c>
      <c r="U534" s="233">
        <f>E9+(E10*0.5)+(E11*0.1)</f>
        <v>0.2</v>
      </c>
      <c r="V534" s="162">
        <v>379</v>
      </c>
      <c r="W534" s="233">
        <f>E12+(E13*0.5)+(E14*0.1)</f>
        <v>0.2</v>
      </c>
      <c r="X534" s="162">
        <v>379</v>
      </c>
      <c r="Y534" s="161">
        <f t="shared" si="188"/>
        <v>507</v>
      </c>
      <c r="Z534" s="162">
        <f t="shared" si="180"/>
        <v>-205.80999999999995</v>
      </c>
      <c r="AA534" s="127">
        <v>43452</v>
      </c>
      <c r="AB534" s="127"/>
      <c r="AC534" s="128"/>
      <c r="AD534" s="128"/>
      <c r="AE534" s="129"/>
      <c r="AF534" s="129"/>
      <c r="AG534" s="129"/>
      <c r="AH534" s="129">
        <f t="shared" si="181"/>
        <v>0</v>
      </c>
      <c r="AI534" s="129">
        <f t="shared" si="182"/>
        <v>-205.80999999999995</v>
      </c>
      <c r="AJ534" s="234">
        <f t="shared" si="183"/>
        <v>0</v>
      </c>
      <c r="AK534" s="234">
        <f t="shared" si="184"/>
        <v>1</v>
      </c>
      <c r="AL534" s="129">
        <f t="shared" si="185"/>
        <v>0</v>
      </c>
      <c r="AM534" s="127">
        <v>43452</v>
      </c>
      <c r="AN534" s="129">
        <f t="shared" si="189"/>
        <v>7155.760000000002</v>
      </c>
      <c r="AO534" s="129">
        <f t="shared" si="190"/>
        <v>0</v>
      </c>
      <c r="AP534" s="129">
        <f t="shared" si="191"/>
        <v>0</v>
      </c>
      <c r="AQ534" s="235"/>
      <c r="AR534" s="235"/>
      <c r="AS534" s="236">
        <f t="shared" si="186"/>
        <v>43452</v>
      </c>
      <c r="AT534" s="237">
        <f t="shared" si="192"/>
        <v>3902.1800000000017</v>
      </c>
      <c r="AU534" s="237">
        <f t="shared" si="193"/>
        <v>1075.8999999999996</v>
      </c>
      <c r="AV534" s="237">
        <f t="shared" si="194"/>
        <v>5331.6799999999976</v>
      </c>
      <c r="AW534" s="237">
        <f t="shared" si="195"/>
        <v>1085.0000000000005</v>
      </c>
      <c r="AX534" s="237">
        <f t="shared" si="196"/>
        <v>-4238.9999999999973</v>
      </c>
      <c r="AY534" s="133"/>
    </row>
    <row r="535" spans="3:51" x14ac:dyDescent="0.25">
      <c r="C535" s="137"/>
      <c r="D535" s="137"/>
      <c r="E535" s="137"/>
      <c r="F535" s="137"/>
      <c r="G535" s="137"/>
      <c r="H535" s="137"/>
      <c r="I535" s="137"/>
      <c r="J535" s="137"/>
      <c r="K535" s="240">
        <f t="shared" si="178"/>
        <v>43453</v>
      </c>
      <c r="L535" s="230">
        <f t="shared" si="179"/>
        <v>6996.260000000002</v>
      </c>
      <c r="M535" s="162">
        <f>MAX(AN28:AN535)</f>
        <v>9686.5800000000017</v>
      </c>
      <c r="N535" s="162">
        <f t="shared" si="187"/>
        <v>-2690.3199999999997</v>
      </c>
      <c r="O535" s="231">
        <f>E3+(E4*0.1)</f>
        <v>0.2</v>
      </c>
      <c r="P535" s="162">
        <v>-550</v>
      </c>
      <c r="Q535" s="232">
        <f>E5+(E6*0.1)</f>
        <v>0.1</v>
      </c>
      <c r="R535" s="162">
        <v>-850</v>
      </c>
      <c r="S535" s="232">
        <f>E7+(E8*0.1)</f>
        <v>0.1</v>
      </c>
      <c r="T535" s="162">
        <v>2971</v>
      </c>
      <c r="U535" s="233">
        <f>E9+(E10*0.5)+(E11*0.1)</f>
        <v>0.2</v>
      </c>
      <c r="V535" s="162">
        <v>-654</v>
      </c>
      <c r="W535" s="233">
        <f>E12+(E13*0.5)+(E14*0.1)</f>
        <v>0.2</v>
      </c>
      <c r="X535" s="162">
        <v>-654</v>
      </c>
      <c r="Y535" s="161">
        <f t="shared" si="188"/>
        <v>508</v>
      </c>
      <c r="Z535" s="162">
        <f t="shared" si="180"/>
        <v>-159.5</v>
      </c>
      <c r="AA535" s="127">
        <v>43453</v>
      </c>
      <c r="AB535" s="127"/>
      <c r="AC535" s="128"/>
      <c r="AD535" s="128"/>
      <c r="AE535" s="129"/>
      <c r="AF535" s="129"/>
      <c r="AG535" s="129"/>
      <c r="AH535" s="129">
        <f t="shared" si="181"/>
        <v>0</v>
      </c>
      <c r="AI535" s="129">
        <f t="shared" si="182"/>
        <v>-159.5</v>
      </c>
      <c r="AJ535" s="234">
        <f t="shared" si="183"/>
        <v>0</v>
      </c>
      <c r="AK535" s="234">
        <f t="shared" si="184"/>
        <v>1</v>
      </c>
      <c r="AL535" s="129">
        <f t="shared" si="185"/>
        <v>0</v>
      </c>
      <c r="AM535" s="127">
        <v>43453</v>
      </c>
      <c r="AN535" s="129">
        <f t="shared" si="189"/>
        <v>6996.260000000002</v>
      </c>
      <c r="AO535" s="129">
        <f t="shared" si="190"/>
        <v>0</v>
      </c>
      <c r="AP535" s="129">
        <f t="shared" si="191"/>
        <v>0</v>
      </c>
      <c r="AQ535" s="235"/>
      <c r="AR535" s="235"/>
      <c r="AS535" s="236">
        <f t="shared" si="186"/>
        <v>43453</v>
      </c>
      <c r="AT535" s="237">
        <f t="shared" si="192"/>
        <v>3792.1800000000017</v>
      </c>
      <c r="AU535" s="237">
        <f t="shared" si="193"/>
        <v>990.89999999999964</v>
      </c>
      <c r="AV535" s="237">
        <f t="shared" si="194"/>
        <v>5628.7799999999979</v>
      </c>
      <c r="AW535" s="237">
        <f t="shared" si="195"/>
        <v>954.2000000000005</v>
      </c>
      <c r="AX535" s="237">
        <f t="shared" si="196"/>
        <v>-4369.7999999999975</v>
      </c>
      <c r="AY535" s="133"/>
    </row>
    <row r="536" spans="3:51" x14ac:dyDescent="0.25">
      <c r="C536" s="137"/>
      <c r="D536" s="137"/>
      <c r="E536" s="137"/>
      <c r="F536" s="137"/>
      <c r="G536" s="137"/>
      <c r="H536" s="137"/>
      <c r="I536" s="137"/>
      <c r="J536" s="137"/>
      <c r="K536" s="240">
        <f t="shared" si="178"/>
        <v>43454</v>
      </c>
      <c r="L536" s="230">
        <f t="shared" si="179"/>
        <v>8557.9800000000032</v>
      </c>
      <c r="M536" s="162">
        <f>MAX(AN28:AN536)</f>
        <v>9686.5800000000017</v>
      </c>
      <c r="N536" s="162">
        <f t="shared" si="187"/>
        <v>-1128.5999999999985</v>
      </c>
      <c r="O536" s="231">
        <f>E3+(E4*0.1)</f>
        <v>0.2</v>
      </c>
      <c r="P536" s="162">
        <v>2320.3000000000002</v>
      </c>
      <c r="Q536" s="232">
        <f>E5+(E6*0.1)</f>
        <v>0.1</v>
      </c>
      <c r="R536" s="162">
        <v>1977</v>
      </c>
      <c r="S536" s="232">
        <f>E7+(E8*0.1)</f>
        <v>0.1</v>
      </c>
      <c r="T536" s="162">
        <v>1995.6</v>
      </c>
      <c r="U536" s="233">
        <f>E9+(E10*0.5)+(E11*0.1)</f>
        <v>0.2</v>
      </c>
      <c r="V536" s="162">
        <v>1751</v>
      </c>
      <c r="W536" s="233">
        <f>E12+(E13*0.5)+(E14*0.1)</f>
        <v>0.2</v>
      </c>
      <c r="X536" s="162">
        <v>1751</v>
      </c>
      <c r="Y536" s="161">
        <f t="shared" si="188"/>
        <v>509</v>
      </c>
      <c r="Z536" s="162">
        <f t="shared" si="180"/>
        <v>1561.7200000000003</v>
      </c>
      <c r="AA536" s="127">
        <v>43454</v>
      </c>
      <c r="AB536" s="127"/>
      <c r="AC536" s="128"/>
      <c r="AD536" s="128"/>
      <c r="AE536" s="129"/>
      <c r="AF536" s="129"/>
      <c r="AG536" s="129"/>
      <c r="AH536" s="129">
        <f t="shared" si="181"/>
        <v>1561.7200000000003</v>
      </c>
      <c r="AI536" s="129">
        <f t="shared" si="182"/>
        <v>0</v>
      </c>
      <c r="AJ536" s="234">
        <f t="shared" si="183"/>
        <v>1</v>
      </c>
      <c r="AK536" s="234">
        <f t="shared" si="184"/>
        <v>0</v>
      </c>
      <c r="AL536" s="129">
        <f t="shared" si="185"/>
        <v>0</v>
      </c>
      <c r="AM536" s="127">
        <v>43454</v>
      </c>
      <c r="AN536" s="129">
        <f t="shared" si="189"/>
        <v>8557.9800000000032</v>
      </c>
      <c r="AO536" s="129">
        <f t="shared" si="190"/>
        <v>0</v>
      </c>
      <c r="AP536" s="129">
        <f t="shared" si="191"/>
        <v>0</v>
      </c>
      <c r="AQ536" s="235"/>
      <c r="AR536" s="235"/>
      <c r="AS536" s="236">
        <f t="shared" si="186"/>
        <v>43454</v>
      </c>
      <c r="AT536" s="237">
        <f t="shared" si="192"/>
        <v>4256.2400000000016</v>
      </c>
      <c r="AU536" s="237">
        <f t="shared" si="193"/>
        <v>1188.5999999999997</v>
      </c>
      <c r="AV536" s="237">
        <f t="shared" si="194"/>
        <v>5828.3399999999983</v>
      </c>
      <c r="AW536" s="237">
        <f t="shared" si="195"/>
        <v>1304.4000000000005</v>
      </c>
      <c r="AX536" s="237">
        <f t="shared" si="196"/>
        <v>-4019.5999999999976</v>
      </c>
      <c r="AY536" s="133"/>
    </row>
    <row r="537" spans="3:51" x14ac:dyDescent="0.25">
      <c r="C537" s="137"/>
      <c r="D537" s="137"/>
      <c r="E537" s="137"/>
      <c r="F537" s="137"/>
      <c r="G537" s="137"/>
      <c r="H537" s="137"/>
      <c r="I537" s="137"/>
      <c r="J537" s="137"/>
      <c r="K537" s="240">
        <f t="shared" si="178"/>
        <v>43455</v>
      </c>
      <c r="L537" s="230">
        <f t="shared" si="179"/>
        <v>8559.0400000000027</v>
      </c>
      <c r="M537" s="162">
        <f>MAX(AN28:AN537)</f>
        <v>9686.5800000000017</v>
      </c>
      <c r="N537" s="162">
        <f t="shared" si="187"/>
        <v>-1127.5399999999991</v>
      </c>
      <c r="O537" s="231">
        <f>E3+(E4*0.1)</f>
        <v>0.2</v>
      </c>
      <c r="P537" s="162">
        <v>-550</v>
      </c>
      <c r="Q537" s="232">
        <f>E5+(E6*0.1)</f>
        <v>0.1</v>
      </c>
      <c r="R537" s="162">
        <v>-850</v>
      </c>
      <c r="S537" s="232">
        <f>E7+(E8*0.1)</f>
        <v>0.1</v>
      </c>
      <c r="T537" s="162">
        <v>3932.6</v>
      </c>
      <c r="U537" s="233">
        <f>E9+(E10*0.5)+(E11*0.1)</f>
        <v>0.2</v>
      </c>
      <c r="V537" s="162">
        <v>-493</v>
      </c>
      <c r="W537" s="233">
        <f>E12+(E13*0.5)+(E14*0.1)</f>
        <v>0.2</v>
      </c>
      <c r="X537" s="162">
        <v>-493</v>
      </c>
      <c r="Y537" s="161">
        <f t="shared" si="188"/>
        <v>510</v>
      </c>
      <c r="Z537" s="162">
        <f t="shared" si="180"/>
        <v>1.0599999999999739</v>
      </c>
      <c r="AA537" s="127">
        <v>43455</v>
      </c>
      <c r="AB537" s="127"/>
      <c r="AC537" s="128"/>
      <c r="AD537" s="128"/>
      <c r="AE537" s="129"/>
      <c r="AF537" s="129"/>
      <c r="AG537" s="129"/>
      <c r="AH537" s="129">
        <f t="shared" si="181"/>
        <v>1.0599999999999739</v>
      </c>
      <c r="AI537" s="129">
        <f t="shared" si="182"/>
        <v>0</v>
      </c>
      <c r="AJ537" s="234">
        <f t="shared" si="183"/>
        <v>1</v>
      </c>
      <c r="AK537" s="234">
        <f t="shared" si="184"/>
        <v>0</v>
      </c>
      <c r="AL537" s="129">
        <f t="shared" si="185"/>
        <v>0</v>
      </c>
      <c r="AM537" s="127">
        <v>43455</v>
      </c>
      <c r="AN537" s="129">
        <f t="shared" si="189"/>
        <v>8559.0400000000027</v>
      </c>
      <c r="AO537" s="129">
        <f t="shared" si="190"/>
        <v>0</v>
      </c>
      <c r="AP537" s="129">
        <f t="shared" si="191"/>
        <v>0</v>
      </c>
      <c r="AQ537" s="235"/>
      <c r="AR537" s="235"/>
      <c r="AS537" s="236">
        <f t="shared" si="186"/>
        <v>43455</v>
      </c>
      <c r="AT537" s="237">
        <f t="shared" si="192"/>
        <v>4146.2400000000016</v>
      </c>
      <c r="AU537" s="237">
        <f t="shared" si="193"/>
        <v>1103.5999999999997</v>
      </c>
      <c r="AV537" s="237">
        <f t="shared" si="194"/>
        <v>6221.5999999999985</v>
      </c>
      <c r="AW537" s="237">
        <f t="shared" si="195"/>
        <v>1205.8000000000006</v>
      </c>
      <c r="AX537" s="237">
        <f t="shared" si="196"/>
        <v>-4118.199999999998</v>
      </c>
      <c r="AY537" s="133"/>
    </row>
    <row r="538" spans="3:51" x14ac:dyDescent="0.25">
      <c r="C538" s="137"/>
      <c r="D538" s="137"/>
      <c r="E538" s="137"/>
      <c r="F538" s="137"/>
      <c r="G538" s="137"/>
      <c r="H538" s="137"/>
      <c r="I538" s="137"/>
      <c r="J538" s="137"/>
      <c r="K538" s="240">
        <f t="shared" si="178"/>
        <v>43458</v>
      </c>
      <c r="L538" s="230">
        <f t="shared" si="179"/>
        <v>10379.030000000002</v>
      </c>
      <c r="M538" s="162">
        <f>MAX(AN28:AN538)</f>
        <v>10379.030000000002</v>
      </c>
      <c r="N538" s="162">
        <f t="shared" si="187"/>
        <v>0</v>
      </c>
      <c r="O538" s="231">
        <f>E3+(E4*0.1)</f>
        <v>0.2</v>
      </c>
      <c r="P538" s="162">
        <v>3265.85</v>
      </c>
      <c r="Q538" s="232">
        <f>E5+(E6*0.1)</f>
        <v>0.1</v>
      </c>
      <c r="R538" s="162">
        <v>3276</v>
      </c>
      <c r="S538" s="232">
        <f>E7+(E8*0.1)</f>
        <v>0.1</v>
      </c>
      <c r="T538" s="162">
        <v>2944.2</v>
      </c>
      <c r="U538" s="233">
        <f>E9+(E10*0.5)+(E11*0.1)</f>
        <v>0.2</v>
      </c>
      <c r="V538" s="162">
        <v>1362</v>
      </c>
      <c r="W538" s="233">
        <f>E12+(E13*0.5)+(E14*0.1)</f>
        <v>0.2</v>
      </c>
      <c r="X538" s="162">
        <v>1362</v>
      </c>
      <c r="Y538" s="161">
        <f t="shared" si="188"/>
        <v>511</v>
      </c>
      <c r="Z538" s="162">
        <f t="shared" si="180"/>
        <v>1819.9900000000002</v>
      </c>
      <c r="AA538" s="127">
        <v>43458</v>
      </c>
      <c r="AB538" s="127"/>
      <c r="AC538" s="128"/>
      <c r="AD538" s="128"/>
      <c r="AE538" s="129"/>
      <c r="AF538" s="129"/>
      <c r="AG538" s="129"/>
      <c r="AH538" s="129">
        <f t="shared" si="181"/>
        <v>1819.9900000000002</v>
      </c>
      <c r="AI538" s="129">
        <f t="shared" si="182"/>
        <v>0</v>
      </c>
      <c r="AJ538" s="234">
        <f t="shared" si="183"/>
        <v>1</v>
      </c>
      <c r="AK538" s="234">
        <f t="shared" si="184"/>
        <v>0</v>
      </c>
      <c r="AL538" s="129">
        <f t="shared" si="185"/>
        <v>0</v>
      </c>
      <c r="AM538" s="127">
        <v>43458</v>
      </c>
      <c r="AN538" s="129">
        <f t="shared" si="189"/>
        <v>10379.030000000002</v>
      </c>
      <c r="AO538" s="129">
        <f t="shared" si="190"/>
        <v>0</v>
      </c>
      <c r="AP538" s="129">
        <f t="shared" si="191"/>
        <v>0</v>
      </c>
      <c r="AQ538" s="235"/>
      <c r="AR538" s="235"/>
      <c r="AS538" s="236">
        <f t="shared" si="186"/>
        <v>43458</v>
      </c>
      <c r="AT538" s="237">
        <f t="shared" si="192"/>
        <v>4799.4100000000017</v>
      </c>
      <c r="AU538" s="237">
        <f t="shared" si="193"/>
        <v>1431.1999999999998</v>
      </c>
      <c r="AV538" s="237">
        <f t="shared" si="194"/>
        <v>6516.0199999999986</v>
      </c>
      <c r="AW538" s="237">
        <f t="shared" si="195"/>
        <v>1478.2000000000007</v>
      </c>
      <c r="AX538" s="237">
        <f t="shared" si="196"/>
        <v>-3845.7999999999979</v>
      </c>
      <c r="AY538" s="133"/>
    </row>
    <row r="539" spans="3:51" x14ac:dyDescent="0.25">
      <c r="C539" s="137"/>
      <c r="D539" s="137"/>
      <c r="E539" s="137"/>
      <c r="F539" s="137"/>
      <c r="G539" s="137"/>
      <c r="H539" s="137"/>
      <c r="I539" s="137"/>
      <c r="J539" s="137"/>
      <c r="K539" s="240">
        <f t="shared" si="178"/>
        <v>43460</v>
      </c>
      <c r="L539" s="230">
        <f t="shared" si="179"/>
        <v>9852.6300000000028</v>
      </c>
      <c r="M539" s="162">
        <f>MAX(AN28:AN539)</f>
        <v>10379.030000000002</v>
      </c>
      <c r="N539" s="162">
        <f t="shared" si="187"/>
        <v>-526.39999999999964</v>
      </c>
      <c r="O539" s="231">
        <f>E3+(E4*0.1)</f>
        <v>0.2</v>
      </c>
      <c r="P539" s="162">
        <v>-550</v>
      </c>
      <c r="Q539" s="232">
        <f>E5+(E6*0.1)</f>
        <v>0.1</v>
      </c>
      <c r="R539" s="162">
        <v>-850</v>
      </c>
      <c r="S539" s="232">
        <f>E7+(E8*0.1)</f>
        <v>0.1</v>
      </c>
      <c r="T539" s="162">
        <v>-3410</v>
      </c>
      <c r="U539" s="233">
        <f>E9+(E10*0.5)+(E11*0.1)</f>
        <v>0.2</v>
      </c>
      <c r="V539" s="162">
        <v>24</v>
      </c>
      <c r="W539" s="233">
        <f>E12+(E13*0.5)+(E14*0.1)</f>
        <v>0.2</v>
      </c>
      <c r="X539" s="162">
        <v>24</v>
      </c>
      <c r="Y539" s="161">
        <f t="shared" si="188"/>
        <v>512</v>
      </c>
      <c r="Z539" s="162">
        <f t="shared" si="180"/>
        <v>-526.40000000000009</v>
      </c>
      <c r="AA539" s="127">
        <v>43460</v>
      </c>
      <c r="AB539" s="127"/>
      <c r="AC539" s="128"/>
      <c r="AD539" s="128"/>
      <c r="AE539" s="129"/>
      <c r="AF539" s="129"/>
      <c r="AG539" s="129"/>
      <c r="AH539" s="129">
        <f t="shared" si="181"/>
        <v>0</v>
      </c>
      <c r="AI539" s="129">
        <f t="shared" si="182"/>
        <v>-526.40000000000009</v>
      </c>
      <c r="AJ539" s="234">
        <f t="shared" si="183"/>
        <v>0</v>
      </c>
      <c r="AK539" s="234">
        <f t="shared" si="184"/>
        <v>1</v>
      </c>
      <c r="AL539" s="129">
        <f t="shared" si="185"/>
        <v>0</v>
      </c>
      <c r="AM539" s="127">
        <v>43460</v>
      </c>
      <c r="AN539" s="129">
        <f t="shared" si="189"/>
        <v>9852.6300000000028</v>
      </c>
      <c r="AO539" s="129">
        <f t="shared" si="190"/>
        <v>0</v>
      </c>
      <c r="AP539" s="129">
        <f t="shared" si="191"/>
        <v>0</v>
      </c>
      <c r="AQ539" s="235"/>
      <c r="AR539" s="235"/>
      <c r="AS539" s="236">
        <f t="shared" si="186"/>
        <v>43460</v>
      </c>
      <c r="AT539" s="237">
        <f t="shared" si="192"/>
        <v>4689.4100000000017</v>
      </c>
      <c r="AU539" s="237">
        <f t="shared" si="193"/>
        <v>1346.1999999999998</v>
      </c>
      <c r="AV539" s="237">
        <f t="shared" si="194"/>
        <v>6175.0199999999986</v>
      </c>
      <c r="AW539" s="237">
        <f t="shared" si="195"/>
        <v>1483.0000000000007</v>
      </c>
      <c r="AX539" s="237">
        <f t="shared" si="196"/>
        <v>-3840.9999999999977</v>
      </c>
      <c r="AY539" s="133"/>
    </row>
    <row r="540" spans="3:51" x14ac:dyDescent="0.25">
      <c r="C540" s="137"/>
      <c r="D540" s="137"/>
      <c r="E540" s="137"/>
      <c r="F540" s="137"/>
      <c r="G540" s="137"/>
      <c r="H540" s="137"/>
      <c r="I540" s="137"/>
      <c r="J540" s="137"/>
      <c r="K540" s="240">
        <f t="shared" ref="K540:K603" si="197">AM540</f>
        <v>43461</v>
      </c>
      <c r="L540" s="230">
        <f t="shared" ref="L540:L603" si="198">AN540</f>
        <v>9955.7700000000023</v>
      </c>
      <c r="M540" s="162">
        <f>MAX(AN28:AN540)</f>
        <v>10379.030000000002</v>
      </c>
      <c r="N540" s="162">
        <f t="shared" si="187"/>
        <v>-423.26000000000022</v>
      </c>
      <c r="O540" s="231">
        <f>E3+(E4*0.1)</f>
        <v>0.2</v>
      </c>
      <c r="P540" s="162">
        <v>-550</v>
      </c>
      <c r="Q540" s="232">
        <f>E5+(E6*0.1)</f>
        <v>0.1</v>
      </c>
      <c r="R540" s="162">
        <v>-850</v>
      </c>
      <c r="S540" s="232">
        <f>E7+(E8*0.1)</f>
        <v>0.1</v>
      </c>
      <c r="T540" s="162">
        <v>-510.6</v>
      </c>
      <c r="U540" s="233">
        <f>E9+(E10*0.5)+(E11*0.1)</f>
        <v>0.2</v>
      </c>
      <c r="V540" s="162">
        <v>873</v>
      </c>
      <c r="W540" s="233">
        <f>E12+(E13*0.5)+(E14*0.1)</f>
        <v>0.2</v>
      </c>
      <c r="X540" s="162">
        <v>873</v>
      </c>
      <c r="Y540" s="161">
        <f t="shared" si="188"/>
        <v>513</v>
      </c>
      <c r="Z540" s="162">
        <f t="shared" ref="Z540:Z603" si="199">(O540*P540)+(Q540*R540)+(S540*T540)+(U540*V540)+(W540*X540)</f>
        <v>103.14000000000004</v>
      </c>
      <c r="AA540" s="127">
        <v>43461</v>
      </c>
      <c r="AB540" s="127"/>
      <c r="AC540" s="128"/>
      <c r="AD540" s="128"/>
      <c r="AE540" s="129"/>
      <c r="AF540" s="129"/>
      <c r="AG540" s="129"/>
      <c r="AH540" s="129">
        <f t="shared" ref="AH540:AH603" si="200">(Z540&gt;1)*Z540</f>
        <v>103.14000000000004</v>
      </c>
      <c r="AI540" s="129">
        <f t="shared" ref="AI540:AI603" si="201">(Z540&lt;1)*Z540</f>
        <v>0</v>
      </c>
      <c r="AJ540" s="234">
        <f t="shared" ref="AJ540:AJ603" si="202">(AH540&gt;1)*1</f>
        <v>1</v>
      </c>
      <c r="AK540" s="234">
        <f t="shared" ref="AK540:AK603" si="203">(AI540&lt;0)*1</f>
        <v>0</v>
      </c>
      <c r="AL540" s="129">
        <f t="shared" ref="AL540:AL603" si="204">AB540</f>
        <v>0</v>
      </c>
      <c r="AM540" s="127">
        <v>43461</v>
      </c>
      <c r="AN540" s="129">
        <f t="shared" si="189"/>
        <v>9955.7700000000023</v>
      </c>
      <c r="AO540" s="129">
        <f t="shared" si="190"/>
        <v>0</v>
      </c>
      <c r="AP540" s="129">
        <f t="shared" si="191"/>
        <v>0</v>
      </c>
      <c r="AQ540" s="235"/>
      <c r="AR540" s="235"/>
      <c r="AS540" s="236">
        <f t="shared" ref="AS540:AS603" si="205">AM540</f>
        <v>43461</v>
      </c>
      <c r="AT540" s="237">
        <f t="shared" si="192"/>
        <v>4579.4100000000017</v>
      </c>
      <c r="AU540" s="237">
        <f t="shared" si="193"/>
        <v>1261.1999999999998</v>
      </c>
      <c r="AV540" s="237">
        <f t="shared" si="194"/>
        <v>6123.9599999999982</v>
      </c>
      <c r="AW540" s="237">
        <f t="shared" si="195"/>
        <v>1657.6000000000008</v>
      </c>
      <c r="AX540" s="237">
        <f t="shared" si="196"/>
        <v>-3666.3999999999978</v>
      </c>
      <c r="AY540" s="133"/>
    </row>
    <row r="541" spans="3:51" x14ac:dyDescent="0.25">
      <c r="C541" s="137"/>
      <c r="D541" s="137"/>
      <c r="E541" s="137"/>
      <c r="F541" s="137"/>
      <c r="G541" s="137"/>
      <c r="H541" s="137"/>
      <c r="I541" s="137"/>
      <c r="J541" s="137"/>
      <c r="K541" s="240">
        <f t="shared" si="197"/>
        <v>43462</v>
      </c>
      <c r="L541" s="230">
        <f t="shared" si="198"/>
        <v>9870.4300000000021</v>
      </c>
      <c r="M541" s="162">
        <f>MAX(AN28:AN541)</f>
        <v>10379.030000000002</v>
      </c>
      <c r="N541" s="162">
        <f t="shared" ref="N541:N604" si="206">AN541-M541</f>
        <v>-508.60000000000036</v>
      </c>
      <c r="O541" s="231">
        <f>E3+(E4*0.1)</f>
        <v>0.2</v>
      </c>
      <c r="P541" s="162">
        <v>-550</v>
      </c>
      <c r="Q541" s="232">
        <f>E5+(E6*0.1)</f>
        <v>0.1</v>
      </c>
      <c r="R541" s="162">
        <v>-850</v>
      </c>
      <c r="S541" s="232">
        <f>E7+(E8*0.1)</f>
        <v>0.1</v>
      </c>
      <c r="T541" s="162">
        <v>60.6</v>
      </c>
      <c r="U541" s="233">
        <f>E9+(E10*0.5)+(E11*0.1)</f>
        <v>0.2</v>
      </c>
      <c r="V541" s="162">
        <v>259</v>
      </c>
      <c r="W541" s="233">
        <f>E12+(E13*0.5)+(E14*0.1)</f>
        <v>0.2</v>
      </c>
      <c r="X541" s="162">
        <v>259</v>
      </c>
      <c r="Y541" s="161">
        <f t="shared" ref="Y541:Y604" si="207">Y540+1</f>
        <v>514</v>
      </c>
      <c r="Z541" s="162">
        <f t="shared" si="199"/>
        <v>-85.339999999999975</v>
      </c>
      <c r="AA541" s="127">
        <v>43462</v>
      </c>
      <c r="AB541" s="127"/>
      <c r="AC541" s="128"/>
      <c r="AD541" s="128"/>
      <c r="AE541" s="129"/>
      <c r="AF541" s="129"/>
      <c r="AG541" s="129"/>
      <c r="AH541" s="129">
        <f t="shared" si="200"/>
        <v>0</v>
      </c>
      <c r="AI541" s="129">
        <f t="shared" si="201"/>
        <v>-85.339999999999975</v>
      </c>
      <c r="AJ541" s="234">
        <f t="shared" si="202"/>
        <v>0</v>
      </c>
      <c r="AK541" s="234">
        <f t="shared" si="203"/>
        <v>1</v>
      </c>
      <c r="AL541" s="129">
        <f t="shared" si="204"/>
        <v>0</v>
      </c>
      <c r="AM541" s="127">
        <v>43462</v>
      </c>
      <c r="AN541" s="129">
        <f t="shared" ref="AN541:AN604" si="208">Z541+AN540</f>
        <v>9870.4300000000021</v>
      </c>
      <c r="AO541" s="129">
        <f t="shared" ref="AO541:AO604" si="209">(AL541&gt;0)*AL541</f>
        <v>0</v>
      </c>
      <c r="AP541" s="129">
        <f t="shared" ref="AP541:AP604" si="210">(AL541&lt;0)*AL541</f>
        <v>0</v>
      </c>
      <c r="AQ541" s="235"/>
      <c r="AR541" s="235"/>
      <c r="AS541" s="236">
        <f t="shared" si="205"/>
        <v>43462</v>
      </c>
      <c r="AT541" s="237">
        <f t="shared" ref="AT541:AT604" si="211">(P541*O541)+AT540</f>
        <v>4469.4100000000017</v>
      </c>
      <c r="AU541" s="237">
        <f t="shared" ref="AU541:AU604" si="212">(R541*Q541)+AU540</f>
        <v>1176.1999999999998</v>
      </c>
      <c r="AV541" s="237">
        <f t="shared" ref="AV541:AV604" si="213">(S541*T541)+AV540</f>
        <v>6130.0199999999986</v>
      </c>
      <c r="AW541" s="237">
        <f t="shared" ref="AW541:AW604" si="214">(V541*U541)+AW540</f>
        <v>1709.4000000000008</v>
      </c>
      <c r="AX541" s="237">
        <f t="shared" ref="AX541:AX604" si="215">(X541*W541)+AX540</f>
        <v>-3614.5999999999976</v>
      </c>
      <c r="AY541" s="133"/>
    </row>
    <row r="542" spans="3:51" x14ac:dyDescent="0.25">
      <c r="C542" s="137"/>
      <c r="D542" s="137"/>
      <c r="E542" s="137"/>
      <c r="F542" s="137"/>
      <c r="G542" s="137"/>
      <c r="H542" s="137"/>
      <c r="I542" s="137"/>
      <c r="J542" s="137"/>
      <c r="K542" s="240">
        <f t="shared" si="197"/>
        <v>43465</v>
      </c>
      <c r="L542" s="230">
        <f t="shared" si="198"/>
        <v>9659.6500000000015</v>
      </c>
      <c r="M542" s="162">
        <f>MAX(AN28:AN542)</f>
        <v>10379.030000000002</v>
      </c>
      <c r="N542" s="162">
        <f t="shared" si="206"/>
        <v>-719.38000000000102</v>
      </c>
      <c r="O542" s="231">
        <f>E3+(E4*0.1)</f>
        <v>0.2</v>
      </c>
      <c r="P542" s="162">
        <v>-550</v>
      </c>
      <c r="Q542" s="232">
        <f>E5+(E6*0.1)</f>
        <v>0.1</v>
      </c>
      <c r="R542" s="162">
        <v>-850</v>
      </c>
      <c r="S542" s="232">
        <f>E7+(E8*0.1)</f>
        <v>0.1</v>
      </c>
      <c r="T542" s="162">
        <v>-893.8</v>
      </c>
      <c r="U542" s="233">
        <f>E9+(E10*0.5)+(E11*0.1)</f>
        <v>0.2</v>
      </c>
      <c r="V542" s="162">
        <v>184</v>
      </c>
      <c r="W542" s="233">
        <f>E12+(E13*0.5)+(E14*0.1)</f>
        <v>0.2</v>
      </c>
      <c r="X542" s="162">
        <v>184</v>
      </c>
      <c r="Y542" s="161">
        <f t="shared" si="207"/>
        <v>515</v>
      </c>
      <c r="Z542" s="162">
        <f t="shared" si="199"/>
        <v>-210.77999999999997</v>
      </c>
      <c r="AA542" s="238">
        <v>43465</v>
      </c>
      <c r="AB542" s="129">
        <f>SUM(Z523:Z542)</f>
        <v>5176.4200000000019</v>
      </c>
      <c r="AC542" s="128">
        <f>(AB542&gt;0)*1</f>
        <v>1</v>
      </c>
      <c r="AD542" s="128">
        <f>(AB542&lt;0)*1</f>
        <v>0</v>
      </c>
      <c r="AE542" s="129">
        <f>AB542*AC542</f>
        <v>5176.4200000000019</v>
      </c>
      <c r="AF542" s="129">
        <f>AB542*AD542</f>
        <v>0</v>
      </c>
      <c r="AG542" s="129">
        <f>SUM(Z285:Z542)</f>
        <v>6214.2700000000041</v>
      </c>
      <c r="AH542" s="129">
        <f t="shared" si="200"/>
        <v>0</v>
      </c>
      <c r="AI542" s="129">
        <f t="shared" si="201"/>
        <v>-210.77999999999997</v>
      </c>
      <c r="AJ542" s="234">
        <f t="shared" si="202"/>
        <v>0</v>
      </c>
      <c r="AK542" s="234">
        <f t="shared" si="203"/>
        <v>1</v>
      </c>
      <c r="AL542" s="129">
        <f t="shared" si="204"/>
        <v>5176.4200000000019</v>
      </c>
      <c r="AM542" s="127">
        <v>43465</v>
      </c>
      <c r="AN542" s="129">
        <f t="shared" si="208"/>
        <v>9659.6500000000015</v>
      </c>
      <c r="AO542" s="129">
        <f t="shared" si="209"/>
        <v>5176.4200000000019</v>
      </c>
      <c r="AP542" s="129">
        <f t="shared" si="210"/>
        <v>0</v>
      </c>
      <c r="AQ542" s="235"/>
      <c r="AR542" s="235"/>
      <c r="AS542" s="236">
        <f t="shared" si="205"/>
        <v>43465</v>
      </c>
      <c r="AT542" s="237">
        <f t="shared" si="211"/>
        <v>4359.4100000000017</v>
      </c>
      <c r="AU542" s="237">
        <f t="shared" si="212"/>
        <v>1091.1999999999998</v>
      </c>
      <c r="AV542" s="237">
        <f t="shared" si="213"/>
        <v>6040.6399999999985</v>
      </c>
      <c r="AW542" s="237">
        <f t="shared" si="214"/>
        <v>1746.2000000000007</v>
      </c>
      <c r="AX542" s="237">
        <f t="shared" si="215"/>
        <v>-3577.7999999999975</v>
      </c>
      <c r="AY542" s="133"/>
    </row>
    <row r="543" spans="3:51" x14ac:dyDescent="0.25">
      <c r="C543" s="137"/>
      <c r="D543" s="137"/>
      <c r="E543" s="137"/>
      <c r="F543" s="137"/>
      <c r="G543" s="137"/>
      <c r="H543" s="137"/>
      <c r="I543" s="137"/>
      <c r="J543" s="137"/>
      <c r="K543" s="241">
        <f t="shared" si="197"/>
        <v>43467</v>
      </c>
      <c r="L543" s="230">
        <f t="shared" si="198"/>
        <v>9632.7500000000018</v>
      </c>
      <c r="M543" s="162">
        <f>MAX(AN28:AN543)</f>
        <v>10379.030000000002</v>
      </c>
      <c r="N543" s="162">
        <f t="shared" si="206"/>
        <v>-746.28000000000065</v>
      </c>
      <c r="O543" s="231">
        <f>E3+(E4*0.1)</f>
        <v>0.2</v>
      </c>
      <c r="P543" s="162">
        <v>-93.9</v>
      </c>
      <c r="Q543" s="232">
        <f>E5+(E6*0.1)</f>
        <v>0.1</v>
      </c>
      <c r="R543" s="162">
        <v>-159</v>
      </c>
      <c r="S543" s="232">
        <f>E7+(E8*0.1)</f>
        <v>0.1</v>
      </c>
      <c r="T543" s="162">
        <v>-618.20000000000005</v>
      </c>
      <c r="U543" s="233">
        <f>E9+(E10*0.5)+(E11*0.1)</f>
        <v>0.2</v>
      </c>
      <c r="V543" s="162">
        <v>174</v>
      </c>
      <c r="W543" s="233">
        <f>E12+(E13*0.5)+(E14*0.1)</f>
        <v>0.2</v>
      </c>
      <c r="X543" s="162">
        <v>174</v>
      </c>
      <c r="Y543" s="161">
        <f t="shared" si="207"/>
        <v>516</v>
      </c>
      <c r="Z543" s="162">
        <f t="shared" si="199"/>
        <v>-26.899999999999991</v>
      </c>
      <c r="AA543" s="127">
        <v>43467</v>
      </c>
      <c r="AB543" s="127"/>
      <c r="AC543" s="128"/>
      <c r="AD543" s="128"/>
      <c r="AE543" s="129"/>
      <c r="AF543" s="129"/>
      <c r="AG543" s="129"/>
      <c r="AH543" s="129">
        <f t="shared" si="200"/>
        <v>0</v>
      </c>
      <c r="AI543" s="129">
        <f t="shared" si="201"/>
        <v>-26.899999999999991</v>
      </c>
      <c r="AJ543" s="234">
        <f t="shared" si="202"/>
        <v>0</v>
      </c>
      <c r="AK543" s="234">
        <f t="shared" si="203"/>
        <v>1</v>
      </c>
      <c r="AL543" s="129">
        <f t="shared" si="204"/>
        <v>0</v>
      </c>
      <c r="AM543" s="127">
        <v>43467</v>
      </c>
      <c r="AN543" s="129">
        <f t="shared" si="208"/>
        <v>9632.7500000000018</v>
      </c>
      <c r="AO543" s="129">
        <f t="shared" si="209"/>
        <v>0</v>
      </c>
      <c r="AP543" s="129">
        <f t="shared" si="210"/>
        <v>0</v>
      </c>
      <c r="AQ543" s="235"/>
      <c r="AR543" s="235"/>
      <c r="AS543" s="236">
        <f t="shared" si="205"/>
        <v>43467</v>
      </c>
      <c r="AT543" s="237">
        <f t="shared" si="211"/>
        <v>4340.6300000000019</v>
      </c>
      <c r="AU543" s="237">
        <f t="shared" si="212"/>
        <v>1075.2999999999997</v>
      </c>
      <c r="AV543" s="237">
        <f t="shared" si="213"/>
        <v>5978.8199999999988</v>
      </c>
      <c r="AW543" s="237">
        <f t="shared" si="214"/>
        <v>1781.0000000000007</v>
      </c>
      <c r="AX543" s="237">
        <f t="shared" si="215"/>
        <v>-3542.9999999999973</v>
      </c>
      <c r="AY543" s="133"/>
    </row>
    <row r="544" spans="3:51" x14ac:dyDescent="0.25">
      <c r="C544" s="137"/>
      <c r="D544" s="137"/>
      <c r="E544" s="137"/>
      <c r="F544" s="137"/>
      <c r="G544" s="137"/>
      <c r="H544" s="137"/>
      <c r="I544" s="137"/>
      <c r="J544" s="137"/>
      <c r="K544" s="240">
        <f t="shared" si="197"/>
        <v>43468</v>
      </c>
      <c r="L544" s="230">
        <f t="shared" si="198"/>
        <v>11425.750000000002</v>
      </c>
      <c r="M544" s="162">
        <f>MAX(AN28:AN544)</f>
        <v>11425.750000000002</v>
      </c>
      <c r="N544" s="162">
        <f t="shared" si="206"/>
        <v>0</v>
      </c>
      <c r="O544" s="231">
        <f>E3+(E4*0.1)</f>
        <v>0.2</v>
      </c>
      <c r="P544" s="162">
        <v>3300.1</v>
      </c>
      <c r="Q544" s="232">
        <f>E5+(E6*0.1)</f>
        <v>0.1</v>
      </c>
      <c r="R544" s="162">
        <v>3107</v>
      </c>
      <c r="S544" s="232">
        <f>E7+(E8*0.1)</f>
        <v>0.1</v>
      </c>
      <c r="T544" s="162">
        <v>4274.8</v>
      </c>
      <c r="U544" s="233">
        <f>E9+(E10*0.5)+(E11*0.1)</f>
        <v>0.2</v>
      </c>
      <c r="V544" s="162">
        <v>987</v>
      </c>
      <c r="W544" s="233">
        <f>E12+(E13*0.5)+(E14*0.1)</f>
        <v>0.2</v>
      </c>
      <c r="X544" s="162">
        <v>987</v>
      </c>
      <c r="Y544" s="161">
        <f t="shared" si="207"/>
        <v>517</v>
      </c>
      <c r="Z544" s="162">
        <f t="shared" si="199"/>
        <v>1793.0000000000002</v>
      </c>
      <c r="AA544" s="127">
        <v>43468</v>
      </c>
      <c r="AB544" s="127"/>
      <c r="AC544" s="128"/>
      <c r="AD544" s="128"/>
      <c r="AE544" s="129"/>
      <c r="AF544" s="129"/>
      <c r="AG544" s="129"/>
      <c r="AH544" s="129">
        <f t="shared" si="200"/>
        <v>1793.0000000000002</v>
      </c>
      <c r="AI544" s="129">
        <f t="shared" si="201"/>
        <v>0</v>
      </c>
      <c r="AJ544" s="234">
        <f t="shared" si="202"/>
        <v>1</v>
      </c>
      <c r="AK544" s="234">
        <f t="shared" si="203"/>
        <v>0</v>
      </c>
      <c r="AL544" s="129">
        <f t="shared" si="204"/>
        <v>0</v>
      </c>
      <c r="AM544" s="127">
        <v>43468</v>
      </c>
      <c r="AN544" s="129">
        <f t="shared" si="208"/>
        <v>11425.750000000002</v>
      </c>
      <c r="AO544" s="129">
        <f t="shared" si="209"/>
        <v>0</v>
      </c>
      <c r="AP544" s="129">
        <f t="shared" si="210"/>
        <v>0</v>
      </c>
      <c r="AQ544" s="235"/>
      <c r="AR544" s="235"/>
      <c r="AS544" s="236">
        <f t="shared" si="205"/>
        <v>43468</v>
      </c>
      <c r="AT544" s="237">
        <f t="shared" si="211"/>
        <v>5000.6500000000015</v>
      </c>
      <c r="AU544" s="237">
        <f t="shared" si="212"/>
        <v>1385.9999999999998</v>
      </c>
      <c r="AV544" s="237">
        <f t="shared" si="213"/>
        <v>6406.2999999999993</v>
      </c>
      <c r="AW544" s="237">
        <f t="shared" si="214"/>
        <v>1978.4000000000008</v>
      </c>
      <c r="AX544" s="237">
        <f t="shared" si="215"/>
        <v>-3345.5999999999972</v>
      </c>
      <c r="AY544" s="133"/>
    </row>
    <row r="545" spans="3:51" x14ac:dyDescent="0.25">
      <c r="C545" s="137"/>
      <c r="D545" s="137"/>
      <c r="E545" s="137"/>
      <c r="F545" s="137"/>
      <c r="G545" s="137"/>
      <c r="H545" s="137"/>
      <c r="I545" s="137"/>
      <c r="J545" s="137"/>
      <c r="K545" s="240">
        <f t="shared" si="197"/>
        <v>43469</v>
      </c>
      <c r="L545" s="230">
        <f t="shared" si="198"/>
        <v>10208.850000000002</v>
      </c>
      <c r="M545" s="162">
        <f>MAX(AN28:AN545)</f>
        <v>11425.750000000002</v>
      </c>
      <c r="N545" s="162">
        <f t="shared" si="206"/>
        <v>-1216.8999999999996</v>
      </c>
      <c r="O545" s="231">
        <f>E3+(E4*0.1)</f>
        <v>0.2</v>
      </c>
      <c r="P545" s="162">
        <v>-1093.5</v>
      </c>
      <c r="Q545" s="232">
        <f>E5+(E6*0.1)</f>
        <v>0.1</v>
      </c>
      <c r="R545" s="162">
        <v>-1372</v>
      </c>
      <c r="S545" s="232">
        <f>E7+(E8*0.1)</f>
        <v>0.1</v>
      </c>
      <c r="T545" s="162">
        <v>-3410</v>
      </c>
      <c r="U545" s="233">
        <f>E9+(E10*0.5)+(E11*0.1)</f>
        <v>0.2</v>
      </c>
      <c r="V545" s="162">
        <v>-1400</v>
      </c>
      <c r="W545" s="233">
        <f>E12+(E13*0.5)+(E14*0.1)</f>
        <v>0.2</v>
      </c>
      <c r="X545" s="162">
        <v>-1200</v>
      </c>
      <c r="Y545" s="161">
        <f t="shared" si="207"/>
        <v>518</v>
      </c>
      <c r="Z545" s="162">
        <f t="shared" si="199"/>
        <v>-1216.9000000000001</v>
      </c>
      <c r="AA545" s="127">
        <v>43469</v>
      </c>
      <c r="AB545" s="127"/>
      <c r="AC545" s="128"/>
      <c r="AD545" s="128"/>
      <c r="AE545" s="129"/>
      <c r="AF545" s="129"/>
      <c r="AG545" s="129"/>
      <c r="AH545" s="129">
        <f t="shared" si="200"/>
        <v>0</v>
      </c>
      <c r="AI545" s="129">
        <f t="shared" si="201"/>
        <v>-1216.9000000000001</v>
      </c>
      <c r="AJ545" s="234">
        <f t="shared" si="202"/>
        <v>0</v>
      </c>
      <c r="AK545" s="234">
        <f t="shared" si="203"/>
        <v>1</v>
      </c>
      <c r="AL545" s="129">
        <f t="shared" si="204"/>
        <v>0</v>
      </c>
      <c r="AM545" s="127">
        <v>43469</v>
      </c>
      <c r="AN545" s="129">
        <f t="shared" si="208"/>
        <v>10208.850000000002</v>
      </c>
      <c r="AO545" s="129">
        <f t="shared" si="209"/>
        <v>0</v>
      </c>
      <c r="AP545" s="129">
        <f t="shared" si="210"/>
        <v>0</v>
      </c>
      <c r="AQ545" s="235"/>
      <c r="AR545" s="235"/>
      <c r="AS545" s="236">
        <f t="shared" si="205"/>
        <v>43469</v>
      </c>
      <c r="AT545" s="237">
        <f t="shared" si="211"/>
        <v>4781.9500000000016</v>
      </c>
      <c r="AU545" s="237">
        <f t="shared" si="212"/>
        <v>1248.7999999999997</v>
      </c>
      <c r="AV545" s="237">
        <f t="shared" si="213"/>
        <v>6065.2999999999993</v>
      </c>
      <c r="AW545" s="237">
        <f t="shared" si="214"/>
        <v>1698.4000000000008</v>
      </c>
      <c r="AX545" s="237">
        <f t="shared" si="215"/>
        <v>-3585.5999999999972</v>
      </c>
      <c r="AY545" s="133"/>
    </row>
    <row r="546" spans="3:51" x14ac:dyDescent="0.25">
      <c r="C546" s="137"/>
      <c r="D546" s="137"/>
      <c r="E546" s="137"/>
      <c r="F546" s="137"/>
      <c r="G546" s="137"/>
      <c r="H546" s="137"/>
      <c r="I546" s="137"/>
      <c r="J546" s="137"/>
      <c r="K546" s="240">
        <f t="shared" si="197"/>
        <v>43472</v>
      </c>
      <c r="L546" s="230">
        <f t="shared" si="198"/>
        <v>10050.290000000003</v>
      </c>
      <c r="M546" s="162">
        <f>MAX(AN28:AN546)</f>
        <v>11425.750000000002</v>
      </c>
      <c r="N546" s="162">
        <f t="shared" si="206"/>
        <v>-1375.4599999999991</v>
      </c>
      <c r="O546" s="231">
        <f>E3+(E4*0.1)</f>
        <v>0.2</v>
      </c>
      <c r="P546" s="162">
        <v>-550</v>
      </c>
      <c r="Q546" s="232">
        <f>E5+(E6*0.1)</f>
        <v>0.1</v>
      </c>
      <c r="R546" s="162">
        <v>-850</v>
      </c>
      <c r="S546" s="232">
        <f>E7+(E8*0.1)</f>
        <v>0.1</v>
      </c>
      <c r="T546" s="162">
        <v>-1311.6</v>
      </c>
      <c r="U546" s="233">
        <f>E9+(E10*0.5)+(E11*0.1)</f>
        <v>0.2</v>
      </c>
      <c r="V546" s="162">
        <v>419</v>
      </c>
      <c r="W546" s="233">
        <f>E12+(E13*0.5)+(E14*0.1)</f>
        <v>0.2</v>
      </c>
      <c r="X546" s="162">
        <v>419</v>
      </c>
      <c r="Y546" s="161">
        <f t="shared" si="207"/>
        <v>519</v>
      </c>
      <c r="Z546" s="162">
        <f t="shared" si="199"/>
        <v>-158.55999999999995</v>
      </c>
      <c r="AA546" s="127">
        <v>43472</v>
      </c>
      <c r="AB546" s="127"/>
      <c r="AC546" s="128"/>
      <c r="AD546" s="128"/>
      <c r="AE546" s="129"/>
      <c r="AF546" s="129"/>
      <c r="AG546" s="129"/>
      <c r="AH546" s="129">
        <f t="shared" si="200"/>
        <v>0</v>
      </c>
      <c r="AI546" s="129">
        <f t="shared" si="201"/>
        <v>-158.55999999999995</v>
      </c>
      <c r="AJ546" s="234">
        <f t="shared" si="202"/>
        <v>0</v>
      </c>
      <c r="AK546" s="234">
        <f t="shared" si="203"/>
        <v>1</v>
      </c>
      <c r="AL546" s="129">
        <f t="shared" si="204"/>
        <v>0</v>
      </c>
      <c r="AM546" s="127">
        <v>43472</v>
      </c>
      <c r="AN546" s="129">
        <f t="shared" si="208"/>
        <v>10050.290000000003</v>
      </c>
      <c r="AO546" s="129">
        <f t="shared" si="209"/>
        <v>0</v>
      </c>
      <c r="AP546" s="129">
        <f t="shared" si="210"/>
        <v>0</v>
      </c>
      <c r="AQ546" s="235"/>
      <c r="AR546" s="235"/>
      <c r="AS546" s="236">
        <f t="shared" si="205"/>
        <v>43472</v>
      </c>
      <c r="AT546" s="237">
        <f t="shared" si="211"/>
        <v>4671.9500000000016</v>
      </c>
      <c r="AU546" s="237">
        <f t="shared" si="212"/>
        <v>1163.7999999999997</v>
      </c>
      <c r="AV546" s="237">
        <f t="shared" si="213"/>
        <v>5934.1399999999994</v>
      </c>
      <c r="AW546" s="237">
        <f t="shared" si="214"/>
        <v>1782.2000000000007</v>
      </c>
      <c r="AX546" s="237">
        <f t="shared" si="215"/>
        <v>-3501.799999999997</v>
      </c>
      <c r="AY546" s="133"/>
    </row>
    <row r="547" spans="3:51" x14ac:dyDescent="0.25">
      <c r="C547" s="137"/>
      <c r="D547" s="137"/>
      <c r="E547" s="137"/>
      <c r="F547" s="137"/>
      <c r="G547" s="137"/>
      <c r="H547" s="137"/>
      <c r="I547" s="137"/>
      <c r="J547" s="137"/>
      <c r="K547" s="240">
        <f t="shared" si="197"/>
        <v>43473</v>
      </c>
      <c r="L547" s="230">
        <f t="shared" si="198"/>
        <v>9521.4200000000019</v>
      </c>
      <c r="M547" s="162">
        <f>MAX(AN28:AN547)</f>
        <v>11425.750000000002</v>
      </c>
      <c r="N547" s="162">
        <f t="shared" si="206"/>
        <v>-1904.33</v>
      </c>
      <c r="O547" s="231">
        <f>E3+(E4*0.1)</f>
        <v>0.2</v>
      </c>
      <c r="P547" s="162">
        <v>-794.85</v>
      </c>
      <c r="Q547" s="232">
        <f>E5+(E6*0.1)</f>
        <v>0.1</v>
      </c>
      <c r="R547" s="162">
        <v>-971</v>
      </c>
      <c r="S547" s="232">
        <f>E7+(E8*0.1)</f>
        <v>0.1</v>
      </c>
      <c r="T547" s="162">
        <v>-1272</v>
      </c>
      <c r="U547" s="233">
        <f>E9+(E10*0.5)+(E11*0.1)</f>
        <v>0.2</v>
      </c>
      <c r="V547" s="162">
        <v>-364</v>
      </c>
      <c r="W547" s="233">
        <f>E12+(E13*0.5)+(E14*0.1)</f>
        <v>0.2</v>
      </c>
      <c r="X547" s="162">
        <v>-364</v>
      </c>
      <c r="Y547" s="161">
        <f t="shared" si="207"/>
        <v>520</v>
      </c>
      <c r="Z547" s="162">
        <f t="shared" si="199"/>
        <v>-528.87</v>
      </c>
      <c r="AA547" s="127">
        <v>43473</v>
      </c>
      <c r="AB547" s="127"/>
      <c r="AC547" s="128"/>
      <c r="AD547" s="128"/>
      <c r="AE547" s="129"/>
      <c r="AF547" s="129"/>
      <c r="AG547" s="129"/>
      <c r="AH547" s="129">
        <f t="shared" si="200"/>
        <v>0</v>
      </c>
      <c r="AI547" s="129">
        <f t="shared" si="201"/>
        <v>-528.87</v>
      </c>
      <c r="AJ547" s="234">
        <f t="shared" si="202"/>
        <v>0</v>
      </c>
      <c r="AK547" s="234">
        <f t="shared" si="203"/>
        <v>1</v>
      </c>
      <c r="AL547" s="129">
        <f t="shared" si="204"/>
        <v>0</v>
      </c>
      <c r="AM547" s="127">
        <v>43473</v>
      </c>
      <c r="AN547" s="129">
        <f t="shared" si="208"/>
        <v>9521.4200000000019</v>
      </c>
      <c r="AO547" s="129">
        <f t="shared" si="209"/>
        <v>0</v>
      </c>
      <c r="AP547" s="129">
        <f t="shared" si="210"/>
        <v>0</v>
      </c>
      <c r="AQ547" s="235"/>
      <c r="AR547" s="235"/>
      <c r="AS547" s="236">
        <f t="shared" si="205"/>
        <v>43473</v>
      </c>
      <c r="AT547" s="237">
        <f t="shared" si="211"/>
        <v>4512.9800000000014</v>
      </c>
      <c r="AU547" s="237">
        <f t="shared" si="212"/>
        <v>1066.6999999999998</v>
      </c>
      <c r="AV547" s="237">
        <f t="shared" si="213"/>
        <v>5806.94</v>
      </c>
      <c r="AW547" s="237">
        <f t="shared" si="214"/>
        <v>1709.4000000000008</v>
      </c>
      <c r="AX547" s="237">
        <f t="shared" si="215"/>
        <v>-3574.5999999999972</v>
      </c>
      <c r="AY547" s="133"/>
    </row>
    <row r="548" spans="3:51" x14ac:dyDescent="0.25">
      <c r="C548" s="137"/>
      <c r="D548" s="137"/>
      <c r="E548" s="137"/>
      <c r="F548" s="137"/>
      <c r="G548" s="137"/>
      <c r="H548" s="137"/>
      <c r="I548" s="137"/>
      <c r="J548" s="137"/>
      <c r="K548" s="240">
        <f t="shared" si="197"/>
        <v>43474</v>
      </c>
      <c r="L548" s="230">
        <f t="shared" si="198"/>
        <v>9536.340000000002</v>
      </c>
      <c r="M548" s="162">
        <f>MAX(AN28:AN548)</f>
        <v>11425.750000000002</v>
      </c>
      <c r="N548" s="162">
        <f t="shared" si="206"/>
        <v>-1889.4099999999999</v>
      </c>
      <c r="O548" s="231">
        <f>E3+(E4*0.1)</f>
        <v>0.2</v>
      </c>
      <c r="P548" s="162">
        <v>-550</v>
      </c>
      <c r="Q548" s="232">
        <f>E5+(E6*0.1)</f>
        <v>0.1</v>
      </c>
      <c r="R548" s="162">
        <v>-850</v>
      </c>
      <c r="S548" s="232">
        <f>E7+(E8*0.1)</f>
        <v>0.1</v>
      </c>
      <c r="T548" s="162">
        <v>-976.8</v>
      </c>
      <c r="U548" s="233">
        <f>E9+(E10*0.5)+(E11*0.1)</f>
        <v>0.2</v>
      </c>
      <c r="V548" s="162">
        <v>769</v>
      </c>
      <c r="W548" s="233">
        <f>E12+(E13*0.5)+(E14*0.1)</f>
        <v>0.2</v>
      </c>
      <c r="X548" s="162">
        <v>769</v>
      </c>
      <c r="Y548" s="161">
        <f t="shared" si="207"/>
        <v>521</v>
      </c>
      <c r="Z548" s="162">
        <f t="shared" si="199"/>
        <v>14.920000000000016</v>
      </c>
      <c r="AA548" s="127">
        <v>43474</v>
      </c>
      <c r="AB548" s="127"/>
      <c r="AC548" s="128"/>
      <c r="AD548" s="128"/>
      <c r="AE548" s="129"/>
      <c r="AF548" s="129"/>
      <c r="AG548" s="129"/>
      <c r="AH548" s="129">
        <f t="shared" si="200"/>
        <v>14.920000000000016</v>
      </c>
      <c r="AI548" s="129">
        <f t="shared" si="201"/>
        <v>0</v>
      </c>
      <c r="AJ548" s="234">
        <f t="shared" si="202"/>
        <v>1</v>
      </c>
      <c r="AK548" s="234">
        <f t="shared" si="203"/>
        <v>0</v>
      </c>
      <c r="AL548" s="129">
        <f t="shared" si="204"/>
        <v>0</v>
      </c>
      <c r="AM548" s="127">
        <v>43474</v>
      </c>
      <c r="AN548" s="129">
        <f t="shared" si="208"/>
        <v>9536.340000000002</v>
      </c>
      <c r="AO548" s="129">
        <f t="shared" si="209"/>
        <v>0</v>
      </c>
      <c r="AP548" s="129">
        <f t="shared" si="210"/>
        <v>0</v>
      </c>
      <c r="AQ548" s="235"/>
      <c r="AR548" s="235"/>
      <c r="AS548" s="236">
        <f t="shared" si="205"/>
        <v>43474</v>
      </c>
      <c r="AT548" s="237">
        <f t="shared" si="211"/>
        <v>4402.9800000000014</v>
      </c>
      <c r="AU548" s="237">
        <f t="shared" si="212"/>
        <v>981.69999999999982</v>
      </c>
      <c r="AV548" s="237">
        <f t="shared" si="213"/>
        <v>5709.2599999999993</v>
      </c>
      <c r="AW548" s="237">
        <f t="shared" si="214"/>
        <v>1863.2000000000007</v>
      </c>
      <c r="AX548" s="237">
        <f t="shared" si="215"/>
        <v>-3420.799999999997</v>
      </c>
      <c r="AY548" s="133"/>
    </row>
    <row r="549" spans="3:51" x14ac:dyDescent="0.25">
      <c r="C549" s="137"/>
      <c r="D549" s="137"/>
      <c r="E549" s="137"/>
      <c r="F549" s="137"/>
      <c r="G549" s="137"/>
      <c r="H549" s="137"/>
      <c r="I549" s="137"/>
      <c r="J549" s="137"/>
      <c r="K549" s="240">
        <f t="shared" si="197"/>
        <v>43475</v>
      </c>
      <c r="L549" s="230">
        <f t="shared" si="198"/>
        <v>9053.4400000000023</v>
      </c>
      <c r="M549" s="162">
        <f>MAX(AN28:AN549)</f>
        <v>11425.750000000002</v>
      </c>
      <c r="N549" s="162">
        <f t="shared" si="206"/>
        <v>-2372.3099999999995</v>
      </c>
      <c r="O549" s="231">
        <f>E3+(E4*0.1)</f>
        <v>0.2</v>
      </c>
      <c r="P549" s="162">
        <v>-550</v>
      </c>
      <c r="Q549" s="232">
        <f>E5+(E6*0.1)</f>
        <v>0.1</v>
      </c>
      <c r="R549" s="162">
        <v>-584</v>
      </c>
      <c r="S549" s="232">
        <f>E7+(E8*0.1)</f>
        <v>0.1</v>
      </c>
      <c r="T549" s="162">
        <v>-405</v>
      </c>
      <c r="U549" s="233">
        <f>E9+(E10*0.5)+(E11*0.1)</f>
        <v>0.2</v>
      </c>
      <c r="V549" s="162">
        <v>-685</v>
      </c>
      <c r="W549" s="233">
        <f>E12+(E13*0.5)+(E14*0.1)</f>
        <v>0.2</v>
      </c>
      <c r="X549" s="162">
        <v>-685</v>
      </c>
      <c r="Y549" s="161">
        <f t="shared" si="207"/>
        <v>522</v>
      </c>
      <c r="Z549" s="162">
        <f t="shared" si="199"/>
        <v>-482.9</v>
      </c>
      <c r="AA549" s="127">
        <v>43475</v>
      </c>
      <c r="AB549" s="127"/>
      <c r="AC549" s="128"/>
      <c r="AD549" s="128"/>
      <c r="AE549" s="129"/>
      <c r="AF549" s="129"/>
      <c r="AG549" s="129"/>
      <c r="AH549" s="129">
        <f t="shared" si="200"/>
        <v>0</v>
      </c>
      <c r="AI549" s="129">
        <f t="shared" si="201"/>
        <v>-482.9</v>
      </c>
      <c r="AJ549" s="234">
        <f t="shared" si="202"/>
        <v>0</v>
      </c>
      <c r="AK549" s="234">
        <f t="shared" si="203"/>
        <v>1</v>
      </c>
      <c r="AL549" s="129">
        <f t="shared" si="204"/>
        <v>0</v>
      </c>
      <c r="AM549" s="127">
        <v>43475</v>
      </c>
      <c r="AN549" s="129">
        <f t="shared" si="208"/>
        <v>9053.4400000000023</v>
      </c>
      <c r="AO549" s="129">
        <f t="shared" si="209"/>
        <v>0</v>
      </c>
      <c r="AP549" s="129">
        <f t="shared" si="210"/>
        <v>0</v>
      </c>
      <c r="AQ549" s="235"/>
      <c r="AR549" s="235"/>
      <c r="AS549" s="236">
        <f t="shared" si="205"/>
        <v>43475</v>
      </c>
      <c r="AT549" s="237">
        <f t="shared" si="211"/>
        <v>4292.9800000000014</v>
      </c>
      <c r="AU549" s="237">
        <f t="shared" si="212"/>
        <v>923.29999999999984</v>
      </c>
      <c r="AV549" s="237">
        <f t="shared" si="213"/>
        <v>5668.7599999999993</v>
      </c>
      <c r="AW549" s="237">
        <f t="shared" si="214"/>
        <v>1726.2000000000007</v>
      </c>
      <c r="AX549" s="237">
        <f t="shared" si="215"/>
        <v>-3557.799999999997</v>
      </c>
      <c r="AY549" s="133"/>
    </row>
    <row r="550" spans="3:51" x14ac:dyDescent="0.25">
      <c r="C550" s="137"/>
      <c r="D550" s="137"/>
      <c r="E550" s="137"/>
      <c r="F550" s="137"/>
      <c r="G550" s="137"/>
      <c r="H550" s="137"/>
      <c r="I550" s="137"/>
      <c r="J550" s="137"/>
      <c r="K550" s="240">
        <f t="shared" si="197"/>
        <v>43476</v>
      </c>
      <c r="L550" s="230">
        <f t="shared" si="198"/>
        <v>9152.7900000000027</v>
      </c>
      <c r="M550" s="162">
        <f>MAX(AN28:AN550)</f>
        <v>11425.750000000002</v>
      </c>
      <c r="N550" s="162">
        <f t="shared" si="206"/>
        <v>-2272.9599999999991</v>
      </c>
      <c r="O550" s="231">
        <f>E3+(E4*0.1)</f>
        <v>0.2</v>
      </c>
      <c r="P550" s="162">
        <v>29.85</v>
      </c>
      <c r="Q550" s="232">
        <f>E5+(E6*0.1)</f>
        <v>0.1</v>
      </c>
      <c r="R550" s="162">
        <v>19</v>
      </c>
      <c r="S550" s="232">
        <f>E7+(E8*0.1)</f>
        <v>0.1</v>
      </c>
      <c r="T550" s="162">
        <v>390.8</v>
      </c>
      <c r="U550" s="233">
        <f>E9+(E10*0.5)+(E11*0.1)</f>
        <v>0.2</v>
      </c>
      <c r="V550" s="162">
        <v>131</v>
      </c>
      <c r="W550" s="233">
        <f>E12+(E13*0.5)+(E14*0.1)</f>
        <v>0.2</v>
      </c>
      <c r="X550" s="162">
        <v>131</v>
      </c>
      <c r="Y550" s="161">
        <f t="shared" si="207"/>
        <v>523</v>
      </c>
      <c r="Z550" s="162">
        <f t="shared" si="199"/>
        <v>99.350000000000009</v>
      </c>
      <c r="AA550" s="127">
        <v>43476</v>
      </c>
      <c r="AB550" s="127"/>
      <c r="AC550" s="128"/>
      <c r="AD550" s="128"/>
      <c r="AE550" s="129"/>
      <c r="AF550" s="129"/>
      <c r="AG550" s="129"/>
      <c r="AH550" s="129">
        <f t="shared" si="200"/>
        <v>99.350000000000009</v>
      </c>
      <c r="AI550" s="129">
        <f t="shared" si="201"/>
        <v>0</v>
      </c>
      <c r="AJ550" s="234">
        <f t="shared" si="202"/>
        <v>1</v>
      </c>
      <c r="AK550" s="234">
        <f t="shared" si="203"/>
        <v>0</v>
      </c>
      <c r="AL550" s="129">
        <f t="shared" si="204"/>
        <v>0</v>
      </c>
      <c r="AM550" s="127">
        <v>43476</v>
      </c>
      <c r="AN550" s="129">
        <f t="shared" si="208"/>
        <v>9152.7900000000027</v>
      </c>
      <c r="AO550" s="129">
        <f t="shared" si="209"/>
        <v>0</v>
      </c>
      <c r="AP550" s="129">
        <f t="shared" si="210"/>
        <v>0</v>
      </c>
      <c r="AQ550" s="235"/>
      <c r="AR550" s="235"/>
      <c r="AS550" s="236">
        <f t="shared" si="205"/>
        <v>43476</v>
      </c>
      <c r="AT550" s="237">
        <f t="shared" si="211"/>
        <v>4298.9500000000016</v>
      </c>
      <c r="AU550" s="237">
        <f t="shared" si="212"/>
        <v>925.19999999999982</v>
      </c>
      <c r="AV550" s="237">
        <f t="shared" si="213"/>
        <v>5707.8399999999992</v>
      </c>
      <c r="AW550" s="237">
        <f t="shared" si="214"/>
        <v>1752.4000000000008</v>
      </c>
      <c r="AX550" s="237">
        <f t="shared" si="215"/>
        <v>-3531.5999999999972</v>
      </c>
      <c r="AY550" s="133"/>
    </row>
    <row r="551" spans="3:51" x14ac:dyDescent="0.25">
      <c r="C551" s="137"/>
      <c r="D551" s="137"/>
      <c r="E551" s="137"/>
      <c r="F551" s="137"/>
      <c r="G551" s="137"/>
      <c r="H551" s="137"/>
      <c r="I551" s="137"/>
      <c r="J551" s="137"/>
      <c r="K551" s="240">
        <f t="shared" si="197"/>
        <v>43479</v>
      </c>
      <c r="L551" s="230">
        <f t="shared" si="198"/>
        <v>9582.2700000000023</v>
      </c>
      <c r="M551" s="162">
        <f>MAX(AN28:AN551)</f>
        <v>11425.750000000002</v>
      </c>
      <c r="N551" s="162">
        <f t="shared" si="206"/>
        <v>-1843.4799999999996</v>
      </c>
      <c r="O551" s="231">
        <f>E3+(E4*0.1)</f>
        <v>0.2</v>
      </c>
      <c r="P551" s="162">
        <v>430.55</v>
      </c>
      <c r="Q551" s="232">
        <f>E5+(E6*0.1)</f>
        <v>0.1</v>
      </c>
      <c r="R551" s="162">
        <v>682.5</v>
      </c>
      <c r="S551" s="232">
        <f>E7+(E8*0.1)</f>
        <v>0.1</v>
      </c>
      <c r="T551" s="162">
        <v>1207.2</v>
      </c>
      <c r="U551" s="233">
        <f>E9+(E10*0.5)+(E11*0.1)</f>
        <v>0.2</v>
      </c>
      <c r="V551" s="162">
        <v>386</v>
      </c>
      <c r="W551" s="233">
        <f>E12+(E13*0.5)+(E14*0.1)</f>
        <v>0.2</v>
      </c>
      <c r="X551" s="162">
        <v>386</v>
      </c>
      <c r="Y551" s="161">
        <f t="shared" si="207"/>
        <v>524</v>
      </c>
      <c r="Z551" s="162">
        <f t="shared" si="199"/>
        <v>429.48</v>
      </c>
      <c r="AA551" s="127">
        <v>43479</v>
      </c>
      <c r="AB551" s="127"/>
      <c r="AC551" s="128"/>
      <c r="AD551" s="128"/>
      <c r="AE551" s="129"/>
      <c r="AF551" s="129"/>
      <c r="AG551" s="129"/>
      <c r="AH551" s="129">
        <f t="shared" si="200"/>
        <v>429.48</v>
      </c>
      <c r="AI551" s="129">
        <f t="shared" si="201"/>
        <v>0</v>
      </c>
      <c r="AJ551" s="234">
        <f t="shared" si="202"/>
        <v>1</v>
      </c>
      <c r="AK551" s="234">
        <f t="shared" si="203"/>
        <v>0</v>
      </c>
      <c r="AL551" s="129">
        <f t="shared" si="204"/>
        <v>0</v>
      </c>
      <c r="AM551" s="127">
        <v>43479</v>
      </c>
      <c r="AN551" s="129">
        <f t="shared" si="208"/>
        <v>9582.2700000000023</v>
      </c>
      <c r="AO551" s="129">
        <f t="shared" si="209"/>
        <v>0</v>
      </c>
      <c r="AP551" s="129">
        <f t="shared" si="210"/>
        <v>0</v>
      </c>
      <c r="AQ551" s="235"/>
      <c r="AR551" s="235"/>
      <c r="AS551" s="236">
        <f t="shared" si="205"/>
        <v>43479</v>
      </c>
      <c r="AT551" s="237">
        <f t="shared" si="211"/>
        <v>4385.0600000000013</v>
      </c>
      <c r="AU551" s="237">
        <f t="shared" si="212"/>
        <v>993.44999999999982</v>
      </c>
      <c r="AV551" s="237">
        <f t="shared" si="213"/>
        <v>5828.5599999999995</v>
      </c>
      <c r="AW551" s="237">
        <f t="shared" si="214"/>
        <v>1829.6000000000008</v>
      </c>
      <c r="AX551" s="237">
        <f t="shared" si="215"/>
        <v>-3454.3999999999974</v>
      </c>
      <c r="AY551" s="133"/>
    </row>
    <row r="552" spans="3:51" x14ac:dyDescent="0.25">
      <c r="C552" s="137"/>
      <c r="D552" s="137"/>
      <c r="E552" s="137"/>
      <c r="F552" s="137"/>
      <c r="G552" s="137"/>
      <c r="H552" s="137"/>
      <c r="I552" s="137"/>
      <c r="J552" s="137"/>
      <c r="K552" s="240">
        <f t="shared" si="197"/>
        <v>43480</v>
      </c>
      <c r="L552" s="230">
        <f t="shared" si="198"/>
        <v>9049.6700000000019</v>
      </c>
      <c r="M552" s="162">
        <f>MAX(AN28:AN552)</f>
        <v>11425.750000000002</v>
      </c>
      <c r="N552" s="162">
        <f t="shared" si="206"/>
        <v>-2376.08</v>
      </c>
      <c r="O552" s="231">
        <f>E3+(E4*0.1)</f>
        <v>0.2</v>
      </c>
      <c r="P552" s="162">
        <v>-550</v>
      </c>
      <c r="Q552" s="232">
        <f>E5+(E6*0.1)</f>
        <v>0.1</v>
      </c>
      <c r="R552" s="162">
        <v>-850</v>
      </c>
      <c r="S552" s="232">
        <f>E7+(E8*0.1)</f>
        <v>0.1</v>
      </c>
      <c r="T552" s="162">
        <v>-2572</v>
      </c>
      <c r="U552" s="233">
        <f>E9+(E10*0.5)+(E11*0.1)</f>
        <v>0.2</v>
      </c>
      <c r="V552" s="162">
        <v>-201</v>
      </c>
      <c r="W552" s="233">
        <f>E12+(E13*0.5)+(E14*0.1)</f>
        <v>0.2</v>
      </c>
      <c r="X552" s="162">
        <v>-201</v>
      </c>
      <c r="Y552" s="161">
        <f t="shared" si="207"/>
        <v>525</v>
      </c>
      <c r="Z552" s="162">
        <f t="shared" si="199"/>
        <v>-532.6</v>
      </c>
      <c r="AA552" s="127">
        <v>43480</v>
      </c>
      <c r="AB552" s="127"/>
      <c r="AC552" s="128"/>
      <c r="AD552" s="128"/>
      <c r="AE552" s="129"/>
      <c r="AF552" s="129"/>
      <c r="AG552" s="129"/>
      <c r="AH552" s="129">
        <f t="shared" si="200"/>
        <v>0</v>
      </c>
      <c r="AI552" s="129">
        <f t="shared" si="201"/>
        <v>-532.6</v>
      </c>
      <c r="AJ552" s="234">
        <f t="shared" si="202"/>
        <v>0</v>
      </c>
      <c r="AK552" s="234">
        <f t="shared" si="203"/>
        <v>1</v>
      </c>
      <c r="AL552" s="129">
        <f t="shared" si="204"/>
        <v>0</v>
      </c>
      <c r="AM552" s="127">
        <v>43480</v>
      </c>
      <c r="AN552" s="129">
        <f t="shared" si="208"/>
        <v>9049.6700000000019</v>
      </c>
      <c r="AO552" s="129">
        <f t="shared" si="209"/>
        <v>0</v>
      </c>
      <c r="AP552" s="129">
        <f t="shared" si="210"/>
        <v>0</v>
      </c>
      <c r="AQ552" s="235"/>
      <c r="AR552" s="235"/>
      <c r="AS552" s="236">
        <f t="shared" si="205"/>
        <v>43480</v>
      </c>
      <c r="AT552" s="237">
        <f t="shared" si="211"/>
        <v>4275.0600000000013</v>
      </c>
      <c r="AU552" s="237">
        <f t="shared" si="212"/>
        <v>908.44999999999982</v>
      </c>
      <c r="AV552" s="237">
        <f t="shared" si="213"/>
        <v>5571.36</v>
      </c>
      <c r="AW552" s="237">
        <f t="shared" si="214"/>
        <v>1789.4000000000008</v>
      </c>
      <c r="AX552" s="237">
        <f t="shared" si="215"/>
        <v>-3494.5999999999972</v>
      </c>
      <c r="AY552" s="133"/>
    </row>
    <row r="553" spans="3:51" x14ac:dyDescent="0.25">
      <c r="C553" s="137"/>
      <c r="D553" s="137"/>
      <c r="E553" s="137"/>
      <c r="F553" s="137"/>
      <c r="G553" s="137"/>
      <c r="H553" s="137"/>
      <c r="I553" s="137"/>
      <c r="J553" s="137"/>
      <c r="K553" s="240">
        <f t="shared" si="197"/>
        <v>43481</v>
      </c>
      <c r="L553" s="230">
        <f t="shared" si="198"/>
        <v>9078.2300000000014</v>
      </c>
      <c r="M553" s="162">
        <f>MAX(AN28:AN553)</f>
        <v>11425.750000000002</v>
      </c>
      <c r="N553" s="162">
        <f t="shared" si="206"/>
        <v>-2347.5200000000004</v>
      </c>
      <c r="O553" s="231">
        <f>E3+(E4*0.1)</f>
        <v>0.2</v>
      </c>
      <c r="P553" s="162">
        <v>-550</v>
      </c>
      <c r="Q553" s="232">
        <f>E5+(E6*0.1)</f>
        <v>0.1</v>
      </c>
      <c r="R553" s="162">
        <v>-340</v>
      </c>
      <c r="S553" s="232">
        <f>E7+(E8*0.1)</f>
        <v>0.1</v>
      </c>
      <c r="T553" s="162">
        <v>21.6</v>
      </c>
      <c r="U553" s="233">
        <f>E9+(E10*0.5)+(E11*0.1)</f>
        <v>0.2</v>
      </c>
      <c r="V553" s="162">
        <v>426</v>
      </c>
      <c r="W553" s="233">
        <f>E12+(E13*0.5)+(E14*0.1)</f>
        <v>0.2</v>
      </c>
      <c r="X553" s="162">
        <v>426</v>
      </c>
      <c r="Y553" s="161">
        <f t="shared" si="207"/>
        <v>526</v>
      </c>
      <c r="Z553" s="162">
        <f t="shared" si="199"/>
        <v>28.560000000000002</v>
      </c>
      <c r="AA553" s="127">
        <v>43481</v>
      </c>
      <c r="AB553" s="127"/>
      <c r="AC553" s="128"/>
      <c r="AD553" s="128"/>
      <c r="AE553" s="129"/>
      <c r="AF553" s="129"/>
      <c r="AG553" s="129"/>
      <c r="AH553" s="129">
        <f t="shared" si="200"/>
        <v>28.560000000000002</v>
      </c>
      <c r="AI553" s="129">
        <f t="shared" si="201"/>
        <v>0</v>
      </c>
      <c r="AJ553" s="234">
        <f t="shared" si="202"/>
        <v>1</v>
      </c>
      <c r="AK553" s="234">
        <f t="shared" si="203"/>
        <v>0</v>
      </c>
      <c r="AL553" s="129">
        <f t="shared" si="204"/>
        <v>0</v>
      </c>
      <c r="AM553" s="127">
        <v>43481</v>
      </c>
      <c r="AN553" s="129">
        <f t="shared" si="208"/>
        <v>9078.2300000000014</v>
      </c>
      <c r="AO553" s="129">
        <f t="shared" si="209"/>
        <v>0</v>
      </c>
      <c r="AP553" s="129">
        <f t="shared" si="210"/>
        <v>0</v>
      </c>
      <c r="AQ553" s="235"/>
      <c r="AR553" s="235"/>
      <c r="AS553" s="236">
        <f t="shared" si="205"/>
        <v>43481</v>
      </c>
      <c r="AT553" s="237">
        <f t="shared" si="211"/>
        <v>4165.0600000000013</v>
      </c>
      <c r="AU553" s="237">
        <f t="shared" si="212"/>
        <v>874.44999999999982</v>
      </c>
      <c r="AV553" s="237">
        <f t="shared" si="213"/>
        <v>5573.5199999999995</v>
      </c>
      <c r="AW553" s="237">
        <f t="shared" si="214"/>
        <v>1874.6000000000008</v>
      </c>
      <c r="AX553" s="237">
        <f t="shared" si="215"/>
        <v>-3409.3999999999974</v>
      </c>
      <c r="AY553" s="133"/>
    </row>
    <row r="554" spans="3:51" x14ac:dyDescent="0.25">
      <c r="C554" s="137"/>
      <c r="D554" s="137"/>
      <c r="E554" s="137"/>
      <c r="F554" s="137"/>
      <c r="G554" s="137"/>
      <c r="H554" s="137"/>
      <c r="I554" s="137"/>
      <c r="J554" s="137"/>
      <c r="K554" s="240">
        <f t="shared" si="197"/>
        <v>43482</v>
      </c>
      <c r="L554" s="230">
        <f t="shared" si="198"/>
        <v>8899.3500000000022</v>
      </c>
      <c r="M554" s="162">
        <f>MAX(AN28:AN554)</f>
        <v>11425.750000000002</v>
      </c>
      <c r="N554" s="162">
        <f t="shared" si="206"/>
        <v>-2526.3999999999996</v>
      </c>
      <c r="O554" s="231">
        <f>E3+(E4*0.1)</f>
        <v>0.2</v>
      </c>
      <c r="P554" s="162">
        <v>-550</v>
      </c>
      <c r="Q554" s="232">
        <f>E5+(E6*0.1)</f>
        <v>0.1</v>
      </c>
      <c r="R554" s="162">
        <v>993</v>
      </c>
      <c r="S554" s="232">
        <f>E7+(E8*0.1)</f>
        <v>0.1</v>
      </c>
      <c r="T554" s="162">
        <v>-997.8</v>
      </c>
      <c r="U554" s="233">
        <f>E9+(E10*0.5)+(E11*0.1)</f>
        <v>0.2</v>
      </c>
      <c r="V554" s="162">
        <v>-171</v>
      </c>
      <c r="W554" s="233">
        <f>E12+(E13*0.5)+(E14*0.1)</f>
        <v>0.2</v>
      </c>
      <c r="X554" s="162">
        <v>-171</v>
      </c>
      <c r="Y554" s="161">
        <f t="shared" si="207"/>
        <v>527</v>
      </c>
      <c r="Z554" s="162">
        <f t="shared" si="199"/>
        <v>-178.88</v>
      </c>
      <c r="AA554" s="127">
        <v>43482</v>
      </c>
      <c r="AB554" s="127"/>
      <c r="AC554" s="128"/>
      <c r="AD554" s="128"/>
      <c r="AE554" s="129"/>
      <c r="AF554" s="129"/>
      <c r="AG554" s="129"/>
      <c r="AH554" s="129">
        <f t="shared" si="200"/>
        <v>0</v>
      </c>
      <c r="AI554" s="129">
        <f t="shared" si="201"/>
        <v>-178.88</v>
      </c>
      <c r="AJ554" s="234">
        <f t="shared" si="202"/>
        <v>0</v>
      </c>
      <c r="AK554" s="234">
        <f t="shared" si="203"/>
        <v>1</v>
      </c>
      <c r="AL554" s="129">
        <f t="shared" si="204"/>
        <v>0</v>
      </c>
      <c r="AM554" s="127">
        <v>43482</v>
      </c>
      <c r="AN554" s="129">
        <f t="shared" si="208"/>
        <v>8899.3500000000022</v>
      </c>
      <c r="AO554" s="129">
        <f t="shared" si="209"/>
        <v>0</v>
      </c>
      <c r="AP554" s="129">
        <f t="shared" si="210"/>
        <v>0</v>
      </c>
      <c r="AQ554" s="235"/>
      <c r="AR554" s="235"/>
      <c r="AS554" s="236">
        <f t="shared" si="205"/>
        <v>43482</v>
      </c>
      <c r="AT554" s="237">
        <f t="shared" si="211"/>
        <v>4055.0600000000013</v>
      </c>
      <c r="AU554" s="237">
        <f t="shared" si="212"/>
        <v>973.74999999999977</v>
      </c>
      <c r="AV554" s="237">
        <f t="shared" si="213"/>
        <v>5473.74</v>
      </c>
      <c r="AW554" s="237">
        <f t="shared" si="214"/>
        <v>1840.4000000000008</v>
      </c>
      <c r="AX554" s="237">
        <f t="shared" si="215"/>
        <v>-3443.5999999999972</v>
      </c>
      <c r="AY554" s="133"/>
    </row>
    <row r="555" spans="3:51" x14ac:dyDescent="0.25">
      <c r="C555" s="137"/>
      <c r="D555" s="137"/>
      <c r="E555" s="137"/>
      <c r="F555" s="137"/>
      <c r="G555" s="137"/>
      <c r="H555" s="137"/>
      <c r="I555" s="137"/>
      <c r="J555" s="137"/>
      <c r="K555" s="240">
        <f t="shared" si="197"/>
        <v>43483</v>
      </c>
      <c r="L555" s="230">
        <f t="shared" si="198"/>
        <v>8351.4900000000016</v>
      </c>
      <c r="M555" s="162">
        <f>MAX(AN28:AN555)</f>
        <v>11425.750000000002</v>
      </c>
      <c r="N555" s="162">
        <f t="shared" si="206"/>
        <v>-3074.26</v>
      </c>
      <c r="O555" s="231">
        <f>E3+(E4*0.1)</f>
        <v>0.2</v>
      </c>
      <c r="P555" s="162">
        <v>-870.45</v>
      </c>
      <c r="Q555" s="232">
        <f>E5+(E6*0.1)</f>
        <v>0.1</v>
      </c>
      <c r="R555" s="162">
        <v>1737.5</v>
      </c>
      <c r="S555" s="232">
        <f>E7+(E8*0.1)</f>
        <v>0.1</v>
      </c>
      <c r="T555" s="162">
        <v>-1323.2</v>
      </c>
      <c r="U555" s="233">
        <f>E9+(E10*0.5)+(E11*0.1)</f>
        <v>0.2</v>
      </c>
      <c r="V555" s="162">
        <v>-1038</v>
      </c>
      <c r="W555" s="233">
        <f>E12+(E13*0.5)+(E14*0.1)</f>
        <v>0.2</v>
      </c>
      <c r="X555" s="162">
        <v>-1038</v>
      </c>
      <c r="Y555" s="161">
        <f t="shared" si="207"/>
        <v>528</v>
      </c>
      <c r="Z555" s="162">
        <f t="shared" si="199"/>
        <v>-547.86000000000013</v>
      </c>
      <c r="AA555" s="127">
        <v>43483</v>
      </c>
      <c r="AB555" s="127"/>
      <c r="AC555" s="128"/>
      <c r="AD555" s="128"/>
      <c r="AE555" s="129"/>
      <c r="AF555" s="129"/>
      <c r="AG555" s="129"/>
      <c r="AH555" s="129">
        <f t="shared" si="200"/>
        <v>0</v>
      </c>
      <c r="AI555" s="129">
        <f t="shared" si="201"/>
        <v>-547.86000000000013</v>
      </c>
      <c r="AJ555" s="234">
        <f t="shared" si="202"/>
        <v>0</v>
      </c>
      <c r="AK555" s="234">
        <f t="shared" si="203"/>
        <v>1</v>
      </c>
      <c r="AL555" s="129">
        <f t="shared" si="204"/>
        <v>0</v>
      </c>
      <c r="AM555" s="127">
        <v>43483</v>
      </c>
      <c r="AN555" s="129">
        <f t="shared" si="208"/>
        <v>8351.4900000000016</v>
      </c>
      <c r="AO555" s="129">
        <f t="shared" si="209"/>
        <v>0</v>
      </c>
      <c r="AP555" s="129">
        <f t="shared" si="210"/>
        <v>0</v>
      </c>
      <c r="AQ555" s="235"/>
      <c r="AR555" s="235"/>
      <c r="AS555" s="236">
        <f t="shared" si="205"/>
        <v>43483</v>
      </c>
      <c r="AT555" s="237">
        <f t="shared" si="211"/>
        <v>3880.9700000000012</v>
      </c>
      <c r="AU555" s="237">
        <f t="shared" si="212"/>
        <v>1147.4999999999998</v>
      </c>
      <c r="AV555" s="237">
        <f t="shared" si="213"/>
        <v>5341.42</v>
      </c>
      <c r="AW555" s="237">
        <f t="shared" si="214"/>
        <v>1632.8000000000006</v>
      </c>
      <c r="AX555" s="237">
        <f t="shared" si="215"/>
        <v>-3651.1999999999971</v>
      </c>
      <c r="AY555" s="133"/>
    </row>
    <row r="556" spans="3:51" x14ac:dyDescent="0.25">
      <c r="C556" s="137"/>
      <c r="D556" s="137"/>
      <c r="E556" s="137"/>
      <c r="F556" s="137"/>
      <c r="G556" s="137"/>
      <c r="H556" s="137"/>
      <c r="I556" s="137"/>
      <c r="J556" s="137"/>
      <c r="K556" s="240">
        <f t="shared" si="197"/>
        <v>43486</v>
      </c>
      <c r="L556" s="230">
        <f t="shared" si="198"/>
        <v>8291.4900000000016</v>
      </c>
      <c r="M556" s="162">
        <f>MAX(AN28:AN556)</f>
        <v>11425.750000000002</v>
      </c>
      <c r="N556" s="162">
        <f t="shared" si="206"/>
        <v>-3134.26</v>
      </c>
      <c r="O556" s="231">
        <f>E3+(E4*0.1)</f>
        <v>0.2</v>
      </c>
      <c r="P556" s="162">
        <v>0</v>
      </c>
      <c r="Q556" s="232">
        <f>E5+(E6*0.1)</f>
        <v>0.1</v>
      </c>
      <c r="R556" s="162">
        <v>0</v>
      </c>
      <c r="S556" s="232">
        <f>E7+(E8*0.1)</f>
        <v>0.1</v>
      </c>
      <c r="T556" s="162">
        <v>0</v>
      </c>
      <c r="U556" s="233">
        <f>E9+(E10*0.5)+(E11*0.1)</f>
        <v>0.2</v>
      </c>
      <c r="V556" s="162">
        <v>-150</v>
      </c>
      <c r="W556" s="233">
        <f>E12+(E13*0.5)+(E14*0.1)</f>
        <v>0.2</v>
      </c>
      <c r="X556" s="162">
        <v>-150</v>
      </c>
      <c r="Y556" s="161">
        <f t="shared" si="207"/>
        <v>529</v>
      </c>
      <c r="Z556" s="162">
        <f t="shared" si="199"/>
        <v>-60</v>
      </c>
      <c r="AA556" s="127">
        <v>43486</v>
      </c>
      <c r="AB556" s="127"/>
      <c r="AC556" s="128"/>
      <c r="AD556" s="128"/>
      <c r="AE556" s="129"/>
      <c r="AF556" s="129"/>
      <c r="AG556" s="129"/>
      <c r="AH556" s="129">
        <f t="shared" si="200"/>
        <v>0</v>
      </c>
      <c r="AI556" s="129">
        <f t="shared" si="201"/>
        <v>-60</v>
      </c>
      <c r="AJ556" s="234">
        <f t="shared" si="202"/>
        <v>0</v>
      </c>
      <c r="AK556" s="234">
        <f t="shared" si="203"/>
        <v>1</v>
      </c>
      <c r="AL556" s="129">
        <f t="shared" si="204"/>
        <v>0</v>
      </c>
      <c r="AM556" s="127">
        <v>43486</v>
      </c>
      <c r="AN556" s="129">
        <f t="shared" si="208"/>
        <v>8291.4900000000016</v>
      </c>
      <c r="AO556" s="129">
        <f t="shared" si="209"/>
        <v>0</v>
      </c>
      <c r="AP556" s="129">
        <f t="shared" si="210"/>
        <v>0</v>
      </c>
      <c r="AQ556" s="235"/>
      <c r="AR556" s="235"/>
      <c r="AS556" s="236">
        <f t="shared" si="205"/>
        <v>43486</v>
      </c>
      <c r="AT556" s="237">
        <f t="shared" si="211"/>
        <v>3880.9700000000012</v>
      </c>
      <c r="AU556" s="237">
        <f t="shared" si="212"/>
        <v>1147.4999999999998</v>
      </c>
      <c r="AV556" s="237">
        <f t="shared" si="213"/>
        <v>5341.42</v>
      </c>
      <c r="AW556" s="237">
        <f t="shared" si="214"/>
        <v>1602.8000000000006</v>
      </c>
      <c r="AX556" s="237">
        <f t="shared" si="215"/>
        <v>-3681.1999999999971</v>
      </c>
      <c r="AY556" s="133"/>
    </row>
    <row r="557" spans="3:51" x14ac:dyDescent="0.25">
      <c r="C557" s="137"/>
      <c r="D557" s="137"/>
      <c r="E557" s="137"/>
      <c r="F557" s="137"/>
      <c r="G557" s="137"/>
      <c r="H557" s="137"/>
      <c r="I557" s="137"/>
      <c r="J557" s="137"/>
      <c r="K557" s="240">
        <f t="shared" si="197"/>
        <v>43487</v>
      </c>
      <c r="L557" s="230">
        <f t="shared" si="198"/>
        <v>8985.9600000000009</v>
      </c>
      <c r="M557" s="162">
        <f>MAX(AN28:AN557)</f>
        <v>11425.750000000002</v>
      </c>
      <c r="N557" s="162">
        <f t="shared" si="206"/>
        <v>-2439.7900000000009</v>
      </c>
      <c r="O557" s="231">
        <f>E3+(E4*0.1)</f>
        <v>0.2</v>
      </c>
      <c r="P557" s="162">
        <v>1509.35</v>
      </c>
      <c r="Q557" s="232">
        <f>E5+(E6*0.1)</f>
        <v>0.1</v>
      </c>
      <c r="R557" s="162">
        <v>-850</v>
      </c>
      <c r="S557" s="232">
        <f>E7+(E8*0.1)</f>
        <v>0.1</v>
      </c>
      <c r="T557" s="162">
        <v>2756</v>
      </c>
      <c r="U557" s="233">
        <f>E9+(E10*0.5)+(E11*0.1)</f>
        <v>0.2</v>
      </c>
      <c r="V557" s="162">
        <v>505</v>
      </c>
      <c r="W557" s="233">
        <f>E12+(E13*0.5)+(E14*0.1)</f>
        <v>0.2</v>
      </c>
      <c r="X557" s="162">
        <v>505</v>
      </c>
      <c r="Y557" s="161">
        <f t="shared" si="207"/>
        <v>530</v>
      </c>
      <c r="Z557" s="162">
        <f t="shared" si="199"/>
        <v>694.47</v>
      </c>
      <c r="AA557" s="127">
        <v>43487</v>
      </c>
      <c r="AB557" s="127"/>
      <c r="AC557" s="128"/>
      <c r="AD557" s="128"/>
      <c r="AE557" s="129"/>
      <c r="AF557" s="129"/>
      <c r="AG557" s="129"/>
      <c r="AH557" s="129">
        <f t="shared" si="200"/>
        <v>694.47</v>
      </c>
      <c r="AI557" s="129">
        <f t="shared" si="201"/>
        <v>0</v>
      </c>
      <c r="AJ557" s="234">
        <f t="shared" si="202"/>
        <v>1</v>
      </c>
      <c r="AK557" s="234">
        <f t="shared" si="203"/>
        <v>0</v>
      </c>
      <c r="AL557" s="129">
        <f t="shared" si="204"/>
        <v>0</v>
      </c>
      <c r="AM557" s="127">
        <v>43487</v>
      </c>
      <c r="AN557" s="129">
        <f t="shared" si="208"/>
        <v>8985.9600000000009</v>
      </c>
      <c r="AO557" s="129">
        <f t="shared" si="209"/>
        <v>0</v>
      </c>
      <c r="AP557" s="129">
        <f t="shared" si="210"/>
        <v>0</v>
      </c>
      <c r="AQ557" s="235"/>
      <c r="AR557" s="235"/>
      <c r="AS557" s="236">
        <f t="shared" si="205"/>
        <v>43487</v>
      </c>
      <c r="AT557" s="237">
        <f t="shared" si="211"/>
        <v>4182.8400000000011</v>
      </c>
      <c r="AU557" s="237">
        <f t="shared" si="212"/>
        <v>1062.4999999999998</v>
      </c>
      <c r="AV557" s="237">
        <f t="shared" si="213"/>
        <v>5617.02</v>
      </c>
      <c r="AW557" s="237">
        <f t="shared" si="214"/>
        <v>1703.8000000000006</v>
      </c>
      <c r="AX557" s="237">
        <f t="shared" si="215"/>
        <v>-3580.1999999999971</v>
      </c>
      <c r="AY557" s="133"/>
    </row>
    <row r="558" spans="3:51" x14ac:dyDescent="0.25">
      <c r="C558" s="137"/>
      <c r="D558" s="137"/>
      <c r="E558" s="137"/>
      <c r="F558" s="137"/>
      <c r="G558" s="137"/>
      <c r="H558" s="137"/>
      <c r="I558" s="137"/>
      <c r="J558" s="137"/>
      <c r="K558" s="240">
        <f t="shared" si="197"/>
        <v>43488</v>
      </c>
      <c r="L558" s="230">
        <f t="shared" si="198"/>
        <v>8602.69</v>
      </c>
      <c r="M558" s="162">
        <f>MAX(AN28:AN558)</f>
        <v>11425.750000000002</v>
      </c>
      <c r="N558" s="162">
        <f t="shared" si="206"/>
        <v>-2823.0600000000013</v>
      </c>
      <c r="O558" s="231">
        <f>E3+(E4*0.1)</f>
        <v>0.2</v>
      </c>
      <c r="P558" s="162">
        <v>-913.85</v>
      </c>
      <c r="Q558" s="232">
        <f>E5+(E6*0.1)</f>
        <v>0.1</v>
      </c>
      <c r="R558" s="162">
        <v>-850</v>
      </c>
      <c r="S558" s="232">
        <f>E7+(E8*0.1)</f>
        <v>0.1</v>
      </c>
      <c r="T558" s="162">
        <v>-239</v>
      </c>
      <c r="U558" s="233">
        <f>E9+(E10*0.5)+(E11*0.1)</f>
        <v>0.2</v>
      </c>
      <c r="V558" s="162">
        <v>-229</v>
      </c>
      <c r="W558" s="233">
        <f>E12+(E13*0.5)+(E14*0.1)</f>
        <v>0.2</v>
      </c>
      <c r="X558" s="162">
        <v>-229</v>
      </c>
      <c r="Y558" s="161">
        <f t="shared" si="207"/>
        <v>531</v>
      </c>
      <c r="Z558" s="162">
        <f t="shared" si="199"/>
        <v>-383.27</v>
      </c>
      <c r="AA558" s="127">
        <v>43488</v>
      </c>
      <c r="AB558" s="127"/>
      <c r="AC558" s="128"/>
      <c r="AD558" s="128"/>
      <c r="AE558" s="129"/>
      <c r="AF558" s="129"/>
      <c r="AG558" s="129"/>
      <c r="AH558" s="129">
        <f t="shared" si="200"/>
        <v>0</v>
      </c>
      <c r="AI558" s="129">
        <f t="shared" si="201"/>
        <v>-383.27</v>
      </c>
      <c r="AJ558" s="234">
        <f t="shared" si="202"/>
        <v>0</v>
      </c>
      <c r="AK558" s="234">
        <f t="shared" si="203"/>
        <v>1</v>
      </c>
      <c r="AL558" s="129">
        <f t="shared" si="204"/>
        <v>0</v>
      </c>
      <c r="AM558" s="127">
        <v>43488</v>
      </c>
      <c r="AN558" s="129">
        <f t="shared" si="208"/>
        <v>8602.69</v>
      </c>
      <c r="AO558" s="129">
        <f t="shared" si="209"/>
        <v>0</v>
      </c>
      <c r="AP558" s="129">
        <f t="shared" si="210"/>
        <v>0</v>
      </c>
      <c r="AQ558" s="235"/>
      <c r="AR558" s="235"/>
      <c r="AS558" s="236">
        <f t="shared" si="205"/>
        <v>43488</v>
      </c>
      <c r="AT558" s="237">
        <f t="shared" si="211"/>
        <v>4000.0700000000011</v>
      </c>
      <c r="AU558" s="237">
        <f t="shared" si="212"/>
        <v>977.49999999999977</v>
      </c>
      <c r="AV558" s="237">
        <f t="shared" si="213"/>
        <v>5593.1200000000008</v>
      </c>
      <c r="AW558" s="237">
        <f t="shared" si="214"/>
        <v>1658.0000000000007</v>
      </c>
      <c r="AX558" s="237">
        <f t="shared" si="215"/>
        <v>-3625.9999999999973</v>
      </c>
      <c r="AY558" s="133"/>
    </row>
    <row r="559" spans="3:51" x14ac:dyDescent="0.25">
      <c r="C559" s="137"/>
      <c r="D559" s="137"/>
      <c r="E559" s="137"/>
      <c r="F559" s="137"/>
      <c r="G559" s="137"/>
      <c r="H559" s="137"/>
      <c r="I559" s="137"/>
      <c r="J559" s="137"/>
      <c r="K559" s="240">
        <f t="shared" si="197"/>
        <v>43489</v>
      </c>
      <c r="L559" s="230">
        <f t="shared" si="198"/>
        <v>8485.6400000000012</v>
      </c>
      <c r="M559" s="162">
        <f>MAX(AN28:AN559)</f>
        <v>11425.750000000002</v>
      </c>
      <c r="N559" s="162">
        <f t="shared" si="206"/>
        <v>-2940.1100000000006</v>
      </c>
      <c r="O559" s="231">
        <f>E3+(E4*0.1)</f>
        <v>0.2</v>
      </c>
      <c r="P559" s="162">
        <v>111.9</v>
      </c>
      <c r="Q559" s="232">
        <f>E5+(E6*0.1)</f>
        <v>0.1</v>
      </c>
      <c r="R559" s="162">
        <v>181.5</v>
      </c>
      <c r="S559" s="232">
        <f>E7+(E8*0.1)</f>
        <v>0.1</v>
      </c>
      <c r="T559" s="162">
        <v>-875.8</v>
      </c>
      <c r="U559" s="233">
        <f>E9+(E10*0.5)+(E11*0.1)</f>
        <v>0.2</v>
      </c>
      <c r="V559" s="162">
        <v>-175</v>
      </c>
      <c r="W559" s="233">
        <f>E12+(E13*0.5)+(E14*0.1)</f>
        <v>0.2</v>
      </c>
      <c r="X559" s="162">
        <v>-175</v>
      </c>
      <c r="Y559" s="161">
        <f t="shared" si="207"/>
        <v>532</v>
      </c>
      <c r="Z559" s="162">
        <f t="shared" si="199"/>
        <v>-117.05</v>
      </c>
      <c r="AA559" s="127">
        <v>43489</v>
      </c>
      <c r="AB559" s="127"/>
      <c r="AC559" s="128"/>
      <c r="AD559" s="128"/>
      <c r="AE559" s="129"/>
      <c r="AF559" s="129"/>
      <c r="AG559" s="129"/>
      <c r="AH559" s="129">
        <f t="shared" si="200"/>
        <v>0</v>
      </c>
      <c r="AI559" s="129">
        <f t="shared" si="201"/>
        <v>-117.05</v>
      </c>
      <c r="AJ559" s="234">
        <f t="shared" si="202"/>
        <v>0</v>
      </c>
      <c r="AK559" s="234">
        <f t="shared" si="203"/>
        <v>1</v>
      </c>
      <c r="AL559" s="129">
        <f t="shared" si="204"/>
        <v>0</v>
      </c>
      <c r="AM559" s="127">
        <v>43489</v>
      </c>
      <c r="AN559" s="129">
        <f t="shared" si="208"/>
        <v>8485.6400000000012</v>
      </c>
      <c r="AO559" s="129">
        <f t="shared" si="209"/>
        <v>0</v>
      </c>
      <c r="AP559" s="129">
        <f t="shared" si="210"/>
        <v>0</v>
      </c>
      <c r="AQ559" s="235"/>
      <c r="AR559" s="235"/>
      <c r="AS559" s="236">
        <f t="shared" si="205"/>
        <v>43489</v>
      </c>
      <c r="AT559" s="237">
        <f t="shared" si="211"/>
        <v>4022.4500000000012</v>
      </c>
      <c r="AU559" s="237">
        <f t="shared" si="212"/>
        <v>995.64999999999975</v>
      </c>
      <c r="AV559" s="237">
        <f t="shared" si="213"/>
        <v>5505.5400000000009</v>
      </c>
      <c r="AW559" s="237">
        <f t="shared" si="214"/>
        <v>1623.0000000000007</v>
      </c>
      <c r="AX559" s="237">
        <f t="shared" si="215"/>
        <v>-3660.9999999999973</v>
      </c>
      <c r="AY559" s="133"/>
    </row>
    <row r="560" spans="3:51" x14ac:dyDescent="0.25">
      <c r="C560" s="137"/>
      <c r="D560" s="137"/>
      <c r="E560" s="137"/>
      <c r="F560" s="137"/>
      <c r="G560" s="137"/>
      <c r="H560" s="137"/>
      <c r="I560" s="137"/>
      <c r="J560" s="137"/>
      <c r="K560" s="240">
        <f t="shared" si="197"/>
        <v>43490</v>
      </c>
      <c r="L560" s="230">
        <f t="shared" si="198"/>
        <v>9208.18</v>
      </c>
      <c r="M560" s="162">
        <f>MAX(AN28:AN560)</f>
        <v>11425.750000000002</v>
      </c>
      <c r="N560" s="162">
        <f t="shared" si="206"/>
        <v>-2217.5700000000015</v>
      </c>
      <c r="O560" s="231">
        <f>E3+(E4*0.1)</f>
        <v>0.2</v>
      </c>
      <c r="P560" s="162">
        <v>-719.85</v>
      </c>
      <c r="Q560" s="232">
        <f>E5+(E6*0.1)</f>
        <v>0.1</v>
      </c>
      <c r="R560" s="162">
        <v>1121.5</v>
      </c>
      <c r="S560" s="232">
        <f>E7+(E8*0.1)</f>
        <v>0.1</v>
      </c>
      <c r="T560" s="162">
        <v>-1696.4</v>
      </c>
      <c r="U560" s="233">
        <f>E9+(E10*0.5)+(E11*0.1)</f>
        <v>0.2</v>
      </c>
      <c r="V560" s="162">
        <v>2310</v>
      </c>
      <c r="W560" s="233">
        <f>E12+(E13*0.5)+(E14*0.1)</f>
        <v>0.2</v>
      </c>
      <c r="X560" s="162">
        <v>2310</v>
      </c>
      <c r="Y560" s="161">
        <f t="shared" si="207"/>
        <v>533</v>
      </c>
      <c r="Z560" s="162">
        <f t="shared" si="199"/>
        <v>722.54</v>
      </c>
      <c r="AA560" s="127">
        <v>43490</v>
      </c>
      <c r="AB560" s="127"/>
      <c r="AC560" s="128"/>
      <c r="AD560" s="128"/>
      <c r="AE560" s="129"/>
      <c r="AF560" s="129"/>
      <c r="AG560" s="129"/>
      <c r="AH560" s="129">
        <f t="shared" si="200"/>
        <v>722.54</v>
      </c>
      <c r="AI560" s="129">
        <f t="shared" si="201"/>
        <v>0</v>
      </c>
      <c r="AJ560" s="234">
        <f t="shared" si="202"/>
        <v>1</v>
      </c>
      <c r="AK560" s="234">
        <f t="shared" si="203"/>
        <v>0</v>
      </c>
      <c r="AL560" s="129">
        <f t="shared" si="204"/>
        <v>0</v>
      </c>
      <c r="AM560" s="127">
        <v>43490</v>
      </c>
      <c r="AN560" s="129">
        <f t="shared" si="208"/>
        <v>9208.18</v>
      </c>
      <c r="AO560" s="129">
        <f t="shared" si="209"/>
        <v>0</v>
      </c>
      <c r="AP560" s="129">
        <f t="shared" si="210"/>
        <v>0</v>
      </c>
      <c r="AQ560" s="235"/>
      <c r="AR560" s="235"/>
      <c r="AS560" s="236">
        <f t="shared" si="205"/>
        <v>43490</v>
      </c>
      <c r="AT560" s="237">
        <f t="shared" si="211"/>
        <v>3878.4800000000014</v>
      </c>
      <c r="AU560" s="237">
        <f t="shared" si="212"/>
        <v>1107.7999999999997</v>
      </c>
      <c r="AV560" s="237">
        <f t="shared" si="213"/>
        <v>5335.9000000000005</v>
      </c>
      <c r="AW560" s="237">
        <f t="shared" si="214"/>
        <v>2085.0000000000009</v>
      </c>
      <c r="AX560" s="237">
        <f t="shared" si="215"/>
        <v>-3198.9999999999973</v>
      </c>
      <c r="AY560" s="133"/>
    </row>
    <row r="561" spans="3:51" x14ac:dyDescent="0.25">
      <c r="C561" s="137"/>
      <c r="D561" s="137"/>
      <c r="E561" s="137"/>
      <c r="F561" s="137"/>
      <c r="G561" s="137"/>
      <c r="H561" s="137"/>
      <c r="I561" s="137"/>
      <c r="J561" s="137"/>
      <c r="K561" s="240">
        <f t="shared" si="197"/>
        <v>43493</v>
      </c>
      <c r="L561" s="230">
        <f t="shared" si="198"/>
        <v>9101.3700000000008</v>
      </c>
      <c r="M561" s="162">
        <f>MAX(AN28:AN561)</f>
        <v>11425.750000000002</v>
      </c>
      <c r="N561" s="162">
        <f t="shared" si="206"/>
        <v>-2324.380000000001</v>
      </c>
      <c r="O561" s="231">
        <f>E3+(E4*0.1)</f>
        <v>0.2</v>
      </c>
      <c r="P561" s="162">
        <v>-751.1</v>
      </c>
      <c r="Q561" s="232">
        <f>E5+(E6*0.1)</f>
        <v>0.1</v>
      </c>
      <c r="R561" s="162">
        <v>-1039.5</v>
      </c>
      <c r="S561" s="232">
        <f>E7+(E8*0.1)</f>
        <v>0.1</v>
      </c>
      <c r="T561" s="162">
        <v>1805.6</v>
      </c>
      <c r="U561" s="233">
        <f>E9+(E10*0.5)+(E11*0.1)</f>
        <v>0.2</v>
      </c>
      <c r="V561" s="162">
        <v>-83</v>
      </c>
      <c r="W561" s="233">
        <f>E12+(E13*0.5)+(E14*0.1)</f>
        <v>0.2</v>
      </c>
      <c r="X561" s="162">
        <v>-83</v>
      </c>
      <c r="Y561" s="161">
        <f t="shared" si="207"/>
        <v>534</v>
      </c>
      <c r="Z561" s="162">
        <f t="shared" si="199"/>
        <v>-106.81</v>
      </c>
      <c r="AA561" s="127">
        <v>43493</v>
      </c>
      <c r="AB561" s="127"/>
      <c r="AC561" s="128"/>
      <c r="AD561" s="128"/>
      <c r="AE561" s="129"/>
      <c r="AF561" s="129"/>
      <c r="AG561" s="129"/>
      <c r="AH561" s="129">
        <f t="shared" si="200"/>
        <v>0</v>
      </c>
      <c r="AI561" s="129">
        <f t="shared" si="201"/>
        <v>-106.81</v>
      </c>
      <c r="AJ561" s="234">
        <f t="shared" si="202"/>
        <v>0</v>
      </c>
      <c r="AK561" s="234">
        <f t="shared" si="203"/>
        <v>1</v>
      </c>
      <c r="AL561" s="129">
        <f t="shared" si="204"/>
        <v>0</v>
      </c>
      <c r="AM561" s="127">
        <v>43493</v>
      </c>
      <c r="AN561" s="129">
        <f t="shared" si="208"/>
        <v>9101.3700000000008</v>
      </c>
      <c r="AO561" s="129">
        <f t="shared" si="209"/>
        <v>0</v>
      </c>
      <c r="AP561" s="129">
        <f t="shared" si="210"/>
        <v>0</v>
      </c>
      <c r="AQ561" s="235"/>
      <c r="AR561" s="235"/>
      <c r="AS561" s="236">
        <f t="shared" si="205"/>
        <v>43493</v>
      </c>
      <c r="AT561" s="237">
        <f t="shared" si="211"/>
        <v>3728.2600000000016</v>
      </c>
      <c r="AU561" s="237">
        <f t="shared" si="212"/>
        <v>1003.8499999999997</v>
      </c>
      <c r="AV561" s="237">
        <f t="shared" si="213"/>
        <v>5516.4600000000009</v>
      </c>
      <c r="AW561" s="237">
        <f t="shared" si="214"/>
        <v>2068.400000000001</v>
      </c>
      <c r="AX561" s="237">
        <f t="shared" si="215"/>
        <v>-3215.5999999999972</v>
      </c>
      <c r="AY561" s="133"/>
    </row>
    <row r="562" spans="3:51" x14ac:dyDescent="0.25">
      <c r="C562" s="137"/>
      <c r="D562" s="137"/>
      <c r="E562" s="137"/>
      <c r="F562" s="137"/>
      <c r="G562" s="137"/>
      <c r="H562" s="137"/>
      <c r="I562" s="137"/>
      <c r="J562" s="137"/>
      <c r="K562" s="240">
        <f t="shared" si="197"/>
        <v>43494</v>
      </c>
      <c r="L562" s="230">
        <f t="shared" si="198"/>
        <v>9594.4600000000009</v>
      </c>
      <c r="M562" s="162">
        <f>MAX(AN28:AN562)</f>
        <v>11425.750000000002</v>
      </c>
      <c r="N562" s="162">
        <f t="shared" si="206"/>
        <v>-1831.2900000000009</v>
      </c>
      <c r="O562" s="231">
        <f>E3+(E4*0.1)</f>
        <v>0.2</v>
      </c>
      <c r="P562" s="162">
        <v>258.7</v>
      </c>
      <c r="Q562" s="232">
        <f>E5+(E6*0.1)</f>
        <v>0.1</v>
      </c>
      <c r="R562" s="162">
        <v>-192.5</v>
      </c>
      <c r="S562" s="232">
        <f>E7+(E8*0.1)</f>
        <v>0.1</v>
      </c>
      <c r="T562" s="162">
        <v>1286</v>
      </c>
      <c r="U562" s="233">
        <f>E9+(E10*0.5)+(E11*0.1)</f>
        <v>0.2</v>
      </c>
      <c r="V562" s="162">
        <v>830</v>
      </c>
      <c r="W562" s="233">
        <f>E12+(E13*0.5)+(E14*0.1)</f>
        <v>0.2</v>
      </c>
      <c r="X562" s="162">
        <v>830</v>
      </c>
      <c r="Y562" s="161">
        <f t="shared" si="207"/>
        <v>535</v>
      </c>
      <c r="Z562" s="162">
        <f t="shared" si="199"/>
        <v>493.09000000000003</v>
      </c>
      <c r="AA562" s="127">
        <v>43494</v>
      </c>
      <c r="AB562" s="127"/>
      <c r="AC562" s="128"/>
      <c r="AD562" s="128"/>
      <c r="AE562" s="129"/>
      <c r="AF562" s="129"/>
      <c r="AG562" s="129"/>
      <c r="AH562" s="129">
        <f t="shared" si="200"/>
        <v>493.09000000000003</v>
      </c>
      <c r="AI562" s="129">
        <f t="shared" si="201"/>
        <v>0</v>
      </c>
      <c r="AJ562" s="234">
        <f t="shared" si="202"/>
        <v>1</v>
      </c>
      <c r="AK562" s="234">
        <f t="shared" si="203"/>
        <v>0</v>
      </c>
      <c r="AL562" s="129">
        <f t="shared" si="204"/>
        <v>0</v>
      </c>
      <c r="AM562" s="127">
        <v>43494</v>
      </c>
      <c r="AN562" s="129">
        <f t="shared" si="208"/>
        <v>9594.4600000000009</v>
      </c>
      <c r="AO562" s="129">
        <f t="shared" si="209"/>
        <v>0</v>
      </c>
      <c r="AP562" s="129">
        <f t="shared" si="210"/>
        <v>0</v>
      </c>
      <c r="AQ562" s="235"/>
      <c r="AR562" s="235"/>
      <c r="AS562" s="236">
        <f t="shared" si="205"/>
        <v>43494</v>
      </c>
      <c r="AT562" s="237">
        <f t="shared" si="211"/>
        <v>3780.0000000000014</v>
      </c>
      <c r="AU562" s="237">
        <f t="shared" si="212"/>
        <v>984.59999999999968</v>
      </c>
      <c r="AV562" s="237">
        <f t="shared" si="213"/>
        <v>5645.0600000000013</v>
      </c>
      <c r="AW562" s="237">
        <f t="shared" si="214"/>
        <v>2234.400000000001</v>
      </c>
      <c r="AX562" s="237">
        <f t="shared" si="215"/>
        <v>-3049.5999999999972</v>
      </c>
      <c r="AY562" s="133"/>
    </row>
    <row r="563" spans="3:51" x14ac:dyDescent="0.25">
      <c r="C563" s="137"/>
      <c r="D563" s="137"/>
      <c r="E563" s="137"/>
      <c r="F563" s="137"/>
      <c r="G563" s="137"/>
      <c r="H563" s="137"/>
      <c r="I563" s="137"/>
      <c r="J563" s="137"/>
      <c r="K563" s="240">
        <f t="shared" si="197"/>
        <v>43495</v>
      </c>
      <c r="L563" s="230">
        <f t="shared" si="198"/>
        <v>10216.010000000002</v>
      </c>
      <c r="M563" s="162">
        <f>MAX(AN28:AN563)</f>
        <v>11425.750000000002</v>
      </c>
      <c r="N563" s="162">
        <f t="shared" si="206"/>
        <v>-1209.7399999999998</v>
      </c>
      <c r="O563" s="231">
        <f>E3+(E4*0.1)</f>
        <v>0.2</v>
      </c>
      <c r="P563" s="162">
        <v>2174.5</v>
      </c>
      <c r="Q563" s="232">
        <f>E5+(E6*0.1)</f>
        <v>0.1</v>
      </c>
      <c r="R563" s="162">
        <v>2052.5</v>
      </c>
      <c r="S563" s="232">
        <f>E7+(E8*0.1)</f>
        <v>0.1</v>
      </c>
      <c r="T563" s="162">
        <v>-3410</v>
      </c>
      <c r="U563" s="233">
        <f>E9+(E10*0.5)+(E11*0.1)</f>
        <v>0.2</v>
      </c>
      <c r="V563" s="162">
        <v>806</v>
      </c>
      <c r="W563" s="233">
        <f>E12+(E13*0.5)+(E14*0.1)</f>
        <v>0.2</v>
      </c>
      <c r="X563" s="162">
        <v>806</v>
      </c>
      <c r="Y563" s="161">
        <f t="shared" si="207"/>
        <v>536</v>
      </c>
      <c r="Z563" s="162">
        <f t="shared" si="199"/>
        <v>621.55000000000018</v>
      </c>
      <c r="AA563" s="127">
        <v>43495</v>
      </c>
      <c r="AB563" s="127"/>
      <c r="AC563" s="128"/>
      <c r="AD563" s="128"/>
      <c r="AE563" s="129"/>
      <c r="AF563" s="129"/>
      <c r="AG563" s="129"/>
      <c r="AH563" s="129">
        <f t="shared" si="200"/>
        <v>621.55000000000018</v>
      </c>
      <c r="AI563" s="129">
        <f t="shared" si="201"/>
        <v>0</v>
      </c>
      <c r="AJ563" s="234">
        <f t="shared" si="202"/>
        <v>1</v>
      </c>
      <c r="AK563" s="234">
        <f t="shared" si="203"/>
        <v>0</v>
      </c>
      <c r="AL563" s="129">
        <f t="shared" si="204"/>
        <v>0</v>
      </c>
      <c r="AM563" s="127">
        <v>43495</v>
      </c>
      <c r="AN563" s="129">
        <f t="shared" si="208"/>
        <v>10216.010000000002</v>
      </c>
      <c r="AO563" s="129">
        <f t="shared" si="209"/>
        <v>0</v>
      </c>
      <c r="AP563" s="129">
        <f t="shared" si="210"/>
        <v>0</v>
      </c>
      <c r="AQ563" s="235"/>
      <c r="AR563" s="235"/>
      <c r="AS563" s="236">
        <f t="shared" si="205"/>
        <v>43495</v>
      </c>
      <c r="AT563" s="237">
        <f t="shared" si="211"/>
        <v>4214.9000000000015</v>
      </c>
      <c r="AU563" s="237">
        <f t="shared" si="212"/>
        <v>1189.8499999999997</v>
      </c>
      <c r="AV563" s="237">
        <f t="shared" si="213"/>
        <v>5304.0600000000013</v>
      </c>
      <c r="AW563" s="237">
        <f t="shared" si="214"/>
        <v>2395.6000000000008</v>
      </c>
      <c r="AX563" s="237">
        <f t="shared" si="215"/>
        <v>-2888.3999999999974</v>
      </c>
      <c r="AY563" s="133"/>
    </row>
    <row r="564" spans="3:51" x14ac:dyDescent="0.25">
      <c r="C564" s="137"/>
      <c r="D564" s="137"/>
      <c r="E564" s="137"/>
      <c r="F564" s="137"/>
      <c r="G564" s="137"/>
      <c r="H564" s="137"/>
      <c r="I564" s="137"/>
      <c r="J564" s="137"/>
      <c r="K564" s="240">
        <f t="shared" si="197"/>
        <v>43496</v>
      </c>
      <c r="L564" s="230">
        <f t="shared" si="198"/>
        <v>10079.800000000003</v>
      </c>
      <c r="M564" s="162">
        <f>MAX(AN28:AN564)</f>
        <v>11425.750000000002</v>
      </c>
      <c r="N564" s="162">
        <f t="shared" si="206"/>
        <v>-1345.9499999999989</v>
      </c>
      <c r="O564" s="231">
        <f>E3+(E4*0.1)</f>
        <v>0.2</v>
      </c>
      <c r="P564" s="162">
        <v>-550</v>
      </c>
      <c r="Q564" s="232">
        <f>E5+(E6*0.1)</f>
        <v>0.1</v>
      </c>
      <c r="R564" s="162">
        <v>1152.5</v>
      </c>
      <c r="S564" s="232">
        <f>E7+(E8*0.1)</f>
        <v>0.1</v>
      </c>
      <c r="T564" s="162">
        <v>-1978.6</v>
      </c>
      <c r="U564" s="233">
        <f>E9+(E10*0.5)+(E11*0.1)</f>
        <v>0.2</v>
      </c>
      <c r="V564" s="162">
        <v>141</v>
      </c>
      <c r="W564" s="233">
        <f>E12+(E13*0.5)+(E14*0.1)</f>
        <v>0.2</v>
      </c>
      <c r="X564" s="162">
        <v>141</v>
      </c>
      <c r="Y564" s="161">
        <f t="shared" si="207"/>
        <v>537</v>
      </c>
      <c r="Z564" s="162">
        <f t="shared" si="199"/>
        <v>-136.21000000000004</v>
      </c>
      <c r="AA564" s="238">
        <v>43496</v>
      </c>
      <c r="AB564" s="129">
        <f>SUM(Z543:Z564)</f>
        <v>420.15000000000043</v>
      </c>
      <c r="AC564" s="128">
        <f>(AB564&gt;0)*1</f>
        <v>1</v>
      </c>
      <c r="AD564" s="128">
        <f>(AB564&lt;0)*1</f>
        <v>0</v>
      </c>
      <c r="AE564" s="129">
        <f>AB564*AC564</f>
        <v>420.15000000000043</v>
      </c>
      <c r="AF564" s="129">
        <f>AB564*AD564</f>
        <v>0</v>
      </c>
      <c r="AG564" s="129"/>
      <c r="AH564" s="129">
        <f t="shared" si="200"/>
        <v>0</v>
      </c>
      <c r="AI564" s="129">
        <f t="shared" si="201"/>
        <v>-136.21000000000004</v>
      </c>
      <c r="AJ564" s="234">
        <f t="shared" si="202"/>
        <v>0</v>
      </c>
      <c r="AK564" s="234">
        <f t="shared" si="203"/>
        <v>1</v>
      </c>
      <c r="AL564" s="129">
        <f t="shared" si="204"/>
        <v>420.15000000000043</v>
      </c>
      <c r="AM564" s="127">
        <v>43496</v>
      </c>
      <c r="AN564" s="129">
        <f t="shared" si="208"/>
        <v>10079.800000000003</v>
      </c>
      <c r="AO564" s="129">
        <f t="shared" si="209"/>
        <v>420.15000000000043</v>
      </c>
      <c r="AP564" s="129">
        <f t="shared" si="210"/>
        <v>0</v>
      </c>
      <c r="AQ564" s="235"/>
      <c r="AR564" s="235"/>
      <c r="AS564" s="236">
        <f t="shared" si="205"/>
        <v>43496</v>
      </c>
      <c r="AT564" s="237">
        <f t="shared" si="211"/>
        <v>4104.9000000000015</v>
      </c>
      <c r="AU564" s="237">
        <f t="shared" si="212"/>
        <v>1305.0999999999997</v>
      </c>
      <c r="AV564" s="237">
        <f t="shared" si="213"/>
        <v>5106.2000000000016</v>
      </c>
      <c r="AW564" s="237">
        <f t="shared" si="214"/>
        <v>2423.8000000000006</v>
      </c>
      <c r="AX564" s="237">
        <f t="shared" si="215"/>
        <v>-2860.1999999999975</v>
      </c>
      <c r="AY564" s="133"/>
    </row>
    <row r="565" spans="3:51" x14ac:dyDescent="0.25">
      <c r="C565" s="137"/>
      <c r="D565" s="137"/>
      <c r="E565" s="137"/>
      <c r="F565" s="137"/>
      <c r="G565" s="137"/>
      <c r="H565" s="137"/>
      <c r="I565" s="137"/>
      <c r="J565" s="137"/>
      <c r="K565" s="240">
        <f t="shared" si="197"/>
        <v>43497</v>
      </c>
      <c r="L565" s="230">
        <f t="shared" si="198"/>
        <v>10090.010000000002</v>
      </c>
      <c r="M565" s="162">
        <f>MAX(AN28:AN565)</f>
        <v>11425.750000000002</v>
      </c>
      <c r="N565" s="162">
        <f t="shared" si="206"/>
        <v>-1335.7399999999998</v>
      </c>
      <c r="O565" s="231">
        <f>E3+(E4*0.1)</f>
        <v>0.2</v>
      </c>
      <c r="P565" s="162">
        <v>321.10000000000002</v>
      </c>
      <c r="Q565" s="232">
        <f>E5+(E6*0.1)</f>
        <v>0.1</v>
      </c>
      <c r="R565" s="162">
        <v>121.5</v>
      </c>
      <c r="S565" s="232">
        <f>E7+(E8*0.1)</f>
        <v>0.1</v>
      </c>
      <c r="T565" s="162">
        <v>626.4</v>
      </c>
      <c r="U565" s="233">
        <f>E9+(E10*0.5)+(E11*0.1)</f>
        <v>0.2</v>
      </c>
      <c r="V565" s="162">
        <v>-322</v>
      </c>
      <c r="W565" s="233">
        <f>E12+(E13*0.5)+(E14*0.1)</f>
        <v>0.2</v>
      </c>
      <c r="X565" s="162">
        <v>-322</v>
      </c>
      <c r="Y565" s="161">
        <f t="shared" si="207"/>
        <v>538</v>
      </c>
      <c r="Z565" s="162">
        <f t="shared" si="199"/>
        <v>10.210000000000008</v>
      </c>
      <c r="AA565" s="127">
        <v>43497</v>
      </c>
      <c r="AB565" s="127"/>
      <c r="AC565" s="128"/>
      <c r="AD565" s="128"/>
      <c r="AE565" s="129"/>
      <c r="AF565" s="129"/>
      <c r="AG565" s="129"/>
      <c r="AH565" s="129">
        <f t="shared" si="200"/>
        <v>10.210000000000008</v>
      </c>
      <c r="AI565" s="129">
        <f t="shared" si="201"/>
        <v>0</v>
      </c>
      <c r="AJ565" s="234">
        <f t="shared" si="202"/>
        <v>1</v>
      </c>
      <c r="AK565" s="234">
        <f t="shared" si="203"/>
        <v>0</v>
      </c>
      <c r="AL565" s="129">
        <f t="shared" si="204"/>
        <v>0</v>
      </c>
      <c r="AM565" s="127">
        <v>43497</v>
      </c>
      <c r="AN565" s="129">
        <f t="shared" si="208"/>
        <v>10090.010000000002</v>
      </c>
      <c r="AO565" s="129">
        <f t="shared" si="209"/>
        <v>0</v>
      </c>
      <c r="AP565" s="129">
        <f t="shared" si="210"/>
        <v>0</v>
      </c>
      <c r="AQ565" s="235"/>
      <c r="AR565" s="235"/>
      <c r="AS565" s="236">
        <f t="shared" si="205"/>
        <v>43497</v>
      </c>
      <c r="AT565" s="237">
        <f t="shared" si="211"/>
        <v>4169.1200000000017</v>
      </c>
      <c r="AU565" s="237">
        <f t="shared" si="212"/>
        <v>1317.2499999999998</v>
      </c>
      <c r="AV565" s="237">
        <f t="shared" si="213"/>
        <v>5168.840000000002</v>
      </c>
      <c r="AW565" s="237">
        <f t="shared" si="214"/>
        <v>2359.4000000000005</v>
      </c>
      <c r="AX565" s="237">
        <f t="shared" si="215"/>
        <v>-2924.5999999999976</v>
      </c>
      <c r="AY565" s="133"/>
    </row>
    <row r="566" spans="3:51" x14ac:dyDescent="0.25">
      <c r="C566" s="137"/>
      <c r="D566" s="137"/>
      <c r="E566" s="137"/>
      <c r="F566" s="137"/>
      <c r="G566" s="137"/>
      <c r="H566" s="137"/>
      <c r="I566" s="137"/>
      <c r="J566" s="137"/>
      <c r="K566" s="240">
        <f t="shared" si="197"/>
        <v>43500</v>
      </c>
      <c r="L566" s="230">
        <f t="shared" si="198"/>
        <v>9935.3100000000013</v>
      </c>
      <c r="M566" s="162">
        <f>MAX(AN28:AN566)</f>
        <v>11425.750000000002</v>
      </c>
      <c r="N566" s="162">
        <f t="shared" si="206"/>
        <v>-1490.4400000000005</v>
      </c>
      <c r="O566" s="231">
        <f>E3+(E4*0.1)</f>
        <v>0.2</v>
      </c>
      <c r="P566" s="162">
        <v>877.4</v>
      </c>
      <c r="Q566" s="232">
        <f>E5+(E6*0.1)</f>
        <v>0.1</v>
      </c>
      <c r="R566" s="162">
        <v>917</v>
      </c>
      <c r="S566" s="232">
        <f>E7+(E8*0.1)</f>
        <v>0.1</v>
      </c>
      <c r="T566" s="162">
        <v>-1738.8</v>
      </c>
      <c r="U566" s="233">
        <f>E9+(E10*0.5)+(E11*0.1)</f>
        <v>0.2</v>
      </c>
      <c r="V566" s="162">
        <v>-620</v>
      </c>
      <c r="W566" s="233">
        <f>E12+(E13*0.5)+(E14*0.1)</f>
        <v>0.2</v>
      </c>
      <c r="X566" s="162">
        <v>-620</v>
      </c>
      <c r="Y566" s="161">
        <f t="shared" si="207"/>
        <v>539</v>
      </c>
      <c r="Z566" s="162">
        <f t="shared" si="199"/>
        <v>-154.69999999999999</v>
      </c>
      <c r="AA566" s="127">
        <v>43500</v>
      </c>
      <c r="AB566" s="127"/>
      <c r="AC566" s="128"/>
      <c r="AD566" s="128"/>
      <c r="AE566" s="129"/>
      <c r="AF566" s="129"/>
      <c r="AG566" s="129"/>
      <c r="AH566" s="129">
        <f t="shared" si="200"/>
        <v>0</v>
      </c>
      <c r="AI566" s="129">
        <f t="shared" si="201"/>
        <v>-154.69999999999999</v>
      </c>
      <c r="AJ566" s="234">
        <f t="shared" si="202"/>
        <v>0</v>
      </c>
      <c r="AK566" s="234">
        <f t="shared" si="203"/>
        <v>1</v>
      </c>
      <c r="AL566" s="129">
        <f t="shared" si="204"/>
        <v>0</v>
      </c>
      <c r="AM566" s="127">
        <v>43500</v>
      </c>
      <c r="AN566" s="129">
        <f t="shared" si="208"/>
        <v>9935.3100000000013</v>
      </c>
      <c r="AO566" s="129">
        <f t="shared" si="209"/>
        <v>0</v>
      </c>
      <c r="AP566" s="129">
        <f t="shared" si="210"/>
        <v>0</v>
      </c>
      <c r="AQ566" s="235"/>
      <c r="AR566" s="235"/>
      <c r="AS566" s="236">
        <f t="shared" si="205"/>
        <v>43500</v>
      </c>
      <c r="AT566" s="237">
        <f t="shared" si="211"/>
        <v>4344.6000000000022</v>
      </c>
      <c r="AU566" s="237">
        <f t="shared" si="212"/>
        <v>1408.9499999999998</v>
      </c>
      <c r="AV566" s="237">
        <f t="shared" si="213"/>
        <v>4994.9600000000019</v>
      </c>
      <c r="AW566" s="237">
        <f t="shared" si="214"/>
        <v>2235.4000000000005</v>
      </c>
      <c r="AX566" s="237">
        <f t="shared" si="215"/>
        <v>-3048.5999999999976</v>
      </c>
      <c r="AY566" s="133"/>
    </row>
    <row r="567" spans="3:51" x14ac:dyDescent="0.25">
      <c r="C567" s="137"/>
      <c r="D567" s="137"/>
      <c r="E567" s="137"/>
      <c r="F567" s="137"/>
      <c r="G567" s="137"/>
      <c r="H567" s="137"/>
      <c r="I567" s="137"/>
      <c r="J567" s="137"/>
      <c r="K567" s="240">
        <f t="shared" si="197"/>
        <v>43501</v>
      </c>
      <c r="L567" s="230">
        <f t="shared" si="198"/>
        <v>10493.53</v>
      </c>
      <c r="M567" s="162">
        <f>MAX(AN28:AN567)</f>
        <v>11425.750000000002</v>
      </c>
      <c r="N567" s="162">
        <f t="shared" si="206"/>
        <v>-932.22000000000116</v>
      </c>
      <c r="O567" s="231">
        <f>E3+(E4*0.1)</f>
        <v>0.2</v>
      </c>
      <c r="P567" s="162">
        <v>860.75</v>
      </c>
      <c r="Q567" s="232">
        <f>E5+(E6*0.1)</f>
        <v>0.1</v>
      </c>
      <c r="R567" s="162">
        <v>641.5</v>
      </c>
      <c r="S567" s="232">
        <f>E7+(E8*0.1)</f>
        <v>0.1</v>
      </c>
      <c r="T567" s="162">
        <v>1271.2</v>
      </c>
      <c r="U567" s="233">
        <f>E9+(E10*0.5)+(E11*0.1)</f>
        <v>0.2</v>
      </c>
      <c r="V567" s="162">
        <v>487</v>
      </c>
      <c r="W567" s="233">
        <f>E12+(E13*0.5)+(E14*0.1)</f>
        <v>0.2</v>
      </c>
      <c r="X567" s="162">
        <v>487</v>
      </c>
      <c r="Y567" s="161">
        <f t="shared" si="207"/>
        <v>540</v>
      </c>
      <c r="Z567" s="162">
        <f t="shared" si="199"/>
        <v>558.22</v>
      </c>
      <c r="AA567" s="127">
        <v>43501</v>
      </c>
      <c r="AB567" s="127"/>
      <c r="AC567" s="128"/>
      <c r="AD567" s="128"/>
      <c r="AE567" s="129"/>
      <c r="AF567" s="129"/>
      <c r="AG567" s="129"/>
      <c r="AH567" s="129">
        <f t="shared" si="200"/>
        <v>558.22</v>
      </c>
      <c r="AI567" s="129">
        <f t="shared" si="201"/>
        <v>0</v>
      </c>
      <c r="AJ567" s="234">
        <f t="shared" si="202"/>
        <v>1</v>
      </c>
      <c r="AK567" s="234">
        <f t="shared" si="203"/>
        <v>0</v>
      </c>
      <c r="AL567" s="129">
        <f t="shared" si="204"/>
        <v>0</v>
      </c>
      <c r="AM567" s="127">
        <v>43501</v>
      </c>
      <c r="AN567" s="129">
        <f t="shared" si="208"/>
        <v>10493.53</v>
      </c>
      <c r="AO567" s="129">
        <f t="shared" si="209"/>
        <v>0</v>
      </c>
      <c r="AP567" s="129">
        <f t="shared" si="210"/>
        <v>0</v>
      </c>
      <c r="AQ567" s="235"/>
      <c r="AR567" s="235"/>
      <c r="AS567" s="236">
        <f t="shared" si="205"/>
        <v>43501</v>
      </c>
      <c r="AT567" s="237">
        <f t="shared" si="211"/>
        <v>4516.7500000000018</v>
      </c>
      <c r="AU567" s="237">
        <f t="shared" si="212"/>
        <v>1473.1</v>
      </c>
      <c r="AV567" s="237">
        <f t="shared" si="213"/>
        <v>5122.0800000000017</v>
      </c>
      <c r="AW567" s="237">
        <f t="shared" si="214"/>
        <v>2332.8000000000006</v>
      </c>
      <c r="AX567" s="237">
        <f t="shared" si="215"/>
        <v>-2951.1999999999975</v>
      </c>
      <c r="AY567" s="133"/>
    </row>
    <row r="568" spans="3:51" x14ac:dyDescent="0.25">
      <c r="C568" s="137"/>
      <c r="D568" s="137"/>
      <c r="E568" s="137"/>
      <c r="F568" s="137"/>
      <c r="G568" s="137"/>
      <c r="H568" s="137"/>
      <c r="I568" s="137"/>
      <c r="J568" s="137"/>
      <c r="K568" s="240">
        <f t="shared" si="197"/>
        <v>43502</v>
      </c>
      <c r="L568" s="230">
        <f t="shared" si="198"/>
        <v>9988.4600000000009</v>
      </c>
      <c r="M568" s="162">
        <f>MAX(AN28:AN568)</f>
        <v>11425.750000000002</v>
      </c>
      <c r="N568" s="162">
        <f t="shared" si="206"/>
        <v>-1437.2900000000009</v>
      </c>
      <c r="O568" s="231">
        <f>E3+(E4*0.1)</f>
        <v>0.2</v>
      </c>
      <c r="P568" s="162">
        <v>-106.1</v>
      </c>
      <c r="Q568" s="232">
        <f>E5+(E6*0.1)</f>
        <v>0.1</v>
      </c>
      <c r="R568" s="162">
        <v>-304.5</v>
      </c>
      <c r="S568" s="232">
        <f>E7+(E8*0.1)</f>
        <v>0.1</v>
      </c>
      <c r="T568" s="162">
        <v>-518</v>
      </c>
      <c r="U568" s="233">
        <f>E9+(E10*0.5)+(E11*0.1)</f>
        <v>0.2</v>
      </c>
      <c r="V568" s="162">
        <v>-1004</v>
      </c>
      <c r="W568" s="233">
        <f>E12+(E13*0.5)+(E14*0.1)</f>
        <v>0.2</v>
      </c>
      <c r="X568" s="162">
        <v>-1004</v>
      </c>
      <c r="Y568" s="161">
        <f t="shared" si="207"/>
        <v>541</v>
      </c>
      <c r="Z568" s="162">
        <f t="shared" si="199"/>
        <v>-505.07</v>
      </c>
      <c r="AA568" s="127">
        <v>43502</v>
      </c>
      <c r="AB568" s="127"/>
      <c r="AC568" s="128"/>
      <c r="AD568" s="128"/>
      <c r="AE568" s="129"/>
      <c r="AF568" s="129"/>
      <c r="AG568" s="129"/>
      <c r="AH568" s="129">
        <f t="shared" si="200"/>
        <v>0</v>
      </c>
      <c r="AI568" s="129">
        <f t="shared" si="201"/>
        <v>-505.07</v>
      </c>
      <c r="AJ568" s="234">
        <f t="shared" si="202"/>
        <v>0</v>
      </c>
      <c r="AK568" s="234">
        <f t="shared" si="203"/>
        <v>1</v>
      </c>
      <c r="AL568" s="129">
        <f t="shared" si="204"/>
        <v>0</v>
      </c>
      <c r="AM568" s="127">
        <v>43502</v>
      </c>
      <c r="AN568" s="129">
        <f t="shared" si="208"/>
        <v>9988.4600000000009</v>
      </c>
      <c r="AO568" s="129">
        <f t="shared" si="209"/>
        <v>0</v>
      </c>
      <c r="AP568" s="129">
        <f t="shared" si="210"/>
        <v>0</v>
      </c>
      <c r="AQ568" s="235"/>
      <c r="AR568" s="235"/>
      <c r="AS568" s="236">
        <f t="shared" si="205"/>
        <v>43502</v>
      </c>
      <c r="AT568" s="237">
        <f t="shared" si="211"/>
        <v>4495.5300000000016</v>
      </c>
      <c r="AU568" s="237">
        <f t="shared" si="212"/>
        <v>1442.6499999999999</v>
      </c>
      <c r="AV568" s="237">
        <f t="shared" si="213"/>
        <v>5070.2800000000016</v>
      </c>
      <c r="AW568" s="237">
        <f t="shared" si="214"/>
        <v>2132.0000000000005</v>
      </c>
      <c r="AX568" s="237">
        <f t="shared" si="215"/>
        <v>-3151.9999999999977</v>
      </c>
      <c r="AY568" s="133"/>
    </row>
    <row r="569" spans="3:51" x14ac:dyDescent="0.25">
      <c r="C569" s="137"/>
      <c r="D569" s="137"/>
      <c r="E569" s="137"/>
      <c r="F569" s="137"/>
      <c r="G569" s="137"/>
      <c r="H569" s="137"/>
      <c r="I569" s="137"/>
      <c r="J569" s="137"/>
      <c r="K569" s="240">
        <f t="shared" si="197"/>
        <v>43503</v>
      </c>
      <c r="L569" s="230">
        <f t="shared" si="198"/>
        <v>9731.69</v>
      </c>
      <c r="M569" s="162">
        <f>MAX(AN28:AN569)</f>
        <v>11425.750000000002</v>
      </c>
      <c r="N569" s="162">
        <f t="shared" si="206"/>
        <v>-1694.0600000000013</v>
      </c>
      <c r="O569" s="231">
        <f>E3+(E4*0.1)</f>
        <v>0.2</v>
      </c>
      <c r="P569" s="162">
        <v>-672.45</v>
      </c>
      <c r="Q569" s="232">
        <f>E5+(E6*0.1)</f>
        <v>0.1</v>
      </c>
      <c r="R569" s="162">
        <v>-850</v>
      </c>
      <c r="S569" s="232">
        <f>E7+(E8*0.1)</f>
        <v>0.1</v>
      </c>
      <c r="T569" s="162">
        <v>-1852.8</v>
      </c>
      <c r="U569" s="233">
        <f>E9+(E10*0.5)+(E11*0.1)</f>
        <v>0.2</v>
      </c>
      <c r="V569" s="162">
        <v>370</v>
      </c>
      <c r="W569" s="233">
        <f>E12+(E13*0.5)+(E14*0.1)</f>
        <v>0.2</v>
      </c>
      <c r="X569" s="162">
        <v>370</v>
      </c>
      <c r="Y569" s="161">
        <f t="shared" si="207"/>
        <v>542</v>
      </c>
      <c r="Z569" s="162">
        <f t="shared" si="199"/>
        <v>-256.77</v>
      </c>
      <c r="AA569" s="127">
        <v>43503</v>
      </c>
      <c r="AB569" s="127"/>
      <c r="AC569" s="128"/>
      <c r="AD569" s="128"/>
      <c r="AE569" s="129"/>
      <c r="AF569" s="129"/>
      <c r="AG569" s="129"/>
      <c r="AH569" s="129">
        <f t="shared" si="200"/>
        <v>0</v>
      </c>
      <c r="AI569" s="129">
        <f t="shared" si="201"/>
        <v>-256.77</v>
      </c>
      <c r="AJ569" s="234">
        <f t="shared" si="202"/>
        <v>0</v>
      </c>
      <c r="AK569" s="234">
        <f t="shared" si="203"/>
        <v>1</v>
      </c>
      <c r="AL569" s="129">
        <f t="shared" si="204"/>
        <v>0</v>
      </c>
      <c r="AM569" s="127">
        <v>43503</v>
      </c>
      <c r="AN569" s="129">
        <f t="shared" si="208"/>
        <v>9731.69</v>
      </c>
      <c r="AO569" s="129">
        <f t="shared" si="209"/>
        <v>0</v>
      </c>
      <c r="AP569" s="129">
        <f t="shared" si="210"/>
        <v>0</v>
      </c>
      <c r="AQ569" s="235"/>
      <c r="AR569" s="235"/>
      <c r="AS569" s="236">
        <f t="shared" si="205"/>
        <v>43503</v>
      </c>
      <c r="AT569" s="237">
        <f t="shared" si="211"/>
        <v>4361.0400000000018</v>
      </c>
      <c r="AU569" s="237">
        <f t="shared" si="212"/>
        <v>1357.6499999999999</v>
      </c>
      <c r="AV569" s="237">
        <f t="shared" si="213"/>
        <v>4885.0000000000018</v>
      </c>
      <c r="AW569" s="237">
        <f t="shared" si="214"/>
        <v>2206.0000000000005</v>
      </c>
      <c r="AX569" s="237">
        <f t="shared" si="215"/>
        <v>-3077.9999999999977</v>
      </c>
      <c r="AY569" s="133"/>
    </row>
    <row r="570" spans="3:51" x14ac:dyDescent="0.25">
      <c r="C570" s="137"/>
      <c r="D570" s="137"/>
      <c r="E570" s="137"/>
      <c r="F570" s="137"/>
      <c r="G570" s="137"/>
      <c r="H570" s="137"/>
      <c r="I570" s="137"/>
      <c r="J570" s="137"/>
      <c r="K570" s="240">
        <f t="shared" si="197"/>
        <v>43504</v>
      </c>
      <c r="L570" s="230">
        <f t="shared" si="198"/>
        <v>9685.42</v>
      </c>
      <c r="M570" s="162">
        <f>MAX(AN28:AN570)</f>
        <v>11425.750000000002</v>
      </c>
      <c r="N570" s="162">
        <f t="shared" si="206"/>
        <v>-1740.3300000000017</v>
      </c>
      <c r="O570" s="231">
        <f>E3+(E4*0.1)</f>
        <v>0.2</v>
      </c>
      <c r="P570" s="162">
        <v>-685.85</v>
      </c>
      <c r="Q570" s="232">
        <f>E5+(E6*0.1)</f>
        <v>0.1</v>
      </c>
      <c r="R570" s="162">
        <v>-850</v>
      </c>
      <c r="S570" s="232">
        <f>E7+(E8*0.1)</f>
        <v>0.1</v>
      </c>
      <c r="T570" s="162">
        <v>163</v>
      </c>
      <c r="U570" s="233">
        <f>E9+(E10*0.5)+(E11*0.1)</f>
        <v>0.2</v>
      </c>
      <c r="V570" s="162">
        <v>399</v>
      </c>
      <c r="W570" s="233">
        <f>E12+(E13*0.5)+(E14*0.1)</f>
        <v>0.2</v>
      </c>
      <c r="X570" s="162">
        <v>399</v>
      </c>
      <c r="Y570" s="161">
        <f t="shared" si="207"/>
        <v>543</v>
      </c>
      <c r="Z570" s="162">
        <f t="shared" si="199"/>
        <v>-46.269999999999982</v>
      </c>
      <c r="AA570" s="127">
        <v>43504</v>
      </c>
      <c r="AB570" s="127"/>
      <c r="AC570" s="128"/>
      <c r="AD570" s="128"/>
      <c r="AE570" s="129"/>
      <c r="AF570" s="129"/>
      <c r="AG570" s="129"/>
      <c r="AH570" s="129">
        <f t="shared" si="200"/>
        <v>0</v>
      </c>
      <c r="AI570" s="129">
        <f t="shared" si="201"/>
        <v>-46.269999999999982</v>
      </c>
      <c r="AJ570" s="234">
        <f t="shared" si="202"/>
        <v>0</v>
      </c>
      <c r="AK570" s="234">
        <f t="shared" si="203"/>
        <v>1</v>
      </c>
      <c r="AL570" s="129">
        <f t="shared" si="204"/>
        <v>0</v>
      </c>
      <c r="AM570" s="127">
        <v>43504</v>
      </c>
      <c r="AN570" s="129">
        <f t="shared" si="208"/>
        <v>9685.42</v>
      </c>
      <c r="AO570" s="129">
        <f t="shared" si="209"/>
        <v>0</v>
      </c>
      <c r="AP570" s="129">
        <f t="shared" si="210"/>
        <v>0</v>
      </c>
      <c r="AQ570" s="235"/>
      <c r="AR570" s="235"/>
      <c r="AS570" s="236">
        <f t="shared" si="205"/>
        <v>43504</v>
      </c>
      <c r="AT570" s="237">
        <f t="shared" si="211"/>
        <v>4223.8700000000017</v>
      </c>
      <c r="AU570" s="237">
        <f t="shared" si="212"/>
        <v>1272.6499999999999</v>
      </c>
      <c r="AV570" s="237">
        <f t="shared" si="213"/>
        <v>4901.300000000002</v>
      </c>
      <c r="AW570" s="237">
        <f t="shared" si="214"/>
        <v>2285.8000000000006</v>
      </c>
      <c r="AX570" s="237">
        <f t="shared" si="215"/>
        <v>-2998.1999999999975</v>
      </c>
      <c r="AY570" s="133"/>
    </row>
    <row r="571" spans="3:51" x14ac:dyDescent="0.25">
      <c r="C571" s="137"/>
      <c r="D571" s="137"/>
      <c r="E571" s="137"/>
      <c r="F571" s="137"/>
      <c r="G571" s="137"/>
      <c r="H571" s="137"/>
      <c r="I571" s="137"/>
      <c r="J571" s="137"/>
      <c r="K571" s="240">
        <f t="shared" si="197"/>
        <v>43507</v>
      </c>
      <c r="L571" s="230">
        <f t="shared" si="198"/>
        <v>9391.5</v>
      </c>
      <c r="M571" s="162">
        <f>MAX(AN28:AN571)</f>
        <v>11425.750000000002</v>
      </c>
      <c r="N571" s="162">
        <f t="shared" si="206"/>
        <v>-2034.2500000000018</v>
      </c>
      <c r="O571" s="231">
        <f>E3+(E4*0.1)</f>
        <v>0.2</v>
      </c>
      <c r="P571" s="162">
        <v>-266.10000000000002</v>
      </c>
      <c r="Q571" s="232">
        <f>E5+(E6*0.1)</f>
        <v>0.1</v>
      </c>
      <c r="R571" s="162">
        <v>96</v>
      </c>
      <c r="S571" s="232">
        <f>E7+(E8*0.1)</f>
        <v>0.1</v>
      </c>
      <c r="T571" s="162">
        <v>-79</v>
      </c>
      <c r="U571" s="233">
        <f>E9+(E10*0.5)+(E11*0.1)</f>
        <v>0.2</v>
      </c>
      <c r="V571" s="162">
        <v>-606</v>
      </c>
      <c r="W571" s="233">
        <f>E12+(E13*0.5)+(E14*0.1)</f>
        <v>0.2</v>
      </c>
      <c r="X571" s="162">
        <v>-606</v>
      </c>
      <c r="Y571" s="161">
        <f t="shared" si="207"/>
        <v>544</v>
      </c>
      <c r="Z571" s="162">
        <f t="shared" si="199"/>
        <v>-293.92</v>
      </c>
      <c r="AA571" s="127">
        <v>43507</v>
      </c>
      <c r="AB571" s="127"/>
      <c r="AC571" s="128"/>
      <c r="AD571" s="128"/>
      <c r="AE571" s="129"/>
      <c r="AF571" s="129"/>
      <c r="AG571" s="129"/>
      <c r="AH571" s="129">
        <f t="shared" si="200"/>
        <v>0</v>
      </c>
      <c r="AI571" s="129">
        <f t="shared" si="201"/>
        <v>-293.92</v>
      </c>
      <c r="AJ571" s="234">
        <f t="shared" si="202"/>
        <v>0</v>
      </c>
      <c r="AK571" s="234">
        <f t="shared" si="203"/>
        <v>1</v>
      </c>
      <c r="AL571" s="129">
        <f t="shared" si="204"/>
        <v>0</v>
      </c>
      <c r="AM571" s="127">
        <v>43507</v>
      </c>
      <c r="AN571" s="129">
        <f t="shared" si="208"/>
        <v>9391.5</v>
      </c>
      <c r="AO571" s="129">
        <f t="shared" si="209"/>
        <v>0</v>
      </c>
      <c r="AP571" s="129">
        <f t="shared" si="210"/>
        <v>0</v>
      </c>
      <c r="AQ571" s="235"/>
      <c r="AR571" s="235"/>
      <c r="AS571" s="236">
        <f t="shared" si="205"/>
        <v>43507</v>
      </c>
      <c r="AT571" s="237">
        <f t="shared" si="211"/>
        <v>4170.6500000000015</v>
      </c>
      <c r="AU571" s="237">
        <f t="shared" si="212"/>
        <v>1282.2499999999998</v>
      </c>
      <c r="AV571" s="237">
        <f t="shared" si="213"/>
        <v>4893.4000000000024</v>
      </c>
      <c r="AW571" s="237">
        <f t="shared" si="214"/>
        <v>2164.6000000000008</v>
      </c>
      <c r="AX571" s="237">
        <f t="shared" si="215"/>
        <v>-3119.3999999999974</v>
      </c>
      <c r="AY571" s="133"/>
    </row>
    <row r="572" spans="3:51" x14ac:dyDescent="0.25">
      <c r="C572" s="137"/>
      <c r="D572" s="137"/>
      <c r="E572" s="137"/>
      <c r="F572" s="137"/>
      <c r="G572" s="137"/>
      <c r="H572" s="137"/>
      <c r="I572" s="137"/>
      <c r="J572" s="137"/>
      <c r="K572" s="240">
        <f t="shared" si="197"/>
        <v>43508</v>
      </c>
      <c r="L572" s="230">
        <f t="shared" si="198"/>
        <v>10260.98</v>
      </c>
      <c r="M572" s="162">
        <f>MAX(AN28:AN572)</f>
        <v>11425.750000000002</v>
      </c>
      <c r="N572" s="162">
        <f t="shared" si="206"/>
        <v>-1164.7700000000023</v>
      </c>
      <c r="O572" s="231">
        <f>E3+(E4*0.1)</f>
        <v>0.2</v>
      </c>
      <c r="P572" s="162">
        <v>1863.25</v>
      </c>
      <c r="Q572" s="232">
        <f>E5+(E6*0.1)</f>
        <v>0.1</v>
      </c>
      <c r="R572" s="162">
        <v>1746.5</v>
      </c>
      <c r="S572" s="232">
        <f>E7+(E8*0.1)</f>
        <v>0.1</v>
      </c>
      <c r="T572" s="162">
        <v>2109.8000000000002</v>
      </c>
      <c r="U572" s="233">
        <f>E9+(E10*0.5)+(E11*0.1)</f>
        <v>0.2</v>
      </c>
      <c r="V572" s="162">
        <v>278</v>
      </c>
      <c r="W572" s="233">
        <f>E12+(E13*0.5)+(E14*0.1)</f>
        <v>0.2</v>
      </c>
      <c r="X572" s="162">
        <v>278</v>
      </c>
      <c r="Y572" s="161">
        <f t="shared" si="207"/>
        <v>545</v>
      </c>
      <c r="Z572" s="162">
        <f t="shared" si="199"/>
        <v>869.48000000000013</v>
      </c>
      <c r="AA572" s="127">
        <v>43508</v>
      </c>
      <c r="AB572" s="127"/>
      <c r="AC572" s="128"/>
      <c r="AD572" s="128"/>
      <c r="AE572" s="129"/>
      <c r="AF572" s="129"/>
      <c r="AG572" s="129"/>
      <c r="AH572" s="129">
        <f t="shared" si="200"/>
        <v>869.48000000000013</v>
      </c>
      <c r="AI572" s="129">
        <f t="shared" si="201"/>
        <v>0</v>
      </c>
      <c r="AJ572" s="234">
        <f t="shared" si="202"/>
        <v>1</v>
      </c>
      <c r="AK572" s="234">
        <f t="shared" si="203"/>
        <v>0</v>
      </c>
      <c r="AL572" s="129">
        <f t="shared" si="204"/>
        <v>0</v>
      </c>
      <c r="AM572" s="127">
        <v>43508</v>
      </c>
      <c r="AN572" s="129">
        <f t="shared" si="208"/>
        <v>10260.98</v>
      </c>
      <c r="AO572" s="129">
        <f t="shared" si="209"/>
        <v>0</v>
      </c>
      <c r="AP572" s="129">
        <f t="shared" si="210"/>
        <v>0</v>
      </c>
      <c r="AQ572" s="235"/>
      <c r="AR572" s="235"/>
      <c r="AS572" s="236">
        <f t="shared" si="205"/>
        <v>43508</v>
      </c>
      <c r="AT572" s="237">
        <f t="shared" si="211"/>
        <v>4543.3000000000011</v>
      </c>
      <c r="AU572" s="237">
        <f t="shared" si="212"/>
        <v>1456.8999999999999</v>
      </c>
      <c r="AV572" s="237">
        <f t="shared" si="213"/>
        <v>5104.3800000000028</v>
      </c>
      <c r="AW572" s="237">
        <f t="shared" si="214"/>
        <v>2220.2000000000007</v>
      </c>
      <c r="AX572" s="237">
        <f t="shared" si="215"/>
        <v>-3063.7999999999975</v>
      </c>
      <c r="AY572" s="133"/>
    </row>
    <row r="573" spans="3:51" x14ac:dyDescent="0.25">
      <c r="C573" s="137"/>
      <c r="D573" s="137"/>
      <c r="E573" s="137"/>
      <c r="F573" s="137"/>
      <c r="G573" s="137"/>
      <c r="H573" s="137"/>
      <c r="I573" s="137"/>
      <c r="J573" s="137"/>
      <c r="K573" s="240">
        <f t="shared" si="197"/>
        <v>43509</v>
      </c>
      <c r="L573" s="230">
        <f t="shared" si="198"/>
        <v>10214.01</v>
      </c>
      <c r="M573" s="162">
        <f>MAX(AN28:AN573)</f>
        <v>11425.750000000002</v>
      </c>
      <c r="N573" s="162">
        <f t="shared" si="206"/>
        <v>-1211.7400000000016</v>
      </c>
      <c r="O573" s="231">
        <f>E3+(E4*0.1)</f>
        <v>0.2</v>
      </c>
      <c r="P573" s="162">
        <v>587.54999999999995</v>
      </c>
      <c r="Q573" s="232">
        <f>E5+(E6*0.1)</f>
        <v>0.1</v>
      </c>
      <c r="R573" s="162">
        <v>415</v>
      </c>
      <c r="S573" s="232">
        <f>E7+(E8*0.1)</f>
        <v>0.1</v>
      </c>
      <c r="T573" s="162">
        <v>24.2</v>
      </c>
      <c r="U573" s="233">
        <f>E9+(E10*0.5)+(E11*0.1)</f>
        <v>0.2</v>
      </c>
      <c r="V573" s="162">
        <v>-521</v>
      </c>
      <c r="W573" s="233">
        <f>E12+(E13*0.5)+(E14*0.1)</f>
        <v>0.2</v>
      </c>
      <c r="X573" s="162">
        <v>-521</v>
      </c>
      <c r="Y573" s="161">
        <f t="shared" si="207"/>
        <v>546</v>
      </c>
      <c r="Z573" s="162">
        <f t="shared" si="199"/>
        <v>-46.970000000000027</v>
      </c>
      <c r="AA573" s="127">
        <v>43509</v>
      </c>
      <c r="AB573" s="127"/>
      <c r="AC573" s="128"/>
      <c r="AD573" s="128"/>
      <c r="AE573" s="129"/>
      <c r="AF573" s="129"/>
      <c r="AG573" s="129"/>
      <c r="AH573" s="129">
        <f t="shared" si="200"/>
        <v>0</v>
      </c>
      <c r="AI573" s="129">
        <f t="shared" si="201"/>
        <v>-46.970000000000027</v>
      </c>
      <c r="AJ573" s="234">
        <f t="shared" si="202"/>
        <v>0</v>
      </c>
      <c r="AK573" s="234">
        <f t="shared" si="203"/>
        <v>1</v>
      </c>
      <c r="AL573" s="129">
        <f t="shared" si="204"/>
        <v>0</v>
      </c>
      <c r="AM573" s="127">
        <v>43509</v>
      </c>
      <c r="AN573" s="129">
        <f t="shared" si="208"/>
        <v>10214.01</v>
      </c>
      <c r="AO573" s="129">
        <f t="shared" si="209"/>
        <v>0</v>
      </c>
      <c r="AP573" s="129">
        <f t="shared" si="210"/>
        <v>0</v>
      </c>
      <c r="AQ573" s="235"/>
      <c r="AR573" s="235"/>
      <c r="AS573" s="236">
        <f t="shared" si="205"/>
        <v>43509</v>
      </c>
      <c r="AT573" s="237">
        <f t="shared" si="211"/>
        <v>4660.8100000000013</v>
      </c>
      <c r="AU573" s="237">
        <f t="shared" si="212"/>
        <v>1498.3999999999999</v>
      </c>
      <c r="AV573" s="237">
        <f t="shared" si="213"/>
        <v>5106.8000000000029</v>
      </c>
      <c r="AW573" s="237">
        <f t="shared" si="214"/>
        <v>2116.0000000000009</v>
      </c>
      <c r="AX573" s="237">
        <f t="shared" si="215"/>
        <v>-3167.9999999999973</v>
      </c>
      <c r="AY573" s="133"/>
    </row>
    <row r="574" spans="3:51" x14ac:dyDescent="0.25">
      <c r="C574" s="137"/>
      <c r="D574" s="137"/>
      <c r="E574" s="137"/>
      <c r="F574" s="137"/>
      <c r="G574" s="137"/>
      <c r="H574" s="137"/>
      <c r="I574" s="137"/>
      <c r="J574" s="137"/>
      <c r="K574" s="240">
        <f t="shared" si="197"/>
        <v>43510</v>
      </c>
      <c r="L574" s="230">
        <f t="shared" si="198"/>
        <v>10289.290000000001</v>
      </c>
      <c r="M574" s="162">
        <f>MAX(AN28:AN574)</f>
        <v>11425.750000000002</v>
      </c>
      <c r="N574" s="162">
        <f t="shared" si="206"/>
        <v>-1136.4600000000009</v>
      </c>
      <c r="O574" s="231">
        <f>E3+(E4*0.1)</f>
        <v>0.2</v>
      </c>
      <c r="P574" s="162">
        <v>-550</v>
      </c>
      <c r="Q574" s="232">
        <f>E5+(E6*0.1)</f>
        <v>0.1</v>
      </c>
      <c r="R574" s="162">
        <v>-850</v>
      </c>
      <c r="S574" s="232">
        <f>E7+(E8*0.1)</f>
        <v>0.1</v>
      </c>
      <c r="T574" s="162">
        <v>130.80000000000001</v>
      </c>
      <c r="U574" s="233">
        <f>E9+(E10*0.5)+(E11*0.1)</f>
        <v>0.2</v>
      </c>
      <c r="V574" s="162">
        <v>643</v>
      </c>
      <c r="W574" s="233">
        <f>E12+(E13*0.5)+(E14*0.1)</f>
        <v>0.2</v>
      </c>
      <c r="X574" s="162">
        <v>643</v>
      </c>
      <c r="Y574" s="161">
        <f t="shared" si="207"/>
        <v>547</v>
      </c>
      <c r="Z574" s="162">
        <f t="shared" si="199"/>
        <v>75.28</v>
      </c>
      <c r="AA574" s="127">
        <v>43510</v>
      </c>
      <c r="AB574" s="127"/>
      <c r="AC574" s="128"/>
      <c r="AD574" s="128"/>
      <c r="AE574" s="129"/>
      <c r="AF574" s="129"/>
      <c r="AG574" s="129"/>
      <c r="AH574" s="129">
        <f t="shared" si="200"/>
        <v>75.28</v>
      </c>
      <c r="AI574" s="129">
        <f t="shared" si="201"/>
        <v>0</v>
      </c>
      <c r="AJ574" s="234">
        <f t="shared" si="202"/>
        <v>1</v>
      </c>
      <c r="AK574" s="234">
        <f t="shared" si="203"/>
        <v>0</v>
      </c>
      <c r="AL574" s="129">
        <f t="shared" si="204"/>
        <v>0</v>
      </c>
      <c r="AM574" s="127">
        <v>43510</v>
      </c>
      <c r="AN574" s="129">
        <f t="shared" si="208"/>
        <v>10289.290000000001</v>
      </c>
      <c r="AO574" s="129">
        <f t="shared" si="209"/>
        <v>0</v>
      </c>
      <c r="AP574" s="129">
        <f t="shared" si="210"/>
        <v>0</v>
      </c>
      <c r="AQ574" s="235"/>
      <c r="AR574" s="235"/>
      <c r="AS574" s="236">
        <f t="shared" si="205"/>
        <v>43510</v>
      </c>
      <c r="AT574" s="237">
        <f t="shared" si="211"/>
        <v>4550.8100000000013</v>
      </c>
      <c r="AU574" s="237">
        <f t="shared" si="212"/>
        <v>1413.3999999999999</v>
      </c>
      <c r="AV574" s="237">
        <f t="shared" si="213"/>
        <v>5119.8800000000028</v>
      </c>
      <c r="AW574" s="237">
        <f t="shared" si="214"/>
        <v>2244.6000000000008</v>
      </c>
      <c r="AX574" s="237">
        <f t="shared" si="215"/>
        <v>-3039.3999999999974</v>
      </c>
      <c r="AY574" s="133"/>
    </row>
    <row r="575" spans="3:51" x14ac:dyDescent="0.25">
      <c r="C575" s="137"/>
      <c r="D575" s="137"/>
      <c r="E575" s="137"/>
      <c r="F575" s="137"/>
      <c r="G575" s="137"/>
      <c r="H575" s="137"/>
      <c r="I575" s="137"/>
      <c r="J575" s="137"/>
      <c r="K575" s="240">
        <f t="shared" si="197"/>
        <v>43511</v>
      </c>
      <c r="L575" s="230">
        <f t="shared" si="198"/>
        <v>11321.62</v>
      </c>
      <c r="M575" s="162">
        <f>MAX(AN28:AN575)</f>
        <v>11425.750000000002</v>
      </c>
      <c r="N575" s="162">
        <f t="shared" si="206"/>
        <v>-104.13000000000102</v>
      </c>
      <c r="O575" s="231">
        <f>E3+(E4*0.1)</f>
        <v>0.2</v>
      </c>
      <c r="P575" s="162">
        <v>2219.3000000000002</v>
      </c>
      <c r="Q575" s="232">
        <f>E5+(E6*0.1)</f>
        <v>0.1</v>
      </c>
      <c r="R575" s="162">
        <v>1493.5</v>
      </c>
      <c r="S575" s="232">
        <f>E7+(E8*0.1)</f>
        <v>0.1</v>
      </c>
      <c r="T575" s="162">
        <v>655.20000000000005</v>
      </c>
      <c r="U575" s="233">
        <f>E9+(E10*0.5)+(E11*0.1)</f>
        <v>0.2</v>
      </c>
      <c r="V575" s="162">
        <v>934</v>
      </c>
      <c r="W575" s="233">
        <f>E12+(E13*0.5)+(E14*0.1)</f>
        <v>0.2</v>
      </c>
      <c r="X575" s="162">
        <v>934</v>
      </c>
      <c r="Y575" s="161">
        <f t="shared" si="207"/>
        <v>548</v>
      </c>
      <c r="Z575" s="162">
        <f t="shared" si="199"/>
        <v>1032.33</v>
      </c>
      <c r="AA575" s="127">
        <v>43511</v>
      </c>
      <c r="AB575" s="127"/>
      <c r="AC575" s="128"/>
      <c r="AD575" s="128"/>
      <c r="AE575" s="129"/>
      <c r="AF575" s="129"/>
      <c r="AG575" s="129"/>
      <c r="AH575" s="129">
        <f t="shared" si="200"/>
        <v>1032.33</v>
      </c>
      <c r="AI575" s="129">
        <f t="shared" si="201"/>
        <v>0</v>
      </c>
      <c r="AJ575" s="234">
        <f t="shared" si="202"/>
        <v>1</v>
      </c>
      <c r="AK575" s="234">
        <f t="shared" si="203"/>
        <v>0</v>
      </c>
      <c r="AL575" s="129">
        <f t="shared" si="204"/>
        <v>0</v>
      </c>
      <c r="AM575" s="127">
        <v>43511</v>
      </c>
      <c r="AN575" s="129">
        <f t="shared" si="208"/>
        <v>11321.62</v>
      </c>
      <c r="AO575" s="129">
        <f t="shared" si="209"/>
        <v>0</v>
      </c>
      <c r="AP575" s="129">
        <f t="shared" si="210"/>
        <v>0</v>
      </c>
      <c r="AQ575" s="235"/>
      <c r="AR575" s="235"/>
      <c r="AS575" s="236">
        <f t="shared" si="205"/>
        <v>43511</v>
      </c>
      <c r="AT575" s="237">
        <f t="shared" si="211"/>
        <v>4994.670000000001</v>
      </c>
      <c r="AU575" s="237">
        <f t="shared" si="212"/>
        <v>1562.7499999999998</v>
      </c>
      <c r="AV575" s="237">
        <f t="shared" si="213"/>
        <v>5185.4000000000033</v>
      </c>
      <c r="AW575" s="237">
        <f t="shared" si="214"/>
        <v>2431.400000000001</v>
      </c>
      <c r="AX575" s="237">
        <f t="shared" si="215"/>
        <v>-2852.5999999999972</v>
      </c>
      <c r="AY575" s="133"/>
    </row>
    <row r="576" spans="3:51" x14ac:dyDescent="0.25">
      <c r="C576" s="137"/>
      <c r="D576" s="137"/>
      <c r="E576" s="137"/>
      <c r="F576" s="137"/>
      <c r="G576" s="137"/>
      <c r="H576" s="137"/>
      <c r="I576" s="137"/>
      <c r="J576" s="137"/>
      <c r="K576" s="240">
        <f t="shared" si="197"/>
        <v>43514</v>
      </c>
      <c r="L576" s="230">
        <f t="shared" si="198"/>
        <v>11521.220000000001</v>
      </c>
      <c r="M576" s="162">
        <f>MAX(AN28:AN576)</f>
        <v>11521.220000000001</v>
      </c>
      <c r="N576" s="162">
        <f t="shared" si="206"/>
        <v>0</v>
      </c>
      <c r="O576" s="231">
        <f>E3+(E4*0.1)</f>
        <v>0.2</v>
      </c>
      <c r="P576" s="162">
        <v>0</v>
      </c>
      <c r="Q576" s="232">
        <f>E5+(E6*0.1)</f>
        <v>0.1</v>
      </c>
      <c r="R576" s="162">
        <v>0</v>
      </c>
      <c r="S576" s="232">
        <f>E7+(E8*0.1)</f>
        <v>0.1</v>
      </c>
      <c r="T576" s="162">
        <v>0</v>
      </c>
      <c r="U576" s="233">
        <f>E9+(E10*0.5)+(E11*0.1)</f>
        <v>0.2</v>
      </c>
      <c r="V576" s="162">
        <v>499</v>
      </c>
      <c r="W576" s="233">
        <f>E12+(E13*0.5)+(E14*0.1)</f>
        <v>0.2</v>
      </c>
      <c r="X576" s="162">
        <v>499</v>
      </c>
      <c r="Y576" s="161">
        <f t="shared" si="207"/>
        <v>549</v>
      </c>
      <c r="Z576" s="162">
        <f t="shared" si="199"/>
        <v>199.60000000000002</v>
      </c>
      <c r="AA576" s="127">
        <v>43514</v>
      </c>
      <c r="AB576" s="127"/>
      <c r="AC576" s="128"/>
      <c r="AD576" s="128"/>
      <c r="AE576" s="129"/>
      <c r="AF576" s="129"/>
      <c r="AG576" s="129"/>
      <c r="AH576" s="129">
        <f t="shared" si="200"/>
        <v>199.60000000000002</v>
      </c>
      <c r="AI576" s="129">
        <f t="shared" si="201"/>
        <v>0</v>
      </c>
      <c r="AJ576" s="234">
        <f t="shared" si="202"/>
        <v>1</v>
      </c>
      <c r="AK576" s="234">
        <f t="shared" si="203"/>
        <v>0</v>
      </c>
      <c r="AL576" s="129">
        <f t="shared" si="204"/>
        <v>0</v>
      </c>
      <c r="AM576" s="127">
        <v>43514</v>
      </c>
      <c r="AN576" s="129">
        <f t="shared" si="208"/>
        <v>11521.220000000001</v>
      </c>
      <c r="AO576" s="129">
        <f t="shared" si="209"/>
        <v>0</v>
      </c>
      <c r="AP576" s="129">
        <f t="shared" si="210"/>
        <v>0</v>
      </c>
      <c r="AQ576" s="235"/>
      <c r="AR576" s="235"/>
      <c r="AS576" s="236">
        <f t="shared" si="205"/>
        <v>43514</v>
      </c>
      <c r="AT576" s="237">
        <f t="shared" si="211"/>
        <v>4994.670000000001</v>
      </c>
      <c r="AU576" s="237">
        <f t="shared" si="212"/>
        <v>1562.7499999999998</v>
      </c>
      <c r="AV576" s="237">
        <f t="shared" si="213"/>
        <v>5185.4000000000033</v>
      </c>
      <c r="AW576" s="237">
        <f t="shared" si="214"/>
        <v>2531.2000000000012</v>
      </c>
      <c r="AX576" s="237">
        <f t="shared" si="215"/>
        <v>-2752.799999999997</v>
      </c>
      <c r="AY576" s="133"/>
    </row>
    <row r="577" spans="3:51" x14ac:dyDescent="0.25">
      <c r="C577" s="137"/>
      <c r="D577" s="137"/>
      <c r="E577" s="137"/>
      <c r="F577" s="137"/>
      <c r="G577" s="137"/>
      <c r="H577" s="137"/>
      <c r="I577" s="137"/>
      <c r="J577" s="137"/>
      <c r="K577" s="240">
        <f t="shared" si="197"/>
        <v>43515</v>
      </c>
      <c r="L577" s="230">
        <f t="shared" si="198"/>
        <v>12166.95</v>
      </c>
      <c r="M577" s="162">
        <f>MAX(AN28:AN577)</f>
        <v>12166.95</v>
      </c>
      <c r="N577" s="162">
        <f t="shared" si="206"/>
        <v>0</v>
      </c>
      <c r="O577" s="231">
        <f>E3+(E4*0.1)</f>
        <v>0.2</v>
      </c>
      <c r="P577" s="162">
        <v>40.35</v>
      </c>
      <c r="Q577" s="232">
        <f>E5+(E6*0.1)</f>
        <v>0.1</v>
      </c>
      <c r="R577" s="162">
        <v>208</v>
      </c>
      <c r="S577" s="232">
        <f>E7+(E8*0.1)</f>
        <v>0.1</v>
      </c>
      <c r="T577" s="162">
        <v>228.6</v>
      </c>
      <c r="U577" s="233">
        <f>E9+(E10*0.5)+(E11*0.1)</f>
        <v>0.2</v>
      </c>
      <c r="V577" s="162">
        <v>1485</v>
      </c>
      <c r="W577" s="233">
        <f>E12+(E13*0.5)+(E14*0.1)</f>
        <v>0.2</v>
      </c>
      <c r="X577" s="162">
        <v>1485</v>
      </c>
      <c r="Y577" s="161">
        <f t="shared" si="207"/>
        <v>550</v>
      </c>
      <c r="Z577" s="162">
        <f t="shared" si="199"/>
        <v>645.73</v>
      </c>
      <c r="AA577" s="127">
        <v>43515</v>
      </c>
      <c r="AB577" s="127"/>
      <c r="AC577" s="128"/>
      <c r="AD577" s="128"/>
      <c r="AE577" s="129"/>
      <c r="AF577" s="129"/>
      <c r="AG577" s="129"/>
      <c r="AH577" s="129">
        <f t="shared" si="200"/>
        <v>645.73</v>
      </c>
      <c r="AI577" s="129">
        <f t="shared" si="201"/>
        <v>0</v>
      </c>
      <c r="AJ577" s="234">
        <f t="shared" si="202"/>
        <v>1</v>
      </c>
      <c r="AK577" s="234">
        <f t="shared" si="203"/>
        <v>0</v>
      </c>
      <c r="AL577" s="129">
        <f t="shared" si="204"/>
        <v>0</v>
      </c>
      <c r="AM577" s="127">
        <v>43515</v>
      </c>
      <c r="AN577" s="129">
        <f t="shared" si="208"/>
        <v>12166.95</v>
      </c>
      <c r="AO577" s="129">
        <f t="shared" si="209"/>
        <v>0</v>
      </c>
      <c r="AP577" s="129">
        <f t="shared" si="210"/>
        <v>0</v>
      </c>
      <c r="AQ577" s="235"/>
      <c r="AR577" s="235"/>
      <c r="AS577" s="236">
        <f t="shared" si="205"/>
        <v>43515</v>
      </c>
      <c r="AT577" s="237">
        <f t="shared" si="211"/>
        <v>5002.7400000000007</v>
      </c>
      <c r="AU577" s="237">
        <f t="shared" si="212"/>
        <v>1583.5499999999997</v>
      </c>
      <c r="AV577" s="237">
        <f t="shared" si="213"/>
        <v>5208.2600000000029</v>
      </c>
      <c r="AW577" s="237">
        <f t="shared" si="214"/>
        <v>2828.2000000000012</v>
      </c>
      <c r="AX577" s="237">
        <f t="shared" si="215"/>
        <v>-2455.799999999997</v>
      </c>
      <c r="AY577" s="133"/>
    </row>
    <row r="578" spans="3:51" x14ac:dyDescent="0.25">
      <c r="C578" s="137"/>
      <c r="D578" s="137"/>
      <c r="E578" s="137"/>
      <c r="F578" s="137"/>
      <c r="G578" s="137"/>
      <c r="H578" s="137"/>
      <c r="I578" s="137"/>
      <c r="J578" s="137"/>
      <c r="K578" s="240">
        <f t="shared" si="197"/>
        <v>43516</v>
      </c>
      <c r="L578" s="230">
        <f t="shared" si="198"/>
        <v>12132.630000000001</v>
      </c>
      <c r="M578" s="162">
        <f>MAX(AN28:AN578)</f>
        <v>12166.95</v>
      </c>
      <c r="N578" s="162">
        <f t="shared" si="206"/>
        <v>-34.319999999999709</v>
      </c>
      <c r="O578" s="231">
        <f>E3+(E4*0.1)</f>
        <v>0.2</v>
      </c>
      <c r="P578" s="162">
        <v>315.60000000000002</v>
      </c>
      <c r="Q578" s="232">
        <f>E5+(E6*0.1)</f>
        <v>0.1</v>
      </c>
      <c r="R578" s="162">
        <v>247</v>
      </c>
      <c r="S578" s="232">
        <f>E7+(E8*0.1)</f>
        <v>0.1</v>
      </c>
      <c r="T578" s="162">
        <v>-85.4</v>
      </c>
      <c r="U578" s="233">
        <f>E9+(E10*0.5)+(E11*0.1)</f>
        <v>0.2</v>
      </c>
      <c r="V578" s="162">
        <v>-284</v>
      </c>
      <c r="W578" s="233">
        <f>E12+(E13*0.5)+(E14*0.1)</f>
        <v>0.2</v>
      </c>
      <c r="X578" s="162">
        <v>-284</v>
      </c>
      <c r="Y578" s="161">
        <f t="shared" si="207"/>
        <v>551</v>
      </c>
      <c r="Z578" s="162">
        <f t="shared" si="199"/>
        <v>-34.320000000000007</v>
      </c>
      <c r="AA578" s="127">
        <v>43516</v>
      </c>
      <c r="AB578" s="127"/>
      <c r="AC578" s="128"/>
      <c r="AD578" s="128"/>
      <c r="AE578" s="129"/>
      <c r="AF578" s="129"/>
      <c r="AG578" s="129"/>
      <c r="AH578" s="129">
        <f t="shared" si="200"/>
        <v>0</v>
      </c>
      <c r="AI578" s="129">
        <f t="shared" si="201"/>
        <v>-34.320000000000007</v>
      </c>
      <c r="AJ578" s="234">
        <f t="shared" si="202"/>
        <v>0</v>
      </c>
      <c r="AK578" s="234">
        <f t="shared" si="203"/>
        <v>1</v>
      </c>
      <c r="AL578" s="129">
        <f t="shared" si="204"/>
        <v>0</v>
      </c>
      <c r="AM578" s="127">
        <v>43516</v>
      </c>
      <c r="AN578" s="129">
        <f t="shared" si="208"/>
        <v>12132.630000000001</v>
      </c>
      <c r="AO578" s="129">
        <f t="shared" si="209"/>
        <v>0</v>
      </c>
      <c r="AP578" s="129">
        <f t="shared" si="210"/>
        <v>0</v>
      </c>
      <c r="AQ578" s="235"/>
      <c r="AR578" s="235"/>
      <c r="AS578" s="236">
        <f t="shared" si="205"/>
        <v>43516</v>
      </c>
      <c r="AT578" s="237">
        <f t="shared" si="211"/>
        <v>5065.8600000000006</v>
      </c>
      <c r="AU578" s="237">
        <f t="shared" si="212"/>
        <v>1608.2499999999998</v>
      </c>
      <c r="AV578" s="237">
        <f t="shared" si="213"/>
        <v>5199.720000000003</v>
      </c>
      <c r="AW578" s="237">
        <f t="shared" si="214"/>
        <v>2771.400000000001</v>
      </c>
      <c r="AX578" s="237">
        <f t="shared" si="215"/>
        <v>-2512.5999999999972</v>
      </c>
      <c r="AY578" s="133"/>
    </row>
    <row r="579" spans="3:51" x14ac:dyDescent="0.25">
      <c r="C579" s="137"/>
      <c r="D579" s="137"/>
      <c r="E579" s="137"/>
      <c r="F579" s="137"/>
      <c r="G579" s="137"/>
      <c r="H579" s="137"/>
      <c r="I579" s="137"/>
      <c r="J579" s="137"/>
      <c r="K579" s="240">
        <f t="shared" si="197"/>
        <v>43517</v>
      </c>
      <c r="L579" s="230">
        <f t="shared" si="198"/>
        <v>11363.27</v>
      </c>
      <c r="M579" s="162">
        <f>MAX(AN28:AN579)</f>
        <v>12166.95</v>
      </c>
      <c r="N579" s="162">
        <f t="shared" si="206"/>
        <v>-803.68000000000029</v>
      </c>
      <c r="O579" s="231">
        <f>E3+(E4*0.1)</f>
        <v>0.2</v>
      </c>
      <c r="P579" s="162">
        <v>-550</v>
      </c>
      <c r="Q579" s="232">
        <f>E5+(E6*0.1)</f>
        <v>0.1</v>
      </c>
      <c r="R579" s="162">
        <v>-850</v>
      </c>
      <c r="S579" s="232">
        <f>E7+(E8*0.1)</f>
        <v>0.1</v>
      </c>
      <c r="T579" s="162">
        <v>-543.6</v>
      </c>
      <c r="U579" s="233">
        <f>E9+(E10*0.5)+(E11*0.1)</f>
        <v>0.2</v>
      </c>
      <c r="V579" s="162">
        <v>-1400</v>
      </c>
      <c r="W579" s="233">
        <f>E12+(E13*0.5)+(E14*0.1)</f>
        <v>0.2</v>
      </c>
      <c r="X579" s="162">
        <v>-1200</v>
      </c>
      <c r="Y579" s="161">
        <f t="shared" si="207"/>
        <v>552</v>
      </c>
      <c r="Z579" s="162">
        <f t="shared" si="199"/>
        <v>-769.36</v>
      </c>
      <c r="AA579" s="127">
        <v>43517</v>
      </c>
      <c r="AB579" s="127"/>
      <c r="AC579" s="128"/>
      <c r="AD579" s="128"/>
      <c r="AE579" s="129"/>
      <c r="AF579" s="129"/>
      <c r="AG579" s="129"/>
      <c r="AH579" s="129">
        <f t="shared" si="200"/>
        <v>0</v>
      </c>
      <c r="AI579" s="129">
        <f t="shared" si="201"/>
        <v>-769.36</v>
      </c>
      <c r="AJ579" s="234">
        <f t="shared" si="202"/>
        <v>0</v>
      </c>
      <c r="AK579" s="234">
        <f t="shared" si="203"/>
        <v>1</v>
      </c>
      <c r="AL579" s="129">
        <f t="shared" si="204"/>
        <v>0</v>
      </c>
      <c r="AM579" s="127">
        <v>43517</v>
      </c>
      <c r="AN579" s="129">
        <f t="shared" si="208"/>
        <v>11363.27</v>
      </c>
      <c r="AO579" s="129">
        <f t="shared" si="209"/>
        <v>0</v>
      </c>
      <c r="AP579" s="129">
        <f t="shared" si="210"/>
        <v>0</v>
      </c>
      <c r="AQ579" s="235"/>
      <c r="AR579" s="235"/>
      <c r="AS579" s="236">
        <f t="shared" si="205"/>
        <v>43517</v>
      </c>
      <c r="AT579" s="237">
        <f t="shared" si="211"/>
        <v>4955.8600000000006</v>
      </c>
      <c r="AU579" s="237">
        <f t="shared" si="212"/>
        <v>1523.2499999999998</v>
      </c>
      <c r="AV579" s="237">
        <f t="shared" si="213"/>
        <v>5145.3600000000033</v>
      </c>
      <c r="AW579" s="237">
        <f t="shared" si="214"/>
        <v>2491.400000000001</v>
      </c>
      <c r="AX579" s="237">
        <f t="shared" si="215"/>
        <v>-2752.5999999999972</v>
      </c>
      <c r="AY579" s="133"/>
    </row>
    <row r="580" spans="3:51" x14ac:dyDescent="0.25">
      <c r="C580" s="137"/>
      <c r="D580" s="137"/>
      <c r="E580" s="137"/>
      <c r="F580" s="137"/>
      <c r="G580" s="137"/>
      <c r="H580" s="137"/>
      <c r="I580" s="137"/>
      <c r="J580" s="137"/>
      <c r="K580" s="240">
        <f t="shared" si="197"/>
        <v>43518</v>
      </c>
      <c r="L580" s="230">
        <f t="shared" si="198"/>
        <v>11925.94</v>
      </c>
      <c r="M580" s="162">
        <f>MAX(AN28:AN580)</f>
        <v>12166.95</v>
      </c>
      <c r="N580" s="162">
        <f t="shared" si="206"/>
        <v>-241.01000000000022</v>
      </c>
      <c r="O580" s="231">
        <f>E3+(E4*0.1)</f>
        <v>0.2</v>
      </c>
      <c r="P580" s="162">
        <v>905.9</v>
      </c>
      <c r="Q580" s="232">
        <f>E5+(E6*0.1)</f>
        <v>0.1</v>
      </c>
      <c r="R580" s="162">
        <v>889.5</v>
      </c>
      <c r="S580" s="232">
        <f>E7+(E8*0.1)</f>
        <v>0.1</v>
      </c>
      <c r="T580" s="162">
        <v>1109.4000000000001</v>
      </c>
      <c r="U580" s="233">
        <f>E9+(E10*0.5)+(E11*0.1)</f>
        <v>0.2</v>
      </c>
      <c r="V580" s="162">
        <v>454</v>
      </c>
      <c r="W580" s="233">
        <f>E12+(E13*0.5)+(E14*0.1)</f>
        <v>0.2</v>
      </c>
      <c r="X580" s="162">
        <v>454</v>
      </c>
      <c r="Y580" s="161">
        <f t="shared" si="207"/>
        <v>553</v>
      </c>
      <c r="Z580" s="162">
        <f t="shared" si="199"/>
        <v>562.67000000000007</v>
      </c>
      <c r="AA580" s="127">
        <v>43518</v>
      </c>
      <c r="AB580" s="127"/>
      <c r="AC580" s="128"/>
      <c r="AD580" s="128"/>
      <c r="AE580" s="129"/>
      <c r="AF580" s="129"/>
      <c r="AG580" s="129"/>
      <c r="AH580" s="129">
        <f t="shared" si="200"/>
        <v>562.67000000000007</v>
      </c>
      <c r="AI580" s="129">
        <f t="shared" si="201"/>
        <v>0</v>
      </c>
      <c r="AJ580" s="234">
        <f t="shared" si="202"/>
        <v>1</v>
      </c>
      <c r="AK580" s="234">
        <f t="shared" si="203"/>
        <v>0</v>
      </c>
      <c r="AL580" s="129">
        <f t="shared" si="204"/>
        <v>0</v>
      </c>
      <c r="AM580" s="127">
        <v>43518</v>
      </c>
      <c r="AN580" s="129">
        <f t="shared" si="208"/>
        <v>11925.94</v>
      </c>
      <c r="AO580" s="129">
        <f t="shared" si="209"/>
        <v>0</v>
      </c>
      <c r="AP580" s="129">
        <f t="shared" si="210"/>
        <v>0</v>
      </c>
      <c r="AQ580" s="235"/>
      <c r="AR580" s="235"/>
      <c r="AS580" s="236">
        <f t="shared" si="205"/>
        <v>43518</v>
      </c>
      <c r="AT580" s="237">
        <f t="shared" si="211"/>
        <v>5137.0400000000009</v>
      </c>
      <c r="AU580" s="237">
        <f t="shared" si="212"/>
        <v>1612.1999999999998</v>
      </c>
      <c r="AV580" s="237">
        <f t="shared" si="213"/>
        <v>5256.3000000000029</v>
      </c>
      <c r="AW580" s="237">
        <f t="shared" si="214"/>
        <v>2582.2000000000012</v>
      </c>
      <c r="AX580" s="237">
        <f t="shared" si="215"/>
        <v>-2661.799999999997</v>
      </c>
      <c r="AY580" s="133"/>
    </row>
    <row r="581" spans="3:51" x14ac:dyDescent="0.25">
      <c r="C581" s="137"/>
      <c r="D581" s="137"/>
      <c r="E581" s="137"/>
      <c r="F581" s="137"/>
      <c r="G581" s="137"/>
      <c r="H581" s="137"/>
      <c r="I581" s="137"/>
      <c r="J581" s="137"/>
      <c r="K581" s="240">
        <f t="shared" si="197"/>
        <v>43521</v>
      </c>
      <c r="L581" s="230">
        <f t="shared" si="198"/>
        <v>12033.28</v>
      </c>
      <c r="M581" s="162">
        <f>MAX(AN28:AN581)</f>
        <v>12166.95</v>
      </c>
      <c r="N581" s="162">
        <f t="shared" si="206"/>
        <v>-133.67000000000007</v>
      </c>
      <c r="O581" s="231">
        <f>E3+(E4*0.1)</f>
        <v>0.2</v>
      </c>
      <c r="P581" s="162">
        <v>300.7</v>
      </c>
      <c r="Q581" s="232">
        <f>E5+(E6*0.1)</f>
        <v>0.1</v>
      </c>
      <c r="R581" s="162">
        <v>172</v>
      </c>
      <c r="S581" s="232">
        <f>E7+(E8*0.1)</f>
        <v>0.1</v>
      </c>
      <c r="T581" s="162">
        <v>496</v>
      </c>
      <c r="U581" s="233">
        <f>E9+(E10*0.5)+(E11*0.1)</f>
        <v>0.2</v>
      </c>
      <c r="V581" s="162">
        <v>-49</v>
      </c>
      <c r="W581" s="233">
        <f>E12+(E13*0.5)+(E14*0.1)</f>
        <v>0.2</v>
      </c>
      <c r="X581" s="162">
        <v>-49</v>
      </c>
      <c r="Y581" s="161">
        <f t="shared" si="207"/>
        <v>554</v>
      </c>
      <c r="Z581" s="162">
        <f t="shared" si="199"/>
        <v>107.34</v>
      </c>
      <c r="AA581" s="127">
        <v>43521</v>
      </c>
      <c r="AB581" s="127"/>
      <c r="AC581" s="128"/>
      <c r="AD581" s="128"/>
      <c r="AE581" s="129"/>
      <c r="AF581" s="129"/>
      <c r="AG581" s="129"/>
      <c r="AH581" s="129">
        <f t="shared" si="200"/>
        <v>107.34</v>
      </c>
      <c r="AI581" s="129">
        <f t="shared" si="201"/>
        <v>0</v>
      </c>
      <c r="AJ581" s="234">
        <f t="shared" si="202"/>
        <v>1</v>
      </c>
      <c r="AK581" s="234">
        <f t="shared" si="203"/>
        <v>0</v>
      </c>
      <c r="AL581" s="129">
        <f t="shared" si="204"/>
        <v>0</v>
      </c>
      <c r="AM581" s="127">
        <v>43521</v>
      </c>
      <c r="AN581" s="129">
        <f t="shared" si="208"/>
        <v>12033.28</v>
      </c>
      <c r="AO581" s="129">
        <f t="shared" si="209"/>
        <v>0</v>
      </c>
      <c r="AP581" s="129">
        <f t="shared" si="210"/>
        <v>0</v>
      </c>
      <c r="AQ581" s="235"/>
      <c r="AR581" s="235"/>
      <c r="AS581" s="236">
        <f t="shared" si="205"/>
        <v>43521</v>
      </c>
      <c r="AT581" s="237">
        <f t="shared" si="211"/>
        <v>5197.1800000000012</v>
      </c>
      <c r="AU581" s="237">
        <f t="shared" si="212"/>
        <v>1629.3999999999999</v>
      </c>
      <c r="AV581" s="237">
        <f t="shared" si="213"/>
        <v>5305.9000000000033</v>
      </c>
      <c r="AW581" s="237">
        <f t="shared" si="214"/>
        <v>2572.400000000001</v>
      </c>
      <c r="AX581" s="237">
        <f t="shared" si="215"/>
        <v>-2671.5999999999972</v>
      </c>
      <c r="AY581" s="133"/>
    </row>
    <row r="582" spans="3:51" x14ac:dyDescent="0.25">
      <c r="C582" s="137"/>
      <c r="D582" s="137"/>
      <c r="E582" s="137"/>
      <c r="F582" s="137"/>
      <c r="G582" s="137"/>
      <c r="H582" s="137"/>
      <c r="I582" s="137"/>
      <c r="J582" s="137"/>
      <c r="K582" s="240">
        <f t="shared" si="197"/>
        <v>43522</v>
      </c>
      <c r="L582" s="230">
        <f t="shared" si="198"/>
        <v>11989.41</v>
      </c>
      <c r="M582" s="162">
        <f>MAX(AN28:AN582)</f>
        <v>12166.95</v>
      </c>
      <c r="N582" s="162">
        <f t="shared" si="206"/>
        <v>-177.54000000000087</v>
      </c>
      <c r="O582" s="231">
        <f>E3+(E4*0.1)</f>
        <v>0.2</v>
      </c>
      <c r="P582" s="162">
        <v>-550</v>
      </c>
      <c r="Q582" s="232">
        <f>E5+(E6*0.1)</f>
        <v>0.1</v>
      </c>
      <c r="R582" s="162">
        <v>-110.5</v>
      </c>
      <c r="S582" s="232">
        <f>E7+(E8*0.1)</f>
        <v>0.1</v>
      </c>
      <c r="T582" s="162">
        <v>155.80000000000001</v>
      </c>
      <c r="U582" s="233">
        <f>E9+(E10*0.5)+(E11*0.1)</f>
        <v>0.2</v>
      </c>
      <c r="V582" s="162">
        <v>154</v>
      </c>
      <c r="W582" s="233">
        <f>E12+(E13*0.5)+(E14*0.1)</f>
        <v>0.2</v>
      </c>
      <c r="X582" s="162">
        <v>154</v>
      </c>
      <c r="Y582" s="161">
        <f t="shared" si="207"/>
        <v>555</v>
      </c>
      <c r="Z582" s="162">
        <f t="shared" si="199"/>
        <v>-43.870000000000005</v>
      </c>
      <c r="AA582" s="127">
        <v>43522</v>
      </c>
      <c r="AB582" s="127"/>
      <c r="AC582" s="128"/>
      <c r="AD582" s="128"/>
      <c r="AE582" s="129"/>
      <c r="AF582" s="129"/>
      <c r="AG582" s="129"/>
      <c r="AH582" s="129">
        <f t="shared" si="200"/>
        <v>0</v>
      </c>
      <c r="AI582" s="129">
        <f t="shared" si="201"/>
        <v>-43.870000000000005</v>
      </c>
      <c r="AJ582" s="234">
        <f t="shared" si="202"/>
        <v>0</v>
      </c>
      <c r="AK582" s="234">
        <f t="shared" si="203"/>
        <v>1</v>
      </c>
      <c r="AL582" s="129">
        <f t="shared" si="204"/>
        <v>0</v>
      </c>
      <c r="AM582" s="127">
        <v>43522</v>
      </c>
      <c r="AN582" s="129">
        <f t="shared" si="208"/>
        <v>11989.41</v>
      </c>
      <c r="AO582" s="129">
        <f t="shared" si="209"/>
        <v>0</v>
      </c>
      <c r="AP582" s="129">
        <f t="shared" si="210"/>
        <v>0</v>
      </c>
      <c r="AQ582" s="235"/>
      <c r="AR582" s="235"/>
      <c r="AS582" s="236">
        <f t="shared" si="205"/>
        <v>43522</v>
      </c>
      <c r="AT582" s="237">
        <f t="shared" si="211"/>
        <v>5087.1800000000012</v>
      </c>
      <c r="AU582" s="237">
        <f t="shared" si="212"/>
        <v>1618.35</v>
      </c>
      <c r="AV582" s="237">
        <f t="shared" si="213"/>
        <v>5321.4800000000032</v>
      </c>
      <c r="AW582" s="237">
        <f t="shared" si="214"/>
        <v>2603.2000000000012</v>
      </c>
      <c r="AX582" s="237">
        <f t="shared" si="215"/>
        <v>-2640.799999999997</v>
      </c>
      <c r="AY582" s="133"/>
    </row>
    <row r="583" spans="3:51" x14ac:dyDescent="0.25">
      <c r="C583" s="137"/>
      <c r="D583" s="137"/>
      <c r="E583" s="137"/>
      <c r="F583" s="137"/>
      <c r="G583" s="137"/>
      <c r="H583" s="137"/>
      <c r="I583" s="137"/>
      <c r="J583" s="137"/>
      <c r="K583" s="240">
        <f t="shared" si="197"/>
        <v>43523</v>
      </c>
      <c r="L583" s="230">
        <f t="shared" si="198"/>
        <v>11415.57</v>
      </c>
      <c r="M583" s="162">
        <f>MAX(AN28:AN583)</f>
        <v>12166.95</v>
      </c>
      <c r="N583" s="162">
        <f t="shared" si="206"/>
        <v>-751.38000000000102</v>
      </c>
      <c r="O583" s="231">
        <f>E3+(E4*0.1)</f>
        <v>0.2</v>
      </c>
      <c r="P583" s="162">
        <v>-550</v>
      </c>
      <c r="Q583" s="232">
        <f>E5+(E6*0.1)</f>
        <v>0.1</v>
      </c>
      <c r="R583" s="162">
        <v>-850</v>
      </c>
      <c r="S583" s="232">
        <f>E7+(E8*0.1)</f>
        <v>0.1</v>
      </c>
      <c r="T583" s="162">
        <v>-124.4</v>
      </c>
      <c r="U583" s="233">
        <f>E9+(E10*0.5)+(E11*0.1)</f>
        <v>0.2</v>
      </c>
      <c r="V583" s="162">
        <v>-916</v>
      </c>
      <c r="W583" s="233">
        <f>E12+(E13*0.5)+(E14*0.1)</f>
        <v>0.2</v>
      </c>
      <c r="X583" s="162">
        <v>-916</v>
      </c>
      <c r="Y583" s="161">
        <f t="shared" si="207"/>
        <v>556</v>
      </c>
      <c r="Z583" s="162">
        <f t="shared" si="199"/>
        <v>-573.84</v>
      </c>
      <c r="AA583" s="127">
        <v>43523</v>
      </c>
      <c r="AB583" s="127"/>
      <c r="AC583" s="128"/>
      <c r="AD583" s="128"/>
      <c r="AE583" s="129"/>
      <c r="AF583" s="129"/>
      <c r="AG583" s="129"/>
      <c r="AH583" s="129">
        <f t="shared" si="200"/>
        <v>0</v>
      </c>
      <c r="AI583" s="129">
        <f t="shared" si="201"/>
        <v>-573.84</v>
      </c>
      <c r="AJ583" s="234">
        <f t="shared" si="202"/>
        <v>0</v>
      </c>
      <c r="AK583" s="234">
        <f t="shared" si="203"/>
        <v>1</v>
      </c>
      <c r="AL583" s="129">
        <f t="shared" si="204"/>
        <v>0</v>
      </c>
      <c r="AM583" s="127">
        <v>43523</v>
      </c>
      <c r="AN583" s="129">
        <f t="shared" si="208"/>
        <v>11415.57</v>
      </c>
      <c r="AO583" s="129">
        <f t="shared" si="209"/>
        <v>0</v>
      </c>
      <c r="AP583" s="129">
        <f t="shared" si="210"/>
        <v>0</v>
      </c>
      <c r="AQ583" s="235"/>
      <c r="AR583" s="235"/>
      <c r="AS583" s="236">
        <f t="shared" si="205"/>
        <v>43523</v>
      </c>
      <c r="AT583" s="237">
        <f t="shared" si="211"/>
        <v>4977.1800000000012</v>
      </c>
      <c r="AU583" s="237">
        <f t="shared" si="212"/>
        <v>1533.35</v>
      </c>
      <c r="AV583" s="237">
        <f t="shared" si="213"/>
        <v>5309.0400000000036</v>
      </c>
      <c r="AW583" s="237">
        <f t="shared" si="214"/>
        <v>2420.0000000000014</v>
      </c>
      <c r="AX583" s="237">
        <f t="shared" si="215"/>
        <v>-2823.9999999999968</v>
      </c>
      <c r="AY583" s="133"/>
    </row>
    <row r="584" spans="3:51" x14ac:dyDescent="0.25">
      <c r="C584" s="137"/>
      <c r="D584" s="137"/>
      <c r="E584" s="137"/>
      <c r="F584" s="137"/>
      <c r="G584" s="137"/>
      <c r="H584" s="137"/>
      <c r="I584" s="137"/>
      <c r="J584" s="137"/>
      <c r="K584" s="240">
        <f t="shared" si="197"/>
        <v>43524</v>
      </c>
      <c r="L584" s="230">
        <f t="shared" si="198"/>
        <v>11005.619999999999</v>
      </c>
      <c r="M584" s="162">
        <f>MAX(AN28:AN584)</f>
        <v>12166.95</v>
      </c>
      <c r="N584" s="162">
        <f t="shared" si="206"/>
        <v>-1161.3300000000017</v>
      </c>
      <c r="O584" s="231">
        <f>E3+(E4*0.1)</f>
        <v>0.2</v>
      </c>
      <c r="P584" s="162">
        <v>-345.8</v>
      </c>
      <c r="Q584" s="232">
        <f>E5+(E6*0.1)</f>
        <v>0.1</v>
      </c>
      <c r="R584" s="162">
        <v>-394.5</v>
      </c>
      <c r="S584" s="232">
        <f>E7+(E8*0.1)</f>
        <v>0.1</v>
      </c>
      <c r="T584" s="162">
        <v>-389.4</v>
      </c>
      <c r="U584" s="233">
        <f>E9+(E10*0.5)+(E11*0.1)</f>
        <v>0.2</v>
      </c>
      <c r="V584" s="162">
        <v>-656</v>
      </c>
      <c r="W584" s="233">
        <f>E12+(E13*0.5)+(E14*0.1)</f>
        <v>0.2</v>
      </c>
      <c r="X584" s="162">
        <v>-656</v>
      </c>
      <c r="Y584" s="161">
        <f t="shared" si="207"/>
        <v>557</v>
      </c>
      <c r="Z584" s="162">
        <f t="shared" si="199"/>
        <v>-409.95000000000005</v>
      </c>
      <c r="AA584" s="238">
        <v>43524</v>
      </c>
      <c r="AB584" s="129">
        <f>SUM(Z565:Z584)</f>
        <v>925.81999999999948</v>
      </c>
      <c r="AC584" s="128">
        <f>(AB584&gt;0)*1</f>
        <v>1</v>
      </c>
      <c r="AD584" s="128">
        <f>(AB584&lt;0)*1</f>
        <v>0</v>
      </c>
      <c r="AE584" s="129">
        <f>AB584*AC584</f>
        <v>925.81999999999948</v>
      </c>
      <c r="AF584" s="129">
        <f>AB584*AD584</f>
        <v>0</v>
      </c>
      <c r="AG584" s="129"/>
      <c r="AH584" s="129">
        <f t="shared" si="200"/>
        <v>0</v>
      </c>
      <c r="AI584" s="129">
        <f t="shared" si="201"/>
        <v>-409.95000000000005</v>
      </c>
      <c r="AJ584" s="234">
        <f t="shared" si="202"/>
        <v>0</v>
      </c>
      <c r="AK584" s="234">
        <f t="shared" si="203"/>
        <v>1</v>
      </c>
      <c r="AL584" s="129">
        <f t="shared" si="204"/>
        <v>925.81999999999948</v>
      </c>
      <c r="AM584" s="127">
        <v>43524</v>
      </c>
      <c r="AN584" s="129">
        <f t="shared" si="208"/>
        <v>11005.619999999999</v>
      </c>
      <c r="AO584" s="129">
        <f t="shared" si="209"/>
        <v>925.81999999999948</v>
      </c>
      <c r="AP584" s="129">
        <f t="shared" si="210"/>
        <v>0</v>
      </c>
      <c r="AQ584" s="235"/>
      <c r="AR584" s="235"/>
      <c r="AS584" s="236">
        <f t="shared" si="205"/>
        <v>43524</v>
      </c>
      <c r="AT584" s="237">
        <f t="shared" si="211"/>
        <v>4908.0200000000013</v>
      </c>
      <c r="AU584" s="237">
        <f t="shared" si="212"/>
        <v>1493.8999999999999</v>
      </c>
      <c r="AV584" s="237">
        <f t="shared" si="213"/>
        <v>5270.100000000004</v>
      </c>
      <c r="AW584" s="237">
        <f t="shared" si="214"/>
        <v>2288.8000000000015</v>
      </c>
      <c r="AX584" s="237">
        <f t="shared" si="215"/>
        <v>-2955.1999999999966</v>
      </c>
      <c r="AY584" s="133"/>
    </row>
    <row r="585" spans="3:51" x14ac:dyDescent="0.25">
      <c r="C585" s="137"/>
      <c r="D585" s="137"/>
      <c r="E585" s="137"/>
      <c r="F585" s="137"/>
      <c r="G585" s="137"/>
      <c r="H585" s="137"/>
      <c r="I585" s="137"/>
      <c r="J585" s="137"/>
      <c r="K585" s="240">
        <f t="shared" si="197"/>
        <v>43525</v>
      </c>
      <c r="L585" s="230">
        <f t="shared" si="198"/>
        <v>10800.019999999999</v>
      </c>
      <c r="M585" s="162">
        <f>MAX(AN28:AN585)</f>
        <v>12166.95</v>
      </c>
      <c r="N585" s="162">
        <f t="shared" si="206"/>
        <v>-1366.9300000000021</v>
      </c>
      <c r="O585" s="231">
        <f>E3+(E4*0.1)</f>
        <v>0.2</v>
      </c>
      <c r="P585" s="162">
        <v>551.6</v>
      </c>
      <c r="Q585" s="232">
        <f>E5+(E6*0.1)</f>
        <v>0.1</v>
      </c>
      <c r="R585" s="162">
        <v>960</v>
      </c>
      <c r="S585" s="232">
        <f>E7+(E8*0.1)</f>
        <v>0.1</v>
      </c>
      <c r="T585" s="162">
        <v>1080.8</v>
      </c>
      <c r="U585" s="233">
        <f>E9+(E10*0.5)+(E11*0.1)</f>
        <v>0.2</v>
      </c>
      <c r="V585" s="162">
        <v>-1400</v>
      </c>
      <c r="W585" s="233">
        <f>E12+(E13*0.5)+(E14*0.1)</f>
        <v>0.2</v>
      </c>
      <c r="X585" s="162">
        <v>-1200</v>
      </c>
      <c r="Y585" s="161">
        <f t="shared" si="207"/>
        <v>558</v>
      </c>
      <c r="Z585" s="162">
        <f t="shared" si="199"/>
        <v>-205.60000000000002</v>
      </c>
      <c r="AA585" s="127">
        <v>43525</v>
      </c>
      <c r="AB585" s="127"/>
      <c r="AC585" s="128"/>
      <c r="AD585" s="128"/>
      <c r="AE585" s="129"/>
      <c r="AF585" s="129"/>
      <c r="AG585" s="129"/>
      <c r="AH585" s="129">
        <f t="shared" si="200"/>
        <v>0</v>
      </c>
      <c r="AI585" s="129">
        <f t="shared" si="201"/>
        <v>-205.60000000000002</v>
      </c>
      <c r="AJ585" s="234">
        <f t="shared" si="202"/>
        <v>0</v>
      </c>
      <c r="AK585" s="234">
        <f t="shared" si="203"/>
        <v>1</v>
      </c>
      <c r="AL585" s="129">
        <f t="shared" si="204"/>
        <v>0</v>
      </c>
      <c r="AM585" s="127">
        <v>43525</v>
      </c>
      <c r="AN585" s="129">
        <f t="shared" si="208"/>
        <v>10800.019999999999</v>
      </c>
      <c r="AO585" s="129">
        <f t="shared" si="209"/>
        <v>0</v>
      </c>
      <c r="AP585" s="129">
        <f t="shared" si="210"/>
        <v>0</v>
      </c>
      <c r="AQ585" s="235"/>
      <c r="AR585" s="235"/>
      <c r="AS585" s="236">
        <f t="shared" si="205"/>
        <v>43525</v>
      </c>
      <c r="AT585" s="237">
        <f t="shared" si="211"/>
        <v>5018.3400000000011</v>
      </c>
      <c r="AU585" s="237">
        <f t="shared" si="212"/>
        <v>1589.8999999999999</v>
      </c>
      <c r="AV585" s="237">
        <f t="shared" si="213"/>
        <v>5378.1800000000039</v>
      </c>
      <c r="AW585" s="237">
        <f t="shared" si="214"/>
        <v>2008.8000000000015</v>
      </c>
      <c r="AX585" s="237">
        <f t="shared" si="215"/>
        <v>-3195.1999999999966</v>
      </c>
      <c r="AY585" s="133"/>
    </row>
    <row r="586" spans="3:51" x14ac:dyDescent="0.25">
      <c r="C586" s="137"/>
      <c r="D586" s="137"/>
      <c r="E586" s="137"/>
      <c r="F586" s="137"/>
      <c r="G586" s="137"/>
      <c r="H586" s="137"/>
      <c r="I586" s="137"/>
      <c r="J586" s="137"/>
      <c r="K586" s="240">
        <f t="shared" si="197"/>
        <v>43528</v>
      </c>
      <c r="L586" s="230">
        <f t="shared" si="198"/>
        <v>10603.539999999999</v>
      </c>
      <c r="M586" s="162">
        <f>MAX(AN28:AN586)</f>
        <v>12166.95</v>
      </c>
      <c r="N586" s="162">
        <f t="shared" si="206"/>
        <v>-1563.4100000000017</v>
      </c>
      <c r="O586" s="231">
        <f>E3+(E4*0.1)</f>
        <v>0.2</v>
      </c>
      <c r="P586" s="162">
        <v>-550</v>
      </c>
      <c r="Q586" s="232">
        <f>E5+(E6*0.1)</f>
        <v>0.1</v>
      </c>
      <c r="R586" s="162">
        <v>-850</v>
      </c>
      <c r="S586" s="232">
        <f>E7+(E8*0.1)</f>
        <v>0.1</v>
      </c>
      <c r="T586" s="162">
        <v>-14.8</v>
      </c>
      <c r="U586" s="233">
        <f>E9+(E10*0.5)+(E11*0.1)</f>
        <v>0.2</v>
      </c>
      <c r="V586" s="162">
        <v>686</v>
      </c>
      <c r="W586" s="233">
        <f>E12+(E13*0.5)+(E14*0.1)</f>
        <v>0.2</v>
      </c>
      <c r="X586" s="162">
        <v>-686</v>
      </c>
      <c r="Y586" s="161">
        <f t="shared" si="207"/>
        <v>559</v>
      </c>
      <c r="Z586" s="162">
        <f t="shared" si="199"/>
        <v>-196.48</v>
      </c>
      <c r="AA586" s="127">
        <v>43528</v>
      </c>
      <c r="AB586" s="127"/>
      <c r="AC586" s="128"/>
      <c r="AD586" s="128"/>
      <c r="AE586" s="129"/>
      <c r="AF586" s="129"/>
      <c r="AG586" s="129"/>
      <c r="AH586" s="129">
        <f t="shared" si="200"/>
        <v>0</v>
      </c>
      <c r="AI586" s="129">
        <f t="shared" si="201"/>
        <v>-196.48</v>
      </c>
      <c r="AJ586" s="234">
        <f t="shared" si="202"/>
        <v>0</v>
      </c>
      <c r="AK586" s="234">
        <f t="shared" si="203"/>
        <v>1</v>
      </c>
      <c r="AL586" s="129">
        <f t="shared" si="204"/>
        <v>0</v>
      </c>
      <c r="AM586" s="127">
        <v>43528</v>
      </c>
      <c r="AN586" s="129">
        <f t="shared" si="208"/>
        <v>10603.539999999999</v>
      </c>
      <c r="AO586" s="129">
        <f t="shared" si="209"/>
        <v>0</v>
      </c>
      <c r="AP586" s="129">
        <f t="shared" si="210"/>
        <v>0</v>
      </c>
      <c r="AQ586" s="235"/>
      <c r="AR586" s="235"/>
      <c r="AS586" s="236">
        <f t="shared" si="205"/>
        <v>43528</v>
      </c>
      <c r="AT586" s="237">
        <f t="shared" si="211"/>
        <v>4908.3400000000011</v>
      </c>
      <c r="AU586" s="237">
        <f t="shared" si="212"/>
        <v>1504.8999999999999</v>
      </c>
      <c r="AV586" s="237">
        <f t="shared" si="213"/>
        <v>5376.7000000000044</v>
      </c>
      <c r="AW586" s="237">
        <f t="shared" si="214"/>
        <v>2146.0000000000014</v>
      </c>
      <c r="AX586" s="237">
        <f t="shared" si="215"/>
        <v>-3332.3999999999965</v>
      </c>
      <c r="AY586" s="133"/>
    </row>
    <row r="587" spans="3:51" x14ac:dyDescent="0.25">
      <c r="C587" s="137"/>
      <c r="D587" s="137"/>
      <c r="E587" s="137"/>
      <c r="F587" s="137"/>
      <c r="G587" s="137"/>
      <c r="H587" s="137"/>
      <c r="I587" s="137"/>
      <c r="J587" s="137"/>
      <c r="K587" s="240">
        <f t="shared" si="197"/>
        <v>43529</v>
      </c>
      <c r="L587" s="230">
        <f t="shared" si="198"/>
        <v>10586.64</v>
      </c>
      <c r="M587" s="162">
        <f>MAX(AN28:AN587)</f>
        <v>12166.95</v>
      </c>
      <c r="N587" s="162">
        <f t="shared" si="206"/>
        <v>-1580.3100000000013</v>
      </c>
      <c r="O587" s="231">
        <f>E3+(E4*0.1)</f>
        <v>0.2</v>
      </c>
      <c r="P587" s="162">
        <v>-65.099999999999994</v>
      </c>
      <c r="Q587" s="232">
        <f>E5+(E6*0.1)</f>
        <v>0.1</v>
      </c>
      <c r="R587" s="162">
        <v>-158</v>
      </c>
      <c r="S587" s="232">
        <f>E7+(E8*0.1)</f>
        <v>0.1</v>
      </c>
      <c r="T587" s="162">
        <v>119.2</v>
      </c>
      <c r="U587" s="233">
        <f>E9+(E10*0.5)+(E11*0.1)</f>
        <v>0.2</v>
      </c>
      <c r="V587" s="162">
        <v>-99</v>
      </c>
      <c r="W587" s="233">
        <f>E12+(E13*0.5)+(E14*0.1)</f>
        <v>0.2</v>
      </c>
      <c r="X587" s="162">
        <v>99</v>
      </c>
      <c r="Y587" s="161">
        <f t="shared" si="207"/>
        <v>560</v>
      </c>
      <c r="Z587" s="162">
        <f t="shared" si="199"/>
        <v>-16.900000000000002</v>
      </c>
      <c r="AA587" s="127">
        <v>43529</v>
      </c>
      <c r="AB587" s="127"/>
      <c r="AC587" s="128"/>
      <c r="AD587" s="128"/>
      <c r="AE587" s="129"/>
      <c r="AF587" s="129"/>
      <c r="AG587" s="129"/>
      <c r="AH587" s="129">
        <f t="shared" si="200"/>
        <v>0</v>
      </c>
      <c r="AI587" s="129">
        <f t="shared" si="201"/>
        <v>-16.900000000000002</v>
      </c>
      <c r="AJ587" s="234">
        <f t="shared" si="202"/>
        <v>0</v>
      </c>
      <c r="AK587" s="234">
        <f t="shared" si="203"/>
        <v>1</v>
      </c>
      <c r="AL587" s="129">
        <f t="shared" si="204"/>
        <v>0</v>
      </c>
      <c r="AM587" s="127">
        <v>43529</v>
      </c>
      <c r="AN587" s="129">
        <f t="shared" si="208"/>
        <v>10586.64</v>
      </c>
      <c r="AO587" s="129">
        <f t="shared" si="209"/>
        <v>0</v>
      </c>
      <c r="AP587" s="129">
        <f t="shared" si="210"/>
        <v>0</v>
      </c>
      <c r="AQ587" s="235"/>
      <c r="AR587" s="235"/>
      <c r="AS587" s="236">
        <f t="shared" si="205"/>
        <v>43529</v>
      </c>
      <c r="AT587" s="237">
        <f t="shared" si="211"/>
        <v>4895.3200000000006</v>
      </c>
      <c r="AU587" s="237">
        <f t="shared" si="212"/>
        <v>1489.1</v>
      </c>
      <c r="AV587" s="237">
        <f t="shared" si="213"/>
        <v>5388.6200000000044</v>
      </c>
      <c r="AW587" s="237">
        <f t="shared" si="214"/>
        <v>2126.2000000000012</v>
      </c>
      <c r="AX587" s="237">
        <f t="shared" si="215"/>
        <v>-3312.5999999999963</v>
      </c>
      <c r="AY587" s="133"/>
    </row>
    <row r="588" spans="3:51" x14ac:dyDescent="0.25">
      <c r="C588" s="137"/>
      <c r="D588" s="137"/>
      <c r="E588" s="137"/>
      <c r="F588" s="137"/>
      <c r="G588" s="137"/>
      <c r="H588" s="137"/>
      <c r="I588" s="137"/>
      <c r="J588" s="137"/>
      <c r="K588" s="240">
        <f t="shared" si="197"/>
        <v>43530</v>
      </c>
      <c r="L588" s="230">
        <f t="shared" si="198"/>
        <v>10303</v>
      </c>
      <c r="M588" s="162">
        <f>MAX(AN28:AN588)</f>
        <v>12166.95</v>
      </c>
      <c r="N588" s="162">
        <f t="shared" si="206"/>
        <v>-1863.9500000000007</v>
      </c>
      <c r="O588" s="231">
        <f>E3+(E4*0.1)</f>
        <v>0.2</v>
      </c>
      <c r="P588" s="162">
        <v>-550</v>
      </c>
      <c r="Q588" s="232">
        <f>E5+(E6*0.1)</f>
        <v>0.1</v>
      </c>
      <c r="R588" s="162">
        <v>-850</v>
      </c>
      <c r="S588" s="232">
        <f>E7+(E8*0.1)</f>
        <v>0.1</v>
      </c>
      <c r="T588" s="162">
        <v>-886.4</v>
      </c>
      <c r="U588" s="233">
        <f>E9+(E10*0.5)+(E11*0.1)</f>
        <v>0.2</v>
      </c>
      <c r="V588" s="162">
        <v>133</v>
      </c>
      <c r="W588" s="233">
        <f>E12+(E13*0.5)+(E14*0.1)</f>
        <v>0.2</v>
      </c>
      <c r="X588" s="162">
        <v>-133</v>
      </c>
      <c r="Y588" s="161">
        <f t="shared" si="207"/>
        <v>561</v>
      </c>
      <c r="Z588" s="162">
        <f t="shared" si="199"/>
        <v>-283.64</v>
      </c>
      <c r="AA588" s="127">
        <v>43530</v>
      </c>
      <c r="AB588" s="127"/>
      <c r="AC588" s="128"/>
      <c r="AD588" s="128"/>
      <c r="AE588" s="129"/>
      <c r="AF588" s="129"/>
      <c r="AG588" s="129"/>
      <c r="AH588" s="129">
        <f t="shared" si="200"/>
        <v>0</v>
      </c>
      <c r="AI588" s="129">
        <f t="shared" si="201"/>
        <v>-283.64</v>
      </c>
      <c r="AJ588" s="234">
        <f t="shared" si="202"/>
        <v>0</v>
      </c>
      <c r="AK588" s="234">
        <f t="shared" si="203"/>
        <v>1</v>
      </c>
      <c r="AL588" s="129">
        <f t="shared" si="204"/>
        <v>0</v>
      </c>
      <c r="AM588" s="127">
        <v>43530</v>
      </c>
      <c r="AN588" s="129">
        <f t="shared" si="208"/>
        <v>10303</v>
      </c>
      <c r="AO588" s="129">
        <f t="shared" si="209"/>
        <v>0</v>
      </c>
      <c r="AP588" s="129">
        <f t="shared" si="210"/>
        <v>0</v>
      </c>
      <c r="AQ588" s="235"/>
      <c r="AR588" s="235"/>
      <c r="AS588" s="236">
        <f t="shared" si="205"/>
        <v>43530</v>
      </c>
      <c r="AT588" s="237">
        <f t="shared" si="211"/>
        <v>4785.3200000000006</v>
      </c>
      <c r="AU588" s="237">
        <f t="shared" si="212"/>
        <v>1404.1</v>
      </c>
      <c r="AV588" s="237">
        <f t="shared" si="213"/>
        <v>5299.9800000000041</v>
      </c>
      <c r="AW588" s="237">
        <f t="shared" si="214"/>
        <v>2152.8000000000011</v>
      </c>
      <c r="AX588" s="237">
        <f t="shared" si="215"/>
        <v>-3339.1999999999962</v>
      </c>
      <c r="AY588" s="133"/>
    </row>
    <row r="589" spans="3:51" x14ac:dyDescent="0.25">
      <c r="C589" s="137"/>
      <c r="D589" s="137"/>
      <c r="E589" s="137"/>
      <c r="F589" s="137"/>
      <c r="G589" s="137"/>
      <c r="H589" s="137"/>
      <c r="I589" s="137"/>
      <c r="J589" s="137"/>
      <c r="K589" s="240">
        <f t="shared" si="197"/>
        <v>43531</v>
      </c>
      <c r="L589" s="230">
        <f t="shared" si="198"/>
        <v>9936.82</v>
      </c>
      <c r="M589" s="162">
        <f>MAX(AN28:AN589)</f>
        <v>12166.95</v>
      </c>
      <c r="N589" s="162">
        <f t="shared" si="206"/>
        <v>-2230.130000000001</v>
      </c>
      <c r="O589" s="231">
        <f>E3+(E4*0.1)</f>
        <v>0.2</v>
      </c>
      <c r="P589" s="162">
        <v>-550</v>
      </c>
      <c r="Q589" s="232">
        <f>E5+(E6*0.1)</f>
        <v>0.1</v>
      </c>
      <c r="R589" s="162">
        <v>-850</v>
      </c>
      <c r="S589" s="232">
        <f>E7+(E8*0.1)</f>
        <v>0.1</v>
      </c>
      <c r="T589" s="162">
        <v>-1711.8</v>
      </c>
      <c r="U589" s="233">
        <f>E9+(E10*0.5)+(E11*0.1)</f>
        <v>0.2</v>
      </c>
      <c r="V589" s="162">
        <v>124</v>
      </c>
      <c r="W589" s="233">
        <f>E12+(E13*0.5)+(E14*0.1)</f>
        <v>0.2</v>
      </c>
      <c r="X589" s="162">
        <v>-124</v>
      </c>
      <c r="Y589" s="161">
        <f t="shared" si="207"/>
        <v>562</v>
      </c>
      <c r="Z589" s="162">
        <f t="shared" si="199"/>
        <v>-366.18</v>
      </c>
      <c r="AA589" s="127">
        <v>43531</v>
      </c>
      <c r="AB589" s="127"/>
      <c r="AC589" s="128"/>
      <c r="AD589" s="128"/>
      <c r="AE589" s="129"/>
      <c r="AF589" s="129"/>
      <c r="AG589" s="129"/>
      <c r="AH589" s="129">
        <f t="shared" si="200"/>
        <v>0</v>
      </c>
      <c r="AI589" s="129">
        <f t="shared" si="201"/>
        <v>-366.18</v>
      </c>
      <c r="AJ589" s="234">
        <f t="shared" si="202"/>
        <v>0</v>
      </c>
      <c r="AK589" s="234">
        <f t="shared" si="203"/>
        <v>1</v>
      </c>
      <c r="AL589" s="129">
        <f t="shared" si="204"/>
        <v>0</v>
      </c>
      <c r="AM589" s="127">
        <v>43531</v>
      </c>
      <c r="AN589" s="129">
        <f t="shared" si="208"/>
        <v>9936.82</v>
      </c>
      <c r="AO589" s="129">
        <f t="shared" si="209"/>
        <v>0</v>
      </c>
      <c r="AP589" s="129">
        <f t="shared" si="210"/>
        <v>0</v>
      </c>
      <c r="AQ589" s="235"/>
      <c r="AR589" s="235"/>
      <c r="AS589" s="236">
        <f t="shared" si="205"/>
        <v>43531</v>
      </c>
      <c r="AT589" s="237">
        <f t="shared" si="211"/>
        <v>4675.3200000000006</v>
      </c>
      <c r="AU589" s="237">
        <f t="shared" si="212"/>
        <v>1319.1</v>
      </c>
      <c r="AV589" s="237">
        <f t="shared" si="213"/>
        <v>5128.8000000000038</v>
      </c>
      <c r="AW589" s="237">
        <f t="shared" si="214"/>
        <v>2177.6000000000013</v>
      </c>
      <c r="AX589" s="237">
        <f t="shared" si="215"/>
        <v>-3363.9999999999964</v>
      </c>
      <c r="AY589" s="133"/>
    </row>
    <row r="590" spans="3:51" x14ac:dyDescent="0.25">
      <c r="C590" s="137"/>
      <c r="D590" s="137"/>
      <c r="E590" s="137"/>
      <c r="F590" s="137"/>
      <c r="G590" s="137"/>
      <c r="H590" s="137"/>
      <c r="I590" s="137"/>
      <c r="J590" s="137"/>
      <c r="K590" s="240">
        <f t="shared" si="197"/>
        <v>43532</v>
      </c>
      <c r="L590" s="230">
        <f t="shared" si="198"/>
        <v>9668.2899999999991</v>
      </c>
      <c r="M590" s="162">
        <f>MAX(AN28:AN590)</f>
        <v>12166.95</v>
      </c>
      <c r="N590" s="162">
        <f t="shared" si="206"/>
        <v>-2498.6600000000017</v>
      </c>
      <c r="O590" s="231">
        <f>E3+(E4*0.1)</f>
        <v>0.2</v>
      </c>
      <c r="P590" s="162">
        <v>-679.25</v>
      </c>
      <c r="Q590" s="232">
        <f>E5+(E6*0.1)</f>
        <v>0.1</v>
      </c>
      <c r="R590" s="162">
        <v>-957</v>
      </c>
      <c r="S590" s="232">
        <f>E7+(E8*0.1)</f>
        <v>0.1</v>
      </c>
      <c r="T590" s="162">
        <v>-223.8</v>
      </c>
      <c r="U590" s="233">
        <f>E9+(E10*0.5)+(E11*0.1)</f>
        <v>0.2</v>
      </c>
      <c r="V590" s="162">
        <v>-1400</v>
      </c>
      <c r="W590" s="233">
        <f>E12+(E13*0.5)+(E14*0.1)</f>
        <v>0.2</v>
      </c>
      <c r="X590" s="162">
        <v>1327</v>
      </c>
      <c r="Y590" s="161">
        <f t="shared" si="207"/>
        <v>563</v>
      </c>
      <c r="Z590" s="162">
        <f t="shared" si="199"/>
        <v>-268.53000000000003</v>
      </c>
      <c r="AA590" s="127">
        <v>43532</v>
      </c>
      <c r="AB590" s="127"/>
      <c r="AC590" s="128"/>
      <c r="AD590" s="128"/>
      <c r="AE590" s="129"/>
      <c r="AF590" s="129"/>
      <c r="AG590" s="129"/>
      <c r="AH590" s="129">
        <f t="shared" si="200"/>
        <v>0</v>
      </c>
      <c r="AI590" s="129">
        <f t="shared" si="201"/>
        <v>-268.53000000000003</v>
      </c>
      <c r="AJ590" s="234">
        <f t="shared" si="202"/>
        <v>0</v>
      </c>
      <c r="AK590" s="234">
        <f t="shared" si="203"/>
        <v>1</v>
      </c>
      <c r="AL590" s="129">
        <f t="shared" si="204"/>
        <v>0</v>
      </c>
      <c r="AM590" s="127">
        <v>43532</v>
      </c>
      <c r="AN590" s="129">
        <f t="shared" si="208"/>
        <v>9668.2899999999991</v>
      </c>
      <c r="AO590" s="129">
        <f t="shared" si="209"/>
        <v>0</v>
      </c>
      <c r="AP590" s="129">
        <f t="shared" si="210"/>
        <v>0</v>
      </c>
      <c r="AQ590" s="235"/>
      <c r="AR590" s="235"/>
      <c r="AS590" s="236">
        <f t="shared" si="205"/>
        <v>43532</v>
      </c>
      <c r="AT590" s="237">
        <f t="shared" si="211"/>
        <v>4539.47</v>
      </c>
      <c r="AU590" s="237">
        <f t="shared" si="212"/>
        <v>1223.3999999999999</v>
      </c>
      <c r="AV590" s="237">
        <f t="shared" si="213"/>
        <v>5106.4200000000037</v>
      </c>
      <c r="AW590" s="237">
        <f t="shared" si="214"/>
        <v>1897.6000000000013</v>
      </c>
      <c r="AX590" s="237">
        <f t="shared" si="215"/>
        <v>-3098.5999999999963</v>
      </c>
      <c r="AY590" s="133"/>
    </row>
    <row r="591" spans="3:51" x14ac:dyDescent="0.25">
      <c r="C591" s="137"/>
      <c r="D591" s="137"/>
      <c r="E591" s="137"/>
      <c r="F591" s="137"/>
      <c r="G591" s="137"/>
      <c r="H591" s="137"/>
      <c r="I591" s="137"/>
      <c r="J591" s="137"/>
      <c r="K591" s="240">
        <f t="shared" si="197"/>
        <v>43535</v>
      </c>
      <c r="L591" s="230">
        <f t="shared" si="198"/>
        <v>9913.8599999999988</v>
      </c>
      <c r="M591" s="162">
        <f>MAX(AN28:AN591)</f>
        <v>12166.95</v>
      </c>
      <c r="N591" s="162">
        <f t="shared" si="206"/>
        <v>-2253.090000000002</v>
      </c>
      <c r="O591" s="231">
        <f>E3+(E4*0.1)</f>
        <v>0.2</v>
      </c>
      <c r="P591" s="162">
        <v>-1261.2</v>
      </c>
      <c r="Q591" s="232">
        <f>E5+(E6*0.1)</f>
        <v>0.1</v>
      </c>
      <c r="R591" s="162">
        <v>2011.5</v>
      </c>
      <c r="S591" s="232">
        <f>E7+(E8*0.1)</f>
        <v>0.1</v>
      </c>
      <c r="T591" s="162">
        <v>2966.6</v>
      </c>
      <c r="U591" s="233">
        <f>E9+(E10*0.5)+(E11*0.1)</f>
        <v>0.2</v>
      </c>
      <c r="V591" s="162">
        <v>494</v>
      </c>
      <c r="W591" s="233">
        <f>E12+(E13*0.5)+(E14*0.1)</f>
        <v>0.2</v>
      </c>
      <c r="X591" s="162">
        <v>-494</v>
      </c>
      <c r="Y591" s="161">
        <f t="shared" si="207"/>
        <v>564</v>
      </c>
      <c r="Z591" s="162">
        <f t="shared" si="199"/>
        <v>245.57</v>
      </c>
      <c r="AA591" s="127">
        <v>43535</v>
      </c>
      <c r="AB591" s="127"/>
      <c r="AC591" s="128"/>
      <c r="AD591" s="128"/>
      <c r="AE591" s="129"/>
      <c r="AF591" s="129"/>
      <c r="AG591" s="129"/>
      <c r="AH591" s="129">
        <f t="shared" si="200"/>
        <v>245.57</v>
      </c>
      <c r="AI591" s="129">
        <f t="shared" si="201"/>
        <v>0</v>
      </c>
      <c r="AJ591" s="234">
        <f t="shared" si="202"/>
        <v>1</v>
      </c>
      <c r="AK591" s="234">
        <f t="shared" si="203"/>
        <v>0</v>
      </c>
      <c r="AL591" s="129">
        <f t="shared" si="204"/>
        <v>0</v>
      </c>
      <c r="AM591" s="127">
        <v>43535</v>
      </c>
      <c r="AN591" s="129">
        <f t="shared" si="208"/>
        <v>9913.8599999999988</v>
      </c>
      <c r="AO591" s="129">
        <f t="shared" si="209"/>
        <v>0</v>
      </c>
      <c r="AP591" s="129">
        <f t="shared" si="210"/>
        <v>0</v>
      </c>
      <c r="AQ591" s="235"/>
      <c r="AR591" s="235"/>
      <c r="AS591" s="236">
        <f t="shared" si="205"/>
        <v>43535</v>
      </c>
      <c r="AT591" s="237">
        <f t="shared" si="211"/>
        <v>4287.2300000000005</v>
      </c>
      <c r="AU591" s="237">
        <f t="shared" si="212"/>
        <v>1424.55</v>
      </c>
      <c r="AV591" s="237">
        <f t="shared" si="213"/>
        <v>5403.0800000000036</v>
      </c>
      <c r="AW591" s="237">
        <f t="shared" si="214"/>
        <v>1996.4000000000012</v>
      </c>
      <c r="AX591" s="237">
        <f t="shared" si="215"/>
        <v>-3197.3999999999965</v>
      </c>
      <c r="AY591" s="133"/>
    </row>
    <row r="592" spans="3:51" x14ac:dyDescent="0.25">
      <c r="C592" s="137"/>
      <c r="D592" s="137"/>
      <c r="E592" s="137"/>
      <c r="F592" s="137"/>
      <c r="G592" s="137"/>
      <c r="H592" s="137"/>
      <c r="I592" s="137"/>
      <c r="J592" s="137"/>
      <c r="K592" s="240">
        <f t="shared" si="197"/>
        <v>43536</v>
      </c>
      <c r="L592" s="230">
        <f t="shared" si="198"/>
        <v>9919.48</v>
      </c>
      <c r="M592" s="162">
        <f>MAX(AN28:AN592)</f>
        <v>12166.95</v>
      </c>
      <c r="N592" s="162">
        <f t="shared" si="206"/>
        <v>-2247.4700000000012</v>
      </c>
      <c r="O592" s="231">
        <f>E3+(E4*0.1)</f>
        <v>0.2</v>
      </c>
      <c r="P592" s="162">
        <v>-550</v>
      </c>
      <c r="Q592" s="232">
        <f>E5+(E6*0.1)</f>
        <v>0.1</v>
      </c>
      <c r="R592" s="162">
        <v>411</v>
      </c>
      <c r="S592" s="232">
        <f>E7+(E8*0.1)</f>
        <v>0.1</v>
      </c>
      <c r="T592" s="162">
        <v>745.2</v>
      </c>
      <c r="U592" s="233">
        <f>E9+(E10*0.5)+(E11*0.1)</f>
        <v>0.2</v>
      </c>
      <c r="V592" s="162">
        <v>-788</v>
      </c>
      <c r="W592" s="233">
        <f>E12+(E13*0.5)+(E14*0.1)</f>
        <v>0.2</v>
      </c>
      <c r="X592" s="162">
        <v>788</v>
      </c>
      <c r="Y592" s="161">
        <f t="shared" si="207"/>
        <v>565</v>
      </c>
      <c r="Z592" s="162">
        <f t="shared" si="199"/>
        <v>5.6200000000000045</v>
      </c>
      <c r="AA592" s="127">
        <v>43536</v>
      </c>
      <c r="AB592" s="127"/>
      <c r="AC592" s="128"/>
      <c r="AD592" s="128"/>
      <c r="AE592" s="129"/>
      <c r="AF592" s="129"/>
      <c r="AG592" s="129"/>
      <c r="AH592" s="129">
        <f t="shared" si="200"/>
        <v>5.6200000000000045</v>
      </c>
      <c r="AI592" s="129">
        <f t="shared" si="201"/>
        <v>0</v>
      </c>
      <c r="AJ592" s="234">
        <f t="shared" si="202"/>
        <v>1</v>
      </c>
      <c r="AK592" s="234">
        <f t="shared" si="203"/>
        <v>0</v>
      </c>
      <c r="AL592" s="129">
        <f t="shared" si="204"/>
        <v>0</v>
      </c>
      <c r="AM592" s="127">
        <v>43536</v>
      </c>
      <c r="AN592" s="129">
        <f t="shared" si="208"/>
        <v>9919.48</v>
      </c>
      <c r="AO592" s="129">
        <f t="shared" si="209"/>
        <v>0</v>
      </c>
      <c r="AP592" s="129">
        <f t="shared" si="210"/>
        <v>0</v>
      </c>
      <c r="AQ592" s="235"/>
      <c r="AR592" s="235"/>
      <c r="AS592" s="236">
        <f t="shared" si="205"/>
        <v>43536</v>
      </c>
      <c r="AT592" s="237">
        <f t="shared" si="211"/>
        <v>4177.2300000000005</v>
      </c>
      <c r="AU592" s="237">
        <f t="shared" si="212"/>
        <v>1465.6499999999999</v>
      </c>
      <c r="AV592" s="237">
        <f t="shared" si="213"/>
        <v>5477.600000000004</v>
      </c>
      <c r="AW592" s="237">
        <f t="shared" si="214"/>
        <v>1838.8000000000011</v>
      </c>
      <c r="AX592" s="237">
        <f t="shared" si="215"/>
        <v>-3039.7999999999965</v>
      </c>
      <c r="AY592" s="133"/>
    </row>
    <row r="593" spans="3:51" x14ac:dyDescent="0.25">
      <c r="C593" s="137"/>
      <c r="D593" s="137"/>
      <c r="E593" s="137"/>
      <c r="F593" s="137"/>
      <c r="G593" s="137"/>
      <c r="H593" s="137"/>
      <c r="I593" s="137"/>
      <c r="J593" s="137"/>
      <c r="K593" s="240">
        <f t="shared" si="197"/>
        <v>43537</v>
      </c>
      <c r="L593" s="230">
        <f t="shared" si="198"/>
        <v>10276.109999999999</v>
      </c>
      <c r="M593" s="162">
        <f>MAX(AN28:AN593)</f>
        <v>12166.95</v>
      </c>
      <c r="N593" s="162">
        <f t="shared" si="206"/>
        <v>-1890.840000000002</v>
      </c>
      <c r="O593" s="231">
        <f>E3+(E4*0.1)</f>
        <v>0.2</v>
      </c>
      <c r="P593" s="162">
        <v>741.15</v>
      </c>
      <c r="Q593" s="232">
        <f>E5+(E6*0.1)</f>
        <v>0.1</v>
      </c>
      <c r="R593" s="162">
        <v>970</v>
      </c>
      <c r="S593" s="232">
        <f>E7+(E8*0.1)</f>
        <v>0.1</v>
      </c>
      <c r="T593" s="162">
        <v>1114</v>
      </c>
      <c r="U593" s="233">
        <f>E9+(E10*0.5)+(E11*0.1)</f>
        <v>0.2</v>
      </c>
      <c r="V593" s="162">
        <v>-817</v>
      </c>
      <c r="W593" s="233">
        <f>E12+(E13*0.5)+(E14*0.1)</f>
        <v>0.2</v>
      </c>
      <c r="X593" s="162">
        <v>817</v>
      </c>
      <c r="Y593" s="161">
        <f t="shared" si="207"/>
        <v>566</v>
      </c>
      <c r="Z593" s="162">
        <f t="shared" si="199"/>
        <v>356.63</v>
      </c>
      <c r="AA593" s="127">
        <v>43537</v>
      </c>
      <c r="AB593" s="127"/>
      <c r="AC593" s="128"/>
      <c r="AD593" s="128"/>
      <c r="AE593" s="129"/>
      <c r="AF593" s="129"/>
      <c r="AG593" s="129"/>
      <c r="AH593" s="129">
        <f t="shared" si="200"/>
        <v>356.63</v>
      </c>
      <c r="AI593" s="129">
        <f t="shared" si="201"/>
        <v>0</v>
      </c>
      <c r="AJ593" s="234">
        <f t="shared" si="202"/>
        <v>1</v>
      </c>
      <c r="AK593" s="234">
        <f t="shared" si="203"/>
        <v>0</v>
      </c>
      <c r="AL593" s="129">
        <f t="shared" si="204"/>
        <v>0</v>
      </c>
      <c r="AM593" s="127">
        <v>43537</v>
      </c>
      <c r="AN593" s="129">
        <f t="shared" si="208"/>
        <v>10276.109999999999</v>
      </c>
      <c r="AO593" s="129">
        <f t="shared" si="209"/>
        <v>0</v>
      </c>
      <c r="AP593" s="129">
        <f t="shared" si="210"/>
        <v>0</v>
      </c>
      <c r="AQ593" s="235"/>
      <c r="AR593" s="235"/>
      <c r="AS593" s="236">
        <f t="shared" si="205"/>
        <v>43537</v>
      </c>
      <c r="AT593" s="237">
        <f t="shared" si="211"/>
        <v>4325.46</v>
      </c>
      <c r="AU593" s="237">
        <f t="shared" si="212"/>
        <v>1562.6499999999999</v>
      </c>
      <c r="AV593" s="237">
        <f t="shared" si="213"/>
        <v>5589.0000000000036</v>
      </c>
      <c r="AW593" s="237">
        <f t="shared" si="214"/>
        <v>1675.400000000001</v>
      </c>
      <c r="AX593" s="237">
        <f t="shared" si="215"/>
        <v>-2876.3999999999965</v>
      </c>
      <c r="AY593" s="133"/>
    </row>
    <row r="594" spans="3:51" x14ac:dyDescent="0.25">
      <c r="C594" s="137"/>
      <c r="D594" s="137"/>
      <c r="E594" s="137"/>
      <c r="F594" s="137"/>
      <c r="G594" s="137"/>
      <c r="H594" s="137"/>
      <c r="I594" s="137"/>
      <c r="J594" s="137"/>
      <c r="K594" s="240">
        <f t="shared" si="197"/>
        <v>43538</v>
      </c>
      <c r="L594" s="230">
        <f t="shared" si="198"/>
        <v>10266.219999999999</v>
      </c>
      <c r="M594" s="162">
        <f>MAX(AN28:AN594)</f>
        <v>12166.95</v>
      </c>
      <c r="N594" s="162">
        <f t="shared" si="206"/>
        <v>-1900.7300000000014</v>
      </c>
      <c r="O594" s="231">
        <f>E3+(E4*0.1)</f>
        <v>0.2</v>
      </c>
      <c r="P594" s="162">
        <v>35.25</v>
      </c>
      <c r="Q594" s="232">
        <f>E5+(E6*0.1)</f>
        <v>0.1</v>
      </c>
      <c r="R594" s="162">
        <v>-122</v>
      </c>
      <c r="S594" s="232">
        <f>E7+(E8*0.1)</f>
        <v>0.1</v>
      </c>
      <c r="T594" s="162">
        <v>-279.39999999999998</v>
      </c>
      <c r="U594" s="233">
        <f>E9+(E10*0.5)+(E11*0.1)</f>
        <v>0.2</v>
      </c>
      <c r="V594" s="162">
        <v>1316</v>
      </c>
      <c r="W594" s="233">
        <f>E12+(E13*0.5)+(E14*0.1)</f>
        <v>0.2</v>
      </c>
      <c r="X594" s="162">
        <v>-1200</v>
      </c>
      <c r="Y594" s="161">
        <f t="shared" si="207"/>
        <v>567</v>
      </c>
      <c r="Z594" s="162">
        <f t="shared" si="199"/>
        <v>-9.8900000000000148</v>
      </c>
      <c r="AA594" s="127">
        <v>43538</v>
      </c>
      <c r="AB594" s="127"/>
      <c r="AC594" s="128"/>
      <c r="AD594" s="128"/>
      <c r="AE594" s="129"/>
      <c r="AF594" s="129"/>
      <c r="AG594" s="129"/>
      <c r="AH594" s="129">
        <f t="shared" si="200"/>
        <v>0</v>
      </c>
      <c r="AI594" s="129">
        <f t="shared" si="201"/>
        <v>-9.8900000000000148</v>
      </c>
      <c r="AJ594" s="234">
        <f t="shared" si="202"/>
        <v>0</v>
      </c>
      <c r="AK594" s="234">
        <f t="shared" si="203"/>
        <v>1</v>
      </c>
      <c r="AL594" s="129">
        <f t="shared" si="204"/>
        <v>0</v>
      </c>
      <c r="AM594" s="127">
        <v>43538</v>
      </c>
      <c r="AN594" s="129">
        <f t="shared" si="208"/>
        <v>10266.219999999999</v>
      </c>
      <c r="AO594" s="129">
        <f t="shared" si="209"/>
        <v>0</v>
      </c>
      <c r="AP594" s="129">
        <f t="shared" si="210"/>
        <v>0</v>
      </c>
      <c r="AQ594" s="235"/>
      <c r="AR594" s="235"/>
      <c r="AS594" s="236">
        <f t="shared" si="205"/>
        <v>43538</v>
      </c>
      <c r="AT594" s="237">
        <f t="shared" si="211"/>
        <v>4332.51</v>
      </c>
      <c r="AU594" s="237">
        <f t="shared" si="212"/>
        <v>1550.4499999999998</v>
      </c>
      <c r="AV594" s="237">
        <f t="shared" si="213"/>
        <v>5561.060000000004</v>
      </c>
      <c r="AW594" s="237">
        <f t="shared" si="214"/>
        <v>1938.600000000001</v>
      </c>
      <c r="AX594" s="237">
        <f t="shared" si="215"/>
        <v>-3116.3999999999965</v>
      </c>
      <c r="AY594" s="133"/>
    </row>
    <row r="595" spans="3:51" x14ac:dyDescent="0.25">
      <c r="C595" s="137"/>
      <c r="D595" s="137"/>
      <c r="E595" s="137"/>
      <c r="F595" s="137"/>
      <c r="G595" s="137"/>
      <c r="H595" s="137"/>
      <c r="I595" s="137"/>
      <c r="J595" s="137"/>
      <c r="K595" s="240">
        <f t="shared" si="197"/>
        <v>43539</v>
      </c>
      <c r="L595" s="230">
        <f t="shared" si="198"/>
        <v>10603.109999999999</v>
      </c>
      <c r="M595" s="162">
        <f>MAX(AN28:AN595)</f>
        <v>12166.95</v>
      </c>
      <c r="N595" s="162">
        <f t="shared" si="206"/>
        <v>-1563.840000000002</v>
      </c>
      <c r="O595" s="231">
        <f>E3+(E4*0.1)</f>
        <v>0.2</v>
      </c>
      <c r="P595" s="162">
        <v>694.65</v>
      </c>
      <c r="Q595" s="232">
        <f>E5+(E6*0.1)</f>
        <v>0.1</v>
      </c>
      <c r="R595" s="162">
        <v>700</v>
      </c>
      <c r="S595" s="232">
        <f>E7+(E8*0.1)</f>
        <v>0.1</v>
      </c>
      <c r="T595" s="162">
        <v>1279.5999999999999</v>
      </c>
      <c r="U595" s="233">
        <f>E9+(E10*0.5)+(E11*0.1)</f>
        <v>0.2</v>
      </c>
      <c r="V595" s="162">
        <v>-588</v>
      </c>
      <c r="W595" s="233">
        <f>E12+(E13*0.5)+(E14*0.1)</f>
        <v>0.2</v>
      </c>
      <c r="X595" s="162">
        <v>588</v>
      </c>
      <c r="Y595" s="161">
        <f t="shared" si="207"/>
        <v>568</v>
      </c>
      <c r="Z595" s="162">
        <f t="shared" si="199"/>
        <v>336.89</v>
      </c>
      <c r="AA595" s="127">
        <v>43539</v>
      </c>
      <c r="AB595" s="127"/>
      <c r="AC595" s="128"/>
      <c r="AD595" s="128"/>
      <c r="AE595" s="129"/>
      <c r="AF595" s="129"/>
      <c r="AG595" s="129"/>
      <c r="AH595" s="129">
        <f t="shared" si="200"/>
        <v>336.89</v>
      </c>
      <c r="AI595" s="129">
        <f t="shared" si="201"/>
        <v>0</v>
      </c>
      <c r="AJ595" s="234">
        <f t="shared" si="202"/>
        <v>1</v>
      </c>
      <c r="AK595" s="234">
        <f t="shared" si="203"/>
        <v>0</v>
      </c>
      <c r="AL595" s="129">
        <f t="shared" si="204"/>
        <v>0</v>
      </c>
      <c r="AM595" s="127">
        <v>43539</v>
      </c>
      <c r="AN595" s="129">
        <f t="shared" si="208"/>
        <v>10603.109999999999</v>
      </c>
      <c r="AO595" s="129">
        <f t="shared" si="209"/>
        <v>0</v>
      </c>
      <c r="AP595" s="129">
        <f t="shared" si="210"/>
        <v>0</v>
      </c>
      <c r="AQ595" s="235"/>
      <c r="AR595" s="235"/>
      <c r="AS595" s="236">
        <f t="shared" si="205"/>
        <v>43539</v>
      </c>
      <c r="AT595" s="237">
        <f t="shared" si="211"/>
        <v>4471.4400000000005</v>
      </c>
      <c r="AU595" s="237">
        <f t="shared" si="212"/>
        <v>1620.4499999999998</v>
      </c>
      <c r="AV595" s="237">
        <f t="shared" si="213"/>
        <v>5689.0200000000041</v>
      </c>
      <c r="AW595" s="237">
        <f t="shared" si="214"/>
        <v>1821.0000000000011</v>
      </c>
      <c r="AX595" s="237">
        <f t="shared" si="215"/>
        <v>-2998.7999999999965</v>
      </c>
      <c r="AY595" s="133"/>
    </row>
    <row r="596" spans="3:51" x14ac:dyDescent="0.25">
      <c r="C596" s="137"/>
      <c r="D596" s="137"/>
      <c r="E596" s="137"/>
      <c r="F596" s="137"/>
      <c r="G596" s="137"/>
      <c r="H596" s="137"/>
      <c r="I596" s="137"/>
      <c r="J596" s="137"/>
      <c r="K596" s="240">
        <f t="shared" si="197"/>
        <v>43542</v>
      </c>
      <c r="L596" s="230">
        <f t="shared" si="198"/>
        <v>10759.22</v>
      </c>
      <c r="M596" s="162">
        <f>MAX(AN28:AN596)</f>
        <v>12166.95</v>
      </c>
      <c r="N596" s="162">
        <f t="shared" si="206"/>
        <v>-1407.7300000000014</v>
      </c>
      <c r="O596" s="231">
        <f>E3+(E4*0.1)</f>
        <v>0.2</v>
      </c>
      <c r="P596" s="162">
        <v>326.14999999999998</v>
      </c>
      <c r="Q596" s="232">
        <f>E5+(E6*0.1)</f>
        <v>0.1</v>
      </c>
      <c r="R596" s="162">
        <v>523</v>
      </c>
      <c r="S596" s="232">
        <f>E7+(E8*0.1)</f>
        <v>0.1</v>
      </c>
      <c r="T596" s="162">
        <v>385.8</v>
      </c>
      <c r="U596" s="233">
        <f>E9+(E10*0.5)+(E11*0.1)</f>
        <v>0.2</v>
      </c>
      <c r="V596" s="162">
        <v>-112</v>
      </c>
      <c r="W596" s="233">
        <f>E12+(E13*0.5)+(E14*0.1)</f>
        <v>0.2</v>
      </c>
      <c r="X596" s="162">
        <v>112</v>
      </c>
      <c r="Y596" s="161">
        <f t="shared" si="207"/>
        <v>569</v>
      </c>
      <c r="Z596" s="162">
        <f t="shared" si="199"/>
        <v>156.11000000000001</v>
      </c>
      <c r="AA596" s="127">
        <v>43542</v>
      </c>
      <c r="AB596" s="127"/>
      <c r="AC596" s="128"/>
      <c r="AD596" s="128"/>
      <c r="AE596" s="129"/>
      <c r="AF596" s="129"/>
      <c r="AG596" s="129"/>
      <c r="AH596" s="129">
        <f t="shared" si="200"/>
        <v>156.11000000000001</v>
      </c>
      <c r="AI596" s="129">
        <f t="shared" si="201"/>
        <v>0</v>
      </c>
      <c r="AJ596" s="234">
        <f t="shared" si="202"/>
        <v>1</v>
      </c>
      <c r="AK596" s="234">
        <f t="shared" si="203"/>
        <v>0</v>
      </c>
      <c r="AL596" s="129">
        <f t="shared" si="204"/>
        <v>0</v>
      </c>
      <c r="AM596" s="127">
        <v>43542</v>
      </c>
      <c r="AN596" s="129">
        <f t="shared" si="208"/>
        <v>10759.22</v>
      </c>
      <c r="AO596" s="129">
        <f t="shared" si="209"/>
        <v>0</v>
      </c>
      <c r="AP596" s="129">
        <f t="shared" si="210"/>
        <v>0</v>
      </c>
      <c r="AQ596" s="235"/>
      <c r="AR596" s="235"/>
      <c r="AS596" s="236">
        <f t="shared" si="205"/>
        <v>43542</v>
      </c>
      <c r="AT596" s="237">
        <f t="shared" si="211"/>
        <v>4536.67</v>
      </c>
      <c r="AU596" s="237">
        <f t="shared" si="212"/>
        <v>1672.7499999999998</v>
      </c>
      <c r="AV596" s="237">
        <f t="shared" si="213"/>
        <v>5727.600000000004</v>
      </c>
      <c r="AW596" s="237">
        <f t="shared" si="214"/>
        <v>1798.600000000001</v>
      </c>
      <c r="AX596" s="237">
        <f t="shared" si="215"/>
        <v>-2976.3999999999965</v>
      </c>
      <c r="AY596" s="133"/>
    </row>
    <row r="597" spans="3:51" x14ac:dyDescent="0.25">
      <c r="C597" s="137"/>
      <c r="D597" s="137"/>
      <c r="E597" s="137"/>
      <c r="F597" s="137"/>
      <c r="G597" s="137"/>
      <c r="H597" s="137"/>
      <c r="I597" s="137"/>
      <c r="J597" s="137"/>
      <c r="K597" s="240">
        <f t="shared" si="197"/>
        <v>43543</v>
      </c>
      <c r="L597" s="230">
        <f t="shared" si="198"/>
        <v>10776.65</v>
      </c>
      <c r="M597" s="162">
        <f>MAX(AN28:AN597)</f>
        <v>12166.95</v>
      </c>
      <c r="N597" s="162">
        <f t="shared" si="206"/>
        <v>-1390.3000000000011</v>
      </c>
      <c r="O597" s="231">
        <f>E3+(E4*0.1)</f>
        <v>0.2</v>
      </c>
      <c r="P597" s="162">
        <v>-133.6</v>
      </c>
      <c r="Q597" s="232">
        <f>E5+(E6*0.1)</f>
        <v>0.1</v>
      </c>
      <c r="R597" s="162">
        <v>-18.5</v>
      </c>
      <c r="S597" s="232">
        <f>E7+(E8*0.1)</f>
        <v>0.1</v>
      </c>
      <c r="T597" s="162">
        <v>460</v>
      </c>
      <c r="U597" s="233">
        <f>E9+(E10*0.5)+(E11*0.1)</f>
        <v>0.2</v>
      </c>
      <c r="V597" s="162">
        <v>-325</v>
      </c>
      <c r="W597" s="233">
        <f>E12+(E13*0.5)+(E14*0.1)</f>
        <v>0.2</v>
      </c>
      <c r="X597" s="162">
        <v>325</v>
      </c>
      <c r="Y597" s="161">
        <f t="shared" si="207"/>
        <v>570</v>
      </c>
      <c r="Z597" s="162">
        <f t="shared" si="199"/>
        <v>17.43</v>
      </c>
      <c r="AA597" s="127">
        <v>43543</v>
      </c>
      <c r="AB597" s="127"/>
      <c r="AC597" s="128"/>
      <c r="AD597" s="128"/>
      <c r="AE597" s="129"/>
      <c r="AF597" s="129"/>
      <c r="AG597" s="129"/>
      <c r="AH597" s="129">
        <f t="shared" si="200"/>
        <v>17.43</v>
      </c>
      <c r="AI597" s="129">
        <f t="shared" si="201"/>
        <v>0</v>
      </c>
      <c r="AJ597" s="234">
        <f t="shared" si="202"/>
        <v>1</v>
      </c>
      <c r="AK597" s="234">
        <f t="shared" si="203"/>
        <v>0</v>
      </c>
      <c r="AL597" s="129">
        <f t="shared" si="204"/>
        <v>0</v>
      </c>
      <c r="AM597" s="127">
        <v>43543</v>
      </c>
      <c r="AN597" s="129">
        <f t="shared" si="208"/>
        <v>10776.65</v>
      </c>
      <c r="AO597" s="129">
        <f t="shared" si="209"/>
        <v>0</v>
      </c>
      <c r="AP597" s="129">
        <f t="shared" si="210"/>
        <v>0</v>
      </c>
      <c r="AQ597" s="235"/>
      <c r="AR597" s="235"/>
      <c r="AS597" s="236">
        <f t="shared" si="205"/>
        <v>43543</v>
      </c>
      <c r="AT597" s="237">
        <f t="shared" si="211"/>
        <v>4509.95</v>
      </c>
      <c r="AU597" s="237">
        <f t="shared" si="212"/>
        <v>1670.8999999999999</v>
      </c>
      <c r="AV597" s="237">
        <f t="shared" si="213"/>
        <v>5773.600000000004</v>
      </c>
      <c r="AW597" s="237">
        <f t="shared" si="214"/>
        <v>1733.600000000001</v>
      </c>
      <c r="AX597" s="237">
        <f t="shared" si="215"/>
        <v>-2911.3999999999965</v>
      </c>
      <c r="AY597" s="133"/>
    </row>
    <row r="598" spans="3:51" x14ac:dyDescent="0.25">
      <c r="C598" s="137"/>
      <c r="D598" s="137"/>
      <c r="E598" s="137"/>
      <c r="F598" s="137"/>
      <c r="G598" s="137"/>
      <c r="H598" s="137"/>
      <c r="I598" s="137"/>
      <c r="J598" s="137"/>
      <c r="K598" s="240">
        <f t="shared" si="197"/>
        <v>43544</v>
      </c>
      <c r="L598" s="230">
        <f t="shared" si="198"/>
        <v>10634.59</v>
      </c>
      <c r="M598" s="162">
        <f>MAX(AN28:AN598)</f>
        <v>12166.95</v>
      </c>
      <c r="N598" s="162">
        <f t="shared" si="206"/>
        <v>-1532.3600000000006</v>
      </c>
      <c r="O598" s="231">
        <f>E3+(E4*0.1)</f>
        <v>0.2</v>
      </c>
      <c r="P598" s="162">
        <v>-550</v>
      </c>
      <c r="Q598" s="232">
        <f>E5+(E6*0.1)</f>
        <v>0.1</v>
      </c>
      <c r="R598" s="162">
        <v>-850</v>
      </c>
      <c r="S598" s="232">
        <f>E7+(E8*0.1)</f>
        <v>0.1</v>
      </c>
      <c r="T598" s="162">
        <v>629.4</v>
      </c>
      <c r="U598" s="233">
        <f>E9+(E10*0.5)+(E11*0.1)</f>
        <v>0.2</v>
      </c>
      <c r="V598" s="162">
        <v>-642</v>
      </c>
      <c r="W598" s="233">
        <f>E12+(E13*0.5)+(E14*0.1)</f>
        <v>0.2</v>
      </c>
      <c r="X598" s="162">
        <v>592</v>
      </c>
      <c r="Y598" s="161">
        <f t="shared" si="207"/>
        <v>571</v>
      </c>
      <c r="Z598" s="162">
        <f t="shared" si="199"/>
        <v>-142.06000000000003</v>
      </c>
      <c r="AA598" s="127">
        <v>43544</v>
      </c>
      <c r="AB598" s="127"/>
      <c r="AC598" s="128"/>
      <c r="AD598" s="128"/>
      <c r="AE598" s="129"/>
      <c r="AF598" s="129"/>
      <c r="AG598" s="129"/>
      <c r="AH598" s="129">
        <f t="shared" si="200"/>
        <v>0</v>
      </c>
      <c r="AI598" s="129">
        <f t="shared" si="201"/>
        <v>-142.06000000000003</v>
      </c>
      <c r="AJ598" s="234">
        <f t="shared" si="202"/>
        <v>0</v>
      </c>
      <c r="AK598" s="234">
        <f t="shared" si="203"/>
        <v>1</v>
      </c>
      <c r="AL598" s="129">
        <f t="shared" si="204"/>
        <v>0</v>
      </c>
      <c r="AM598" s="127">
        <v>43544</v>
      </c>
      <c r="AN598" s="129">
        <f t="shared" si="208"/>
        <v>10634.59</v>
      </c>
      <c r="AO598" s="129">
        <f t="shared" si="209"/>
        <v>0</v>
      </c>
      <c r="AP598" s="129">
        <f t="shared" si="210"/>
        <v>0</v>
      </c>
      <c r="AQ598" s="235"/>
      <c r="AR598" s="235"/>
      <c r="AS598" s="236">
        <f t="shared" si="205"/>
        <v>43544</v>
      </c>
      <c r="AT598" s="237">
        <f t="shared" si="211"/>
        <v>4399.95</v>
      </c>
      <c r="AU598" s="237">
        <f t="shared" si="212"/>
        <v>1585.8999999999999</v>
      </c>
      <c r="AV598" s="237">
        <f t="shared" si="213"/>
        <v>5836.5400000000036</v>
      </c>
      <c r="AW598" s="237">
        <f t="shared" si="214"/>
        <v>1605.200000000001</v>
      </c>
      <c r="AX598" s="237">
        <f t="shared" si="215"/>
        <v>-2792.9999999999964</v>
      </c>
      <c r="AY598" s="133"/>
    </row>
    <row r="599" spans="3:51" x14ac:dyDescent="0.25">
      <c r="C599" s="137"/>
      <c r="D599" s="137"/>
      <c r="E599" s="137"/>
      <c r="F599" s="137"/>
      <c r="G599" s="137"/>
      <c r="H599" s="137"/>
      <c r="I599" s="137"/>
      <c r="J599" s="137"/>
      <c r="K599" s="240">
        <f t="shared" si="197"/>
        <v>43545</v>
      </c>
      <c r="L599" s="230">
        <f t="shared" si="198"/>
        <v>11079.720000000001</v>
      </c>
      <c r="M599" s="162">
        <f>MAX(AN28:AN599)</f>
        <v>12166.95</v>
      </c>
      <c r="N599" s="162">
        <f t="shared" si="206"/>
        <v>-1087.2299999999996</v>
      </c>
      <c r="O599" s="231">
        <f>E3+(E4*0.1)</f>
        <v>0.2</v>
      </c>
      <c r="P599" s="162">
        <v>1084.2</v>
      </c>
      <c r="Q599" s="232">
        <f>E5+(E6*0.1)</f>
        <v>0.1</v>
      </c>
      <c r="R599" s="162">
        <v>1532.5</v>
      </c>
      <c r="S599" s="232">
        <f>E7+(E8*0.1)</f>
        <v>0.1</v>
      </c>
      <c r="T599" s="162">
        <v>2250.4</v>
      </c>
      <c r="U599" s="233">
        <f>E9+(E10*0.5)+(E11*0.1)</f>
        <v>0.2</v>
      </c>
      <c r="V599" s="162">
        <v>-375</v>
      </c>
      <c r="W599" s="233">
        <f>E12+(E13*0.5)+(E14*0.1)</f>
        <v>0.2</v>
      </c>
      <c r="X599" s="162">
        <v>-375</v>
      </c>
      <c r="Y599" s="161">
        <f t="shared" si="207"/>
        <v>572</v>
      </c>
      <c r="Z599" s="162">
        <f t="shared" si="199"/>
        <v>445.13000000000011</v>
      </c>
      <c r="AA599" s="127">
        <v>43545</v>
      </c>
      <c r="AB599" s="127"/>
      <c r="AC599" s="128"/>
      <c r="AD599" s="128"/>
      <c r="AE599" s="129"/>
      <c r="AF599" s="129"/>
      <c r="AG599" s="129"/>
      <c r="AH599" s="129">
        <f t="shared" si="200"/>
        <v>445.13000000000011</v>
      </c>
      <c r="AI599" s="129">
        <f t="shared" si="201"/>
        <v>0</v>
      </c>
      <c r="AJ599" s="234">
        <f t="shared" si="202"/>
        <v>1</v>
      </c>
      <c r="AK599" s="234">
        <f t="shared" si="203"/>
        <v>0</v>
      </c>
      <c r="AL599" s="129">
        <f t="shared" si="204"/>
        <v>0</v>
      </c>
      <c r="AM599" s="127">
        <v>43545</v>
      </c>
      <c r="AN599" s="129">
        <f t="shared" si="208"/>
        <v>11079.720000000001</v>
      </c>
      <c r="AO599" s="129">
        <f t="shared" si="209"/>
        <v>0</v>
      </c>
      <c r="AP599" s="129">
        <f t="shared" si="210"/>
        <v>0</v>
      </c>
      <c r="AQ599" s="235"/>
      <c r="AR599" s="235"/>
      <c r="AS599" s="236">
        <f t="shared" si="205"/>
        <v>43545</v>
      </c>
      <c r="AT599" s="237">
        <f t="shared" si="211"/>
        <v>4616.79</v>
      </c>
      <c r="AU599" s="237">
        <f t="shared" si="212"/>
        <v>1739.1499999999999</v>
      </c>
      <c r="AV599" s="237">
        <f t="shared" si="213"/>
        <v>6061.5800000000036</v>
      </c>
      <c r="AW599" s="237">
        <f t="shared" si="214"/>
        <v>1530.200000000001</v>
      </c>
      <c r="AX599" s="237">
        <f t="shared" si="215"/>
        <v>-2867.9999999999964</v>
      </c>
      <c r="AY599" s="133"/>
    </row>
    <row r="600" spans="3:51" x14ac:dyDescent="0.25">
      <c r="C600" s="137"/>
      <c r="D600" s="137"/>
      <c r="E600" s="137"/>
      <c r="F600" s="137"/>
      <c r="G600" s="137"/>
      <c r="H600" s="137"/>
      <c r="I600" s="137"/>
      <c r="J600" s="137"/>
      <c r="K600" s="240">
        <f t="shared" si="197"/>
        <v>43546</v>
      </c>
      <c r="L600" s="230">
        <f t="shared" si="198"/>
        <v>10709.86</v>
      </c>
      <c r="M600" s="162">
        <f>MAX(AN28:AN600)</f>
        <v>12166.95</v>
      </c>
      <c r="N600" s="162">
        <f t="shared" si="206"/>
        <v>-1457.0900000000001</v>
      </c>
      <c r="O600" s="231">
        <f>E3+(E4*0.1)</f>
        <v>0.2</v>
      </c>
      <c r="P600" s="162">
        <v>-639.29999999999995</v>
      </c>
      <c r="Q600" s="232">
        <f>E5+(E6*0.1)</f>
        <v>0.1</v>
      </c>
      <c r="R600" s="162">
        <v>-850</v>
      </c>
      <c r="S600" s="232">
        <f>E7+(E8*0.1)</f>
        <v>0.1</v>
      </c>
      <c r="T600" s="162">
        <v>-3410</v>
      </c>
      <c r="U600" s="233">
        <f>E9+(E10*0.5)+(E11*0.1)</f>
        <v>0.2</v>
      </c>
      <c r="V600" s="162">
        <v>460</v>
      </c>
      <c r="W600" s="233">
        <f>E12+(E13*0.5)+(E14*0.1)</f>
        <v>0.2</v>
      </c>
      <c r="X600" s="162">
        <v>460</v>
      </c>
      <c r="Y600" s="161">
        <f t="shared" si="207"/>
        <v>573</v>
      </c>
      <c r="Z600" s="162">
        <f t="shared" si="199"/>
        <v>-369.86</v>
      </c>
      <c r="AA600" s="127">
        <v>43546</v>
      </c>
      <c r="AB600" s="127"/>
      <c r="AC600" s="128"/>
      <c r="AD600" s="128"/>
      <c r="AE600" s="129"/>
      <c r="AF600" s="129"/>
      <c r="AG600" s="129"/>
      <c r="AH600" s="129">
        <f t="shared" si="200"/>
        <v>0</v>
      </c>
      <c r="AI600" s="129">
        <f t="shared" si="201"/>
        <v>-369.86</v>
      </c>
      <c r="AJ600" s="234">
        <f t="shared" si="202"/>
        <v>0</v>
      </c>
      <c r="AK600" s="234">
        <f t="shared" si="203"/>
        <v>1</v>
      </c>
      <c r="AL600" s="129">
        <f t="shared" si="204"/>
        <v>0</v>
      </c>
      <c r="AM600" s="127">
        <v>43546</v>
      </c>
      <c r="AN600" s="129">
        <f t="shared" si="208"/>
        <v>10709.86</v>
      </c>
      <c r="AO600" s="129">
        <f t="shared" si="209"/>
        <v>0</v>
      </c>
      <c r="AP600" s="129">
        <f t="shared" si="210"/>
        <v>0</v>
      </c>
      <c r="AQ600" s="235"/>
      <c r="AR600" s="235"/>
      <c r="AS600" s="236">
        <f t="shared" si="205"/>
        <v>43546</v>
      </c>
      <c r="AT600" s="237">
        <f t="shared" si="211"/>
        <v>4488.93</v>
      </c>
      <c r="AU600" s="237">
        <f t="shared" si="212"/>
        <v>1654.1499999999999</v>
      </c>
      <c r="AV600" s="237">
        <f t="shared" si="213"/>
        <v>5720.5800000000036</v>
      </c>
      <c r="AW600" s="237">
        <f t="shared" si="214"/>
        <v>1622.200000000001</v>
      </c>
      <c r="AX600" s="237">
        <f t="shared" si="215"/>
        <v>-2775.9999999999964</v>
      </c>
      <c r="AY600" s="133"/>
    </row>
    <row r="601" spans="3:51" x14ac:dyDescent="0.25">
      <c r="C601" s="137"/>
      <c r="D601" s="137"/>
      <c r="E601" s="137"/>
      <c r="F601" s="137"/>
      <c r="G601" s="137"/>
      <c r="H601" s="137"/>
      <c r="I601" s="137"/>
      <c r="J601" s="137"/>
      <c r="K601" s="240">
        <f t="shared" si="197"/>
        <v>43549</v>
      </c>
      <c r="L601" s="230">
        <f t="shared" si="198"/>
        <v>10916.310000000001</v>
      </c>
      <c r="M601" s="162">
        <f>MAX(AN28:AN601)</f>
        <v>12166.95</v>
      </c>
      <c r="N601" s="162">
        <f t="shared" si="206"/>
        <v>-1250.6399999999994</v>
      </c>
      <c r="O601" s="231">
        <f>E3+(E4*0.1)</f>
        <v>0.2</v>
      </c>
      <c r="P601" s="162">
        <v>-550</v>
      </c>
      <c r="Q601" s="232">
        <f>E5+(E6*0.1)</f>
        <v>0.1</v>
      </c>
      <c r="R601" s="162">
        <v>-117.5</v>
      </c>
      <c r="S601" s="232">
        <f>E7+(E8*0.1)</f>
        <v>0.1</v>
      </c>
      <c r="T601" s="162">
        <v>-182</v>
      </c>
      <c r="U601" s="233">
        <f>E9+(E10*0.5)+(E11*0.1)</f>
        <v>0.2</v>
      </c>
      <c r="V601" s="162">
        <v>866</v>
      </c>
      <c r="W601" s="233">
        <f>E12+(E13*0.5)+(E14*0.1)</f>
        <v>0.2</v>
      </c>
      <c r="X601" s="162">
        <v>866</v>
      </c>
      <c r="Y601" s="161">
        <f t="shared" si="207"/>
        <v>574</v>
      </c>
      <c r="Z601" s="162">
        <f t="shared" si="199"/>
        <v>206.45000000000005</v>
      </c>
      <c r="AA601" s="127">
        <v>43549</v>
      </c>
      <c r="AB601" s="127"/>
      <c r="AC601" s="128"/>
      <c r="AD601" s="128"/>
      <c r="AE601" s="129"/>
      <c r="AF601" s="129"/>
      <c r="AG601" s="129"/>
      <c r="AH601" s="129">
        <f t="shared" si="200"/>
        <v>206.45000000000005</v>
      </c>
      <c r="AI601" s="129">
        <f t="shared" si="201"/>
        <v>0</v>
      </c>
      <c r="AJ601" s="234">
        <f t="shared" si="202"/>
        <v>1</v>
      </c>
      <c r="AK601" s="234">
        <f t="shared" si="203"/>
        <v>0</v>
      </c>
      <c r="AL601" s="129">
        <f t="shared" si="204"/>
        <v>0</v>
      </c>
      <c r="AM601" s="127">
        <v>43549</v>
      </c>
      <c r="AN601" s="129">
        <f t="shared" si="208"/>
        <v>10916.310000000001</v>
      </c>
      <c r="AO601" s="129">
        <f t="shared" si="209"/>
        <v>0</v>
      </c>
      <c r="AP601" s="129">
        <f t="shared" si="210"/>
        <v>0</v>
      </c>
      <c r="AQ601" s="235"/>
      <c r="AR601" s="235"/>
      <c r="AS601" s="236">
        <f t="shared" si="205"/>
        <v>43549</v>
      </c>
      <c r="AT601" s="237">
        <f t="shared" si="211"/>
        <v>4378.93</v>
      </c>
      <c r="AU601" s="237">
        <f t="shared" si="212"/>
        <v>1642.3999999999999</v>
      </c>
      <c r="AV601" s="237">
        <f t="shared" si="213"/>
        <v>5702.3800000000037</v>
      </c>
      <c r="AW601" s="237">
        <f t="shared" si="214"/>
        <v>1795.400000000001</v>
      </c>
      <c r="AX601" s="237">
        <f t="shared" si="215"/>
        <v>-2602.7999999999965</v>
      </c>
      <c r="AY601" s="133"/>
    </row>
    <row r="602" spans="3:51" x14ac:dyDescent="0.25">
      <c r="C602" s="137"/>
      <c r="D602" s="137"/>
      <c r="E602" s="137"/>
      <c r="F602" s="137"/>
      <c r="G602" s="137"/>
      <c r="H602" s="137"/>
      <c r="I602" s="137"/>
      <c r="J602" s="137"/>
      <c r="K602" s="240">
        <f t="shared" si="197"/>
        <v>43550</v>
      </c>
      <c r="L602" s="230">
        <f t="shared" si="198"/>
        <v>10963.29</v>
      </c>
      <c r="M602" s="162">
        <f>MAX(AN28:AN602)</f>
        <v>12166.95</v>
      </c>
      <c r="N602" s="162">
        <f t="shared" si="206"/>
        <v>-1203.6599999999999</v>
      </c>
      <c r="O602" s="231">
        <f>E3+(E4*0.1)</f>
        <v>0.2</v>
      </c>
      <c r="P602" s="162">
        <v>704.5</v>
      </c>
      <c r="Q602" s="232">
        <f>E5+(E6*0.1)</f>
        <v>0.1</v>
      </c>
      <c r="R602" s="162">
        <v>1005</v>
      </c>
      <c r="S602" s="232">
        <f>E7+(E8*0.1)</f>
        <v>0.1</v>
      </c>
      <c r="T602" s="162">
        <v>683.8</v>
      </c>
      <c r="U602" s="233">
        <f>E9+(E10*0.5)+(E11*0.1)</f>
        <v>0.2</v>
      </c>
      <c r="V602" s="162">
        <v>-657</v>
      </c>
      <c r="W602" s="233">
        <f>E12+(E13*0.5)+(E14*0.1)</f>
        <v>0.2</v>
      </c>
      <c r="X602" s="162">
        <v>-657</v>
      </c>
      <c r="Y602" s="161">
        <f t="shared" si="207"/>
        <v>575</v>
      </c>
      <c r="Z602" s="162">
        <f t="shared" si="199"/>
        <v>46.979999999999961</v>
      </c>
      <c r="AA602" s="127">
        <v>43550</v>
      </c>
      <c r="AB602" s="127"/>
      <c r="AC602" s="128"/>
      <c r="AD602" s="128"/>
      <c r="AE602" s="129"/>
      <c r="AF602" s="129"/>
      <c r="AG602" s="129"/>
      <c r="AH602" s="129">
        <f t="shared" si="200"/>
        <v>46.979999999999961</v>
      </c>
      <c r="AI602" s="129">
        <f t="shared" si="201"/>
        <v>0</v>
      </c>
      <c r="AJ602" s="234">
        <f t="shared" si="202"/>
        <v>1</v>
      </c>
      <c r="AK602" s="234">
        <f t="shared" si="203"/>
        <v>0</v>
      </c>
      <c r="AL602" s="129">
        <f t="shared" si="204"/>
        <v>0</v>
      </c>
      <c r="AM602" s="127">
        <v>43550</v>
      </c>
      <c r="AN602" s="129">
        <f t="shared" si="208"/>
        <v>10963.29</v>
      </c>
      <c r="AO602" s="129">
        <f t="shared" si="209"/>
        <v>0</v>
      </c>
      <c r="AP602" s="129">
        <f t="shared" si="210"/>
        <v>0</v>
      </c>
      <c r="AQ602" s="235"/>
      <c r="AR602" s="235"/>
      <c r="AS602" s="236">
        <f t="shared" si="205"/>
        <v>43550</v>
      </c>
      <c r="AT602" s="237">
        <f t="shared" si="211"/>
        <v>4519.83</v>
      </c>
      <c r="AU602" s="237">
        <f t="shared" si="212"/>
        <v>1742.8999999999999</v>
      </c>
      <c r="AV602" s="237">
        <f t="shared" si="213"/>
        <v>5770.7600000000039</v>
      </c>
      <c r="AW602" s="237">
        <f t="shared" si="214"/>
        <v>1664.0000000000009</v>
      </c>
      <c r="AX602" s="237">
        <f t="shared" si="215"/>
        <v>-2734.1999999999966</v>
      </c>
      <c r="AY602" s="133"/>
    </row>
    <row r="603" spans="3:51" x14ac:dyDescent="0.25">
      <c r="C603" s="137"/>
      <c r="D603" s="137"/>
      <c r="E603" s="137"/>
      <c r="F603" s="137"/>
      <c r="G603" s="137"/>
      <c r="H603" s="137"/>
      <c r="I603" s="137"/>
      <c r="J603" s="137"/>
      <c r="K603" s="240">
        <f t="shared" si="197"/>
        <v>43551</v>
      </c>
      <c r="L603" s="230">
        <f t="shared" si="198"/>
        <v>10454.77</v>
      </c>
      <c r="M603" s="162">
        <f>MAX(AN28:AN603)</f>
        <v>12166.95</v>
      </c>
      <c r="N603" s="162">
        <f t="shared" si="206"/>
        <v>-1712.1800000000003</v>
      </c>
      <c r="O603" s="231">
        <f>E3+(E4*0.1)</f>
        <v>0.2</v>
      </c>
      <c r="P603" s="162">
        <v>-550</v>
      </c>
      <c r="Q603" s="232">
        <f>E5+(E6*0.1)</f>
        <v>0.1</v>
      </c>
      <c r="R603" s="162">
        <v>-850</v>
      </c>
      <c r="S603" s="232">
        <f>E7+(E8*0.1)</f>
        <v>0.1</v>
      </c>
      <c r="T603" s="162">
        <v>-859.2</v>
      </c>
      <c r="U603" s="233">
        <f>E9+(E10*0.5)+(E11*0.1)</f>
        <v>0.2</v>
      </c>
      <c r="V603" s="162">
        <v>-569</v>
      </c>
      <c r="W603" s="233">
        <f>E12+(E13*0.5)+(E14*0.1)</f>
        <v>0.2</v>
      </c>
      <c r="X603" s="162">
        <v>-569</v>
      </c>
      <c r="Y603" s="161">
        <f t="shared" si="207"/>
        <v>576</v>
      </c>
      <c r="Z603" s="162">
        <f t="shared" si="199"/>
        <v>-508.52000000000004</v>
      </c>
      <c r="AA603" s="127">
        <v>43551</v>
      </c>
      <c r="AB603" s="127"/>
      <c r="AC603" s="128"/>
      <c r="AD603" s="128"/>
      <c r="AE603" s="129"/>
      <c r="AF603" s="129"/>
      <c r="AG603" s="129"/>
      <c r="AH603" s="129">
        <f t="shared" si="200"/>
        <v>0</v>
      </c>
      <c r="AI603" s="129">
        <f t="shared" si="201"/>
        <v>-508.52000000000004</v>
      </c>
      <c r="AJ603" s="234">
        <f t="shared" si="202"/>
        <v>0</v>
      </c>
      <c r="AK603" s="234">
        <f t="shared" si="203"/>
        <v>1</v>
      </c>
      <c r="AL603" s="129">
        <f t="shared" si="204"/>
        <v>0</v>
      </c>
      <c r="AM603" s="127">
        <v>43551</v>
      </c>
      <c r="AN603" s="129">
        <f t="shared" si="208"/>
        <v>10454.77</v>
      </c>
      <c r="AO603" s="129">
        <f t="shared" si="209"/>
        <v>0</v>
      </c>
      <c r="AP603" s="129">
        <f t="shared" si="210"/>
        <v>0</v>
      </c>
      <c r="AQ603" s="235"/>
      <c r="AR603" s="235"/>
      <c r="AS603" s="236">
        <f t="shared" si="205"/>
        <v>43551</v>
      </c>
      <c r="AT603" s="237">
        <f t="shared" si="211"/>
        <v>4409.83</v>
      </c>
      <c r="AU603" s="237">
        <f t="shared" si="212"/>
        <v>1657.8999999999999</v>
      </c>
      <c r="AV603" s="237">
        <f t="shared" si="213"/>
        <v>5684.8400000000038</v>
      </c>
      <c r="AW603" s="237">
        <f t="shared" si="214"/>
        <v>1550.200000000001</v>
      </c>
      <c r="AX603" s="237">
        <f t="shared" si="215"/>
        <v>-2847.9999999999968</v>
      </c>
      <c r="AY603" s="133"/>
    </row>
    <row r="604" spans="3:51" x14ac:dyDescent="0.25">
      <c r="C604" s="137"/>
      <c r="D604" s="137"/>
      <c r="E604" s="137"/>
      <c r="F604" s="137"/>
      <c r="G604" s="137"/>
      <c r="H604" s="137"/>
      <c r="I604" s="137"/>
      <c r="J604" s="137"/>
      <c r="K604" s="240">
        <f t="shared" ref="K604:K667" si="216">AM604</f>
        <v>43552</v>
      </c>
      <c r="L604" s="230">
        <f t="shared" ref="L604:L667" si="217">AN604</f>
        <v>10101.550000000001</v>
      </c>
      <c r="M604" s="162">
        <f>MAX(AN28:AN604)</f>
        <v>12166.95</v>
      </c>
      <c r="N604" s="162">
        <f t="shared" si="206"/>
        <v>-2065.3999999999996</v>
      </c>
      <c r="O604" s="231">
        <f>E3+(E4*0.1)</f>
        <v>0.2</v>
      </c>
      <c r="P604" s="162">
        <v>459.35</v>
      </c>
      <c r="Q604" s="232">
        <f>E5+(E6*0.1)</f>
        <v>0.1</v>
      </c>
      <c r="R604" s="162">
        <v>503.5</v>
      </c>
      <c r="S604" s="232">
        <f>E7+(E8*0.1)</f>
        <v>0.1</v>
      </c>
      <c r="T604" s="162">
        <v>245.6</v>
      </c>
      <c r="U604" s="233">
        <f>E9+(E10*0.5)+(E11*0.1)</f>
        <v>0.2</v>
      </c>
      <c r="V604" s="162">
        <v>-1400</v>
      </c>
      <c r="W604" s="233">
        <f>E12+(E13*0.5)+(E14*0.1)</f>
        <v>0.2</v>
      </c>
      <c r="X604" s="162">
        <v>-1200</v>
      </c>
      <c r="Y604" s="161">
        <f t="shared" si="207"/>
        <v>577</v>
      </c>
      <c r="Z604" s="162">
        <f t="shared" ref="Z604:Z667" si="218">(O604*P604)+(Q604*R604)+(S604*T604)+(U604*V604)+(W604*X604)</f>
        <v>-353.22</v>
      </c>
      <c r="AA604" s="127">
        <v>43552</v>
      </c>
      <c r="AB604" s="127"/>
      <c r="AC604" s="128"/>
      <c r="AD604" s="128"/>
      <c r="AE604" s="129"/>
      <c r="AF604" s="129"/>
      <c r="AG604" s="129"/>
      <c r="AH604" s="129">
        <f t="shared" ref="AH604:AH667" si="219">(Z604&gt;1)*Z604</f>
        <v>0</v>
      </c>
      <c r="AI604" s="129">
        <f t="shared" ref="AI604:AI667" si="220">(Z604&lt;1)*Z604</f>
        <v>-353.22</v>
      </c>
      <c r="AJ604" s="234">
        <f t="shared" ref="AJ604:AJ667" si="221">(AH604&gt;1)*1</f>
        <v>0</v>
      </c>
      <c r="AK604" s="234">
        <f t="shared" ref="AK604:AK667" si="222">(AI604&lt;0)*1</f>
        <v>1</v>
      </c>
      <c r="AL604" s="129">
        <f t="shared" ref="AL604:AL667" si="223">AB604</f>
        <v>0</v>
      </c>
      <c r="AM604" s="127">
        <v>43552</v>
      </c>
      <c r="AN604" s="129">
        <f t="shared" si="208"/>
        <v>10101.550000000001</v>
      </c>
      <c r="AO604" s="129">
        <f t="shared" si="209"/>
        <v>0</v>
      </c>
      <c r="AP604" s="129">
        <f t="shared" si="210"/>
        <v>0</v>
      </c>
      <c r="AQ604" s="235"/>
      <c r="AR604" s="235"/>
      <c r="AS604" s="236">
        <f t="shared" ref="AS604:AS667" si="224">AM604</f>
        <v>43552</v>
      </c>
      <c r="AT604" s="237">
        <f t="shared" si="211"/>
        <v>4501.7</v>
      </c>
      <c r="AU604" s="237">
        <f t="shared" si="212"/>
        <v>1708.2499999999998</v>
      </c>
      <c r="AV604" s="237">
        <f t="shared" si="213"/>
        <v>5709.4000000000042</v>
      </c>
      <c r="AW604" s="237">
        <f t="shared" si="214"/>
        <v>1270.200000000001</v>
      </c>
      <c r="AX604" s="237">
        <f t="shared" si="215"/>
        <v>-3087.9999999999968</v>
      </c>
      <c r="AY604" s="133"/>
    </row>
    <row r="605" spans="3:51" x14ac:dyDescent="0.25">
      <c r="C605" s="137"/>
      <c r="D605" s="137"/>
      <c r="E605" s="137"/>
      <c r="F605" s="137"/>
      <c r="G605" s="137"/>
      <c r="H605" s="137"/>
      <c r="I605" s="137"/>
      <c r="J605" s="137"/>
      <c r="K605" s="240">
        <f t="shared" si="216"/>
        <v>43553</v>
      </c>
      <c r="L605" s="230">
        <f t="shared" si="217"/>
        <v>10524.170000000002</v>
      </c>
      <c r="M605" s="162">
        <f>MAX(AN28:AN605)</f>
        <v>12166.95</v>
      </c>
      <c r="N605" s="162">
        <f t="shared" ref="N605:N668" si="225">AN605-M605</f>
        <v>-1642.7799999999988</v>
      </c>
      <c r="O605" s="231">
        <f>E3+(E4*0.1)</f>
        <v>0.2</v>
      </c>
      <c r="P605" s="162">
        <v>1056.0999999999999</v>
      </c>
      <c r="Q605" s="232">
        <f>E5+(E6*0.1)</f>
        <v>0.1</v>
      </c>
      <c r="R605" s="162">
        <v>948</v>
      </c>
      <c r="S605" s="232">
        <f>E7+(E8*0.1)</f>
        <v>0.1</v>
      </c>
      <c r="T605" s="162">
        <v>1166</v>
      </c>
      <c r="U605" s="233">
        <f>E9+(E10*0.5)+(E11*0.1)</f>
        <v>0.2</v>
      </c>
      <c r="V605" s="162">
        <v>-205</v>
      </c>
      <c r="W605" s="233">
        <f>E12+(E13*0.5)+(E14*0.1)</f>
        <v>0.2</v>
      </c>
      <c r="X605" s="162">
        <v>205</v>
      </c>
      <c r="Y605" s="161">
        <f t="shared" ref="Y605:Y668" si="226">Y604+1</f>
        <v>578</v>
      </c>
      <c r="Z605" s="162">
        <f t="shared" si="218"/>
        <v>422.62</v>
      </c>
      <c r="AA605" s="238">
        <v>43553</v>
      </c>
      <c r="AB605" s="129">
        <f>SUM(Z585:Z605)</f>
        <v>-481.44999999999982</v>
      </c>
      <c r="AC605" s="128">
        <f>(AB605&gt;0)*1</f>
        <v>0</v>
      </c>
      <c r="AD605" s="128">
        <f>(AB605&lt;0)*1</f>
        <v>1</v>
      </c>
      <c r="AE605" s="129">
        <f>AB605*AC605</f>
        <v>0</v>
      </c>
      <c r="AF605" s="129">
        <f>AB605*AD605</f>
        <v>-481.44999999999982</v>
      </c>
      <c r="AG605" s="129"/>
      <c r="AH605" s="129">
        <f t="shared" si="219"/>
        <v>422.62</v>
      </c>
      <c r="AI605" s="129">
        <f t="shared" si="220"/>
        <v>0</v>
      </c>
      <c r="AJ605" s="234">
        <f t="shared" si="221"/>
        <v>1</v>
      </c>
      <c r="AK605" s="234">
        <f t="shared" si="222"/>
        <v>0</v>
      </c>
      <c r="AL605" s="129">
        <f t="shared" si="223"/>
        <v>-481.44999999999982</v>
      </c>
      <c r="AM605" s="127">
        <v>43553</v>
      </c>
      <c r="AN605" s="129">
        <f t="shared" ref="AN605:AN668" si="227">Z605+AN604</f>
        <v>10524.170000000002</v>
      </c>
      <c r="AO605" s="129">
        <f t="shared" ref="AO605:AO668" si="228">(AL605&gt;0)*AL605</f>
        <v>0</v>
      </c>
      <c r="AP605" s="129">
        <f t="shared" ref="AP605:AP668" si="229">(AL605&lt;0)*AL605</f>
        <v>-481.44999999999982</v>
      </c>
      <c r="AQ605" s="235"/>
      <c r="AR605" s="235"/>
      <c r="AS605" s="236">
        <f t="shared" si="224"/>
        <v>43553</v>
      </c>
      <c r="AT605" s="237">
        <f t="shared" ref="AT605:AT668" si="230">(P605*O605)+AT604</f>
        <v>4712.92</v>
      </c>
      <c r="AU605" s="237">
        <f t="shared" ref="AU605:AU668" si="231">(R605*Q605)+AU604</f>
        <v>1803.0499999999997</v>
      </c>
      <c r="AV605" s="237">
        <f t="shared" ref="AV605:AV668" si="232">(S605*T605)+AV604</f>
        <v>5826.0000000000045</v>
      </c>
      <c r="AW605" s="237">
        <f t="shared" ref="AW605:AW668" si="233">(V605*U605)+AW604</f>
        <v>1229.200000000001</v>
      </c>
      <c r="AX605" s="237">
        <f t="shared" ref="AX605:AX668" si="234">(X605*W605)+AX604</f>
        <v>-3046.9999999999968</v>
      </c>
      <c r="AY605" s="133"/>
    </row>
    <row r="606" spans="3:51" x14ac:dyDescent="0.25">
      <c r="C606" s="137"/>
      <c r="D606" s="137"/>
      <c r="E606" s="137"/>
      <c r="F606" s="137"/>
      <c r="G606" s="137"/>
      <c r="H606" s="137"/>
      <c r="I606" s="137"/>
      <c r="J606" s="137"/>
      <c r="K606" s="240">
        <f t="shared" si="216"/>
        <v>43556</v>
      </c>
      <c r="L606" s="230">
        <f t="shared" si="217"/>
        <v>11217.160000000002</v>
      </c>
      <c r="M606" s="162">
        <f>MAX(AN28:AN606)</f>
        <v>12166.95</v>
      </c>
      <c r="N606" s="162">
        <f t="shared" si="225"/>
        <v>-949.78999999999905</v>
      </c>
      <c r="O606" s="231">
        <f>E3+(E4*0.1)</f>
        <v>0.2</v>
      </c>
      <c r="P606" s="162">
        <v>1648.7</v>
      </c>
      <c r="Q606" s="232">
        <f>E5+(E6*0.1)</f>
        <v>0.1</v>
      </c>
      <c r="R606" s="162">
        <v>1639.5</v>
      </c>
      <c r="S606" s="232">
        <f>E7+(E8*0.1)</f>
        <v>0.1</v>
      </c>
      <c r="T606" s="162">
        <v>1993</v>
      </c>
      <c r="U606" s="233">
        <f>E9+(E10*0.5)+(E11*0.1)</f>
        <v>0.2</v>
      </c>
      <c r="V606" s="162">
        <v>477</v>
      </c>
      <c r="W606" s="233">
        <f>E12+(E13*0.5)+(E14*0.1)</f>
        <v>0.2</v>
      </c>
      <c r="X606" s="162">
        <v>-477</v>
      </c>
      <c r="Y606" s="161">
        <f t="shared" si="226"/>
        <v>579</v>
      </c>
      <c r="Z606" s="162">
        <f t="shared" si="218"/>
        <v>692.99</v>
      </c>
      <c r="AA606" s="127">
        <v>43556</v>
      </c>
      <c r="AB606" s="127"/>
      <c r="AC606" s="128"/>
      <c r="AD606" s="128"/>
      <c r="AE606" s="129"/>
      <c r="AF606" s="129"/>
      <c r="AG606" s="129"/>
      <c r="AH606" s="129">
        <f t="shared" si="219"/>
        <v>692.99</v>
      </c>
      <c r="AI606" s="129">
        <f t="shared" si="220"/>
        <v>0</v>
      </c>
      <c r="AJ606" s="234">
        <f t="shared" si="221"/>
        <v>1</v>
      </c>
      <c r="AK606" s="234">
        <f t="shared" si="222"/>
        <v>0</v>
      </c>
      <c r="AL606" s="129">
        <f t="shared" si="223"/>
        <v>0</v>
      </c>
      <c r="AM606" s="127">
        <v>43556</v>
      </c>
      <c r="AN606" s="129">
        <f t="shared" si="227"/>
        <v>11217.160000000002</v>
      </c>
      <c r="AO606" s="129">
        <f t="shared" si="228"/>
        <v>0</v>
      </c>
      <c r="AP606" s="129">
        <f t="shared" si="229"/>
        <v>0</v>
      </c>
      <c r="AQ606" s="235"/>
      <c r="AR606" s="235"/>
      <c r="AS606" s="236">
        <f t="shared" si="224"/>
        <v>43556</v>
      </c>
      <c r="AT606" s="237">
        <f t="shared" si="230"/>
        <v>5042.66</v>
      </c>
      <c r="AU606" s="237">
        <f t="shared" si="231"/>
        <v>1966.9999999999998</v>
      </c>
      <c r="AV606" s="237">
        <f t="shared" si="232"/>
        <v>6025.3000000000047</v>
      </c>
      <c r="AW606" s="237">
        <f t="shared" si="233"/>
        <v>1324.600000000001</v>
      </c>
      <c r="AX606" s="237">
        <f t="shared" si="234"/>
        <v>-3142.3999999999969</v>
      </c>
      <c r="AY606" s="133"/>
    </row>
    <row r="607" spans="3:51" x14ac:dyDescent="0.25">
      <c r="C607" s="137"/>
      <c r="D607" s="137"/>
      <c r="E607" s="137"/>
      <c r="F607" s="137"/>
      <c r="G607" s="137"/>
      <c r="H607" s="137"/>
      <c r="I607" s="137"/>
      <c r="J607" s="137"/>
      <c r="K607" s="240">
        <f t="shared" si="216"/>
        <v>43557</v>
      </c>
      <c r="L607" s="230">
        <f t="shared" si="217"/>
        <v>11149.850000000002</v>
      </c>
      <c r="M607" s="162">
        <f>MAX(AN28:AN607)</f>
        <v>12166.95</v>
      </c>
      <c r="N607" s="162">
        <f t="shared" si="225"/>
        <v>-1017.0999999999985</v>
      </c>
      <c r="O607" s="231">
        <f>E3+(E4*0.1)</f>
        <v>0.2</v>
      </c>
      <c r="P607" s="162">
        <v>-550</v>
      </c>
      <c r="Q607" s="232">
        <f>E5+(E6*0.1)</f>
        <v>0.1</v>
      </c>
      <c r="R607" s="162">
        <v>2.5</v>
      </c>
      <c r="S607" s="232">
        <f>E7+(E8*0.1)</f>
        <v>0.1</v>
      </c>
      <c r="T607" s="162">
        <v>424.4</v>
      </c>
      <c r="U607" s="233">
        <f>E9+(E10*0.5)+(E11*0.1)</f>
        <v>0.2</v>
      </c>
      <c r="V607" s="162">
        <v>-510</v>
      </c>
      <c r="W607" s="233">
        <f>E12+(E13*0.5)+(E14*0.1)</f>
        <v>0.2</v>
      </c>
      <c r="X607" s="162">
        <v>510</v>
      </c>
      <c r="Y607" s="161">
        <f t="shared" si="226"/>
        <v>580</v>
      </c>
      <c r="Z607" s="162">
        <f t="shared" si="218"/>
        <v>-67.31</v>
      </c>
      <c r="AA607" s="127">
        <v>43557</v>
      </c>
      <c r="AB607" s="127"/>
      <c r="AC607" s="128"/>
      <c r="AD607" s="128"/>
      <c r="AE607" s="129"/>
      <c r="AF607" s="129"/>
      <c r="AG607" s="129"/>
      <c r="AH607" s="129">
        <f t="shared" si="219"/>
        <v>0</v>
      </c>
      <c r="AI607" s="129">
        <f t="shared" si="220"/>
        <v>-67.31</v>
      </c>
      <c r="AJ607" s="234">
        <f t="shared" si="221"/>
        <v>0</v>
      </c>
      <c r="AK607" s="234">
        <f t="shared" si="222"/>
        <v>1</v>
      </c>
      <c r="AL607" s="129">
        <f t="shared" si="223"/>
        <v>0</v>
      </c>
      <c r="AM607" s="127">
        <v>43557</v>
      </c>
      <c r="AN607" s="129">
        <f t="shared" si="227"/>
        <v>11149.850000000002</v>
      </c>
      <c r="AO607" s="129">
        <f t="shared" si="228"/>
        <v>0</v>
      </c>
      <c r="AP607" s="129">
        <f t="shared" si="229"/>
        <v>0</v>
      </c>
      <c r="AQ607" s="235"/>
      <c r="AR607" s="235"/>
      <c r="AS607" s="236">
        <f t="shared" si="224"/>
        <v>43557</v>
      </c>
      <c r="AT607" s="237">
        <f t="shared" si="230"/>
        <v>4932.66</v>
      </c>
      <c r="AU607" s="237">
        <f t="shared" si="231"/>
        <v>1967.2499999999998</v>
      </c>
      <c r="AV607" s="237">
        <f t="shared" si="232"/>
        <v>6067.7400000000043</v>
      </c>
      <c r="AW607" s="237">
        <f t="shared" si="233"/>
        <v>1222.600000000001</v>
      </c>
      <c r="AX607" s="237">
        <f t="shared" si="234"/>
        <v>-3040.3999999999969</v>
      </c>
      <c r="AY607" s="133"/>
    </row>
    <row r="608" spans="3:51" x14ac:dyDescent="0.25">
      <c r="C608" s="137"/>
      <c r="D608" s="137"/>
      <c r="E608" s="137"/>
      <c r="F608" s="137"/>
      <c r="G608" s="137"/>
      <c r="H608" s="137"/>
      <c r="I608" s="137"/>
      <c r="J608" s="137"/>
      <c r="K608" s="240">
        <f t="shared" si="216"/>
        <v>43558</v>
      </c>
      <c r="L608" s="230">
        <f t="shared" si="217"/>
        <v>11310.310000000001</v>
      </c>
      <c r="M608" s="162">
        <f>MAX(AN28:AN608)</f>
        <v>12166.95</v>
      </c>
      <c r="N608" s="162">
        <f t="shared" si="225"/>
        <v>-856.63999999999942</v>
      </c>
      <c r="O608" s="231">
        <f>E3+(E4*0.1)</f>
        <v>0.2</v>
      </c>
      <c r="P608" s="162">
        <v>195</v>
      </c>
      <c r="Q608" s="232">
        <f>E5+(E6*0.1)</f>
        <v>0.1</v>
      </c>
      <c r="R608" s="162">
        <v>308</v>
      </c>
      <c r="S608" s="232">
        <f>E7+(E8*0.1)</f>
        <v>0.1</v>
      </c>
      <c r="T608" s="162">
        <v>906.6</v>
      </c>
      <c r="U608" s="233">
        <f>E9+(E10*0.5)+(E11*0.1)</f>
        <v>0.2</v>
      </c>
      <c r="V608" s="162">
        <v>259</v>
      </c>
      <c r="W608" s="233">
        <f>E12+(E13*0.5)+(E14*0.1)</f>
        <v>0.2</v>
      </c>
      <c r="X608" s="162">
        <v>-259</v>
      </c>
      <c r="Y608" s="161">
        <f t="shared" si="226"/>
        <v>581</v>
      </c>
      <c r="Z608" s="162">
        <f t="shared" si="218"/>
        <v>160.46</v>
      </c>
      <c r="AA608" s="127">
        <v>43558</v>
      </c>
      <c r="AB608" s="127"/>
      <c r="AC608" s="128"/>
      <c r="AD608" s="128"/>
      <c r="AE608" s="129"/>
      <c r="AF608" s="129"/>
      <c r="AG608" s="129"/>
      <c r="AH608" s="129">
        <f t="shared" si="219"/>
        <v>160.46</v>
      </c>
      <c r="AI608" s="129">
        <f t="shared" si="220"/>
        <v>0</v>
      </c>
      <c r="AJ608" s="234">
        <f t="shared" si="221"/>
        <v>1</v>
      </c>
      <c r="AK608" s="234">
        <f t="shared" si="222"/>
        <v>0</v>
      </c>
      <c r="AL608" s="129">
        <f t="shared" si="223"/>
        <v>0</v>
      </c>
      <c r="AM608" s="127">
        <v>43558</v>
      </c>
      <c r="AN608" s="129">
        <f t="shared" si="227"/>
        <v>11310.310000000001</v>
      </c>
      <c r="AO608" s="129">
        <f t="shared" si="228"/>
        <v>0</v>
      </c>
      <c r="AP608" s="129">
        <f t="shared" si="229"/>
        <v>0</v>
      </c>
      <c r="AQ608" s="235"/>
      <c r="AR608" s="235"/>
      <c r="AS608" s="236">
        <f t="shared" si="224"/>
        <v>43558</v>
      </c>
      <c r="AT608" s="237">
        <f t="shared" si="230"/>
        <v>4971.66</v>
      </c>
      <c r="AU608" s="237">
        <f t="shared" si="231"/>
        <v>1998.0499999999997</v>
      </c>
      <c r="AV608" s="237">
        <f t="shared" si="232"/>
        <v>6158.4000000000042</v>
      </c>
      <c r="AW608" s="237">
        <f t="shared" si="233"/>
        <v>1274.400000000001</v>
      </c>
      <c r="AX608" s="237">
        <f t="shared" si="234"/>
        <v>-3092.1999999999971</v>
      </c>
      <c r="AY608" s="133"/>
    </row>
    <row r="609" spans="3:51" x14ac:dyDescent="0.25">
      <c r="C609" s="137"/>
      <c r="D609" s="137"/>
      <c r="E609" s="137"/>
      <c r="F609" s="137"/>
      <c r="G609" s="137"/>
      <c r="H609" s="137"/>
      <c r="I609" s="137"/>
      <c r="J609" s="137"/>
      <c r="K609" s="240">
        <f t="shared" si="216"/>
        <v>43559</v>
      </c>
      <c r="L609" s="230">
        <f t="shared" si="217"/>
        <v>11497.960000000001</v>
      </c>
      <c r="M609" s="162">
        <f>MAX(AN28:AN609)</f>
        <v>12166.95</v>
      </c>
      <c r="N609" s="162">
        <f t="shared" si="225"/>
        <v>-668.98999999999978</v>
      </c>
      <c r="O609" s="231">
        <f>E3+(E4*0.1)</f>
        <v>0.2</v>
      </c>
      <c r="P609" s="162">
        <v>832.5</v>
      </c>
      <c r="Q609" s="232">
        <f>E5+(E6*0.1)</f>
        <v>0.1</v>
      </c>
      <c r="R609" s="162">
        <v>299.5</v>
      </c>
      <c r="S609" s="232">
        <f>E7+(E8*0.1)</f>
        <v>0.1</v>
      </c>
      <c r="T609" s="162">
        <v>-88</v>
      </c>
      <c r="U609" s="233">
        <f>E9+(E10*0.5)+(E11*0.1)</f>
        <v>0.2</v>
      </c>
      <c r="V609" s="162">
        <v>-235</v>
      </c>
      <c r="W609" s="233">
        <f>E12+(E13*0.5)+(E14*0.1)</f>
        <v>0.2</v>
      </c>
      <c r="X609" s="162">
        <v>235</v>
      </c>
      <c r="Y609" s="161">
        <f t="shared" si="226"/>
        <v>582</v>
      </c>
      <c r="Z609" s="162">
        <f t="shared" si="218"/>
        <v>187.64999999999998</v>
      </c>
      <c r="AA609" s="127">
        <v>43559</v>
      </c>
      <c r="AB609" s="127"/>
      <c r="AC609" s="128"/>
      <c r="AD609" s="128"/>
      <c r="AE609" s="129"/>
      <c r="AF609" s="129"/>
      <c r="AG609" s="129"/>
      <c r="AH609" s="129">
        <f t="shared" si="219"/>
        <v>187.64999999999998</v>
      </c>
      <c r="AI609" s="129">
        <f t="shared" si="220"/>
        <v>0</v>
      </c>
      <c r="AJ609" s="234">
        <f t="shared" si="221"/>
        <v>1</v>
      </c>
      <c r="AK609" s="234">
        <f t="shared" si="222"/>
        <v>0</v>
      </c>
      <c r="AL609" s="129">
        <f t="shared" si="223"/>
        <v>0</v>
      </c>
      <c r="AM609" s="127">
        <v>43559</v>
      </c>
      <c r="AN609" s="129">
        <f t="shared" si="227"/>
        <v>11497.960000000001</v>
      </c>
      <c r="AO609" s="129">
        <f t="shared" si="228"/>
        <v>0</v>
      </c>
      <c r="AP609" s="129">
        <f t="shared" si="229"/>
        <v>0</v>
      </c>
      <c r="AQ609" s="235"/>
      <c r="AR609" s="235"/>
      <c r="AS609" s="236">
        <f t="shared" si="224"/>
        <v>43559</v>
      </c>
      <c r="AT609" s="237">
        <f t="shared" si="230"/>
        <v>5138.16</v>
      </c>
      <c r="AU609" s="237">
        <f t="shared" si="231"/>
        <v>2027.9999999999998</v>
      </c>
      <c r="AV609" s="237">
        <f t="shared" si="232"/>
        <v>6149.600000000004</v>
      </c>
      <c r="AW609" s="237">
        <f t="shared" si="233"/>
        <v>1227.400000000001</v>
      </c>
      <c r="AX609" s="237">
        <f t="shared" si="234"/>
        <v>-3045.1999999999971</v>
      </c>
      <c r="AY609" s="133"/>
    </row>
    <row r="610" spans="3:51" x14ac:dyDescent="0.25">
      <c r="C610" s="137"/>
      <c r="D610" s="137"/>
      <c r="E610" s="137"/>
      <c r="F610" s="137"/>
      <c r="G610" s="137"/>
      <c r="H610" s="137"/>
      <c r="I610" s="137"/>
      <c r="J610" s="137"/>
      <c r="K610" s="240">
        <f t="shared" si="216"/>
        <v>43560</v>
      </c>
      <c r="L610" s="230">
        <f t="shared" si="217"/>
        <v>11681.61</v>
      </c>
      <c r="M610" s="162">
        <f>MAX(AN28:AN610)</f>
        <v>12166.95</v>
      </c>
      <c r="N610" s="162">
        <f t="shared" si="225"/>
        <v>-485.34000000000015</v>
      </c>
      <c r="O610" s="231">
        <f>E3+(E4*0.1)</f>
        <v>0.2</v>
      </c>
      <c r="P610" s="162">
        <v>201.8</v>
      </c>
      <c r="Q610" s="232">
        <f>E5+(E6*0.1)</f>
        <v>0.1</v>
      </c>
      <c r="R610" s="162">
        <v>667.5</v>
      </c>
      <c r="S610" s="232">
        <f>E7+(E8*0.1)</f>
        <v>0.1</v>
      </c>
      <c r="T610" s="162">
        <v>765.4</v>
      </c>
      <c r="U610" s="233">
        <f>E9+(E10*0.5)+(E11*0.1)</f>
        <v>0.2</v>
      </c>
      <c r="V610" s="162">
        <v>65</v>
      </c>
      <c r="W610" s="233">
        <f>E12+(E13*0.5)+(E14*0.1)</f>
        <v>0.2</v>
      </c>
      <c r="X610" s="162">
        <v>-65</v>
      </c>
      <c r="Y610" s="161">
        <f t="shared" si="226"/>
        <v>583</v>
      </c>
      <c r="Z610" s="162">
        <f t="shared" si="218"/>
        <v>183.65000000000003</v>
      </c>
      <c r="AA610" s="127">
        <v>43560</v>
      </c>
      <c r="AB610" s="127"/>
      <c r="AC610" s="128"/>
      <c r="AD610" s="128"/>
      <c r="AE610" s="129"/>
      <c r="AF610" s="129"/>
      <c r="AG610" s="129"/>
      <c r="AH610" s="129">
        <f t="shared" si="219"/>
        <v>183.65000000000003</v>
      </c>
      <c r="AI610" s="129">
        <f t="shared" si="220"/>
        <v>0</v>
      </c>
      <c r="AJ610" s="234">
        <f t="shared" si="221"/>
        <v>1</v>
      </c>
      <c r="AK610" s="234">
        <f t="shared" si="222"/>
        <v>0</v>
      </c>
      <c r="AL610" s="129">
        <f t="shared" si="223"/>
        <v>0</v>
      </c>
      <c r="AM610" s="127">
        <v>43560</v>
      </c>
      <c r="AN610" s="129">
        <f t="shared" si="227"/>
        <v>11681.61</v>
      </c>
      <c r="AO610" s="129">
        <f t="shared" si="228"/>
        <v>0</v>
      </c>
      <c r="AP610" s="129">
        <f t="shared" si="229"/>
        <v>0</v>
      </c>
      <c r="AQ610" s="235"/>
      <c r="AR610" s="235"/>
      <c r="AS610" s="236">
        <f t="shared" si="224"/>
        <v>43560</v>
      </c>
      <c r="AT610" s="237">
        <f t="shared" si="230"/>
        <v>5178.5199999999995</v>
      </c>
      <c r="AU610" s="237">
        <f t="shared" si="231"/>
        <v>2094.75</v>
      </c>
      <c r="AV610" s="237">
        <f t="shared" si="232"/>
        <v>6226.140000000004</v>
      </c>
      <c r="AW610" s="237">
        <f t="shared" si="233"/>
        <v>1240.400000000001</v>
      </c>
      <c r="AX610" s="237">
        <f t="shared" si="234"/>
        <v>-3058.1999999999971</v>
      </c>
      <c r="AY610" s="133"/>
    </row>
    <row r="611" spans="3:51" x14ac:dyDescent="0.25">
      <c r="C611" s="137"/>
      <c r="D611" s="137"/>
      <c r="E611" s="137"/>
      <c r="F611" s="137"/>
      <c r="G611" s="137"/>
      <c r="H611" s="137"/>
      <c r="I611" s="137"/>
      <c r="J611" s="137"/>
      <c r="K611" s="240">
        <f t="shared" si="216"/>
        <v>43563</v>
      </c>
      <c r="L611" s="230">
        <f t="shared" si="217"/>
        <v>11616.24</v>
      </c>
      <c r="M611" s="162">
        <f>MAX(AN28:AN611)</f>
        <v>12166.95</v>
      </c>
      <c r="N611" s="162">
        <f t="shared" si="225"/>
        <v>-550.71000000000095</v>
      </c>
      <c r="O611" s="231">
        <f>E3+(E4*0.1)</f>
        <v>0.2</v>
      </c>
      <c r="P611" s="162">
        <v>-611.6</v>
      </c>
      <c r="Q611" s="232">
        <f>E5+(E6*0.1)</f>
        <v>0.1</v>
      </c>
      <c r="R611" s="162">
        <v>151.5</v>
      </c>
      <c r="S611" s="232">
        <f>E7+(E8*0.1)</f>
        <v>0.1</v>
      </c>
      <c r="T611" s="162">
        <v>418</v>
      </c>
      <c r="U611" s="233">
        <f>E9+(E10*0.5)+(E11*0.1)</f>
        <v>0.2</v>
      </c>
      <c r="V611" s="162">
        <v>-543</v>
      </c>
      <c r="W611" s="233">
        <f>E12+(E13*0.5)+(E14*0.1)</f>
        <v>0.2</v>
      </c>
      <c r="X611" s="162">
        <v>543</v>
      </c>
      <c r="Y611" s="161">
        <f t="shared" si="226"/>
        <v>584</v>
      </c>
      <c r="Z611" s="162">
        <f t="shared" si="218"/>
        <v>-65.370000000000019</v>
      </c>
      <c r="AA611" s="127">
        <v>43563</v>
      </c>
      <c r="AB611" s="127"/>
      <c r="AC611" s="128"/>
      <c r="AD611" s="128"/>
      <c r="AE611" s="129"/>
      <c r="AF611" s="129"/>
      <c r="AG611" s="129"/>
      <c r="AH611" s="129">
        <f t="shared" si="219"/>
        <v>0</v>
      </c>
      <c r="AI611" s="129">
        <f t="shared" si="220"/>
        <v>-65.370000000000019</v>
      </c>
      <c r="AJ611" s="234">
        <f t="shared" si="221"/>
        <v>0</v>
      </c>
      <c r="AK611" s="234">
        <f t="shared" si="222"/>
        <v>1</v>
      </c>
      <c r="AL611" s="129">
        <f t="shared" si="223"/>
        <v>0</v>
      </c>
      <c r="AM611" s="127">
        <v>43563</v>
      </c>
      <c r="AN611" s="129">
        <f t="shared" si="227"/>
        <v>11616.24</v>
      </c>
      <c r="AO611" s="129">
        <f t="shared" si="228"/>
        <v>0</v>
      </c>
      <c r="AP611" s="129">
        <f t="shared" si="229"/>
        <v>0</v>
      </c>
      <c r="AQ611" s="235"/>
      <c r="AR611" s="235"/>
      <c r="AS611" s="236">
        <f t="shared" si="224"/>
        <v>43563</v>
      </c>
      <c r="AT611" s="237">
        <f t="shared" si="230"/>
        <v>5056.2</v>
      </c>
      <c r="AU611" s="237">
        <f t="shared" si="231"/>
        <v>2109.9</v>
      </c>
      <c r="AV611" s="237">
        <f t="shared" si="232"/>
        <v>6267.9400000000041</v>
      </c>
      <c r="AW611" s="237">
        <f t="shared" si="233"/>
        <v>1131.8000000000011</v>
      </c>
      <c r="AX611" s="237">
        <f t="shared" si="234"/>
        <v>-2949.5999999999972</v>
      </c>
      <c r="AY611" s="133"/>
    </row>
    <row r="612" spans="3:51" x14ac:dyDescent="0.25">
      <c r="C612" s="137"/>
      <c r="D612" s="137"/>
      <c r="E612" s="137"/>
      <c r="F612" s="137"/>
      <c r="G612" s="137"/>
      <c r="H612" s="137"/>
      <c r="I612" s="137"/>
      <c r="J612" s="137"/>
      <c r="K612" s="240">
        <f t="shared" si="216"/>
        <v>43564</v>
      </c>
      <c r="L612" s="230">
        <f t="shared" si="217"/>
        <v>11358.74</v>
      </c>
      <c r="M612" s="162">
        <f>MAX(AN28:AN612)</f>
        <v>12166.95</v>
      </c>
      <c r="N612" s="162">
        <f t="shared" si="225"/>
        <v>-808.21000000000095</v>
      </c>
      <c r="O612" s="231">
        <f>E3+(E4*0.1)</f>
        <v>0.2</v>
      </c>
      <c r="P612" s="162">
        <v>-550</v>
      </c>
      <c r="Q612" s="232">
        <f>E5+(E6*0.1)</f>
        <v>0.1</v>
      </c>
      <c r="R612" s="162">
        <v>-850</v>
      </c>
      <c r="S612" s="232">
        <f>E7+(E8*0.1)</f>
        <v>0.1</v>
      </c>
      <c r="T612" s="162">
        <v>-625</v>
      </c>
      <c r="U612" s="233">
        <f>E9+(E10*0.5)+(E11*0.1)</f>
        <v>0.2</v>
      </c>
      <c r="V612" s="162">
        <v>-696</v>
      </c>
      <c r="W612" s="233">
        <f>E12+(E13*0.5)+(E14*0.1)</f>
        <v>0.2</v>
      </c>
      <c r="X612" s="162">
        <v>696</v>
      </c>
      <c r="Y612" s="161">
        <f t="shared" si="226"/>
        <v>585</v>
      </c>
      <c r="Z612" s="162">
        <f t="shared" si="218"/>
        <v>-257.5</v>
      </c>
      <c r="AA612" s="127">
        <v>43564</v>
      </c>
      <c r="AB612" s="127"/>
      <c r="AC612" s="128"/>
      <c r="AD612" s="128"/>
      <c r="AE612" s="129"/>
      <c r="AF612" s="129"/>
      <c r="AG612" s="129"/>
      <c r="AH612" s="129">
        <f t="shared" si="219"/>
        <v>0</v>
      </c>
      <c r="AI612" s="129">
        <f t="shared" si="220"/>
        <v>-257.5</v>
      </c>
      <c r="AJ612" s="234">
        <f t="shared" si="221"/>
        <v>0</v>
      </c>
      <c r="AK612" s="234">
        <f t="shared" si="222"/>
        <v>1</v>
      </c>
      <c r="AL612" s="129">
        <f t="shared" si="223"/>
        <v>0</v>
      </c>
      <c r="AM612" s="127">
        <v>43564</v>
      </c>
      <c r="AN612" s="129">
        <f t="shared" si="227"/>
        <v>11358.74</v>
      </c>
      <c r="AO612" s="129">
        <f t="shared" si="228"/>
        <v>0</v>
      </c>
      <c r="AP612" s="129">
        <f t="shared" si="229"/>
        <v>0</v>
      </c>
      <c r="AQ612" s="235"/>
      <c r="AR612" s="235"/>
      <c r="AS612" s="236">
        <f t="shared" si="224"/>
        <v>43564</v>
      </c>
      <c r="AT612" s="237">
        <f t="shared" si="230"/>
        <v>4946.2</v>
      </c>
      <c r="AU612" s="237">
        <f t="shared" si="231"/>
        <v>2024.9</v>
      </c>
      <c r="AV612" s="237">
        <f t="shared" si="232"/>
        <v>6205.4400000000041</v>
      </c>
      <c r="AW612" s="237">
        <f t="shared" si="233"/>
        <v>992.60000000000105</v>
      </c>
      <c r="AX612" s="237">
        <f t="shared" si="234"/>
        <v>-2810.3999999999974</v>
      </c>
      <c r="AY612" s="133"/>
    </row>
    <row r="613" spans="3:51" x14ac:dyDescent="0.25">
      <c r="C613" s="137"/>
      <c r="D613" s="137"/>
      <c r="E613" s="137"/>
      <c r="F613" s="137"/>
      <c r="G613" s="137"/>
      <c r="H613" s="137"/>
      <c r="I613" s="137"/>
      <c r="J613" s="137"/>
      <c r="K613" s="240">
        <f t="shared" si="216"/>
        <v>43565</v>
      </c>
      <c r="L613" s="230">
        <f t="shared" si="217"/>
        <v>11491.369999999999</v>
      </c>
      <c r="M613" s="162">
        <f>MAX(AN28:AN613)</f>
        <v>12166.95</v>
      </c>
      <c r="N613" s="162">
        <f t="shared" si="225"/>
        <v>-675.58000000000175</v>
      </c>
      <c r="O613" s="231">
        <f>E3+(E4*0.1)</f>
        <v>0.2</v>
      </c>
      <c r="P613" s="162">
        <v>32.9</v>
      </c>
      <c r="Q613" s="232">
        <f>E5+(E6*0.1)</f>
        <v>0.1</v>
      </c>
      <c r="R613" s="162">
        <v>500.5</v>
      </c>
      <c r="S613" s="232">
        <f>E7+(E8*0.1)</f>
        <v>0.1</v>
      </c>
      <c r="T613" s="162">
        <v>860</v>
      </c>
      <c r="U613" s="233">
        <f>E9+(E10*0.5)+(E11*0.1)</f>
        <v>0.2</v>
      </c>
      <c r="V613" s="162">
        <v>-447</v>
      </c>
      <c r="W613" s="233">
        <f>E12+(E13*0.5)+(E14*0.1)</f>
        <v>0.2</v>
      </c>
      <c r="X613" s="162">
        <v>397</v>
      </c>
      <c r="Y613" s="161">
        <f t="shared" si="226"/>
        <v>586</v>
      </c>
      <c r="Z613" s="162">
        <f t="shared" si="218"/>
        <v>132.63</v>
      </c>
      <c r="AA613" s="127">
        <v>43565</v>
      </c>
      <c r="AB613" s="127"/>
      <c r="AC613" s="128"/>
      <c r="AD613" s="128"/>
      <c r="AE613" s="129"/>
      <c r="AF613" s="129"/>
      <c r="AG613" s="129"/>
      <c r="AH613" s="129">
        <f t="shared" si="219"/>
        <v>132.63</v>
      </c>
      <c r="AI613" s="129">
        <f t="shared" si="220"/>
        <v>0</v>
      </c>
      <c r="AJ613" s="234">
        <f t="shared" si="221"/>
        <v>1</v>
      </c>
      <c r="AK613" s="234">
        <f t="shared" si="222"/>
        <v>0</v>
      </c>
      <c r="AL613" s="129">
        <f t="shared" si="223"/>
        <v>0</v>
      </c>
      <c r="AM613" s="127">
        <v>43565</v>
      </c>
      <c r="AN613" s="129">
        <f t="shared" si="227"/>
        <v>11491.369999999999</v>
      </c>
      <c r="AO613" s="129">
        <f t="shared" si="228"/>
        <v>0</v>
      </c>
      <c r="AP613" s="129">
        <f t="shared" si="229"/>
        <v>0</v>
      </c>
      <c r="AQ613" s="235"/>
      <c r="AR613" s="235"/>
      <c r="AS613" s="236">
        <f t="shared" si="224"/>
        <v>43565</v>
      </c>
      <c r="AT613" s="237">
        <f t="shared" si="230"/>
        <v>4952.78</v>
      </c>
      <c r="AU613" s="237">
        <f t="shared" si="231"/>
        <v>2074.9500000000003</v>
      </c>
      <c r="AV613" s="237">
        <f t="shared" si="232"/>
        <v>6291.4400000000041</v>
      </c>
      <c r="AW613" s="237">
        <f t="shared" si="233"/>
        <v>903.20000000000107</v>
      </c>
      <c r="AX613" s="237">
        <f t="shared" si="234"/>
        <v>-2730.9999999999973</v>
      </c>
      <c r="AY613" s="133"/>
    </row>
    <row r="614" spans="3:51" x14ac:dyDescent="0.25">
      <c r="C614" s="137"/>
      <c r="D614" s="137"/>
      <c r="E614" s="137"/>
      <c r="F614" s="137"/>
      <c r="G614" s="137"/>
      <c r="H614" s="137"/>
      <c r="I614" s="137"/>
      <c r="J614" s="137"/>
      <c r="K614" s="240">
        <f t="shared" si="216"/>
        <v>43566</v>
      </c>
      <c r="L614" s="230">
        <f t="shared" si="217"/>
        <v>10924.609999999999</v>
      </c>
      <c r="M614" s="162">
        <f>MAX(AN28:AN614)</f>
        <v>12166.95</v>
      </c>
      <c r="N614" s="162">
        <f t="shared" si="225"/>
        <v>-1242.340000000002</v>
      </c>
      <c r="O614" s="231">
        <f>E3+(E4*0.1)</f>
        <v>0.2</v>
      </c>
      <c r="P614" s="162">
        <v>-70.55</v>
      </c>
      <c r="Q614" s="232">
        <f>E5+(E6*0.1)</f>
        <v>0.1</v>
      </c>
      <c r="R614" s="162">
        <v>5.5</v>
      </c>
      <c r="S614" s="232">
        <f>E7+(E8*0.1)</f>
        <v>0.1</v>
      </c>
      <c r="T614" s="162">
        <v>-332</v>
      </c>
      <c r="U614" s="233">
        <f>E9+(E10*0.5)+(E11*0.1)</f>
        <v>0.2</v>
      </c>
      <c r="V614" s="162">
        <v>-1400</v>
      </c>
      <c r="W614" s="233">
        <f>E12+(E13*0.5)+(E14*0.1)</f>
        <v>0.2</v>
      </c>
      <c r="X614" s="162">
        <v>-1200</v>
      </c>
      <c r="Y614" s="161">
        <f t="shared" si="226"/>
        <v>587</v>
      </c>
      <c r="Z614" s="162">
        <f t="shared" si="218"/>
        <v>-566.76</v>
      </c>
      <c r="AA614" s="127">
        <v>43566</v>
      </c>
      <c r="AB614" s="127"/>
      <c r="AC614" s="128"/>
      <c r="AD614" s="128"/>
      <c r="AE614" s="129"/>
      <c r="AF614" s="129"/>
      <c r="AG614" s="129"/>
      <c r="AH614" s="129">
        <f t="shared" si="219"/>
        <v>0</v>
      </c>
      <c r="AI614" s="129">
        <f t="shared" si="220"/>
        <v>-566.76</v>
      </c>
      <c r="AJ614" s="234">
        <f t="shared" si="221"/>
        <v>0</v>
      </c>
      <c r="AK614" s="234">
        <f t="shared" si="222"/>
        <v>1</v>
      </c>
      <c r="AL614" s="129">
        <f t="shared" si="223"/>
        <v>0</v>
      </c>
      <c r="AM614" s="127">
        <v>43566</v>
      </c>
      <c r="AN614" s="129">
        <f t="shared" si="227"/>
        <v>10924.609999999999</v>
      </c>
      <c r="AO614" s="129">
        <f t="shared" si="228"/>
        <v>0</v>
      </c>
      <c r="AP614" s="129">
        <f t="shared" si="229"/>
        <v>0</v>
      </c>
      <c r="AQ614" s="235"/>
      <c r="AR614" s="235"/>
      <c r="AS614" s="236">
        <f t="shared" si="224"/>
        <v>43566</v>
      </c>
      <c r="AT614" s="237">
        <f t="shared" si="230"/>
        <v>4938.67</v>
      </c>
      <c r="AU614" s="237">
        <f t="shared" si="231"/>
        <v>2075.5000000000005</v>
      </c>
      <c r="AV614" s="237">
        <f t="shared" si="232"/>
        <v>6258.2400000000043</v>
      </c>
      <c r="AW614" s="237">
        <f t="shared" si="233"/>
        <v>623.20000000000107</v>
      </c>
      <c r="AX614" s="237">
        <f t="shared" si="234"/>
        <v>-2970.9999999999973</v>
      </c>
      <c r="AY614" s="133"/>
    </row>
    <row r="615" spans="3:51" x14ac:dyDescent="0.25">
      <c r="C615" s="137"/>
      <c r="D615" s="137"/>
      <c r="E615" s="137"/>
      <c r="F615" s="137"/>
      <c r="G615" s="137"/>
      <c r="H615" s="137"/>
      <c r="I615" s="137"/>
      <c r="J615" s="137"/>
      <c r="K615" s="240">
        <f t="shared" si="216"/>
        <v>43567</v>
      </c>
      <c r="L615" s="230">
        <f t="shared" si="217"/>
        <v>11355.829999999998</v>
      </c>
      <c r="M615" s="162">
        <f>MAX(AN28:AN615)</f>
        <v>12166.95</v>
      </c>
      <c r="N615" s="162">
        <f t="shared" si="225"/>
        <v>-811.12000000000262</v>
      </c>
      <c r="O615" s="231">
        <f>E3+(E4*0.1)</f>
        <v>0.2</v>
      </c>
      <c r="P615" s="162">
        <v>1346.25</v>
      </c>
      <c r="Q615" s="232">
        <f>E5+(E6*0.1)</f>
        <v>0.1</v>
      </c>
      <c r="R615" s="162">
        <v>954.5</v>
      </c>
      <c r="S615" s="232">
        <f>E7+(E8*0.1)</f>
        <v>0.1</v>
      </c>
      <c r="T615" s="162">
        <v>665.2</v>
      </c>
      <c r="U615" s="233">
        <f>E9+(E10*0.5)+(E11*0.1)</f>
        <v>0.2</v>
      </c>
      <c r="V615" s="162">
        <v>188</v>
      </c>
      <c r="W615" s="233">
        <f>E12+(E13*0.5)+(E14*0.1)</f>
        <v>0.2</v>
      </c>
      <c r="X615" s="162">
        <v>-188</v>
      </c>
      <c r="Y615" s="161">
        <f t="shared" si="226"/>
        <v>588</v>
      </c>
      <c r="Z615" s="162">
        <f t="shared" si="218"/>
        <v>431.22</v>
      </c>
      <c r="AA615" s="127">
        <v>43567</v>
      </c>
      <c r="AB615" s="127"/>
      <c r="AC615" s="128"/>
      <c r="AD615" s="128"/>
      <c r="AE615" s="129"/>
      <c r="AF615" s="129"/>
      <c r="AG615" s="129"/>
      <c r="AH615" s="129">
        <f t="shared" si="219"/>
        <v>431.22</v>
      </c>
      <c r="AI615" s="129">
        <f t="shared" si="220"/>
        <v>0</v>
      </c>
      <c r="AJ615" s="234">
        <f t="shared" si="221"/>
        <v>1</v>
      </c>
      <c r="AK615" s="234">
        <f t="shared" si="222"/>
        <v>0</v>
      </c>
      <c r="AL615" s="129">
        <f t="shared" si="223"/>
        <v>0</v>
      </c>
      <c r="AM615" s="127">
        <v>43567</v>
      </c>
      <c r="AN615" s="129">
        <f t="shared" si="227"/>
        <v>11355.829999999998</v>
      </c>
      <c r="AO615" s="129">
        <f t="shared" si="228"/>
        <v>0</v>
      </c>
      <c r="AP615" s="129">
        <f t="shared" si="229"/>
        <v>0</v>
      </c>
      <c r="AQ615" s="235"/>
      <c r="AR615" s="235"/>
      <c r="AS615" s="236">
        <f t="shared" si="224"/>
        <v>43567</v>
      </c>
      <c r="AT615" s="237">
        <f t="shared" si="230"/>
        <v>5207.92</v>
      </c>
      <c r="AU615" s="237">
        <f t="shared" si="231"/>
        <v>2170.9500000000003</v>
      </c>
      <c r="AV615" s="237">
        <f t="shared" si="232"/>
        <v>6324.7600000000048</v>
      </c>
      <c r="AW615" s="237">
        <f t="shared" si="233"/>
        <v>660.80000000000109</v>
      </c>
      <c r="AX615" s="237">
        <f t="shared" si="234"/>
        <v>-3008.5999999999972</v>
      </c>
      <c r="AY615" s="133"/>
    </row>
    <row r="616" spans="3:51" x14ac:dyDescent="0.25">
      <c r="C616" s="137"/>
      <c r="D616" s="137"/>
      <c r="E616" s="137"/>
      <c r="F616" s="137"/>
      <c r="G616" s="137"/>
      <c r="H616" s="137"/>
      <c r="I616" s="137"/>
      <c r="J616" s="137"/>
      <c r="K616" s="240">
        <f t="shared" si="216"/>
        <v>43570</v>
      </c>
      <c r="L616" s="230">
        <f t="shared" si="217"/>
        <v>11321.089999999998</v>
      </c>
      <c r="M616" s="162">
        <f>MAX(AN28:AN616)</f>
        <v>12166.95</v>
      </c>
      <c r="N616" s="162">
        <f t="shared" si="225"/>
        <v>-845.8600000000024</v>
      </c>
      <c r="O616" s="231">
        <f>E3+(E4*0.1)</f>
        <v>0.2</v>
      </c>
      <c r="P616" s="162">
        <v>-137.65</v>
      </c>
      <c r="Q616" s="232">
        <f>E5+(E6*0.1)</f>
        <v>0.1</v>
      </c>
      <c r="R616" s="162">
        <v>-91.5</v>
      </c>
      <c r="S616" s="232">
        <f>E7+(E8*0.1)</f>
        <v>0.1</v>
      </c>
      <c r="T616" s="162">
        <v>19.399999999999999</v>
      </c>
      <c r="U616" s="233">
        <f>E9+(E10*0.5)+(E11*0.1)</f>
        <v>0.2</v>
      </c>
      <c r="V616" s="162">
        <v>274</v>
      </c>
      <c r="W616" s="233">
        <f>E12+(E13*0.5)+(E14*0.1)</f>
        <v>0.2</v>
      </c>
      <c r="X616" s="162">
        <v>-274</v>
      </c>
      <c r="Y616" s="161">
        <f t="shared" si="226"/>
        <v>589</v>
      </c>
      <c r="Z616" s="162">
        <f t="shared" si="218"/>
        <v>-34.74</v>
      </c>
      <c r="AA616" s="127">
        <v>43570</v>
      </c>
      <c r="AB616" s="127"/>
      <c r="AC616" s="128"/>
      <c r="AD616" s="128"/>
      <c r="AE616" s="129"/>
      <c r="AF616" s="129"/>
      <c r="AG616" s="129"/>
      <c r="AH616" s="129">
        <f t="shared" si="219"/>
        <v>0</v>
      </c>
      <c r="AI616" s="129">
        <f t="shared" si="220"/>
        <v>-34.74</v>
      </c>
      <c r="AJ616" s="234">
        <f t="shared" si="221"/>
        <v>0</v>
      </c>
      <c r="AK616" s="234">
        <f t="shared" si="222"/>
        <v>1</v>
      </c>
      <c r="AL616" s="129">
        <f t="shared" si="223"/>
        <v>0</v>
      </c>
      <c r="AM616" s="127">
        <v>43570</v>
      </c>
      <c r="AN616" s="129">
        <f t="shared" si="227"/>
        <v>11321.089999999998</v>
      </c>
      <c r="AO616" s="129">
        <f t="shared" si="228"/>
        <v>0</v>
      </c>
      <c r="AP616" s="129">
        <f t="shared" si="229"/>
        <v>0</v>
      </c>
      <c r="AQ616" s="235"/>
      <c r="AR616" s="235"/>
      <c r="AS616" s="236">
        <f t="shared" si="224"/>
        <v>43570</v>
      </c>
      <c r="AT616" s="237">
        <f t="shared" si="230"/>
        <v>5180.3900000000003</v>
      </c>
      <c r="AU616" s="237">
        <f t="shared" si="231"/>
        <v>2161.8000000000002</v>
      </c>
      <c r="AV616" s="237">
        <f t="shared" si="232"/>
        <v>6326.7000000000044</v>
      </c>
      <c r="AW616" s="237">
        <f t="shared" si="233"/>
        <v>715.60000000000105</v>
      </c>
      <c r="AX616" s="237">
        <f t="shared" si="234"/>
        <v>-3063.3999999999974</v>
      </c>
      <c r="AY616" s="133"/>
    </row>
    <row r="617" spans="3:51" x14ac:dyDescent="0.25">
      <c r="C617" s="137"/>
      <c r="D617" s="137"/>
      <c r="E617" s="137"/>
      <c r="F617" s="137"/>
      <c r="G617" s="137"/>
      <c r="H617" s="137"/>
      <c r="I617" s="137"/>
      <c r="J617" s="137"/>
      <c r="K617" s="240">
        <f t="shared" si="216"/>
        <v>43571</v>
      </c>
      <c r="L617" s="230">
        <f t="shared" si="217"/>
        <v>11353.399999999998</v>
      </c>
      <c r="M617" s="162">
        <f>MAX(AN28:AN617)</f>
        <v>12166.95</v>
      </c>
      <c r="N617" s="162">
        <f t="shared" si="225"/>
        <v>-813.55000000000291</v>
      </c>
      <c r="O617" s="231">
        <f>E3+(E4*0.1)</f>
        <v>0.2</v>
      </c>
      <c r="P617" s="162">
        <v>339.45</v>
      </c>
      <c r="Q617" s="232">
        <f>E5+(E6*0.1)</f>
        <v>0.1</v>
      </c>
      <c r="R617" s="162">
        <v>74</v>
      </c>
      <c r="S617" s="232">
        <f>E7+(E8*0.1)</f>
        <v>0.1</v>
      </c>
      <c r="T617" s="162">
        <v>512.20000000000005</v>
      </c>
      <c r="U617" s="233">
        <f>E9+(E10*0.5)+(E11*0.1)</f>
        <v>0.2</v>
      </c>
      <c r="V617" s="162">
        <v>1065</v>
      </c>
      <c r="W617" s="233">
        <f>E12+(E13*0.5)+(E14*0.1)</f>
        <v>0.2</v>
      </c>
      <c r="X617" s="162">
        <v>-1536</v>
      </c>
      <c r="Y617" s="161">
        <f t="shared" si="226"/>
        <v>590</v>
      </c>
      <c r="Z617" s="162">
        <f t="shared" si="218"/>
        <v>32.309999999999945</v>
      </c>
      <c r="AA617" s="127">
        <v>43571</v>
      </c>
      <c r="AB617" s="127"/>
      <c r="AC617" s="128"/>
      <c r="AD617" s="128"/>
      <c r="AE617" s="129"/>
      <c r="AF617" s="129"/>
      <c r="AG617" s="129"/>
      <c r="AH617" s="129">
        <f t="shared" si="219"/>
        <v>32.309999999999945</v>
      </c>
      <c r="AI617" s="129">
        <f t="shared" si="220"/>
        <v>0</v>
      </c>
      <c r="AJ617" s="234">
        <f t="shared" si="221"/>
        <v>1</v>
      </c>
      <c r="AK617" s="234">
        <f t="shared" si="222"/>
        <v>0</v>
      </c>
      <c r="AL617" s="129">
        <f t="shared" si="223"/>
        <v>0</v>
      </c>
      <c r="AM617" s="127">
        <v>43571</v>
      </c>
      <c r="AN617" s="129">
        <f t="shared" si="227"/>
        <v>11353.399999999998</v>
      </c>
      <c r="AO617" s="129">
        <f t="shared" si="228"/>
        <v>0</v>
      </c>
      <c r="AP617" s="129">
        <f t="shared" si="229"/>
        <v>0</v>
      </c>
      <c r="AQ617" s="235"/>
      <c r="AR617" s="235"/>
      <c r="AS617" s="236">
        <f t="shared" si="224"/>
        <v>43571</v>
      </c>
      <c r="AT617" s="237">
        <f t="shared" si="230"/>
        <v>5248.2800000000007</v>
      </c>
      <c r="AU617" s="237">
        <f t="shared" si="231"/>
        <v>2169.2000000000003</v>
      </c>
      <c r="AV617" s="237">
        <f t="shared" si="232"/>
        <v>6377.9200000000046</v>
      </c>
      <c r="AW617" s="237">
        <f t="shared" si="233"/>
        <v>928.60000000000105</v>
      </c>
      <c r="AX617" s="237">
        <f t="shared" si="234"/>
        <v>-3370.5999999999976</v>
      </c>
      <c r="AY617" s="133"/>
    </row>
    <row r="618" spans="3:51" x14ac:dyDescent="0.25">
      <c r="C618" s="137"/>
      <c r="D618" s="137"/>
      <c r="E618" s="137"/>
      <c r="F618" s="137"/>
      <c r="G618" s="137"/>
      <c r="H618" s="137"/>
      <c r="I618" s="137"/>
      <c r="J618" s="137"/>
      <c r="K618" s="240">
        <f t="shared" si="216"/>
        <v>43572</v>
      </c>
      <c r="L618" s="230">
        <f t="shared" si="217"/>
        <v>11369.209999999997</v>
      </c>
      <c r="M618" s="162">
        <f>MAX(AN28:AN618)</f>
        <v>12166.95</v>
      </c>
      <c r="N618" s="162">
        <f t="shared" si="225"/>
        <v>-797.74000000000342</v>
      </c>
      <c r="O618" s="231">
        <f>E3+(E4*0.1)</f>
        <v>0.2</v>
      </c>
      <c r="P618" s="162">
        <v>-15.6</v>
      </c>
      <c r="Q618" s="232">
        <f>E5+(E6*0.1)</f>
        <v>0.1</v>
      </c>
      <c r="R618" s="162">
        <v>-330.5</v>
      </c>
      <c r="S618" s="232">
        <f>E7+(E8*0.1)</f>
        <v>0.1</v>
      </c>
      <c r="T618" s="162">
        <v>519.79999999999995</v>
      </c>
      <c r="U618" s="233">
        <f>E9+(E10*0.5)+(E11*0.1)</f>
        <v>0.2</v>
      </c>
      <c r="V618" s="162">
        <v>310</v>
      </c>
      <c r="W618" s="233">
        <f>E12+(E13*0.5)+(E14*0.1)</f>
        <v>0.2</v>
      </c>
      <c r="X618" s="162">
        <v>-310</v>
      </c>
      <c r="Y618" s="161">
        <f t="shared" si="226"/>
        <v>591</v>
      </c>
      <c r="Z618" s="162">
        <f t="shared" si="218"/>
        <v>15.810000000000002</v>
      </c>
      <c r="AA618" s="127">
        <v>43572</v>
      </c>
      <c r="AB618" s="127"/>
      <c r="AC618" s="128"/>
      <c r="AD618" s="128"/>
      <c r="AE618" s="129"/>
      <c r="AF618" s="129"/>
      <c r="AG618" s="129"/>
      <c r="AH618" s="129">
        <f t="shared" si="219"/>
        <v>15.810000000000002</v>
      </c>
      <c r="AI618" s="129">
        <f t="shared" si="220"/>
        <v>0</v>
      </c>
      <c r="AJ618" s="234">
        <f t="shared" si="221"/>
        <v>1</v>
      </c>
      <c r="AK618" s="234">
        <f t="shared" si="222"/>
        <v>0</v>
      </c>
      <c r="AL618" s="129">
        <f t="shared" si="223"/>
        <v>0</v>
      </c>
      <c r="AM618" s="127">
        <v>43572</v>
      </c>
      <c r="AN618" s="129">
        <f t="shared" si="227"/>
        <v>11369.209999999997</v>
      </c>
      <c r="AO618" s="129">
        <f t="shared" si="228"/>
        <v>0</v>
      </c>
      <c r="AP618" s="129">
        <f t="shared" si="229"/>
        <v>0</v>
      </c>
      <c r="AQ618" s="235"/>
      <c r="AR618" s="235"/>
      <c r="AS618" s="236">
        <f t="shared" si="224"/>
        <v>43572</v>
      </c>
      <c r="AT618" s="237">
        <f t="shared" si="230"/>
        <v>5245.1600000000008</v>
      </c>
      <c r="AU618" s="237">
        <f t="shared" si="231"/>
        <v>2136.15</v>
      </c>
      <c r="AV618" s="237">
        <f t="shared" si="232"/>
        <v>6429.9000000000042</v>
      </c>
      <c r="AW618" s="237">
        <f t="shared" si="233"/>
        <v>990.60000000000105</v>
      </c>
      <c r="AX618" s="237">
        <f t="shared" si="234"/>
        <v>-3432.5999999999976</v>
      </c>
      <c r="AY618" s="133"/>
    </row>
    <row r="619" spans="3:51" x14ac:dyDescent="0.25">
      <c r="C619" s="137"/>
      <c r="D619" s="137"/>
      <c r="E619" s="137"/>
      <c r="F619" s="137"/>
      <c r="G619" s="137"/>
      <c r="H619" s="137"/>
      <c r="I619" s="137"/>
      <c r="J619" s="137"/>
      <c r="K619" s="240">
        <f t="shared" si="216"/>
        <v>43573</v>
      </c>
      <c r="L619" s="230">
        <f t="shared" si="217"/>
        <v>11520.109999999997</v>
      </c>
      <c r="M619" s="162">
        <f>MAX(AN28:AN619)</f>
        <v>12166.95</v>
      </c>
      <c r="N619" s="162">
        <f t="shared" si="225"/>
        <v>-646.84000000000378</v>
      </c>
      <c r="O619" s="231">
        <f>E3+(E4*0.1)</f>
        <v>0.2</v>
      </c>
      <c r="P619" s="162">
        <v>550</v>
      </c>
      <c r="Q619" s="232">
        <f>E5+(E6*0.1)</f>
        <v>0.1</v>
      </c>
      <c r="R619" s="162">
        <v>229</v>
      </c>
      <c r="S619" s="232">
        <f>E7+(E8*0.1)</f>
        <v>0.1</v>
      </c>
      <c r="T619" s="162">
        <v>180</v>
      </c>
      <c r="U619" s="233">
        <f>E9+(E10*0.5)+(E11*0.1)</f>
        <v>0.2</v>
      </c>
      <c r="V619" s="162">
        <v>-153</v>
      </c>
      <c r="W619" s="233">
        <f>E12+(E13*0.5)+(E14*0.1)</f>
        <v>0.2</v>
      </c>
      <c r="X619" s="162">
        <v>153</v>
      </c>
      <c r="Y619" s="161">
        <f t="shared" si="226"/>
        <v>592</v>
      </c>
      <c r="Z619" s="162">
        <f t="shared" si="218"/>
        <v>150.9</v>
      </c>
      <c r="AA619" s="127">
        <v>43573</v>
      </c>
      <c r="AB619" s="127"/>
      <c r="AC619" s="128"/>
      <c r="AD619" s="128"/>
      <c r="AE619" s="129"/>
      <c r="AF619" s="129"/>
      <c r="AG619" s="129"/>
      <c r="AH619" s="129">
        <f t="shared" si="219"/>
        <v>150.9</v>
      </c>
      <c r="AI619" s="129">
        <f t="shared" si="220"/>
        <v>0</v>
      </c>
      <c r="AJ619" s="234">
        <f t="shared" si="221"/>
        <v>1</v>
      </c>
      <c r="AK619" s="234">
        <f t="shared" si="222"/>
        <v>0</v>
      </c>
      <c r="AL619" s="129">
        <f t="shared" si="223"/>
        <v>0</v>
      </c>
      <c r="AM619" s="127">
        <v>43573</v>
      </c>
      <c r="AN619" s="129">
        <f t="shared" si="227"/>
        <v>11520.109999999997</v>
      </c>
      <c r="AO619" s="129">
        <f t="shared" si="228"/>
        <v>0</v>
      </c>
      <c r="AP619" s="129">
        <f t="shared" si="229"/>
        <v>0</v>
      </c>
      <c r="AQ619" s="235"/>
      <c r="AR619" s="235"/>
      <c r="AS619" s="236">
        <f t="shared" si="224"/>
        <v>43573</v>
      </c>
      <c r="AT619" s="237">
        <f t="shared" si="230"/>
        <v>5355.1600000000008</v>
      </c>
      <c r="AU619" s="237">
        <f t="shared" si="231"/>
        <v>2159.0500000000002</v>
      </c>
      <c r="AV619" s="237">
        <f t="shared" si="232"/>
        <v>6447.9000000000042</v>
      </c>
      <c r="AW619" s="237">
        <f t="shared" si="233"/>
        <v>960.00000000000102</v>
      </c>
      <c r="AX619" s="237">
        <f t="shared" si="234"/>
        <v>-3401.9999999999977</v>
      </c>
      <c r="AY619" s="133"/>
    </row>
    <row r="620" spans="3:51" x14ac:dyDescent="0.25">
      <c r="C620" s="137"/>
      <c r="D620" s="137"/>
      <c r="E620" s="137"/>
      <c r="F620" s="137"/>
      <c r="G620" s="137"/>
      <c r="H620" s="137"/>
      <c r="I620" s="137"/>
      <c r="J620" s="137"/>
      <c r="K620" s="240">
        <f t="shared" si="216"/>
        <v>43577</v>
      </c>
      <c r="L620" s="230">
        <f t="shared" si="217"/>
        <v>11472.349999999997</v>
      </c>
      <c r="M620" s="162">
        <f>MAX(AN28:AN620)</f>
        <v>12166.95</v>
      </c>
      <c r="N620" s="162">
        <f t="shared" si="225"/>
        <v>-694.600000000004</v>
      </c>
      <c r="O620" s="231">
        <f>E3+(E4*0.1)</f>
        <v>0.2</v>
      </c>
      <c r="P620" s="162">
        <v>-550</v>
      </c>
      <c r="Q620" s="232">
        <f>E5+(E6*0.1)</f>
        <v>0.1</v>
      </c>
      <c r="R620" s="162">
        <v>147</v>
      </c>
      <c r="S620" s="232">
        <f>E7+(E8*0.1)</f>
        <v>0.1</v>
      </c>
      <c r="T620" s="162">
        <v>475.4</v>
      </c>
      <c r="U620" s="233">
        <f>E9+(E10*0.5)+(E11*0.1)</f>
        <v>0.2</v>
      </c>
      <c r="V620" s="162">
        <v>65</v>
      </c>
      <c r="W620" s="233">
        <f>E12+(E13*0.5)+(E14*0.1)</f>
        <v>0.2</v>
      </c>
      <c r="X620" s="162">
        <v>-65</v>
      </c>
      <c r="Y620" s="161">
        <f t="shared" si="226"/>
        <v>593</v>
      </c>
      <c r="Z620" s="162">
        <f t="shared" si="218"/>
        <v>-47.76</v>
      </c>
      <c r="AA620" s="127">
        <v>43577</v>
      </c>
      <c r="AB620" s="127"/>
      <c r="AC620" s="128"/>
      <c r="AD620" s="128"/>
      <c r="AE620" s="129"/>
      <c r="AF620" s="129"/>
      <c r="AG620" s="129"/>
      <c r="AH620" s="129">
        <f t="shared" si="219"/>
        <v>0</v>
      </c>
      <c r="AI620" s="129">
        <f t="shared" si="220"/>
        <v>-47.76</v>
      </c>
      <c r="AJ620" s="234">
        <f t="shared" si="221"/>
        <v>0</v>
      </c>
      <c r="AK620" s="234">
        <f t="shared" si="222"/>
        <v>1</v>
      </c>
      <c r="AL620" s="129">
        <f t="shared" si="223"/>
        <v>0</v>
      </c>
      <c r="AM620" s="127">
        <v>43577</v>
      </c>
      <c r="AN620" s="129">
        <f t="shared" si="227"/>
        <v>11472.349999999997</v>
      </c>
      <c r="AO620" s="129">
        <f t="shared" si="228"/>
        <v>0</v>
      </c>
      <c r="AP620" s="129">
        <f t="shared" si="229"/>
        <v>0</v>
      </c>
      <c r="AQ620" s="235"/>
      <c r="AR620" s="235"/>
      <c r="AS620" s="236">
        <f t="shared" si="224"/>
        <v>43577</v>
      </c>
      <c r="AT620" s="237">
        <f t="shared" si="230"/>
        <v>5245.1600000000008</v>
      </c>
      <c r="AU620" s="237">
        <f t="shared" si="231"/>
        <v>2173.75</v>
      </c>
      <c r="AV620" s="237">
        <f t="shared" si="232"/>
        <v>6495.4400000000041</v>
      </c>
      <c r="AW620" s="237">
        <f t="shared" si="233"/>
        <v>973.00000000000102</v>
      </c>
      <c r="AX620" s="237">
        <f t="shared" si="234"/>
        <v>-3414.9999999999977</v>
      </c>
      <c r="AY620" s="133"/>
    </row>
    <row r="621" spans="3:51" x14ac:dyDescent="0.25">
      <c r="C621" s="137"/>
      <c r="D621" s="137"/>
      <c r="E621" s="137"/>
      <c r="F621" s="137"/>
      <c r="G621" s="137"/>
      <c r="H621" s="137"/>
      <c r="I621" s="137"/>
      <c r="J621" s="137"/>
      <c r="K621" s="240">
        <f t="shared" si="216"/>
        <v>43578</v>
      </c>
      <c r="L621" s="230">
        <f t="shared" si="217"/>
        <v>11930.679999999997</v>
      </c>
      <c r="M621" s="162">
        <f>MAX(AN28:AN621)</f>
        <v>12166.95</v>
      </c>
      <c r="N621" s="162">
        <f t="shared" si="225"/>
        <v>-236.27000000000407</v>
      </c>
      <c r="O621" s="231">
        <f>E3+(E4*0.1)</f>
        <v>0.2</v>
      </c>
      <c r="P621" s="162">
        <v>726.7</v>
      </c>
      <c r="Q621" s="232">
        <f>E5+(E6*0.1)</f>
        <v>0.1</v>
      </c>
      <c r="R621" s="162">
        <v>1285.5</v>
      </c>
      <c r="S621" s="232">
        <f>E7+(E8*0.1)</f>
        <v>0.1</v>
      </c>
      <c r="T621" s="162">
        <v>1944.4</v>
      </c>
      <c r="U621" s="233">
        <f>E9+(E10*0.5)+(E11*0.1)</f>
        <v>0.2</v>
      </c>
      <c r="V621" s="162">
        <v>251</v>
      </c>
      <c r="W621" s="233">
        <f>E12+(E13*0.5)+(E14*0.1)</f>
        <v>0.2</v>
      </c>
      <c r="X621" s="162">
        <v>-301</v>
      </c>
      <c r="Y621" s="161">
        <f t="shared" si="226"/>
        <v>594</v>
      </c>
      <c r="Z621" s="162">
        <f t="shared" si="218"/>
        <v>458.3300000000001</v>
      </c>
      <c r="AA621" s="127">
        <v>43578</v>
      </c>
      <c r="AB621" s="127"/>
      <c r="AC621" s="128"/>
      <c r="AD621" s="128"/>
      <c r="AE621" s="129"/>
      <c r="AF621" s="129"/>
      <c r="AG621" s="129"/>
      <c r="AH621" s="129">
        <f t="shared" si="219"/>
        <v>458.3300000000001</v>
      </c>
      <c r="AI621" s="129">
        <f t="shared" si="220"/>
        <v>0</v>
      </c>
      <c r="AJ621" s="234">
        <f t="shared" si="221"/>
        <v>1</v>
      </c>
      <c r="AK621" s="234">
        <f t="shared" si="222"/>
        <v>0</v>
      </c>
      <c r="AL621" s="129">
        <f t="shared" si="223"/>
        <v>0</v>
      </c>
      <c r="AM621" s="127">
        <v>43578</v>
      </c>
      <c r="AN621" s="129">
        <f t="shared" si="227"/>
        <v>11930.679999999997</v>
      </c>
      <c r="AO621" s="129">
        <f t="shared" si="228"/>
        <v>0</v>
      </c>
      <c r="AP621" s="129">
        <f t="shared" si="229"/>
        <v>0</v>
      </c>
      <c r="AQ621" s="235"/>
      <c r="AR621" s="235"/>
      <c r="AS621" s="236">
        <f t="shared" si="224"/>
        <v>43578</v>
      </c>
      <c r="AT621" s="237">
        <f t="shared" si="230"/>
        <v>5390.5000000000009</v>
      </c>
      <c r="AU621" s="237">
        <f t="shared" si="231"/>
        <v>2302.3000000000002</v>
      </c>
      <c r="AV621" s="237">
        <f t="shared" si="232"/>
        <v>6689.8800000000037</v>
      </c>
      <c r="AW621" s="237">
        <f t="shared" si="233"/>
        <v>1023.2000000000011</v>
      </c>
      <c r="AX621" s="237">
        <f t="shared" si="234"/>
        <v>-3475.1999999999975</v>
      </c>
      <c r="AY621" s="133"/>
    </row>
    <row r="622" spans="3:51" x14ac:dyDescent="0.25">
      <c r="C622" s="137"/>
      <c r="D622" s="137"/>
      <c r="E622" s="137"/>
      <c r="F622" s="137"/>
      <c r="G622" s="137"/>
      <c r="H622" s="137"/>
      <c r="I622" s="137"/>
      <c r="J622" s="137"/>
      <c r="K622" s="240">
        <f t="shared" si="216"/>
        <v>43579</v>
      </c>
      <c r="L622" s="230">
        <f t="shared" si="217"/>
        <v>11657.789999999997</v>
      </c>
      <c r="M622" s="162">
        <f>MAX(AN28:AN622)</f>
        <v>12166.95</v>
      </c>
      <c r="N622" s="162">
        <f t="shared" si="225"/>
        <v>-509.16000000000349</v>
      </c>
      <c r="O622" s="231">
        <f>E3+(E4*0.1)</f>
        <v>0.2</v>
      </c>
      <c r="P622" s="162">
        <v>-296.7</v>
      </c>
      <c r="Q622" s="232">
        <f>E5+(E6*0.1)</f>
        <v>0.1</v>
      </c>
      <c r="R622" s="162">
        <v>-321.5</v>
      </c>
      <c r="S622" s="232">
        <f>E7+(E8*0.1)</f>
        <v>0.1</v>
      </c>
      <c r="T622" s="162">
        <v>-526</v>
      </c>
      <c r="U622" s="233">
        <f>E9+(E10*0.5)+(E11*0.1)</f>
        <v>0.2</v>
      </c>
      <c r="V622" s="162">
        <v>-322</v>
      </c>
      <c r="W622" s="233">
        <f>E12+(E13*0.5)+(E14*0.1)</f>
        <v>0.2</v>
      </c>
      <c r="X622" s="162">
        <v>-322</v>
      </c>
      <c r="Y622" s="161">
        <f t="shared" si="226"/>
        <v>595</v>
      </c>
      <c r="Z622" s="162">
        <f t="shared" si="218"/>
        <v>-272.89</v>
      </c>
      <c r="AA622" s="127">
        <v>43579</v>
      </c>
      <c r="AB622" s="127"/>
      <c r="AC622" s="128"/>
      <c r="AD622" s="128"/>
      <c r="AE622" s="129"/>
      <c r="AF622" s="129"/>
      <c r="AG622" s="129"/>
      <c r="AH622" s="129">
        <f t="shared" si="219"/>
        <v>0</v>
      </c>
      <c r="AI622" s="129">
        <f t="shared" si="220"/>
        <v>-272.89</v>
      </c>
      <c r="AJ622" s="234">
        <f t="shared" si="221"/>
        <v>0</v>
      </c>
      <c r="AK622" s="234">
        <f t="shared" si="222"/>
        <v>1</v>
      </c>
      <c r="AL622" s="129">
        <f t="shared" si="223"/>
        <v>0</v>
      </c>
      <c r="AM622" s="127">
        <v>43579</v>
      </c>
      <c r="AN622" s="129">
        <f t="shared" si="227"/>
        <v>11657.789999999997</v>
      </c>
      <c r="AO622" s="129">
        <f t="shared" si="228"/>
        <v>0</v>
      </c>
      <c r="AP622" s="129">
        <f t="shared" si="229"/>
        <v>0</v>
      </c>
      <c r="AQ622" s="235"/>
      <c r="AR622" s="235"/>
      <c r="AS622" s="236">
        <f t="shared" si="224"/>
        <v>43579</v>
      </c>
      <c r="AT622" s="237">
        <f t="shared" si="230"/>
        <v>5331.1600000000008</v>
      </c>
      <c r="AU622" s="237">
        <f t="shared" si="231"/>
        <v>2270.15</v>
      </c>
      <c r="AV622" s="237">
        <f t="shared" si="232"/>
        <v>6637.2800000000034</v>
      </c>
      <c r="AW622" s="237">
        <f t="shared" si="233"/>
        <v>958.80000000000109</v>
      </c>
      <c r="AX622" s="237">
        <f t="shared" si="234"/>
        <v>-3539.5999999999976</v>
      </c>
      <c r="AY622" s="133"/>
    </row>
    <row r="623" spans="3:51" x14ac:dyDescent="0.25">
      <c r="C623" s="137"/>
      <c r="D623" s="137"/>
      <c r="E623" s="137"/>
      <c r="F623" s="137"/>
      <c r="G623" s="137"/>
      <c r="H623" s="137"/>
      <c r="I623" s="137"/>
      <c r="J623" s="137"/>
      <c r="K623" s="240">
        <f t="shared" si="216"/>
        <v>43580</v>
      </c>
      <c r="L623" s="230">
        <f t="shared" si="217"/>
        <v>11461.929999999997</v>
      </c>
      <c r="M623" s="162">
        <f>MAX(AN28:AN623)</f>
        <v>12166.95</v>
      </c>
      <c r="N623" s="162">
        <f t="shared" si="225"/>
        <v>-705.02000000000407</v>
      </c>
      <c r="O623" s="231">
        <f>E3+(E4*0.1)</f>
        <v>0.2</v>
      </c>
      <c r="P623" s="162">
        <v>-903.4</v>
      </c>
      <c r="Q623" s="232">
        <f>E5+(E6*0.1)</f>
        <v>0.1</v>
      </c>
      <c r="R623" s="162">
        <v>-54</v>
      </c>
      <c r="S623" s="232">
        <f>E7+(E8*0.1)</f>
        <v>0.1</v>
      </c>
      <c r="T623" s="162">
        <v>650.20000000000005</v>
      </c>
      <c r="U623" s="233">
        <f>E9+(E10*0.5)+(E11*0.1)</f>
        <v>0.2</v>
      </c>
      <c r="V623" s="162">
        <v>-187</v>
      </c>
      <c r="W623" s="233">
        <f>E12+(E13*0.5)+(E14*0.1)</f>
        <v>0.2</v>
      </c>
      <c r="X623" s="162">
        <v>-187</v>
      </c>
      <c r="Y623" s="161">
        <f t="shared" si="226"/>
        <v>596</v>
      </c>
      <c r="Z623" s="162">
        <f t="shared" si="218"/>
        <v>-195.86</v>
      </c>
      <c r="AA623" s="127">
        <v>43580</v>
      </c>
      <c r="AB623" s="127"/>
      <c r="AC623" s="128"/>
      <c r="AD623" s="128"/>
      <c r="AE623" s="129"/>
      <c r="AF623" s="129"/>
      <c r="AG623" s="129"/>
      <c r="AH623" s="129">
        <f t="shared" si="219"/>
        <v>0</v>
      </c>
      <c r="AI623" s="129">
        <f t="shared" si="220"/>
        <v>-195.86</v>
      </c>
      <c r="AJ623" s="234">
        <f t="shared" si="221"/>
        <v>0</v>
      </c>
      <c r="AK623" s="234">
        <f t="shared" si="222"/>
        <v>1</v>
      </c>
      <c r="AL623" s="129">
        <f t="shared" si="223"/>
        <v>0</v>
      </c>
      <c r="AM623" s="127">
        <v>43580</v>
      </c>
      <c r="AN623" s="129">
        <f t="shared" si="227"/>
        <v>11461.929999999997</v>
      </c>
      <c r="AO623" s="129">
        <f t="shared" si="228"/>
        <v>0</v>
      </c>
      <c r="AP623" s="129">
        <f t="shared" si="229"/>
        <v>0</v>
      </c>
      <c r="AQ623" s="235"/>
      <c r="AR623" s="235"/>
      <c r="AS623" s="236">
        <f t="shared" si="224"/>
        <v>43580</v>
      </c>
      <c r="AT623" s="237">
        <f t="shared" si="230"/>
        <v>5150.4800000000005</v>
      </c>
      <c r="AU623" s="237">
        <f t="shared" si="231"/>
        <v>2264.75</v>
      </c>
      <c r="AV623" s="237">
        <f t="shared" si="232"/>
        <v>6702.3000000000038</v>
      </c>
      <c r="AW623" s="237">
        <f t="shared" si="233"/>
        <v>921.40000000000111</v>
      </c>
      <c r="AX623" s="237">
        <f t="shared" si="234"/>
        <v>-3576.9999999999977</v>
      </c>
      <c r="AY623" s="133"/>
    </row>
    <row r="624" spans="3:51" x14ac:dyDescent="0.25">
      <c r="C624" s="137"/>
      <c r="D624" s="137"/>
      <c r="E624" s="137"/>
      <c r="F624" s="137"/>
      <c r="G624" s="137"/>
      <c r="H624" s="137"/>
      <c r="I624" s="137"/>
      <c r="J624" s="137"/>
      <c r="K624" s="240">
        <f t="shared" si="216"/>
        <v>43581</v>
      </c>
      <c r="L624" s="230">
        <f t="shared" si="217"/>
        <v>11289.649999999996</v>
      </c>
      <c r="M624" s="162">
        <f>MAX(AN28:AN624)</f>
        <v>12166.95</v>
      </c>
      <c r="N624" s="162">
        <f t="shared" si="225"/>
        <v>-877.30000000000473</v>
      </c>
      <c r="O624" s="231">
        <f>E3+(E4*0.1)</f>
        <v>0.2</v>
      </c>
      <c r="P624" s="162">
        <v>406.25</v>
      </c>
      <c r="Q624" s="232">
        <f>E5+(E6*0.1)</f>
        <v>0.1</v>
      </c>
      <c r="R624" s="162">
        <v>685.5</v>
      </c>
      <c r="S624" s="232">
        <f>E7+(E8*0.1)</f>
        <v>0.1</v>
      </c>
      <c r="T624" s="162">
        <v>195.2</v>
      </c>
      <c r="U624" s="233">
        <f>E9+(E10*0.5)+(E11*0.1)</f>
        <v>0.2</v>
      </c>
      <c r="V624" s="162">
        <v>-854</v>
      </c>
      <c r="W624" s="233">
        <f>E12+(E13*0.5)+(E14*0.1)</f>
        <v>0.2</v>
      </c>
      <c r="X624" s="162">
        <v>-854</v>
      </c>
      <c r="Y624" s="161">
        <f t="shared" si="226"/>
        <v>597</v>
      </c>
      <c r="Z624" s="162">
        <f t="shared" si="218"/>
        <v>-172.28</v>
      </c>
      <c r="AA624" s="127">
        <v>43581</v>
      </c>
      <c r="AB624" s="127"/>
      <c r="AC624" s="128"/>
      <c r="AD624" s="128"/>
      <c r="AE624" s="129"/>
      <c r="AF624" s="129"/>
      <c r="AG624" s="129"/>
      <c r="AH624" s="129">
        <f t="shared" si="219"/>
        <v>0</v>
      </c>
      <c r="AI624" s="129">
        <f t="shared" si="220"/>
        <v>-172.28</v>
      </c>
      <c r="AJ624" s="234">
        <f t="shared" si="221"/>
        <v>0</v>
      </c>
      <c r="AK624" s="234">
        <f t="shared" si="222"/>
        <v>1</v>
      </c>
      <c r="AL624" s="129">
        <f t="shared" si="223"/>
        <v>0</v>
      </c>
      <c r="AM624" s="127">
        <v>43581</v>
      </c>
      <c r="AN624" s="129">
        <f t="shared" si="227"/>
        <v>11289.649999999996</v>
      </c>
      <c r="AO624" s="129">
        <f t="shared" si="228"/>
        <v>0</v>
      </c>
      <c r="AP624" s="129">
        <f t="shared" si="229"/>
        <v>0</v>
      </c>
      <c r="AQ624" s="235"/>
      <c r="AR624" s="235"/>
      <c r="AS624" s="236">
        <f t="shared" si="224"/>
        <v>43581</v>
      </c>
      <c r="AT624" s="237">
        <f t="shared" si="230"/>
        <v>5231.7300000000005</v>
      </c>
      <c r="AU624" s="237">
        <f t="shared" si="231"/>
        <v>2333.3000000000002</v>
      </c>
      <c r="AV624" s="237">
        <f t="shared" si="232"/>
        <v>6721.8200000000043</v>
      </c>
      <c r="AW624" s="237">
        <f t="shared" si="233"/>
        <v>750.60000000000105</v>
      </c>
      <c r="AX624" s="237">
        <f t="shared" si="234"/>
        <v>-3747.7999999999979</v>
      </c>
      <c r="AY624" s="133"/>
    </row>
    <row r="625" spans="3:51" x14ac:dyDescent="0.25">
      <c r="C625" s="137"/>
      <c r="D625" s="137"/>
      <c r="E625" s="137"/>
      <c r="F625" s="137"/>
      <c r="G625" s="137"/>
      <c r="H625" s="137"/>
      <c r="I625" s="137"/>
      <c r="J625" s="137"/>
      <c r="K625" s="240">
        <f t="shared" si="216"/>
        <v>43584</v>
      </c>
      <c r="L625" s="230">
        <f t="shared" si="217"/>
        <v>11591.179999999997</v>
      </c>
      <c r="M625" s="162">
        <f>MAX(AN28:AN625)</f>
        <v>12166.95</v>
      </c>
      <c r="N625" s="162">
        <f t="shared" si="225"/>
        <v>-575.77000000000407</v>
      </c>
      <c r="O625" s="231">
        <f>E3+(E4*0.1)</f>
        <v>0.2</v>
      </c>
      <c r="P625" s="162">
        <v>55.3</v>
      </c>
      <c r="Q625" s="232">
        <f>E5+(E6*0.1)</f>
        <v>0.1</v>
      </c>
      <c r="R625" s="162">
        <v>157.5</v>
      </c>
      <c r="S625" s="232">
        <f>E7+(E8*0.1)</f>
        <v>0.1</v>
      </c>
      <c r="T625" s="162">
        <v>247.2</v>
      </c>
      <c r="U625" s="233">
        <f>E9+(E10*0.5)+(E11*0.1)</f>
        <v>0.2</v>
      </c>
      <c r="V625" s="162">
        <v>625</v>
      </c>
      <c r="W625" s="233">
        <f>E12+(E13*0.5)+(E14*0.1)</f>
        <v>0.2</v>
      </c>
      <c r="X625" s="162">
        <v>625</v>
      </c>
      <c r="Y625" s="161">
        <f t="shared" si="226"/>
        <v>598</v>
      </c>
      <c r="Z625" s="162">
        <f t="shared" si="218"/>
        <v>301.52999999999997</v>
      </c>
      <c r="AA625" s="127">
        <v>43584</v>
      </c>
      <c r="AB625" s="127"/>
      <c r="AC625" s="128"/>
      <c r="AD625" s="128"/>
      <c r="AE625" s="129"/>
      <c r="AF625" s="129"/>
      <c r="AG625" s="129"/>
      <c r="AH625" s="129">
        <f t="shared" si="219"/>
        <v>301.52999999999997</v>
      </c>
      <c r="AI625" s="129">
        <f t="shared" si="220"/>
        <v>0</v>
      </c>
      <c r="AJ625" s="234">
        <f t="shared" si="221"/>
        <v>1</v>
      </c>
      <c r="AK625" s="234">
        <f t="shared" si="222"/>
        <v>0</v>
      </c>
      <c r="AL625" s="129">
        <f t="shared" si="223"/>
        <v>0</v>
      </c>
      <c r="AM625" s="127">
        <v>43584</v>
      </c>
      <c r="AN625" s="129">
        <f t="shared" si="227"/>
        <v>11591.179999999997</v>
      </c>
      <c r="AO625" s="129">
        <f t="shared" si="228"/>
        <v>0</v>
      </c>
      <c r="AP625" s="129">
        <f t="shared" si="229"/>
        <v>0</v>
      </c>
      <c r="AQ625" s="235"/>
      <c r="AR625" s="235"/>
      <c r="AS625" s="236">
        <f t="shared" si="224"/>
        <v>43584</v>
      </c>
      <c r="AT625" s="237">
        <f t="shared" si="230"/>
        <v>5242.7900000000009</v>
      </c>
      <c r="AU625" s="237">
        <f t="shared" si="231"/>
        <v>2349.0500000000002</v>
      </c>
      <c r="AV625" s="237">
        <f t="shared" si="232"/>
        <v>6746.5400000000045</v>
      </c>
      <c r="AW625" s="237">
        <f t="shared" si="233"/>
        <v>875.60000000000105</v>
      </c>
      <c r="AX625" s="237">
        <f t="shared" si="234"/>
        <v>-3622.7999999999979</v>
      </c>
      <c r="AY625" s="133"/>
    </row>
    <row r="626" spans="3:51" x14ac:dyDescent="0.25">
      <c r="C626" s="137"/>
      <c r="D626" s="137"/>
      <c r="E626" s="137"/>
      <c r="F626" s="137"/>
      <c r="G626" s="137"/>
      <c r="H626" s="137"/>
      <c r="I626" s="137"/>
      <c r="J626" s="137"/>
      <c r="K626" s="240">
        <f t="shared" si="216"/>
        <v>43585</v>
      </c>
      <c r="L626" s="230">
        <f t="shared" si="217"/>
        <v>11120.219999999998</v>
      </c>
      <c r="M626" s="162">
        <f>MAX(AN28:AN626)</f>
        <v>12166.95</v>
      </c>
      <c r="N626" s="162">
        <f t="shared" si="225"/>
        <v>-1046.7300000000032</v>
      </c>
      <c r="O626" s="231">
        <f>E3+(E4*0.1)</f>
        <v>0.2</v>
      </c>
      <c r="P626" s="162">
        <v>-550</v>
      </c>
      <c r="Q626" s="232">
        <f>E5+(E6*0.1)</f>
        <v>0.1</v>
      </c>
      <c r="R626" s="162">
        <v>-850</v>
      </c>
      <c r="S626" s="232">
        <f>E7+(E8*0.1)</f>
        <v>0.1</v>
      </c>
      <c r="T626" s="162">
        <v>-1151.5999999999999</v>
      </c>
      <c r="U626" s="233">
        <f>E9+(E10*0.5)+(E11*0.1)</f>
        <v>0.2</v>
      </c>
      <c r="V626" s="162">
        <v>-402</v>
      </c>
      <c r="W626" s="233">
        <f>E12+(E13*0.5)+(E14*0.1)</f>
        <v>0.2</v>
      </c>
      <c r="X626" s="162">
        <v>-402</v>
      </c>
      <c r="Y626" s="161">
        <f t="shared" si="226"/>
        <v>599</v>
      </c>
      <c r="Z626" s="162">
        <f t="shared" si="218"/>
        <v>-470.95999999999992</v>
      </c>
      <c r="AA626" s="238">
        <v>43585</v>
      </c>
      <c r="AB626" s="129">
        <f>SUM(Z606:Z626)</f>
        <v>596.04999999999984</v>
      </c>
      <c r="AC626" s="128">
        <f>(AB626&gt;0)*1</f>
        <v>1</v>
      </c>
      <c r="AD626" s="128">
        <f>(AB626&lt;0)*1</f>
        <v>0</v>
      </c>
      <c r="AE626" s="129">
        <f>AB626*AC626</f>
        <v>596.04999999999984</v>
      </c>
      <c r="AF626" s="129">
        <f>AB626*AD626</f>
        <v>0</v>
      </c>
      <c r="AG626" s="129"/>
      <c r="AH626" s="129">
        <f t="shared" si="219"/>
        <v>0</v>
      </c>
      <c r="AI626" s="129">
        <f t="shared" si="220"/>
        <v>-470.95999999999992</v>
      </c>
      <c r="AJ626" s="234">
        <f t="shared" si="221"/>
        <v>0</v>
      </c>
      <c r="AK626" s="234">
        <f t="shared" si="222"/>
        <v>1</v>
      </c>
      <c r="AL626" s="129">
        <f t="shared" si="223"/>
        <v>596.04999999999984</v>
      </c>
      <c r="AM626" s="127">
        <v>43585</v>
      </c>
      <c r="AN626" s="129">
        <f t="shared" si="227"/>
        <v>11120.219999999998</v>
      </c>
      <c r="AO626" s="129">
        <f t="shared" si="228"/>
        <v>596.04999999999984</v>
      </c>
      <c r="AP626" s="129">
        <f t="shared" si="229"/>
        <v>0</v>
      </c>
      <c r="AQ626" s="235"/>
      <c r="AR626" s="235"/>
      <c r="AS626" s="236">
        <f t="shared" si="224"/>
        <v>43585</v>
      </c>
      <c r="AT626" s="237">
        <f t="shared" si="230"/>
        <v>5132.7900000000009</v>
      </c>
      <c r="AU626" s="237">
        <f t="shared" si="231"/>
        <v>2264.0500000000002</v>
      </c>
      <c r="AV626" s="237">
        <f t="shared" si="232"/>
        <v>6631.3800000000047</v>
      </c>
      <c r="AW626" s="237">
        <f t="shared" si="233"/>
        <v>795.20000000000107</v>
      </c>
      <c r="AX626" s="237">
        <f t="shared" si="234"/>
        <v>-3703.199999999998</v>
      </c>
      <c r="AY626" s="133"/>
    </row>
    <row r="627" spans="3:51" x14ac:dyDescent="0.25">
      <c r="C627" s="137"/>
      <c r="D627" s="137"/>
      <c r="E627" s="137"/>
      <c r="F627" s="137"/>
      <c r="G627" s="137"/>
      <c r="H627" s="137"/>
      <c r="I627" s="137"/>
      <c r="J627" s="137"/>
      <c r="K627" s="240">
        <f t="shared" si="216"/>
        <v>43586</v>
      </c>
      <c r="L627" s="230">
        <f t="shared" si="217"/>
        <v>11151.199999999997</v>
      </c>
      <c r="M627" s="162">
        <f>MAX(AN28:AN627)</f>
        <v>12166.95</v>
      </c>
      <c r="N627" s="162">
        <f t="shared" si="225"/>
        <v>-1015.7500000000036</v>
      </c>
      <c r="O627" s="231">
        <f>E3+(E4*0.1)</f>
        <v>0.2</v>
      </c>
      <c r="P627" s="162">
        <v>-550</v>
      </c>
      <c r="Q627" s="232">
        <f>E5+(E6*0.1)</f>
        <v>0.1</v>
      </c>
      <c r="R627" s="162">
        <v>-850</v>
      </c>
      <c r="S627" s="232">
        <f>E7+(E8*0.1)</f>
        <v>0.1</v>
      </c>
      <c r="T627" s="162">
        <v>-592.20000000000005</v>
      </c>
      <c r="U627" s="233">
        <f>E9+(E10*0.5)+(E11*0.1)</f>
        <v>0.2</v>
      </c>
      <c r="V627" s="162">
        <v>713</v>
      </c>
      <c r="W627" s="233">
        <f>E12+(E13*0.5)+(E14*0.1)</f>
        <v>0.2</v>
      </c>
      <c r="X627" s="162">
        <v>713</v>
      </c>
      <c r="Y627" s="161">
        <f t="shared" si="226"/>
        <v>600</v>
      </c>
      <c r="Z627" s="162">
        <f t="shared" si="218"/>
        <v>30.97999999999999</v>
      </c>
      <c r="AA627" s="127">
        <v>43586</v>
      </c>
      <c r="AB627" s="127"/>
      <c r="AC627" s="128"/>
      <c r="AD627" s="128"/>
      <c r="AE627" s="129"/>
      <c r="AF627" s="129"/>
      <c r="AG627" s="129"/>
      <c r="AH627" s="129">
        <f t="shared" si="219"/>
        <v>30.97999999999999</v>
      </c>
      <c r="AI627" s="129">
        <f t="shared" si="220"/>
        <v>0</v>
      </c>
      <c r="AJ627" s="234">
        <f t="shared" si="221"/>
        <v>1</v>
      </c>
      <c r="AK627" s="234">
        <f t="shared" si="222"/>
        <v>0</v>
      </c>
      <c r="AL627" s="129">
        <f t="shared" si="223"/>
        <v>0</v>
      </c>
      <c r="AM627" s="127">
        <v>43586</v>
      </c>
      <c r="AN627" s="129">
        <f t="shared" si="227"/>
        <v>11151.199999999997</v>
      </c>
      <c r="AO627" s="129">
        <f t="shared" si="228"/>
        <v>0</v>
      </c>
      <c r="AP627" s="129">
        <f t="shared" si="229"/>
        <v>0</v>
      </c>
      <c r="AQ627" s="235"/>
      <c r="AR627" s="235"/>
      <c r="AS627" s="236">
        <f t="shared" si="224"/>
        <v>43586</v>
      </c>
      <c r="AT627" s="237">
        <f t="shared" si="230"/>
        <v>5022.7900000000009</v>
      </c>
      <c r="AU627" s="237">
        <f t="shared" si="231"/>
        <v>2179.0500000000002</v>
      </c>
      <c r="AV627" s="237">
        <f t="shared" si="232"/>
        <v>6572.1600000000044</v>
      </c>
      <c r="AW627" s="237">
        <f t="shared" si="233"/>
        <v>937.80000000000109</v>
      </c>
      <c r="AX627" s="237">
        <f t="shared" si="234"/>
        <v>-3560.5999999999981</v>
      </c>
      <c r="AY627" s="133"/>
    </row>
    <row r="628" spans="3:51" x14ac:dyDescent="0.25">
      <c r="C628" s="137"/>
      <c r="D628" s="137"/>
      <c r="E628" s="137"/>
      <c r="F628" s="137"/>
      <c r="G628" s="137"/>
      <c r="H628" s="137"/>
      <c r="I628" s="137"/>
      <c r="J628" s="137"/>
      <c r="K628" s="240">
        <f t="shared" si="216"/>
        <v>43587</v>
      </c>
      <c r="L628" s="230">
        <f t="shared" si="217"/>
        <v>11137.819999999998</v>
      </c>
      <c r="M628" s="162">
        <f>MAX(AN28:AN628)</f>
        <v>12166.95</v>
      </c>
      <c r="N628" s="162">
        <f t="shared" si="225"/>
        <v>-1029.1300000000028</v>
      </c>
      <c r="O628" s="231">
        <f>E3+(E4*0.1)</f>
        <v>0.2</v>
      </c>
      <c r="P628" s="162">
        <v>-550</v>
      </c>
      <c r="Q628" s="232">
        <f>E5+(E6*0.1)</f>
        <v>0.1</v>
      </c>
      <c r="R628" s="162">
        <v>-850</v>
      </c>
      <c r="S628" s="232">
        <f>E7+(E8*0.1)</f>
        <v>0.1</v>
      </c>
      <c r="T628" s="162">
        <v>-555.79999999999995</v>
      </c>
      <c r="U628" s="233">
        <f>E9+(E10*0.5)+(E11*0.1)</f>
        <v>0.2</v>
      </c>
      <c r="V628" s="162">
        <v>593</v>
      </c>
      <c r="W628" s="233">
        <f>E12+(E13*0.5)+(E14*0.1)</f>
        <v>0.2</v>
      </c>
      <c r="X628" s="162">
        <v>593</v>
      </c>
      <c r="Y628" s="161">
        <f t="shared" si="226"/>
        <v>601</v>
      </c>
      <c r="Z628" s="162">
        <f t="shared" si="218"/>
        <v>-13.379999999999953</v>
      </c>
      <c r="AA628" s="127">
        <v>43587</v>
      </c>
      <c r="AB628" s="127"/>
      <c r="AC628" s="128"/>
      <c r="AD628" s="128"/>
      <c r="AE628" s="129"/>
      <c r="AF628" s="129"/>
      <c r="AG628" s="129"/>
      <c r="AH628" s="129">
        <f t="shared" si="219"/>
        <v>0</v>
      </c>
      <c r="AI628" s="129">
        <f t="shared" si="220"/>
        <v>-13.379999999999953</v>
      </c>
      <c r="AJ628" s="234">
        <f t="shared" si="221"/>
        <v>0</v>
      </c>
      <c r="AK628" s="234">
        <f t="shared" si="222"/>
        <v>1</v>
      </c>
      <c r="AL628" s="129">
        <f t="shared" si="223"/>
        <v>0</v>
      </c>
      <c r="AM628" s="127">
        <v>43587</v>
      </c>
      <c r="AN628" s="129">
        <f t="shared" si="227"/>
        <v>11137.819999999998</v>
      </c>
      <c r="AO628" s="129">
        <f t="shared" si="228"/>
        <v>0</v>
      </c>
      <c r="AP628" s="129">
        <f t="shared" si="229"/>
        <v>0</v>
      </c>
      <c r="AQ628" s="235"/>
      <c r="AR628" s="235"/>
      <c r="AS628" s="236">
        <f t="shared" si="224"/>
        <v>43587</v>
      </c>
      <c r="AT628" s="237">
        <f t="shared" si="230"/>
        <v>4912.7900000000009</v>
      </c>
      <c r="AU628" s="237">
        <f t="shared" si="231"/>
        <v>2094.0500000000002</v>
      </c>
      <c r="AV628" s="237">
        <f t="shared" si="232"/>
        <v>6516.5800000000045</v>
      </c>
      <c r="AW628" s="237">
        <f t="shared" si="233"/>
        <v>1056.400000000001</v>
      </c>
      <c r="AX628" s="237">
        <f t="shared" si="234"/>
        <v>-3441.9999999999982</v>
      </c>
      <c r="AY628" s="133"/>
    </row>
    <row r="629" spans="3:51" x14ac:dyDescent="0.25">
      <c r="C629" s="137"/>
      <c r="D629" s="137"/>
      <c r="E629" s="137"/>
      <c r="F629" s="137"/>
      <c r="G629" s="137"/>
      <c r="H629" s="137"/>
      <c r="I629" s="137"/>
      <c r="J629" s="137"/>
      <c r="K629" s="240">
        <f t="shared" si="216"/>
        <v>43588</v>
      </c>
      <c r="L629" s="230">
        <f t="shared" si="217"/>
        <v>11387.719999999998</v>
      </c>
      <c r="M629" s="162">
        <f>MAX(AN28:AN629)</f>
        <v>12166.95</v>
      </c>
      <c r="N629" s="162">
        <f t="shared" si="225"/>
        <v>-779.2300000000032</v>
      </c>
      <c r="O629" s="231">
        <f>E3+(E4*0.1)</f>
        <v>0.2</v>
      </c>
      <c r="P629" s="162">
        <v>985.8</v>
      </c>
      <c r="Q629" s="232">
        <f>E5+(E6*0.1)</f>
        <v>0.1</v>
      </c>
      <c r="R629" s="162">
        <v>1406</v>
      </c>
      <c r="S629" s="232">
        <f>E7+(E8*0.1)</f>
        <v>0.1</v>
      </c>
      <c r="T629" s="162">
        <v>2433.4</v>
      </c>
      <c r="U629" s="233">
        <f>E9+(E10*0.5)+(E11*0.1)</f>
        <v>0.2</v>
      </c>
      <c r="V629" s="162">
        <v>-828</v>
      </c>
      <c r="W629" s="233">
        <f>E12+(E13*0.5)+(E14*0.1)</f>
        <v>0.2</v>
      </c>
      <c r="X629" s="162">
        <v>-828</v>
      </c>
      <c r="Y629" s="161">
        <f t="shared" si="226"/>
        <v>602</v>
      </c>
      <c r="Z629" s="162">
        <f t="shared" si="218"/>
        <v>249.89999999999998</v>
      </c>
      <c r="AA629" s="127">
        <v>43588</v>
      </c>
      <c r="AB629" s="127"/>
      <c r="AC629" s="128"/>
      <c r="AD629" s="128"/>
      <c r="AE629" s="129"/>
      <c r="AF629" s="129"/>
      <c r="AG629" s="129"/>
      <c r="AH629" s="129">
        <f t="shared" si="219"/>
        <v>249.89999999999998</v>
      </c>
      <c r="AI629" s="129">
        <f t="shared" si="220"/>
        <v>0</v>
      </c>
      <c r="AJ629" s="234">
        <f t="shared" si="221"/>
        <v>1</v>
      </c>
      <c r="AK629" s="234">
        <f t="shared" si="222"/>
        <v>0</v>
      </c>
      <c r="AL629" s="129">
        <f t="shared" si="223"/>
        <v>0</v>
      </c>
      <c r="AM629" s="127">
        <v>43588</v>
      </c>
      <c r="AN629" s="129">
        <f t="shared" si="227"/>
        <v>11387.719999999998</v>
      </c>
      <c r="AO629" s="129">
        <f t="shared" si="228"/>
        <v>0</v>
      </c>
      <c r="AP629" s="129">
        <f t="shared" si="229"/>
        <v>0</v>
      </c>
      <c r="AQ629" s="235"/>
      <c r="AR629" s="235"/>
      <c r="AS629" s="236">
        <f t="shared" si="224"/>
        <v>43588</v>
      </c>
      <c r="AT629" s="237">
        <f t="shared" si="230"/>
        <v>5109.9500000000007</v>
      </c>
      <c r="AU629" s="237">
        <f t="shared" si="231"/>
        <v>2234.65</v>
      </c>
      <c r="AV629" s="237">
        <f t="shared" si="232"/>
        <v>6759.9200000000046</v>
      </c>
      <c r="AW629" s="237">
        <f t="shared" si="233"/>
        <v>890.80000000000098</v>
      </c>
      <c r="AX629" s="237">
        <f t="shared" si="234"/>
        <v>-3607.5999999999981</v>
      </c>
      <c r="AY629" s="133"/>
    </row>
    <row r="630" spans="3:51" x14ac:dyDescent="0.25">
      <c r="C630" s="137"/>
      <c r="D630" s="137"/>
      <c r="E630" s="137"/>
      <c r="F630" s="137"/>
      <c r="G630" s="137"/>
      <c r="H630" s="137"/>
      <c r="I630" s="137"/>
      <c r="J630" s="137"/>
      <c r="K630" s="240">
        <f t="shared" si="216"/>
        <v>43591</v>
      </c>
      <c r="L630" s="230">
        <f t="shared" si="217"/>
        <v>10414.819999999998</v>
      </c>
      <c r="M630" s="162">
        <f>MAX(AN28:AN630)</f>
        <v>12166.95</v>
      </c>
      <c r="N630" s="162">
        <f t="shared" si="225"/>
        <v>-1752.1300000000028</v>
      </c>
      <c r="O630" s="231">
        <f>E3+(E4*0.1)</f>
        <v>0.2</v>
      </c>
      <c r="P630" s="162">
        <v>-1771.65</v>
      </c>
      <c r="Q630" s="232">
        <f>E5+(E6*0.1)</f>
        <v>0.1</v>
      </c>
      <c r="R630" s="162">
        <v>-1887.5</v>
      </c>
      <c r="S630" s="232">
        <f>E7+(E8*0.1)</f>
        <v>0.1</v>
      </c>
      <c r="T630" s="162">
        <v>-3706.2</v>
      </c>
      <c r="U630" s="233">
        <f>E9+(E10*0.5)+(E11*0.1)</f>
        <v>0.2</v>
      </c>
      <c r="V630" s="162">
        <v>-148</v>
      </c>
      <c r="W630" s="233">
        <f>E12+(E13*0.5)+(E14*0.1)</f>
        <v>0.2</v>
      </c>
      <c r="X630" s="162">
        <v>-148</v>
      </c>
      <c r="Y630" s="161">
        <f t="shared" si="226"/>
        <v>603</v>
      </c>
      <c r="Z630" s="162">
        <f t="shared" si="218"/>
        <v>-972.90000000000009</v>
      </c>
      <c r="AA630" s="127">
        <v>43591</v>
      </c>
      <c r="AB630" s="127"/>
      <c r="AC630" s="128"/>
      <c r="AD630" s="128"/>
      <c r="AE630" s="129"/>
      <c r="AF630" s="129"/>
      <c r="AG630" s="129"/>
      <c r="AH630" s="129">
        <f t="shared" si="219"/>
        <v>0</v>
      </c>
      <c r="AI630" s="129">
        <f t="shared" si="220"/>
        <v>-972.90000000000009</v>
      </c>
      <c r="AJ630" s="234">
        <f t="shared" si="221"/>
        <v>0</v>
      </c>
      <c r="AK630" s="234">
        <f t="shared" si="222"/>
        <v>1</v>
      </c>
      <c r="AL630" s="129">
        <f t="shared" si="223"/>
        <v>0</v>
      </c>
      <c r="AM630" s="127">
        <v>43591</v>
      </c>
      <c r="AN630" s="129">
        <f t="shared" si="227"/>
        <v>10414.819999999998</v>
      </c>
      <c r="AO630" s="129">
        <f t="shared" si="228"/>
        <v>0</v>
      </c>
      <c r="AP630" s="129">
        <f t="shared" si="229"/>
        <v>0</v>
      </c>
      <c r="AQ630" s="235"/>
      <c r="AR630" s="235"/>
      <c r="AS630" s="236">
        <f t="shared" si="224"/>
        <v>43591</v>
      </c>
      <c r="AT630" s="237">
        <f t="shared" si="230"/>
        <v>4755.6200000000008</v>
      </c>
      <c r="AU630" s="237">
        <f t="shared" si="231"/>
        <v>2045.9</v>
      </c>
      <c r="AV630" s="237">
        <f t="shared" si="232"/>
        <v>6389.3000000000047</v>
      </c>
      <c r="AW630" s="237">
        <f t="shared" si="233"/>
        <v>861.20000000000095</v>
      </c>
      <c r="AX630" s="237">
        <f t="shared" si="234"/>
        <v>-3637.199999999998</v>
      </c>
      <c r="AY630" s="133"/>
    </row>
    <row r="631" spans="3:51" x14ac:dyDescent="0.25">
      <c r="C631" s="137"/>
      <c r="D631" s="137"/>
      <c r="E631" s="137"/>
      <c r="F631" s="137"/>
      <c r="G631" s="137"/>
      <c r="H631" s="137"/>
      <c r="I631" s="137"/>
      <c r="J631" s="137"/>
      <c r="K631" s="240">
        <f t="shared" si="216"/>
        <v>43592</v>
      </c>
      <c r="L631" s="230">
        <f t="shared" si="217"/>
        <v>9640.4399999999987</v>
      </c>
      <c r="M631" s="162">
        <f>MAX(AN28:AN631)</f>
        <v>12166.95</v>
      </c>
      <c r="N631" s="162">
        <f t="shared" si="225"/>
        <v>-2526.510000000002</v>
      </c>
      <c r="O631" s="231">
        <f>E3+(E4*0.1)</f>
        <v>0.2</v>
      </c>
      <c r="P631" s="162">
        <v>-857.9</v>
      </c>
      <c r="Q631" s="232">
        <f>E5+(E6*0.1)</f>
        <v>0.1</v>
      </c>
      <c r="R631" s="162">
        <v>-1022</v>
      </c>
      <c r="S631" s="232">
        <f>E7+(E8*0.1)</f>
        <v>0.1</v>
      </c>
      <c r="T631" s="162">
        <v>-3410</v>
      </c>
      <c r="U631" s="233">
        <f>E9+(E10*0.5)+(E11*0.1)</f>
        <v>0.2</v>
      </c>
      <c r="V631" s="162">
        <v>-399</v>
      </c>
      <c r="W631" s="233">
        <f>E12+(E13*0.5)+(E14*0.1)</f>
        <v>0.2</v>
      </c>
      <c r="X631" s="162">
        <v>-399</v>
      </c>
      <c r="Y631" s="161">
        <f t="shared" si="226"/>
        <v>604</v>
      </c>
      <c r="Z631" s="162">
        <f t="shared" si="218"/>
        <v>-774.37999999999988</v>
      </c>
      <c r="AA631" s="127">
        <v>43592</v>
      </c>
      <c r="AB631" s="127"/>
      <c r="AC631" s="128"/>
      <c r="AD631" s="128"/>
      <c r="AE631" s="129"/>
      <c r="AF631" s="129"/>
      <c r="AG631" s="129"/>
      <c r="AH631" s="129">
        <f t="shared" si="219"/>
        <v>0</v>
      </c>
      <c r="AI631" s="129">
        <f t="shared" si="220"/>
        <v>-774.37999999999988</v>
      </c>
      <c r="AJ631" s="234">
        <f t="shared" si="221"/>
        <v>0</v>
      </c>
      <c r="AK631" s="234">
        <f t="shared" si="222"/>
        <v>1</v>
      </c>
      <c r="AL631" s="129">
        <f t="shared" si="223"/>
        <v>0</v>
      </c>
      <c r="AM631" s="127">
        <v>43592</v>
      </c>
      <c r="AN631" s="129">
        <f t="shared" si="227"/>
        <v>9640.4399999999987</v>
      </c>
      <c r="AO631" s="129">
        <f t="shared" si="228"/>
        <v>0</v>
      </c>
      <c r="AP631" s="129">
        <f t="shared" si="229"/>
        <v>0</v>
      </c>
      <c r="AQ631" s="235"/>
      <c r="AR631" s="235"/>
      <c r="AS631" s="236">
        <f t="shared" si="224"/>
        <v>43592</v>
      </c>
      <c r="AT631" s="237">
        <f t="shared" si="230"/>
        <v>4584.0400000000009</v>
      </c>
      <c r="AU631" s="237">
        <f t="shared" si="231"/>
        <v>1943.7</v>
      </c>
      <c r="AV631" s="237">
        <f t="shared" si="232"/>
        <v>6048.3000000000047</v>
      </c>
      <c r="AW631" s="237">
        <f t="shared" si="233"/>
        <v>781.400000000001</v>
      </c>
      <c r="AX631" s="237">
        <f t="shared" si="234"/>
        <v>-3716.9999999999982</v>
      </c>
      <c r="AY631" s="133"/>
    </row>
    <row r="632" spans="3:51" x14ac:dyDescent="0.25">
      <c r="C632" s="137"/>
      <c r="D632" s="137"/>
      <c r="E632" s="137"/>
      <c r="F632" s="137"/>
      <c r="G632" s="137"/>
      <c r="H632" s="137"/>
      <c r="I632" s="137"/>
      <c r="J632" s="137"/>
      <c r="K632" s="240">
        <f t="shared" si="216"/>
        <v>43593</v>
      </c>
      <c r="L632" s="230">
        <f t="shared" si="217"/>
        <v>9723.5299999999988</v>
      </c>
      <c r="M632" s="162">
        <f>MAX(AN28:AN632)</f>
        <v>12166.95</v>
      </c>
      <c r="N632" s="162">
        <f t="shared" si="225"/>
        <v>-2443.4200000000019</v>
      </c>
      <c r="O632" s="231">
        <f>E3+(E4*0.1)</f>
        <v>0.2</v>
      </c>
      <c r="P632" s="162">
        <v>11.2</v>
      </c>
      <c r="Q632" s="232">
        <f>E5+(E6*0.1)</f>
        <v>0.1</v>
      </c>
      <c r="R632" s="162">
        <v>-231.5</v>
      </c>
      <c r="S632" s="232">
        <f>E7+(E8*0.1)</f>
        <v>0.1</v>
      </c>
      <c r="T632" s="162">
        <v>-452</v>
      </c>
      <c r="U632" s="233">
        <f>E9+(E10*0.5)+(E11*0.1)</f>
        <v>0.2</v>
      </c>
      <c r="V632" s="162">
        <v>373</v>
      </c>
      <c r="W632" s="233">
        <f>E12+(E13*0.5)+(E14*0.1)</f>
        <v>0.2</v>
      </c>
      <c r="X632" s="162">
        <v>373</v>
      </c>
      <c r="Y632" s="161">
        <f t="shared" si="226"/>
        <v>605</v>
      </c>
      <c r="Z632" s="162">
        <f t="shared" si="218"/>
        <v>83.09</v>
      </c>
      <c r="AA632" s="127">
        <v>43593</v>
      </c>
      <c r="AB632" s="127"/>
      <c r="AC632" s="128"/>
      <c r="AD632" s="128"/>
      <c r="AE632" s="129"/>
      <c r="AF632" s="129"/>
      <c r="AG632" s="129"/>
      <c r="AH632" s="129">
        <f t="shared" si="219"/>
        <v>83.09</v>
      </c>
      <c r="AI632" s="129">
        <f t="shared" si="220"/>
        <v>0</v>
      </c>
      <c r="AJ632" s="234">
        <f t="shared" si="221"/>
        <v>1</v>
      </c>
      <c r="AK632" s="234">
        <f t="shared" si="222"/>
        <v>0</v>
      </c>
      <c r="AL632" s="129">
        <f t="shared" si="223"/>
        <v>0</v>
      </c>
      <c r="AM632" s="127">
        <v>43593</v>
      </c>
      <c r="AN632" s="129">
        <f t="shared" si="227"/>
        <v>9723.5299999999988</v>
      </c>
      <c r="AO632" s="129">
        <f t="shared" si="228"/>
        <v>0</v>
      </c>
      <c r="AP632" s="129">
        <f t="shared" si="229"/>
        <v>0</v>
      </c>
      <c r="AQ632" s="235"/>
      <c r="AR632" s="235"/>
      <c r="AS632" s="236">
        <f t="shared" si="224"/>
        <v>43593</v>
      </c>
      <c r="AT632" s="237">
        <f t="shared" si="230"/>
        <v>4586.2800000000007</v>
      </c>
      <c r="AU632" s="237">
        <f t="shared" si="231"/>
        <v>1920.55</v>
      </c>
      <c r="AV632" s="237">
        <f t="shared" si="232"/>
        <v>6003.1000000000049</v>
      </c>
      <c r="AW632" s="237">
        <f t="shared" si="233"/>
        <v>856.00000000000102</v>
      </c>
      <c r="AX632" s="237">
        <f t="shared" si="234"/>
        <v>-3642.3999999999983</v>
      </c>
      <c r="AY632" s="133"/>
    </row>
    <row r="633" spans="3:51" x14ac:dyDescent="0.25">
      <c r="C633" s="137"/>
      <c r="D633" s="137"/>
      <c r="E633" s="137"/>
      <c r="F633" s="137"/>
      <c r="G633" s="137"/>
      <c r="H633" s="137"/>
      <c r="I633" s="137"/>
      <c r="J633" s="137"/>
      <c r="K633" s="240">
        <f t="shared" si="216"/>
        <v>43594</v>
      </c>
      <c r="L633" s="230">
        <f t="shared" si="217"/>
        <v>9324.6299999999992</v>
      </c>
      <c r="M633" s="162">
        <f>MAX(AN28:AN633)</f>
        <v>12166.95</v>
      </c>
      <c r="N633" s="162">
        <f t="shared" si="225"/>
        <v>-2842.3200000000015</v>
      </c>
      <c r="O633" s="231">
        <f>E3+(E4*0.1)</f>
        <v>0.2</v>
      </c>
      <c r="P633" s="162">
        <v>-550</v>
      </c>
      <c r="Q633" s="232">
        <f>E5+(E6*0.1)</f>
        <v>0.1</v>
      </c>
      <c r="R633" s="162">
        <v>-1029</v>
      </c>
      <c r="S633" s="232">
        <f>E7+(E8*0.1)</f>
        <v>0.1</v>
      </c>
      <c r="T633" s="162">
        <v>-696</v>
      </c>
      <c r="U633" s="233">
        <f>E9+(E10*0.5)+(E11*0.1)</f>
        <v>0.2</v>
      </c>
      <c r="V633" s="162">
        <v>-291</v>
      </c>
      <c r="W633" s="233">
        <f>E12+(E13*0.5)+(E14*0.1)</f>
        <v>0.2</v>
      </c>
      <c r="X633" s="162">
        <v>-291</v>
      </c>
      <c r="Y633" s="161">
        <f t="shared" si="226"/>
        <v>606</v>
      </c>
      <c r="Z633" s="162">
        <f t="shared" si="218"/>
        <v>-398.9</v>
      </c>
      <c r="AA633" s="127">
        <v>43594</v>
      </c>
      <c r="AB633" s="127"/>
      <c r="AC633" s="128"/>
      <c r="AD633" s="128"/>
      <c r="AE633" s="129"/>
      <c r="AF633" s="129"/>
      <c r="AG633" s="129"/>
      <c r="AH633" s="129">
        <f t="shared" si="219"/>
        <v>0</v>
      </c>
      <c r="AI633" s="129">
        <f t="shared" si="220"/>
        <v>-398.9</v>
      </c>
      <c r="AJ633" s="234">
        <f t="shared" si="221"/>
        <v>0</v>
      </c>
      <c r="AK633" s="234">
        <f t="shared" si="222"/>
        <v>1</v>
      </c>
      <c r="AL633" s="129">
        <f t="shared" si="223"/>
        <v>0</v>
      </c>
      <c r="AM633" s="127">
        <v>43594</v>
      </c>
      <c r="AN633" s="129">
        <f t="shared" si="227"/>
        <v>9324.6299999999992</v>
      </c>
      <c r="AO633" s="129">
        <f t="shared" si="228"/>
        <v>0</v>
      </c>
      <c r="AP633" s="129">
        <f t="shared" si="229"/>
        <v>0</v>
      </c>
      <c r="AQ633" s="235"/>
      <c r="AR633" s="235"/>
      <c r="AS633" s="236">
        <f t="shared" si="224"/>
        <v>43594</v>
      </c>
      <c r="AT633" s="237">
        <f t="shared" si="230"/>
        <v>4476.2800000000007</v>
      </c>
      <c r="AU633" s="237">
        <f t="shared" si="231"/>
        <v>1817.6499999999999</v>
      </c>
      <c r="AV633" s="237">
        <f t="shared" si="232"/>
        <v>5933.5000000000045</v>
      </c>
      <c r="AW633" s="237">
        <f t="shared" si="233"/>
        <v>797.80000000000098</v>
      </c>
      <c r="AX633" s="237">
        <f t="shared" si="234"/>
        <v>-3700.5999999999981</v>
      </c>
      <c r="AY633" s="133"/>
    </row>
    <row r="634" spans="3:51" x14ac:dyDescent="0.25">
      <c r="C634" s="137"/>
      <c r="D634" s="137"/>
      <c r="E634" s="137"/>
      <c r="F634" s="137"/>
      <c r="G634" s="137"/>
      <c r="H634" s="137"/>
      <c r="I634" s="137"/>
      <c r="J634" s="137"/>
      <c r="K634" s="240">
        <f t="shared" si="216"/>
        <v>43595</v>
      </c>
      <c r="L634" s="230">
        <f t="shared" si="217"/>
        <v>9021.5899999999983</v>
      </c>
      <c r="M634" s="162">
        <f>MAX(AN28:AN634)</f>
        <v>12166.95</v>
      </c>
      <c r="N634" s="162">
        <f t="shared" si="225"/>
        <v>-3145.3600000000024</v>
      </c>
      <c r="O634" s="231">
        <f>E3+(E4*0.1)</f>
        <v>0.2</v>
      </c>
      <c r="P634" s="162">
        <v>-550</v>
      </c>
      <c r="Q634" s="232">
        <f>E5+(E6*0.1)</f>
        <v>0.1</v>
      </c>
      <c r="R634" s="162">
        <v>-850</v>
      </c>
      <c r="S634" s="232">
        <f>E7+(E8*0.1)</f>
        <v>0.1</v>
      </c>
      <c r="T634" s="162">
        <v>75.599999999999994</v>
      </c>
      <c r="U634" s="233">
        <f>E9+(E10*0.5)+(E11*0.1)</f>
        <v>0.2</v>
      </c>
      <c r="V634" s="162">
        <v>-289</v>
      </c>
      <c r="W634" s="233">
        <f>E12+(E13*0.5)+(E14*0.1)</f>
        <v>0.2</v>
      </c>
      <c r="X634" s="162">
        <v>-289</v>
      </c>
      <c r="Y634" s="161">
        <f t="shared" si="226"/>
        <v>607</v>
      </c>
      <c r="Z634" s="162">
        <f t="shared" si="218"/>
        <v>-303.04000000000002</v>
      </c>
      <c r="AA634" s="127">
        <v>43595</v>
      </c>
      <c r="AB634" s="127"/>
      <c r="AC634" s="128"/>
      <c r="AD634" s="128"/>
      <c r="AE634" s="129"/>
      <c r="AF634" s="129"/>
      <c r="AG634" s="129"/>
      <c r="AH634" s="129">
        <f t="shared" si="219"/>
        <v>0</v>
      </c>
      <c r="AI634" s="129">
        <f t="shared" si="220"/>
        <v>-303.04000000000002</v>
      </c>
      <c r="AJ634" s="234">
        <f t="shared" si="221"/>
        <v>0</v>
      </c>
      <c r="AK634" s="234">
        <f t="shared" si="222"/>
        <v>1</v>
      </c>
      <c r="AL634" s="129">
        <f t="shared" si="223"/>
        <v>0</v>
      </c>
      <c r="AM634" s="127">
        <v>43595</v>
      </c>
      <c r="AN634" s="129">
        <f t="shared" si="227"/>
        <v>9021.5899999999983</v>
      </c>
      <c r="AO634" s="129">
        <f t="shared" si="228"/>
        <v>0</v>
      </c>
      <c r="AP634" s="129">
        <f t="shared" si="229"/>
        <v>0</v>
      </c>
      <c r="AQ634" s="235"/>
      <c r="AR634" s="235"/>
      <c r="AS634" s="236">
        <f t="shared" si="224"/>
        <v>43595</v>
      </c>
      <c r="AT634" s="237">
        <f t="shared" si="230"/>
        <v>4366.2800000000007</v>
      </c>
      <c r="AU634" s="237">
        <f t="shared" si="231"/>
        <v>1732.6499999999999</v>
      </c>
      <c r="AV634" s="237">
        <f t="shared" si="232"/>
        <v>5941.0600000000049</v>
      </c>
      <c r="AW634" s="237">
        <f t="shared" si="233"/>
        <v>740.00000000000102</v>
      </c>
      <c r="AX634" s="237">
        <f t="shared" si="234"/>
        <v>-3758.3999999999983</v>
      </c>
      <c r="AY634" s="133"/>
    </row>
    <row r="635" spans="3:51" x14ac:dyDescent="0.25">
      <c r="C635" s="137"/>
      <c r="D635" s="137"/>
      <c r="E635" s="137"/>
      <c r="F635" s="137"/>
      <c r="G635" s="137"/>
      <c r="H635" s="137"/>
      <c r="I635" s="137"/>
      <c r="J635" s="137"/>
      <c r="K635" s="240">
        <f t="shared" si="216"/>
        <v>43598</v>
      </c>
      <c r="L635" s="230">
        <f t="shared" si="217"/>
        <v>8625.6699999999983</v>
      </c>
      <c r="M635" s="162">
        <f>MAX(AN28:AN635)</f>
        <v>12166.95</v>
      </c>
      <c r="N635" s="162">
        <f t="shared" si="225"/>
        <v>-3541.2800000000025</v>
      </c>
      <c r="O635" s="231">
        <f>E3+(E4*0.1)</f>
        <v>0.2</v>
      </c>
      <c r="P635" s="162">
        <v>-1921.55</v>
      </c>
      <c r="Q635" s="232">
        <f>E5+(E6*0.1)</f>
        <v>0.1</v>
      </c>
      <c r="R635" s="162">
        <v>-2110.5</v>
      </c>
      <c r="S635" s="232">
        <f>E7+(E8*0.1)</f>
        <v>0.1</v>
      </c>
      <c r="T635" s="162">
        <v>-4069.6</v>
      </c>
      <c r="U635" s="233">
        <f>E9+(E10*0.5)+(E11*0.1)</f>
        <v>0.2</v>
      </c>
      <c r="V635" s="162">
        <v>1516</v>
      </c>
      <c r="W635" s="233">
        <f>E12+(E13*0.5)+(E14*0.1)</f>
        <v>0.2</v>
      </c>
      <c r="X635" s="162">
        <v>1516</v>
      </c>
      <c r="Y635" s="161">
        <f t="shared" si="226"/>
        <v>608</v>
      </c>
      <c r="Z635" s="162">
        <f t="shared" si="218"/>
        <v>-395.92000000000013</v>
      </c>
      <c r="AA635" s="127">
        <v>43598</v>
      </c>
      <c r="AB635" s="127"/>
      <c r="AC635" s="128"/>
      <c r="AD635" s="128"/>
      <c r="AE635" s="129"/>
      <c r="AF635" s="129"/>
      <c r="AG635" s="129"/>
      <c r="AH635" s="129">
        <f t="shared" si="219"/>
        <v>0</v>
      </c>
      <c r="AI635" s="129">
        <f t="shared" si="220"/>
        <v>-395.92000000000013</v>
      </c>
      <c r="AJ635" s="234">
        <f t="shared" si="221"/>
        <v>0</v>
      </c>
      <c r="AK635" s="234">
        <f t="shared" si="222"/>
        <v>1</v>
      </c>
      <c r="AL635" s="129">
        <f t="shared" si="223"/>
        <v>0</v>
      </c>
      <c r="AM635" s="127">
        <v>43598</v>
      </c>
      <c r="AN635" s="129">
        <f t="shared" si="227"/>
        <v>8625.6699999999983</v>
      </c>
      <c r="AO635" s="129">
        <f t="shared" si="228"/>
        <v>0</v>
      </c>
      <c r="AP635" s="129">
        <f t="shared" si="229"/>
        <v>0</v>
      </c>
      <c r="AQ635" s="235"/>
      <c r="AR635" s="235"/>
      <c r="AS635" s="236">
        <f t="shared" si="224"/>
        <v>43598</v>
      </c>
      <c r="AT635" s="237">
        <f t="shared" si="230"/>
        <v>3981.9700000000007</v>
      </c>
      <c r="AU635" s="237">
        <f t="shared" si="231"/>
        <v>1521.6</v>
      </c>
      <c r="AV635" s="237">
        <f t="shared" si="232"/>
        <v>5534.1000000000049</v>
      </c>
      <c r="AW635" s="237">
        <f t="shared" si="233"/>
        <v>1043.200000000001</v>
      </c>
      <c r="AX635" s="237">
        <f t="shared" si="234"/>
        <v>-3455.1999999999985</v>
      </c>
      <c r="AY635" s="133"/>
    </row>
    <row r="636" spans="3:51" x14ac:dyDescent="0.25">
      <c r="C636" s="137"/>
      <c r="D636" s="137"/>
      <c r="E636" s="137"/>
      <c r="F636" s="137"/>
      <c r="G636" s="137"/>
      <c r="H636" s="137"/>
      <c r="I636" s="137"/>
      <c r="J636" s="137"/>
      <c r="K636" s="240">
        <f t="shared" si="216"/>
        <v>43599</v>
      </c>
      <c r="L636" s="230">
        <f t="shared" si="217"/>
        <v>8761.2299999999977</v>
      </c>
      <c r="M636" s="162">
        <f>MAX(AN28:AN636)</f>
        <v>12166.95</v>
      </c>
      <c r="N636" s="162">
        <f t="shared" si="225"/>
        <v>-3405.720000000003</v>
      </c>
      <c r="O636" s="231">
        <f>E3+(E4*0.1)</f>
        <v>0.2</v>
      </c>
      <c r="P636" s="162">
        <v>985.3</v>
      </c>
      <c r="Q636" s="232">
        <f>E5+(E6*0.1)</f>
        <v>0.1</v>
      </c>
      <c r="R636" s="162">
        <v>-850</v>
      </c>
      <c r="S636" s="232">
        <f>E7+(E8*0.1)</f>
        <v>0.1</v>
      </c>
      <c r="T636" s="162">
        <v>1555</v>
      </c>
      <c r="U636" s="233">
        <f>E9+(E10*0.5)+(E11*0.1)</f>
        <v>0.2</v>
      </c>
      <c r="V636" s="162">
        <v>-330</v>
      </c>
      <c r="W636" s="233">
        <f>E12+(E13*0.5)+(E14*0.1)</f>
        <v>0.2</v>
      </c>
      <c r="X636" s="162">
        <v>-330</v>
      </c>
      <c r="Y636" s="161">
        <f t="shared" si="226"/>
        <v>609</v>
      </c>
      <c r="Z636" s="162">
        <f t="shared" si="218"/>
        <v>135.56</v>
      </c>
      <c r="AA636" s="127">
        <v>43599</v>
      </c>
      <c r="AB636" s="127"/>
      <c r="AC636" s="128"/>
      <c r="AD636" s="128"/>
      <c r="AE636" s="129"/>
      <c r="AF636" s="129"/>
      <c r="AG636" s="129"/>
      <c r="AH636" s="129">
        <f t="shared" si="219"/>
        <v>135.56</v>
      </c>
      <c r="AI636" s="129">
        <f t="shared" si="220"/>
        <v>0</v>
      </c>
      <c r="AJ636" s="234">
        <f t="shared" si="221"/>
        <v>1</v>
      </c>
      <c r="AK636" s="234">
        <f t="shared" si="222"/>
        <v>0</v>
      </c>
      <c r="AL636" s="129">
        <f t="shared" si="223"/>
        <v>0</v>
      </c>
      <c r="AM636" s="127">
        <v>43599</v>
      </c>
      <c r="AN636" s="129">
        <f t="shared" si="227"/>
        <v>8761.2299999999977</v>
      </c>
      <c r="AO636" s="129">
        <f t="shared" si="228"/>
        <v>0</v>
      </c>
      <c r="AP636" s="129">
        <f t="shared" si="229"/>
        <v>0</v>
      </c>
      <c r="AQ636" s="235"/>
      <c r="AR636" s="235"/>
      <c r="AS636" s="236">
        <f t="shared" si="224"/>
        <v>43599</v>
      </c>
      <c r="AT636" s="237">
        <f t="shared" si="230"/>
        <v>4179.0300000000007</v>
      </c>
      <c r="AU636" s="237">
        <f t="shared" si="231"/>
        <v>1436.6</v>
      </c>
      <c r="AV636" s="237">
        <f t="shared" si="232"/>
        <v>5689.6000000000049</v>
      </c>
      <c r="AW636" s="237">
        <f t="shared" si="233"/>
        <v>977.20000000000095</v>
      </c>
      <c r="AX636" s="237">
        <f t="shared" si="234"/>
        <v>-3521.1999999999985</v>
      </c>
      <c r="AY636" s="133"/>
    </row>
    <row r="637" spans="3:51" x14ac:dyDescent="0.25">
      <c r="C637" s="137"/>
      <c r="D637" s="137"/>
      <c r="E637" s="137"/>
      <c r="F637" s="137"/>
      <c r="G637" s="137"/>
      <c r="H637" s="137"/>
      <c r="I637" s="137"/>
      <c r="J637" s="137"/>
      <c r="K637" s="240">
        <f t="shared" si="216"/>
        <v>43600</v>
      </c>
      <c r="L637" s="230">
        <f t="shared" si="217"/>
        <v>8756.9699999999975</v>
      </c>
      <c r="M637" s="162">
        <f>MAX(AN28:AN637)</f>
        <v>12166.95</v>
      </c>
      <c r="N637" s="162">
        <f t="shared" si="225"/>
        <v>-3409.9800000000032</v>
      </c>
      <c r="O637" s="231">
        <f>E3+(E4*0.1)</f>
        <v>0.2</v>
      </c>
      <c r="P637" s="162">
        <v>-550</v>
      </c>
      <c r="Q637" s="232">
        <f>E5+(E6*0.1)</f>
        <v>0.1</v>
      </c>
      <c r="R637" s="162">
        <v>-850</v>
      </c>
      <c r="S637" s="232">
        <f>E7+(E8*0.1)</f>
        <v>0.1</v>
      </c>
      <c r="T637" s="162">
        <v>2027.4</v>
      </c>
      <c r="U637" s="233">
        <f>E9+(E10*0.5)+(E11*0.1)</f>
        <v>0.2</v>
      </c>
      <c r="V637" s="162">
        <v>-30</v>
      </c>
      <c r="W637" s="233">
        <f>E12+(E13*0.5)+(E14*0.1)</f>
        <v>0.2</v>
      </c>
      <c r="X637" s="162">
        <v>-30</v>
      </c>
      <c r="Y637" s="161">
        <f t="shared" si="226"/>
        <v>610</v>
      </c>
      <c r="Z637" s="162">
        <f t="shared" si="218"/>
        <v>-4.2599999999999909</v>
      </c>
      <c r="AA637" s="127">
        <v>43600</v>
      </c>
      <c r="AB637" s="127"/>
      <c r="AC637" s="128"/>
      <c r="AD637" s="128"/>
      <c r="AE637" s="129"/>
      <c r="AF637" s="129"/>
      <c r="AG637" s="129"/>
      <c r="AH637" s="129">
        <f t="shared" si="219"/>
        <v>0</v>
      </c>
      <c r="AI637" s="129">
        <f t="shared" si="220"/>
        <v>-4.2599999999999909</v>
      </c>
      <c r="AJ637" s="234">
        <f t="shared" si="221"/>
        <v>0</v>
      </c>
      <c r="AK637" s="234">
        <f t="shared" si="222"/>
        <v>1</v>
      </c>
      <c r="AL637" s="129">
        <f t="shared" si="223"/>
        <v>0</v>
      </c>
      <c r="AM637" s="127">
        <v>43600</v>
      </c>
      <c r="AN637" s="129">
        <f t="shared" si="227"/>
        <v>8756.9699999999975</v>
      </c>
      <c r="AO637" s="129">
        <f t="shared" si="228"/>
        <v>0</v>
      </c>
      <c r="AP637" s="129">
        <f t="shared" si="229"/>
        <v>0</v>
      </c>
      <c r="AQ637" s="235"/>
      <c r="AR637" s="235"/>
      <c r="AS637" s="236">
        <f t="shared" si="224"/>
        <v>43600</v>
      </c>
      <c r="AT637" s="237">
        <f t="shared" si="230"/>
        <v>4069.0300000000007</v>
      </c>
      <c r="AU637" s="237">
        <f t="shared" si="231"/>
        <v>1351.6</v>
      </c>
      <c r="AV637" s="237">
        <f t="shared" si="232"/>
        <v>5892.3400000000047</v>
      </c>
      <c r="AW637" s="237">
        <f t="shared" si="233"/>
        <v>971.20000000000095</v>
      </c>
      <c r="AX637" s="237">
        <f t="shared" si="234"/>
        <v>-3527.1999999999985</v>
      </c>
      <c r="AY637" s="133"/>
    </row>
    <row r="638" spans="3:51" x14ac:dyDescent="0.25">
      <c r="C638" s="137"/>
      <c r="D638" s="137"/>
      <c r="E638" s="137"/>
      <c r="F638" s="137"/>
      <c r="G638" s="137"/>
      <c r="H638" s="137"/>
      <c r="I638" s="137"/>
      <c r="J638" s="137"/>
      <c r="K638" s="240">
        <f t="shared" si="216"/>
        <v>43601</v>
      </c>
      <c r="L638" s="230">
        <f t="shared" si="217"/>
        <v>8243.7499999999982</v>
      </c>
      <c r="M638" s="162">
        <f>MAX(AN28:AN638)</f>
        <v>12166.95</v>
      </c>
      <c r="N638" s="162">
        <f t="shared" si="225"/>
        <v>-3923.2000000000025</v>
      </c>
      <c r="O638" s="231">
        <f>E3+(E4*0.1)</f>
        <v>0.2</v>
      </c>
      <c r="P638" s="162">
        <v>-550</v>
      </c>
      <c r="Q638" s="232">
        <f>E5+(E6*0.1)</f>
        <v>0.1</v>
      </c>
      <c r="R638" s="162">
        <v>-850</v>
      </c>
      <c r="S638" s="232">
        <f>E7+(E8*0.1)</f>
        <v>0.1</v>
      </c>
      <c r="T638" s="162">
        <v>1537.8</v>
      </c>
      <c r="U638" s="233">
        <f>E9+(E10*0.5)+(E11*0.1)</f>
        <v>0.2</v>
      </c>
      <c r="V638" s="162">
        <v>-1160</v>
      </c>
      <c r="W638" s="233">
        <f>E12+(E13*0.5)+(E14*0.1)</f>
        <v>0.2</v>
      </c>
      <c r="X638" s="162">
        <v>-1200</v>
      </c>
      <c r="Y638" s="161">
        <f t="shared" si="226"/>
        <v>611</v>
      </c>
      <c r="Z638" s="162">
        <f t="shared" si="218"/>
        <v>-513.22</v>
      </c>
      <c r="AA638" s="127">
        <v>43601</v>
      </c>
      <c r="AB638" s="127"/>
      <c r="AC638" s="128"/>
      <c r="AD638" s="128"/>
      <c r="AE638" s="129"/>
      <c r="AF638" s="129"/>
      <c r="AG638" s="129"/>
      <c r="AH638" s="129">
        <f t="shared" si="219"/>
        <v>0</v>
      </c>
      <c r="AI638" s="129">
        <f t="shared" si="220"/>
        <v>-513.22</v>
      </c>
      <c r="AJ638" s="234">
        <f t="shared" si="221"/>
        <v>0</v>
      </c>
      <c r="AK638" s="234">
        <f t="shared" si="222"/>
        <v>1</v>
      </c>
      <c r="AL638" s="129">
        <f t="shared" si="223"/>
        <v>0</v>
      </c>
      <c r="AM638" s="127">
        <v>43601</v>
      </c>
      <c r="AN638" s="129">
        <f t="shared" si="227"/>
        <v>8243.7499999999982</v>
      </c>
      <c r="AO638" s="129">
        <f t="shared" si="228"/>
        <v>0</v>
      </c>
      <c r="AP638" s="129">
        <f t="shared" si="229"/>
        <v>0</v>
      </c>
      <c r="AQ638" s="235"/>
      <c r="AR638" s="235"/>
      <c r="AS638" s="236">
        <f t="shared" si="224"/>
        <v>43601</v>
      </c>
      <c r="AT638" s="237">
        <f t="shared" si="230"/>
        <v>3959.0300000000007</v>
      </c>
      <c r="AU638" s="237">
        <f t="shared" si="231"/>
        <v>1266.5999999999999</v>
      </c>
      <c r="AV638" s="237">
        <f t="shared" si="232"/>
        <v>6046.1200000000044</v>
      </c>
      <c r="AW638" s="237">
        <f t="shared" si="233"/>
        <v>739.20000000000095</v>
      </c>
      <c r="AX638" s="237">
        <f t="shared" si="234"/>
        <v>-3767.1999999999985</v>
      </c>
      <c r="AY638" s="133"/>
    </row>
    <row r="639" spans="3:51" x14ac:dyDescent="0.25">
      <c r="C639" s="137"/>
      <c r="D639" s="137"/>
      <c r="E639" s="137"/>
      <c r="F639" s="137"/>
      <c r="G639" s="137"/>
      <c r="H639" s="137"/>
      <c r="I639" s="137"/>
      <c r="J639" s="137"/>
      <c r="K639" s="240">
        <f t="shared" si="216"/>
        <v>43602</v>
      </c>
      <c r="L639" s="230">
        <f t="shared" si="217"/>
        <v>7937.0599999999977</v>
      </c>
      <c r="M639" s="162">
        <f>MAX(AN28:AN639)</f>
        <v>12166.95</v>
      </c>
      <c r="N639" s="162">
        <f t="shared" si="225"/>
        <v>-4229.8900000000031</v>
      </c>
      <c r="O639" s="231">
        <f>E3+(E4*0.1)</f>
        <v>0.2</v>
      </c>
      <c r="P639" s="162">
        <v>493.4</v>
      </c>
      <c r="Q639" s="232">
        <f>E5+(E6*0.1)</f>
        <v>0.1</v>
      </c>
      <c r="R639" s="162">
        <v>839.5</v>
      </c>
      <c r="S639" s="232">
        <f>E7+(E8*0.1)</f>
        <v>0.1</v>
      </c>
      <c r="T639" s="162">
        <v>-1529.2</v>
      </c>
      <c r="U639" s="233">
        <f>E9+(E10*0.5)+(E11*0.1)</f>
        <v>0.2</v>
      </c>
      <c r="V639" s="162">
        <v>-866</v>
      </c>
      <c r="W639" s="233">
        <f>E12+(E13*0.5)+(E14*0.1)</f>
        <v>0.2</v>
      </c>
      <c r="X639" s="162">
        <v>-816</v>
      </c>
      <c r="Y639" s="161">
        <f t="shared" si="226"/>
        <v>612</v>
      </c>
      <c r="Z639" s="162">
        <f t="shared" si="218"/>
        <v>-306.69000000000005</v>
      </c>
      <c r="AA639" s="127">
        <v>43602</v>
      </c>
      <c r="AB639" s="127"/>
      <c r="AC639" s="128"/>
      <c r="AD639" s="128"/>
      <c r="AE639" s="129"/>
      <c r="AF639" s="129"/>
      <c r="AG639" s="129"/>
      <c r="AH639" s="129">
        <f t="shared" si="219"/>
        <v>0</v>
      </c>
      <c r="AI639" s="129">
        <f t="shared" si="220"/>
        <v>-306.69000000000005</v>
      </c>
      <c r="AJ639" s="234">
        <f t="shared" si="221"/>
        <v>0</v>
      </c>
      <c r="AK639" s="234">
        <f t="shared" si="222"/>
        <v>1</v>
      </c>
      <c r="AL639" s="129">
        <f t="shared" si="223"/>
        <v>0</v>
      </c>
      <c r="AM639" s="127">
        <v>43602</v>
      </c>
      <c r="AN639" s="129">
        <f t="shared" si="227"/>
        <v>7937.0599999999977</v>
      </c>
      <c r="AO639" s="129">
        <f t="shared" si="228"/>
        <v>0</v>
      </c>
      <c r="AP639" s="129">
        <f t="shared" si="229"/>
        <v>0</v>
      </c>
      <c r="AQ639" s="235"/>
      <c r="AR639" s="235"/>
      <c r="AS639" s="236">
        <f t="shared" si="224"/>
        <v>43602</v>
      </c>
      <c r="AT639" s="237">
        <f t="shared" si="230"/>
        <v>4057.7100000000005</v>
      </c>
      <c r="AU639" s="237">
        <f t="shared" si="231"/>
        <v>1350.55</v>
      </c>
      <c r="AV639" s="237">
        <f t="shared" si="232"/>
        <v>5893.2000000000044</v>
      </c>
      <c r="AW639" s="237">
        <f t="shared" si="233"/>
        <v>566.00000000000091</v>
      </c>
      <c r="AX639" s="237">
        <f t="shared" si="234"/>
        <v>-3930.3999999999983</v>
      </c>
      <c r="AY639" s="133"/>
    </row>
    <row r="640" spans="3:51" x14ac:dyDescent="0.25">
      <c r="C640" s="137"/>
      <c r="D640" s="137"/>
      <c r="E640" s="137"/>
      <c r="F640" s="137"/>
      <c r="G640" s="137"/>
      <c r="H640" s="137"/>
      <c r="I640" s="137"/>
      <c r="J640" s="137"/>
      <c r="K640" s="240">
        <f t="shared" si="216"/>
        <v>43605</v>
      </c>
      <c r="L640" s="230">
        <f t="shared" si="217"/>
        <v>7863.699999999998</v>
      </c>
      <c r="M640" s="162">
        <f>MAX(AN28:AN640)</f>
        <v>12166.95</v>
      </c>
      <c r="N640" s="162">
        <f t="shared" si="225"/>
        <v>-4303.2500000000027</v>
      </c>
      <c r="O640" s="231">
        <f>E3+(E4*0.1)</f>
        <v>0.2</v>
      </c>
      <c r="P640" s="162">
        <v>420.5</v>
      </c>
      <c r="Q640" s="232">
        <f>E5+(E6*0.1)</f>
        <v>0.1</v>
      </c>
      <c r="R640" s="162">
        <v>965</v>
      </c>
      <c r="S640" s="232">
        <f>E7+(E8*0.1)</f>
        <v>0.1</v>
      </c>
      <c r="T640" s="162">
        <v>-2539.6</v>
      </c>
      <c r="U640" s="233">
        <f>E9+(E10*0.5)+(E11*0.1)</f>
        <v>0.2</v>
      </c>
      <c r="V640" s="162">
        <v>-102</v>
      </c>
      <c r="W640" s="233">
        <f>E12+(E13*0.5)+(E14*0.1)</f>
        <v>0.2</v>
      </c>
      <c r="X640" s="162">
        <v>102</v>
      </c>
      <c r="Y640" s="161">
        <f t="shared" si="226"/>
        <v>613</v>
      </c>
      <c r="Z640" s="162">
        <f t="shared" si="218"/>
        <v>-73.359999999999985</v>
      </c>
      <c r="AA640" s="127">
        <v>43605</v>
      </c>
      <c r="AB640" s="127"/>
      <c r="AC640" s="128"/>
      <c r="AD640" s="128"/>
      <c r="AE640" s="129"/>
      <c r="AF640" s="129"/>
      <c r="AG640" s="129"/>
      <c r="AH640" s="129">
        <f t="shared" si="219"/>
        <v>0</v>
      </c>
      <c r="AI640" s="129">
        <f t="shared" si="220"/>
        <v>-73.359999999999985</v>
      </c>
      <c r="AJ640" s="234">
        <f t="shared" si="221"/>
        <v>0</v>
      </c>
      <c r="AK640" s="234">
        <f t="shared" si="222"/>
        <v>1</v>
      </c>
      <c r="AL640" s="129">
        <f t="shared" si="223"/>
        <v>0</v>
      </c>
      <c r="AM640" s="127">
        <v>43605</v>
      </c>
      <c r="AN640" s="129">
        <f t="shared" si="227"/>
        <v>7863.699999999998</v>
      </c>
      <c r="AO640" s="129">
        <f t="shared" si="228"/>
        <v>0</v>
      </c>
      <c r="AP640" s="129">
        <f t="shared" si="229"/>
        <v>0</v>
      </c>
      <c r="AQ640" s="235"/>
      <c r="AR640" s="235"/>
      <c r="AS640" s="236">
        <f t="shared" si="224"/>
        <v>43605</v>
      </c>
      <c r="AT640" s="237">
        <f t="shared" si="230"/>
        <v>4141.8100000000004</v>
      </c>
      <c r="AU640" s="237">
        <f t="shared" si="231"/>
        <v>1447.05</v>
      </c>
      <c r="AV640" s="237">
        <f t="shared" si="232"/>
        <v>5639.2400000000043</v>
      </c>
      <c r="AW640" s="237">
        <f t="shared" si="233"/>
        <v>545.60000000000093</v>
      </c>
      <c r="AX640" s="237">
        <f t="shared" si="234"/>
        <v>-3909.9999999999982</v>
      </c>
      <c r="AY640" s="133"/>
    </row>
    <row r="641" spans="3:51" x14ac:dyDescent="0.25">
      <c r="C641" s="137"/>
      <c r="D641" s="137"/>
      <c r="E641" s="137"/>
      <c r="F641" s="137"/>
      <c r="G641" s="137"/>
      <c r="H641" s="137"/>
      <c r="I641" s="137"/>
      <c r="J641" s="137"/>
      <c r="K641" s="240">
        <f t="shared" si="216"/>
        <v>43606</v>
      </c>
      <c r="L641" s="230">
        <f t="shared" si="217"/>
        <v>7456.0999999999976</v>
      </c>
      <c r="M641" s="162">
        <f>MAX(AN28:AN641)</f>
        <v>12166.95</v>
      </c>
      <c r="N641" s="162">
        <f t="shared" si="225"/>
        <v>-4710.8500000000031</v>
      </c>
      <c r="O641" s="231">
        <f>E3+(E4*0.1)</f>
        <v>0.2</v>
      </c>
      <c r="P641" s="162">
        <v>-562.20000000000005</v>
      </c>
      <c r="Q641" s="232">
        <f>E5+(E6*0.1)</f>
        <v>0.1</v>
      </c>
      <c r="R641" s="162">
        <v>-850</v>
      </c>
      <c r="S641" s="232">
        <f>E7+(E8*0.1)</f>
        <v>0.1</v>
      </c>
      <c r="T641" s="162">
        <v>1486.4</v>
      </c>
      <c r="U641" s="233">
        <f>E9+(E10*0.5)+(E11*0.1)</f>
        <v>0.2</v>
      </c>
      <c r="V641" s="162">
        <v>-1400</v>
      </c>
      <c r="W641" s="233">
        <f>E12+(E13*0.5)+(E14*0.1)</f>
        <v>0.2</v>
      </c>
      <c r="X641" s="162">
        <v>-394</v>
      </c>
      <c r="Y641" s="161">
        <f t="shared" si="226"/>
        <v>614</v>
      </c>
      <c r="Z641" s="162">
        <f t="shared" si="218"/>
        <v>-407.59999999999997</v>
      </c>
      <c r="AA641" s="127">
        <v>43606</v>
      </c>
      <c r="AB641" s="127"/>
      <c r="AC641" s="128"/>
      <c r="AD641" s="128"/>
      <c r="AE641" s="129"/>
      <c r="AF641" s="129"/>
      <c r="AG641" s="129"/>
      <c r="AH641" s="129">
        <f t="shared" si="219"/>
        <v>0</v>
      </c>
      <c r="AI641" s="129">
        <f t="shared" si="220"/>
        <v>-407.59999999999997</v>
      </c>
      <c r="AJ641" s="234">
        <f t="shared" si="221"/>
        <v>0</v>
      </c>
      <c r="AK641" s="234">
        <f t="shared" si="222"/>
        <v>1</v>
      </c>
      <c r="AL641" s="129">
        <f t="shared" si="223"/>
        <v>0</v>
      </c>
      <c r="AM641" s="127">
        <v>43606</v>
      </c>
      <c r="AN641" s="129">
        <f t="shared" si="227"/>
        <v>7456.0999999999976</v>
      </c>
      <c r="AO641" s="129">
        <f t="shared" si="228"/>
        <v>0</v>
      </c>
      <c r="AP641" s="129">
        <f t="shared" si="229"/>
        <v>0</v>
      </c>
      <c r="AQ641" s="235"/>
      <c r="AR641" s="235"/>
      <c r="AS641" s="236">
        <f t="shared" si="224"/>
        <v>43606</v>
      </c>
      <c r="AT641" s="237">
        <f t="shared" si="230"/>
        <v>4029.3700000000003</v>
      </c>
      <c r="AU641" s="237">
        <f t="shared" si="231"/>
        <v>1362.05</v>
      </c>
      <c r="AV641" s="237">
        <f t="shared" si="232"/>
        <v>5787.8800000000047</v>
      </c>
      <c r="AW641" s="237">
        <f t="shared" si="233"/>
        <v>265.60000000000093</v>
      </c>
      <c r="AX641" s="237">
        <f t="shared" si="234"/>
        <v>-3988.7999999999984</v>
      </c>
      <c r="AY641" s="133"/>
    </row>
    <row r="642" spans="3:51" x14ac:dyDescent="0.25">
      <c r="C642" s="137"/>
      <c r="D642" s="137"/>
      <c r="E642" s="137"/>
      <c r="F642" s="137"/>
      <c r="G642" s="137"/>
      <c r="H642" s="137"/>
      <c r="I642" s="137"/>
      <c r="J642" s="137"/>
      <c r="K642" s="240">
        <f t="shared" si="216"/>
        <v>43607</v>
      </c>
      <c r="L642" s="230">
        <f t="shared" si="217"/>
        <v>7526.5499999999975</v>
      </c>
      <c r="M642" s="162">
        <f>MAX(AN28:AN642)</f>
        <v>12166.95</v>
      </c>
      <c r="N642" s="162">
        <f t="shared" si="225"/>
        <v>-4640.4000000000033</v>
      </c>
      <c r="O642" s="231">
        <f>E3+(E4*0.1)</f>
        <v>0.2</v>
      </c>
      <c r="P642" s="162">
        <v>503.6</v>
      </c>
      <c r="Q642" s="232">
        <f>E5+(E6*0.1)</f>
        <v>0.1</v>
      </c>
      <c r="R642" s="162">
        <v>404.5</v>
      </c>
      <c r="S642" s="232">
        <f>E7+(E8*0.1)</f>
        <v>0.1</v>
      </c>
      <c r="T642" s="162">
        <v>-607.20000000000005</v>
      </c>
      <c r="U642" s="233">
        <f>E9+(E10*0.5)+(E11*0.1)</f>
        <v>0.2</v>
      </c>
      <c r="V642" s="162">
        <v>258</v>
      </c>
      <c r="W642" s="233">
        <f>E12+(E13*0.5)+(E14*0.1)</f>
        <v>0.2</v>
      </c>
      <c r="X642" s="162">
        <v>-308</v>
      </c>
      <c r="Y642" s="161">
        <f t="shared" si="226"/>
        <v>615</v>
      </c>
      <c r="Z642" s="162">
        <f t="shared" si="218"/>
        <v>70.450000000000017</v>
      </c>
      <c r="AA642" s="127">
        <v>43607</v>
      </c>
      <c r="AB642" s="127"/>
      <c r="AC642" s="128"/>
      <c r="AD642" s="128"/>
      <c r="AE642" s="129"/>
      <c r="AF642" s="129"/>
      <c r="AG642" s="129"/>
      <c r="AH642" s="129">
        <f t="shared" si="219"/>
        <v>70.450000000000017</v>
      </c>
      <c r="AI642" s="129">
        <f t="shared" si="220"/>
        <v>0</v>
      </c>
      <c r="AJ642" s="234">
        <f t="shared" si="221"/>
        <v>1</v>
      </c>
      <c r="AK642" s="234">
        <f t="shared" si="222"/>
        <v>0</v>
      </c>
      <c r="AL642" s="129">
        <f t="shared" si="223"/>
        <v>0</v>
      </c>
      <c r="AM642" s="127">
        <v>43607</v>
      </c>
      <c r="AN642" s="129">
        <f t="shared" si="227"/>
        <v>7526.5499999999975</v>
      </c>
      <c r="AO642" s="129">
        <f t="shared" si="228"/>
        <v>0</v>
      </c>
      <c r="AP642" s="129">
        <f t="shared" si="229"/>
        <v>0</v>
      </c>
      <c r="AQ642" s="235"/>
      <c r="AR642" s="235"/>
      <c r="AS642" s="236">
        <f t="shared" si="224"/>
        <v>43607</v>
      </c>
      <c r="AT642" s="237">
        <f t="shared" si="230"/>
        <v>4130.09</v>
      </c>
      <c r="AU642" s="237">
        <f t="shared" si="231"/>
        <v>1402.5</v>
      </c>
      <c r="AV642" s="237">
        <f t="shared" si="232"/>
        <v>5727.1600000000044</v>
      </c>
      <c r="AW642" s="237">
        <f t="shared" si="233"/>
        <v>317.20000000000095</v>
      </c>
      <c r="AX642" s="237">
        <f t="shared" si="234"/>
        <v>-4050.3999999999983</v>
      </c>
      <c r="AY642" s="133"/>
    </row>
    <row r="643" spans="3:51" x14ac:dyDescent="0.25">
      <c r="C643" s="137"/>
      <c r="D643" s="137"/>
      <c r="E643" s="137"/>
      <c r="F643" s="137"/>
      <c r="G643" s="137"/>
      <c r="H643" s="137"/>
      <c r="I643" s="137"/>
      <c r="J643" s="137"/>
      <c r="K643" s="240">
        <f t="shared" si="216"/>
        <v>43608</v>
      </c>
      <c r="L643" s="230">
        <f t="shared" si="217"/>
        <v>7237.3799999999974</v>
      </c>
      <c r="M643" s="162">
        <f>MAX(AN28:AN643)</f>
        <v>12166.95</v>
      </c>
      <c r="N643" s="162">
        <f t="shared" si="225"/>
        <v>-4929.5700000000033</v>
      </c>
      <c r="O643" s="231">
        <f>E3+(E4*0.1)</f>
        <v>0.2</v>
      </c>
      <c r="P643" s="162">
        <v>1430.7</v>
      </c>
      <c r="Q643" s="232">
        <f>E5+(E6*0.1)</f>
        <v>0.1</v>
      </c>
      <c r="R643" s="162">
        <v>1701.5</v>
      </c>
      <c r="S643" s="232">
        <f>E7+(E8*0.1)</f>
        <v>0.1</v>
      </c>
      <c r="T643" s="162">
        <v>-2254.6</v>
      </c>
      <c r="U643" s="233">
        <f>E9+(E10*0.5)+(E11*0.1)</f>
        <v>0.2</v>
      </c>
      <c r="V643" s="162">
        <v>-1400</v>
      </c>
      <c r="W643" s="233">
        <f>E12+(E13*0.5)+(E14*0.1)</f>
        <v>0.2</v>
      </c>
      <c r="X643" s="162">
        <v>-1200</v>
      </c>
      <c r="Y643" s="161">
        <f t="shared" si="226"/>
        <v>616</v>
      </c>
      <c r="Z643" s="162">
        <f t="shared" si="218"/>
        <v>-289.16999999999996</v>
      </c>
      <c r="AA643" s="127">
        <v>43608</v>
      </c>
      <c r="AB643" s="127"/>
      <c r="AC643" s="128"/>
      <c r="AD643" s="128"/>
      <c r="AE643" s="129"/>
      <c r="AF643" s="129"/>
      <c r="AG643" s="129"/>
      <c r="AH643" s="129">
        <f t="shared" si="219"/>
        <v>0</v>
      </c>
      <c r="AI643" s="129">
        <f t="shared" si="220"/>
        <v>-289.16999999999996</v>
      </c>
      <c r="AJ643" s="234">
        <f t="shared" si="221"/>
        <v>0</v>
      </c>
      <c r="AK643" s="234">
        <f t="shared" si="222"/>
        <v>1</v>
      </c>
      <c r="AL643" s="129">
        <f t="shared" si="223"/>
        <v>0</v>
      </c>
      <c r="AM643" s="127">
        <v>43608</v>
      </c>
      <c r="AN643" s="129">
        <f t="shared" si="227"/>
        <v>7237.3799999999974</v>
      </c>
      <c r="AO643" s="129">
        <f t="shared" si="228"/>
        <v>0</v>
      </c>
      <c r="AP643" s="129">
        <f t="shared" si="229"/>
        <v>0</v>
      </c>
      <c r="AQ643" s="235"/>
      <c r="AR643" s="235"/>
      <c r="AS643" s="236">
        <f t="shared" si="224"/>
        <v>43608</v>
      </c>
      <c r="AT643" s="237">
        <f t="shared" si="230"/>
        <v>4416.2300000000005</v>
      </c>
      <c r="AU643" s="237">
        <f t="shared" si="231"/>
        <v>1572.65</v>
      </c>
      <c r="AV643" s="237">
        <f t="shared" si="232"/>
        <v>5501.7000000000044</v>
      </c>
      <c r="AW643" s="237">
        <f t="shared" si="233"/>
        <v>37.200000000000955</v>
      </c>
      <c r="AX643" s="237">
        <f t="shared" si="234"/>
        <v>-4290.3999999999978</v>
      </c>
      <c r="AY643" s="133"/>
    </row>
    <row r="644" spans="3:51" x14ac:dyDescent="0.25">
      <c r="C644" s="137"/>
      <c r="D644" s="137"/>
      <c r="E644" s="137"/>
      <c r="F644" s="137"/>
      <c r="G644" s="137"/>
      <c r="H644" s="137"/>
      <c r="I644" s="137"/>
      <c r="J644" s="137"/>
      <c r="K644" s="240">
        <f t="shared" si="216"/>
        <v>43609</v>
      </c>
      <c r="L644" s="230">
        <f t="shared" si="217"/>
        <v>6928.0399999999972</v>
      </c>
      <c r="M644" s="162">
        <f>MAX(AN28:AN644)</f>
        <v>12166.95</v>
      </c>
      <c r="N644" s="162">
        <f t="shared" si="225"/>
        <v>-5238.9100000000035</v>
      </c>
      <c r="O644" s="231">
        <f>E3+(E4*0.1)</f>
        <v>0.2</v>
      </c>
      <c r="P644" s="162">
        <v>-550</v>
      </c>
      <c r="Q644" s="232">
        <f>E5+(E6*0.1)</f>
        <v>0.1</v>
      </c>
      <c r="R644" s="162">
        <v>-850</v>
      </c>
      <c r="S644" s="232">
        <f>E7+(E8*0.1)</f>
        <v>0.1</v>
      </c>
      <c r="T644" s="162">
        <v>-139.4</v>
      </c>
      <c r="U644" s="233">
        <f>E9+(E10*0.5)+(E11*0.1)</f>
        <v>0.2</v>
      </c>
      <c r="V644" s="162">
        <v>-251</v>
      </c>
      <c r="W644" s="233">
        <f>E12+(E13*0.5)+(E14*0.1)</f>
        <v>0.2</v>
      </c>
      <c r="X644" s="162">
        <v>-251</v>
      </c>
      <c r="Y644" s="161">
        <f t="shared" si="226"/>
        <v>617</v>
      </c>
      <c r="Z644" s="162">
        <f t="shared" si="218"/>
        <v>-309.33999999999997</v>
      </c>
      <c r="AA644" s="127">
        <v>43609</v>
      </c>
      <c r="AB644" s="127"/>
      <c r="AC644" s="128"/>
      <c r="AD644" s="128"/>
      <c r="AE644" s="129"/>
      <c r="AF644" s="129"/>
      <c r="AG644" s="129"/>
      <c r="AH644" s="129">
        <f t="shared" si="219"/>
        <v>0</v>
      </c>
      <c r="AI644" s="129">
        <f t="shared" si="220"/>
        <v>-309.33999999999997</v>
      </c>
      <c r="AJ644" s="234">
        <f t="shared" si="221"/>
        <v>0</v>
      </c>
      <c r="AK644" s="234">
        <f t="shared" si="222"/>
        <v>1</v>
      </c>
      <c r="AL644" s="129">
        <f t="shared" si="223"/>
        <v>0</v>
      </c>
      <c r="AM644" s="127">
        <v>43609</v>
      </c>
      <c r="AN644" s="129">
        <f t="shared" si="227"/>
        <v>6928.0399999999972</v>
      </c>
      <c r="AO644" s="129">
        <f t="shared" si="228"/>
        <v>0</v>
      </c>
      <c r="AP644" s="129">
        <f t="shared" si="229"/>
        <v>0</v>
      </c>
      <c r="AQ644" s="235"/>
      <c r="AR644" s="235"/>
      <c r="AS644" s="236">
        <f t="shared" si="224"/>
        <v>43609</v>
      </c>
      <c r="AT644" s="237">
        <f t="shared" si="230"/>
        <v>4306.2300000000005</v>
      </c>
      <c r="AU644" s="237">
        <f t="shared" si="231"/>
        <v>1487.65</v>
      </c>
      <c r="AV644" s="237">
        <f t="shared" si="232"/>
        <v>5487.7600000000048</v>
      </c>
      <c r="AW644" s="237">
        <f t="shared" si="233"/>
        <v>-12.999999999999048</v>
      </c>
      <c r="AX644" s="237">
        <f t="shared" si="234"/>
        <v>-4340.5999999999976</v>
      </c>
      <c r="AY644" s="133"/>
    </row>
    <row r="645" spans="3:51" x14ac:dyDescent="0.25">
      <c r="C645" s="137"/>
      <c r="D645" s="137"/>
      <c r="E645" s="137"/>
      <c r="F645" s="137"/>
      <c r="G645" s="137"/>
      <c r="H645" s="137"/>
      <c r="I645" s="137"/>
      <c r="J645" s="137"/>
      <c r="K645" s="240">
        <f t="shared" si="216"/>
        <v>43612</v>
      </c>
      <c r="L645" s="230">
        <f t="shared" si="217"/>
        <v>6896.8399999999974</v>
      </c>
      <c r="M645" s="162">
        <f>MAX(AN28:AN645)</f>
        <v>12166.95</v>
      </c>
      <c r="N645" s="162">
        <f t="shared" si="225"/>
        <v>-5270.1100000000033</v>
      </c>
      <c r="O645" s="231">
        <f>E3+(E4*0.1)</f>
        <v>0.2</v>
      </c>
      <c r="P645" s="162">
        <v>0</v>
      </c>
      <c r="Q645" s="232">
        <f>E5+(E6*0.1)</f>
        <v>0.1</v>
      </c>
      <c r="R645" s="162">
        <v>0</v>
      </c>
      <c r="S645" s="232">
        <f>E7+(E8*0.1)</f>
        <v>0.1</v>
      </c>
      <c r="T645" s="162">
        <v>0</v>
      </c>
      <c r="U645" s="233">
        <f>E9+(E10*0.5)+(E11*0.1)</f>
        <v>0.2</v>
      </c>
      <c r="V645" s="162">
        <v>-53</v>
      </c>
      <c r="W645" s="233">
        <f>E12+(E13*0.5)+(E14*0.1)</f>
        <v>0.2</v>
      </c>
      <c r="X645" s="162">
        <v>-103</v>
      </c>
      <c r="Y645" s="161">
        <f t="shared" si="226"/>
        <v>618</v>
      </c>
      <c r="Z645" s="162">
        <f t="shared" si="218"/>
        <v>-31.200000000000003</v>
      </c>
      <c r="AA645" s="127">
        <v>43612</v>
      </c>
      <c r="AB645" s="127"/>
      <c r="AC645" s="128"/>
      <c r="AD645" s="128"/>
      <c r="AE645" s="129"/>
      <c r="AF645" s="129"/>
      <c r="AG645" s="129"/>
      <c r="AH645" s="129">
        <f t="shared" si="219"/>
        <v>0</v>
      </c>
      <c r="AI645" s="129">
        <f t="shared" si="220"/>
        <v>-31.200000000000003</v>
      </c>
      <c r="AJ645" s="234">
        <f t="shared" si="221"/>
        <v>0</v>
      </c>
      <c r="AK645" s="234">
        <f t="shared" si="222"/>
        <v>1</v>
      </c>
      <c r="AL645" s="129">
        <f t="shared" si="223"/>
        <v>0</v>
      </c>
      <c r="AM645" s="127">
        <v>43612</v>
      </c>
      <c r="AN645" s="129">
        <f t="shared" si="227"/>
        <v>6896.8399999999974</v>
      </c>
      <c r="AO645" s="129">
        <f t="shared" si="228"/>
        <v>0</v>
      </c>
      <c r="AP645" s="129">
        <f t="shared" si="229"/>
        <v>0</v>
      </c>
      <c r="AQ645" s="235"/>
      <c r="AR645" s="235"/>
      <c r="AS645" s="236">
        <f t="shared" si="224"/>
        <v>43612</v>
      </c>
      <c r="AT645" s="237">
        <f t="shared" si="230"/>
        <v>4306.2300000000005</v>
      </c>
      <c r="AU645" s="237">
        <f t="shared" si="231"/>
        <v>1487.65</v>
      </c>
      <c r="AV645" s="237">
        <f t="shared" si="232"/>
        <v>5487.7600000000048</v>
      </c>
      <c r="AW645" s="237">
        <f t="shared" si="233"/>
        <v>-23.599999999999049</v>
      </c>
      <c r="AX645" s="237">
        <f t="shared" si="234"/>
        <v>-4361.199999999998</v>
      </c>
      <c r="AY645" s="133"/>
    </row>
    <row r="646" spans="3:51" x14ac:dyDescent="0.25">
      <c r="C646" s="137"/>
      <c r="D646" s="137"/>
      <c r="E646" s="137"/>
      <c r="F646" s="137"/>
      <c r="G646" s="137"/>
      <c r="H646" s="137"/>
      <c r="I646" s="137"/>
      <c r="J646" s="137"/>
      <c r="K646" s="240">
        <f t="shared" si="216"/>
        <v>43613</v>
      </c>
      <c r="L646" s="230">
        <f t="shared" si="217"/>
        <v>6860.029999999997</v>
      </c>
      <c r="M646" s="162">
        <f>MAX(AN28:AN646)</f>
        <v>12166.95</v>
      </c>
      <c r="N646" s="162">
        <f t="shared" si="225"/>
        <v>-5306.9200000000037</v>
      </c>
      <c r="O646" s="231">
        <f>E3+(E4*0.1)</f>
        <v>0.2</v>
      </c>
      <c r="P646" s="162">
        <v>-550</v>
      </c>
      <c r="Q646" s="232">
        <f>E5+(E6*0.1)</f>
        <v>0.1</v>
      </c>
      <c r="R646" s="162">
        <v>1183.5</v>
      </c>
      <c r="S646" s="232">
        <f>E7+(E8*0.1)</f>
        <v>0.1</v>
      </c>
      <c r="T646" s="162">
        <v>-451.6</v>
      </c>
      <c r="U646" s="233">
        <f>E9+(E10*0.5)+(E11*0.1)</f>
        <v>0.2</v>
      </c>
      <c r="V646" s="162">
        <v>592</v>
      </c>
      <c r="W646" s="233">
        <f>E12+(E13*0.5)+(E14*0.1)</f>
        <v>0.2</v>
      </c>
      <c r="X646" s="162">
        <v>-592</v>
      </c>
      <c r="Y646" s="161">
        <f t="shared" si="226"/>
        <v>619</v>
      </c>
      <c r="Z646" s="162">
        <f t="shared" si="218"/>
        <v>-36.81</v>
      </c>
      <c r="AA646" s="127">
        <v>43613</v>
      </c>
      <c r="AB646" s="127"/>
      <c r="AC646" s="128"/>
      <c r="AD646" s="128"/>
      <c r="AE646" s="129"/>
      <c r="AF646" s="129"/>
      <c r="AG646" s="129"/>
      <c r="AH646" s="129">
        <f t="shared" si="219"/>
        <v>0</v>
      </c>
      <c r="AI646" s="129">
        <f t="shared" si="220"/>
        <v>-36.81</v>
      </c>
      <c r="AJ646" s="234">
        <f t="shared" si="221"/>
        <v>0</v>
      </c>
      <c r="AK646" s="234">
        <f t="shared" si="222"/>
        <v>1</v>
      </c>
      <c r="AL646" s="129">
        <f t="shared" si="223"/>
        <v>0</v>
      </c>
      <c r="AM646" s="127">
        <v>43613</v>
      </c>
      <c r="AN646" s="129">
        <f t="shared" si="227"/>
        <v>6860.029999999997</v>
      </c>
      <c r="AO646" s="129">
        <f t="shared" si="228"/>
        <v>0</v>
      </c>
      <c r="AP646" s="129">
        <f t="shared" si="229"/>
        <v>0</v>
      </c>
      <c r="AQ646" s="235"/>
      <c r="AR646" s="235"/>
      <c r="AS646" s="236">
        <f t="shared" si="224"/>
        <v>43613</v>
      </c>
      <c r="AT646" s="237">
        <f t="shared" si="230"/>
        <v>4196.2300000000005</v>
      </c>
      <c r="AU646" s="237">
        <f t="shared" si="231"/>
        <v>1606</v>
      </c>
      <c r="AV646" s="237">
        <f t="shared" si="232"/>
        <v>5442.6000000000049</v>
      </c>
      <c r="AW646" s="237">
        <f t="shared" si="233"/>
        <v>94.800000000000949</v>
      </c>
      <c r="AX646" s="237">
        <f t="shared" si="234"/>
        <v>-4479.5999999999976</v>
      </c>
      <c r="AY646" s="133"/>
    </row>
    <row r="647" spans="3:51" x14ac:dyDescent="0.25">
      <c r="C647" s="137"/>
      <c r="D647" s="137"/>
      <c r="E647" s="137"/>
      <c r="F647" s="137"/>
      <c r="G647" s="137"/>
      <c r="H647" s="137"/>
      <c r="I647" s="137"/>
      <c r="J647" s="137"/>
      <c r="K647" s="240">
        <f t="shared" si="216"/>
        <v>43614</v>
      </c>
      <c r="L647" s="230">
        <f t="shared" si="217"/>
        <v>7045.1999999999971</v>
      </c>
      <c r="M647" s="162">
        <f>MAX(AN28:AN647)</f>
        <v>12166.95</v>
      </c>
      <c r="N647" s="162">
        <f t="shared" si="225"/>
        <v>-5121.7500000000036</v>
      </c>
      <c r="O647" s="231">
        <f>E3+(E4*0.1)</f>
        <v>0.2</v>
      </c>
      <c r="P647" s="162">
        <v>1106.8</v>
      </c>
      <c r="Q647" s="232">
        <f>E5+(E6*0.1)</f>
        <v>0.1</v>
      </c>
      <c r="R647" s="162">
        <v>968.5</v>
      </c>
      <c r="S647" s="232">
        <f>E7+(E8*0.1)</f>
        <v>0.1</v>
      </c>
      <c r="T647" s="162">
        <v>-1230.4000000000001</v>
      </c>
      <c r="U647" s="233">
        <f>E9+(E10*0.5)+(E11*0.1)</f>
        <v>0.2</v>
      </c>
      <c r="V647" s="162">
        <v>54</v>
      </c>
      <c r="W647" s="233">
        <f>E12+(E13*0.5)+(E14*0.1)</f>
        <v>0.2</v>
      </c>
      <c r="X647" s="162">
        <v>-104</v>
      </c>
      <c r="Y647" s="161">
        <f t="shared" si="226"/>
        <v>620</v>
      </c>
      <c r="Z647" s="162">
        <f t="shared" si="218"/>
        <v>185.17000000000002</v>
      </c>
      <c r="AA647" s="127">
        <v>43614</v>
      </c>
      <c r="AB647" s="127"/>
      <c r="AC647" s="128"/>
      <c r="AD647" s="128"/>
      <c r="AE647" s="129"/>
      <c r="AF647" s="129"/>
      <c r="AG647" s="129"/>
      <c r="AH647" s="129">
        <f t="shared" si="219"/>
        <v>185.17000000000002</v>
      </c>
      <c r="AI647" s="129">
        <f t="shared" si="220"/>
        <v>0</v>
      </c>
      <c r="AJ647" s="234">
        <f t="shared" si="221"/>
        <v>1</v>
      </c>
      <c r="AK647" s="234">
        <f t="shared" si="222"/>
        <v>0</v>
      </c>
      <c r="AL647" s="129">
        <f t="shared" si="223"/>
        <v>0</v>
      </c>
      <c r="AM647" s="127">
        <v>43614</v>
      </c>
      <c r="AN647" s="129">
        <f t="shared" si="227"/>
        <v>7045.1999999999971</v>
      </c>
      <c r="AO647" s="129">
        <f t="shared" si="228"/>
        <v>0</v>
      </c>
      <c r="AP647" s="129">
        <f t="shared" si="229"/>
        <v>0</v>
      </c>
      <c r="AQ647" s="235"/>
      <c r="AR647" s="235"/>
      <c r="AS647" s="236">
        <f t="shared" si="224"/>
        <v>43614</v>
      </c>
      <c r="AT647" s="237">
        <f t="shared" si="230"/>
        <v>4417.59</v>
      </c>
      <c r="AU647" s="237">
        <f t="shared" si="231"/>
        <v>1702.85</v>
      </c>
      <c r="AV647" s="237">
        <f t="shared" si="232"/>
        <v>5319.5600000000049</v>
      </c>
      <c r="AW647" s="237">
        <f t="shared" si="233"/>
        <v>105.60000000000095</v>
      </c>
      <c r="AX647" s="237">
        <f t="shared" si="234"/>
        <v>-4500.3999999999978</v>
      </c>
      <c r="AY647" s="133"/>
    </row>
    <row r="648" spans="3:51" x14ac:dyDescent="0.25">
      <c r="C648" s="137"/>
      <c r="D648" s="137"/>
      <c r="E648" s="137"/>
      <c r="F648" s="137"/>
      <c r="G648" s="137"/>
      <c r="H648" s="137"/>
      <c r="I648" s="137"/>
      <c r="J648" s="137"/>
      <c r="K648" s="240">
        <f t="shared" si="216"/>
        <v>43615</v>
      </c>
      <c r="L648" s="230">
        <f t="shared" si="217"/>
        <v>6509.6099999999969</v>
      </c>
      <c r="M648" s="162">
        <f>MAX(AN28:AN648)</f>
        <v>12166.95</v>
      </c>
      <c r="N648" s="162">
        <f t="shared" si="225"/>
        <v>-5657.3400000000038</v>
      </c>
      <c r="O648" s="231">
        <f>E3+(E4*0.1)</f>
        <v>0.2</v>
      </c>
      <c r="P648" s="162">
        <v>-217.35</v>
      </c>
      <c r="Q648" s="232">
        <f>E5+(E6*0.1)</f>
        <v>0.1</v>
      </c>
      <c r="R648" s="162">
        <v>-292</v>
      </c>
      <c r="S648" s="232">
        <f>E7+(E8*0.1)</f>
        <v>0.1</v>
      </c>
      <c r="T648" s="162">
        <v>570.79999999999995</v>
      </c>
      <c r="U648" s="233">
        <f>E9+(E10*0.5)+(E11*0.1)</f>
        <v>0.2</v>
      </c>
      <c r="V648" s="162">
        <v>-1400</v>
      </c>
      <c r="W648" s="233">
        <f>E12+(E13*0.5)+(E14*0.1)</f>
        <v>0.2</v>
      </c>
      <c r="X648" s="162">
        <v>-1200</v>
      </c>
      <c r="Y648" s="161">
        <f t="shared" si="226"/>
        <v>621</v>
      </c>
      <c r="Z648" s="162">
        <f t="shared" si="218"/>
        <v>-535.59</v>
      </c>
      <c r="AA648" s="127">
        <v>43615</v>
      </c>
      <c r="AB648" s="127"/>
      <c r="AC648" s="128"/>
      <c r="AD648" s="128"/>
      <c r="AE648" s="129"/>
      <c r="AF648" s="129"/>
      <c r="AG648" s="129"/>
      <c r="AH648" s="129">
        <f t="shared" si="219"/>
        <v>0</v>
      </c>
      <c r="AI648" s="129">
        <f t="shared" si="220"/>
        <v>-535.59</v>
      </c>
      <c r="AJ648" s="234">
        <f t="shared" si="221"/>
        <v>0</v>
      </c>
      <c r="AK648" s="234">
        <f t="shared" si="222"/>
        <v>1</v>
      </c>
      <c r="AL648" s="129">
        <f t="shared" si="223"/>
        <v>0</v>
      </c>
      <c r="AM648" s="127">
        <v>43615</v>
      </c>
      <c r="AN648" s="129">
        <f t="shared" si="227"/>
        <v>6509.6099999999969</v>
      </c>
      <c r="AO648" s="129">
        <f t="shared" si="228"/>
        <v>0</v>
      </c>
      <c r="AP648" s="129">
        <f t="shared" si="229"/>
        <v>0</v>
      </c>
      <c r="AQ648" s="235"/>
      <c r="AR648" s="235"/>
      <c r="AS648" s="236">
        <f t="shared" si="224"/>
        <v>43615</v>
      </c>
      <c r="AT648" s="237">
        <f t="shared" si="230"/>
        <v>4374.12</v>
      </c>
      <c r="AU648" s="237">
        <f t="shared" si="231"/>
        <v>1673.6499999999999</v>
      </c>
      <c r="AV648" s="237">
        <f t="shared" si="232"/>
        <v>5376.6400000000049</v>
      </c>
      <c r="AW648" s="237">
        <f t="shared" si="233"/>
        <v>-174.39999999999907</v>
      </c>
      <c r="AX648" s="237">
        <f t="shared" si="234"/>
        <v>-4740.3999999999978</v>
      </c>
      <c r="AY648" s="133"/>
    </row>
    <row r="649" spans="3:51" x14ac:dyDescent="0.25">
      <c r="C649" s="137"/>
      <c r="D649" s="137"/>
      <c r="E649" s="137"/>
      <c r="F649" s="137"/>
      <c r="G649" s="137"/>
      <c r="H649" s="137"/>
      <c r="I649" s="137"/>
      <c r="J649" s="137"/>
      <c r="K649" s="240">
        <f t="shared" si="216"/>
        <v>43616</v>
      </c>
      <c r="L649" s="230">
        <f t="shared" si="217"/>
        <v>7489.7699999999968</v>
      </c>
      <c r="M649" s="162">
        <f>MAX(AN28:AN649)</f>
        <v>12166.95</v>
      </c>
      <c r="N649" s="162">
        <f t="shared" si="225"/>
        <v>-4677.1800000000039</v>
      </c>
      <c r="O649" s="231">
        <f>E3+(E4*0.1)</f>
        <v>0.2</v>
      </c>
      <c r="P649" s="162">
        <v>1774.2</v>
      </c>
      <c r="Q649" s="232">
        <f>E5+(E6*0.1)</f>
        <v>0.1</v>
      </c>
      <c r="R649" s="162">
        <v>1840</v>
      </c>
      <c r="S649" s="232">
        <f>E7+(E8*0.1)</f>
        <v>0.1</v>
      </c>
      <c r="T649" s="162">
        <v>-2398.8000000000002</v>
      </c>
      <c r="U649" s="233">
        <f>E9+(E10*0.5)+(E11*0.1)</f>
        <v>0.2</v>
      </c>
      <c r="V649" s="162">
        <v>1703</v>
      </c>
      <c r="W649" s="233">
        <f>E12+(E13*0.5)+(E14*0.1)</f>
        <v>0.2</v>
      </c>
      <c r="X649" s="162">
        <v>1703</v>
      </c>
      <c r="Y649" s="161">
        <f t="shared" si="226"/>
        <v>622</v>
      </c>
      <c r="Z649" s="162">
        <f t="shared" si="218"/>
        <v>980.16000000000008</v>
      </c>
      <c r="AA649" s="238">
        <v>43616</v>
      </c>
      <c r="AB649" s="129">
        <f>SUM(Z627:Z649)</f>
        <v>-3630.4500000000007</v>
      </c>
      <c r="AC649" s="128">
        <f>(AB649&gt;0)*1</f>
        <v>0</v>
      </c>
      <c r="AD649" s="128">
        <f>(AB649&lt;0)*1</f>
        <v>1</v>
      </c>
      <c r="AE649" s="129">
        <f>AB649*AC649</f>
        <v>0</v>
      </c>
      <c r="AF649" s="129">
        <f>AB649*AD649</f>
        <v>-3630.4500000000007</v>
      </c>
      <c r="AG649" s="129"/>
      <c r="AH649" s="129">
        <f t="shared" si="219"/>
        <v>980.16000000000008</v>
      </c>
      <c r="AI649" s="129">
        <f t="shared" si="220"/>
        <v>0</v>
      </c>
      <c r="AJ649" s="234">
        <f t="shared" si="221"/>
        <v>1</v>
      </c>
      <c r="AK649" s="234">
        <f t="shared" si="222"/>
        <v>0</v>
      </c>
      <c r="AL649" s="129">
        <f t="shared" si="223"/>
        <v>-3630.4500000000007</v>
      </c>
      <c r="AM649" s="127">
        <v>43616</v>
      </c>
      <c r="AN649" s="129">
        <f t="shared" si="227"/>
        <v>7489.7699999999968</v>
      </c>
      <c r="AO649" s="129">
        <f t="shared" si="228"/>
        <v>0</v>
      </c>
      <c r="AP649" s="129">
        <f t="shared" si="229"/>
        <v>-3630.4500000000007</v>
      </c>
      <c r="AQ649" s="235"/>
      <c r="AR649" s="235"/>
      <c r="AS649" s="236">
        <f t="shared" si="224"/>
        <v>43616</v>
      </c>
      <c r="AT649" s="237">
        <f t="shared" si="230"/>
        <v>4728.96</v>
      </c>
      <c r="AU649" s="237">
        <f t="shared" si="231"/>
        <v>1857.6499999999999</v>
      </c>
      <c r="AV649" s="237">
        <f t="shared" si="232"/>
        <v>5136.7600000000048</v>
      </c>
      <c r="AW649" s="237">
        <f t="shared" si="233"/>
        <v>166.20000000000095</v>
      </c>
      <c r="AX649" s="237">
        <f t="shared" si="234"/>
        <v>-4399.7999999999975</v>
      </c>
      <c r="AY649" s="133"/>
    </row>
    <row r="650" spans="3:51" x14ac:dyDescent="0.25">
      <c r="C650" s="137"/>
      <c r="D650" s="137"/>
      <c r="E650" s="137"/>
      <c r="F650" s="137"/>
      <c r="G650" s="137"/>
      <c r="H650" s="137"/>
      <c r="I650" s="137"/>
      <c r="J650" s="137"/>
      <c r="K650" s="240">
        <f t="shared" si="216"/>
        <v>43619</v>
      </c>
      <c r="L650" s="230">
        <f t="shared" si="217"/>
        <v>8486.4999999999964</v>
      </c>
      <c r="M650" s="162">
        <f>MAX(AN28:AN650)</f>
        <v>12166.95</v>
      </c>
      <c r="N650" s="162">
        <f t="shared" si="225"/>
        <v>-3680.4500000000044</v>
      </c>
      <c r="O650" s="231">
        <f>E3+(E4*0.1)</f>
        <v>0.2</v>
      </c>
      <c r="P650" s="162">
        <v>-550</v>
      </c>
      <c r="Q650" s="232">
        <f>E5+(E6*0.1)</f>
        <v>0.1</v>
      </c>
      <c r="R650" s="162">
        <v>380.5</v>
      </c>
      <c r="S650" s="232">
        <f>E7+(E8*0.1)</f>
        <v>0.1</v>
      </c>
      <c r="T650" s="162">
        <v>2998.8</v>
      </c>
      <c r="U650" s="233">
        <f>E9+(E10*0.5)+(E11*0.1)</f>
        <v>0.2</v>
      </c>
      <c r="V650" s="162">
        <v>1922</v>
      </c>
      <c r="W650" s="233">
        <f>E12+(E13*0.5)+(E14*0.1)</f>
        <v>0.2</v>
      </c>
      <c r="X650" s="162">
        <v>1922</v>
      </c>
      <c r="Y650" s="161">
        <f t="shared" si="226"/>
        <v>623</v>
      </c>
      <c r="Z650" s="162">
        <f t="shared" si="218"/>
        <v>996.73000000000025</v>
      </c>
      <c r="AA650" s="127">
        <v>43619</v>
      </c>
      <c r="AB650" s="127"/>
      <c r="AC650" s="128"/>
      <c r="AD650" s="128"/>
      <c r="AE650" s="129"/>
      <c r="AF650" s="129"/>
      <c r="AG650" s="129"/>
      <c r="AH650" s="129">
        <f t="shared" si="219"/>
        <v>996.73000000000025</v>
      </c>
      <c r="AI650" s="129">
        <f t="shared" si="220"/>
        <v>0</v>
      </c>
      <c r="AJ650" s="234">
        <f t="shared" si="221"/>
        <v>1</v>
      </c>
      <c r="AK650" s="234">
        <f t="shared" si="222"/>
        <v>0</v>
      </c>
      <c r="AL650" s="129">
        <f t="shared" si="223"/>
        <v>0</v>
      </c>
      <c r="AM650" s="127">
        <v>43619</v>
      </c>
      <c r="AN650" s="129">
        <f t="shared" si="227"/>
        <v>8486.4999999999964</v>
      </c>
      <c r="AO650" s="129">
        <f t="shared" si="228"/>
        <v>0</v>
      </c>
      <c r="AP650" s="129">
        <f t="shared" si="229"/>
        <v>0</v>
      </c>
      <c r="AQ650" s="235"/>
      <c r="AR650" s="235"/>
      <c r="AS650" s="236">
        <f t="shared" si="224"/>
        <v>43619</v>
      </c>
      <c r="AT650" s="237">
        <f t="shared" si="230"/>
        <v>4618.96</v>
      </c>
      <c r="AU650" s="237">
        <f t="shared" si="231"/>
        <v>1895.6999999999998</v>
      </c>
      <c r="AV650" s="237">
        <f t="shared" si="232"/>
        <v>5436.6400000000049</v>
      </c>
      <c r="AW650" s="237">
        <f t="shared" si="233"/>
        <v>550.60000000000105</v>
      </c>
      <c r="AX650" s="237">
        <f t="shared" si="234"/>
        <v>-4015.3999999999974</v>
      </c>
      <c r="AY650" s="133"/>
    </row>
    <row r="651" spans="3:51" x14ac:dyDescent="0.25">
      <c r="C651" s="137"/>
      <c r="D651" s="137"/>
      <c r="E651" s="137"/>
      <c r="F651" s="137"/>
      <c r="G651" s="137"/>
      <c r="H651" s="137"/>
      <c r="I651" s="137"/>
      <c r="J651" s="137"/>
      <c r="K651" s="240">
        <f t="shared" si="216"/>
        <v>43620</v>
      </c>
      <c r="L651" s="230">
        <f t="shared" si="217"/>
        <v>7928.109999999996</v>
      </c>
      <c r="M651" s="162">
        <f>MAX(AN28:AN651)</f>
        <v>12166.95</v>
      </c>
      <c r="N651" s="162">
        <f t="shared" si="225"/>
        <v>-4238.8400000000047</v>
      </c>
      <c r="O651" s="231">
        <f>E3+(E4*0.1)</f>
        <v>0.2</v>
      </c>
      <c r="P651" s="162">
        <v>-765.2</v>
      </c>
      <c r="Q651" s="232">
        <f>E5+(E6*0.1)</f>
        <v>0.1</v>
      </c>
      <c r="R651" s="162">
        <v>-959.5</v>
      </c>
      <c r="S651" s="232">
        <f>E7+(E8*0.1)</f>
        <v>0.1</v>
      </c>
      <c r="T651" s="162">
        <v>-3410</v>
      </c>
      <c r="U651" s="233">
        <f>E9+(E10*0.5)+(E11*0.1)</f>
        <v>0.2</v>
      </c>
      <c r="V651" s="162">
        <v>79</v>
      </c>
      <c r="W651" s="233">
        <f>E12+(E13*0.5)+(E14*0.1)</f>
        <v>0.2</v>
      </c>
      <c r="X651" s="162">
        <v>79</v>
      </c>
      <c r="Y651" s="161">
        <f t="shared" si="226"/>
        <v>624</v>
      </c>
      <c r="Z651" s="162">
        <f t="shared" si="218"/>
        <v>-558.3900000000001</v>
      </c>
      <c r="AA651" s="127">
        <v>43620</v>
      </c>
      <c r="AB651" s="127"/>
      <c r="AC651" s="128"/>
      <c r="AD651" s="128"/>
      <c r="AE651" s="129"/>
      <c r="AF651" s="129"/>
      <c r="AG651" s="129"/>
      <c r="AH651" s="129">
        <f t="shared" si="219"/>
        <v>0</v>
      </c>
      <c r="AI651" s="129">
        <f t="shared" si="220"/>
        <v>-558.3900000000001</v>
      </c>
      <c r="AJ651" s="234">
        <f t="shared" si="221"/>
        <v>0</v>
      </c>
      <c r="AK651" s="234">
        <f t="shared" si="222"/>
        <v>1</v>
      </c>
      <c r="AL651" s="129">
        <f t="shared" si="223"/>
        <v>0</v>
      </c>
      <c r="AM651" s="127">
        <v>43620</v>
      </c>
      <c r="AN651" s="129">
        <f t="shared" si="227"/>
        <v>7928.109999999996</v>
      </c>
      <c r="AO651" s="129">
        <f t="shared" si="228"/>
        <v>0</v>
      </c>
      <c r="AP651" s="129">
        <f t="shared" si="229"/>
        <v>0</v>
      </c>
      <c r="AQ651" s="235"/>
      <c r="AR651" s="235"/>
      <c r="AS651" s="236">
        <f t="shared" si="224"/>
        <v>43620</v>
      </c>
      <c r="AT651" s="237">
        <f t="shared" si="230"/>
        <v>4465.92</v>
      </c>
      <c r="AU651" s="237">
        <f t="shared" si="231"/>
        <v>1799.7499999999998</v>
      </c>
      <c r="AV651" s="237">
        <f t="shared" si="232"/>
        <v>5095.6400000000049</v>
      </c>
      <c r="AW651" s="237">
        <f t="shared" si="233"/>
        <v>566.400000000001</v>
      </c>
      <c r="AX651" s="237">
        <f t="shared" si="234"/>
        <v>-3999.5999999999972</v>
      </c>
      <c r="AY651" s="133"/>
    </row>
    <row r="652" spans="3:51" x14ac:dyDescent="0.25">
      <c r="C652" s="137"/>
      <c r="D652" s="137"/>
      <c r="E652" s="137"/>
      <c r="F652" s="137"/>
      <c r="G652" s="137"/>
      <c r="H652" s="137"/>
      <c r="I652" s="137"/>
      <c r="J652" s="137"/>
      <c r="K652" s="240">
        <f t="shared" si="216"/>
        <v>43621</v>
      </c>
      <c r="L652" s="230">
        <f t="shared" si="217"/>
        <v>7798.3899999999958</v>
      </c>
      <c r="M652" s="162">
        <f>MAX(AN28:AN652)</f>
        <v>12166.95</v>
      </c>
      <c r="N652" s="162">
        <f t="shared" si="225"/>
        <v>-4368.5600000000049</v>
      </c>
      <c r="O652" s="231">
        <f>E3+(E4*0.1)</f>
        <v>0.2</v>
      </c>
      <c r="P652" s="162">
        <v>-644.1</v>
      </c>
      <c r="Q652" s="232">
        <f>E5+(E6*0.1)</f>
        <v>0.1</v>
      </c>
      <c r="R652" s="162">
        <v>-850</v>
      </c>
      <c r="S652" s="232">
        <f>E7+(E8*0.1)</f>
        <v>0.1</v>
      </c>
      <c r="T652" s="162">
        <v>-1083</v>
      </c>
      <c r="U652" s="233">
        <f>E9+(E10*0.5)+(E11*0.1)</f>
        <v>0.2</v>
      </c>
      <c r="V652" s="162">
        <v>481</v>
      </c>
      <c r="W652" s="233">
        <f>E12+(E13*0.5)+(E14*0.1)</f>
        <v>0.2</v>
      </c>
      <c r="X652" s="162">
        <v>481</v>
      </c>
      <c r="Y652" s="161">
        <f t="shared" si="226"/>
        <v>625</v>
      </c>
      <c r="Z652" s="162">
        <f t="shared" si="218"/>
        <v>-129.72000000000003</v>
      </c>
      <c r="AA652" s="127">
        <v>43621</v>
      </c>
      <c r="AB652" s="127"/>
      <c r="AC652" s="128"/>
      <c r="AD652" s="128"/>
      <c r="AE652" s="129"/>
      <c r="AF652" s="129"/>
      <c r="AG652" s="129"/>
      <c r="AH652" s="129">
        <f t="shared" si="219"/>
        <v>0</v>
      </c>
      <c r="AI652" s="129">
        <f t="shared" si="220"/>
        <v>-129.72000000000003</v>
      </c>
      <c r="AJ652" s="234">
        <f t="shared" si="221"/>
        <v>0</v>
      </c>
      <c r="AK652" s="234">
        <f t="shared" si="222"/>
        <v>1</v>
      </c>
      <c r="AL652" s="129">
        <f t="shared" si="223"/>
        <v>0</v>
      </c>
      <c r="AM652" s="127">
        <v>43621</v>
      </c>
      <c r="AN652" s="129">
        <f t="shared" si="227"/>
        <v>7798.3899999999958</v>
      </c>
      <c r="AO652" s="129">
        <f t="shared" si="228"/>
        <v>0</v>
      </c>
      <c r="AP652" s="129">
        <f t="shared" si="229"/>
        <v>0</v>
      </c>
      <c r="AQ652" s="235"/>
      <c r="AR652" s="235"/>
      <c r="AS652" s="236">
        <f t="shared" si="224"/>
        <v>43621</v>
      </c>
      <c r="AT652" s="237">
        <f t="shared" si="230"/>
        <v>4337.1000000000004</v>
      </c>
      <c r="AU652" s="237">
        <f t="shared" si="231"/>
        <v>1714.7499999999998</v>
      </c>
      <c r="AV652" s="237">
        <f t="shared" si="232"/>
        <v>4987.3400000000047</v>
      </c>
      <c r="AW652" s="237">
        <f t="shared" si="233"/>
        <v>662.60000000000105</v>
      </c>
      <c r="AX652" s="237">
        <f t="shared" si="234"/>
        <v>-3903.3999999999974</v>
      </c>
      <c r="AY652" s="133"/>
    </row>
    <row r="653" spans="3:51" x14ac:dyDescent="0.25">
      <c r="C653" s="137"/>
      <c r="D653" s="137"/>
      <c r="E653" s="137"/>
      <c r="F653" s="137"/>
      <c r="G653" s="137"/>
      <c r="H653" s="137"/>
      <c r="I653" s="137"/>
      <c r="J653" s="137"/>
      <c r="K653" s="240">
        <f t="shared" si="216"/>
        <v>43622</v>
      </c>
      <c r="L653" s="230">
        <f t="shared" si="217"/>
        <v>7701.3299999999954</v>
      </c>
      <c r="M653" s="162">
        <f>MAX(AN28:AN653)</f>
        <v>12166.95</v>
      </c>
      <c r="N653" s="162">
        <f t="shared" si="225"/>
        <v>-4465.6200000000053</v>
      </c>
      <c r="O653" s="231">
        <f>E3+(E4*0.1)</f>
        <v>0.2</v>
      </c>
      <c r="P653" s="162">
        <v>-550</v>
      </c>
      <c r="Q653" s="232">
        <f>E5+(E6*0.1)</f>
        <v>0.1</v>
      </c>
      <c r="R653" s="162">
        <v>-850</v>
      </c>
      <c r="S653" s="232">
        <f>E7+(E8*0.1)</f>
        <v>0.1</v>
      </c>
      <c r="T653" s="162">
        <v>-1100.5999999999999</v>
      </c>
      <c r="U653" s="233">
        <f>E9+(E10*0.5)+(E11*0.1)</f>
        <v>0.2</v>
      </c>
      <c r="V653" s="162">
        <v>520</v>
      </c>
      <c r="W653" s="233">
        <f>E12+(E13*0.5)+(E14*0.1)</f>
        <v>0.2</v>
      </c>
      <c r="X653" s="162">
        <v>520</v>
      </c>
      <c r="Y653" s="161">
        <f t="shared" si="226"/>
        <v>626</v>
      </c>
      <c r="Z653" s="162">
        <f t="shared" si="218"/>
        <v>-97.06</v>
      </c>
      <c r="AA653" s="127">
        <v>43622</v>
      </c>
      <c r="AB653" s="127"/>
      <c r="AC653" s="128"/>
      <c r="AD653" s="128"/>
      <c r="AE653" s="129"/>
      <c r="AF653" s="129"/>
      <c r="AG653" s="129"/>
      <c r="AH653" s="129">
        <f t="shared" si="219"/>
        <v>0</v>
      </c>
      <c r="AI653" s="129">
        <f t="shared" si="220"/>
        <v>-97.06</v>
      </c>
      <c r="AJ653" s="234">
        <f t="shared" si="221"/>
        <v>0</v>
      </c>
      <c r="AK653" s="234">
        <f t="shared" si="222"/>
        <v>1</v>
      </c>
      <c r="AL653" s="129">
        <f t="shared" si="223"/>
        <v>0</v>
      </c>
      <c r="AM653" s="127">
        <v>43622</v>
      </c>
      <c r="AN653" s="129">
        <f t="shared" si="227"/>
        <v>7701.3299999999954</v>
      </c>
      <c r="AO653" s="129">
        <f t="shared" si="228"/>
        <v>0</v>
      </c>
      <c r="AP653" s="129">
        <f t="shared" si="229"/>
        <v>0</v>
      </c>
      <c r="AQ653" s="235"/>
      <c r="AR653" s="235"/>
      <c r="AS653" s="236">
        <f t="shared" si="224"/>
        <v>43622</v>
      </c>
      <c r="AT653" s="237">
        <f t="shared" si="230"/>
        <v>4227.1000000000004</v>
      </c>
      <c r="AU653" s="237">
        <f t="shared" si="231"/>
        <v>1629.7499999999998</v>
      </c>
      <c r="AV653" s="237">
        <f t="shared" si="232"/>
        <v>4877.2800000000043</v>
      </c>
      <c r="AW653" s="237">
        <f t="shared" si="233"/>
        <v>766.60000000000105</v>
      </c>
      <c r="AX653" s="237">
        <f t="shared" si="234"/>
        <v>-3799.3999999999974</v>
      </c>
      <c r="AY653" s="133"/>
    </row>
    <row r="654" spans="3:51" x14ac:dyDescent="0.25">
      <c r="C654" s="137"/>
      <c r="D654" s="137"/>
      <c r="E654" s="137"/>
      <c r="F654" s="137"/>
      <c r="G654" s="137"/>
      <c r="H654" s="137"/>
      <c r="I654" s="137"/>
      <c r="J654" s="137"/>
      <c r="K654" s="240">
        <f t="shared" si="216"/>
        <v>43623</v>
      </c>
      <c r="L654" s="230">
        <f t="shared" si="217"/>
        <v>7362.9299999999957</v>
      </c>
      <c r="M654" s="162">
        <f>MAX(AN28:AN654)</f>
        <v>12166.95</v>
      </c>
      <c r="N654" s="162">
        <f t="shared" si="225"/>
        <v>-4804.020000000005</v>
      </c>
      <c r="O654" s="231">
        <f>E3+(E4*0.1)</f>
        <v>0.2</v>
      </c>
      <c r="P654" s="162">
        <v>-550</v>
      </c>
      <c r="Q654" s="232">
        <f>E5+(E6*0.1)</f>
        <v>0.1</v>
      </c>
      <c r="R654" s="162">
        <v>-850</v>
      </c>
      <c r="S654" s="232">
        <f>E7+(E8*0.1)</f>
        <v>0.1</v>
      </c>
      <c r="T654" s="162">
        <v>-3410</v>
      </c>
      <c r="U654" s="233">
        <f>E9+(E10*0.5)+(E11*0.1)</f>
        <v>0.2</v>
      </c>
      <c r="V654" s="162">
        <v>494</v>
      </c>
      <c r="W654" s="233">
        <f>E12+(E13*0.5)+(E14*0.1)</f>
        <v>0.2</v>
      </c>
      <c r="X654" s="162">
        <v>494</v>
      </c>
      <c r="Y654" s="161">
        <f t="shared" si="226"/>
        <v>627</v>
      </c>
      <c r="Z654" s="162">
        <f t="shared" si="218"/>
        <v>-338.4</v>
      </c>
      <c r="AA654" s="127">
        <v>43623</v>
      </c>
      <c r="AB654" s="127"/>
      <c r="AC654" s="128"/>
      <c r="AD654" s="128"/>
      <c r="AE654" s="129"/>
      <c r="AF654" s="129"/>
      <c r="AG654" s="129"/>
      <c r="AH654" s="129">
        <f t="shared" si="219"/>
        <v>0</v>
      </c>
      <c r="AI654" s="129">
        <f t="shared" si="220"/>
        <v>-338.4</v>
      </c>
      <c r="AJ654" s="234">
        <f t="shared" si="221"/>
        <v>0</v>
      </c>
      <c r="AK654" s="234">
        <f t="shared" si="222"/>
        <v>1</v>
      </c>
      <c r="AL654" s="129">
        <f t="shared" si="223"/>
        <v>0</v>
      </c>
      <c r="AM654" s="127">
        <v>43623</v>
      </c>
      <c r="AN654" s="129">
        <f t="shared" si="227"/>
        <v>7362.9299999999957</v>
      </c>
      <c r="AO654" s="129">
        <f t="shared" si="228"/>
        <v>0</v>
      </c>
      <c r="AP654" s="129">
        <f t="shared" si="229"/>
        <v>0</v>
      </c>
      <c r="AQ654" s="235"/>
      <c r="AR654" s="235"/>
      <c r="AS654" s="236">
        <f t="shared" si="224"/>
        <v>43623</v>
      </c>
      <c r="AT654" s="237">
        <f t="shared" si="230"/>
        <v>4117.1000000000004</v>
      </c>
      <c r="AU654" s="237">
        <f t="shared" si="231"/>
        <v>1544.7499999999998</v>
      </c>
      <c r="AV654" s="237">
        <f t="shared" si="232"/>
        <v>4536.2800000000043</v>
      </c>
      <c r="AW654" s="237">
        <f t="shared" si="233"/>
        <v>865.400000000001</v>
      </c>
      <c r="AX654" s="237">
        <f t="shared" si="234"/>
        <v>-3700.5999999999972</v>
      </c>
      <c r="AY654" s="133"/>
    </row>
    <row r="655" spans="3:51" x14ac:dyDescent="0.25">
      <c r="C655" s="137"/>
      <c r="D655" s="137"/>
      <c r="E655" s="137"/>
      <c r="F655" s="137"/>
      <c r="G655" s="137"/>
      <c r="H655" s="137"/>
      <c r="I655" s="137"/>
      <c r="J655" s="137"/>
      <c r="K655" s="240">
        <f t="shared" si="216"/>
        <v>43626</v>
      </c>
      <c r="L655" s="230">
        <f t="shared" si="217"/>
        <v>6810.9299999999957</v>
      </c>
      <c r="M655" s="162">
        <f>MAX(AN28:AN655)</f>
        <v>12166.95</v>
      </c>
      <c r="N655" s="162">
        <f t="shared" si="225"/>
        <v>-5356.020000000005</v>
      </c>
      <c r="O655" s="231">
        <f>E3+(E4*0.1)</f>
        <v>0.2</v>
      </c>
      <c r="P655" s="162">
        <v>-581.4</v>
      </c>
      <c r="Q655" s="232">
        <f>E5+(E6*0.1)</f>
        <v>0.1</v>
      </c>
      <c r="R655" s="162">
        <v>-850</v>
      </c>
      <c r="S655" s="232">
        <f>E7+(E8*0.1)</f>
        <v>0.1</v>
      </c>
      <c r="T655" s="162">
        <v>1692.8</v>
      </c>
      <c r="U655" s="233">
        <f>E9+(E10*0.5)+(E11*0.1)</f>
        <v>0.2</v>
      </c>
      <c r="V655" s="162">
        <v>-1400</v>
      </c>
      <c r="W655" s="233">
        <f>E12+(E13*0.5)+(E14*0.1)</f>
        <v>0.2</v>
      </c>
      <c r="X655" s="162">
        <v>-1200</v>
      </c>
      <c r="Y655" s="161">
        <f t="shared" si="226"/>
        <v>628</v>
      </c>
      <c r="Z655" s="162">
        <f t="shared" si="218"/>
        <v>-552</v>
      </c>
      <c r="AA655" s="127">
        <v>43626</v>
      </c>
      <c r="AB655" s="127"/>
      <c r="AC655" s="128"/>
      <c r="AD655" s="128"/>
      <c r="AE655" s="129"/>
      <c r="AF655" s="129"/>
      <c r="AG655" s="129"/>
      <c r="AH655" s="129">
        <f t="shared" si="219"/>
        <v>0</v>
      </c>
      <c r="AI655" s="129">
        <f t="shared" si="220"/>
        <v>-552</v>
      </c>
      <c r="AJ655" s="234">
        <f t="shared" si="221"/>
        <v>0</v>
      </c>
      <c r="AK655" s="234">
        <f t="shared" si="222"/>
        <v>1</v>
      </c>
      <c r="AL655" s="129">
        <f t="shared" si="223"/>
        <v>0</v>
      </c>
      <c r="AM655" s="127">
        <v>43626</v>
      </c>
      <c r="AN655" s="129">
        <f t="shared" si="227"/>
        <v>6810.9299999999957</v>
      </c>
      <c r="AO655" s="129">
        <f t="shared" si="228"/>
        <v>0</v>
      </c>
      <c r="AP655" s="129">
        <f t="shared" si="229"/>
        <v>0</v>
      </c>
      <c r="AQ655" s="235"/>
      <c r="AR655" s="235"/>
      <c r="AS655" s="236">
        <f t="shared" si="224"/>
        <v>43626</v>
      </c>
      <c r="AT655" s="237">
        <f t="shared" si="230"/>
        <v>4000.82</v>
      </c>
      <c r="AU655" s="237">
        <f t="shared" si="231"/>
        <v>1459.7499999999998</v>
      </c>
      <c r="AV655" s="237">
        <f t="shared" si="232"/>
        <v>4705.560000000004</v>
      </c>
      <c r="AW655" s="237">
        <f t="shared" si="233"/>
        <v>585.400000000001</v>
      </c>
      <c r="AX655" s="237">
        <f t="shared" si="234"/>
        <v>-3940.5999999999972</v>
      </c>
      <c r="AY655" s="133"/>
    </row>
    <row r="656" spans="3:51" x14ac:dyDescent="0.25">
      <c r="C656" s="137"/>
      <c r="D656" s="137"/>
      <c r="E656" s="137"/>
      <c r="F656" s="137"/>
      <c r="G656" s="137"/>
      <c r="H656" s="137"/>
      <c r="I656" s="137"/>
      <c r="J656" s="137"/>
      <c r="K656" s="240">
        <f t="shared" si="216"/>
        <v>43627</v>
      </c>
      <c r="L656" s="230">
        <f t="shared" si="217"/>
        <v>6577.5599999999959</v>
      </c>
      <c r="M656" s="162">
        <f>MAX(AN28:AN656)</f>
        <v>12166.95</v>
      </c>
      <c r="N656" s="162">
        <f t="shared" si="225"/>
        <v>-5589.3900000000049</v>
      </c>
      <c r="O656" s="231">
        <f>E3+(E4*0.1)</f>
        <v>0.2</v>
      </c>
      <c r="P656" s="162">
        <v>-639.54999999999995</v>
      </c>
      <c r="Q656" s="232">
        <f>E5+(E6*0.1)</f>
        <v>0.1</v>
      </c>
      <c r="R656" s="162">
        <v>-877</v>
      </c>
      <c r="S656" s="232">
        <f>E7+(E8*0.1)</f>
        <v>0.1</v>
      </c>
      <c r="T656" s="162">
        <v>238.4</v>
      </c>
      <c r="U656" s="233">
        <f>E9+(E10*0.5)+(E11*0.1)</f>
        <v>0.2</v>
      </c>
      <c r="V656" s="162">
        <v>-104</v>
      </c>
      <c r="W656" s="233">
        <f>E12+(E13*0.5)+(E14*0.1)</f>
        <v>0.2</v>
      </c>
      <c r="X656" s="162">
        <v>-104</v>
      </c>
      <c r="Y656" s="161">
        <f t="shared" si="226"/>
        <v>629</v>
      </c>
      <c r="Z656" s="162">
        <f t="shared" si="218"/>
        <v>-233.37000000000003</v>
      </c>
      <c r="AA656" s="127">
        <v>43627</v>
      </c>
      <c r="AB656" s="127"/>
      <c r="AC656" s="128"/>
      <c r="AD656" s="128"/>
      <c r="AE656" s="129"/>
      <c r="AF656" s="129"/>
      <c r="AG656" s="129"/>
      <c r="AH656" s="129">
        <f t="shared" si="219"/>
        <v>0</v>
      </c>
      <c r="AI656" s="129">
        <f t="shared" si="220"/>
        <v>-233.37000000000003</v>
      </c>
      <c r="AJ656" s="234">
        <f t="shared" si="221"/>
        <v>0</v>
      </c>
      <c r="AK656" s="234">
        <f t="shared" si="222"/>
        <v>1</v>
      </c>
      <c r="AL656" s="129">
        <f t="shared" si="223"/>
        <v>0</v>
      </c>
      <c r="AM656" s="127">
        <v>43627</v>
      </c>
      <c r="AN656" s="129">
        <f t="shared" si="227"/>
        <v>6577.5599999999959</v>
      </c>
      <c r="AO656" s="129">
        <f t="shared" si="228"/>
        <v>0</v>
      </c>
      <c r="AP656" s="129">
        <f t="shared" si="229"/>
        <v>0</v>
      </c>
      <c r="AQ656" s="235"/>
      <c r="AR656" s="235"/>
      <c r="AS656" s="236">
        <f t="shared" si="224"/>
        <v>43627</v>
      </c>
      <c r="AT656" s="237">
        <f t="shared" si="230"/>
        <v>3872.9100000000003</v>
      </c>
      <c r="AU656" s="237">
        <f t="shared" si="231"/>
        <v>1372.0499999999997</v>
      </c>
      <c r="AV656" s="237">
        <f t="shared" si="232"/>
        <v>4729.4000000000042</v>
      </c>
      <c r="AW656" s="237">
        <f t="shared" si="233"/>
        <v>564.60000000000105</v>
      </c>
      <c r="AX656" s="237">
        <f t="shared" si="234"/>
        <v>-3961.3999999999974</v>
      </c>
      <c r="AY656" s="133"/>
    </row>
    <row r="657" spans="3:51" x14ac:dyDescent="0.25">
      <c r="C657" s="137"/>
      <c r="D657" s="137"/>
      <c r="E657" s="137"/>
      <c r="F657" s="137"/>
      <c r="G657" s="137"/>
      <c r="H657" s="137"/>
      <c r="I657" s="137"/>
      <c r="J657" s="137"/>
      <c r="K657" s="240">
        <f t="shared" si="216"/>
        <v>43628</v>
      </c>
      <c r="L657" s="230">
        <f t="shared" si="217"/>
        <v>6688.1599999999962</v>
      </c>
      <c r="M657" s="162">
        <f>MAX(AN28:AN657)</f>
        <v>12166.95</v>
      </c>
      <c r="N657" s="162">
        <f t="shared" si="225"/>
        <v>-5478.7900000000045</v>
      </c>
      <c r="O657" s="231">
        <f>E3+(E4*0.1)</f>
        <v>0.2</v>
      </c>
      <c r="P657" s="162">
        <v>-218.4</v>
      </c>
      <c r="Q657" s="232">
        <f>E5+(E6*0.1)</f>
        <v>0.1</v>
      </c>
      <c r="R657" s="162">
        <v>-294</v>
      </c>
      <c r="S657" s="232">
        <f>E7+(E8*0.1)</f>
        <v>0.1</v>
      </c>
      <c r="T657" s="162">
        <v>-831.2</v>
      </c>
      <c r="U657" s="233">
        <f>E9+(E10*0.5)+(E11*0.1)</f>
        <v>0.2</v>
      </c>
      <c r="V657" s="162">
        <v>667</v>
      </c>
      <c r="W657" s="233">
        <f>E12+(E13*0.5)+(E14*0.1)</f>
        <v>0.2</v>
      </c>
      <c r="X657" s="162">
        <v>667</v>
      </c>
      <c r="Y657" s="161">
        <f t="shared" si="226"/>
        <v>630</v>
      </c>
      <c r="Z657" s="162">
        <f t="shared" si="218"/>
        <v>110.6</v>
      </c>
      <c r="AA657" s="127">
        <v>43628</v>
      </c>
      <c r="AB657" s="127"/>
      <c r="AC657" s="128"/>
      <c r="AD657" s="128"/>
      <c r="AE657" s="129"/>
      <c r="AF657" s="129"/>
      <c r="AG657" s="129"/>
      <c r="AH657" s="129">
        <f t="shared" si="219"/>
        <v>110.6</v>
      </c>
      <c r="AI657" s="129">
        <f t="shared" si="220"/>
        <v>0</v>
      </c>
      <c r="AJ657" s="234">
        <f t="shared" si="221"/>
        <v>1</v>
      </c>
      <c r="AK657" s="234">
        <f t="shared" si="222"/>
        <v>0</v>
      </c>
      <c r="AL657" s="129">
        <f t="shared" si="223"/>
        <v>0</v>
      </c>
      <c r="AM657" s="127">
        <v>43628</v>
      </c>
      <c r="AN657" s="129">
        <f t="shared" si="227"/>
        <v>6688.1599999999962</v>
      </c>
      <c r="AO657" s="129">
        <f t="shared" si="228"/>
        <v>0</v>
      </c>
      <c r="AP657" s="129">
        <f t="shared" si="229"/>
        <v>0</v>
      </c>
      <c r="AQ657" s="235"/>
      <c r="AR657" s="235"/>
      <c r="AS657" s="236">
        <f t="shared" si="224"/>
        <v>43628</v>
      </c>
      <c r="AT657" s="237">
        <f t="shared" si="230"/>
        <v>3829.2300000000005</v>
      </c>
      <c r="AU657" s="237">
        <f t="shared" si="231"/>
        <v>1342.6499999999996</v>
      </c>
      <c r="AV657" s="237">
        <f t="shared" si="232"/>
        <v>4646.2800000000043</v>
      </c>
      <c r="AW657" s="237">
        <f t="shared" si="233"/>
        <v>698.00000000000102</v>
      </c>
      <c r="AX657" s="237">
        <f t="shared" si="234"/>
        <v>-3827.9999999999973</v>
      </c>
      <c r="AY657" s="133"/>
    </row>
    <row r="658" spans="3:51" x14ac:dyDescent="0.25">
      <c r="C658" s="137"/>
      <c r="D658" s="137"/>
      <c r="E658" s="137"/>
      <c r="F658" s="137"/>
      <c r="G658" s="137"/>
      <c r="H658" s="137"/>
      <c r="I658" s="137"/>
      <c r="J658" s="137"/>
      <c r="K658" s="240">
        <f t="shared" si="216"/>
        <v>43629</v>
      </c>
      <c r="L658" s="230">
        <f t="shared" si="217"/>
        <v>7276.2799999999961</v>
      </c>
      <c r="M658" s="162">
        <f>MAX(AN28:AN658)</f>
        <v>12166.95</v>
      </c>
      <c r="N658" s="162">
        <f t="shared" si="225"/>
        <v>-4890.6700000000046</v>
      </c>
      <c r="O658" s="231">
        <f>E3+(E4*0.1)</f>
        <v>0.2</v>
      </c>
      <c r="P658" s="162">
        <v>509.7</v>
      </c>
      <c r="Q658" s="232">
        <f>E5+(E6*0.1)</f>
        <v>0.1</v>
      </c>
      <c r="R658" s="162">
        <v>590</v>
      </c>
      <c r="S658" s="232">
        <f>E7+(E8*0.1)</f>
        <v>0.1</v>
      </c>
      <c r="T658" s="162">
        <v>767.8</v>
      </c>
      <c r="U658" s="233">
        <f>E9+(E10*0.5)+(E11*0.1)</f>
        <v>0.2</v>
      </c>
      <c r="V658" s="162">
        <v>876</v>
      </c>
      <c r="W658" s="233">
        <f>E12+(E13*0.5)+(E14*0.1)</f>
        <v>0.2</v>
      </c>
      <c r="X658" s="162">
        <v>876</v>
      </c>
      <c r="Y658" s="161">
        <f t="shared" si="226"/>
        <v>631</v>
      </c>
      <c r="Z658" s="162">
        <f t="shared" si="218"/>
        <v>588.12</v>
      </c>
      <c r="AA658" s="127">
        <v>43629</v>
      </c>
      <c r="AB658" s="127"/>
      <c r="AC658" s="128"/>
      <c r="AD658" s="128"/>
      <c r="AE658" s="129"/>
      <c r="AF658" s="129"/>
      <c r="AG658" s="129"/>
      <c r="AH658" s="129">
        <f t="shared" si="219"/>
        <v>588.12</v>
      </c>
      <c r="AI658" s="129">
        <f t="shared" si="220"/>
        <v>0</v>
      </c>
      <c r="AJ658" s="234">
        <f t="shared" si="221"/>
        <v>1</v>
      </c>
      <c r="AK658" s="234">
        <f t="shared" si="222"/>
        <v>0</v>
      </c>
      <c r="AL658" s="129">
        <f t="shared" si="223"/>
        <v>0</v>
      </c>
      <c r="AM658" s="127">
        <v>43629</v>
      </c>
      <c r="AN658" s="129">
        <f t="shared" si="227"/>
        <v>7276.2799999999961</v>
      </c>
      <c r="AO658" s="129">
        <f t="shared" si="228"/>
        <v>0</v>
      </c>
      <c r="AP658" s="129">
        <f t="shared" si="229"/>
        <v>0</v>
      </c>
      <c r="AQ658" s="235"/>
      <c r="AR658" s="235"/>
      <c r="AS658" s="236">
        <f t="shared" si="224"/>
        <v>43629</v>
      </c>
      <c r="AT658" s="237">
        <f t="shared" si="230"/>
        <v>3931.1700000000005</v>
      </c>
      <c r="AU658" s="237">
        <f t="shared" si="231"/>
        <v>1401.6499999999996</v>
      </c>
      <c r="AV658" s="237">
        <f t="shared" si="232"/>
        <v>4723.060000000004</v>
      </c>
      <c r="AW658" s="237">
        <f t="shared" si="233"/>
        <v>873.20000000000107</v>
      </c>
      <c r="AX658" s="237">
        <f t="shared" si="234"/>
        <v>-3652.7999999999975</v>
      </c>
      <c r="AY658" s="133"/>
    </row>
    <row r="659" spans="3:51" x14ac:dyDescent="0.25">
      <c r="C659" s="137"/>
      <c r="D659" s="137"/>
      <c r="E659" s="137"/>
      <c r="F659" s="137"/>
      <c r="G659" s="137"/>
      <c r="H659" s="137"/>
      <c r="I659" s="137"/>
      <c r="J659" s="137"/>
      <c r="K659" s="240">
        <f t="shared" si="216"/>
        <v>43630</v>
      </c>
      <c r="L659" s="230">
        <f t="shared" si="217"/>
        <v>7059.8399999999965</v>
      </c>
      <c r="M659" s="162">
        <f>MAX(AN28:AN659)</f>
        <v>12166.95</v>
      </c>
      <c r="N659" s="162">
        <f t="shared" si="225"/>
        <v>-5107.1100000000042</v>
      </c>
      <c r="O659" s="231">
        <f>E3+(E4*0.1)</f>
        <v>0.2</v>
      </c>
      <c r="P659" s="162">
        <v>-550</v>
      </c>
      <c r="Q659" s="232">
        <f>E5+(E6*0.1)</f>
        <v>0.1</v>
      </c>
      <c r="R659" s="162">
        <v>-233</v>
      </c>
      <c r="S659" s="232">
        <f>E7+(E8*0.1)</f>
        <v>0.1</v>
      </c>
      <c r="T659" s="162">
        <v>-631.4</v>
      </c>
      <c r="U659" s="233">
        <f>E9+(E10*0.5)+(E11*0.1)</f>
        <v>0.2</v>
      </c>
      <c r="V659" s="162">
        <v>-50</v>
      </c>
      <c r="W659" s="233">
        <f>E12+(E13*0.5)+(E14*0.1)</f>
        <v>0.2</v>
      </c>
      <c r="X659" s="162">
        <v>-50</v>
      </c>
      <c r="Y659" s="161">
        <f t="shared" si="226"/>
        <v>632</v>
      </c>
      <c r="Z659" s="162">
        <f t="shared" si="218"/>
        <v>-216.44</v>
      </c>
      <c r="AA659" s="127">
        <v>43630</v>
      </c>
      <c r="AB659" s="127"/>
      <c r="AC659" s="128"/>
      <c r="AD659" s="128"/>
      <c r="AE659" s="129"/>
      <c r="AF659" s="129"/>
      <c r="AG659" s="129"/>
      <c r="AH659" s="129">
        <f t="shared" si="219"/>
        <v>0</v>
      </c>
      <c r="AI659" s="129">
        <f t="shared" si="220"/>
        <v>-216.44</v>
      </c>
      <c r="AJ659" s="234">
        <f t="shared" si="221"/>
        <v>0</v>
      </c>
      <c r="AK659" s="234">
        <f t="shared" si="222"/>
        <v>1</v>
      </c>
      <c r="AL659" s="129">
        <f t="shared" si="223"/>
        <v>0</v>
      </c>
      <c r="AM659" s="127">
        <v>43630</v>
      </c>
      <c r="AN659" s="129">
        <f t="shared" si="227"/>
        <v>7059.8399999999965</v>
      </c>
      <c r="AO659" s="129">
        <f t="shared" si="228"/>
        <v>0</v>
      </c>
      <c r="AP659" s="129">
        <f t="shared" si="229"/>
        <v>0</v>
      </c>
      <c r="AQ659" s="235"/>
      <c r="AR659" s="235"/>
      <c r="AS659" s="236">
        <f t="shared" si="224"/>
        <v>43630</v>
      </c>
      <c r="AT659" s="237">
        <f t="shared" si="230"/>
        <v>3821.1700000000005</v>
      </c>
      <c r="AU659" s="237">
        <f t="shared" si="231"/>
        <v>1378.3499999999997</v>
      </c>
      <c r="AV659" s="237">
        <f t="shared" si="232"/>
        <v>4659.9200000000037</v>
      </c>
      <c r="AW659" s="237">
        <f t="shared" si="233"/>
        <v>863.20000000000107</v>
      </c>
      <c r="AX659" s="237">
        <f t="shared" si="234"/>
        <v>-3662.7999999999975</v>
      </c>
      <c r="AY659" s="133"/>
    </row>
    <row r="660" spans="3:51" x14ac:dyDescent="0.25">
      <c r="C660" s="137"/>
      <c r="D660" s="137"/>
      <c r="E660" s="137"/>
      <c r="F660" s="137"/>
      <c r="G660" s="137"/>
      <c r="H660" s="137"/>
      <c r="I660" s="137"/>
      <c r="J660" s="137"/>
      <c r="K660" s="240">
        <f t="shared" si="216"/>
        <v>43633</v>
      </c>
      <c r="L660" s="230">
        <f t="shared" si="217"/>
        <v>7107.0299999999961</v>
      </c>
      <c r="M660" s="162">
        <f>MAX(AN28:AN660)</f>
        <v>12166.95</v>
      </c>
      <c r="N660" s="162">
        <f t="shared" si="225"/>
        <v>-5059.9200000000046</v>
      </c>
      <c r="O660" s="231">
        <f>E3+(E4*0.1)</f>
        <v>0.2</v>
      </c>
      <c r="P660" s="162">
        <v>114.6</v>
      </c>
      <c r="Q660" s="232">
        <f>E5+(E6*0.1)</f>
        <v>0.1</v>
      </c>
      <c r="R660" s="162">
        <v>134.5</v>
      </c>
      <c r="S660" s="232">
        <f>E7+(E8*0.1)</f>
        <v>0.1</v>
      </c>
      <c r="T660" s="162">
        <v>948.2</v>
      </c>
      <c r="U660" s="233">
        <f>E9+(E10*0.5)+(E11*0.1)</f>
        <v>0.2</v>
      </c>
      <c r="V660" s="162">
        <v>-210</v>
      </c>
      <c r="W660" s="233">
        <f>E12+(E13*0.5)+(E14*0.1)</f>
        <v>0.2</v>
      </c>
      <c r="X660" s="162">
        <v>-210</v>
      </c>
      <c r="Y660" s="161">
        <f t="shared" si="226"/>
        <v>633</v>
      </c>
      <c r="Z660" s="162">
        <f t="shared" si="218"/>
        <v>47.19</v>
      </c>
      <c r="AA660" s="127">
        <v>43633</v>
      </c>
      <c r="AB660" s="127"/>
      <c r="AC660" s="128"/>
      <c r="AD660" s="128"/>
      <c r="AE660" s="129"/>
      <c r="AF660" s="129"/>
      <c r="AG660" s="129"/>
      <c r="AH660" s="129">
        <f t="shared" si="219"/>
        <v>47.19</v>
      </c>
      <c r="AI660" s="129">
        <f t="shared" si="220"/>
        <v>0</v>
      </c>
      <c r="AJ660" s="234">
        <f t="shared" si="221"/>
        <v>1</v>
      </c>
      <c r="AK660" s="234">
        <f t="shared" si="222"/>
        <v>0</v>
      </c>
      <c r="AL660" s="129">
        <f t="shared" si="223"/>
        <v>0</v>
      </c>
      <c r="AM660" s="127">
        <v>43633</v>
      </c>
      <c r="AN660" s="129">
        <f t="shared" si="227"/>
        <v>7107.0299999999961</v>
      </c>
      <c r="AO660" s="129">
        <f t="shared" si="228"/>
        <v>0</v>
      </c>
      <c r="AP660" s="129">
        <f t="shared" si="229"/>
        <v>0</v>
      </c>
      <c r="AQ660" s="235"/>
      <c r="AR660" s="235"/>
      <c r="AS660" s="236">
        <f t="shared" si="224"/>
        <v>43633</v>
      </c>
      <c r="AT660" s="237">
        <f t="shared" si="230"/>
        <v>3844.0900000000006</v>
      </c>
      <c r="AU660" s="237">
        <f t="shared" si="231"/>
        <v>1391.7999999999997</v>
      </c>
      <c r="AV660" s="237">
        <f t="shared" si="232"/>
        <v>4754.7400000000034</v>
      </c>
      <c r="AW660" s="237">
        <f t="shared" si="233"/>
        <v>821.20000000000107</v>
      </c>
      <c r="AX660" s="237">
        <f t="shared" si="234"/>
        <v>-3704.7999999999975</v>
      </c>
      <c r="AY660" s="133"/>
    </row>
    <row r="661" spans="3:51" x14ac:dyDescent="0.25">
      <c r="C661" s="137"/>
      <c r="D661" s="137"/>
      <c r="E661" s="137"/>
      <c r="F661" s="137"/>
      <c r="G661" s="137"/>
      <c r="H661" s="137"/>
      <c r="I661" s="137"/>
      <c r="J661" s="137"/>
      <c r="K661" s="240">
        <f t="shared" si="216"/>
        <v>43634</v>
      </c>
      <c r="L661" s="230">
        <f t="shared" si="217"/>
        <v>8094.5999999999958</v>
      </c>
      <c r="M661" s="162">
        <f>MAX(AN28:AN661)</f>
        <v>12166.95</v>
      </c>
      <c r="N661" s="162">
        <f t="shared" si="225"/>
        <v>-4072.3500000000049</v>
      </c>
      <c r="O661" s="231">
        <f>E3+(E4*0.1)</f>
        <v>0.2</v>
      </c>
      <c r="P661" s="162">
        <v>1765.05</v>
      </c>
      <c r="Q661" s="232">
        <f>E5+(E6*0.1)</f>
        <v>0.1</v>
      </c>
      <c r="R661" s="162">
        <v>1404</v>
      </c>
      <c r="S661" s="232">
        <f>E7+(E8*0.1)</f>
        <v>0.1</v>
      </c>
      <c r="T661" s="162">
        <v>2177.6</v>
      </c>
      <c r="U661" s="233">
        <f>E9+(E10*0.5)+(E11*0.1)</f>
        <v>0.2</v>
      </c>
      <c r="V661" s="162">
        <v>691</v>
      </c>
      <c r="W661" s="233">
        <f>E12+(E13*0.5)+(E14*0.1)</f>
        <v>0.2</v>
      </c>
      <c r="X661" s="162">
        <v>691</v>
      </c>
      <c r="Y661" s="161">
        <f t="shared" si="226"/>
        <v>634</v>
      </c>
      <c r="Z661" s="162">
        <f t="shared" si="218"/>
        <v>987.57</v>
      </c>
      <c r="AA661" s="127">
        <v>43634</v>
      </c>
      <c r="AB661" s="127"/>
      <c r="AC661" s="128"/>
      <c r="AD661" s="128"/>
      <c r="AE661" s="129"/>
      <c r="AF661" s="129"/>
      <c r="AG661" s="129"/>
      <c r="AH661" s="129">
        <f t="shared" si="219"/>
        <v>987.57</v>
      </c>
      <c r="AI661" s="129">
        <f t="shared" si="220"/>
        <v>0</v>
      </c>
      <c r="AJ661" s="234">
        <f t="shared" si="221"/>
        <v>1</v>
      </c>
      <c r="AK661" s="234">
        <f t="shared" si="222"/>
        <v>0</v>
      </c>
      <c r="AL661" s="129">
        <f t="shared" si="223"/>
        <v>0</v>
      </c>
      <c r="AM661" s="127">
        <v>43634</v>
      </c>
      <c r="AN661" s="129">
        <f t="shared" si="227"/>
        <v>8094.5999999999958</v>
      </c>
      <c r="AO661" s="129">
        <f t="shared" si="228"/>
        <v>0</v>
      </c>
      <c r="AP661" s="129">
        <f t="shared" si="229"/>
        <v>0</v>
      </c>
      <c r="AQ661" s="235"/>
      <c r="AR661" s="235"/>
      <c r="AS661" s="236">
        <f t="shared" si="224"/>
        <v>43634</v>
      </c>
      <c r="AT661" s="237">
        <f t="shared" si="230"/>
        <v>4197.1000000000004</v>
      </c>
      <c r="AU661" s="237">
        <f t="shared" si="231"/>
        <v>1532.1999999999998</v>
      </c>
      <c r="AV661" s="237">
        <f t="shared" si="232"/>
        <v>4972.5000000000036</v>
      </c>
      <c r="AW661" s="237">
        <f t="shared" si="233"/>
        <v>959.40000000000111</v>
      </c>
      <c r="AX661" s="237">
        <f t="shared" si="234"/>
        <v>-3566.5999999999976</v>
      </c>
      <c r="AY661" s="133"/>
    </row>
    <row r="662" spans="3:51" x14ac:dyDescent="0.25">
      <c r="C662" s="137"/>
      <c r="D662" s="137"/>
      <c r="E662" s="137"/>
      <c r="F662" s="137"/>
      <c r="G662" s="137"/>
      <c r="H662" s="137"/>
      <c r="I662" s="137"/>
      <c r="J662" s="137"/>
      <c r="K662" s="240">
        <f t="shared" si="216"/>
        <v>43635</v>
      </c>
      <c r="L662" s="230">
        <f t="shared" si="217"/>
        <v>8778.4899999999961</v>
      </c>
      <c r="M662" s="162">
        <f>MAX(AN28:AN662)</f>
        <v>12166.95</v>
      </c>
      <c r="N662" s="162">
        <f t="shared" si="225"/>
        <v>-3388.4600000000046</v>
      </c>
      <c r="O662" s="231">
        <f>E3+(E4*0.1)</f>
        <v>0.2</v>
      </c>
      <c r="P662" s="162">
        <v>192.3</v>
      </c>
      <c r="Q662" s="232">
        <f>E5+(E6*0.1)</f>
        <v>0.1</v>
      </c>
      <c r="R662" s="162">
        <v>435.5</v>
      </c>
      <c r="S662" s="232">
        <f>E7+(E8*0.1)</f>
        <v>0.1</v>
      </c>
      <c r="T662" s="162">
        <v>646.79999999999995</v>
      </c>
      <c r="U662" s="233">
        <f>E9+(E10*0.5)+(E11*0.1)</f>
        <v>0.2</v>
      </c>
      <c r="V662" s="162">
        <v>1343</v>
      </c>
      <c r="W662" s="233">
        <f>E12+(E13*0.5)+(E14*0.1)</f>
        <v>0.2</v>
      </c>
      <c r="X662" s="162">
        <v>1343</v>
      </c>
      <c r="Y662" s="161">
        <f t="shared" si="226"/>
        <v>635</v>
      </c>
      <c r="Z662" s="162">
        <f t="shared" si="218"/>
        <v>683.8900000000001</v>
      </c>
      <c r="AA662" s="127">
        <v>43635</v>
      </c>
      <c r="AB662" s="127"/>
      <c r="AC662" s="128"/>
      <c r="AD662" s="128"/>
      <c r="AE662" s="129"/>
      <c r="AF662" s="129"/>
      <c r="AG662" s="129"/>
      <c r="AH662" s="129">
        <f t="shared" si="219"/>
        <v>683.8900000000001</v>
      </c>
      <c r="AI662" s="129">
        <f t="shared" si="220"/>
        <v>0</v>
      </c>
      <c r="AJ662" s="234">
        <f t="shared" si="221"/>
        <v>1</v>
      </c>
      <c r="AK662" s="234">
        <f t="shared" si="222"/>
        <v>0</v>
      </c>
      <c r="AL662" s="129">
        <f t="shared" si="223"/>
        <v>0</v>
      </c>
      <c r="AM662" s="127">
        <v>43635</v>
      </c>
      <c r="AN662" s="129">
        <f t="shared" si="227"/>
        <v>8778.4899999999961</v>
      </c>
      <c r="AO662" s="129">
        <f t="shared" si="228"/>
        <v>0</v>
      </c>
      <c r="AP662" s="129">
        <f t="shared" si="229"/>
        <v>0</v>
      </c>
      <c r="AQ662" s="235"/>
      <c r="AR662" s="235"/>
      <c r="AS662" s="236">
        <f t="shared" si="224"/>
        <v>43635</v>
      </c>
      <c r="AT662" s="237">
        <f t="shared" si="230"/>
        <v>4235.5600000000004</v>
      </c>
      <c r="AU662" s="237">
        <f t="shared" si="231"/>
        <v>1575.7499999999998</v>
      </c>
      <c r="AV662" s="237">
        <f t="shared" si="232"/>
        <v>5037.1800000000039</v>
      </c>
      <c r="AW662" s="237">
        <f t="shared" si="233"/>
        <v>1228.0000000000011</v>
      </c>
      <c r="AX662" s="237">
        <f t="shared" si="234"/>
        <v>-3297.9999999999977</v>
      </c>
      <c r="AY662" s="133"/>
    </row>
    <row r="663" spans="3:51" x14ac:dyDescent="0.25">
      <c r="C663" s="137"/>
      <c r="D663" s="137"/>
      <c r="E663" s="137"/>
      <c r="F663" s="137"/>
      <c r="G663" s="137"/>
      <c r="H663" s="137"/>
      <c r="I663" s="137"/>
      <c r="J663" s="137"/>
      <c r="K663" s="240">
        <f t="shared" si="216"/>
        <v>43636</v>
      </c>
      <c r="L663" s="230">
        <f t="shared" si="217"/>
        <v>8786.8799999999956</v>
      </c>
      <c r="M663" s="162">
        <f>MAX(AN28:AN663)</f>
        <v>12166.95</v>
      </c>
      <c r="N663" s="162">
        <f t="shared" si="225"/>
        <v>-3380.0700000000052</v>
      </c>
      <c r="O663" s="231">
        <f>E3+(E4*0.1)</f>
        <v>0.2</v>
      </c>
      <c r="P663" s="162">
        <v>1245.8499999999999</v>
      </c>
      <c r="Q663" s="232">
        <f>E5+(E6*0.1)</f>
        <v>0.1</v>
      </c>
      <c r="R663" s="162">
        <v>1386</v>
      </c>
      <c r="S663" s="232">
        <f>E7+(E8*0.1)</f>
        <v>0.1</v>
      </c>
      <c r="T663" s="162">
        <v>1406.2</v>
      </c>
      <c r="U663" s="233">
        <f>E9+(E10*0.5)+(E11*0.1)</f>
        <v>0.2</v>
      </c>
      <c r="V663" s="162">
        <v>-1400</v>
      </c>
      <c r="W663" s="233">
        <f>E12+(E13*0.5)+(E14*0.1)</f>
        <v>0.2</v>
      </c>
      <c r="X663" s="162">
        <v>-1200</v>
      </c>
      <c r="Y663" s="161">
        <f t="shared" si="226"/>
        <v>636</v>
      </c>
      <c r="Z663" s="162">
        <f t="shared" si="218"/>
        <v>8.3899999999999864</v>
      </c>
      <c r="AA663" s="127">
        <v>43636</v>
      </c>
      <c r="AB663" s="127"/>
      <c r="AC663" s="128"/>
      <c r="AD663" s="128"/>
      <c r="AE663" s="129"/>
      <c r="AF663" s="129"/>
      <c r="AG663" s="129"/>
      <c r="AH663" s="129">
        <f t="shared" si="219"/>
        <v>8.3899999999999864</v>
      </c>
      <c r="AI663" s="129">
        <f t="shared" si="220"/>
        <v>0</v>
      </c>
      <c r="AJ663" s="234">
        <f t="shared" si="221"/>
        <v>1</v>
      </c>
      <c r="AK663" s="234">
        <f t="shared" si="222"/>
        <v>0</v>
      </c>
      <c r="AL663" s="129">
        <f t="shared" si="223"/>
        <v>0</v>
      </c>
      <c r="AM663" s="127">
        <v>43636</v>
      </c>
      <c r="AN663" s="129">
        <f t="shared" si="227"/>
        <v>8786.8799999999956</v>
      </c>
      <c r="AO663" s="129">
        <f t="shared" si="228"/>
        <v>0</v>
      </c>
      <c r="AP663" s="129">
        <f t="shared" si="229"/>
        <v>0</v>
      </c>
      <c r="AQ663" s="235"/>
      <c r="AR663" s="235"/>
      <c r="AS663" s="236">
        <f t="shared" si="224"/>
        <v>43636</v>
      </c>
      <c r="AT663" s="237">
        <f t="shared" si="230"/>
        <v>4484.7300000000005</v>
      </c>
      <c r="AU663" s="237">
        <f t="shared" si="231"/>
        <v>1714.3499999999997</v>
      </c>
      <c r="AV663" s="237">
        <f t="shared" si="232"/>
        <v>5177.8000000000038</v>
      </c>
      <c r="AW663" s="237">
        <f t="shared" si="233"/>
        <v>948.00000000000114</v>
      </c>
      <c r="AX663" s="237">
        <f t="shared" si="234"/>
        <v>-3537.9999999999977</v>
      </c>
      <c r="AY663" s="133"/>
    </row>
    <row r="664" spans="3:51" x14ac:dyDescent="0.25">
      <c r="C664" s="137"/>
      <c r="D664" s="137"/>
      <c r="E664" s="137"/>
      <c r="F664" s="137"/>
      <c r="G664" s="137"/>
      <c r="H664" s="137"/>
      <c r="I664" s="137"/>
      <c r="J664" s="137"/>
      <c r="K664" s="240">
        <f t="shared" si="216"/>
        <v>43637</v>
      </c>
      <c r="L664" s="230">
        <f t="shared" si="217"/>
        <v>9153.2999999999956</v>
      </c>
      <c r="M664" s="162">
        <f>MAX(AN28:AN664)</f>
        <v>12166.95</v>
      </c>
      <c r="N664" s="162">
        <f t="shared" si="225"/>
        <v>-3013.6500000000051</v>
      </c>
      <c r="O664" s="231">
        <f>E3+(E4*0.1)</f>
        <v>0.2</v>
      </c>
      <c r="P664" s="162">
        <v>-170.2</v>
      </c>
      <c r="Q664" s="232">
        <f>E5+(E6*0.1)</f>
        <v>0.1</v>
      </c>
      <c r="R664" s="162">
        <v>-186</v>
      </c>
      <c r="S664" s="232">
        <f>E7+(E8*0.1)</f>
        <v>0.1</v>
      </c>
      <c r="T664" s="162">
        <v>-185.4</v>
      </c>
      <c r="U664" s="233">
        <f>E9+(E10*0.5)+(E11*0.1)</f>
        <v>0.2</v>
      </c>
      <c r="V664" s="162">
        <v>1094</v>
      </c>
      <c r="W664" s="233">
        <f>E12+(E13*0.5)+(E14*0.1)</f>
        <v>0.2</v>
      </c>
      <c r="X664" s="162">
        <v>1094</v>
      </c>
      <c r="Y664" s="161">
        <f t="shared" si="226"/>
        <v>637</v>
      </c>
      <c r="Z664" s="162">
        <f t="shared" si="218"/>
        <v>366.42</v>
      </c>
      <c r="AA664" s="127">
        <v>43637</v>
      </c>
      <c r="AB664" s="127"/>
      <c r="AC664" s="128"/>
      <c r="AD664" s="128"/>
      <c r="AE664" s="129"/>
      <c r="AF664" s="129"/>
      <c r="AG664" s="129"/>
      <c r="AH664" s="129">
        <f t="shared" si="219"/>
        <v>366.42</v>
      </c>
      <c r="AI664" s="129">
        <f t="shared" si="220"/>
        <v>0</v>
      </c>
      <c r="AJ664" s="234">
        <f t="shared" si="221"/>
        <v>1</v>
      </c>
      <c r="AK664" s="234">
        <f t="shared" si="222"/>
        <v>0</v>
      </c>
      <c r="AL664" s="129">
        <f t="shared" si="223"/>
        <v>0</v>
      </c>
      <c r="AM664" s="127">
        <v>43637</v>
      </c>
      <c r="AN664" s="129">
        <f t="shared" si="227"/>
        <v>9153.2999999999956</v>
      </c>
      <c r="AO664" s="129">
        <f t="shared" si="228"/>
        <v>0</v>
      </c>
      <c r="AP664" s="129">
        <f t="shared" si="229"/>
        <v>0</v>
      </c>
      <c r="AQ664" s="235"/>
      <c r="AR664" s="235"/>
      <c r="AS664" s="236">
        <f t="shared" si="224"/>
        <v>43637</v>
      </c>
      <c r="AT664" s="237">
        <f t="shared" si="230"/>
        <v>4450.6900000000005</v>
      </c>
      <c r="AU664" s="237">
        <f t="shared" si="231"/>
        <v>1695.7499999999998</v>
      </c>
      <c r="AV664" s="237">
        <f t="shared" si="232"/>
        <v>5159.2600000000039</v>
      </c>
      <c r="AW664" s="237">
        <f t="shared" si="233"/>
        <v>1166.8000000000011</v>
      </c>
      <c r="AX664" s="237">
        <f t="shared" si="234"/>
        <v>-3319.1999999999975</v>
      </c>
      <c r="AY664" s="133"/>
    </row>
    <row r="665" spans="3:51" x14ac:dyDescent="0.25">
      <c r="C665" s="137"/>
      <c r="D665" s="137"/>
      <c r="E665" s="137"/>
      <c r="F665" s="137"/>
      <c r="G665" s="137"/>
      <c r="H665" s="137"/>
      <c r="I665" s="137"/>
      <c r="J665" s="137"/>
      <c r="K665" s="240">
        <f t="shared" si="216"/>
        <v>43640</v>
      </c>
      <c r="L665" s="230">
        <f t="shared" si="217"/>
        <v>9941.4399999999951</v>
      </c>
      <c r="M665" s="162">
        <f>MAX(AN28:AN665)</f>
        <v>12166.95</v>
      </c>
      <c r="N665" s="162">
        <f t="shared" si="225"/>
        <v>-2225.5100000000057</v>
      </c>
      <c r="O665" s="231">
        <f>E3+(E4*0.1)</f>
        <v>0.2</v>
      </c>
      <c r="P665" s="162">
        <v>42.05</v>
      </c>
      <c r="Q665" s="232">
        <f>E5+(E6*0.1)</f>
        <v>0.1</v>
      </c>
      <c r="R665" s="162">
        <v>-255.5</v>
      </c>
      <c r="S665" s="232">
        <f>E7+(E8*0.1)</f>
        <v>0.1</v>
      </c>
      <c r="T665" s="162">
        <v>-115.2</v>
      </c>
      <c r="U665" s="233">
        <f>E9+(E10*0.5)+(E11*0.1)</f>
        <v>0.2</v>
      </c>
      <c r="V665" s="162">
        <v>2042</v>
      </c>
      <c r="W665" s="233">
        <f>E12+(E13*0.5)+(E14*0.1)</f>
        <v>0.2</v>
      </c>
      <c r="X665" s="162">
        <v>2042</v>
      </c>
      <c r="Y665" s="161">
        <f t="shared" si="226"/>
        <v>638</v>
      </c>
      <c r="Z665" s="162">
        <f t="shared" si="218"/>
        <v>788.1400000000001</v>
      </c>
      <c r="AA665" s="127">
        <v>43640</v>
      </c>
      <c r="AB665" s="127"/>
      <c r="AC665" s="128"/>
      <c r="AD665" s="128"/>
      <c r="AE665" s="129"/>
      <c r="AF665" s="129"/>
      <c r="AG665" s="129"/>
      <c r="AH665" s="129">
        <f t="shared" si="219"/>
        <v>788.1400000000001</v>
      </c>
      <c r="AI665" s="129">
        <f t="shared" si="220"/>
        <v>0</v>
      </c>
      <c r="AJ665" s="234">
        <f t="shared" si="221"/>
        <v>1</v>
      </c>
      <c r="AK665" s="234">
        <f t="shared" si="222"/>
        <v>0</v>
      </c>
      <c r="AL665" s="129">
        <f t="shared" si="223"/>
        <v>0</v>
      </c>
      <c r="AM665" s="127">
        <v>43640</v>
      </c>
      <c r="AN665" s="129">
        <f t="shared" si="227"/>
        <v>9941.4399999999951</v>
      </c>
      <c r="AO665" s="129">
        <f t="shared" si="228"/>
        <v>0</v>
      </c>
      <c r="AP665" s="129">
        <f t="shared" si="229"/>
        <v>0</v>
      </c>
      <c r="AQ665" s="235"/>
      <c r="AR665" s="235"/>
      <c r="AS665" s="236">
        <f t="shared" si="224"/>
        <v>43640</v>
      </c>
      <c r="AT665" s="237">
        <f t="shared" si="230"/>
        <v>4459.1000000000004</v>
      </c>
      <c r="AU665" s="237">
        <f t="shared" si="231"/>
        <v>1670.1999999999998</v>
      </c>
      <c r="AV665" s="237">
        <f t="shared" si="232"/>
        <v>5147.7400000000034</v>
      </c>
      <c r="AW665" s="237">
        <f t="shared" si="233"/>
        <v>1575.2000000000012</v>
      </c>
      <c r="AX665" s="237">
        <f t="shared" si="234"/>
        <v>-2910.7999999999975</v>
      </c>
      <c r="AY665" s="133"/>
    </row>
    <row r="666" spans="3:51" x14ac:dyDescent="0.25">
      <c r="C666" s="137"/>
      <c r="D666" s="137"/>
      <c r="E666" s="137"/>
      <c r="F666" s="137"/>
      <c r="G666" s="137"/>
      <c r="H666" s="137"/>
      <c r="I666" s="137"/>
      <c r="J666" s="137"/>
      <c r="K666" s="240">
        <f t="shared" si="216"/>
        <v>43641</v>
      </c>
      <c r="L666" s="230">
        <f t="shared" si="217"/>
        <v>9626.2799999999952</v>
      </c>
      <c r="M666" s="162">
        <f>MAX(AN28:AN666)</f>
        <v>12166.95</v>
      </c>
      <c r="N666" s="162">
        <f t="shared" si="225"/>
        <v>-2540.6700000000055</v>
      </c>
      <c r="O666" s="231">
        <f>E3+(E4*0.1)</f>
        <v>0.2</v>
      </c>
      <c r="P666" s="162">
        <v>-550</v>
      </c>
      <c r="Q666" s="232">
        <f>E5+(E6*0.1)</f>
        <v>0.1</v>
      </c>
      <c r="R666" s="162">
        <v>-850</v>
      </c>
      <c r="S666" s="232">
        <f>E7+(E8*0.1)</f>
        <v>0.1</v>
      </c>
      <c r="T666" s="162">
        <v>-2629.6</v>
      </c>
      <c r="U666" s="233">
        <f>E9+(E10*0.5)+(E11*0.1)</f>
        <v>0.2</v>
      </c>
      <c r="V666" s="162">
        <v>357</v>
      </c>
      <c r="W666" s="233">
        <f>E12+(E13*0.5)+(E14*0.1)</f>
        <v>0.2</v>
      </c>
      <c r="X666" s="162">
        <v>357</v>
      </c>
      <c r="Y666" s="161">
        <f t="shared" si="226"/>
        <v>639</v>
      </c>
      <c r="Z666" s="162">
        <f t="shared" si="218"/>
        <v>-315.15999999999997</v>
      </c>
      <c r="AA666" s="127">
        <v>43641</v>
      </c>
      <c r="AB666" s="127"/>
      <c r="AC666" s="128"/>
      <c r="AD666" s="128"/>
      <c r="AE666" s="129"/>
      <c r="AF666" s="129"/>
      <c r="AG666" s="129"/>
      <c r="AH666" s="129">
        <f t="shared" si="219"/>
        <v>0</v>
      </c>
      <c r="AI666" s="129">
        <f t="shared" si="220"/>
        <v>-315.15999999999997</v>
      </c>
      <c r="AJ666" s="234">
        <f t="shared" si="221"/>
        <v>0</v>
      </c>
      <c r="AK666" s="234">
        <f t="shared" si="222"/>
        <v>1</v>
      </c>
      <c r="AL666" s="129">
        <f t="shared" si="223"/>
        <v>0</v>
      </c>
      <c r="AM666" s="127">
        <v>43641</v>
      </c>
      <c r="AN666" s="129">
        <f t="shared" si="227"/>
        <v>9626.2799999999952</v>
      </c>
      <c r="AO666" s="129">
        <f t="shared" si="228"/>
        <v>0</v>
      </c>
      <c r="AP666" s="129">
        <f t="shared" si="229"/>
        <v>0</v>
      </c>
      <c r="AQ666" s="235"/>
      <c r="AR666" s="235"/>
      <c r="AS666" s="236">
        <f t="shared" si="224"/>
        <v>43641</v>
      </c>
      <c r="AT666" s="237">
        <f t="shared" si="230"/>
        <v>4349.1000000000004</v>
      </c>
      <c r="AU666" s="237">
        <f t="shared" si="231"/>
        <v>1585.1999999999998</v>
      </c>
      <c r="AV666" s="237">
        <f t="shared" si="232"/>
        <v>4884.7800000000034</v>
      </c>
      <c r="AW666" s="237">
        <f t="shared" si="233"/>
        <v>1646.6000000000013</v>
      </c>
      <c r="AX666" s="237">
        <f t="shared" si="234"/>
        <v>-2839.3999999999974</v>
      </c>
      <c r="AY666" s="133"/>
    </row>
    <row r="667" spans="3:51" x14ac:dyDescent="0.25">
      <c r="C667" s="137"/>
      <c r="D667" s="137"/>
      <c r="E667" s="137"/>
      <c r="F667" s="137"/>
      <c r="G667" s="137"/>
      <c r="H667" s="137"/>
      <c r="I667" s="137"/>
      <c r="J667" s="137"/>
      <c r="K667" s="240">
        <f t="shared" si="216"/>
        <v>43642</v>
      </c>
      <c r="L667" s="230">
        <f t="shared" si="217"/>
        <v>9147.899999999996</v>
      </c>
      <c r="M667" s="162">
        <f>MAX(AN28:AN667)</f>
        <v>12166.95</v>
      </c>
      <c r="N667" s="162">
        <f t="shared" si="225"/>
        <v>-3019.0500000000047</v>
      </c>
      <c r="O667" s="231">
        <f>E3+(E4*0.1)</f>
        <v>0.2</v>
      </c>
      <c r="P667" s="162">
        <v>-57</v>
      </c>
      <c r="Q667" s="232">
        <f>E5+(E6*0.1)</f>
        <v>0.1</v>
      </c>
      <c r="R667" s="162">
        <v>-180</v>
      </c>
      <c r="S667" s="232">
        <f>E7+(E8*0.1)</f>
        <v>0.1</v>
      </c>
      <c r="T667" s="162">
        <v>710.2</v>
      </c>
      <c r="U667" s="233">
        <f>E9+(E10*0.5)+(E11*0.1)</f>
        <v>0.2</v>
      </c>
      <c r="V667" s="162">
        <v>-1400</v>
      </c>
      <c r="W667" s="233">
        <f>E12+(E13*0.5)+(E14*0.1)</f>
        <v>0.2</v>
      </c>
      <c r="X667" s="162">
        <v>-1200</v>
      </c>
      <c r="Y667" s="161">
        <f t="shared" si="226"/>
        <v>640</v>
      </c>
      <c r="Z667" s="162">
        <f t="shared" si="218"/>
        <v>-478.38</v>
      </c>
      <c r="AA667" s="127">
        <v>43642</v>
      </c>
      <c r="AB667" s="127"/>
      <c r="AC667" s="128"/>
      <c r="AD667" s="128"/>
      <c r="AE667" s="129"/>
      <c r="AF667" s="129"/>
      <c r="AG667" s="129"/>
      <c r="AH667" s="129">
        <f t="shared" si="219"/>
        <v>0</v>
      </c>
      <c r="AI667" s="129">
        <f t="shared" si="220"/>
        <v>-478.38</v>
      </c>
      <c r="AJ667" s="234">
        <f t="shared" si="221"/>
        <v>0</v>
      </c>
      <c r="AK667" s="234">
        <f t="shared" si="222"/>
        <v>1</v>
      </c>
      <c r="AL667" s="129">
        <f t="shared" si="223"/>
        <v>0</v>
      </c>
      <c r="AM667" s="127">
        <v>43642</v>
      </c>
      <c r="AN667" s="129">
        <f t="shared" si="227"/>
        <v>9147.899999999996</v>
      </c>
      <c r="AO667" s="129">
        <f t="shared" si="228"/>
        <v>0</v>
      </c>
      <c r="AP667" s="129">
        <f t="shared" si="229"/>
        <v>0</v>
      </c>
      <c r="AQ667" s="235"/>
      <c r="AR667" s="235"/>
      <c r="AS667" s="236">
        <f t="shared" si="224"/>
        <v>43642</v>
      </c>
      <c r="AT667" s="237">
        <f t="shared" si="230"/>
        <v>4337.7000000000007</v>
      </c>
      <c r="AU667" s="237">
        <f t="shared" si="231"/>
        <v>1567.1999999999998</v>
      </c>
      <c r="AV667" s="237">
        <f t="shared" si="232"/>
        <v>4955.8000000000038</v>
      </c>
      <c r="AW667" s="237">
        <f t="shared" si="233"/>
        <v>1366.6000000000013</v>
      </c>
      <c r="AX667" s="237">
        <f t="shared" si="234"/>
        <v>-3079.3999999999974</v>
      </c>
      <c r="AY667" s="133"/>
    </row>
    <row r="668" spans="3:51" x14ac:dyDescent="0.25">
      <c r="C668" s="137"/>
      <c r="D668" s="137"/>
      <c r="E668" s="137"/>
      <c r="F668" s="137"/>
      <c r="G668" s="137"/>
      <c r="H668" s="137"/>
      <c r="I668" s="137"/>
      <c r="J668" s="137"/>
      <c r="K668" s="240">
        <f t="shared" ref="K668:K731" si="235">AM668</f>
        <v>43643</v>
      </c>
      <c r="L668" s="230">
        <f t="shared" ref="L668:L731" si="236">AN668</f>
        <v>9276.9599999999955</v>
      </c>
      <c r="M668" s="162">
        <f>MAX(AN28:AN668)</f>
        <v>12166.95</v>
      </c>
      <c r="N668" s="162">
        <f t="shared" si="225"/>
        <v>-2889.9900000000052</v>
      </c>
      <c r="O668" s="231">
        <f>E3+(E4*0.1)</f>
        <v>0.2</v>
      </c>
      <c r="P668" s="162">
        <v>-51.2</v>
      </c>
      <c r="Q668" s="232">
        <f>E5+(E6*0.1)</f>
        <v>0.1</v>
      </c>
      <c r="R668" s="162">
        <v>557</v>
      </c>
      <c r="S668" s="232">
        <f>E7+(E8*0.1)</f>
        <v>0.1</v>
      </c>
      <c r="T668" s="162">
        <v>600</v>
      </c>
      <c r="U668" s="233">
        <f>E9+(E10*0.5)+(E11*0.1)</f>
        <v>0.2</v>
      </c>
      <c r="V668" s="162">
        <v>59</v>
      </c>
      <c r="W668" s="233">
        <f>E12+(E13*0.5)+(E14*0.1)</f>
        <v>0.2</v>
      </c>
      <c r="X668" s="162">
        <v>59</v>
      </c>
      <c r="Y668" s="161">
        <f t="shared" si="226"/>
        <v>641</v>
      </c>
      <c r="Z668" s="162">
        <f t="shared" ref="Z668:Z731" si="237">(O668*P668)+(Q668*R668)+(S668*T668)+(U668*V668)+(W668*X668)</f>
        <v>129.06</v>
      </c>
      <c r="AA668" s="127">
        <v>43643</v>
      </c>
      <c r="AB668" s="127"/>
      <c r="AC668" s="128"/>
      <c r="AD668" s="128"/>
      <c r="AE668" s="129"/>
      <c r="AF668" s="129"/>
      <c r="AG668" s="129"/>
      <c r="AH668" s="129">
        <f t="shared" ref="AH668:AH731" si="238">(Z668&gt;1)*Z668</f>
        <v>129.06</v>
      </c>
      <c r="AI668" s="129">
        <f t="shared" ref="AI668:AI731" si="239">(Z668&lt;1)*Z668</f>
        <v>0</v>
      </c>
      <c r="AJ668" s="234">
        <f t="shared" ref="AJ668:AJ731" si="240">(AH668&gt;1)*1</f>
        <v>1</v>
      </c>
      <c r="AK668" s="234">
        <f t="shared" ref="AK668:AK731" si="241">(AI668&lt;0)*1</f>
        <v>0</v>
      </c>
      <c r="AL668" s="129">
        <f t="shared" ref="AL668:AL731" si="242">AB668</f>
        <v>0</v>
      </c>
      <c r="AM668" s="127">
        <v>43643</v>
      </c>
      <c r="AN668" s="129">
        <f t="shared" si="227"/>
        <v>9276.9599999999955</v>
      </c>
      <c r="AO668" s="129">
        <f t="shared" si="228"/>
        <v>0</v>
      </c>
      <c r="AP668" s="129">
        <f t="shared" si="229"/>
        <v>0</v>
      </c>
      <c r="AQ668" s="235"/>
      <c r="AR668" s="235"/>
      <c r="AS668" s="236">
        <f t="shared" ref="AS668:AS731" si="243">AM668</f>
        <v>43643</v>
      </c>
      <c r="AT668" s="237">
        <f t="shared" si="230"/>
        <v>4327.4600000000009</v>
      </c>
      <c r="AU668" s="237">
        <f t="shared" si="231"/>
        <v>1622.8999999999999</v>
      </c>
      <c r="AV668" s="237">
        <f t="shared" si="232"/>
        <v>5015.8000000000038</v>
      </c>
      <c r="AW668" s="237">
        <f t="shared" si="233"/>
        <v>1378.4000000000012</v>
      </c>
      <c r="AX668" s="237">
        <f t="shared" si="234"/>
        <v>-3067.5999999999972</v>
      </c>
      <c r="AY668" s="133"/>
    </row>
    <row r="669" spans="3:51" x14ac:dyDescent="0.25">
      <c r="C669" s="137"/>
      <c r="D669" s="137"/>
      <c r="E669" s="137"/>
      <c r="F669" s="137"/>
      <c r="G669" s="137"/>
      <c r="H669" s="137"/>
      <c r="I669" s="137"/>
      <c r="J669" s="137"/>
      <c r="K669" s="240">
        <f t="shared" si="235"/>
        <v>43644</v>
      </c>
      <c r="L669" s="230">
        <f t="shared" si="236"/>
        <v>9467.3799999999956</v>
      </c>
      <c r="M669" s="162">
        <f>MAX(AN28:AN669)</f>
        <v>12166.95</v>
      </c>
      <c r="N669" s="162">
        <f t="shared" ref="N669:N732" si="244">AN669-M669</f>
        <v>-2699.5700000000052</v>
      </c>
      <c r="O669" s="231">
        <f>E3+(E4*0.1)</f>
        <v>0.2</v>
      </c>
      <c r="P669" s="162">
        <v>366.9</v>
      </c>
      <c r="Q669" s="232">
        <f>E5+(E6*0.1)</f>
        <v>0.1</v>
      </c>
      <c r="R669" s="162">
        <v>842</v>
      </c>
      <c r="S669" s="232">
        <f>E7+(E8*0.1)</f>
        <v>0.1</v>
      </c>
      <c r="T669" s="162">
        <v>280.39999999999998</v>
      </c>
      <c r="U669" s="233">
        <f>E9+(E10*0.5)+(E11*0.1)</f>
        <v>0.2</v>
      </c>
      <c r="V669" s="162">
        <v>12</v>
      </c>
      <c r="W669" s="233">
        <f>E12+(E13*0.5)+(E14*0.1)</f>
        <v>0.2</v>
      </c>
      <c r="X669" s="162">
        <v>12</v>
      </c>
      <c r="Y669" s="161">
        <f t="shared" ref="Y669:Y732" si="245">Y668+1</f>
        <v>642</v>
      </c>
      <c r="Z669" s="162">
        <f t="shared" si="237"/>
        <v>190.42</v>
      </c>
      <c r="AA669" s="238">
        <v>43644</v>
      </c>
      <c r="AB669" s="129">
        <f>SUM(Z650:Z669)</f>
        <v>1977.6100000000001</v>
      </c>
      <c r="AC669" s="128">
        <f>(AB669&gt;0)*1</f>
        <v>1</v>
      </c>
      <c r="AD669" s="128">
        <f>(AB669&lt;0)*1</f>
        <v>0</v>
      </c>
      <c r="AE669" s="129">
        <f>AB669*AC669</f>
        <v>1977.6100000000001</v>
      </c>
      <c r="AF669" s="129">
        <f>AB669*AD669</f>
        <v>0</v>
      </c>
      <c r="AG669" s="129"/>
      <c r="AH669" s="129">
        <f t="shared" si="238"/>
        <v>190.42</v>
      </c>
      <c r="AI669" s="129">
        <f t="shared" si="239"/>
        <v>0</v>
      </c>
      <c r="AJ669" s="234">
        <f t="shared" si="240"/>
        <v>1</v>
      </c>
      <c r="AK669" s="234">
        <f t="shared" si="241"/>
        <v>0</v>
      </c>
      <c r="AL669" s="129">
        <f t="shared" si="242"/>
        <v>1977.6100000000001</v>
      </c>
      <c r="AM669" s="127">
        <v>43644</v>
      </c>
      <c r="AN669" s="129">
        <f t="shared" ref="AN669:AN732" si="246">Z669+AN668</f>
        <v>9467.3799999999956</v>
      </c>
      <c r="AO669" s="129">
        <f t="shared" ref="AO669:AO732" si="247">(AL669&gt;0)*AL669</f>
        <v>1977.6100000000001</v>
      </c>
      <c r="AP669" s="129">
        <f t="shared" ref="AP669:AP732" si="248">(AL669&lt;0)*AL669</f>
        <v>0</v>
      </c>
      <c r="AQ669" s="235"/>
      <c r="AR669" s="235"/>
      <c r="AS669" s="236">
        <f t="shared" si="243"/>
        <v>43644</v>
      </c>
      <c r="AT669" s="237">
        <f t="shared" ref="AT669:AT732" si="249">(P669*O669)+AT668</f>
        <v>4400.8400000000011</v>
      </c>
      <c r="AU669" s="237">
        <f t="shared" ref="AU669:AU732" si="250">(R669*Q669)+AU668</f>
        <v>1707.1</v>
      </c>
      <c r="AV669" s="237">
        <f t="shared" ref="AV669:AV732" si="251">(S669*T669)+AV668</f>
        <v>5043.8400000000038</v>
      </c>
      <c r="AW669" s="237">
        <f t="shared" ref="AW669:AW732" si="252">(V669*U669)+AW668</f>
        <v>1380.8000000000013</v>
      </c>
      <c r="AX669" s="237">
        <f t="shared" ref="AX669:AX732" si="253">(X669*W669)+AX668</f>
        <v>-3065.1999999999971</v>
      </c>
      <c r="AY669" s="133"/>
    </row>
    <row r="670" spans="3:51" x14ac:dyDescent="0.25">
      <c r="C670" s="137"/>
      <c r="D670" s="137"/>
      <c r="E670" s="137"/>
      <c r="F670" s="137"/>
      <c r="G670" s="137"/>
      <c r="H670" s="137"/>
      <c r="I670" s="137"/>
      <c r="J670" s="137"/>
      <c r="K670" s="240">
        <f t="shared" si="235"/>
        <v>43647</v>
      </c>
      <c r="L670" s="230">
        <f t="shared" si="236"/>
        <v>9371.8399999999965</v>
      </c>
      <c r="M670" s="162">
        <f>MAX(AN28:AN670)</f>
        <v>12166.95</v>
      </c>
      <c r="N670" s="162">
        <f t="shared" si="244"/>
        <v>-2795.1100000000042</v>
      </c>
      <c r="O670" s="231">
        <f>E3+(E4*0.1)</f>
        <v>0.2</v>
      </c>
      <c r="P670" s="162">
        <v>587.35</v>
      </c>
      <c r="Q670" s="232">
        <f>E5+(E6*0.1)</f>
        <v>0.1</v>
      </c>
      <c r="R670" s="162">
        <v>1128.5</v>
      </c>
      <c r="S670" s="232">
        <f>E7+(E8*0.1)</f>
        <v>0.1</v>
      </c>
      <c r="T670" s="162">
        <v>1941.4</v>
      </c>
      <c r="U670" s="233">
        <f>E9+(E10*0.5)+(E11*0.1)</f>
        <v>0.2</v>
      </c>
      <c r="V670" s="162">
        <v>-1400</v>
      </c>
      <c r="W670" s="233">
        <f>E12+(E13*0.5)+(E14*0.1)</f>
        <v>0.2</v>
      </c>
      <c r="X670" s="162">
        <v>-1200</v>
      </c>
      <c r="Y670" s="161">
        <f t="shared" si="245"/>
        <v>643</v>
      </c>
      <c r="Z670" s="162">
        <f t="shared" si="237"/>
        <v>-95.539999999999964</v>
      </c>
      <c r="AA670" s="127">
        <v>43647</v>
      </c>
      <c r="AB670" s="127"/>
      <c r="AC670" s="128"/>
      <c r="AD670" s="128"/>
      <c r="AE670" s="129"/>
      <c r="AF670" s="129"/>
      <c r="AG670" s="129"/>
      <c r="AH670" s="129">
        <f t="shared" si="238"/>
        <v>0</v>
      </c>
      <c r="AI670" s="129">
        <f t="shared" si="239"/>
        <v>-95.539999999999964</v>
      </c>
      <c r="AJ670" s="234">
        <f t="shared" si="240"/>
        <v>0</v>
      </c>
      <c r="AK670" s="234">
        <f t="shared" si="241"/>
        <v>1</v>
      </c>
      <c r="AL670" s="129">
        <f t="shared" si="242"/>
        <v>0</v>
      </c>
      <c r="AM670" s="127">
        <v>43647</v>
      </c>
      <c r="AN670" s="129">
        <f t="shared" si="246"/>
        <v>9371.8399999999965</v>
      </c>
      <c r="AO670" s="129">
        <f t="shared" si="247"/>
        <v>0</v>
      </c>
      <c r="AP670" s="129">
        <f t="shared" si="248"/>
        <v>0</v>
      </c>
      <c r="AQ670" s="235"/>
      <c r="AR670" s="235"/>
      <c r="AS670" s="236">
        <f t="shared" si="243"/>
        <v>43647</v>
      </c>
      <c r="AT670" s="237">
        <f t="shared" si="249"/>
        <v>4518.3100000000013</v>
      </c>
      <c r="AU670" s="237">
        <f t="shared" si="250"/>
        <v>1819.9499999999998</v>
      </c>
      <c r="AV670" s="237">
        <f t="shared" si="251"/>
        <v>5237.9800000000041</v>
      </c>
      <c r="AW670" s="237">
        <f t="shared" si="252"/>
        <v>1100.8000000000013</v>
      </c>
      <c r="AX670" s="237">
        <f t="shared" si="253"/>
        <v>-3305.1999999999971</v>
      </c>
      <c r="AY670" s="133"/>
    </row>
    <row r="671" spans="3:51" x14ac:dyDescent="0.25">
      <c r="C671" s="137"/>
      <c r="D671" s="137"/>
      <c r="E671" s="137"/>
      <c r="F671" s="137"/>
      <c r="G671" s="137"/>
      <c r="H671" s="137"/>
      <c r="I671" s="137"/>
      <c r="J671" s="137"/>
      <c r="K671" s="240">
        <f t="shared" si="235"/>
        <v>43648</v>
      </c>
      <c r="L671" s="230">
        <f t="shared" si="236"/>
        <v>10891.849999999997</v>
      </c>
      <c r="M671" s="162">
        <f>MAX(AN28:AN671)</f>
        <v>12166.95</v>
      </c>
      <c r="N671" s="162">
        <f t="shared" si="244"/>
        <v>-1275.100000000004</v>
      </c>
      <c r="O671" s="231">
        <f>E3+(E4*0.1)</f>
        <v>0.2</v>
      </c>
      <c r="P671" s="162">
        <v>346.25</v>
      </c>
      <c r="Q671" s="232">
        <f>E5+(E6*0.1)</f>
        <v>0.1</v>
      </c>
      <c r="R671" s="162">
        <v>434</v>
      </c>
      <c r="S671" s="232">
        <f>E7+(E8*0.1)</f>
        <v>0.1</v>
      </c>
      <c r="T671" s="162">
        <v>633.6</v>
      </c>
      <c r="U671" s="233">
        <f>E9+(E10*0.5)+(E11*0.1)</f>
        <v>0.2</v>
      </c>
      <c r="V671" s="162">
        <v>3360</v>
      </c>
      <c r="W671" s="233">
        <f>E12+(E13*0.5)+(E14*0.1)</f>
        <v>0.2</v>
      </c>
      <c r="X671" s="162">
        <v>3360</v>
      </c>
      <c r="Y671" s="161">
        <f t="shared" si="245"/>
        <v>644</v>
      </c>
      <c r="Z671" s="162">
        <f t="shared" si="237"/>
        <v>1520.01</v>
      </c>
      <c r="AA671" s="127">
        <v>43648</v>
      </c>
      <c r="AB671" s="127"/>
      <c r="AC671" s="128"/>
      <c r="AD671" s="128"/>
      <c r="AE671" s="129"/>
      <c r="AF671" s="129"/>
      <c r="AG671" s="129"/>
      <c r="AH671" s="129">
        <f t="shared" si="238"/>
        <v>1520.01</v>
      </c>
      <c r="AI671" s="129">
        <f t="shared" si="239"/>
        <v>0</v>
      </c>
      <c r="AJ671" s="234">
        <f t="shared" si="240"/>
        <v>1</v>
      </c>
      <c r="AK671" s="234">
        <f t="shared" si="241"/>
        <v>0</v>
      </c>
      <c r="AL671" s="129">
        <f t="shared" si="242"/>
        <v>0</v>
      </c>
      <c r="AM671" s="127">
        <v>43648</v>
      </c>
      <c r="AN671" s="129">
        <f t="shared" si="246"/>
        <v>10891.849999999997</v>
      </c>
      <c r="AO671" s="129">
        <f t="shared" si="247"/>
        <v>0</v>
      </c>
      <c r="AP671" s="129">
        <f t="shared" si="248"/>
        <v>0</v>
      </c>
      <c r="AQ671" s="235"/>
      <c r="AR671" s="235"/>
      <c r="AS671" s="236">
        <f t="shared" si="243"/>
        <v>43648</v>
      </c>
      <c r="AT671" s="237">
        <f t="shared" si="249"/>
        <v>4587.5600000000013</v>
      </c>
      <c r="AU671" s="237">
        <f t="shared" si="250"/>
        <v>1863.35</v>
      </c>
      <c r="AV671" s="237">
        <f t="shared" si="251"/>
        <v>5301.3400000000038</v>
      </c>
      <c r="AW671" s="237">
        <f t="shared" si="252"/>
        <v>1772.8000000000013</v>
      </c>
      <c r="AX671" s="237">
        <f t="shared" si="253"/>
        <v>-2633.1999999999971</v>
      </c>
      <c r="AY671" s="133"/>
    </row>
    <row r="672" spans="3:51" x14ac:dyDescent="0.25">
      <c r="C672" s="137"/>
      <c r="D672" s="137"/>
      <c r="E672" s="137"/>
      <c r="F672" s="137"/>
      <c r="G672" s="137"/>
      <c r="H672" s="137"/>
      <c r="I672" s="137"/>
      <c r="J672" s="137"/>
      <c r="K672" s="240">
        <f t="shared" si="235"/>
        <v>43649</v>
      </c>
      <c r="L672" s="230">
        <f t="shared" si="236"/>
        <v>11324.159999999996</v>
      </c>
      <c r="M672" s="162">
        <f>MAX(AN28:AN672)</f>
        <v>12166.95</v>
      </c>
      <c r="N672" s="162">
        <f t="shared" si="244"/>
        <v>-842.79000000000451</v>
      </c>
      <c r="O672" s="231">
        <f>E3+(E4*0.1)</f>
        <v>0.2</v>
      </c>
      <c r="P672" s="162">
        <v>896.6</v>
      </c>
      <c r="Q672" s="232">
        <f>E5+(E6*0.1)</f>
        <v>0.1</v>
      </c>
      <c r="R672" s="162">
        <v>1140.5</v>
      </c>
      <c r="S672" s="232">
        <f>E7+(E8*0.1)</f>
        <v>0.1</v>
      </c>
      <c r="T672" s="162">
        <v>1157.4000000000001</v>
      </c>
      <c r="U672" s="233">
        <f>E9+(E10*0.5)+(E11*0.1)</f>
        <v>0.2</v>
      </c>
      <c r="V672" s="162">
        <v>58</v>
      </c>
      <c r="W672" s="233">
        <f>E12+(E13*0.5)+(E14*0.1)</f>
        <v>0.2</v>
      </c>
      <c r="X672" s="162">
        <v>58</v>
      </c>
      <c r="Y672" s="161">
        <f t="shared" si="245"/>
        <v>645</v>
      </c>
      <c r="Z672" s="162">
        <f t="shared" si="237"/>
        <v>432.31000000000006</v>
      </c>
      <c r="AA672" s="127">
        <v>43649</v>
      </c>
      <c r="AB672" s="127"/>
      <c r="AC672" s="128"/>
      <c r="AD672" s="128"/>
      <c r="AE672" s="129"/>
      <c r="AF672" s="129"/>
      <c r="AG672" s="129"/>
      <c r="AH672" s="129">
        <f t="shared" si="238"/>
        <v>432.31000000000006</v>
      </c>
      <c r="AI672" s="129">
        <f t="shared" si="239"/>
        <v>0</v>
      </c>
      <c r="AJ672" s="234">
        <f t="shared" si="240"/>
        <v>1</v>
      </c>
      <c r="AK672" s="234">
        <f t="shared" si="241"/>
        <v>0</v>
      </c>
      <c r="AL672" s="129">
        <f t="shared" si="242"/>
        <v>0</v>
      </c>
      <c r="AM672" s="127">
        <v>43649</v>
      </c>
      <c r="AN672" s="129">
        <f t="shared" si="246"/>
        <v>11324.159999999996</v>
      </c>
      <c r="AO672" s="129">
        <f t="shared" si="247"/>
        <v>0</v>
      </c>
      <c r="AP672" s="129">
        <f t="shared" si="248"/>
        <v>0</v>
      </c>
      <c r="AQ672" s="235"/>
      <c r="AR672" s="235"/>
      <c r="AS672" s="236">
        <f t="shared" si="243"/>
        <v>43649</v>
      </c>
      <c r="AT672" s="237">
        <f t="shared" si="249"/>
        <v>4766.880000000001</v>
      </c>
      <c r="AU672" s="237">
        <f t="shared" si="250"/>
        <v>1977.3999999999999</v>
      </c>
      <c r="AV672" s="237">
        <f t="shared" si="251"/>
        <v>5417.0800000000036</v>
      </c>
      <c r="AW672" s="237">
        <f t="shared" si="252"/>
        <v>1784.4000000000012</v>
      </c>
      <c r="AX672" s="237">
        <f t="shared" si="253"/>
        <v>-2621.5999999999972</v>
      </c>
      <c r="AY672" s="133"/>
    </row>
    <row r="673" spans="3:51" x14ac:dyDescent="0.25">
      <c r="C673" s="137"/>
      <c r="D673" s="137"/>
      <c r="E673" s="137"/>
      <c r="F673" s="137"/>
      <c r="G673" s="137"/>
      <c r="H673" s="137"/>
      <c r="I673" s="137"/>
      <c r="J673" s="137"/>
      <c r="K673" s="240">
        <f t="shared" si="235"/>
        <v>43650</v>
      </c>
      <c r="L673" s="230">
        <f t="shared" si="236"/>
        <v>11172.559999999996</v>
      </c>
      <c r="M673" s="162">
        <f>MAX(AN28:AN673)</f>
        <v>12166.95</v>
      </c>
      <c r="N673" s="162">
        <f t="shared" si="244"/>
        <v>-994.39000000000487</v>
      </c>
      <c r="O673" s="231">
        <f>E3+(E4*0.1)</f>
        <v>0.2</v>
      </c>
      <c r="P673" s="162">
        <v>0</v>
      </c>
      <c r="Q673" s="232">
        <f>E5+(E6*0.1)</f>
        <v>0.1</v>
      </c>
      <c r="R673" s="162">
        <v>0</v>
      </c>
      <c r="S673" s="232">
        <f>E7+(E8*0.1)</f>
        <v>0.1</v>
      </c>
      <c r="T673" s="162">
        <v>0</v>
      </c>
      <c r="U673" s="233">
        <f>E9+(E10*0.5)+(E11*0.1)</f>
        <v>0.2</v>
      </c>
      <c r="V673" s="162">
        <v>-379</v>
      </c>
      <c r="W673" s="233">
        <f>E12+(E13*0.5)+(E14*0.1)</f>
        <v>0.2</v>
      </c>
      <c r="X673" s="162">
        <v>-379</v>
      </c>
      <c r="Y673" s="161">
        <f t="shared" si="245"/>
        <v>646</v>
      </c>
      <c r="Z673" s="162">
        <f t="shared" si="237"/>
        <v>-151.6</v>
      </c>
      <c r="AA673" s="127">
        <v>43650</v>
      </c>
      <c r="AB673" s="127"/>
      <c r="AC673" s="128"/>
      <c r="AD673" s="128"/>
      <c r="AE673" s="129"/>
      <c r="AF673" s="129"/>
      <c r="AG673" s="129"/>
      <c r="AH673" s="129">
        <f t="shared" si="238"/>
        <v>0</v>
      </c>
      <c r="AI673" s="129">
        <f t="shared" si="239"/>
        <v>-151.6</v>
      </c>
      <c r="AJ673" s="234">
        <f t="shared" si="240"/>
        <v>0</v>
      </c>
      <c r="AK673" s="234">
        <f t="shared" si="241"/>
        <v>1</v>
      </c>
      <c r="AL673" s="129">
        <f t="shared" si="242"/>
        <v>0</v>
      </c>
      <c r="AM673" s="127">
        <v>43650</v>
      </c>
      <c r="AN673" s="129">
        <f t="shared" si="246"/>
        <v>11172.559999999996</v>
      </c>
      <c r="AO673" s="129">
        <f t="shared" si="247"/>
        <v>0</v>
      </c>
      <c r="AP673" s="129">
        <f t="shared" si="248"/>
        <v>0</v>
      </c>
      <c r="AQ673" s="235"/>
      <c r="AR673" s="235"/>
      <c r="AS673" s="236">
        <f t="shared" si="243"/>
        <v>43650</v>
      </c>
      <c r="AT673" s="237">
        <f t="shared" si="249"/>
        <v>4766.880000000001</v>
      </c>
      <c r="AU673" s="237">
        <f t="shared" si="250"/>
        <v>1977.3999999999999</v>
      </c>
      <c r="AV673" s="237">
        <f t="shared" si="251"/>
        <v>5417.0800000000036</v>
      </c>
      <c r="AW673" s="237">
        <f t="shared" si="252"/>
        <v>1708.6000000000013</v>
      </c>
      <c r="AX673" s="237">
        <f t="shared" si="253"/>
        <v>-2697.3999999999974</v>
      </c>
      <c r="AY673" s="133"/>
    </row>
    <row r="674" spans="3:51" x14ac:dyDescent="0.25">
      <c r="C674" s="137"/>
      <c r="D674" s="137"/>
      <c r="E674" s="137"/>
      <c r="F674" s="137"/>
      <c r="G674" s="137"/>
      <c r="H674" s="137"/>
      <c r="I674" s="137"/>
      <c r="J674" s="137"/>
      <c r="K674" s="240">
        <f t="shared" si="235"/>
        <v>43651</v>
      </c>
      <c r="L674" s="230">
        <f t="shared" si="236"/>
        <v>10424.779999999995</v>
      </c>
      <c r="M674" s="162">
        <f>MAX(AN28:AN674)</f>
        <v>12166.95</v>
      </c>
      <c r="N674" s="162">
        <f t="shared" si="244"/>
        <v>-1742.1700000000055</v>
      </c>
      <c r="O674" s="231">
        <f>E3+(E4*0.1)</f>
        <v>0.2</v>
      </c>
      <c r="P674" s="162">
        <v>-550</v>
      </c>
      <c r="Q674" s="232">
        <f>E5+(E6*0.1)</f>
        <v>0.1</v>
      </c>
      <c r="R674" s="162">
        <v>-850</v>
      </c>
      <c r="S674" s="232">
        <f>E7+(E8*0.1)</f>
        <v>0.1</v>
      </c>
      <c r="T674" s="162">
        <v>-327.8</v>
      </c>
      <c r="U674" s="233">
        <f>E9+(E10*0.5)+(E11*0.1)</f>
        <v>0.2</v>
      </c>
      <c r="V674" s="162">
        <v>-1400</v>
      </c>
      <c r="W674" s="233">
        <f>E12+(E13*0.5)+(E14*0.1)</f>
        <v>0.2</v>
      </c>
      <c r="X674" s="162">
        <v>-1200</v>
      </c>
      <c r="Y674" s="161">
        <f t="shared" si="245"/>
        <v>647</v>
      </c>
      <c r="Z674" s="162">
        <f t="shared" si="237"/>
        <v>-747.78</v>
      </c>
      <c r="AA674" s="127">
        <v>43651</v>
      </c>
      <c r="AB674" s="127"/>
      <c r="AC674" s="128"/>
      <c r="AD674" s="128"/>
      <c r="AE674" s="129"/>
      <c r="AF674" s="129"/>
      <c r="AG674" s="129"/>
      <c r="AH674" s="129">
        <f t="shared" si="238"/>
        <v>0</v>
      </c>
      <c r="AI674" s="129">
        <f t="shared" si="239"/>
        <v>-747.78</v>
      </c>
      <c r="AJ674" s="234">
        <f t="shared" si="240"/>
        <v>0</v>
      </c>
      <c r="AK674" s="234">
        <f t="shared" si="241"/>
        <v>1</v>
      </c>
      <c r="AL674" s="129">
        <f t="shared" si="242"/>
        <v>0</v>
      </c>
      <c r="AM674" s="127">
        <v>43651</v>
      </c>
      <c r="AN674" s="129">
        <f t="shared" si="246"/>
        <v>10424.779999999995</v>
      </c>
      <c r="AO674" s="129">
        <f t="shared" si="247"/>
        <v>0</v>
      </c>
      <c r="AP674" s="129">
        <f t="shared" si="248"/>
        <v>0</v>
      </c>
      <c r="AQ674" s="235"/>
      <c r="AR674" s="235"/>
      <c r="AS674" s="236">
        <f t="shared" si="243"/>
        <v>43651</v>
      </c>
      <c r="AT674" s="237">
        <f t="shared" si="249"/>
        <v>4656.880000000001</v>
      </c>
      <c r="AU674" s="237">
        <f t="shared" si="250"/>
        <v>1892.3999999999999</v>
      </c>
      <c r="AV674" s="237">
        <f t="shared" si="251"/>
        <v>5384.3000000000038</v>
      </c>
      <c r="AW674" s="237">
        <f t="shared" si="252"/>
        <v>1428.6000000000013</v>
      </c>
      <c r="AX674" s="237">
        <f t="shared" si="253"/>
        <v>-2937.3999999999974</v>
      </c>
      <c r="AY674" s="133"/>
    </row>
    <row r="675" spans="3:51" x14ac:dyDescent="0.25">
      <c r="C675" s="137"/>
      <c r="D675" s="137"/>
      <c r="E675" s="137"/>
      <c r="F675" s="137"/>
      <c r="G675" s="137"/>
      <c r="H675" s="137"/>
      <c r="I675" s="137"/>
      <c r="J675" s="137"/>
      <c r="K675" s="240">
        <f t="shared" si="235"/>
        <v>43654</v>
      </c>
      <c r="L675" s="230">
        <f t="shared" si="236"/>
        <v>9983.9599999999955</v>
      </c>
      <c r="M675" s="162">
        <f>MAX(AN28:AN675)</f>
        <v>12166.95</v>
      </c>
      <c r="N675" s="162">
        <f t="shared" si="244"/>
        <v>-2182.9900000000052</v>
      </c>
      <c r="O675" s="231">
        <f>E3+(E4*0.1)</f>
        <v>0.2</v>
      </c>
      <c r="P675" s="162">
        <v>-550</v>
      </c>
      <c r="Q675" s="232">
        <f>E5+(E6*0.1)</f>
        <v>0.1</v>
      </c>
      <c r="R675" s="162">
        <v>-850</v>
      </c>
      <c r="S675" s="232">
        <f>E7+(E8*0.1)</f>
        <v>0.1</v>
      </c>
      <c r="T675" s="162">
        <v>-1110.2</v>
      </c>
      <c r="U675" s="233">
        <f>E9+(E10*0.5)+(E11*0.1)</f>
        <v>0.2</v>
      </c>
      <c r="V675" s="162">
        <v>-337</v>
      </c>
      <c r="W675" s="233">
        <f>E12+(E13*0.5)+(E14*0.1)</f>
        <v>0.2</v>
      </c>
      <c r="X675" s="162">
        <v>-337</v>
      </c>
      <c r="Y675" s="161">
        <f t="shared" si="245"/>
        <v>648</v>
      </c>
      <c r="Z675" s="162">
        <f t="shared" si="237"/>
        <v>-440.81999999999994</v>
      </c>
      <c r="AA675" s="127">
        <v>43654</v>
      </c>
      <c r="AB675" s="127"/>
      <c r="AC675" s="128"/>
      <c r="AD675" s="128"/>
      <c r="AE675" s="129"/>
      <c r="AF675" s="129"/>
      <c r="AG675" s="129"/>
      <c r="AH675" s="129">
        <f t="shared" si="238"/>
        <v>0</v>
      </c>
      <c r="AI675" s="129">
        <f t="shared" si="239"/>
        <v>-440.81999999999994</v>
      </c>
      <c r="AJ675" s="234">
        <f t="shared" si="240"/>
        <v>0</v>
      </c>
      <c r="AK675" s="234">
        <f t="shared" si="241"/>
        <v>1</v>
      </c>
      <c r="AL675" s="129">
        <f t="shared" si="242"/>
        <v>0</v>
      </c>
      <c r="AM675" s="127">
        <v>43654</v>
      </c>
      <c r="AN675" s="129">
        <f t="shared" si="246"/>
        <v>9983.9599999999955</v>
      </c>
      <c r="AO675" s="129">
        <f t="shared" si="247"/>
        <v>0</v>
      </c>
      <c r="AP675" s="129">
        <f t="shared" si="248"/>
        <v>0</v>
      </c>
      <c r="AQ675" s="235"/>
      <c r="AR675" s="235"/>
      <c r="AS675" s="236">
        <f t="shared" si="243"/>
        <v>43654</v>
      </c>
      <c r="AT675" s="237">
        <f t="shared" si="249"/>
        <v>4546.880000000001</v>
      </c>
      <c r="AU675" s="237">
        <f t="shared" si="250"/>
        <v>1807.3999999999999</v>
      </c>
      <c r="AV675" s="237">
        <f t="shared" si="251"/>
        <v>5273.2800000000034</v>
      </c>
      <c r="AW675" s="237">
        <f t="shared" si="252"/>
        <v>1361.2000000000012</v>
      </c>
      <c r="AX675" s="237">
        <f t="shared" si="253"/>
        <v>-3004.7999999999975</v>
      </c>
      <c r="AY675" s="133"/>
    </row>
    <row r="676" spans="3:51" x14ac:dyDescent="0.25">
      <c r="C676" s="137"/>
      <c r="D676" s="137"/>
      <c r="E676" s="137"/>
      <c r="F676" s="137"/>
      <c r="G676" s="137"/>
      <c r="H676" s="137"/>
      <c r="I676" s="137"/>
      <c r="J676" s="137"/>
      <c r="K676" s="240">
        <f t="shared" si="235"/>
        <v>43655</v>
      </c>
      <c r="L676" s="230">
        <f t="shared" si="236"/>
        <v>10062.099999999995</v>
      </c>
      <c r="M676" s="162">
        <f>MAX(AN28:AN676)</f>
        <v>12166.95</v>
      </c>
      <c r="N676" s="162">
        <f t="shared" si="244"/>
        <v>-2104.8500000000058</v>
      </c>
      <c r="O676" s="231">
        <f>E3+(E4*0.1)</f>
        <v>0.2</v>
      </c>
      <c r="P676" s="162">
        <v>-550</v>
      </c>
      <c r="Q676" s="232">
        <f>E5+(E6*0.1)</f>
        <v>0.1</v>
      </c>
      <c r="R676" s="162">
        <v>184</v>
      </c>
      <c r="S676" s="232">
        <f>E7+(E8*0.1)</f>
        <v>0.1</v>
      </c>
      <c r="T676" s="162">
        <v>821.4</v>
      </c>
      <c r="U676" s="233">
        <f>E9+(E10*0.5)+(E11*0.1)</f>
        <v>0.2</v>
      </c>
      <c r="V676" s="162">
        <v>219</v>
      </c>
      <c r="W676" s="233">
        <f>E12+(E13*0.5)+(E14*0.1)</f>
        <v>0.2</v>
      </c>
      <c r="X676" s="162">
        <v>219</v>
      </c>
      <c r="Y676" s="161">
        <f t="shared" si="245"/>
        <v>649</v>
      </c>
      <c r="Z676" s="162">
        <f t="shared" si="237"/>
        <v>78.140000000000015</v>
      </c>
      <c r="AA676" s="127">
        <v>43655</v>
      </c>
      <c r="AB676" s="127"/>
      <c r="AC676" s="128"/>
      <c r="AD676" s="128"/>
      <c r="AE676" s="129"/>
      <c r="AF676" s="129"/>
      <c r="AG676" s="129"/>
      <c r="AH676" s="129">
        <f t="shared" si="238"/>
        <v>78.140000000000015</v>
      </c>
      <c r="AI676" s="129">
        <f t="shared" si="239"/>
        <v>0</v>
      </c>
      <c r="AJ676" s="234">
        <f t="shared" si="240"/>
        <v>1</v>
      </c>
      <c r="AK676" s="234">
        <f t="shared" si="241"/>
        <v>0</v>
      </c>
      <c r="AL676" s="129">
        <f t="shared" si="242"/>
        <v>0</v>
      </c>
      <c r="AM676" s="127">
        <v>43655</v>
      </c>
      <c r="AN676" s="129">
        <f t="shared" si="246"/>
        <v>10062.099999999995</v>
      </c>
      <c r="AO676" s="129">
        <f t="shared" si="247"/>
        <v>0</v>
      </c>
      <c r="AP676" s="129">
        <f t="shared" si="248"/>
        <v>0</v>
      </c>
      <c r="AQ676" s="235"/>
      <c r="AR676" s="235"/>
      <c r="AS676" s="236">
        <f t="shared" si="243"/>
        <v>43655</v>
      </c>
      <c r="AT676" s="237">
        <f t="shared" si="249"/>
        <v>4436.880000000001</v>
      </c>
      <c r="AU676" s="237">
        <f t="shared" si="250"/>
        <v>1825.8</v>
      </c>
      <c r="AV676" s="237">
        <f t="shared" si="251"/>
        <v>5355.4200000000037</v>
      </c>
      <c r="AW676" s="237">
        <f t="shared" si="252"/>
        <v>1405.0000000000011</v>
      </c>
      <c r="AX676" s="237">
        <f t="shared" si="253"/>
        <v>-2960.9999999999973</v>
      </c>
      <c r="AY676" s="133"/>
    </row>
    <row r="677" spans="3:51" x14ac:dyDescent="0.25">
      <c r="C677" s="137"/>
      <c r="D677" s="137"/>
      <c r="E677" s="137"/>
      <c r="F677" s="137"/>
      <c r="G677" s="137"/>
      <c r="H677" s="137"/>
      <c r="I677" s="137"/>
      <c r="J677" s="137"/>
      <c r="K677" s="240">
        <f t="shared" si="235"/>
        <v>43656</v>
      </c>
      <c r="L677" s="230">
        <f t="shared" si="236"/>
        <v>11208.689999999995</v>
      </c>
      <c r="M677" s="162">
        <f>MAX(AN28:AN677)</f>
        <v>12166.95</v>
      </c>
      <c r="N677" s="162">
        <f t="shared" si="244"/>
        <v>-958.26000000000568</v>
      </c>
      <c r="O677" s="231">
        <f>E3+(E4*0.1)</f>
        <v>0.2</v>
      </c>
      <c r="P677" s="162">
        <v>383.55</v>
      </c>
      <c r="Q677" s="232">
        <f>E5+(E6*0.1)</f>
        <v>0.1</v>
      </c>
      <c r="R677" s="162">
        <v>672</v>
      </c>
      <c r="S677" s="232">
        <f>E7+(E8*0.1)</f>
        <v>0.1</v>
      </c>
      <c r="T677" s="162">
        <v>1530.8</v>
      </c>
      <c r="U677" s="233">
        <f>E9+(E10*0.5)+(E11*0.1)</f>
        <v>0.2</v>
      </c>
      <c r="V677" s="162">
        <v>2124</v>
      </c>
      <c r="W677" s="233">
        <f>E12+(E13*0.5)+(E14*0.1)</f>
        <v>0.2</v>
      </c>
      <c r="X677" s="162">
        <v>2124</v>
      </c>
      <c r="Y677" s="161">
        <f t="shared" si="245"/>
        <v>650</v>
      </c>
      <c r="Z677" s="162">
        <f t="shared" si="237"/>
        <v>1146.5899999999999</v>
      </c>
      <c r="AA677" s="127">
        <v>43656</v>
      </c>
      <c r="AB677" s="127"/>
      <c r="AC677" s="128"/>
      <c r="AD677" s="128"/>
      <c r="AE677" s="129"/>
      <c r="AF677" s="129"/>
      <c r="AG677" s="129"/>
      <c r="AH677" s="129">
        <f t="shared" si="238"/>
        <v>1146.5899999999999</v>
      </c>
      <c r="AI677" s="129">
        <f t="shared" si="239"/>
        <v>0</v>
      </c>
      <c r="AJ677" s="234">
        <f t="shared" si="240"/>
        <v>1</v>
      </c>
      <c r="AK677" s="234">
        <f t="shared" si="241"/>
        <v>0</v>
      </c>
      <c r="AL677" s="129">
        <f t="shared" si="242"/>
        <v>0</v>
      </c>
      <c r="AM677" s="127">
        <v>43656</v>
      </c>
      <c r="AN677" s="129">
        <f t="shared" si="246"/>
        <v>11208.689999999995</v>
      </c>
      <c r="AO677" s="129">
        <f t="shared" si="247"/>
        <v>0</v>
      </c>
      <c r="AP677" s="129">
        <f t="shared" si="248"/>
        <v>0</v>
      </c>
      <c r="AQ677" s="235"/>
      <c r="AR677" s="235"/>
      <c r="AS677" s="236">
        <f t="shared" si="243"/>
        <v>43656</v>
      </c>
      <c r="AT677" s="237">
        <f t="shared" si="249"/>
        <v>4513.5900000000011</v>
      </c>
      <c r="AU677" s="237">
        <f t="shared" si="250"/>
        <v>1893</v>
      </c>
      <c r="AV677" s="237">
        <f t="shared" si="251"/>
        <v>5508.5000000000036</v>
      </c>
      <c r="AW677" s="237">
        <f t="shared" si="252"/>
        <v>1829.8000000000011</v>
      </c>
      <c r="AX677" s="237">
        <f t="shared" si="253"/>
        <v>-2536.1999999999971</v>
      </c>
      <c r="AY677" s="133"/>
    </row>
    <row r="678" spans="3:51" x14ac:dyDescent="0.25">
      <c r="C678" s="137"/>
      <c r="D678" s="137"/>
      <c r="E678" s="137"/>
      <c r="F678" s="137"/>
      <c r="G678" s="137"/>
      <c r="H678" s="137"/>
      <c r="I678" s="137"/>
      <c r="J678" s="137"/>
      <c r="K678" s="240">
        <f t="shared" si="235"/>
        <v>43657</v>
      </c>
      <c r="L678" s="230">
        <f t="shared" si="236"/>
        <v>10937.529999999995</v>
      </c>
      <c r="M678" s="162">
        <f>MAX(AN28:AN678)</f>
        <v>12166.95</v>
      </c>
      <c r="N678" s="162">
        <f t="shared" si="244"/>
        <v>-1229.4200000000055</v>
      </c>
      <c r="O678" s="231">
        <f>E3+(E4*0.1)</f>
        <v>0.2</v>
      </c>
      <c r="P678" s="162">
        <v>1139.4000000000001</v>
      </c>
      <c r="Q678" s="232">
        <f>E5+(E6*0.1)</f>
        <v>0.1</v>
      </c>
      <c r="R678" s="162">
        <v>342</v>
      </c>
      <c r="S678" s="232">
        <f>E7+(E8*0.1)</f>
        <v>0.1</v>
      </c>
      <c r="T678" s="162">
        <v>-132.4</v>
      </c>
      <c r="U678" s="233">
        <f>E9+(E10*0.5)+(E11*0.1)</f>
        <v>0.2</v>
      </c>
      <c r="V678" s="162">
        <v>-1400</v>
      </c>
      <c r="W678" s="233">
        <f>E12+(E13*0.5)+(E14*0.1)</f>
        <v>0.2</v>
      </c>
      <c r="X678" s="162">
        <v>-1200</v>
      </c>
      <c r="Y678" s="161">
        <f t="shared" si="245"/>
        <v>651</v>
      </c>
      <c r="Z678" s="162">
        <f t="shared" si="237"/>
        <v>-271.15999999999997</v>
      </c>
      <c r="AA678" s="127">
        <v>43657</v>
      </c>
      <c r="AB678" s="127"/>
      <c r="AC678" s="128"/>
      <c r="AD678" s="128"/>
      <c r="AE678" s="129"/>
      <c r="AF678" s="129"/>
      <c r="AG678" s="129"/>
      <c r="AH678" s="129">
        <f t="shared" si="238"/>
        <v>0</v>
      </c>
      <c r="AI678" s="129">
        <f t="shared" si="239"/>
        <v>-271.15999999999997</v>
      </c>
      <c r="AJ678" s="234">
        <f t="shared" si="240"/>
        <v>0</v>
      </c>
      <c r="AK678" s="234">
        <f t="shared" si="241"/>
        <v>1</v>
      </c>
      <c r="AL678" s="129">
        <f t="shared" si="242"/>
        <v>0</v>
      </c>
      <c r="AM678" s="127">
        <v>43657</v>
      </c>
      <c r="AN678" s="129">
        <f t="shared" si="246"/>
        <v>10937.529999999995</v>
      </c>
      <c r="AO678" s="129">
        <f t="shared" si="247"/>
        <v>0</v>
      </c>
      <c r="AP678" s="129">
        <f t="shared" si="248"/>
        <v>0</v>
      </c>
      <c r="AQ678" s="235"/>
      <c r="AR678" s="235"/>
      <c r="AS678" s="236">
        <f t="shared" si="243"/>
        <v>43657</v>
      </c>
      <c r="AT678" s="237">
        <f t="shared" si="249"/>
        <v>4741.4700000000012</v>
      </c>
      <c r="AU678" s="237">
        <f t="shared" si="250"/>
        <v>1927.2</v>
      </c>
      <c r="AV678" s="237">
        <f t="shared" si="251"/>
        <v>5495.2600000000039</v>
      </c>
      <c r="AW678" s="237">
        <f t="shared" si="252"/>
        <v>1549.8000000000011</v>
      </c>
      <c r="AX678" s="237">
        <f t="shared" si="253"/>
        <v>-2776.1999999999971</v>
      </c>
      <c r="AY678" s="133"/>
    </row>
    <row r="679" spans="3:51" x14ac:dyDescent="0.25">
      <c r="C679" s="137"/>
      <c r="D679" s="137"/>
      <c r="E679" s="137"/>
      <c r="F679" s="137"/>
      <c r="G679" s="137"/>
      <c r="H679" s="137"/>
      <c r="I679" s="137"/>
      <c r="J679" s="137"/>
      <c r="K679" s="240">
        <f t="shared" si="235"/>
        <v>43658</v>
      </c>
      <c r="L679" s="230">
        <f t="shared" si="236"/>
        <v>11812.499999999995</v>
      </c>
      <c r="M679" s="162">
        <f>MAX(AN28:AN679)</f>
        <v>12166.95</v>
      </c>
      <c r="N679" s="162">
        <f t="shared" si="244"/>
        <v>-354.45000000000618</v>
      </c>
      <c r="O679" s="231">
        <f>E3+(E4*0.1)</f>
        <v>0.2</v>
      </c>
      <c r="P679" s="162">
        <v>1219.75</v>
      </c>
      <c r="Q679" s="232">
        <f>E5+(E6*0.1)</f>
        <v>0.1</v>
      </c>
      <c r="R679" s="162">
        <v>693</v>
      </c>
      <c r="S679" s="232">
        <f>E7+(E8*0.1)</f>
        <v>0.1</v>
      </c>
      <c r="T679" s="162">
        <v>929.2</v>
      </c>
      <c r="U679" s="233">
        <f>E9+(E10*0.5)+(E11*0.1)</f>
        <v>0.2</v>
      </c>
      <c r="V679" s="162">
        <v>1172</v>
      </c>
      <c r="W679" s="233">
        <f>E12+(E13*0.5)+(E14*0.1)</f>
        <v>0.2</v>
      </c>
      <c r="X679" s="162">
        <v>1172</v>
      </c>
      <c r="Y679" s="161">
        <f t="shared" si="245"/>
        <v>652</v>
      </c>
      <c r="Z679" s="162">
        <f t="shared" si="237"/>
        <v>874.97</v>
      </c>
      <c r="AA679" s="127">
        <v>43658</v>
      </c>
      <c r="AB679" s="127"/>
      <c r="AC679" s="128"/>
      <c r="AD679" s="128"/>
      <c r="AE679" s="129"/>
      <c r="AF679" s="129"/>
      <c r="AG679" s="129"/>
      <c r="AH679" s="129">
        <f t="shared" si="238"/>
        <v>874.97</v>
      </c>
      <c r="AI679" s="129">
        <f t="shared" si="239"/>
        <v>0</v>
      </c>
      <c r="AJ679" s="234">
        <f t="shared" si="240"/>
        <v>1</v>
      </c>
      <c r="AK679" s="234">
        <f t="shared" si="241"/>
        <v>0</v>
      </c>
      <c r="AL679" s="129">
        <f t="shared" si="242"/>
        <v>0</v>
      </c>
      <c r="AM679" s="127">
        <v>43658</v>
      </c>
      <c r="AN679" s="129">
        <f t="shared" si="246"/>
        <v>11812.499999999995</v>
      </c>
      <c r="AO679" s="129">
        <f t="shared" si="247"/>
        <v>0</v>
      </c>
      <c r="AP679" s="129">
        <f t="shared" si="248"/>
        <v>0</v>
      </c>
      <c r="AQ679" s="235"/>
      <c r="AR679" s="235"/>
      <c r="AS679" s="236">
        <f t="shared" si="243"/>
        <v>43658</v>
      </c>
      <c r="AT679" s="237">
        <f t="shared" si="249"/>
        <v>4985.420000000001</v>
      </c>
      <c r="AU679" s="237">
        <f t="shared" si="250"/>
        <v>1996.5</v>
      </c>
      <c r="AV679" s="237">
        <f t="shared" si="251"/>
        <v>5588.1800000000039</v>
      </c>
      <c r="AW679" s="237">
        <f t="shared" si="252"/>
        <v>1784.2000000000012</v>
      </c>
      <c r="AX679" s="237">
        <f t="shared" si="253"/>
        <v>-2541.799999999997</v>
      </c>
      <c r="AY679" s="133"/>
    </row>
    <row r="680" spans="3:51" x14ac:dyDescent="0.25">
      <c r="C680" s="137"/>
      <c r="D680" s="137"/>
      <c r="E680" s="137"/>
      <c r="F680" s="137"/>
      <c r="G680" s="137"/>
      <c r="H680" s="137"/>
      <c r="I680" s="137"/>
      <c r="J680" s="137"/>
      <c r="K680" s="240">
        <f t="shared" si="235"/>
        <v>43661</v>
      </c>
      <c r="L680" s="230">
        <f t="shared" si="236"/>
        <v>11829.259999999995</v>
      </c>
      <c r="M680" s="162">
        <f>MAX(AN28:AN680)</f>
        <v>12166.95</v>
      </c>
      <c r="N680" s="162">
        <f t="shared" si="244"/>
        <v>-337.69000000000597</v>
      </c>
      <c r="O680" s="231">
        <f>E3+(E4*0.1)</f>
        <v>0.2</v>
      </c>
      <c r="P680" s="162">
        <v>135.65</v>
      </c>
      <c r="Q680" s="232">
        <f>E5+(E6*0.1)</f>
        <v>0.1</v>
      </c>
      <c r="R680" s="162">
        <v>26.5</v>
      </c>
      <c r="S680" s="232">
        <f>E7+(E8*0.1)</f>
        <v>0.1</v>
      </c>
      <c r="T680" s="162">
        <v>473.8</v>
      </c>
      <c r="U680" s="233">
        <f>E9+(E10*0.5)+(E11*0.1)</f>
        <v>0.2</v>
      </c>
      <c r="V680" s="162">
        <v>-151</v>
      </c>
      <c r="W680" s="233">
        <f>E12+(E13*0.5)+(E14*0.1)</f>
        <v>0.2</v>
      </c>
      <c r="X680" s="162">
        <v>-151</v>
      </c>
      <c r="Y680" s="161">
        <f t="shared" si="245"/>
        <v>653</v>
      </c>
      <c r="Z680" s="162">
        <f t="shared" si="237"/>
        <v>16.759999999999991</v>
      </c>
      <c r="AA680" s="127">
        <v>43661</v>
      </c>
      <c r="AB680" s="127"/>
      <c r="AC680" s="128"/>
      <c r="AD680" s="128"/>
      <c r="AE680" s="129"/>
      <c r="AF680" s="129"/>
      <c r="AG680" s="129"/>
      <c r="AH680" s="129">
        <f t="shared" si="238"/>
        <v>16.759999999999991</v>
      </c>
      <c r="AI680" s="129">
        <f t="shared" si="239"/>
        <v>0</v>
      </c>
      <c r="AJ680" s="234">
        <f t="shared" si="240"/>
        <v>1</v>
      </c>
      <c r="AK680" s="234">
        <f t="shared" si="241"/>
        <v>0</v>
      </c>
      <c r="AL680" s="129">
        <f t="shared" si="242"/>
        <v>0</v>
      </c>
      <c r="AM680" s="127">
        <v>43661</v>
      </c>
      <c r="AN680" s="129">
        <f t="shared" si="246"/>
        <v>11829.259999999995</v>
      </c>
      <c r="AO680" s="129">
        <f t="shared" si="247"/>
        <v>0</v>
      </c>
      <c r="AP680" s="129">
        <f t="shared" si="248"/>
        <v>0</v>
      </c>
      <c r="AQ680" s="235"/>
      <c r="AR680" s="235"/>
      <c r="AS680" s="236">
        <f t="shared" si="243"/>
        <v>43661</v>
      </c>
      <c r="AT680" s="237">
        <f t="shared" si="249"/>
        <v>5012.5500000000011</v>
      </c>
      <c r="AU680" s="237">
        <f t="shared" si="250"/>
        <v>1999.15</v>
      </c>
      <c r="AV680" s="237">
        <f t="shared" si="251"/>
        <v>5635.560000000004</v>
      </c>
      <c r="AW680" s="237">
        <f t="shared" si="252"/>
        <v>1754.0000000000011</v>
      </c>
      <c r="AX680" s="237">
        <f t="shared" si="253"/>
        <v>-2571.9999999999968</v>
      </c>
      <c r="AY680" s="133"/>
    </row>
    <row r="681" spans="3:51" x14ac:dyDescent="0.25">
      <c r="C681" s="137"/>
      <c r="D681" s="137"/>
      <c r="E681" s="137"/>
      <c r="F681" s="137"/>
      <c r="G681" s="137"/>
      <c r="H681" s="137"/>
      <c r="I681" s="137"/>
      <c r="J681" s="137"/>
      <c r="K681" s="240">
        <f t="shared" si="235"/>
        <v>43662</v>
      </c>
      <c r="L681" s="230">
        <f t="shared" si="236"/>
        <v>11275.529999999995</v>
      </c>
      <c r="M681" s="162">
        <f>MAX(AN28:AN681)</f>
        <v>12166.95</v>
      </c>
      <c r="N681" s="162">
        <f t="shared" si="244"/>
        <v>-891.42000000000553</v>
      </c>
      <c r="O681" s="231">
        <f>E3+(E4*0.1)</f>
        <v>0.2</v>
      </c>
      <c r="P681" s="162">
        <v>-117.65</v>
      </c>
      <c r="Q681" s="232">
        <f>E5+(E6*0.1)</f>
        <v>0.1</v>
      </c>
      <c r="R681" s="162">
        <v>-513</v>
      </c>
      <c r="S681" s="232">
        <f>E7+(E8*0.1)</f>
        <v>0.1</v>
      </c>
      <c r="T681" s="162">
        <v>-797</v>
      </c>
      <c r="U681" s="233">
        <f>E9+(E10*0.5)+(E11*0.1)</f>
        <v>0.2</v>
      </c>
      <c r="V681" s="162">
        <v>-796</v>
      </c>
      <c r="W681" s="233">
        <f>E12+(E13*0.5)+(E14*0.1)</f>
        <v>0.2</v>
      </c>
      <c r="X681" s="162">
        <v>-1200</v>
      </c>
      <c r="Y681" s="161">
        <f t="shared" si="245"/>
        <v>654</v>
      </c>
      <c r="Z681" s="162">
        <f t="shared" si="237"/>
        <v>-553.73</v>
      </c>
      <c r="AA681" s="127">
        <v>43662</v>
      </c>
      <c r="AB681" s="127"/>
      <c r="AC681" s="128"/>
      <c r="AD681" s="128"/>
      <c r="AE681" s="129"/>
      <c r="AF681" s="129"/>
      <c r="AG681" s="129"/>
      <c r="AH681" s="129">
        <f t="shared" si="238"/>
        <v>0</v>
      </c>
      <c r="AI681" s="129">
        <f t="shared" si="239"/>
        <v>-553.73</v>
      </c>
      <c r="AJ681" s="234">
        <f t="shared" si="240"/>
        <v>0</v>
      </c>
      <c r="AK681" s="234">
        <f t="shared" si="241"/>
        <v>1</v>
      </c>
      <c r="AL681" s="129">
        <f t="shared" si="242"/>
        <v>0</v>
      </c>
      <c r="AM681" s="127">
        <v>43662</v>
      </c>
      <c r="AN681" s="129">
        <f t="shared" si="246"/>
        <v>11275.529999999995</v>
      </c>
      <c r="AO681" s="129">
        <f t="shared" si="247"/>
        <v>0</v>
      </c>
      <c r="AP681" s="129">
        <f t="shared" si="248"/>
        <v>0</v>
      </c>
      <c r="AQ681" s="235"/>
      <c r="AR681" s="235"/>
      <c r="AS681" s="236">
        <f t="shared" si="243"/>
        <v>43662</v>
      </c>
      <c r="AT681" s="237">
        <f t="shared" si="249"/>
        <v>4989.0200000000013</v>
      </c>
      <c r="AU681" s="237">
        <f t="shared" si="250"/>
        <v>1947.8500000000001</v>
      </c>
      <c r="AV681" s="237">
        <f t="shared" si="251"/>
        <v>5555.8600000000042</v>
      </c>
      <c r="AW681" s="237">
        <f t="shared" si="252"/>
        <v>1594.8000000000011</v>
      </c>
      <c r="AX681" s="237">
        <f t="shared" si="253"/>
        <v>-2811.9999999999968</v>
      </c>
      <c r="AY681" s="133"/>
    </row>
    <row r="682" spans="3:51" x14ac:dyDescent="0.25">
      <c r="C682" s="137"/>
      <c r="D682" s="137"/>
      <c r="E682" s="137"/>
      <c r="F682" s="137"/>
      <c r="G682" s="137"/>
      <c r="H682" s="137"/>
      <c r="I682" s="137"/>
      <c r="J682" s="137"/>
      <c r="K682" s="240">
        <f t="shared" si="235"/>
        <v>43663</v>
      </c>
      <c r="L682" s="230">
        <f t="shared" si="236"/>
        <v>11816.689999999995</v>
      </c>
      <c r="M682" s="162">
        <f>MAX(AN28:AN682)</f>
        <v>12166.95</v>
      </c>
      <c r="N682" s="162">
        <f t="shared" si="244"/>
        <v>-350.26000000000568</v>
      </c>
      <c r="O682" s="231">
        <f>E3+(E4*0.1)</f>
        <v>0.2</v>
      </c>
      <c r="P682" s="162">
        <v>-550</v>
      </c>
      <c r="Q682" s="232">
        <f>E5+(E6*0.1)</f>
        <v>0.1</v>
      </c>
      <c r="R682" s="162">
        <v>-850</v>
      </c>
      <c r="S682" s="232">
        <f>E7+(E8*0.1)</f>
        <v>0.1</v>
      </c>
      <c r="T682" s="162">
        <v>-766.4</v>
      </c>
      <c r="U682" s="233">
        <f>E9+(E10*0.5)+(E11*0.1)</f>
        <v>0.2</v>
      </c>
      <c r="V682" s="162">
        <v>2032</v>
      </c>
      <c r="W682" s="233">
        <f>E12+(E13*0.5)+(E14*0.1)</f>
        <v>0.2</v>
      </c>
      <c r="X682" s="162">
        <v>2032</v>
      </c>
      <c r="Y682" s="161">
        <f t="shared" si="245"/>
        <v>655</v>
      </c>
      <c r="Z682" s="162">
        <f t="shared" si="237"/>
        <v>541.16000000000008</v>
      </c>
      <c r="AA682" s="127">
        <v>43663</v>
      </c>
      <c r="AB682" s="127"/>
      <c r="AC682" s="128"/>
      <c r="AD682" s="128"/>
      <c r="AE682" s="129"/>
      <c r="AF682" s="129"/>
      <c r="AG682" s="129"/>
      <c r="AH682" s="129">
        <f t="shared" si="238"/>
        <v>541.16000000000008</v>
      </c>
      <c r="AI682" s="129">
        <f t="shared" si="239"/>
        <v>0</v>
      </c>
      <c r="AJ682" s="234">
        <f t="shared" si="240"/>
        <v>1</v>
      </c>
      <c r="AK682" s="234">
        <f t="shared" si="241"/>
        <v>0</v>
      </c>
      <c r="AL682" s="129">
        <f t="shared" si="242"/>
        <v>0</v>
      </c>
      <c r="AM682" s="127">
        <v>43663</v>
      </c>
      <c r="AN682" s="129">
        <f t="shared" si="246"/>
        <v>11816.689999999995</v>
      </c>
      <c r="AO682" s="129">
        <f t="shared" si="247"/>
        <v>0</v>
      </c>
      <c r="AP682" s="129">
        <f t="shared" si="248"/>
        <v>0</v>
      </c>
      <c r="AQ682" s="235"/>
      <c r="AR682" s="235"/>
      <c r="AS682" s="236">
        <f t="shared" si="243"/>
        <v>43663</v>
      </c>
      <c r="AT682" s="237">
        <f t="shared" si="249"/>
        <v>4879.0200000000013</v>
      </c>
      <c r="AU682" s="237">
        <f t="shared" si="250"/>
        <v>1862.8500000000001</v>
      </c>
      <c r="AV682" s="237">
        <f t="shared" si="251"/>
        <v>5479.2200000000039</v>
      </c>
      <c r="AW682" s="237">
        <f t="shared" si="252"/>
        <v>2001.2000000000012</v>
      </c>
      <c r="AX682" s="237">
        <f t="shared" si="253"/>
        <v>-2405.5999999999967</v>
      </c>
      <c r="AY682" s="133"/>
    </row>
    <row r="683" spans="3:51" x14ac:dyDescent="0.25">
      <c r="C683" s="137"/>
      <c r="D683" s="137"/>
      <c r="E683" s="137"/>
      <c r="F683" s="137"/>
      <c r="G683" s="137"/>
      <c r="H683" s="137"/>
      <c r="I683" s="137"/>
      <c r="J683" s="137"/>
      <c r="K683" s="240">
        <f t="shared" si="235"/>
        <v>43664</v>
      </c>
      <c r="L683" s="230">
        <f t="shared" si="236"/>
        <v>12562.879999999996</v>
      </c>
      <c r="M683" s="162">
        <f>MAX(AN28:AN683)</f>
        <v>12562.879999999996</v>
      </c>
      <c r="N683" s="162">
        <f t="shared" si="244"/>
        <v>0</v>
      </c>
      <c r="O683" s="231">
        <f>E3+(E4*0.1)</f>
        <v>0.2</v>
      </c>
      <c r="P683" s="162">
        <v>-550</v>
      </c>
      <c r="Q683" s="232">
        <f>E5+(E6*0.1)</f>
        <v>0.1</v>
      </c>
      <c r="R683" s="162">
        <v>534.5</v>
      </c>
      <c r="S683" s="232">
        <f>E7+(E8*0.1)</f>
        <v>0.1</v>
      </c>
      <c r="T683" s="162">
        <v>307.39999999999998</v>
      </c>
      <c r="U683" s="233">
        <f>E9+(E10*0.5)+(E11*0.1)</f>
        <v>0.2</v>
      </c>
      <c r="V683" s="162">
        <v>1930</v>
      </c>
      <c r="W683" s="233">
        <f>E12+(E13*0.5)+(E14*0.1)</f>
        <v>0.2</v>
      </c>
      <c r="X683" s="162">
        <v>1930</v>
      </c>
      <c r="Y683" s="161">
        <f t="shared" si="245"/>
        <v>656</v>
      </c>
      <c r="Z683" s="162">
        <f t="shared" si="237"/>
        <v>746.19</v>
      </c>
      <c r="AA683" s="127">
        <v>43664</v>
      </c>
      <c r="AB683" s="127"/>
      <c r="AC683" s="128"/>
      <c r="AD683" s="128"/>
      <c r="AE683" s="129"/>
      <c r="AF683" s="129"/>
      <c r="AG683" s="129"/>
      <c r="AH683" s="129">
        <f t="shared" si="238"/>
        <v>746.19</v>
      </c>
      <c r="AI683" s="129">
        <f t="shared" si="239"/>
        <v>0</v>
      </c>
      <c r="AJ683" s="234">
        <f t="shared" si="240"/>
        <v>1</v>
      </c>
      <c r="AK683" s="234">
        <f t="shared" si="241"/>
        <v>0</v>
      </c>
      <c r="AL683" s="129">
        <f t="shared" si="242"/>
        <v>0</v>
      </c>
      <c r="AM683" s="127">
        <v>43664</v>
      </c>
      <c r="AN683" s="129">
        <f t="shared" si="246"/>
        <v>12562.879999999996</v>
      </c>
      <c r="AO683" s="129">
        <f t="shared" si="247"/>
        <v>0</v>
      </c>
      <c r="AP683" s="129">
        <f t="shared" si="248"/>
        <v>0</v>
      </c>
      <c r="AQ683" s="235"/>
      <c r="AR683" s="235"/>
      <c r="AS683" s="236">
        <f t="shared" si="243"/>
        <v>43664</v>
      </c>
      <c r="AT683" s="237">
        <f t="shared" si="249"/>
        <v>4769.0200000000013</v>
      </c>
      <c r="AU683" s="237">
        <f t="shared" si="250"/>
        <v>1916.3000000000002</v>
      </c>
      <c r="AV683" s="237">
        <f t="shared" si="251"/>
        <v>5509.9600000000037</v>
      </c>
      <c r="AW683" s="237">
        <f t="shared" si="252"/>
        <v>2387.2000000000012</v>
      </c>
      <c r="AX683" s="237">
        <f t="shared" si="253"/>
        <v>-2019.5999999999967</v>
      </c>
      <c r="AY683" s="133"/>
    </row>
    <row r="684" spans="3:51" x14ac:dyDescent="0.25">
      <c r="C684" s="137"/>
      <c r="D684" s="137"/>
      <c r="E684" s="137"/>
      <c r="F684" s="137"/>
      <c r="G684" s="137"/>
      <c r="H684" s="137"/>
      <c r="I684" s="137"/>
      <c r="J684" s="137"/>
      <c r="K684" s="240">
        <f t="shared" si="235"/>
        <v>43665</v>
      </c>
      <c r="L684" s="230">
        <f t="shared" si="236"/>
        <v>11750.649999999996</v>
      </c>
      <c r="M684" s="162">
        <f>MAX(AN28:AN684)</f>
        <v>12562.879999999996</v>
      </c>
      <c r="N684" s="162">
        <f t="shared" si="244"/>
        <v>-812.22999999999956</v>
      </c>
      <c r="O684" s="231">
        <f>E3+(E4*0.1)</f>
        <v>0.2</v>
      </c>
      <c r="P684" s="162">
        <v>-343.85</v>
      </c>
      <c r="Q684" s="232">
        <f>E5+(E6*0.1)</f>
        <v>0.1</v>
      </c>
      <c r="R684" s="162">
        <v>-850</v>
      </c>
      <c r="S684" s="232">
        <f>E7+(E8*0.1)</f>
        <v>0.1</v>
      </c>
      <c r="T684" s="162">
        <v>-1384.6</v>
      </c>
      <c r="U684" s="233">
        <f>E9+(E10*0.5)+(E11*0.1)</f>
        <v>0.2</v>
      </c>
      <c r="V684" s="162">
        <v>-1400</v>
      </c>
      <c r="W684" s="233">
        <f>E12+(E13*0.5)+(E14*0.1)</f>
        <v>0.2</v>
      </c>
      <c r="X684" s="162">
        <v>-1200</v>
      </c>
      <c r="Y684" s="161">
        <f t="shared" si="245"/>
        <v>657</v>
      </c>
      <c r="Z684" s="162">
        <f t="shared" si="237"/>
        <v>-812.23</v>
      </c>
      <c r="AA684" s="127">
        <v>43665</v>
      </c>
      <c r="AB684" s="127"/>
      <c r="AC684" s="128"/>
      <c r="AD684" s="128"/>
      <c r="AE684" s="129"/>
      <c r="AF684" s="129"/>
      <c r="AG684" s="129"/>
      <c r="AH684" s="129">
        <f t="shared" si="238"/>
        <v>0</v>
      </c>
      <c r="AI684" s="129">
        <f t="shared" si="239"/>
        <v>-812.23</v>
      </c>
      <c r="AJ684" s="234">
        <f t="shared" si="240"/>
        <v>0</v>
      </c>
      <c r="AK684" s="234">
        <f t="shared" si="241"/>
        <v>1</v>
      </c>
      <c r="AL684" s="129">
        <f t="shared" si="242"/>
        <v>0</v>
      </c>
      <c r="AM684" s="127">
        <v>43665</v>
      </c>
      <c r="AN684" s="129">
        <f t="shared" si="246"/>
        <v>11750.649999999996</v>
      </c>
      <c r="AO684" s="129">
        <f t="shared" si="247"/>
        <v>0</v>
      </c>
      <c r="AP684" s="129">
        <f t="shared" si="248"/>
        <v>0</v>
      </c>
      <c r="AQ684" s="235"/>
      <c r="AR684" s="235"/>
      <c r="AS684" s="236">
        <f t="shared" si="243"/>
        <v>43665</v>
      </c>
      <c r="AT684" s="237">
        <f t="shared" si="249"/>
        <v>4700.2500000000009</v>
      </c>
      <c r="AU684" s="237">
        <f t="shared" si="250"/>
        <v>1831.3000000000002</v>
      </c>
      <c r="AV684" s="237">
        <f t="shared" si="251"/>
        <v>5371.5000000000036</v>
      </c>
      <c r="AW684" s="237">
        <f t="shared" si="252"/>
        <v>2107.2000000000012</v>
      </c>
      <c r="AX684" s="237">
        <f t="shared" si="253"/>
        <v>-2259.5999999999967</v>
      </c>
      <c r="AY684" s="133"/>
    </row>
    <row r="685" spans="3:51" x14ac:dyDescent="0.25">
      <c r="C685" s="137"/>
      <c r="D685" s="137"/>
      <c r="E685" s="137"/>
      <c r="F685" s="137"/>
      <c r="G685" s="137"/>
      <c r="H685" s="137"/>
      <c r="I685" s="137"/>
      <c r="J685" s="137"/>
      <c r="K685" s="240">
        <f t="shared" si="235"/>
        <v>43668</v>
      </c>
      <c r="L685" s="230">
        <f t="shared" si="236"/>
        <v>11932.489999999996</v>
      </c>
      <c r="M685" s="162">
        <f>MAX(AN28:AN685)</f>
        <v>12562.879999999996</v>
      </c>
      <c r="N685" s="162">
        <f t="shared" si="244"/>
        <v>-630.38999999999942</v>
      </c>
      <c r="O685" s="231">
        <f>E3+(E4*0.1)</f>
        <v>0.2</v>
      </c>
      <c r="P685" s="162">
        <v>88.5</v>
      </c>
      <c r="Q685" s="232">
        <f>E5+(E6*0.1)</f>
        <v>0.1</v>
      </c>
      <c r="R685" s="162">
        <v>421</v>
      </c>
      <c r="S685" s="232">
        <f>E7+(E8*0.1)</f>
        <v>0.1</v>
      </c>
      <c r="T685" s="162">
        <v>1404.4</v>
      </c>
      <c r="U685" s="233">
        <f>E9+(E10*0.5)+(E11*0.1)</f>
        <v>0.2</v>
      </c>
      <c r="V685" s="162">
        <v>-46</v>
      </c>
      <c r="W685" s="233">
        <f>E12+(E13*0.5)+(E14*0.1)</f>
        <v>0.2</v>
      </c>
      <c r="X685" s="162">
        <v>-46</v>
      </c>
      <c r="Y685" s="161">
        <f t="shared" si="245"/>
        <v>658</v>
      </c>
      <c r="Z685" s="162">
        <f t="shared" si="237"/>
        <v>181.84000000000003</v>
      </c>
      <c r="AA685" s="127">
        <v>43668</v>
      </c>
      <c r="AB685" s="127"/>
      <c r="AC685" s="128"/>
      <c r="AD685" s="128"/>
      <c r="AE685" s="129"/>
      <c r="AF685" s="129"/>
      <c r="AG685" s="129"/>
      <c r="AH685" s="129">
        <f t="shared" si="238"/>
        <v>181.84000000000003</v>
      </c>
      <c r="AI685" s="129">
        <f t="shared" si="239"/>
        <v>0</v>
      </c>
      <c r="AJ685" s="234">
        <f t="shared" si="240"/>
        <v>1</v>
      </c>
      <c r="AK685" s="234">
        <f t="shared" si="241"/>
        <v>0</v>
      </c>
      <c r="AL685" s="129">
        <f t="shared" si="242"/>
        <v>0</v>
      </c>
      <c r="AM685" s="127">
        <v>43668</v>
      </c>
      <c r="AN685" s="129">
        <f t="shared" si="246"/>
        <v>11932.489999999996</v>
      </c>
      <c r="AO685" s="129">
        <f t="shared" si="247"/>
        <v>0</v>
      </c>
      <c r="AP685" s="129">
        <f t="shared" si="248"/>
        <v>0</v>
      </c>
      <c r="AQ685" s="235"/>
      <c r="AR685" s="235"/>
      <c r="AS685" s="236">
        <f t="shared" si="243"/>
        <v>43668</v>
      </c>
      <c r="AT685" s="237">
        <f t="shared" si="249"/>
        <v>4717.9500000000007</v>
      </c>
      <c r="AU685" s="237">
        <f t="shared" si="250"/>
        <v>1873.4</v>
      </c>
      <c r="AV685" s="237">
        <f t="shared" si="251"/>
        <v>5511.9400000000032</v>
      </c>
      <c r="AW685" s="237">
        <f t="shared" si="252"/>
        <v>2098.0000000000014</v>
      </c>
      <c r="AX685" s="237">
        <f t="shared" si="253"/>
        <v>-2268.7999999999965</v>
      </c>
      <c r="AY685" s="133"/>
    </row>
    <row r="686" spans="3:51" x14ac:dyDescent="0.25">
      <c r="C686" s="137"/>
      <c r="D686" s="137"/>
      <c r="E686" s="137"/>
      <c r="F686" s="137"/>
      <c r="G686" s="137"/>
      <c r="H686" s="137"/>
      <c r="I686" s="137"/>
      <c r="J686" s="137"/>
      <c r="K686" s="240">
        <f t="shared" si="235"/>
        <v>43669</v>
      </c>
      <c r="L686" s="230">
        <f t="shared" si="236"/>
        <v>12026.459999999995</v>
      </c>
      <c r="M686" s="162">
        <f>MAX(AN28:AN686)</f>
        <v>12562.879999999996</v>
      </c>
      <c r="N686" s="162">
        <f t="shared" si="244"/>
        <v>-536.42000000000007</v>
      </c>
      <c r="O686" s="231">
        <f>E3+(E4*0.1)</f>
        <v>0.2</v>
      </c>
      <c r="P686" s="162">
        <v>886.45</v>
      </c>
      <c r="Q686" s="232">
        <f>E5+(E6*0.1)</f>
        <v>0.1</v>
      </c>
      <c r="R686" s="162">
        <v>1022</v>
      </c>
      <c r="S686" s="232">
        <f>E7+(E8*0.1)</f>
        <v>0.1</v>
      </c>
      <c r="T686" s="162">
        <v>988.8</v>
      </c>
      <c r="U686" s="233">
        <f>E9+(E10*0.5)+(E11*0.1)</f>
        <v>0.2</v>
      </c>
      <c r="V686" s="162">
        <v>-711</v>
      </c>
      <c r="W686" s="233">
        <f>E12+(E13*0.5)+(E14*0.1)</f>
        <v>0.2</v>
      </c>
      <c r="X686" s="162">
        <v>-711</v>
      </c>
      <c r="Y686" s="161">
        <f t="shared" si="245"/>
        <v>659</v>
      </c>
      <c r="Z686" s="162">
        <f t="shared" si="237"/>
        <v>93.96999999999997</v>
      </c>
      <c r="AA686" s="127">
        <v>43669</v>
      </c>
      <c r="AB686" s="127"/>
      <c r="AC686" s="128"/>
      <c r="AD686" s="128"/>
      <c r="AE686" s="129"/>
      <c r="AF686" s="129"/>
      <c r="AG686" s="129"/>
      <c r="AH686" s="129">
        <f t="shared" si="238"/>
        <v>93.96999999999997</v>
      </c>
      <c r="AI686" s="129">
        <f t="shared" si="239"/>
        <v>0</v>
      </c>
      <c r="AJ686" s="234">
        <f t="shared" si="240"/>
        <v>1</v>
      </c>
      <c r="AK686" s="234">
        <f t="shared" si="241"/>
        <v>0</v>
      </c>
      <c r="AL686" s="129">
        <f t="shared" si="242"/>
        <v>0</v>
      </c>
      <c r="AM686" s="127">
        <v>43669</v>
      </c>
      <c r="AN686" s="129">
        <f t="shared" si="246"/>
        <v>12026.459999999995</v>
      </c>
      <c r="AO686" s="129">
        <f t="shared" si="247"/>
        <v>0</v>
      </c>
      <c r="AP686" s="129">
        <f t="shared" si="248"/>
        <v>0</v>
      </c>
      <c r="AQ686" s="235"/>
      <c r="AR686" s="235"/>
      <c r="AS686" s="236">
        <f t="shared" si="243"/>
        <v>43669</v>
      </c>
      <c r="AT686" s="237">
        <f t="shared" si="249"/>
        <v>4895.2400000000007</v>
      </c>
      <c r="AU686" s="237">
        <f t="shared" si="250"/>
        <v>1975.6000000000001</v>
      </c>
      <c r="AV686" s="237">
        <f t="shared" si="251"/>
        <v>5610.8200000000033</v>
      </c>
      <c r="AW686" s="237">
        <f t="shared" si="252"/>
        <v>1955.8000000000013</v>
      </c>
      <c r="AX686" s="237">
        <f t="shared" si="253"/>
        <v>-2410.9999999999964</v>
      </c>
      <c r="AY686" s="133"/>
    </row>
    <row r="687" spans="3:51" x14ac:dyDescent="0.25">
      <c r="C687" s="137"/>
      <c r="D687" s="137"/>
      <c r="E687" s="137"/>
      <c r="F687" s="137"/>
      <c r="G687" s="137"/>
      <c r="H687" s="137"/>
      <c r="I687" s="137"/>
      <c r="J687" s="137"/>
      <c r="K687" s="240">
        <f t="shared" si="235"/>
        <v>43670</v>
      </c>
      <c r="L687" s="230">
        <f t="shared" si="236"/>
        <v>12404.189999999995</v>
      </c>
      <c r="M687" s="162">
        <f>MAX(AN28:AN687)</f>
        <v>12562.879999999996</v>
      </c>
      <c r="N687" s="162">
        <f t="shared" si="244"/>
        <v>-158.69000000000051</v>
      </c>
      <c r="O687" s="231">
        <f>E3+(E4*0.1)</f>
        <v>0.2</v>
      </c>
      <c r="P687" s="162">
        <v>-550</v>
      </c>
      <c r="Q687" s="232">
        <f>E5+(E6*0.1)</f>
        <v>0.1</v>
      </c>
      <c r="R687" s="162">
        <v>704.5</v>
      </c>
      <c r="S687" s="232">
        <f>E7+(E8*0.1)</f>
        <v>0.1</v>
      </c>
      <c r="T687" s="162">
        <v>1120.8</v>
      </c>
      <c r="U687" s="233">
        <f>E9+(E10*0.5)+(E11*0.1)</f>
        <v>0.2</v>
      </c>
      <c r="V687" s="162">
        <v>763</v>
      </c>
      <c r="W687" s="233">
        <f>E12+(E13*0.5)+(E14*0.1)</f>
        <v>0.2</v>
      </c>
      <c r="X687" s="162">
        <v>763</v>
      </c>
      <c r="Y687" s="161">
        <f t="shared" si="245"/>
        <v>660</v>
      </c>
      <c r="Z687" s="162">
        <f t="shared" si="237"/>
        <v>377.73</v>
      </c>
      <c r="AA687" s="127">
        <v>43670</v>
      </c>
      <c r="AB687" s="127"/>
      <c r="AC687" s="128"/>
      <c r="AD687" s="128"/>
      <c r="AE687" s="129"/>
      <c r="AF687" s="129"/>
      <c r="AG687" s="129"/>
      <c r="AH687" s="129">
        <f t="shared" si="238"/>
        <v>377.73</v>
      </c>
      <c r="AI687" s="129">
        <f t="shared" si="239"/>
        <v>0</v>
      </c>
      <c r="AJ687" s="234">
        <f t="shared" si="240"/>
        <v>1</v>
      </c>
      <c r="AK687" s="234">
        <f t="shared" si="241"/>
        <v>0</v>
      </c>
      <c r="AL687" s="129">
        <f t="shared" si="242"/>
        <v>0</v>
      </c>
      <c r="AM687" s="127">
        <v>43670</v>
      </c>
      <c r="AN687" s="129">
        <f t="shared" si="246"/>
        <v>12404.189999999995</v>
      </c>
      <c r="AO687" s="129">
        <f t="shared" si="247"/>
        <v>0</v>
      </c>
      <c r="AP687" s="129">
        <f t="shared" si="248"/>
        <v>0</v>
      </c>
      <c r="AQ687" s="235"/>
      <c r="AR687" s="235"/>
      <c r="AS687" s="236">
        <f t="shared" si="243"/>
        <v>43670</v>
      </c>
      <c r="AT687" s="237">
        <f t="shared" si="249"/>
        <v>4785.2400000000007</v>
      </c>
      <c r="AU687" s="237">
        <f t="shared" si="250"/>
        <v>2046.0500000000002</v>
      </c>
      <c r="AV687" s="237">
        <f t="shared" si="251"/>
        <v>5722.9000000000033</v>
      </c>
      <c r="AW687" s="237">
        <f t="shared" si="252"/>
        <v>2108.4000000000015</v>
      </c>
      <c r="AX687" s="237">
        <f t="shared" si="253"/>
        <v>-2258.3999999999965</v>
      </c>
      <c r="AY687" s="133"/>
    </row>
    <row r="688" spans="3:51" x14ac:dyDescent="0.25">
      <c r="C688" s="137"/>
      <c r="D688" s="137"/>
      <c r="E688" s="137"/>
      <c r="F688" s="137"/>
      <c r="G688" s="137"/>
      <c r="H688" s="137"/>
      <c r="I688" s="137"/>
      <c r="J688" s="137"/>
      <c r="K688" s="240">
        <f t="shared" si="235"/>
        <v>43671</v>
      </c>
      <c r="L688" s="230">
        <f t="shared" si="236"/>
        <v>11588.129999999996</v>
      </c>
      <c r="M688" s="162">
        <f>MAX(AN28:AN688)</f>
        <v>12562.879999999996</v>
      </c>
      <c r="N688" s="162">
        <f t="shared" si="244"/>
        <v>-974.75</v>
      </c>
      <c r="O688" s="231">
        <f>E3+(E4*0.1)</f>
        <v>0.2</v>
      </c>
      <c r="P688" s="162">
        <v>-550</v>
      </c>
      <c r="Q688" s="232">
        <f>E5+(E6*0.1)</f>
        <v>0.1</v>
      </c>
      <c r="R688" s="162">
        <v>-850</v>
      </c>
      <c r="S688" s="232">
        <f>E7+(E8*0.1)</f>
        <v>0.1</v>
      </c>
      <c r="T688" s="162">
        <v>-1614.6</v>
      </c>
      <c r="U688" s="233">
        <f>E9+(E10*0.5)+(E11*0.1)</f>
        <v>0.2</v>
      </c>
      <c r="V688" s="162">
        <v>-1098</v>
      </c>
      <c r="W688" s="233">
        <f>E12+(E13*0.5)+(E14*0.1)</f>
        <v>0.2</v>
      </c>
      <c r="X688" s="162">
        <v>-1200</v>
      </c>
      <c r="Y688" s="161">
        <f t="shared" si="245"/>
        <v>661</v>
      </c>
      <c r="Z688" s="162">
        <f t="shared" si="237"/>
        <v>-816.06000000000006</v>
      </c>
      <c r="AA688" s="127">
        <v>43671</v>
      </c>
      <c r="AB688" s="127"/>
      <c r="AC688" s="128"/>
      <c r="AD688" s="128"/>
      <c r="AE688" s="129"/>
      <c r="AF688" s="129"/>
      <c r="AG688" s="129"/>
      <c r="AH688" s="129">
        <f t="shared" si="238"/>
        <v>0</v>
      </c>
      <c r="AI688" s="129">
        <f t="shared" si="239"/>
        <v>-816.06000000000006</v>
      </c>
      <c r="AJ688" s="234">
        <f t="shared" si="240"/>
        <v>0</v>
      </c>
      <c r="AK688" s="234">
        <f t="shared" si="241"/>
        <v>1</v>
      </c>
      <c r="AL688" s="129">
        <f t="shared" si="242"/>
        <v>0</v>
      </c>
      <c r="AM688" s="127">
        <v>43671</v>
      </c>
      <c r="AN688" s="129">
        <f t="shared" si="246"/>
        <v>11588.129999999996</v>
      </c>
      <c r="AO688" s="129">
        <f t="shared" si="247"/>
        <v>0</v>
      </c>
      <c r="AP688" s="129">
        <f t="shared" si="248"/>
        <v>0</v>
      </c>
      <c r="AQ688" s="235"/>
      <c r="AR688" s="235"/>
      <c r="AS688" s="236">
        <f t="shared" si="243"/>
        <v>43671</v>
      </c>
      <c r="AT688" s="237">
        <f t="shared" si="249"/>
        <v>4675.2400000000007</v>
      </c>
      <c r="AU688" s="237">
        <f t="shared" si="250"/>
        <v>1961.0500000000002</v>
      </c>
      <c r="AV688" s="237">
        <f t="shared" si="251"/>
        <v>5561.4400000000032</v>
      </c>
      <c r="AW688" s="237">
        <f t="shared" si="252"/>
        <v>1888.8000000000015</v>
      </c>
      <c r="AX688" s="237">
        <f t="shared" si="253"/>
        <v>-2498.3999999999965</v>
      </c>
      <c r="AY688" s="133"/>
    </row>
    <row r="689" spans="3:51" x14ac:dyDescent="0.25">
      <c r="C689" s="137"/>
      <c r="D689" s="137"/>
      <c r="E689" s="137"/>
      <c r="F689" s="137"/>
      <c r="G689" s="137"/>
      <c r="H689" s="137"/>
      <c r="I689" s="137"/>
      <c r="J689" s="137"/>
      <c r="K689" s="240">
        <f t="shared" si="235"/>
        <v>43672</v>
      </c>
      <c r="L689" s="230">
        <f t="shared" si="236"/>
        <v>12087.509999999995</v>
      </c>
      <c r="M689" s="162">
        <f>MAX(AN28:AN689)</f>
        <v>12562.879999999996</v>
      </c>
      <c r="N689" s="162">
        <f t="shared" si="244"/>
        <v>-475.3700000000008</v>
      </c>
      <c r="O689" s="231">
        <f>E3+(E4*0.1)</f>
        <v>0.2</v>
      </c>
      <c r="P689" s="162">
        <v>257.35000000000002</v>
      </c>
      <c r="Q689" s="232">
        <f>E5+(E6*0.1)</f>
        <v>0.1</v>
      </c>
      <c r="R689" s="162">
        <v>1109.5</v>
      </c>
      <c r="S689" s="232">
        <f>E7+(E8*0.1)</f>
        <v>0.1</v>
      </c>
      <c r="T689" s="162">
        <v>1741.6</v>
      </c>
      <c r="U689" s="233">
        <f>E9+(E10*0.5)+(E11*0.1)</f>
        <v>0.2</v>
      </c>
      <c r="V689" s="162">
        <v>407</v>
      </c>
      <c r="W689" s="233">
        <f>E12+(E13*0.5)+(E14*0.1)</f>
        <v>0.2</v>
      </c>
      <c r="X689" s="162">
        <v>407</v>
      </c>
      <c r="Y689" s="161">
        <f t="shared" si="245"/>
        <v>662</v>
      </c>
      <c r="Z689" s="162">
        <f t="shared" si="237"/>
        <v>499.38</v>
      </c>
      <c r="AA689" s="127">
        <v>43672</v>
      </c>
      <c r="AB689" s="127"/>
      <c r="AC689" s="128"/>
      <c r="AD689" s="128"/>
      <c r="AE689" s="129"/>
      <c r="AF689" s="129"/>
      <c r="AG689" s="129"/>
      <c r="AH689" s="129">
        <f t="shared" si="238"/>
        <v>499.38</v>
      </c>
      <c r="AI689" s="129">
        <f t="shared" si="239"/>
        <v>0</v>
      </c>
      <c r="AJ689" s="234">
        <f t="shared" si="240"/>
        <v>1</v>
      </c>
      <c r="AK689" s="234">
        <f t="shared" si="241"/>
        <v>0</v>
      </c>
      <c r="AL689" s="129">
        <f t="shared" si="242"/>
        <v>0</v>
      </c>
      <c r="AM689" s="127">
        <v>43672</v>
      </c>
      <c r="AN689" s="129">
        <f t="shared" si="246"/>
        <v>12087.509999999995</v>
      </c>
      <c r="AO689" s="129">
        <f t="shared" si="247"/>
        <v>0</v>
      </c>
      <c r="AP689" s="129">
        <f t="shared" si="248"/>
        <v>0</v>
      </c>
      <c r="AQ689" s="235"/>
      <c r="AR689" s="235"/>
      <c r="AS689" s="236">
        <f t="shared" si="243"/>
        <v>43672</v>
      </c>
      <c r="AT689" s="237">
        <f t="shared" si="249"/>
        <v>4726.7100000000009</v>
      </c>
      <c r="AU689" s="237">
        <f t="shared" si="250"/>
        <v>2072</v>
      </c>
      <c r="AV689" s="237">
        <f t="shared" si="251"/>
        <v>5735.6000000000031</v>
      </c>
      <c r="AW689" s="237">
        <f t="shared" si="252"/>
        <v>1970.2000000000016</v>
      </c>
      <c r="AX689" s="237">
        <f t="shared" si="253"/>
        <v>-2416.9999999999964</v>
      </c>
      <c r="AY689" s="133"/>
    </row>
    <row r="690" spans="3:51" x14ac:dyDescent="0.25">
      <c r="C690" s="137"/>
      <c r="D690" s="137"/>
      <c r="E690" s="137"/>
      <c r="F690" s="137"/>
      <c r="G690" s="137"/>
      <c r="H690" s="137"/>
      <c r="I690" s="137"/>
      <c r="J690" s="137"/>
      <c r="K690" s="240">
        <f t="shared" si="235"/>
        <v>43675</v>
      </c>
      <c r="L690" s="230">
        <f t="shared" si="236"/>
        <v>12369.419999999995</v>
      </c>
      <c r="M690" s="162">
        <f>MAX(AN28:AN690)</f>
        <v>12562.879999999996</v>
      </c>
      <c r="N690" s="162">
        <f t="shared" si="244"/>
        <v>-193.46000000000095</v>
      </c>
      <c r="O690" s="231">
        <f>E3+(E4*0.1)</f>
        <v>0.2</v>
      </c>
      <c r="P690" s="162">
        <v>144.5</v>
      </c>
      <c r="Q690" s="232">
        <f>E5+(E6*0.1)</f>
        <v>0.1</v>
      </c>
      <c r="R690" s="162">
        <v>-244.5</v>
      </c>
      <c r="S690" s="232">
        <f>E7+(E8*0.1)</f>
        <v>0.1</v>
      </c>
      <c r="T690" s="162">
        <v>-557.4</v>
      </c>
      <c r="U690" s="233">
        <f>E9+(E10*0.5)+(E11*0.1)</f>
        <v>0.2</v>
      </c>
      <c r="V690" s="162">
        <v>833</v>
      </c>
      <c r="W690" s="233">
        <f>E12+(E13*0.5)+(E14*0.1)</f>
        <v>0.2</v>
      </c>
      <c r="X690" s="162">
        <v>833</v>
      </c>
      <c r="Y690" s="161">
        <f t="shared" si="245"/>
        <v>663</v>
      </c>
      <c r="Z690" s="162">
        <f t="shared" si="237"/>
        <v>281.91000000000003</v>
      </c>
      <c r="AA690" s="127">
        <v>43675</v>
      </c>
      <c r="AB690" s="127"/>
      <c r="AC690" s="128"/>
      <c r="AD690" s="128"/>
      <c r="AE690" s="129"/>
      <c r="AF690" s="129"/>
      <c r="AG690" s="129"/>
      <c r="AH690" s="129">
        <f t="shared" si="238"/>
        <v>281.91000000000003</v>
      </c>
      <c r="AI690" s="129">
        <f t="shared" si="239"/>
        <v>0</v>
      </c>
      <c r="AJ690" s="234">
        <f t="shared" si="240"/>
        <v>1</v>
      </c>
      <c r="AK690" s="234">
        <f t="shared" si="241"/>
        <v>0</v>
      </c>
      <c r="AL690" s="129">
        <f t="shared" si="242"/>
        <v>0</v>
      </c>
      <c r="AM690" s="127">
        <v>43675</v>
      </c>
      <c r="AN690" s="129">
        <f t="shared" si="246"/>
        <v>12369.419999999995</v>
      </c>
      <c r="AO690" s="129">
        <f t="shared" si="247"/>
        <v>0</v>
      </c>
      <c r="AP690" s="129">
        <f t="shared" si="248"/>
        <v>0</v>
      </c>
      <c r="AQ690" s="235"/>
      <c r="AR690" s="235"/>
      <c r="AS690" s="236">
        <f t="shared" si="243"/>
        <v>43675</v>
      </c>
      <c r="AT690" s="237">
        <f t="shared" si="249"/>
        <v>4755.6100000000006</v>
      </c>
      <c r="AU690" s="237">
        <f t="shared" si="250"/>
        <v>2047.55</v>
      </c>
      <c r="AV690" s="237">
        <f t="shared" si="251"/>
        <v>5679.8600000000033</v>
      </c>
      <c r="AW690" s="237">
        <f t="shared" si="252"/>
        <v>2136.8000000000015</v>
      </c>
      <c r="AX690" s="237">
        <f t="shared" si="253"/>
        <v>-2250.3999999999965</v>
      </c>
      <c r="AY690" s="133"/>
    </row>
    <row r="691" spans="3:51" x14ac:dyDescent="0.25">
      <c r="C691" s="137"/>
      <c r="D691" s="137"/>
      <c r="E691" s="137"/>
      <c r="F691" s="137"/>
      <c r="G691" s="137"/>
      <c r="H691" s="137"/>
      <c r="I691" s="137"/>
      <c r="J691" s="137"/>
      <c r="K691" s="240">
        <f t="shared" si="235"/>
        <v>43676</v>
      </c>
      <c r="L691" s="230">
        <f t="shared" si="236"/>
        <v>12263.599999999995</v>
      </c>
      <c r="M691" s="162">
        <f>MAX(AN28:AN691)</f>
        <v>12562.879999999996</v>
      </c>
      <c r="N691" s="162">
        <f t="shared" si="244"/>
        <v>-299.28000000000065</v>
      </c>
      <c r="O691" s="231">
        <f>E3+(E4*0.1)</f>
        <v>0.2</v>
      </c>
      <c r="P691" s="162">
        <v>-550</v>
      </c>
      <c r="Q691" s="232">
        <f>E5+(E6*0.1)</f>
        <v>0.1</v>
      </c>
      <c r="R691" s="162">
        <v>-850</v>
      </c>
      <c r="S691" s="232">
        <f>E7+(E8*0.1)</f>
        <v>0.1</v>
      </c>
      <c r="T691" s="162">
        <v>-732.2</v>
      </c>
      <c r="U691" s="233">
        <f>E9+(E10*0.5)+(E11*0.1)</f>
        <v>0.2</v>
      </c>
      <c r="V691" s="162">
        <v>406</v>
      </c>
      <c r="W691" s="233">
        <f>E12+(E13*0.5)+(E14*0.1)</f>
        <v>0.2</v>
      </c>
      <c r="X691" s="162">
        <v>406</v>
      </c>
      <c r="Y691" s="161">
        <f t="shared" si="245"/>
        <v>664</v>
      </c>
      <c r="Z691" s="162">
        <f t="shared" si="237"/>
        <v>-105.82000000000004</v>
      </c>
      <c r="AA691" s="127">
        <v>43676</v>
      </c>
      <c r="AB691" s="127"/>
      <c r="AC691" s="128"/>
      <c r="AD691" s="128"/>
      <c r="AE691" s="129"/>
      <c r="AF691" s="129"/>
      <c r="AG691" s="129"/>
      <c r="AH691" s="129">
        <f t="shared" si="238"/>
        <v>0</v>
      </c>
      <c r="AI691" s="129">
        <f t="shared" si="239"/>
        <v>-105.82000000000004</v>
      </c>
      <c r="AJ691" s="234">
        <f t="shared" si="240"/>
        <v>0</v>
      </c>
      <c r="AK691" s="234">
        <f t="shared" si="241"/>
        <v>1</v>
      </c>
      <c r="AL691" s="129">
        <f t="shared" si="242"/>
        <v>0</v>
      </c>
      <c r="AM691" s="127">
        <v>43676</v>
      </c>
      <c r="AN691" s="129">
        <f t="shared" si="246"/>
        <v>12263.599999999995</v>
      </c>
      <c r="AO691" s="129">
        <f t="shared" si="247"/>
        <v>0</v>
      </c>
      <c r="AP691" s="129">
        <f t="shared" si="248"/>
        <v>0</v>
      </c>
      <c r="AQ691" s="235"/>
      <c r="AR691" s="235"/>
      <c r="AS691" s="236">
        <f t="shared" si="243"/>
        <v>43676</v>
      </c>
      <c r="AT691" s="237">
        <f t="shared" si="249"/>
        <v>4645.6100000000006</v>
      </c>
      <c r="AU691" s="237">
        <f t="shared" si="250"/>
        <v>1962.55</v>
      </c>
      <c r="AV691" s="237">
        <f t="shared" si="251"/>
        <v>5606.6400000000031</v>
      </c>
      <c r="AW691" s="237">
        <f t="shared" si="252"/>
        <v>2218.0000000000014</v>
      </c>
      <c r="AX691" s="237">
        <f t="shared" si="253"/>
        <v>-2169.1999999999966</v>
      </c>
      <c r="AY691" s="133"/>
    </row>
    <row r="692" spans="3:51" x14ac:dyDescent="0.25">
      <c r="C692" s="137"/>
      <c r="D692" s="137"/>
      <c r="E692" s="137"/>
      <c r="F692" s="137"/>
      <c r="G692" s="137"/>
      <c r="H692" s="137"/>
      <c r="I692" s="137"/>
      <c r="J692" s="137"/>
      <c r="K692" s="240">
        <f t="shared" si="235"/>
        <v>43677</v>
      </c>
      <c r="L692" s="230">
        <f t="shared" si="236"/>
        <v>11207.599999999995</v>
      </c>
      <c r="M692" s="162">
        <f>MAX(AN28:AN692)</f>
        <v>12562.879999999996</v>
      </c>
      <c r="N692" s="162">
        <f t="shared" si="244"/>
        <v>-1355.2800000000007</v>
      </c>
      <c r="O692" s="231">
        <f>E3+(E4*0.1)</f>
        <v>0.2</v>
      </c>
      <c r="P692" s="162">
        <v>-550</v>
      </c>
      <c r="Q692" s="232">
        <f>E5+(E6*0.1)</f>
        <v>0.1</v>
      </c>
      <c r="R692" s="162">
        <v>-850</v>
      </c>
      <c r="S692" s="232">
        <f>E7+(E8*0.1)</f>
        <v>0.1</v>
      </c>
      <c r="T692" s="162">
        <v>-3410</v>
      </c>
      <c r="U692" s="233">
        <f>E9+(E10*0.5)+(E11*0.1)</f>
        <v>0.2</v>
      </c>
      <c r="V692" s="162">
        <v>-1400</v>
      </c>
      <c r="W692" s="233">
        <f>E12+(E13*0.5)+(E14*0.1)</f>
        <v>0.2</v>
      </c>
      <c r="X692" s="162">
        <v>-1200</v>
      </c>
      <c r="Y692" s="161">
        <f t="shared" si="245"/>
        <v>665</v>
      </c>
      <c r="Z692" s="162">
        <f t="shared" si="237"/>
        <v>-1056</v>
      </c>
      <c r="AA692" s="238">
        <v>43677</v>
      </c>
      <c r="AB692" s="129">
        <f>SUM(Z670:Z692)</f>
        <v>1740.2200000000012</v>
      </c>
      <c r="AC692" s="128">
        <f>(AB692&gt;0)*1</f>
        <v>1</v>
      </c>
      <c r="AD692" s="128">
        <f>(AB692&lt;0)*1</f>
        <v>0</v>
      </c>
      <c r="AE692" s="129">
        <f>AB692*AC692</f>
        <v>1740.2200000000012</v>
      </c>
      <c r="AF692" s="129">
        <f>AB692*AD692</f>
        <v>0</v>
      </c>
      <c r="AG692" s="129"/>
      <c r="AH692" s="129">
        <f t="shared" si="238"/>
        <v>0</v>
      </c>
      <c r="AI692" s="129">
        <f t="shared" si="239"/>
        <v>-1056</v>
      </c>
      <c r="AJ692" s="234">
        <f t="shared" si="240"/>
        <v>0</v>
      </c>
      <c r="AK692" s="234">
        <f t="shared" si="241"/>
        <v>1</v>
      </c>
      <c r="AL692" s="129">
        <f t="shared" si="242"/>
        <v>1740.2200000000012</v>
      </c>
      <c r="AM692" s="127">
        <v>43677</v>
      </c>
      <c r="AN692" s="129">
        <f t="shared" si="246"/>
        <v>11207.599999999995</v>
      </c>
      <c r="AO692" s="129">
        <f t="shared" si="247"/>
        <v>1740.2200000000012</v>
      </c>
      <c r="AP692" s="129">
        <f t="shared" si="248"/>
        <v>0</v>
      </c>
      <c r="AQ692" s="235"/>
      <c r="AR692" s="235"/>
      <c r="AS692" s="236">
        <f t="shared" si="243"/>
        <v>43677</v>
      </c>
      <c r="AT692" s="237">
        <f t="shared" si="249"/>
        <v>4535.6100000000006</v>
      </c>
      <c r="AU692" s="237">
        <f t="shared" si="250"/>
        <v>1877.55</v>
      </c>
      <c r="AV692" s="237">
        <f t="shared" si="251"/>
        <v>5265.6400000000031</v>
      </c>
      <c r="AW692" s="237">
        <f t="shared" si="252"/>
        <v>1938.0000000000014</v>
      </c>
      <c r="AX692" s="237">
        <f t="shared" si="253"/>
        <v>-2409.1999999999966</v>
      </c>
      <c r="AY692" s="133"/>
    </row>
    <row r="693" spans="3:51" x14ac:dyDescent="0.25">
      <c r="C693" s="137"/>
      <c r="D693" s="137"/>
      <c r="E693" s="137"/>
      <c r="F693" s="137"/>
      <c r="G693" s="137"/>
      <c r="H693" s="137"/>
      <c r="I693" s="137"/>
      <c r="J693" s="137"/>
      <c r="K693" s="240">
        <f t="shared" si="235"/>
        <v>43678</v>
      </c>
      <c r="L693" s="230">
        <f t="shared" si="236"/>
        <v>12215.739999999994</v>
      </c>
      <c r="M693" s="162">
        <f>MAX(AN28:AN693)</f>
        <v>12562.879999999996</v>
      </c>
      <c r="N693" s="162">
        <f t="shared" si="244"/>
        <v>-347.14000000000124</v>
      </c>
      <c r="O693" s="231">
        <f>E3+(E4*0.1)</f>
        <v>0.2</v>
      </c>
      <c r="P693" s="162">
        <v>-550</v>
      </c>
      <c r="Q693" s="232">
        <f>E5+(E6*0.1)</f>
        <v>0.1</v>
      </c>
      <c r="R693" s="162">
        <v>-850</v>
      </c>
      <c r="S693" s="232">
        <f>E7+(E8*0.1)</f>
        <v>0.1</v>
      </c>
      <c r="T693" s="162">
        <v>-952.6</v>
      </c>
      <c r="U693" s="233">
        <f>E9+(E10*0.5)+(E11*0.1)</f>
        <v>0.2</v>
      </c>
      <c r="V693" s="162">
        <v>3246</v>
      </c>
      <c r="W693" s="233">
        <f>E12+(E13*0.5)+(E14*0.1)</f>
        <v>0.2</v>
      </c>
      <c r="X693" s="162">
        <v>3246</v>
      </c>
      <c r="Y693" s="161">
        <f t="shared" si="245"/>
        <v>666</v>
      </c>
      <c r="Z693" s="162">
        <f t="shared" si="237"/>
        <v>1008.1400000000001</v>
      </c>
      <c r="AA693" s="127">
        <v>43678</v>
      </c>
      <c r="AB693" s="127"/>
      <c r="AC693" s="128"/>
      <c r="AD693" s="128"/>
      <c r="AE693" s="129"/>
      <c r="AF693" s="129"/>
      <c r="AG693" s="129"/>
      <c r="AH693" s="129">
        <f t="shared" si="238"/>
        <v>1008.1400000000001</v>
      </c>
      <c r="AI693" s="129">
        <f t="shared" si="239"/>
        <v>0</v>
      </c>
      <c r="AJ693" s="234">
        <f t="shared" si="240"/>
        <v>1</v>
      </c>
      <c r="AK693" s="234">
        <f t="shared" si="241"/>
        <v>0</v>
      </c>
      <c r="AL693" s="129">
        <f t="shared" si="242"/>
        <v>0</v>
      </c>
      <c r="AM693" s="127">
        <v>43678</v>
      </c>
      <c r="AN693" s="129">
        <f t="shared" si="246"/>
        <v>12215.739999999994</v>
      </c>
      <c r="AO693" s="129">
        <f t="shared" si="247"/>
        <v>0</v>
      </c>
      <c r="AP693" s="129">
        <f t="shared" si="248"/>
        <v>0</v>
      </c>
      <c r="AQ693" s="235"/>
      <c r="AR693" s="235"/>
      <c r="AS693" s="236">
        <f t="shared" si="243"/>
        <v>43678</v>
      </c>
      <c r="AT693" s="237">
        <f t="shared" si="249"/>
        <v>4425.6100000000006</v>
      </c>
      <c r="AU693" s="237">
        <f t="shared" si="250"/>
        <v>1792.55</v>
      </c>
      <c r="AV693" s="237">
        <f t="shared" si="251"/>
        <v>5170.3800000000028</v>
      </c>
      <c r="AW693" s="237">
        <f t="shared" si="252"/>
        <v>2587.2000000000016</v>
      </c>
      <c r="AX693" s="237">
        <f t="shared" si="253"/>
        <v>-1759.9999999999966</v>
      </c>
      <c r="AY693" s="133"/>
    </row>
    <row r="694" spans="3:51" x14ac:dyDescent="0.25">
      <c r="C694" s="137"/>
      <c r="D694" s="137"/>
      <c r="E694" s="137"/>
      <c r="F694" s="137"/>
      <c r="G694" s="137"/>
      <c r="H694" s="137"/>
      <c r="I694" s="137"/>
      <c r="J694" s="137"/>
      <c r="K694" s="240">
        <f t="shared" si="235"/>
        <v>43679</v>
      </c>
      <c r="L694" s="230">
        <f t="shared" si="236"/>
        <v>11284.039999999994</v>
      </c>
      <c r="M694" s="162">
        <f>MAX(AN28:AN694)</f>
        <v>12562.879999999996</v>
      </c>
      <c r="N694" s="162">
        <f t="shared" si="244"/>
        <v>-1278.840000000002</v>
      </c>
      <c r="O694" s="231">
        <f>E3+(E4*0.1)</f>
        <v>0.2</v>
      </c>
      <c r="P694" s="162">
        <v>-550</v>
      </c>
      <c r="Q694" s="232">
        <f>E5+(E6*0.1)</f>
        <v>0.1</v>
      </c>
      <c r="R694" s="162">
        <v>-850</v>
      </c>
      <c r="S694" s="232">
        <f>E7+(E8*0.1)</f>
        <v>0.1</v>
      </c>
      <c r="T694" s="162">
        <v>-2167</v>
      </c>
      <c r="U694" s="233">
        <f>E9+(E10*0.5)+(E11*0.1)</f>
        <v>0.2</v>
      </c>
      <c r="V694" s="162">
        <v>-1400</v>
      </c>
      <c r="W694" s="233">
        <f>E12+(E13*0.5)+(E14*0.1)</f>
        <v>0.2</v>
      </c>
      <c r="X694" s="162">
        <v>-1200</v>
      </c>
      <c r="Y694" s="161">
        <f t="shared" si="245"/>
        <v>667</v>
      </c>
      <c r="Z694" s="162">
        <f t="shared" si="237"/>
        <v>-931.7</v>
      </c>
      <c r="AA694" s="127">
        <v>43679</v>
      </c>
      <c r="AB694" s="127"/>
      <c r="AC694" s="128"/>
      <c r="AD694" s="128"/>
      <c r="AE694" s="129"/>
      <c r="AF694" s="129"/>
      <c r="AG694" s="129"/>
      <c r="AH694" s="129">
        <f t="shared" si="238"/>
        <v>0</v>
      </c>
      <c r="AI694" s="129">
        <f t="shared" si="239"/>
        <v>-931.7</v>
      </c>
      <c r="AJ694" s="234">
        <f t="shared" si="240"/>
        <v>0</v>
      </c>
      <c r="AK694" s="234">
        <f t="shared" si="241"/>
        <v>1</v>
      </c>
      <c r="AL694" s="129">
        <f t="shared" si="242"/>
        <v>0</v>
      </c>
      <c r="AM694" s="127">
        <v>43679</v>
      </c>
      <c r="AN694" s="129">
        <f t="shared" si="246"/>
        <v>11284.039999999994</v>
      </c>
      <c r="AO694" s="129">
        <f t="shared" si="247"/>
        <v>0</v>
      </c>
      <c r="AP694" s="129">
        <f t="shared" si="248"/>
        <v>0</v>
      </c>
      <c r="AQ694" s="235"/>
      <c r="AR694" s="235"/>
      <c r="AS694" s="236">
        <f t="shared" si="243"/>
        <v>43679</v>
      </c>
      <c r="AT694" s="237">
        <f t="shared" si="249"/>
        <v>4315.6100000000006</v>
      </c>
      <c r="AU694" s="237">
        <f t="shared" si="250"/>
        <v>1707.55</v>
      </c>
      <c r="AV694" s="237">
        <f t="shared" si="251"/>
        <v>4953.680000000003</v>
      </c>
      <c r="AW694" s="237">
        <f t="shared" si="252"/>
        <v>2307.2000000000016</v>
      </c>
      <c r="AX694" s="237">
        <f t="shared" si="253"/>
        <v>-1999.9999999999966</v>
      </c>
      <c r="AY694" s="133"/>
    </row>
    <row r="695" spans="3:51" x14ac:dyDescent="0.25">
      <c r="C695" s="137"/>
      <c r="D695" s="137"/>
      <c r="E695" s="137"/>
      <c r="F695" s="137"/>
      <c r="G695" s="137"/>
      <c r="H695" s="137"/>
      <c r="I695" s="137"/>
      <c r="J695" s="137"/>
      <c r="K695" s="240">
        <f t="shared" si="235"/>
        <v>43682</v>
      </c>
      <c r="L695" s="230">
        <f t="shared" si="236"/>
        <v>11433.999999999993</v>
      </c>
      <c r="M695" s="162">
        <f>MAX(AN28:AN695)</f>
        <v>12562.879999999996</v>
      </c>
      <c r="N695" s="162">
        <f t="shared" si="244"/>
        <v>-1128.8800000000028</v>
      </c>
      <c r="O695" s="231">
        <f>E3+(E4*0.1)</f>
        <v>0.2</v>
      </c>
      <c r="P695" s="162">
        <v>-1178.9000000000001</v>
      </c>
      <c r="Q695" s="232">
        <f>E5+(E6*0.1)</f>
        <v>0.1</v>
      </c>
      <c r="R695" s="162">
        <v>-1749</v>
      </c>
      <c r="S695" s="232">
        <f>E7+(E8*0.1)</f>
        <v>0.1</v>
      </c>
      <c r="T695" s="162">
        <v>-3705.6</v>
      </c>
      <c r="U695" s="233">
        <f>E9+(E10*0.5)+(E11*0.1)</f>
        <v>0.2</v>
      </c>
      <c r="V695" s="162">
        <v>2328</v>
      </c>
      <c r="W695" s="233">
        <f>E12+(E13*0.5)+(E14*0.1)</f>
        <v>0.2</v>
      </c>
      <c r="X695" s="162">
        <v>2328</v>
      </c>
      <c r="Y695" s="161">
        <f t="shared" si="245"/>
        <v>668</v>
      </c>
      <c r="Z695" s="162">
        <f t="shared" si="237"/>
        <v>149.96000000000004</v>
      </c>
      <c r="AA695" s="127">
        <v>43682</v>
      </c>
      <c r="AB695" s="127"/>
      <c r="AC695" s="128"/>
      <c r="AD695" s="128"/>
      <c r="AE695" s="129"/>
      <c r="AF695" s="129"/>
      <c r="AG695" s="129"/>
      <c r="AH695" s="129">
        <f t="shared" si="238"/>
        <v>149.96000000000004</v>
      </c>
      <c r="AI695" s="129">
        <f t="shared" si="239"/>
        <v>0</v>
      </c>
      <c r="AJ695" s="234">
        <f t="shared" si="240"/>
        <v>1</v>
      </c>
      <c r="AK695" s="234">
        <f t="shared" si="241"/>
        <v>0</v>
      </c>
      <c r="AL695" s="129">
        <f t="shared" si="242"/>
        <v>0</v>
      </c>
      <c r="AM695" s="127">
        <v>43682</v>
      </c>
      <c r="AN695" s="129">
        <f t="shared" si="246"/>
        <v>11433.999999999993</v>
      </c>
      <c r="AO695" s="129">
        <f t="shared" si="247"/>
        <v>0</v>
      </c>
      <c r="AP695" s="129">
        <f t="shared" si="248"/>
        <v>0</v>
      </c>
      <c r="AQ695" s="235"/>
      <c r="AR695" s="235"/>
      <c r="AS695" s="236">
        <f t="shared" si="243"/>
        <v>43682</v>
      </c>
      <c r="AT695" s="237">
        <f t="shared" si="249"/>
        <v>4079.8300000000004</v>
      </c>
      <c r="AU695" s="237">
        <f t="shared" si="250"/>
        <v>1532.6499999999999</v>
      </c>
      <c r="AV695" s="237">
        <f t="shared" si="251"/>
        <v>4583.1200000000026</v>
      </c>
      <c r="AW695" s="237">
        <f t="shared" si="252"/>
        <v>2772.8000000000015</v>
      </c>
      <c r="AX695" s="237">
        <f t="shared" si="253"/>
        <v>-1534.3999999999965</v>
      </c>
      <c r="AY695" s="133"/>
    </row>
    <row r="696" spans="3:51" x14ac:dyDescent="0.25">
      <c r="C696" s="137"/>
      <c r="D696" s="137"/>
      <c r="E696" s="137"/>
      <c r="F696" s="137"/>
      <c r="G696" s="137"/>
      <c r="H696" s="137"/>
      <c r="I696" s="137"/>
      <c r="J696" s="137"/>
      <c r="K696" s="240">
        <f t="shared" si="235"/>
        <v>43683</v>
      </c>
      <c r="L696" s="230">
        <f t="shared" si="236"/>
        <v>12275.439999999993</v>
      </c>
      <c r="M696" s="162">
        <f>MAX(AN28:AN696)</f>
        <v>12562.879999999996</v>
      </c>
      <c r="N696" s="162">
        <f t="shared" si="244"/>
        <v>-287.44000000000233</v>
      </c>
      <c r="O696" s="231">
        <f>E3+(E4*0.1)</f>
        <v>0.2</v>
      </c>
      <c r="P696" s="162">
        <v>1508.9</v>
      </c>
      <c r="Q696" s="232">
        <f>E5+(E6*0.1)</f>
        <v>0.1</v>
      </c>
      <c r="R696" s="162">
        <v>-872</v>
      </c>
      <c r="S696" s="232">
        <f>E7+(E8*0.1)</f>
        <v>0.1</v>
      </c>
      <c r="T696" s="162">
        <v>2112.6</v>
      </c>
      <c r="U696" s="233">
        <f>E9+(E10*0.5)+(E11*0.1)</f>
        <v>0.2</v>
      </c>
      <c r="V696" s="162">
        <v>1039</v>
      </c>
      <c r="W696" s="233">
        <f>E12+(E13*0.5)+(E14*0.1)</f>
        <v>0.2</v>
      </c>
      <c r="X696" s="162">
        <v>1039</v>
      </c>
      <c r="Y696" s="161">
        <f t="shared" si="245"/>
        <v>669</v>
      </c>
      <c r="Z696" s="162">
        <f t="shared" si="237"/>
        <v>841.44</v>
      </c>
      <c r="AA696" s="127">
        <v>43683</v>
      </c>
      <c r="AB696" s="127"/>
      <c r="AC696" s="128"/>
      <c r="AD696" s="128"/>
      <c r="AE696" s="129"/>
      <c r="AF696" s="129"/>
      <c r="AG696" s="129"/>
      <c r="AH696" s="129">
        <f t="shared" si="238"/>
        <v>841.44</v>
      </c>
      <c r="AI696" s="129">
        <f t="shared" si="239"/>
        <v>0</v>
      </c>
      <c r="AJ696" s="234">
        <f t="shared" si="240"/>
        <v>1</v>
      </c>
      <c r="AK696" s="234">
        <f t="shared" si="241"/>
        <v>0</v>
      </c>
      <c r="AL696" s="129">
        <f t="shared" si="242"/>
        <v>0</v>
      </c>
      <c r="AM696" s="127">
        <v>43683</v>
      </c>
      <c r="AN696" s="129">
        <f t="shared" si="246"/>
        <v>12275.439999999993</v>
      </c>
      <c r="AO696" s="129">
        <f t="shared" si="247"/>
        <v>0</v>
      </c>
      <c r="AP696" s="129">
        <f t="shared" si="248"/>
        <v>0</v>
      </c>
      <c r="AQ696" s="235"/>
      <c r="AR696" s="235"/>
      <c r="AS696" s="236">
        <f t="shared" si="243"/>
        <v>43683</v>
      </c>
      <c r="AT696" s="237">
        <f t="shared" si="249"/>
        <v>4381.6100000000006</v>
      </c>
      <c r="AU696" s="237">
        <f t="shared" si="250"/>
        <v>1445.4499999999998</v>
      </c>
      <c r="AV696" s="237">
        <f t="shared" si="251"/>
        <v>4794.3800000000028</v>
      </c>
      <c r="AW696" s="237">
        <f t="shared" si="252"/>
        <v>2980.6000000000017</v>
      </c>
      <c r="AX696" s="237">
        <f t="shared" si="253"/>
        <v>-1326.5999999999965</v>
      </c>
      <c r="AY696" s="133"/>
    </row>
    <row r="697" spans="3:51" x14ac:dyDescent="0.25">
      <c r="C697" s="137"/>
      <c r="D697" s="137"/>
      <c r="E697" s="137"/>
      <c r="F697" s="137"/>
      <c r="G697" s="137"/>
      <c r="H697" s="137"/>
      <c r="I697" s="137"/>
      <c r="J697" s="137"/>
      <c r="K697" s="240">
        <f t="shared" si="235"/>
        <v>43684</v>
      </c>
      <c r="L697" s="230">
        <f t="shared" si="236"/>
        <v>13425.999999999993</v>
      </c>
      <c r="M697" s="162">
        <f>MAX(AN28:AN697)</f>
        <v>13425.999999999993</v>
      </c>
      <c r="N697" s="162">
        <f t="shared" si="244"/>
        <v>0</v>
      </c>
      <c r="O697" s="231">
        <f>E3+(E4*0.1)</f>
        <v>0.2</v>
      </c>
      <c r="P697" s="162">
        <v>112.25</v>
      </c>
      <c r="Q697" s="232">
        <f>E5+(E6*0.1)</f>
        <v>0.1</v>
      </c>
      <c r="R697" s="162">
        <v>-110.5</v>
      </c>
      <c r="S697" s="232">
        <f>E7+(E8*0.1)</f>
        <v>0.1</v>
      </c>
      <c r="T697" s="162">
        <v>611.6</v>
      </c>
      <c r="U697" s="233">
        <f>E9+(E10*0.5)+(E11*0.1)</f>
        <v>0.2</v>
      </c>
      <c r="V697" s="162">
        <v>2695</v>
      </c>
      <c r="W697" s="233">
        <f>E12+(E13*0.5)+(E14*0.1)</f>
        <v>0.2</v>
      </c>
      <c r="X697" s="162">
        <v>2695</v>
      </c>
      <c r="Y697" s="161">
        <f t="shared" si="245"/>
        <v>670</v>
      </c>
      <c r="Z697" s="162">
        <f t="shared" si="237"/>
        <v>1150.56</v>
      </c>
      <c r="AA697" s="127">
        <v>43684</v>
      </c>
      <c r="AB697" s="127"/>
      <c r="AC697" s="128"/>
      <c r="AD697" s="128"/>
      <c r="AE697" s="129"/>
      <c r="AF697" s="129"/>
      <c r="AG697" s="129"/>
      <c r="AH697" s="129">
        <f t="shared" si="238"/>
        <v>1150.56</v>
      </c>
      <c r="AI697" s="129">
        <f t="shared" si="239"/>
        <v>0</v>
      </c>
      <c r="AJ697" s="234">
        <f t="shared" si="240"/>
        <v>1</v>
      </c>
      <c r="AK697" s="234">
        <f t="shared" si="241"/>
        <v>0</v>
      </c>
      <c r="AL697" s="129">
        <f t="shared" si="242"/>
        <v>0</v>
      </c>
      <c r="AM697" s="127">
        <v>43684</v>
      </c>
      <c r="AN697" s="129">
        <f t="shared" si="246"/>
        <v>13425.999999999993</v>
      </c>
      <c r="AO697" s="129">
        <f t="shared" si="247"/>
        <v>0</v>
      </c>
      <c r="AP697" s="129">
        <f t="shared" si="248"/>
        <v>0</v>
      </c>
      <c r="AQ697" s="235"/>
      <c r="AR697" s="235"/>
      <c r="AS697" s="236">
        <f t="shared" si="243"/>
        <v>43684</v>
      </c>
      <c r="AT697" s="237">
        <f t="shared" si="249"/>
        <v>4404.0600000000004</v>
      </c>
      <c r="AU697" s="237">
        <f t="shared" si="250"/>
        <v>1434.3999999999999</v>
      </c>
      <c r="AV697" s="237">
        <f t="shared" si="251"/>
        <v>4855.5400000000027</v>
      </c>
      <c r="AW697" s="237">
        <f t="shared" si="252"/>
        <v>3519.6000000000017</v>
      </c>
      <c r="AX697" s="237">
        <f t="shared" si="253"/>
        <v>-787.5999999999965</v>
      </c>
      <c r="AY697" s="133"/>
    </row>
    <row r="698" spans="3:51" x14ac:dyDescent="0.25">
      <c r="C698" s="137"/>
      <c r="D698" s="137"/>
      <c r="E698" s="137"/>
      <c r="F698" s="137"/>
      <c r="G698" s="137"/>
      <c r="H698" s="137"/>
      <c r="I698" s="137"/>
      <c r="J698" s="137"/>
      <c r="K698" s="240">
        <f t="shared" si="235"/>
        <v>43685</v>
      </c>
      <c r="L698" s="230">
        <f t="shared" si="236"/>
        <v>13571.659999999993</v>
      </c>
      <c r="M698" s="162">
        <f>MAX(AN28:AN698)</f>
        <v>13571.659999999993</v>
      </c>
      <c r="N698" s="162">
        <f t="shared" si="244"/>
        <v>0</v>
      </c>
      <c r="O698" s="231">
        <f>E3+(E4*0.1)</f>
        <v>0.2</v>
      </c>
      <c r="P698" s="162">
        <v>-550</v>
      </c>
      <c r="Q698" s="232">
        <f>E5+(E6*0.1)</f>
        <v>0.1</v>
      </c>
      <c r="R698" s="162">
        <v>-850</v>
      </c>
      <c r="S698" s="232">
        <f>E7+(E8*0.1)</f>
        <v>0.1</v>
      </c>
      <c r="T698" s="162">
        <v>3458.6</v>
      </c>
      <c r="U698" s="233">
        <f>E9+(E10*0.5)+(E11*0.1)</f>
        <v>0.2</v>
      </c>
      <c r="V698" s="162">
        <v>-13</v>
      </c>
      <c r="W698" s="233">
        <f>E12+(E13*0.5)+(E14*0.1)</f>
        <v>0.2</v>
      </c>
      <c r="X698" s="162">
        <v>-13</v>
      </c>
      <c r="Y698" s="161">
        <f t="shared" si="245"/>
        <v>671</v>
      </c>
      <c r="Z698" s="162">
        <f t="shared" si="237"/>
        <v>145.66000000000003</v>
      </c>
      <c r="AA698" s="127">
        <v>43685</v>
      </c>
      <c r="AB698" s="127"/>
      <c r="AC698" s="128"/>
      <c r="AD698" s="128"/>
      <c r="AE698" s="129"/>
      <c r="AF698" s="129"/>
      <c r="AG698" s="129"/>
      <c r="AH698" s="129">
        <f t="shared" si="238"/>
        <v>145.66000000000003</v>
      </c>
      <c r="AI698" s="129">
        <f t="shared" si="239"/>
        <v>0</v>
      </c>
      <c r="AJ698" s="234">
        <f t="shared" si="240"/>
        <v>1</v>
      </c>
      <c r="AK698" s="234">
        <f t="shared" si="241"/>
        <v>0</v>
      </c>
      <c r="AL698" s="129">
        <f t="shared" si="242"/>
        <v>0</v>
      </c>
      <c r="AM698" s="127">
        <v>43685</v>
      </c>
      <c r="AN698" s="129">
        <f t="shared" si="246"/>
        <v>13571.659999999993</v>
      </c>
      <c r="AO698" s="129">
        <f t="shared" si="247"/>
        <v>0</v>
      </c>
      <c r="AP698" s="129">
        <f t="shared" si="248"/>
        <v>0</v>
      </c>
      <c r="AQ698" s="235"/>
      <c r="AR698" s="235"/>
      <c r="AS698" s="236">
        <f t="shared" si="243"/>
        <v>43685</v>
      </c>
      <c r="AT698" s="237">
        <f t="shared" si="249"/>
        <v>4294.0600000000004</v>
      </c>
      <c r="AU698" s="237">
        <f t="shared" si="250"/>
        <v>1349.3999999999999</v>
      </c>
      <c r="AV698" s="237">
        <f t="shared" si="251"/>
        <v>5201.4000000000024</v>
      </c>
      <c r="AW698" s="237">
        <f t="shared" si="252"/>
        <v>3517.0000000000018</v>
      </c>
      <c r="AX698" s="237">
        <f t="shared" si="253"/>
        <v>-790.19999999999652</v>
      </c>
      <c r="AY698" s="133"/>
    </row>
    <row r="699" spans="3:51" x14ac:dyDescent="0.25">
      <c r="C699" s="137"/>
      <c r="D699" s="137"/>
      <c r="E699" s="137"/>
      <c r="F699" s="137"/>
      <c r="G699" s="137"/>
      <c r="H699" s="137"/>
      <c r="I699" s="137"/>
      <c r="J699" s="137"/>
      <c r="K699" s="240">
        <f t="shared" si="235"/>
        <v>43686</v>
      </c>
      <c r="L699" s="230">
        <f t="shared" si="236"/>
        <v>13448.489999999993</v>
      </c>
      <c r="M699" s="162">
        <f>MAX(AN28:AN699)</f>
        <v>13571.659999999993</v>
      </c>
      <c r="N699" s="162">
        <f t="shared" si="244"/>
        <v>-123.17000000000007</v>
      </c>
      <c r="O699" s="231">
        <f>E3+(E4*0.1)</f>
        <v>0.2</v>
      </c>
      <c r="P699" s="162">
        <v>453.75</v>
      </c>
      <c r="Q699" s="232">
        <f>E5+(E6*0.1)</f>
        <v>0.1</v>
      </c>
      <c r="R699" s="162">
        <v>972</v>
      </c>
      <c r="S699" s="232">
        <f>E7+(E8*0.1)</f>
        <v>0.1</v>
      </c>
      <c r="T699" s="162">
        <v>-1571.2</v>
      </c>
      <c r="U699" s="233">
        <f>E9+(E10*0.5)+(E11*0.1)</f>
        <v>0.2</v>
      </c>
      <c r="V699" s="162">
        <v>-385</v>
      </c>
      <c r="W699" s="233">
        <f>E12+(E13*0.5)+(E14*0.1)</f>
        <v>0.2</v>
      </c>
      <c r="X699" s="162">
        <v>-385</v>
      </c>
      <c r="Y699" s="161">
        <f t="shared" si="245"/>
        <v>672</v>
      </c>
      <c r="Z699" s="162">
        <f t="shared" si="237"/>
        <v>-123.17000000000002</v>
      </c>
      <c r="AA699" s="127">
        <v>43686</v>
      </c>
      <c r="AB699" s="127"/>
      <c r="AC699" s="128"/>
      <c r="AD699" s="128"/>
      <c r="AE699" s="129"/>
      <c r="AF699" s="129"/>
      <c r="AG699" s="129"/>
      <c r="AH699" s="129">
        <f t="shared" si="238"/>
        <v>0</v>
      </c>
      <c r="AI699" s="129">
        <f t="shared" si="239"/>
        <v>-123.17000000000002</v>
      </c>
      <c r="AJ699" s="234">
        <f t="shared" si="240"/>
        <v>0</v>
      </c>
      <c r="AK699" s="234">
        <f t="shared" si="241"/>
        <v>1</v>
      </c>
      <c r="AL699" s="129">
        <f t="shared" si="242"/>
        <v>0</v>
      </c>
      <c r="AM699" s="127">
        <v>43686</v>
      </c>
      <c r="AN699" s="129">
        <f t="shared" si="246"/>
        <v>13448.489999999993</v>
      </c>
      <c r="AO699" s="129">
        <f t="shared" si="247"/>
        <v>0</v>
      </c>
      <c r="AP699" s="129">
        <f t="shared" si="248"/>
        <v>0</v>
      </c>
      <c r="AQ699" s="235"/>
      <c r="AR699" s="235"/>
      <c r="AS699" s="236">
        <f t="shared" si="243"/>
        <v>43686</v>
      </c>
      <c r="AT699" s="237">
        <f t="shared" si="249"/>
        <v>4384.8100000000004</v>
      </c>
      <c r="AU699" s="237">
        <f t="shared" si="250"/>
        <v>1446.6</v>
      </c>
      <c r="AV699" s="237">
        <f t="shared" si="251"/>
        <v>5044.2800000000025</v>
      </c>
      <c r="AW699" s="237">
        <f t="shared" si="252"/>
        <v>3440.0000000000018</v>
      </c>
      <c r="AX699" s="237">
        <f t="shared" si="253"/>
        <v>-867.19999999999652</v>
      </c>
      <c r="AY699" s="133"/>
    </row>
    <row r="700" spans="3:51" x14ac:dyDescent="0.25">
      <c r="C700" s="137"/>
      <c r="D700" s="137"/>
      <c r="E700" s="137"/>
      <c r="F700" s="137"/>
      <c r="G700" s="137"/>
      <c r="H700" s="137"/>
      <c r="I700" s="137"/>
      <c r="J700" s="137"/>
      <c r="K700" s="240">
        <f t="shared" si="235"/>
        <v>43689</v>
      </c>
      <c r="L700" s="230">
        <f t="shared" si="236"/>
        <v>14419.639999999992</v>
      </c>
      <c r="M700" s="162">
        <f>MAX(AN28:AN700)</f>
        <v>14419.639999999992</v>
      </c>
      <c r="N700" s="162">
        <f t="shared" si="244"/>
        <v>0</v>
      </c>
      <c r="O700" s="231">
        <f>E3+(E4*0.1)</f>
        <v>0.2</v>
      </c>
      <c r="P700" s="162">
        <v>1948.65</v>
      </c>
      <c r="Q700" s="232">
        <f>E5+(E6*0.1)</f>
        <v>0.1</v>
      </c>
      <c r="R700" s="162">
        <v>1778</v>
      </c>
      <c r="S700" s="232">
        <f>E7+(E8*0.1)</f>
        <v>0.1</v>
      </c>
      <c r="T700" s="162">
        <v>-1691.8</v>
      </c>
      <c r="U700" s="233">
        <f>E9+(E10*0.5)+(E11*0.1)</f>
        <v>0.2</v>
      </c>
      <c r="V700" s="162">
        <v>1432</v>
      </c>
      <c r="W700" s="233">
        <f>E12+(E13*0.5)+(E14*0.1)</f>
        <v>0.2</v>
      </c>
      <c r="X700" s="162">
        <v>1432</v>
      </c>
      <c r="Y700" s="161">
        <f t="shared" si="245"/>
        <v>673</v>
      </c>
      <c r="Z700" s="162">
        <f t="shared" si="237"/>
        <v>971.15000000000009</v>
      </c>
      <c r="AA700" s="127">
        <v>43689</v>
      </c>
      <c r="AB700" s="127"/>
      <c r="AC700" s="128"/>
      <c r="AD700" s="128"/>
      <c r="AE700" s="129"/>
      <c r="AF700" s="129"/>
      <c r="AG700" s="129"/>
      <c r="AH700" s="129">
        <f t="shared" si="238"/>
        <v>971.15000000000009</v>
      </c>
      <c r="AI700" s="129">
        <f t="shared" si="239"/>
        <v>0</v>
      </c>
      <c r="AJ700" s="234">
        <f t="shared" si="240"/>
        <v>1</v>
      </c>
      <c r="AK700" s="234">
        <f t="shared" si="241"/>
        <v>0</v>
      </c>
      <c r="AL700" s="129">
        <f t="shared" si="242"/>
        <v>0</v>
      </c>
      <c r="AM700" s="127">
        <v>43689</v>
      </c>
      <c r="AN700" s="129">
        <f t="shared" si="246"/>
        <v>14419.639999999992</v>
      </c>
      <c r="AO700" s="129">
        <f t="shared" si="247"/>
        <v>0</v>
      </c>
      <c r="AP700" s="129">
        <f t="shared" si="248"/>
        <v>0</v>
      </c>
      <c r="AQ700" s="235"/>
      <c r="AR700" s="235"/>
      <c r="AS700" s="236">
        <f t="shared" si="243"/>
        <v>43689</v>
      </c>
      <c r="AT700" s="237">
        <f t="shared" si="249"/>
        <v>4774.5400000000009</v>
      </c>
      <c r="AU700" s="237">
        <f t="shared" si="250"/>
        <v>1624.3999999999999</v>
      </c>
      <c r="AV700" s="237">
        <f t="shared" si="251"/>
        <v>4875.1000000000022</v>
      </c>
      <c r="AW700" s="237">
        <f t="shared" si="252"/>
        <v>3726.4000000000019</v>
      </c>
      <c r="AX700" s="237">
        <f t="shared" si="253"/>
        <v>-580.79999999999654</v>
      </c>
      <c r="AY700" s="133"/>
    </row>
    <row r="701" spans="3:51" x14ac:dyDescent="0.25">
      <c r="C701" s="137"/>
      <c r="D701" s="137"/>
      <c r="E701" s="137"/>
      <c r="F701" s="137"/>
      <c r="G701" s="137"/>
      <c r="H701" s="137"/>
      <c r="I701" s="137"/>
      <c r="J701" s="137"/>
      <c r="K701" s="240">
        <f t="shared" si="235"/>
        <v>43690</v>
      </c>
      <c r="L701" s="230">
        <f t="shared" si="236"/>
        <v>14037.579999999993</v>
      </c>
      <c r="M701" s="162">
        <f>MAX(AN28:AN701)</f>
        <v>14419.639999999992</v>
      </c>
      <c r="N701" s="162">
        <f t="shared" si="244"/>
        <v>-382.05999999999949</v>
      </c>
      <c r="O701" s="231">
        <f>E3+(E4*0.1)</f>
        <v>0.2</v>
      </c>
      <c r="P701" s="162">
        <v>-550</v>
      </c>
      <c r="Q701" s="232">
        <f>E5+(E6*0.1)</f>
        <v>0.1</v>
      </c>
      <c r="R701" s="162">
        <v>-850</v>
      </c>
      <c r="S701" s="232">
        <f>E7+(E8*0.1)</f>
        <v>0.1</v>
      </c>
      <c r="T701" s="162">
        <v>3329.4</v>
      </c>
      <c r="U701" s="233">
        <f>E9+(E10*0.5)+(E11*0.1)</f>
        <v>0.2</v>
      </c>
      <c r="V701" s="162">
        <v>-1400</v>
      </c>
      <c r="W701" s="233">
        <f>E12+(E13*0.5)+(E14*0.1)</f>
        <v>0.2</v>
      </c>
      <c r="X701" s="162">
        <v>-1200</v>
      </c>
      <c r="Y701" s="161">
        <f t="shared" si="245"/>
        <v>674</v>
      </c>
      <c r="Z701" s="162">
        <f t="shared" si="237"/>
        <v>-382.05999999999995</v>
      </c>
      <c r="AA701" s="127">
        <v>43690</v>
      </c>
      <c r="AB701" s="127"/>
      <c r="AC701" s="128"/>
      <c r="AD701" s="128"/>
      <c r="AE701" s="129"/>
      <c r="AF701" s="129"/>
      <c r="AG701" s="129"/>
      <c r="AH701" s="129">
        <f t="shared" si="238"/>
        <v>0</v>
      </c>
      <c r="AI701" s="129">
        <f t="shared" si="239"/>
        <v>-382.05999999999995</v>
      </c>
      <c r="AJ701" s="234">
        <f t="shared" si="240"/>
        <v>0</v>
      </c>
      <c r="AK701" s="234">
        <f t="shared" si="241"/>
        <v>1</v>
      </c>
      <c r="AL701" s="129">
        <f t="shared" si="242"/>
        <v>0</v>
      </c>
      <c r="AM701" s="127">
        <v>43690</v>
      </c>
      <c r="AN701" s="129">
        <f t="shared" si="246"/>
        <v>14037.579999999993</v>
      </c>
      <c r="AO701" s="129">
        <f t="shared" si="247"/>
        <v>0</v>
      </c>
      <c r="AP701" s="129">
        <f t="shared" si="248"/>
        <v>0</v>
      </c>
      <c r="AQ701" s="235"/>
      <c r="AR701" s="235"/>
      <c r="AS701" s="236">
        <f t="shared" si="243"/>
        <v>43690</v>
      </c>
      <c r="AT701" s="237">
        <f t="shared" si="249"/>
        <v>4664.5400000000009</v>
      </c>
      <c r="AU701" s="237">
        <f t="shared" si="250"/>
        <v>1539.3999999999999</v>
      </c>
      <c r="AV701" s="237">
        <f t="shared" si="251"/>
        <v>5208.0400000000027</v>
      </c>
      <c r="AW701" s="237">
        <f t="shared" si="252"/>
        <v>3446.4000000000019</v>
      </c>
      <c r="AX701" s="237">
        <f t="shared" si="253"/>
        <v>-820.79999999999654</v>
      </c>
      <c r="AY701" s="133"/>
    </row>
    <row r="702" spans="3:51" x14ac:dyDescent="0.25">
      <c r="C702" s="137"/>
      <c r="D702" s="137"/>
      <c r="E702" s="137"/>
      <c r="F702" s="137"/>
      <c r="G702" s="137"/>
      <c r="H702" s="137"/>
      <c r="I702" s="137"/>
      <c r="J702" s="137"/>
      <c r="K702" s="240">
        <f t="shared" si="235"/>
        <v>43691</v>
      </c>
      <c r="L702" s="230">
        <f t="shared" si="236"/>
        <v>15527.669999999993</v>
      </c>
      <c r="M702" s="162">
        <f>MAX(AN28:AN702)</f>
        <v>15527.669999999993</v>
      </c>
      <c r="N702" s="162">
        <f t="shared" si="244"/>
        <v>0</v>
      </c>
      <c r="O702" s="231">
        <f>E3+(E4*0.1)</f>
        <v>0.2</v>
      </c>
      <c r="P702" s="162">
        <v>4002.45</v>
      </c>
      <c r="Q702" s="232">
        <f>E5+(E6*0.1)</f>
        <v>0.1</v>
      </c>
      <c r="R702" s="162">
        <v>4286</v>
      </c>
      <c r="S702" s="232">
        <f>E7+(E8*0.1)</f>
        <v>0.1</v>
      </c>
      <c r="T702" s="162">
        <v>-3410</v>
      </c>
      <c r="U702" s="233">
        <f>E9+(E10*0.5)+(E11*0.1)</f>
        <v>0.2</v>
      </c>
      <c r="V702" s="162">
        <v>1505</v>
      </c>
      <c r="W702" s="233">
        <f>E12+(E13*0.5)+(E14*0.1)</f>
        <v>0.2</v>
      </c>
      <c r="X702" s="162">
        <v>1505</v>
      </c>
      <c r="Y702" s="161">
        <f t="shared" si="245"/>
        <v>675</v>
      </c>
      <c r="Z702" s="162">
        <f t="shared" si="237"/>
        <v>1490.0900000000001</v>
      </c>
      <c r="AA702" s="127">
        <v>43691</v>
      </c>
      <c r="AB702" s="127"/>
      <c r="AC702" s="128"/>
      <c r="AD702" s="128"/>
      <c r="AE702" s="129"/>
      <c r="AF702" s="129"/>
      <c r="AG702" s="129"/>
      <c r="AH702" s="129">
        <f t="shared" si="238"/>
        <v>1490.0900000000001</v>
      </c>
      <c r="AI702" s="129">
        <f t="shared" si="239"/>
        <v>0</v>
      </c>
      <c r="AJ702" s="234">
        <f t="shared" si="240"/>
        <v>1</v>
      </c>
      <c r="AK702" s="234">
        <f t="shared" si="241"/>
        <v>0</v>
      </c>
      <c r="AL702" s="129">
        <f t="shared" si="242"/>
        <v>0</v>
      </c>
      <c r="AM702" s="127">
        <v>43691</v>
      </c>
      <c r="AN702" s="129">
        <f t="shared" si="246"/>
        <v>15527.669999999993</v>
      </c>
      <c r="AO702" s="129">
        <f t="shared" si="247"/>
        <v>0</v>
      </c>
      <c r="AP702" s="129">
        <f t="shared" si="248"/>
        <v>0</v>
      </c>
      <c r="AQ702" s="235"/>
      <c r="AR702" s="235"/>
      <c r="AS702" s="236">
        <f t="shared" si="243"/>
        <v>43691</v>
      </c>
      <c r="AT702" s="237">
        <f t="shared" si="249"/>
        <v>5465.0300000000007</v>
      </c>
      <c r="AU702" s="237">
        <f t="shared" si="250"/>
        <v>1968</v>
      </c>
      <c r="AV702" s="237">
        <f t="shared" si="251"/>
        <v>4867.0400000000027</v>
      </c>
      <c r="AW702" s="237">
        <f t="shared" si="252"/>
        <v>3747.4000000000019</v>
      </c>
      <c r="AX702" s="237">
        <f t="shared" si="253"/>
        <v>-519.79999999999654</v>
      </c>
      <c r="AY702" s="133"/>
    </row>
    <row r="703" spans="3:51" x14ac:dyDescent="0.25">
      <c r="C703" s="137"/>
      <c r="D703" s="137"/>
      <c r="E703" s="137"/>
      <c r="F703" s="137"/>
      <c r="G703" s="137"/>
      <c r="H703" s="137"/>
      <c r="I703" s="137"/>
      <c r="J703" s="137"/>
      <c r="K703" s="240">
        <f t="shared" si="235"/>
        <v>43692</v>
      </c>
      <c r="L703" s="230">
        <f t="shared" si="236"/>
        <v>15604.189999999993</v>
      </c>
      <c r="M703" s="162">
        <f>MAX(AN28:AN703)</f>
        <v>15604.189999999993</v>
      </c>
      <c r="N703" s="162">
        <f t="shared" si="244"/>
        <v>0</v>
      </c>
      <c r="O703" s="231">
        <f>E3+(E4*0.1)</f>
        <v>0.2</v>
      </c>
      <c r="P703" s="162">
        <v>-550</v>
      </c>
      <c r="Q703" s="232">
        <f>E5+(E6*0.1)</f>
        <v>0.1</v>
      </c>
      <c r="R703" s="162">
        <v>-850</v>
      </c>
      <c r="S703" s="232">
        <f>E7+(E8*0.1)</f>
        <v>0.1</v>
      </c>
      <c r="T703" s="162">
        <v>-104.8</v>
      </c>
      <c r="U703" s="233">
        <f>E9+(E10*0.5)+(E11*0.1)</f>
        <v>0.2</v>
      </c>
      <c r="V703" s="162">
        <v>705</v>
      </c>
      <c r="W703" s="233">
        <f>E12+(E13*0.5)+(E14*0.1)</f>
        <v>0.2</v>
      </c>
      <c r="X703" s="162">
        <v>705</v>
      </c>
      <c r="Y703" s="161">
        <f t="shared" si="245"/>
        <v>676</v>
      </c>
      <c r="Z703" s="162">
        <f t="shared" si="237"/>
        <v>76.52000000000001</v>
      </c>
      <c r="AA703" s="127">
        <v>43692</v>
      </c>
      <c r="AB703" s="127"/>
      <c r="AC703" s="128"/>
      <c r="AD703" s="128"/>
      <c r="AE703" s="129"/>
      <c r="AF703" s="129"/>
      <c r="AG703" s="129"/>
      <c r="AH703" s="129">
        <f t="shared" si="238"/>
        <v>76.52000000000001</v>
      </c>
      <c r="AI703" s="129">
        <f t="shared" si="239"/>
        <v>0</v>
      </c>
      <c r="AJ703" s="234">
        <f t="shared" si="240"/>
        <v>1</v>
      </c>
      <c r="AK703" s="234">
        <f t="shared" si="241"/>
        <v>0</v>
      </c>
      <c r="AL703" s="129">
        <f t="shared" si="242"/>
        <v>0</v>
      </c>
      <c r="AM703" s="127">
        <v>43692</v>
      </c>
      <c r="AN703" s="129">
        <f t="shared" si="246"/>
        <v>15604.189999999993</v>
      </c>
      <c r="AO703" s="129">
        <f t="shared" si="247"/>
        <v>0</v>
      </c>
      <c r="AP703" s="129">
        <f t="shared" si="248"/>
        <v>0</v>
      </c>
      <c r="AQ703" s="235"/>
      <c r="AR703" s="235"/>
      <c r="AS703" s="236">
        <f t="shared" si="243"/>
        <v>43692</v>
      </c>
      <c r="AT703" s="237">
        <f t="shared" si="249"/>
        <v>5355.0300000000007</v>
      </c>
      <c r="AU703" s="237">
        <f t="shared" si="250"/>
        <v>1883</v>
      </c>
      <c r="AV703" s="237">
        <f t="shared" si="251"/>
        <v>4856.5600000000031</v>
      </c>
      <c r="AW703" s="237">
        <f t="shared" si="252"/>
        <v>3888.4000000000019</v>
      </c>
      <c r="AX703" s="237">
        <f t="shared" si="253"/>
        <v>-378.79999999999654</v>
      </c>
      <c r="AY703" s="133"/>
    </row>
    <row r="704" spans="3:51" x14ac:dyDescent="0.25">
      <c r="C704" s="137"/>
      <c r="D704" s="137"/>
      <c r="E704" s="137"/>
      <c r="F704" s="137"/>
      <c r="G704" s="137"/>
      <c r="H704" s="137"/>
      <c r="I704" s="137"/>
      <c r="J704" s="137"/>
      <c r="K704" s="240">
        <f t="shared" si="235"/>
        <v>43693</v>
      </c>
      <c r="L704" s="230">
        <f t="shared" si="236"/>
        <v>15121.929999999993</v>
      </c>
      <c r="M704" s="162">
        <f>MAX(AN28:AN704)</f>
        <v>15604.189999999993</v>
      </c>
      <c r="N704" s="162">
        <f t="shared" si="244"/>
        <v>-482.26000000000022</v>
      </c>
      <c r="O704" s="231">
        <f>E3+(E4*0.1)</f>
        <v>0.2</v>
      </c>
      <c r="P704" s="162">
        <v>-550</v>
      </c>
      <c r="Q704" s="232">
        <f>E5+(E6*0.1)</f>
        <v>0.1</v>
      </c>
      <c r="R704" s="162">
        <v>-907</v>
      </c>
      <c r="S704" s="232">
        <f>E7+(E8*0.1)</f>
        <v>0.1</v>
      </c>
      <c r="T704" s="162">
        <v>2384.4</v>
      </c>
      <c r="U704" s="233">
        <f>E9+(E10*0.5)+(E11*0.1)</f>
        <v>0.2</v>
      </c>
      <c r="V704" s="162">
        <v>-1400</v>
      </c>
      <c r="W704" s="233">
        <f>E12+(E13*0.5)+(E14*0.1)</f>
        <v>0.2</v>
      </c>
      <c r="X704" s="162">
        <v>-1200</v>
      </c>
      <c r="Y704" s="161">
        <f t="shared" si="245"/>
        <v>677</v>
      </c>
      <c r="Z704" s="162">
        <f t="shared" si="237"/>
        <v>-482.26</v>
      </c>
      <c r="AA704" s="127">
        <v>43693</v>
      </c>
      <c r="AB704" s="127"/>
      <c r="AC704" s="128"/>
      <c r="AD704" s="128"/>
      <c r="AE704" s="129"/>
      <c r="AF704" s="129"/>
      <c r="AG704" s="129"/>
      <c r="AH704" s="129">
        <f t="shared" si="238"/>
        <v>0</v>
      </c>
      <c r="AI704" s="129">
        <f t="shared" si="239"/>
        <v>-482.26</v>
      </c>
      <c r="AJ704" s="234">
        <f t="shared" si="240"/>
        <v>0</v>
      </c>
      <c r="AK704" s="234">
        <f t="shared" si="241"/>
        <v>1</v>
      </c>
      <c r="AL704" s="129">
        <f t="shared" si="242"/>
        <v>0</v>
      </c>
      <c r="AM704" s="127">
        <v>43693</v>
      </c>
      <c r="AN704" s="129">
        <f t="shared" si="246"/>
        <v>15121.929999999993</v>
      </c>
      <c r="AO704" s="129">
        <f t="shared" si="247"/>
        <v>0</v>
      </c>
      <c r="AP704" s="129">
        <f t="shared" si="248"/>
        <v>0</v>
      </c>
      <c r="AQ704" s="235"/>
      <c r="AR704" s="235"/>
      <c r="AS704" s="236">
        <f t="shared" si="243"/>
        <v>43693</v>
      </c>
      <c r="AT704" s="237">
        <f t="shared" si="249"/>
        <v>5245.0300000000007</v>
      </c>
      <c r="AU704" s="237">
        <f t="shared" si="250"/>
        <v>1792.3</v>
      </c>
      <c r="AV704" s="237">
        <f t="shared" si="251"/>
        <v>5095.0000000000027</v>
      </c>
      <c r="AW704" s="237">
        <f t="shared" si="252"/>
        <v>3608.4000000000019</v>
      </c>
      <c r="AX704" s="237">
        <f t="shared" si="253"/>
        <v>-618.79999999999654</v>
      </c>
      <c r="AY704" s="133"/>
    </row>
    <row r="705" spans="3:51" x14ac:dyDescent="0.25">
      <c r="C705" s="137"/>
      <c r="D705" s="137"/>
      <c r="E705" s="137"/>
      <c r="F705" s="137"/>
      <c r="G705" s="137"/>
      <c r="H705" s="137"/>
      <c r="I705" s="137"/>
      <c r="J705" s="137"/>
      <c r="K705" s="240">
        <f t="shared" si="235"/>
        <v>43696</v>
      </c>
      <c r="L705" s="230">
        <f t="shared" si="236"/>
        <v>14559.299999999994</v>
      </c>
      <c r="M705" s="162">
        <f>MAX(AN28:AN705)</f>
        <v>15604.189999999993</v>
      </c>
      <c r="N705" s="162">
        <f t="shared" si="244"/>
        <v>-1044.8899999999994</v>
      </c>
      <c r="O705" s="231">
        <f>E3+(E4*0.1)</f>
        <v>0.2</v>
      </c>
      <c r="P705" s="162">
        <v>-720.25</v>
      </c>
      <c r="Q705" s="232">
        <f>E5+(E6*0.1)</f>
        <v>0.1</v>
      </c>
      <c r="R705" s="162">
        <v>-1290</v>
      </c>
      <c r="S705" s="232">
        <f>E7+(E8*0.1)</f>
        <v>0.1</v>
      </c>
      <c r="T705" s="162">
        <v>2304.1999999999998</v>
      </c>
      <c r="U705" s="233">
        <f>E9+(E10*0.5)+(E11*0.1)</f>
        <v>0.2</v>
      </c>
      <c r="V705" s="162">
        <v>-1400</v>
      </c>
      <c r="W705" s="233">
        <f>E12+(E13*0.5)+(E14*0.1)</f>
        <v>0.2</v>
      </c>
      <c r="X705" s="162">
        <v>-1200</v>
      </c>
      <c r="Y705" s="161">
        <f t="shared" si="245"/>
        <v>678</v>
      </c>
      <c r="Z705" s="162">
        <f t="shared" si="237"/>
        <v>-562.63</v>
      </c>
      <c r="AA705" s="127">
        <v>43696</v>
      </c>
      <c r="AB705" s="127"/>
      <c r="AC705" s="128"/>
      <c r="AD705" s="128"/>
      <c r="AE705" s="129"/>
      <c r="AF705" s="129"/>
      <c r="AG705" s="129"/>
      <c r="AH705" s="129">
        <f t="shared" si="238"/>
        <v>0</v>
      </c>
      <c r="AI705" s="129">
        <f t="shared" si="239"/>
        <v>-562.63</v>
      </c>
      <c r="AJ705" s="234">
        <f t="shared" si="240"/>
        <v>0</v>
      </c>
      <c r="AK705" s="234">
        <f t="shared" si="241"/>
        <v>1</v>
      </c>
      <c r="AL705" s="129">
        <f t="shared" si="242"/>
        <v>0</v>
      </c>
      <c r="AM705" s="127">
        <v>43696</v>
      </c>
      <c r="AN705" s="129">
        <f t="shared" si="246"/>
        <v>14559.299999999994</v>
      </c>
      <c r="AO705" s="129">
        <f t="shared" si="247"/>
        <v>0</v>
      </c>
      <c r="AP705" s="129">
        <f t="shared" si="248"/>
        <v>0</v>
      </c>
      <c r="AQ705" s="235"/>
      <c r="AR705" s="235"/>
      <c r="AS705" s="236">
        <f t="shared" si="243"/>
        <v>43696</v>
      </c>
      <c r="AT705" s="237">
        <f t="shared" si="249"/>
        <v>5100.9800000000005</v>
      </c>
      <c r="AU705" s="237">
        <f t="shared" si="250"/>
        <v>1663.3</v>
      </c>
      <c r="AV705" s="237">
        <f t="shared" si="251"/>
        <v>5325.4200000000028</v>
      </c>
      <c r="AW705" s="237">
        <f t="shared" si="252"/>
        <v>3328.4000000000019</v>
      </c>
      <c r="AX705" s="237">
        <f t="shared" si="253"/>
        <v>-858.79999999999654</v>
      </c>
      <c r="AY705" s="133"/>
    </row>
    <row r="706" spans="3:51" x14ac:dyDescent="0.25">
      <c r="C706" s="137"/>
      <c r="D706" s="137"/>
      <c r="E706" s="137"/>
      <c r="F706" s="137"/>
      <c r="G706" s="137"/>
      <c r="H706" s="137"/>
      <c r="I706" s="137"/>
      <c r="J706" s="137"/>
      <c r="K706" s="240">
        <f t="shared" si="235"/>
        <v>43697</v>
      </c>
      <c r="L706" s="230">
        <f t="shared" si="236"/>
        <v>15203.049999999994</v>
      </c>
      <c r="M706" s="162">
        <f>MAX(AN28:AN706)</f>
        <v>15604.189999999993</v>
      </c>
      <c r="N706" s="162">
        <f t="shared" si="244"/>
        <v>-401.13999999999942</v>
      </c>
      <c r="O706" s="231">
        <f>E3+(E4*0.1)</f>
        <v>0.2</v>
      </c>
      <c r="P706" s="162">
        <v>866.75</v>
      </c>
      <c r="Q706" s="232">
        <f>E5+(E6*0.1)</f>
        <v>0.1</v>
      </c>
      <c r="R706" s="162">
        <v>1157</v>
      </c>
      <c r="S706" s="232">
        <f>E7+(E8*0.1)</f>
        <v>0.1</v>
      </c>
      <c r="T706" s="162">
        <v>-1097</v>
      </c>
      <c r="U706" s="233">
        <f>E9+(E10*0.5)+(E11*0.1)</f>
        <v>0.2</v>
      </c>
      <c r="V706" s="162">
        <v>1161</v>
      </c>
      <c r="W706" s="233">
        <f>E12+(E13*0.5)+(E14*0.1)</f>
        <v>0.2</v>
      </c>
      <c r="X706" s="162">
        <v>1161</v>
      </c>
      <c r="Y706" s="161">
        <f t="shared" si="245"/>
        <v>679</v>
      </c>
      <c r="Z706" s="162">
        <f t="shared" si="237"/>
        <v>643.75000000000011</v>
      </c>
      <c r="AA706" s="127">
        <v>43697</v>
      </c>
      <c r="AB706" s="127"/>
      <c r="AC706" s="128"/>
      <c r="AD706" s="128"/>
      <c r="AE706" s="129"/>
      <c r="AF706" s="129"/>
      <c r="AG706" s="129"/>
      <c r="AH706" s="129">
        <f t="shared" si="238"/>
        <v>643.75000000000011</v>
      </c>
      <c r="AI706" s="129">
        <f t="shared" si="239"/>
        <v>0</v>
      </c>
      <c r="AJ706" s="234">
        <f t="shared" si="240"/>
        <v>1</v>
      </c>
      <c r="AK706" s="234">
        <f t="shared" si="241"/>
        <v>0</v>
      </c>
      <c r="AL706" s="129">
        <f t="shared" si="242"/>
        <v>0</v>
      </c>
      <c r="AM706" s="127">
        <v>43697</v>
      </c>
      <c r="AN706" s="129">
        <f t="shared" si="246"/>
        <v>15203.049999999994</v>
      </c>
      <c r="AO706" s="129">
        <f t="shared" si="247"/>
        <v>0</v>
      </c>
      <c r="AP706" s="129">
        <f t="shared" si="248"/>
        <v>0</v>
      </c>
      <c r="AQ706" s="235"/>
      <c r="AR706" s="235"/>
      <c r="AS706" s="236">
        <f t="shared" si="243"/>
        <v>43697</v>
      </c>
      <c r="AT706" s="237">
        <f t="shared" si="249"/>
        <v>5274.3300000000008</v>
      </c>
      <c r="AU706" s="237">
        <f t="shared" si="250"/>
        <v>1779</v>
      </c>
      <c r="AV706" s="237">
        <f t="shared" si="251"/>
        <v>5215.720000000003</v>
      </c>
      <c r="AW706" s="237">
        <f t="shared" si="252"/>
        <v>3560.6000000000017</v>
      </c>
      <c r="AX706" s="237">
        <f t="shared" si="253"/>
        <v>-626.5999999999965</v>
      </c>
      <c r="AY706" s="133"/>
    </row>
    <row r="707" spans="3:51" x14ac:dyDescent="0.25">
      <c r="C707" s="137"/>
      <c r="D707" s="137"/>
      <c r="E707" s="137"/>
      <c r="F707" s="137"/>
      <c r="G707" s="137"/>
      <c r="H707" s="137"/>
      <c r="I707" s="137"/>
      <c r="J707" s="137"/>
      <c r="K707" s="240">
        <f t="shared" si="235"/>
        <v>43698</v>
      </c>
      <c r="L707" s="230">
        <f t="shared" si="236"/>
        <v>14837.779999999993</v>
      </c>
      <c r="M707" s="162">
        <f>MAX(AN28:AN707)</f>
        <v>15604.189999999993</v>
      </c>
      <c r="N707" s="162">
        <f t="shared" si="244"/>
        <v>-766.40999999999985</v>
      </c>
      <c r="O707" s="231">
        <f>E3+(E4*0.1)</f>
        <v>0.2</v>
      </c>
      <c r="P707" s="162">
        <v>-964.6</v>
      </c>
      <c r="Q707" s="232">
        <f>E5+(E6*0.1)</f>
        <v>0.1</v>
      </c>
      <c r="R707" s="162">
        <v>-1126.5</v>
      </c>
      <c r="S707" s="232">
        <f>E7+(E8*0.1)</f>
        <v>0.1</v>
      </c>
      <c r="T707" s="162">
        <v>1375</v>
      </c>
      <c r="U707" s="233">
        <f>E9+(E10*0.5)+(E11*0.1)</f>
        <v>0.2</v>
      </c>
      <c r="V707" s="162">
        <v>-493</v>
      </c>
      <c r="W707" s="233">
        <f>E12+(E13*0.5)+(E14*0.1)</f>
        <v>0.2</v>
      </c>
      <c r="X707" s="162">
        <v>-493</v>
      </c>
      <c r="Y707" s="161">
        <f t="shared" si="245"/>
        <v>680</v>
      </c>
      <c r="Z707" s="162">
        <f t="shared" si="237"/>
        <v>-365.2700000000001</v>
      </c>
      <c r="AA707" s="127">
        <v>43698</v>
      </c>
      <c r="AB707" s="127"/>
      <c r="AC707" s="128"/>
      <c r="AD707" s="128"/>
      <c r="AE707" s="129"/>
      <c r="AF707" s="129"/>
      <c r="AG707" s="129"/>
      <c r="AH707" s="129">
        <f t="shared" si="238"/>
        <v>0</v>
      </c>
      <c r="AI707" s="129">
        <f t="shared" si="239"/>
        <v>-365.2700000000001</v>
      </c>
      <c r="AJ707" s="234">
        <f t="shared" si="240"/>
        <v>0</v>
      </c>
      <c r="AK707" s="234">
        <f t="shared" si="241"/>
        <v>1</v>
      </c>
      <c r="AL707" s="129">
        <f t="shared" si="242"/>
        <v>0</v>
      </c>
      <c r="AM707" s="127">
        <v>43698</v>
      </c>
      <c r="AN707" s="129">
        <f t="shared" si="246"/>
        <v>14837.779999999993</v>
      </c>
      <c r="AO707" s="129">
        <f t="shared" si="247"/>
        <v>0</v>
      </c>
      <c r="AP707" s="129">
        <f t="shared" si="248"/>
        <v>0</v>
      </c>
      <c r="AQ707" s="235"/>
      <c r="AR707" s="235"/>
      <c r="AS707" s="236">
        <f t="shared" si="243"/>
        <v>43698</v>
      </c>
      <c r="AT707" s="237">
        <f t="shared" si="249"/>
        <v>5081.4100000000008</v>
      </c>
      <c r="AU707" s="237">
        <f t="shared" si="250"/>
        <v>1666.35</v>
      </c>
      <c r="AV707" s="237">
        <f t="shared" si="251"/>
        <v>5353.220000000003</v>
      </c>
      <c r="AW707" s="237">
        <f t="shared" si="252"/>
        <v>3462.0000000000018</v>
      </c>
      <c r="AX707" s="237">
        <f t="shared" si="253"/>
        <v>-725.19999999999652</v>
      </c>
      <c r="AY707" s="133"/>
    </row>
    <row r="708" spans="3:51" x14ac:dyDescent="0.25">
      <c r="C708" s="137"/>
      <c r="D708" s="137"/>
      <c r="E708" s="137"/>
      <c r="F708" s="137"/>
      <c r="G708" s="137"/>
      <c r="H708" s="137"/>
      <c r="I708" s="137"/>
      <c r="J708" s="137"/>
      <c r="K708" s="240">
        <f t="shared" si="235"/>
        <v>43699</v>
      </c>
      <c r="L708" s="230">
        <f t="shared" si="236"/>
        <v>14508.399999999994</v>
      </c>
      <c r="M708" s="162">
        <f>MAX(AN28:AN708)</f>
        <v>15604.189999999993</v>
      </c>
      <c r="N708" s="162">
        <f t="shared" si="244"/>
        <v>-1095.7899999999991</v>
      </c>
      <c r="O708" s="231">
        <f>E3+(E4*0.1)</f>
        <v>0.2</v>
      </c>
      <c r="P708" s="162">
        <v>-550</v>
      </c>
      <c r="Q708" s="232">
        <f>E5+(E6*0.1)</f>
        <v>0.1</v>
      </c>
      <c r="R708" s="162">
        <v>74</v>
      </c>
      <c r="S708" s="232">
        <f>E7+(E8*0.1)</f>
        <v>0.1</v>
      </c>
      <c r="T708" s="162">
        <v>-515.79999999999995</v>
      </c>
      <c r="U708" s="233">
        <f>E9+(E10*0.5)+(E11*0.1)</f>
        <v>0.2</v>
      </c>
      <c r="V708" s="162">
        <v>-438</v>
      </c>
      <c r="W708" s="233">
        <f>E12+(E13*0.5)+(E14*0.1)</f>
        <v>0.2</v>
      </c>
      <c r="X708" s="162">
        <v>-438</v>
      </c>
      <c r="Y708" s="161">
        <f t="shared" si="245"/>
        <v>681</v>
      </c>
      <c r="Z708" s="162">
        <f t="shared" si="237"/>
        <v>-329.38000000000005</v>
      </c>
      <c r="AA708" s="127">
        <v>43699</v>
      </c>
      <c r="AB708" s="127"/>
      <c r="AC708" s="128"/>
      <c r="AD708" s="128"/>
      <c r="AE708" s="129"/>
      <c r="AF708" s="129"/>
      <c r="AG708" s="129"/>
      <c r="AH708" s="129">
        <f t="shared" si="238"/>
        <v>0</v>
      </c>
      <c r="AI708" s="129">
        <f t="shared" si="239"/>
        <v>-329.38000000000005</v>
      </c>
      <c r="AJ708" s="234">
        <f t="shared" si="240"/>
        <v>0</v>
      </c>
      <c r="AK708" s="234">
        <f t="shared" si="241"/>
        <v>1</v>
      </c>
      <c r="AL708" s="129">
        <f t="shared" si="242"/>
        <v>0</v>
      </c>
      <c r="AM708" s="127">
        <v>43699</v>
      </c>
      <c r="AN708" s="129">
        <f t="shared" si="246"/>
        <v>14508.399999999994</v>
      </c>
      <c r="AO708" s="129">
        <f t="shared" si="247"/>
        <v>0</v>
      </c>
      <c r="AP708" s="129">
        <f t="shared" si="248"/>
        <v>0</v>
      </c>
      <c r="AQ708" s="235"/>
      <c r="AR708" s="235"/>
      <c r="AS708" s="236">
        <f t="shared" si="243"/>
        <v>43699</v>
      </c>
      <c r="AT708" s="237">
        <f t="shared" si="249"/>
        <v>4971.4100000000008</v>
      </c>
      <c r="AU708" s="237">
        <f t="shared" si="250"/>
        <v>1673.75</v>
      </c>
      <c r="AV708" s="237">
        <f t="shared" si="251"/>
        <v>5301.6400000000031</v>
      </c>
      <c r="AW708" s="237">
        <f t="shared" si="252"/>
        <v>3374.4000000000019</v>
      </c>
      <c r="AX708" s="237">
        <f t="shared" si="253"/>
        <v>-812.79999999999654</v>
      </c>
      <c r="AY708" s="133"/>
    </row>
    <row r="709" spans="3:51" x14ac:dyDescent="0.25">
      <c r="C709" s="137"/>
      <c r="D709" s="137"/>
      <c r="E709" s="137"/>
      <c r="F709" s="137"/>
      <c r="G709" s="137"/>
      <c r="H709" s="137"/>
      <c r="I709" s="137"/>
      <c r="J709" s="137"/>
      <c r="K709" s="240">
        <f t="shared" si="235"/>
        <v>43700</v>
      </c>
      <c r="L709" s="230">
        <f t="shared" si="236"/>
        <v>14649.939999999995</v>
      </c>
      <c r="M709" s="162">
        <f>MAX(AN28:AN709)</f>
        <v>15604.189999999993</v>
      </c>
      <c r="N709" s="162">
        <f t="shared" si="244"/>
        <v>-954.24999999999818</v>
      </c>
      <c r="O709" s="231">
        <f>E3+(E4*0.1)</f>
        <v>0.2</v>
      </c>
      <c r="P709" s="162">
        <v>3116.7</v>
      </c>
      <c r="Q709" s="232">
        <f>E5+(E6*0.1)</f>
        <v>0.1</v>
      </c>
      <c r="R709" s="162">
        <v>3792</v>
      </c>
      <c r="S709" s="232">
        <f>E7+(E8*0.1)</f>
        <v>0.1</v>
      </c>
      <c r="T709" s="162">
        <v>-3410</v>
      </c>
      <c r="U709" s="233">
        <f>E9+(E10*0.5)+(E11*0.1)</f>
        <v>0.2</v>
      </c>
      <c r="V709" s="162">
        <v>-1400</v>
      </c>
      <c r="W709" s="233">
        <f>E12+(E13*0.5)+(E14*0.1)</f>
        <v>0.2</v>
      </c>
      <c r="X709" s="162">
        <v>-1200</v>
      </c>
      <c r="Y709" s="161">
        <f t="shared" si="245"/>
        <v>682</v>
      </c>
      <c r="Z709" s="162">
        <f t="shared" si="237"/>
        <v>141.54000000000008</v>
      </c>
      <c r="AA709" s="127">
        <v>43700</v>
      </c>
      <c r="AB709" s="127"/>
      <c r="AC709" s="128"/>
      <c r="AD709" s="128"/>
      <c r="AE709" s="129"/>
      <c r="AF709" s="129"/>
      <c r="AG709" s="129"/>
      <c r="AH709" s="129">
        <f t="shared" si="238"/>
        <v>141.54000000000008</v>
      </c>
      <c r="AI709" s="129">
        <f t="shared" si="239"/>
        <v>0</v>
      </c>
      <c r="AJ709" s="234">
        <f t="shared" si="240"/>
        <v>1</v>
      </c>
      <c r="AK709" s="234">
        <f t="shared" si="241"/>
        <v>0</v>
      </c>
      <c r="AL709" s="129">
        <f t="shared" si="242"/>
        <v>0</v>
      </c>
      <c r="AM709" s="127">
        <v>43700</v>
      </c>
      <c r="AN709" s="129">
        <f t="shared" si="246"/>
        <v>14649.939999999995</v>
      </c>
      <c r="AO709" s="129">
        <f t="shared" si="247"/>
        <v>0</v>
      </c>
      <c r="AP709" s="129">
        <f t="shared" si="248"/>
        <v>0</v>
      </c>
      <c r="AQ709" s="235"/>
      <c r="AR709" s="235"/>
      <c r="AS709" s="236">
        <f t="shared" si="243"/>
        <v>43700</v>
      </c>
      <c r="AT709" s="237">
        <f t="shared" si="249"/>
        <v>5594.7500000000009</v>
      </c>
      <c r="AU709" s="237">
        <f t="shared" si="250"/>
        <v>2052.9499999999998</v>
      </c>
      <c r="AV709" s="237">
        <f t="shared" si="251"/>
        <v>4960.6400000000031</v>
      </c>
      <c r="AW709" s="237">
        <f t="shared" si="252"/>
        <v>3094.4000000000019</v>
      </c>
      <c r="AX709" s="237">
        <f t="shared" si="253"/>
        <v>-1052.7999999999965</v>
      </c>
      <c r="AY709" s="133"/>
    </row>
    <row r="710" spans="3:51" x14ac:dyDescent="0.25">
      <c r="C710" s="137"/>
      <c r="D710" s="137"/>
      <c r="E710" s="137"/>
      <c r="F710" s="137"/>
      <c r="G710" s="137"/>
      <c r="H710" s="137"/>
      <c r="I710" s="137"/>
      <c r="J710" s="137"/>
      <c r="K710" s="240">
        <f t="shared" si="235"/>
        <v>43703</v>
      </c>
      <c r="L710" s="230">
        <f t="shared" si="236"/>
        <v>14591.499999999995</v>
      </c>
      <c r="M710" s="162">
        <f>MAX(AN28:AN710)</f>
        <v>15604.189999999993</v>
      </c>
      <c r="N710" s="162">
        <f t="shared" si="244"/>
        <v>-1012.6899999999987</v>
      </c>
      <c r="O710" s="231">
        <f>E3+(E4*0.1)</f>
        <v>0.2</v>
      </c>
      <c r="P710" s="162">
        <v>-1035.75</v>
      </c>
      <c r="Q710" s="232">
        <f>E5+(E6*0.1)</f>
        <v>0.1</v>
      </c>
      <c r="R710" s="162">
        <v>-1029.5</v>
      </c>
      <c r="S710" s="232">
        <f>E7+(E8*0.1)</f>
        <v>0.1</v>
      </c>
      <c r="T710" s="162">
        <v>2200.6</v>
      </c>
      <c r="U710" s="233">
        <f>E9+(E10*0.5)+(E11*0.1)</f>
        <v>0.2</v>
      </c>
      <c r="V710" s="162">
        <v>79</v>
      </c>
      <c r="W710" s="233">
        <f>E12+(E13*0.5)+(E14*0.1)</f>
        <v>0.2</v>
      </c>
      <c r="X710" s="162">
        <v>79</v>
      </c>
      <c r="Y710" s="161">
        <f t="shared" si="245"/>
        <v>683</v>
      </c>
      <c r="Z710" s="162">
        <f t="shared" si="237"/>
        <v>-58.440000000000026</v>
      </c>
      <c r="AA710" s="127">
        <v>43703</v>
      </c>
      <c r="AB710" s="127"/>
      <c r="AC710" s="128"/>
      <c r="AD710" s="128"/>
      <c r="AE710" s="129"/>
      <c r="AF710" s="129"/>
      <c r="AG710" s="129"/>
      <c r="AH710" s="129">
        <f t="shared" si="238"/>
        <v>0</v>
      </c>
      <c r="AI710" s="129">
        <f t="shared" si="239"/>
        <v>-58.440000000000026</v>
      </c>
      <c r="AJ710" s="234">
        <f t="shared" si="240"/>
        <v>0</v>
      </c>
      <c r="AK710" s="234">
        <f t="shared" si="241"/>
        <v>1</v>
      </c>
      <c r="AL710" s="129">
        <f t="shared" si="242"/>
        <v>0</v>
      </c>
      <c r="AM710" s="127">
        <v>43703</v>
      </c>
      <c r="AN710" s="129">
        <f t="shared" si="246"/>
        <v>14591.499999999995</v>
      </c>
      <c r="AO710" s="129">
        <f t="shared" si="247"/>
        <v>0</v>
      </c>
      <c r="AP710" s="129">
        <f t="shared" si="248"/>
        <v>0</v>
      </c>
      <c r="AQ710" s="235"/>
      <c r="AR710" s="235"/>
      <c r="AS710" s="236">
        <f t="shared" si="243"/>
        <v>43703</v>
      </c>
      <c r="AT710" s="237">
        <f t="shared" si="249"/>
        <v>5387.6000000000013</v>
      </c>
      <c r="AU710" s="237">
        <f t="shared" si="250"/>
        <v>1949.9999999999998</v>
      </c>
      <c r="AV710" s="237">
        <f t="shared" si="251"/>
        <v>5180.7000000000035</v>
      </c>
      <c r="AW710" s="237">
        <f t="shared" si="252"/>
        <v>3110.2000000000021</v>
      </c>
      <c r="AX710" s="237">
        <f t="shared" si="253"/>
        <v>-1036.9999999999966</v>
      </c>
      <c r="AY710" s="133"/>
    </row>
    <row r="711" spans="3:51" x14ac:dyDescent="0.25">
      <c r="C711" s="137"/>
      <c r="D711" s="137"/>
      <c r="E711" s="137"/>
      <c r="F711" s="137"/>
      <c r="G711" s="137"/>
      <c r="H711" s="137"/>
      <c r="I711" s="137"/>
      <c r="J711" s="137"/>
      <c r="K711" s="240">
        <f t="shared" si="235"/>
        <v>43704</v>
      </c>
      <c r="L711" s="230">
        <f t="shared" si="236"/>
        <v>14972.489999999994</v>
      </c>
      <c r="M711" s="162">
        <f>MAX(AN28:AN711)</f>
        <v>15604.189999999993</v>
      </c>
      <c r="N711" s="162">
        <f t="shared" si="244"/>
        <v>-631.69999999999891</v>
      </c>
      <c r="O711" s="231">
        <f>E3+(E4*0.1)</f>
        <v>0.2</v>
      </c>
      <c r="P711" s="162">
        <v>-628.15</v>
      </c>
      <c r="Q711" s="232">
        <f>E5+(E6*0.1)</f>
        <v>0.1</v>
      </c>
      <c r="R711" s="162">
        <v>-850</v>
      </c>
      <c r="S711" s="232">
        <f>E7+(E8*0.1)</f>
        <v>0.1</v>
      </c>
      <c r="T711" s="162">
        <v>-179.8</v>
      </c>
      <c r="U711" s="233">
        <f>E9+(E10*0.5)+(E11*0.1)</f>
        <v>0.2</v>
      </c>
      <c r="V711" s="162">
        <v>1524</v>
      </c>
      <c r="W711" s="233">
        <f>E12+(E13*0.5)+(E14*0.1)</f>
        <v>0.2</v>
      </c>
      <c r="X711" s="162">
        <v>1524</v>
      </c>
      <c r="Y711" s="161">
        <f t="shared" si="245"/>
        <v>684</v>
      </c>
      <c r="Z711" s="162">
        <f t="shared" si="237"/>
        <v>380.99</v>
      </c>
      <c r="AA711" s="127">
        <v>43704</v>
      </c>
      <c r="AB711" s="127"/>
      <c r="AC711" s="128"/>
      <c r="AD711" s="128"/>
      <c r="AE711" s="129"/>
      <c r="AF711" s="129"/>
      <c r="AG711" s="129"/>
      <c r="AH711" s="129">
        <f t="shared" si="238"/>
        <v>380.99</v>
      </c>
      <c r="AI711" s="129">
        <f t="shared" si="239"/>
        <v>0</v>
      </c>
      <c r="AJ711" s="234">
        <f t="shared" si="240"/>
        <v>1</v>
      </c>
      <c r="AK711" s="234">
        <f t="shared" si="241"/>
        <v>0</v>
      </c>
      <c r="AL711" s="129">
        <f t="shared" si="242"/>
        <v>0</v>
      </c>
      <c r="AM711" s="127">
        <v>43704</v>
      </c>
      <c r="AN711" s="129">
        <f t="shared" si="246"/>
        <v>14972.489999999994</v>
      </c>
      <c r="AO711" s="129">
        <f t="shared" si="247"/>
        <v>0</v>
      </c>
      <c r="AP711" s="129">
        <f t="shared" si="248"/>
        <v>0</v>
      </c>
      <c r="AQ711" s="235"/>
      <c r="AR711" s="235"/>
      <c r="AS711" s="236">
        <f t="shared" si="243"/>
        <v>43704</v>
      </c>
      <c r="AT711" s="237">
        <f t="shared" si="249"/>
        <v>5261.9700000000012</v>
      </c>
      <c r="AU711" s="237">
        <f t="shared" si="250"/>
        <v>1864.9999999999998</v>
      </c>
      <c r="AV711" s="237">
        <f t="shared" si="251"/>
        <v>5162.7200000000039</v>
      </c>
      <c r="AW711" s="237">
        <f t="shared" si="252"/>
        <v>3415.0000000000023</v>
      </c>
      <c r="AX711" s="237">
        <f t="shared" si="253"/>
        <v>-732.19999999999663</v>
      </c>
      <c r="AY711" s="133"/>
    </row>
    <row r="712" spans="3:51" x14ac:dyDescent="0.25">
      <c r="C712" s="137"/>
      <c r="D712" s="137"/>
      <c r="E712" s="137"/>
      <c r="F712" s="137"/>
      <c r="G712" s="137"/>
      <c r="H712" s="137"/>
      <c r="I712" s="137"/>
      <c r="J712" s="137"/>
      <c r="K712" s="240">
        <f t="shared" si="235"/>
        <v>43705</v>
      </c>
      <c r="L712" s="230">
        <f t="shared" si="236"/>
        <v>14734.429999999995</v>
      </c>
      <c r="M712" s="162">
        <f>MAX(AN28:AN712)</f>
        <v>15604.189999999993</v>
      </c>
      <c r="N712" s="162">
        <f t="shared" si="244"/>
        <v>-869.7599999999984</v>
      </c>
      <c r="O712" s="231">
        <f>E3+(E4*0.1)</f>
        <v>0.2</v>
      </c>
      <c r="P712" s="162">
        <v>-550</v>
      </c>
      <c r="Q712" s="232">
        <f>E5+(E6*0.1)</f>
        <v>0.1</v>
      </c>
      <c r="R712" s="162">
        <v>-850</v>
      </c>
      <c r="S712" s="232">
        <f>E7+(E8*0.1)</f>
        <v>0.1</v>
      </c>
      <c r="T712" s="162">
        <v>437.4</v>
      </c>
      <c r="U712" s="233">
        <f>E9+(E10*0.5)+(E11*0.1)</f>
        <v>0.2</v>
      </c>
      <c r="V712" s="162">
        <v>-217</v>
      </c>
      <c r="W712" s="233">
        <f>E12+(E13*0.5)+(E14*0.1)</f>
        <v>0.2</v>
      </c>
      <c r="X712" s="162">
        <v>-217</v>
      </c>
      <c r="Y712" s="161">
        <f t="shared" si="245"/>
        <v>685</v>
      </c>
      <c r="Z712" s="162">
        <f t="shared" si="237"/>
        <v>-238.06</v>
      </c>
      <c r="AA712" s="127">
        <v>43705</v>
      </c>
      <c r="AB712" s="127"/>
      <c r="AC712" s="128"/>
      <c r="AD712" s="128"/>
      <c r="AE712" s="129"/>
      <c r="AF712" s="129"/>
      <c r="AG712" s="129"/>
      <c r="AH712" s="129">
        <f t="shared" si="238"/>
        <v>0</v>
      </c>
      <c r="AI712" s="129">
        <f t="shared" si="239"/>
        <v>-238.06</v>
      </c>
      <c r="AJ712" s="234">
        <f t="shared" si="240"/>
        <v>0</v>
      </c>
      <c r="AK712" s="234">
        <f t="shared" si="241"/>
        <v>1</v>
      </c>
      <c r="AL712" s="129">
        <f t="shared" si="242"/>
        <v>0</v>
      </c>
      <c r="AM712" s="127">
        <v>43705</v>
      </c>
      <c r="AN712" s="129">
        <f t="shared" si="246"/>
        <v>14734.429999999995</v>
      </c>
      <c r="AO712" s="129">
        <f t="shared" si="247"/>
        <v>0</v>
      </c>
      <c r="AP712" s="129">
        <f t="shared" si="248"/>
        <v>0</v>
      </c>
      <c r="AQ712" s="235"/>
      <c r="AR712" s="235"/>
      <c r="AS712" s="236">
        <f t="shared" si="243"/>
        <v>43705</v>
      </c>
      <c r="AT712" s="237">
        <f t="shared" si="249"/>
        <v>5151.9700000000012</v>
      </c>
      <c r="AU712" s="237">
        <f t="shared" si="250"/>
        <v>1779.9999999999998</v>
      </c>
      <c r="AV712" s="237">
        <f t="shared" si="251"/>
        <v>5206.4600000000037</v>
      </c>
      <c r="AW712" s="237">
        <f t="shared" si="252"/>
        <v>3371.6000000000022</v>
      </c>
      <c r="AX712" s="237">
        <f t="shared" si="253"/>
        <v>-775.59999999999661</v>
      </c>
      <c r="AY712" s="133"/>
    </row>
    <row r="713" spans="3:51" x14ac:dyDescent="0.25">
      <c r="C713" s="137"/>
      <c r="D713" s="137"/>
      <c r="E713" s="137"/>
      <c r="F713" s="137"/>
      <c r="G713" s="137"/>
      <c r="H713" s="137"/>
      <c r="I713" s="137"/>
      <c r="J713" s="137"/>
      <c r="K713" s="240">
        <f t="shared" si="235"/>
        <v>43706</v>
      </c>
      <c r="L713" s="230">
        <f t="shared" si="236"/>
        <v>14103.109999999995</v>
      </c>
      <c r="M713" s="162">
        <f>MAX(AN28:AN713)</f>
        <v>15604.189999999993</v>
      </c>
      <c r="N713" s="162">
        <f t="shared" si="244"/>
        <v>-1501.0799999999981</v>
      </c>
      <c r="O713" s="231">
        <f>E3+(E4*0.1)</f>
        <v>0.2</v>
      </c>
      <c r="P713" s="162">
        <v>-1114.95</v>
      </c>
      <c r="Q713" s="232">
        <f>E5+(E6*0.1)</f>
        <v>0.1</v>
      </c>
      <c r="R713" s="162">
        <v>-1171.5</v>
      </c>
      <c r="S713" s="232">
        <f>E7+(E8*0.1)</f>
        <v>0.1</v>
      </c>
      <c r="T713" s="162">
        <v>2288.1999999999998</v>
      </c>
      <c r="U713" s="233">
        <f>E9+(E10*0.5)+(E11*0.1)</f>
        <v>0.2</v>
      </c>
      <c r="V713" s="162">
        <v>-1400</v>
      </c>
      <c r="W713" s="233">
        <f>E12+(E13*0.5)+(E14*0.1)</f>
        <v>0.2</v>
      </c>
      <c r="X713" s="162">
        <v>-1200</v>
      </c>
      <c r="Y713" s="161">
        <f t="shared" si="245"/>
        <v>686</v>
      </c>
      <c r="Z713" s="162">
        <f t="shared" si="237"/>
        <v>-631.31999999999994</v>
      </c>
      <c r="AA713" s="127">
        <v>43706</v>
      </c>
      <c r="AB713" s="127"/>
      <c r="AC713" s="128"/>
      <c r="AD713" s="128"/>
      <c r="AE713" s="129"/>
      <c r="AF713" s="129"/>
      <c r="AG713" s="129"/>
      <c r="AH713" s="129">
        <f t="shared" si="238"/>
        <v>0</v>
      </c>
      <c r="AI713" s="129">
        <f t="shared" si="239"/>
        <v>-631.31999999999994</v>
      </c>
      <c r="AJ713" s="234">
        <f t="shared" si="240"/>
        <v>0</v>
      </c>
      <c r="AK713" s="234">
        <f t="shared" si="241"/>
        <v>1</v>
      </c>
      <c r="AL713" s="129">
        <f t="shared" si="242"/>
        <v>0</v>
      </c>
      <c r="AM713" s="127">
        <v>43706</v>
      </c>
      <c r="AN713" s="129">
        <f t="shared" si="246"/>
        <v>14103.109999999995</v>
      </c>
      <c r="AO713" s="129">
        <f t="shared" si="247"/>
        <v>0</v>
      </c>
      <c r="AP713" s="129">
        <f t="shared" si="248"/>
        <v>0</v>
      </c>
      <c r="AQ713" s="235"/>
      <c r="AR713" s="235"/>
      <c r="AS713" s="236">
        <f t="shared" si="243"/>
        <v>43706</v>
      </c>
      <c r="AT713" s="237">
        <f t="shared" si="249"/>
        <v>4928.9800000000014</v>
      </c>
      <c r="AU713" s="237">
        <f t="shared" si="250"/>
        <v>1662.8499999999997</v>
      </c>
      <c r="AV713" s="237">
        <f t="shared" si="251"/>
        <v>5435.2800000000034</v>
      </c>
      <c r="AW713" s="237">
        <f t="shared" si="252"/>
        <v>3091.6000000000022</v>
      </c>
      <c r="AX713" s="237">
        <f t="shared" si="253"/>
        <v>-1015.5999999999966</v>
      </c>
      <c r="AY713" s="133"/>
    </row>
    <row r="714" spans="3:51" x14ac:dyDescent="0.25">
      <c r="C714" s="137"/>
      <c r="D714" s="137"/>
      <c r="E714" s="137"/>
      <c r="F714" s="137"/>
      <c r="G714" s="137"/>
      <c r="H714" s="137"/>
      <c r="I714" s="137"/>
      <c r="J714" s="137"/>
      <c r="K714" s="240">
        <f t="shared" si="235"/>
        <v>43707</v>
      </c>
      <c r="L714" s="230">
        <f t="shared" si="236"/>
        <v>13692.549999999996</v>
      </c>
      <c r="M714" s="162">
        <f>MAX(AN28:AN714)</f>
        <v>15604.189999999993</v>
      </c>
      <c r="N714" s="162">
        <f t="shared" si="244"/>
        <v>-1911.6399999999976</v>
      </c>
      <c r="O714" s="231">
        <f>E3+(E4*0.1)</f>
        <v>0.2</v>
      </c>
      <c r="P714" s="162">
        <v>-620.70000000000005</v>
      </c>
      <c r="Q714" s="232">
        <f>E5+(E6*0.1)</f>
        <v>0.1</v>
      </c>
      <c r="R714" s="162">
        <v>-94</v>
      </c>
      <c r="S714" s="232">
        <f>E7+(E8*0.1)</f>
        <v>0.1</v>
      </c>
      <c r="T714" s="162">
        <v>-226.2</v>
      </c>
      <c r="U714" s="233">
        <f>E9+(E10*0.5)+(E11*0.1)</f>
        <v>0.2</v>
      </c>
      <c r="V714" s="162">
        <v>-636</v>
      </c>
      <c r="W714" s="233">
        <f>E12+(E13*0.5)+(E14*0.1)</f>
        <v>0.2</v>
      </c>
      <c r="X714" s="162">
        <v>-636</v>
      </c>
      <c r="Y714" s="161">
        <f t="shared" si="245"/>
        <v>687</v>
      </c>
      <c r="Z714" s="162">
        <f t="shared" si="237"/>
        <v>-410.56</v>
      </c>
      <c r="AA714" s="238">
        <v>43707</v>
      </c>
      <c r="AB714" s="129">
        <f>SUM(Z693:Z714)</f>
        <v>2484.9499999999994</v>
      </c>
      <c r="AC714" s="128">
        <f>(AB714&gt;0)*1</f>
        <v>1</v>
      </c>
      <c r="AD714" s="128">
        <f>(AB714&lt;0)*1</f>
        <v>0</v>
      </c>
      <c r="AE714" s="129">
        <f>AB714*AC714</f>
        <v>2484.9499999999994</v>
      </c>
      <c r="AF714" s="129">
        <f>AB714*AD714</f>
        <v>0</v>
      </c>
      <c r="AG714" s="129"/>
      <c r="AH714" s="129">
        <f t="shared" si="238"/>
        <v>0</v>
      </c>
      <c r="AI714" s="129">
        <f t="shared" si="239"/>
        <v>-410.56</v>
      </c>
      <c r="AJ714" s="234">
        <f t="shared" si="240"/>
        <v>0</v>
      </c>
      <c r="AK714" s="234">
        <f t="shared" si="241"/>
        <v>1</v>
      </c>
      <c r="AL714" s="129">
        <f t="shared" si="242"/>
        <v>2484.9499999999994</v>
      </c>
      <c r="AM714" s="127">
        <v>43707</v>
      </c>
      <c r="AN714" s="129">
        <f t="shared" si="246"/>
        <v>13692.549999999996</v>
      </c>
      <c r="AO714" s="129">
        <f t="shared" si="247"/>
        <v>2484.9499999999994</v>
      </c>
      <c r="AP714" s="129">
        <f t="shared" si="248"/>
        <v>0</v>
      </c>
      <c r="AQ714" s="235"/>
      <c r="AR714" s="235"/>
      <c r="AS714" s="236">
        <f t="shared" si="243"/>
        <v>43707</v>
      </c>
      <c r="AT714" s="237">
        <f t="shared" si="249"/>
        <v>4804.8400000000011</v>
      </c>
      <c r="AU714" s="237">
        <f t="shared" si="250"/>
        <v>1653.4499999999996</v>
      </c>
      <c r="AV714" s="237">
        <f t="shared" si="251"/>
        <v>5412.6600000000035</v>
      </c>
      <c r="AW714" s="237">
        <f t="shared" si="252"/>
        <v>2964.4000000000024</v>
      </c>
      <c r="AX714" s="237">
        <f t="shared" si="253"/>
        <v>-1142.7999999999965</v>
      </c>
      <c r="AY714" s="133"/>
    </row>
    <row r="715" spans="3:51" x14ac:dyDescent="0.25">
      <c r="C715" s="137"/>
      <c r="D715" s="137"/>
      <c r="E715" s="137"/>
      <c r="F715" s="137"/>
      <c r="G715" s="137"/>
      <c r="H715" s="137"/>
      <c r="I715" s="137"/>
      <c r="J715" s="137"/>
      <c r="K715" s="240">
        <f t="shared" si="235"/>
        <v>43710</v>
      </c>
      <c r="L715" s="230">
        <f t="shared" si="236"/>
        <v>14026.949999999995</v>
      </c>
      <c r="M715" s="162">
        <f>MAX(AN28:AN715)</f>
        <v>15604.189999999993</v>
      </c>
      <c r="N715" s="162">
        <f t="shared" si="244"/>
        <v>-1577.239999999998</v>
      </c>
      <c r="O715" s="231">
        <f>E3+(E4*0.1)</f>
        <v>0.2</v>
      </c>
      <c r="P715" s="162">
        <v>0</v>
      </c>
      <c r="Q715" s="232">
        <f>E5+(E6*0.1)</f>
        <v>0.1</v>
      </c>
      <c r="R715" s="162">
        <v>0</v>
      </c>
      <c r="S715" s="232">
        <f>E7+(E8*0.1)</f>
        <v>0.1</v>
      </c>
      <c r="T715" s="162">
        <v>0</v>
      </c>
      <c r="U715" s="233">
        <f>E9+(E10*0.5)+(E11*0.1)</f>
        <v>0.2</v>
      </c>
      <c r="V715" s="162">
        <v>836</v>
      </c>
      <c r="W715" s="233">
        <f>E12+(E13*0.5)+(E14*0.1)</f>
        <v>0.2</v>
      </c>
      <c r="X715" s="162">
        <v>836</v>
      </c>
      <c r="Y715" s="161">
        <f t="shared" si="245"/>
        <v>688</v>
      </c>
      <c r="Z715" s="162">
        <f t="shared" si="237"/>
        <v>334.40000000000003</v>
      </c>
      <c r="AA715" s="127">
        <v>43710</v>
      </c>
      <c r="AB715" s="127"/>
      <c r="AC715" s="128"/>
      <c r="AD715" s="128"/>
      <c r="AE715" s="129"/>
      <c r="AF715" s="129"/>
      <c r="AG715" s="129"/>
      <c r="AH715" s="129">
        <f t="shared" si="238"/>
        <v>334.40000000000003</v>
      </c>
      <c r="AI715" s="129">
        <f t="shared" si="239"/>
        <v>0</v>
      </c>
      <c r="AJ715" s="234">
        <f t="shared" si="240"/>
        <v>1</v>
      </c>
      <c r="AK715" s="234">
        <f t="shared" si="241"/>
        <v>0</v>
      </c>
      <c r="AL715" s="129">
        <f t="shared" si="242"/>
        <v>0</v>
      </c>
      <c r="AM715" s="127">
        <v>43710</v>
      </c>
      <c r="AN715" s="129">
        <f t="shared" si="246"/>
        <v>14026.949999999995</v>
      </c>
      <c r="AO715" s="129">
        <f t="shared" si="247"/>
        <v>0</v>
      </c>
      <c r="AP715" s="129">
        <f t="shared" si="248"/>
        <v>0</v>
      </c>
      <c r="AQ715" s="235"/>
      <c r="AR715" s="235"/>
      <c r="AS715" s="236">
        <f t="shared" si="243"/>
        <v>43710</v>
      </c>
      <c r="AT715" s="237">
        <f t="shared" si="249"/>
        <v>4804.8400000000011</v>
      </c>
      <c r="AU715" s="237">
        <f t="shared" si="250"/>
        <v>1653.4499999999996</v>
      </c>
      <c r="AV715" s="237">
        <f t="shared" si="251"/>
        <v>5412.6600000000035</v>
      </c>
      <c r="AW715" s="237">
        <f t="shared" si="252"/>
        <v>3131.6000000000022</v>
      </c>
      <c r="AX715" s="237">
        <f t="shared" si="253"/>
        <v>-975.5999999999965</v>
      </c>
      <c r="AY715" s="133"/>
    </row>
    <row r="716" spans="3:51" x14ac:dyDescent="0.25">
      <c r="C716" s="137"/>
      <c r="D716" s="137"/>
      <c r="E716" s="137"/>
      <c r="F716" s="137"/>
      <c r="G716" s="137"/>
      <c r="H716" s="137"/>
      <c r="I716" s="137"/>
      <c r="J716" s="137"/>
      <c r="K716" s="240">
        <f t="shared" si="235"/>
        <v>43711</v>
      </c>
      <c r="L716" s="230">
        <f t="shared" si="236"/>
        <v>15006.579999999994</v>
      </c>
      <c r="M716" s="162">
        <f>MAX(AN28:AN716)</f>
        <v>15604.189999999993</v>
      </c>
      <c r="N716" s="162">
        <f t="shared" si="244"/>
        <v>-597.60999999999876</v>
      </c>
      <c r="O716" s="231">
        <f>E3+(E4*0.1)</f>
        <v>0.2</v>
      </c>
      <c r="P716" s="162">
        <v>1426.3</v>
      </c>
      <c r="Q716" s="232">
        <f>E5+(E6*0.1)</f>
        <v>0.1</v>
      </c>
      <c r="R716" s="162">
        <v>1009.5</v>
      </c>
      <c r="S716" s="232">
        <f>E7+(E8*0.1)</f>
        <v>0.1</v>
      </c>
      <c r="T716" s="162">
        <v>-1629.8</v>
      </c>
      <c r="U716" s="233">
        <f>E9+(E10*0.5)+(E11*0.1)</f>
        <v>0.2</v>
      </c>
      <c r="V716" s="162">
        <v>1891</v>
      </c>
      <c r="W716" s="233">
        <f>E12+(E13*0.5)+(E14*0.1)</f>
        <v>0.2</v>
      </c>
      <c r="X716" s="162">
        <v>1891</v>
      </c>
      <c r="Y716" s="161">
        <f t="shared" si="245"/>
        <v>689</v>
      </c>
      <c r="Z716" s="162">
        <f t="shared" si="237"/>
        <v>979.63000000000011</v>
      </c>
      <c r="AA716" s="127">
        <v>43711</v>
      </c>
      <c r="AB716" s="127"/>
      <c r="AC716" s="128"/>
      <c r="AD716" s="128"/>
      <c r="AE716" s="129"/>
      <c r="AF716" s="129"/>
      <c r="AG716" s="129"/>
      <c r="AH716" s="129">
        <f t="shared" si="238"/>
        <v>979.63000000000011</v>
      </c>
      <c r="AI716" s="129">
        <f t="shared" si="239"/>
        <v>0</v>
      </c>
      <c r="AJ716" s="234">
        <f t="shared" si="240"/>
        <v>1</v>
      </c>
      <c r="AK716" s="234">
        <f t="shared" si="241"/>
        <v>0</v>
      </c>
      <c r="AL716" s="129">
        <f t="shared" si="242"/>
        <v>0</v>
      </c>
      <c r="AM716" s="127">
        <v>43711</v>
      </c>
      <c r="AN716" s="129">
        <f t="shared" si="246"/>
        <v>15006.579999999994</v>
      </c>
      <c r="AO716" s="129">
        <f t="shared" si="247"/>
        <v>0</v>
      </c>
      <c r="AP716" s="129">
        <f t="shared" si="248"/>
        <v>0</v>
      </c>
      <c r="AQ716" s="235"/>
      <c r="AR716" s="235"/>
      <c r="AS716" s="236">
        <f t="shared" si="243"/>
        <v>43711</v>
      </c>
      <c r="AT716" s="237">
        <f t="shared" si="249"/>
        <v>5090.1000000000013</v>
      </c>
      <c r="AU716" s="237">
        <f t="shared" si="250"/>
        <v>1754.3999999999996</v>
      </c>
      <c r="AV716" s="237">
        <f t="shared" si="251"/>
        <v>5249.6800000000039</v>
      </c>
      <c r="AW716" s="237">
        <f t="shared" si="252"/>
        <v>3509.800000000002</v>
      </c>
      <c r="AX716" s="237">
        <f t="shared" si="253"/>
        <v>-597.39999999999645</v>
      </c>
      <c r="AY716" s="133"/>
    </row>
    <row r="717" spans="3:51" x14ac:dyDescent="0.25">
      <c r="C717" s="137"/>
      <c r="D717" s="137"/>
      <c r="E717" s="137"/>
      <c r="F717" s="137"/>
      <c r="G717" s="137"/>
      <c r="H717" s="137"/>
      <c r="I717" s="137"/>
      <c r="J717" s="137"/>
      <c r="K717" s="240">
        <f t="shared" si="235"/>
        <v>43712</v>
      </c>
      <c r="L717" s="230">
        <f t="shared" si="236"/>
        <v>14789.289999999994</v>
      </c>
      <c r="M717" s="162">
        <f>MAX(AN28:AN717)</f>
        <v>15604.189999999993</v>
      </c>
      <c r="N717" s="162">
        <f t="shared" si="244"/>
        <v>-814.89999999999964</v>
      </c>
      <c r="O717" s="231">
        <f>E3+(E4*0.1)</f>
        <v>0.2</v>
      </c>
      <c r="P717" s="162">
        <v>-969.85</v>
      </c>
      <c r="Q717" s="232">
        <f>E5+(E6*0.1)</f>
        <v>0.1</v>
      </c>
      <c r="R717" s="162">
        <v>-970</v>
      </c>
      <c r="S717" s="232">
        <f>E7+(E8*0.1)</f>
        <v>0.1</v>
      </c>
      <c r="T717" s="162">
        <v>2194.8000000000002</v>
      </c>
      <c r="U717" s="233">
        <f>E9+(E10*0.5)+(E11*0.1)</f>
        <v>0.2</v>
      </c>
      <c r="V717" s="162">
        <v>471</v>
      </c>
      <c r="W717" s="233">
        <f>E12+(E13*0.5)+(E14*0.1)</f>
        <v>0.2</v>
      </c>
      <c r="X717" s="162">
        <v>-1200</v>
      </c>
      <c r="Y717" s="161">
        <f t="shared" si="245"/>
        <v>690</v>
      </c>
      <c r="Z717" s="162">
        <f t="shared" si="237"/>
        <v>-217.29000000000002</v>
      </c>
      <c r="AA717" s="127">
        <v>43712</v>
      </c>
      <c r="AB717" s="127"/>
      <c r="AC717" s="128"/>
      <c r="AD717" s="128"/>
      <c r="AE717" s="129"/>
      <c r="AF717" s="129"/>
      <c r="AG717" s="129"/>
      <c r="AH717" s="129">
        <f t="shared" si="238"/>
        <v>0</v>
      </c>
      <c r="AI717" s="129">
        <f t="shared" si="239"/>
        <v>-217.29000000000002</v>
      </c>
      <c r="AJ717" s="234">
        <f t="shared" si="240"/>
        <v>0</v>
      </c>
      <c r="AK717" s="234">
        <f t="shared" si="241"/>
        <v>1</v>
      </c>
      <c r="AL717" s="129">
        <f t="shared" si="242"/>
        <v>0</v>
      </c>
      <c r="AM717" s="127">
        <v>43712</v>
      </c>
      <c r="AN717" s="129">
        <f t="shared" si="246"/>
        <v>14789.289999999994</v>
      </c>
      <c r="AO717" s="129">
        <f t="shared" si="247"/>
        <v>0</v>
      </c>
      <c r="AP717" s="129">
        <f t="shared" si="248"/>
        <v>0</v>
      </c>
      <c r="AQ717" s="235"/>
      <c r="AR717" s="235"/>
      <c r="AS717" s="236">
        <f t="shared" si="243"/>
        <v>43712</v>
      </c>
      <c r="AT717" s="237">
        <f t="shared" si="249"/>
        <v>4896.130000000001</v>
      </c>
      <c r="AU717" s="237">
        <f t="shared" si="250"/>
        <v>1657.3999999999996</v>
      </c>
      <c r="AV717" s="237">
        <f t="shared" si="251"/>
        <v>5469.1600000000035</v>
      </c>
      <c r="AW717" s="237">
        <f t="shared" si="252"/>
        <v>3604.0000000000018</v>
      </c>
      <c r="AX717" s="237">
        <f t="shared" si="253"/>
        <v>-837.39999999999645</v>
      </c>
      <c r="AY717" s="133"/>
    </row>
    <row r="718" spans="3:51" x14ac:dyDescent="0.25">
      <c r="C718" s="137"/>
      <c r="D718" s="137"/>
      <c r="E718" s="137"/>
      <c r="F718" s="137"/>
      <c r="G718" s="137"/>
      <c r="H718" s="137"/>
      <c r="I718" s="137"/>
      <c r="J718" s="137"/>
      <c r="K718" s="240">
        <f t="shared" si="235"/>
        <v>43713</v>
      </c>
      <c r="L718" s="230">
        <f t="shared" si="236"/>
        <v>14179.089999999993</v>
      </c>
      <c r="M718" s="162">
        <f>MAX(AN28:AN718)</f>
        <v>15604.189999999993</v>
      </c>
      <c r="N718" s="162">
        <f t="shared" si="244"/>
        <v>-1425.1000000000004</v>
      </c>
      <c r="O718" s="231">
        <f>E3+(E4*0.1)</f>
        <v>0.2</v>
      </c>
      <c r="P718" s="162">
        <v>-1288.4000000000001</v>
      </c>
      <c r="Q718" s="232">
        <f>E5+(E6*0.1)</f>
        <v>0.1</v>
      </c>
      <c r="R718" s="162">
        <v>-1191</v>
      </c>
      <c r="S718" s="232">
        <f>E7+(E8*0.1)</f>
        <v>0.1</v>
      </c>
      <c r="T718" s="162">
        <v>2865.8</v>
      </c>
      <c r="U718" s="233">
        <f>E9+(E10*0.5)+(E11*0.1)</f>
        <v>0.2</v>
      </c>
      <c r="V718" s="162">
        <v>-1400</v>
      </c>
      <c r="W718" s="233">
        <f>E12+(E13*0.5)+(E14*0.1)</f>
        <v>0.2</v>
      </c>
      <c r="X718" s="162">
        <v>-1200</v>
      </c>
      <c r="Y718" s="161">
        <f t="shared" si="245"/>
        <v>691</v>
      </c>
      <c r="Z718" s="162">
        <f t="shared" si="237"/>
        <v>-610.20000000000005</v>
      </c>
      <c r="AA718" s="127">
        <v>43713</v>
      </c>
      <c r="AB718" s="127"/>
      <c r="AC718" s="128"/>
      <c r="AD718" s="128"/>
      <c r="AE718" s="129"/>
      <c r="AF718" s="129"/>
      <c r="AG718" s="129"/>
      <c r="AH718" s="129">
        <f t="shared" si="238"/>
        <v>0</v>
      </c>
      <c r="AI718" s="129">
        <f t="shared" si="239"/>
        <v>-610.20000000000005</v>
      </c>
      <c r="AJ718" s="234">
        <f t="shared" si="240"/>
        <v>0</v>
      </c>
      <c r="AK718" s="234">
        <f t="shared" si="241"/>
        <v>1</v>
      </c>
      <c r="AL718" s="129">
        <f t="shared" si="242"/>
        <v>0</v>
      </c>
      <c r="AM718" s="127">
        <v>43713</v>
      </c>
      <c r="AN718" s="129">
        <f t="shared" si="246"/>
        <v>14179.089999999993</v>
      </c>
      <c r="AO718" s="129">
        <f t="shared" si="247"/>
        <v>0</v>
      </c>
      <c r="AP718" s="129">
        <f t="shared" si="248"/>
        <v>0</v>
      </c>
      <c r="AQ718" s="235"/>
      <c r="AR718" s="235"/>
      <c r="AS718" s="236">
        <f t="shared" si="243"/>
        <v>43713</v>
      </c>
      <c r="AT718" s="237">
        <f t="shared" si="249"/>
        <v>4638.4500000000007</v>
      </c>
      <c r="AU718" s="237">
        <f t="shared" si="250"/>
        <v>1538.2999999999997</v>
      </c>
      <c r="AV718" s="237">
        <f t="shared" si="251"/>
        <v>5755.7400000000034</v>
      </c>
      <c r="AW718" s="237">
        <f t="shared" si="252"/>
        <v>3324.0000000000018</v>
      </c>
      <c r="AX718" s="237">
        <f t="shared" si="253"/>
        <v>-1077.3999999999965</v>
      </c>
      <c r="AY718" s="133"/>
    </row>
    <row r="719" spans="3:51" x14ac:dyDescent="0.25">
      <c r="C719" s="137"/>
      <c r="D719" s="137"/>
      <c r="E719" s="137"/>
      <c r="F719" s="137"/>
      <c r="G719" s="137"/>
      <c r="H719" s="137"/>
      <c r="I719" s="137"/>
      <c r="J719" s="137"/>
      <c r="K719" s="240">
        <f t="shared" si="235"/>
        <v>43714</v>
      </c>
      <c r="L719" s="230">
        <f t="shared" si="236"/>
        <v>13721.949999999993</v>
      </c>
      <c r="M719" s="162">
        <f>MAX(AN28:AN719)</f>
        <v>15604.189999999993</v>
      </c>
      <c r="N719" s="162">
        <f t="shared" si="244"/>
        <v>-1882.2399999999998</v>
      </c>
      <c r="O719" s="231">
        <f>E3+(E4*0.1)</f>
        <v>0.2</v>
      </c>
      <c r="P719" s="162">
        <v>346.55</v>
      </c>
      <c r="Q719" s="232">
        <f>E5+(E6*0.1)</f>
        <v>0.1</v>
      </c>
      <c r="R719" s="162">
        <v>135.5</v>
      </c>
      <c r="S719" s="232">
        <f>E7+(E8*0.1)</f>
        <v>0.1</v>
      </c>
      <c r="T719" s="162">
        <v>-200</v>
      </c>
      <c r="U719" s="233">
        <f>E9+(E10*0.5)+(E11*0.1)</f>
        <v>0.2</v>
      </c>
      <c r="V719" s="162">
        <v>-1400</v>
      </c>
      <c r="W719" s="233">
        <f>E12+(E13*0.5)+(E14*0.1)</f>
        <v>0.2</v>
      </c>
      <c r="X719" s="162">
        <v>-1200</v>
      </c>
      <c r="Y719" s="161">
        <f t="shared" si="245"/>
        <v>692</v>
      </c>
      <c r="Z719" s="162">
        <f t="shared" si="237"/>
        <v>-457.14</v>
      </c>
      <c r="AA719" s="127">
        <v>43714</v>
      </c>
      <c r="AB719" s="127"/>
      <c r="AC719" s="128"/>
      <c r="AD719" s="128"/>
      <c r="AE719" s="129"/>
      <c r="AF719" s="129"/>
      <c r="AG719" s="129"/>
      <c r="AH719" s="129">
        <f t="shared" si="238"/>
        <v>0</v>
      </c>
      <c r="AI719" s="129">
        <f t="shared" si="239"/>
        <v>-457.14</v>
      </c>
      <c r="AJ719" s="234">
        <f t="shared" si="240"/>
        <v>0</v>
      </c>
      <c r="AK719" s="234">
        <f t="shared" si="241"/>
        <v>1</v>
      </c>
      <c r="AL719" s="129">
        <f t="shared" si="242"/>
        <v>0</v>
      </c>
      <c r="AM719" s="127">
        <v>43714</v>
      </c>
      <c r="AN719" s="129">
        <f t="shared" si="246"/>
        <v>13721.949999999993</v>
      </c>
      <c r="AO719" s="129">
        <f t="shared" si="247"/>
        <v>0</v>
      </c>
      <c r="AP719" s="129">
        <f t="shared" si="248"/>
        <v>0</v>
      </c>
      <c r="AQ719" s="235"/>
      <c r="AR719" s="235"/>
      <c r="AS719" s="236">
        <f t="shared" si="243"/>
        <v>43714</v>
      </c>
      <c r="AT719" s="237">
        <f t="shared" si="249"/>
        <v>4707.7600000000011</v>
      </c>
      <c r="AU719" s="237">
        <f t="shared" si="250"/>
        <v>1551.8499999999997</v>
      </c>
      <c r="AV719" s="237">
        <f t="shared" si="251"/>
        <v>5735.7400000000034</v>
      </c>
      <c r="AW719" s="237">
        <f t="shared" si="252"/>
        <v>3044.0000000000018</v>
      </c>
      <c r="AX719" s="237">
        <f t="shared" si="253"/>
        <v>-1317.3999999999965</v>
      </c>
      <c r="AY719" s="133"/>
    </row>
    <row r="720" spans="3:51" x14ac:dyDescent="0.25">
      <c r="C720" s="137"/>
      <c r="D720" s="137"/>
      <c r="E720" s="137"/>
      <c r="F720" s="137"/>
      <c r="G720" s="137"/>
      <c r="H720" s="137"/>
      <c r="I720" s="137"/>
      <c r="J720" s="137"/>
      <c r="K720" s="240">
        <f t="shared" si="235"/>
        <v>43717</v>
      </c>
      <c r="L720" s="230">
        <f t="shared" si="236"/>
        <v>13430.319999999994</v>
      </c>
      <c r="M720" s="162">
        <f>MAX(AN28:AN720)</f>
        <v>15604.189999999993</v>
      </c>
      <c r="N720" s="162">
        <f t="shared" si="244"/>
        <v>-2173.869999999999</v>
      </c>
      <c r="O720" s="231">
        <f>E3+(E4*0.1)</f>
        <v>0.2</v>
      </c>
      <c r="P720" s="162">
        <v>190.25</v>
      </c>
      <c r="Q720" s="232">
        <f>E5+(E6*0.1)</f>
        <v>0.1</v>
      </c>
      <c r="R720" s="162">
        <v>-14</v>
      </c>
      <c r="S720" s="232">
        <f>E7+(E8*0.1)</f>
        <v>0.1</v>
      </c>
      <c r="T720" s="162">
        <v>-402.8</v>
      </c>
      <c r="U720" s="233">
        <f>E9+(E10*0.5)+(E11*0.1)</f>
        <v>0.2</v>
      </c>
      <c r="V720" s="162">
        <v>-720</v>
      </c>
      <c r="W720" s="233">
        <f>E12+(E13*0.5)+(E14*0.1)</f>
        <v>0.2</v>
      </c>
      <c r="X720" s="162">
        <v>-720</v>
      </c>
      <c r="Y720" s="161">
        <f t="shared" si="245"/>
        <v>693</v>
      </c>
      <c r="Z720" s="162">
        <f t="shared" si="237"/>
        <v>-291.63</v>
      </c>
      <c r="AA720" s="127">
        <v>43717</v>
      </c>
      <c r="AB720" s="127"/>
      <c r="AC720" s="128"/>
      <c r="AD720" s="128"/>
      <c r="AE720" s="129"/>
      <c r="AF720" s="129"/>
      <c r="AG720" s="129"/>
      <c r="AH720" s="129">
        <f t="shared" si="238"/>
        <v>0</v>
      </c>
      <c r="AI720" s="129">
        <f t="shared" si="239"/>
        <v>-291.63</v>
      </c>
      <c r="AJ720" s="234">
        <f t="shared" si="240"/>
        <v>0</v>
      </c>
      <c r="AK720" s="234">
        <f t="shared" si="241"/>
        <v>1</v>
      </c>
      <c r="AL720" s="129">
        <f t="shared" si="242"/>
        <v>0</v>
      </c>
      <c r="AM720" s="127">
        <v>43717</v>
      </c>
      <c r="AN720" s="129">
        <f t="shared" si="246"/>
        <v>13430.319999999994</v>
      </c>
      <c r="AO720" s="129">
        <f t="shared" si="247"/>
        <v>0</v>
      </c>
      <c r="AP720" s="129">
        <f t="shared" si="248"/>
        <v>0</v>
      </c>
      <c r="AQ720" s="235"/>
      <c r="AR720" s="235"/>
      <c r="AS720" s="236">
        <f t="shared" si="243"/>
        <v>43717</v>
      </c>
      <c r="AT720" s="237">
        <f t="shared" si="249"/>
        <v>4745.8100000000013</v>
      </c>
      <c r="AU720" s="237">
        <f t="shared" si="250"/>
        <v>1550.4499999999996</v>
      </c>
      <c r="AV720" s="237">
        <f t="shared" si="251"/>
        <v>5695.4600000000037</v>
      </c>
      <c r="AW720" s="237">
        <f t="shared" si="252"/>
        <v>2900.0000000000018</v>
      </c>
      <c r="AX720" s="237">
        <f t="shared" si="253"/>
        <v>-1461.3999999999965</v>
      </c>
      <c r="AY720" s="133"/>
    </row>
    <row r="721" spans="3:51" x14ac:dyDescent="0.25">
      <c r="C721" s="137"/>
      <c r="D721" s="137"/>
      <c r="E721" s="137"/>
      <c r="F721" s="137"/>
      <c r="G721" s="137"/>
      <c r="H721" s="137"/>
      <c r="I721" s="137"/>
      <c r="J721" s="137"/>
      <c r="K721" s="240">
        <f t="shared" si="235"/>
        <v>43718</v>
      </c>
      <c r="L721" s="230">
        <f t="shared" si="236"/>
        <v>12679.999999999995</v>
      </c>
      <c r="M721" s="162">
        <f>MAX(AN28:AN721)</f>
        <v>15604.189999999993</v>
      </c>
      <c r="N721" s="162">
        <f t="shared" si="244"/>
        <v>-2924.1899999999987</v>
      </c>
      <c r="O721" s="231">
        <f>E3+(E4*0.1)</f>
        <v>0.2</v>
      </c>
      <c r="P721" s="162">
        <v>-550</v>
      </c>
      <c r="Q721" s="232">
        <f>E5+(E6*0.1)</f>
        <v>0.1</v>
      </c>
      <c r="R721" s="162">
        <v>-850</v>
      </c>
      <c r="S721" s="232">
        <f>E7+(E8*0.1)</f>
        <v>0.1</v>
      </c>
      <c r="T721" s="162">
        <v>-353.2</v>
      </c>
      <c r="U721" s="233">
        <f>E9+(E10*0.5)+(E11*0.1)</f>
        <v>0.2</v>
      </c>
      <c r="V721" s="162">
        <v>-1400</v>
      </c>
      <c r="W721" s="233">
        <f>E12+(E13*0.5)+(E14*0.1)</f>
        <v>0.2</v>
      </c>
      <c r="X721" s="162">
        <v>-1200</v>
      </c>
      <c r="Y721" s="161">
        <f t="shared" si="245"/>
        <v>694</v>
      </c>
      <c r="Z721" s="162">
        <f t="shared" si="237"/>
        <v>-750.31999999999994</v>
      </c>
      <c r="AA721" s="127">
        <v>43718</v>
      </c>
      <c r="AB721" s="127"/>
      <c r="AC721" s="128"/>
      <c r="AD721" s="128"/>
      <c r="AE721" s="129"/>
      <c r="AF721" s="129"/>
      <c r="AG721" s="129"/>
      <c r="AH721" s="129">
        <f t="shared" si="238"/>
        <v>0</v>
      </c>
      <c r="AI721" s="129">
        <f t="shared" si="239"/>
        <v>-750.31999999999994</v>
      </c>
      <c r="AJ721" s="234">
        <f t="shared" si="240"/>
        <v>0</v>
      </c>
      <c r="AK721" s="234">
        <f t="shared" si="241"/>
        <v>1</v>
      </c>
      <c r="AL721" s="129">
        <f t="shared" si="242"/>
        <v>0</v>
      </c>
      <c r="AM721" s="127">
        <v>43718</v>
      </c>
      <c r="AN721" s="129">
        <f t="shared" si="246"/>
        <v>12679.999999999995</v>
      </c>
      <c r="AO721" s="129">
        <f t="shared" si="247"/>
        <v>0</v>
      </c>
      <c r="AP721" s="129">
        <f t="shared" si="248"/>
        <v>0</v>
      </c>
      <c r="AQ721" s="235"/>
      <c r="AR721" s="235"/>
      <c r="AS721" s="236">
        <f t="shared" si="243"/>
        <v>43718</v>
      </c>
      <c r="AT721" s="237">
        <f t="shared" si="249"/>
        <v>4635.8100000000013</v>
      </c>
      <c r="AU721" s="237">
        <f t="shared" si="250"/>
        <v>1465.4499999999996</v>
      </c>
      <c r="AV721" s="237">
        <f t="shared" si="251"/>
        <v>5660.140000000004</v>
      </c>
      <c r="AW721" s="237">
        <f t="shared" si="252"/>
        <v>2620.0000000000018</v>
      </c>
      <c r="AX721" s="237">
        <f t="shared" si="253"/>
        <v>-1701.3999999999965</v>
      </c>
      <c r="AY721" s="133"/>
    </row>
    <row r="722" spans="3:51" x14ac:dyDescent="0.25">
      <c r="C722" s="137"/>
      <c r="D722" s="137"/>
      <c r="E722" s="137"/>
      <c r="F722" s="137"/>
      <c r="G722" s="137"/>
      <c r="H722" s="137"/>
      <c r="I722" s="137"/>
      <c r="J722" s="137"/>
      <c r="K722" s="240">
        <f t="shared" si="235"/>
        <v>43719</v>
      </c>
      <c r="L722" s="230">
        <f t="shared" si="236"/>
        <v>13160.989999999994</v>
      </c>
      <c r="M722" s="162">
        <f>MAX(AN28:AN722)</f>
        <v>15604.189999999993</v>
      </c>
      <c r="N722" s="162">
        <f t="shared" si="244"/>
        <v>-2443.1999999999989</v>
      </c>
      <c r="O722" s="231">
        <f>E3+(E4*0.1)</f>
        <v>0.2</v>
      </c>
      <c r="P722" s="162">
        <v>1138.05</v>
      </c>
      <c r="Q722" s="232">
        <f>E5+(E6*0.1)</f>
        <v>0.1</v>
      </c>
      <c r="R722" s="162">
        <v>1077</v>
      </c>
      <c r="S722" s="232">
        <f>E7+(E8*0.1)</f>
        <v>0.1</v>
      </c>
      <c r="T722" s="162">
        <v>1456.8</v>
      </c>
      <c r="U722" s="233">
        <f>E9+(E10*0.5)+(E11*0.1)</f>
        <v>0.2</v>
      </c>
      <c r="V722" s="162">
        <v>-1099</v>
      </c>
      <c r="W722" s="233">
        <f>E12+(E13*0.5)+(E14*0.1)</f>
        <v>0.2</v>
      </c>
      <c r="X722" s="162">
        <v>1099</v>
      </c>
      <c r="Y722" s="161">
        <f t="shared" si="245"/>
        <v>695</v>
      </c>
      <c r="Z722" s="162">
        <f t="shared" si="237"/>
        <v>480.99</v>
      </c>
      <c r="AA722" s="127">
        <v>43719</v>
      </c>
      <c r="AB722" s="127"/>
      <c r="AC722" s="128"/>
      <c r="AD722" s="128"/>
      <c r="AE722" s="129"/>
      <c r="AF722" s="129"/>
      <c r="AG722" s="129"/>
      <c r="AH722" s="129">
        <f t="shared" si="238"/>
        <v>480.99</v>
      </c>
      <c r="AI722" s="129">
        <f t="shared" si="239"/>
        <v>0</v>
      </c>
      <c r="AJ722" s="234">
        <f t="shared" si="240"/>
        <v>1</v>
      </c>
      <c r="AK722" s="234">
        <f t="shared" si="241"/>
        <v>0</v>
      </c>
      <c r="AL722" s="129">
        <f t="shared" si="242"/>
        <v>0</v>
      </c>
      <c r="AM722" s="127">
        <v>43719</v>
      </c>
      <c r="AN722" s="129">
        <f t="shared" si="246"/>
        <v>13160.989999999994</v>
      </c>
      <c r="AO722" s="129">
        <f t="shared" si="247"/>
        <v>0</v>
      </c>
      <c r="AP722" s="129">
        <f t="shared" si="248"/>
        <v>0</v>
      </c>
      <c r="AQ722" s="235"/>
      <c r="AR722" s="235"/>
      <c r="AS722" s="236">
        <f t="shared" si="243"/>
        <v>43719</v>
      </c>
      <c r="AT722" s="237">
        <f t="shared" si="249"/>
        <v>4863.420000000001</v>
      </c>
      <c r="AU722" s="237">
        <f t="shared" si="250"/>
        <v>1573.1499999999996</v>
      </c>
      <c r="AV722" s="237">
        <f t="shared" si="251"/>
        <v>5805.8200000000043</v>
      </c>
      <c r="AW722" s="237">
        <f t="shared" si="252"/>
        <v>2400.2000000000016</v>
      </c>
      <c r="AX722" s="237">
        <f t="shared" si="253"/>
        <v>-1481.5999999999965</v>
      </c>
      <c r="AY722" s="133"/>
    </row>
    <row r="723" spans="3:51" x14ac:dyDescent="0.25">
      <c r="C723" s="137"/>
      <c r="D723" s="137"/>
      <c r="E723" s="137"/>
      <c r="F723" s="137"/>
      <c r="G723" s="137"/>
      <c r="H723" s="137"/>
      <c r="I723" s="137"/>
      <c r="J723" s="137"/>
      <c r="K723" s="240">
        <f t="shared" si="235"/>
        <v>43720</v>
      </c>
      <c r="L723" s="230">
        <f t="shared" si="236"/>
        <v>13076.919999999995</v>
      </c>
      <c r="M723" s="162">
        <f>MAX(AN28:AN723)</f>
        <v>15604.189999999993</v>
      </c>
      <c r="N723" s="162">
        <f t="shared" si="244"/>
        <v>-2527.2699999999986</v>
      </c>
      <c r="O723" s="231">
        <f>E3+(E4*0.1)</f>
        <v>0.2</v>
      </c>
      <c r="P723" s="162">
        <v>227.05</v>
      </c>
      <c r="Q723" s="232">
        <f>E5+(E6*0.1)</f>
        <v>0.1</v>
      </c>
      <c r="R723" s="162">
        <v>432</v>
      </c>
      <c r="S723" s="232">
        <f>E7+(E8*0.1)</f>
        <v>0.1</v>
      </c>
      <c r="T723" s="162">
        <v>595.20000000000005</v>
      </c>
      <c r="U723" s="233">
        <f>E9+(E10*0.5)+(E11*0.1)</f>
        <v>0.2</v>
      </c>
      <c r="V723" s="162">
        <v>-1400</v>
      </c>
      <c r="W723" s="233">
        <f>E12+(E13*0.5)+(E14*0.1)</f>
        <v>0.2</v>
      </c>
      <c r="X723" s="162">
        <v>239</v>
      </c>
      <c r="Y723" s="161">
        <f t="shared" si="245"/>
        <v>696</v>
      </c>
      <c r="Z723" s="162">
        <f t="shared" si="237"/>
        <v>-84.069999999999965</v>
      </c>
      <c r="AA723" s="127">
        <v>43720</v>
      </c>
      <c r="AB723" s="127"/>
      <c r="AC723" s="128"/>
      <c r="AD723" s="128"/>
      <c r="AE723" s="129"/>
      <c r="AF723" s="129"/>
      <c r="AG723" s="129"/>
      <c r="AH723" s="129">
        <f t="shared" si="238"/>
        <v>0</v>
      </c>
      <c r="AI723" s="129">
        <f t="shared" si="239"/>
        <v>-84.069999999999965</v>
      </c>
      <c r="AJ723" s="234">
        <f t="shared" si="240"/>
        <v>0</v>
      </c>
      <c r="AK723" s="234">
        <f t="shared" si="241"/>
        <v>1</v>
      </c>
      <c r="AL723" s="129">
        <f t="shared" si="242"/>
        <v>0</v>
      </c>
      <c r="AM723" s="127">
        <v>43720</v>
      </c>
      <c r="AN723" s="129">
        <f t="shared" si="246"/>
        <v>13076.919999999995</v>
      </c>
      <c r="AO723" s="129">
        <f t="shared" si="247"/>
        <v>0</v>
      </c>
      <c r="AP723" s="129">
        <f t="shared" si="248"/>
        <v>0</v>
      </c>
      <c r="AQ723" s="235"/>
      <c r="AR723" s="235"/>
      <c r="AS723" s="236">
        <f t="shared" si="243"/>
        <v>43720</v>
      </c>
      <c r="AT723" s="237">
        <f t="shared" si="249"/>
        <v>4908.8300000000008</v>
      </c>
      <c r="AU723" s="237">
        <f t="shared" si="250"/>
        <v>1616.3499999999997</v>
      </c>
      <c r="AV723" s="237">
        <f t="shared" si="251"/>
        <v>5865.3400000000047</v>
      </c>
      <c r="AW723" s="237">
        <f t="shared" si="252"/>
        <v>2120.2000000000016</v>
      </c>
      <c r="AX723" s="237">
        <f t="shared" si="253"/>
        <v>-1433.7999999999965</v>
      </c>
      <c r="AY723" s="133"/>
    </row>
    <row r="724" spans="3:51" x14ac:dyDescent="0.25">
      <c r="C724" s="137"/>
      <c r="D724" s="137"/>
      <c r="E724" s="137"/>
      <c r="F724" s="137"/>
      <c r="G724" s="137"/>
      <c r="H724" s="137"/>
      <c r="I724" s="137"/>
      <c r="J724" s="137"/>
      <c r="K724" s="240">
        <f t="shared" si="235"/>
        <v>43721</v>
      </c>
      <c r="L724" s="230">
        <f t="shared" si="236"/>
        <v>13025.309999999994</v>
      </c>
      <c r="M724" s="162">
        <f>MAX(AN28:AN724)</f>
        <v>15604.189999999993</v>
      </c>
      <c r="N724" s="162">
        <f t="shared" si="244"/>
        <v>-2578.8799999999992</v>
      </c>
      <c r="O724" s="231">
        <f>E3+(E4*0.1)</f>
        <v>0.2</v>
      </c>
      <c r="P724" s="162">
        <v>185.35</v>
      </c>
      <c r="Q724" s="232">
        <f>E5+(E6*0.1)</f>
        <v>0.1</v>
      </c>
      <c r="R724" s="162">
        <v>-109</v>
      </c>
      <c r="S724" s="232">
        <f>E7+(E8*0.1)</f>
        <v>0.1</v>
      </c>
      <c r="T724" s="162">
        <v>-487.8</v>
      </c>
      <c r="U724" s="233">
        <f>E9+(E10*0.5)+(E11*0.1)</f>
        <v>0.2</v>
      </c>
      <c r="V724" s="162">
        <v>1055</v>
      </c>
      <c r="W724" s="233">
        <f>E12+(E13*0.5)+(E14*0.1)</f>
        <v>0.2</v>
      </c>
      <c r="X724" s="162">
        <v>-1200</v>
      </c>
      <c r="Y724" s="161">
        <f t="shared" si="245"/>
        <v>697</v>
      </c>
      <c r="Z724" s="162">
        <f t="shared" si="237"/>
        <v>-51.610000000000014</v>
      </c>
      <c r="AA724" s="127">
        <v>43721</v>
      </c>
      <c r="AB724" s="127"/>
      <c r="AC724" s="128"/>
      <c r="AD724" s="128"/>
      <c r="AE724" s="129"/>
      <c r="AF724" s="129"/>
      <c r="AG724" s="129"/>
      <c r="AH724" s="129">
        <f t="shared" si="238"/>
        <v>0</v>
      </c>
      <c r="AI724" s="129">
        <f t="shared" si="239"/>
        <v>-51.610000000000014</v>
      </c>
      <c r="AJ724" s="234">
        <f t="shared" si="240"/>
        <v>0</v>
      </c>
      <c r="AK724" s="234">
        <f t="shared" si="241"/>
        <v>1</v>
      </c>
      <c r="AL724" s="129">
        <f t="shared" si="242"/>
        <v>0</v>
      </c>
      <c r="AM724" s="127">
        <v>43721</v>
      </c>
      <c r="AN724" s="129">
        <f t="shared" si="246"/>
        <v>13025.309999999994</v>
      </c>
      <c r="AO724" s="129">
        <f t="shared" si="247"/>
        <v>0</v>
      </c>
      <c r="AP724" s="129">
        <f t="shared" si="248"/>
        <v>0</v>
      </c>
      <c r="AQ724" s="235"/>
      <c r="AR724" s="235"/>
      <c r="AS724" s="236">
        <f t="shared" si="243"/>
        <v>43721</v>
      </c>
      <c r="AT724" s="237">
        <f t="shared" si="249"/>
        <v>4945.9000000000005</v>
      </c>
      <c r="AU724" s="237">
        <f t="shared" si="250"/>
        <v>1605.4499999999996</v>
      </c>
      <c r="AV724" s="237">
        <f t="shared" si="251"/>
        <v>5816.5600000000049</v>
      </c>
      <c r="AW724" s="237">
        <f t="shared" si="252"/>
        <v>2331.2000000000016</v>
      </c>
      <c r="AX724" s="237">
        <f t="shared" si="253"/>
        <v>-1673.7999999999965</v>
      </c>
      <c r="AY724" s="133"/>
    </row>
    <row r="725" spans="3:51" x14ac:dyDescent="0.25">
      <c r="C725" s="137"/>
      <c r="D725" s="137"/>
      <c r="E725" s="137"/>
      <c r="F725" s="137"/>
      <c r="G725" s="137"/>
      <c r="H725" s="137"/>
      <c r="I725" s="137"/>
      <c r="J725" s="137"/>
      <c r="K725" s="240">
        <f t="shared" si="235"/>
        <v>43724</v>
      </c>
      <c r="L725" s="230">
        <f t="shared" si="236"/>
        <v>12666.029999999993</v>
      </c>
      <c r="M725" s="162">
        <f>MAX(AN28:AN725)</f>
        <v>15604.189999999993</v>
      </c>
      <c r="N725" s="162">
        <f t="shared" si="244"/>
        <v>-2938.16</v>
      </c>
      <c r="O725" s="231">
        <f>E3+(E4*0.1)</f>
        <v>0.2</v>
      </c>
      <c r="P725" s="162">
        <v>-550</v>
      </c>
      <c r="Q725" s="232">
        <f>E5+(E6*0.1)</f>
        <v>0.1</v>
      </c>
      <c r="R725" s="162">
        <v>-850</v>
      </c>
      <c r="S725" s="232">
        <f>E7+(E8*0.1)</f>
        <v>0.1</v>
      </c>
      <c r="T725" s="162">
        <v>-810.8</v>
      </c>
      <c r="U725" s="233">
        <f>E9+(E10*0.5)+(E11*0.1)</f>
        <v>0.2</v>
      </c>
      <c r="V725" s="162">
        <v>-1400</v>
      </c>
      <c r="W725" s="233">
        <f>E12+(E13*0.5)+(E14*0.1)</f>
        <v>0.2</v>
      </c>
      <c r="X725" s="162">
        <v>984</v>
      </c>
      <c r="Y725" s="161">
        <f t="shared" si="245"/>
        <v>698</v>
      </c>
      <c r="Z725" s="162">
        <f t="shared" si="237"/>
        <v>-359.27999999999992</v>
      </c>
      <c r="AA725" s="127">
        <v>43724</v>
      </c>
      <c r="AB725" s="127"/>
      <c r="AC725" s="128"/>
      <c r="AD725" s="128"/>
      <c r="AE725" s="129"/>
      <c r="AF725" s="129"/>
      <c r="AG725" s="129"/>
      <c r="AH725" s="129">
        <f t="shared" si="238"/>
        <v>0</v>
      </c>
      <c r="AI725" s="129">
        <f t="shared" si="239"/>
        <v>-359.27999999999992</v>
      </c>
      <c r="AJ725" s="234">
        <f t="shared" si="240"/>
        <v>0</v>
      </c>
      <c r="AK725" s="234">
        <f t="shared" si="241"/>
        <v>1</v>
      </c>
      <c r="AL725" s="129">
        <f t="shared" si="242"/>
        <v>0</v>
      </c>
      <c r="AM725" s="127">
        <v>43724</v>
      </c>
      <c r="AN725" s="129">
        <f t="shared" si="246"/>
        <v>12666.029999999993</v>
      </c>
      <c r="AO725" s="129">
        <f t="shared" si="247"/>
        <v>0</v>
      </c>
      <c r="AP725" s="129">
        <f t="shared" si="248"/>
        <v>0</v>
      </c>
      <c r="AQ725" s="235"/>
      <c r="AR725" s="235"/>
      <c r="AS725" s="236">
        <f t="shared" si="243"/>
        <v>43724</v>
      </c>
      <c r="AT725" s="237">
        <f t="shared" si="249"/>
        <v>4835.9000000000005</v>
      </c>
      <c r="AU725" s="237">
        <f t="shared" si="250"/>
        <v>1520.4499999999996</v>
      </c>
      <c r="AV725" s="237">
        <f t="shared" si="251"/>
        <v>5735.480000000005</v>
      </c>
      <c r="AW725" s="237">
        <f t="shared" si="252"/>
        <v>2051.2000000000016</v>
      </c>
      <c r="AX725" s="237">
        <f t="shared" si="253"/>
        <v>-1476.9999999999966</v>
      </c>
      <c r="AY725" s="133"/>
    </row>
    <row r="726" spans="3:51" x14ac:dyDescent="0.25">
      <c r="C726" s="137"/>
      <c r="D726" s="137"/>
      <c r="E726" s="137"/>
      <c r="F726" s="137"/>
      <c r="G726" s="137"/>
      <c r="H726" s="137"/>
      <c r="I726" s="137"/>
      <c r="J726" s="137"/>
      <c r="K726" s="240">
        <f t="shared" si="235"/>
        <v>43725</v>
      </c>
      <c r="L726" s="230">
        <f t="shared" si="236"/>
        <v>12811.469999999994</v>
      </c>
      <c r="M726" s="162">
        <f>MAX(AN28:AN726)</f>
        <v>15604.189999999993</v>
      </c>
      <c r="N726" s="162">
        <f t="shared" si="244"/>
        <v>-2792.7199999999993</v>
      </c>
      <c r="O726" s="231">
        <f>E3+(E4*0.1)</f>
        <v>0.2</v>
      </c>
      <c r="P726" s="162">
        <v>169.9</v>
      </c>
      <c r="Q726" s="232">
        <f>E5+(E6*0.1)</f>
        <v>0.1</v>
      </c>
      <c r="R726" s="162">
        <v>387</v>
      </c>
      <c r="S726" s="232">
        <f>E7+(E8*0.1)</f>
        <v>0.1</v>
      </c>
      <c r="T726" s="162">
        <v>727.6</v>
      </c>
      <c r="U726" s="233">
        <f>E9+(E10*0.5)+(E11*0.1)</f>
        <v>0.2</v>
      </c>
      <c r="V726" s="162">
        <v>-309</v>
      </c>
      <c r="W726" s="233">
        <f>E12+(E13*0.5)+(E14*0.1)</f>
        <v>0.2</v>
      </c>
      <c r="X726" s="162">
        <v>309</v>
      </c>
      <c r="Y726" s="161">
        <f t="shared" si="245"/>
        <v>699</v>
      </c>
      <c r="Z726" s="162">
        <f t="shared" si="237"/>
        <v>145.44</v>
      </c>
      <c r="AA726" s="127">
        <v>43725</v>
      </c>
      <c r="AB726" s="127"/>
      <c r="AC726" s="128"/>
      <c r="AD726" s="128"/>
      <c r="AE726" s="129"/>
      <c r="AF726" s="129"/>
      <c r="AG726" s="129"/>
      <c r="AH726" s="129">
        <f t="shared" si="238"/>
        <v>145.44</v>
      </c>
      <c r="AI726" s="129">
        <f t="shared" si="239"/>
        <v>0</v>
      </c>
      <c r="AJ726" s="234">
        <f t="shared" si="240"/>
        <v>1</v>
      </c>
      <c r="AK726" s="234">
        <f t="shared" si="241"/>
        <v>0</v>
      </c>
      <c r="AL726" s="129">
        <f t="shared" si="242"/>
        <v>0</v>
      </c>
      <c r="AM726" s="127">
        <v>43725</v>
      </c>
      <c r="AN726" s="129">
        <f t="shared" si="246"/>
        <v>12811.469999999994</v>
      </c>
      <c r="AO726" s="129">
        <f t="shared" si="247"/>
        <v>0</v>
      </c>
      <c r="AP726" s="129">
        <f t="shared" si="248"/>
        <v>0</v>
      </c>
      <c r="AQ726" s="235"/>
      <c r="AR726" s="235"/>
      <c r="AS726" s="236">
        <f t="shared" si="243"/>
        <v>43725</v>
      </c>
      <c r="AT726" s="237">
        <f t="shared" si="249"/>
        <v>4869.88</v>
      </c>
      <c r="AU726" s="237">
        <f t="shared" si="250"/>
        <v>1559.1499999999996</v>
      </c>
      <c r="AV726" s="237">
        <f t="shared" si="251"/>
        <v>5808.2400000000052</v>
      </c>
      <c r="AW726" s="237">
        <f t="shared" si="252"/>
        <v>1989.4000000000017</v>
      </c>
      <c r="AX726" s="237">
        <f t="shared" si="253"/>
        <v>-1415.1999999999966</v>
      </c>
      <c r="AY726" s="133"/>
    </row>
    <row r="727" spans="3:51" x14ac:dyDescent="0.25">
      <c r="C727" s="137"/>
      <c r="D727" s="137"/>
      <c r="E727" s="137"/>
      <c r="F727" s="137"/>
      <c r="G727" s="137"/>
      <c r="H727" s="137"/>
      <c r="I727" s="137"/>
      <c r="J727" s="137"/>
      <c r="K727" s="240">
        <f t="shared" si="235"/>
        <v>43726</v>
      </c>
      <c r="L727" s="230">
        <f t="shared" si="236"/>
        <v>12528.209999999994</v>
      </c>
      <c r="M727" s="162">
        <f>MAX(AN28:AN727)</f>
        <v>15604.189999999993</v>
      </c>
      <c r="N727" s="162">
        <f t="shared" si="244"/>
        <v>-3075.9799999999996</v>
      </c>
      <c r="O727" s="231">
        <f>E3+(E4*0.1)</f>
        <v>0.2</v>
      </c>
      <c r="P727" s="162">
        <v>-550</v>
      </c>
      <c r="Q727" s="232">
        <f>E5+(E6*0.1)</f>
        <v>0.1</v>
      </c>
      <c r="R727" s="162">
        <v>-850</v>
      </c>
      <c r="S727" s="232">
        <f>E7+(E8*0.1)</f>
        <v>0.1</v>
      </c>
      <c r="T727" s="162">
        <v>-4.5999999999999996</v>
      </c>
      <c r="U727" s="233">
        <f>E9+(E10*0.5)+(E11*0.1)</f>
        <v>0.2</v>
      </c>
      <c r="V727" s="162">
        <v>761</v>
      </c>
      <c r="W727" s="233">
        <f>E12+(E13*0.5)+(E14*0.1)</f>
        <v>0.2</v>
      </c>
      <c r="X727" s="162">
        <v>-1200</v>
      </c>
      <c r="Y727" s="161">
        <f t="shared" si="245"/>
        <v>700</v>
      </c>
      <c r="Z727" s="162">
        <f t="shared" si="237"/>
        <v>-283.26</v>
      </c>
      <c r="AA727" s="127">
        <v>43726</v>
      </c>
      <c r="AB727" s="127"/>
      <c r="AC727" s="128"/>
      <c r="AD727" s="128"/>
      <c r="AE727" s="129"/>
      <c r="AF727" s="129"/>
      <c r="AG727" s="129"/>
      <c r="AH727" s="129">
        <f t="shared" si="238"/>
        <v>0</v>
      </c>
      <c r="AI727" s="129">
        <f t="shared" si="239"/>
        <v>-283.26</v>
      </c>
      <c r="AJ727" s="234">
        <f t="shared" si="240"/>
        <v>0</v>
      </c>
      <c r="AK727" s="234">
        <f t="shared" si="241"/>
        <v>1</v>
      </c>
      <c r="AL727" s="129">
        <f t="shared" si="242"/>
        <v>0</v>
      </c>
      <c r="AM727" s="127">
        <v>43726</v>
      </c>
      <c r="AN727" s="129">
        <f t="shared" si="246"/>
        <v>12528.209999999994</v>
      </c>
      <c r="AO727" s="129">
        <f t="shared" si="247"/>
        <v>0</v>
      </c>
      <c r="AP727" s="129">
        <f t="shared" si="248"/>
        <v>0</v>
      </c>
      <c r="AQ727" s="235"/>
      <c r="AR727" s="235"/>
      <c r="AS727" s="236">
        <f t="shared" si="243"/>
        <v>43726</v>
      </c>
      <c r="AT727" s="237">
        <f t="shared" si="249"/>
        <v>4759.88</v>
      </c>
      <c r="AU727" s="237">
        <f t="shared" si="250"/>
        <v>1474.1499999999996</v>
      </c>
      <c r="AV727" s="237">
        <f t="shared" si="251"/>
        <v>5807.7800000000052</v>
      </c>
      <c r="AW727" s="237">
        <f t="shared" si="252"/>
        <v>2141.6000000000017</v>
      </c>
      <c r="AX727" s="237">
        <f t="shared" si="253"/>
        <v>-1655.1999999999966</v>
      </c>
      <c r="AY727" s="133"/>
    </row>
    <row r="728" spans="3:51" x14ac:dyDescent="0.25">
      <c r="C728" s="137"/>
      <c r="D728" s="137"/>
      <c r="E728" s="137"/>
      <c r="F728" s="137"/>
      <c r="G728" s="137"/>
      <c r="H728" s="137"/>
      <c r="I728" s="137"/>
      <c r="J728" s="137"/>
      <c r="K728" s="240">
        <f t="shared" si="235"/>
        <v>43727</v>
      </c>
      <c r="L728" s="230">
        <f t="shared" si="236"/>
        <v>12502.679999999993</v>
      </c>
      <c r="M728" s="162">
        <f>MAX(AN28:AN728)</f>
        <v>15604.189999999993</v>
      </c>
      <c r="N728" s="162">
        <f t="shared" si="244"/>
        <v>-3101.51</v>
      </c>
      <c r="O728" s="231">
        <f>E3+(E4*0.1)</f>
        <v>0.2</v>
      </c>
      <c r="P728" s="162">
        <v>-261.45</v>
      </c>
      <c r="Q728" s="232">
        <f>E5+(E6*0.1)</f>
        <v>0.1</v>
      </c>
      <c r="R728" s="162">
        <v>3</v>
      </c>
      <c r="S728" s="232">
        <f>E7+(E8*0.1)</f>
        <v>0.1</v>
      </c>
      <c r="T728" s="162">
        <v>264.60000000000002</v>
      </c>
      <c r="U728" s="233">
        <f>E9+(E10*0.5)+(E11*0.1)</f>
        <v>0.2</v>
      </c>
      <c r="V728" s="162">
        <v>-496</v>
      </c>
      <c r="W728" s="233">
        <f>E12+(E13*0.5)+(E14*0.1)</f>
        <v>0.2</v>
      </c>
      <c r="X728" s="162">
        <v>496</v>
      </c>
      <c r="Y728" s="161">
        <f t="shared" si="245"/>
        <v>701</v>
      </c>
      <c r="Z728" s="162">
        <f t="shared" si="237"/>
        <v>-25.53</v>
      </c>
      <c r="AA728" s="127">
        <v>43727</v>
      </c>
      <c r="AB728" s="127"/>
      <c r="AC728" s="128"/>
      <c r="AD728" s="128"/>
      <c r="AE728" s="129"/>
      <c r="AF728" s="129"/>
      <c r="AG728" s="129"/>
      <c r="AH728" s="129">
        <f t="shared" si="238"/>
        <v>0</v>
      </c>
      <c r="AI728" s="129">
        <f t="shared" si="239"/>
        <v>-25.53</v>
      </c>
      <c r="AJ728" s="234">
        <f t="shared" si="240"/>
        <v>0</v>
      </c>
      <c r="AK728" s="234">
        <f t="shared" si="241"/>
        <v>1</v>
      </c>
      <c r="AL728" s="129">
        <f t="shared" si="242"/>
        <v>0</v>
      </c>
      <c r="AM728" s="127">
        <v>43727</v>
      </c>
      <c r="AN728" s="129">
        <f t="shared" si="246"/>
        <v>12502.679999999993</v>
      </c>
      <c r="AO728" s="129">
        <f t="shared" si="247"/>
        <v>0</v>
      </c>
      <c r="AP728" s="129">
        <f t="shared" si="248"/>
        <v>0</v>
      </c>
      <c r="AQ728" s="235"/>
      <c r="AR728" s="235"/>
      <c r="AS728" s="236">
        <f t="shared" si="243"/>
        <v>43727</v>
      </c>
      <c r="AT728" s="237">
        <f t="shared" si="249"/>
        <v>4707.59</v>
      </c>
      <c r="AU728" s="237">
        <f t="shared" si="250"/>
        <v>1474.4499999999996</v>
      </c>
      <c r="AV728" s="237">
        <f t="shared" si="251"/>
        <v>5834.2400000000052</v>
      </c>
      <c r="AW728" s="237">
        <f t="shared" si="252"/>
        <v>2042.4000000000017</v>
      </c>
      <c r="AX728" s="237">
        <f t="shared" si="253"/>
        <v>-1555.9999999999966</v>
      </c>
      <c r="AY728" s="133"/>
    </row>
    <row r="729" spans="3:51" x14ac:dyDescent="0.25">
      <c r="C729" s="137"/>
      <c r="D729" s="137"/>
      <c r="E729" s="137"/>
      <c r="F729" s="137"/>
      <c r="G729" s="137"/>
      <c r="H729" s="137"/>
      <c r="I729" s="137"/>
      <c r="J729" s="137"/>
      <c r="K729" s="240">
        <f t="shared" si="235"/>
        <v>43728</v>
      </c>
      <c r="L729" s="230">
        <f t="shared" si="236"/>
        <v>12228.999999999993</v>
      </c>
      <c r="M729" s="162">
        <f>MAX(AN28:AN729)</f>
        <v>15604.189999999993</v>
      </c>
      <c r="N729" s="162">
        <f t="shared" si="244"/>
        <v>-3375.1900000000005</v>
      </c>
      <c r="O729" s="231">
        <f>E3+(E4*0.1)</f>
        <v>0.2</v>
      </c>
      <c r="P729" s="162">
        <v>-550</v>
      </c>
      <c r="Q729" s="232">
        <f>E5+(E6*0.1)</f>
        <v>0.1</v>
      </c>
      <c r="R729" s="162">
        <v>-850</v>
      </c>
      <c r="S729" s="232">
        <f>E7+(E8*0.1)</f>
        <v>0.1</v>
      </c>
      <c r="T729" s="162">
        <v>-1564.8</v>
      </c>
      <c r="U729" s="233">
        <f>E9+(E10*0.5)+(E11*0.1)</f>
        <v>0.2</v>
      </c>
      <c r="V729" s="162">
        <v>-1400</v>
      </c>
      <c r="W729" s="233">
        <f>E12+(E13*0.5)+(E14*0.1)</f>
        <v>0.2</v>
      </c>
      <c r="X729" s="162">
        <v>1789</v>
      </c>
      <c r="Y729" s="161">
        <f t="shared" si="245"/>
        <v>702</v>
      </c>
      <c r="Z729" s="162">
        <f t="shared" si="237"/>
        <v>-273.68</v>
      </c>
      <c r="AA729" s="127">
        <v>43728</v>
      </c>
      <c r="AB729" s="127"/>
      <c r="AC729" s="128"/>
      <c r="AD729" s="128"/>
      <c r="AE729" s="129"/>
      <c r="AF729" s="129"/>
      <c r="AG729" s="129"/>
      <c r="AH729" s="129">
        <f t="shared" si="238"/>
        <v>0</v>
      </c>
      <c r="AI729" s="129">
        <f t="shared" si="239"/>
        <v>-273.68</v>
      </c>
      <c r="AJ729" s="234">
        <f t="shared" si="240"/>
        <v>0</v>
      </c>
      <c r="AK729" s="234">
        <f t="shared" si="241"/>
        <v>1</v>
      </c>
      <c r="AL729" s="129">
        <f t="shared" si="242"/>
        <v>0</v>
      </c>
      <c r="AM729" s="127">
        <v>43728</v>
      </c>
      <c r="AN729" s="129">
        <f t="shared" si="246"/>
        <v>12228.999999999993</v>
      </c>
      <c r="AO729" s="129">
        <f t="shared" si="247"/>
        <v>0</v>
      </c>
      <c r="AP729" s="129">
        <f t="shared" si="248"/>
        <v>0</v>
      </c>
      <c r="AQ729" s="235"/>
      <c r="AR729" s="235"/>
      <c r="AS729" s="236">
        <f t="shared" si="243"/>
        <v>43728</v>
      </c>
      <c r="AT729" s="237">
        <f t="shared" si="249"/>
        <v>4597.59</v>
      </c>
      <c r="AU729" s="237">
        <f t="shared" si="250"/>
        <v>1389.4499999999996</v>
      </c>
      <c r="AV729" s="237">
        <f t="shared" si="251"/>
        <v>5677.7600000000057</v>
      </c>
      <c r="AW729" s="237">
        <f t="shared" si="252"/>
        <v>1762.4000000000017</v>
      </c>
      <c r="AX729" s="237">
        <f t="shared" si="253"/>
        <v>-1198.1999999999966</v>
      </c>
      <c r="AY729" s="133"/>
    </row>
    <row r="730" spans="3:51" x14ac:dyDescent="0.25">
      <c r="C730" s="137"/>
      <c r="D730" s="137"/>
      <c r="E730" s="137"/>
      <c r="F730" s="137"/>
      <c r="G730" s="137"/>
      <c r="H730" s="137"/>
      <c r="I730" s="137"/>
      <c r="J730" s="137"/>
      <c r="K730" s="240">
        <f t="shared" si="235"/>
        <v>43731</v>
      </c>
      <c r="L730" s="230">
        <f t="shared" si="236"/>
        <v>12332.069999999992</v>
      </c>
      <c r="M730" s="162">
        <f>MAX(AN28:AN730)</f>
        <v>15604.189999999993</v>
      </c>
      <c r="N730" s="162">
        <f t="shared" si="244"/>
        <v>-3272.1200000000008</v>
      </c>
      <c r="O730" s="231">
        <f>E3+(E4*0.1)</f>
        <v>0.2</v>
      </c>
      <c r="P730" s="162">
        <v>-550</v>
      </c>
      <c r="Q730" s="232">
        <f>E5+(E6*0.1)</f>
        <v>0.1</v>
      </c>
      <c r="R730" s="162">
        <v>-14.5</v>
      </c>
      <c r="S730" s="232">
        <f>E7+(E8*0.1)</f>
        <v>0.1</v>
      </c>
      <c r="T730" s="162">
        <v>-98.8</v>
      </c>
      <c r="U730" s="233">
        <f>E9+(E10*0.5)+(E11*0.1)</f>
        <v>0.2</v>
      </c>
      <c r="V730" s="162">
        <v>561</v>
      </c>
      <c r="W730" s="233">
        <f>E12+(E13*0.5)+(E14*0.1)</f>
        <v>0.2</v>
      </c>
      <c r="X730" s="162">
        <v>561</v>
      </c>
      <c r="Y730" s="161">
        <f t="shared" si="245"/>
        <v>703</v>
      </c>
      <c r="Z730" s="162">
        <f t="shared" si="237"/>
        <v>103.07000000000001</v>
      </c>
      <c r="AA730" s="127">
        <v>43731</v>
      </c>
      <c r="AB730" s="127"/>
      <c r="AC730" s="128"/>
      <c r="AD730" s="128"/>
      <c r="AE730" s="129"/>
      <c r="AF730" s="129"/>
      <c r="AG730" s="129"/>
      <c r="AH730" s="129">
        <f t="shared" si="238"/>
        <v>103.07000000000001</v>
      </c>
      <c r="AI730" s="129">
        <f t="shared" si="239"/>
        <v>0</v>
      </c>
      <c r="AJ730" s="234">
        <f t="shared" si="240"/>
        <v>1</v>
      </c>
      <c r="AK730" s="234">
        <f t="shared" si="241"/>
        <v>0</v>
      </c>
      <c r="AL730" s="129">
        <f t="shared" si="242"/>
        <v>0</v>
      </c>
      <c r="AM730" s="127">
        <v>43731</v>
      </c>
      <c r="AN730" s="129">
        <f t="shared" si="246"/>
        <v>12332.069999999992</v>
      </c>
      <c r="AO730" s="129">
        <f t="shared" si="247"/>
        <v>0</v>
      </c>
      <c r="AP730" s="129">
        <f t="shared" si="248"/>
        <v>0</v>
      </c>
      <c r="AQ730" s="235"/>
      <c r="AR730" s="235"/>
      <c r="AS730" s="236">
        <f t="shared" si="243"/>
        <v>43731</v>
      </c>
      <c r="AT730" s="237">
        <f t="shared" si="249"/>
        <v>4487.59</v>
      </c>
      <c r="AU730" s="237">
        <f t="shared" si="250"/>
        <v>1387.9999999999995</v>
      </c>
      <c r="AV730" s="237">
        <f t="shared" si="251"/>
        <v>5667.8800000000056</v>
      </c>
      <c r="AW730" s="237">
        <f t="shared" si="252"/>
        <v>1874.6000000000017</v>
      </c>
      <c r="AX730" s="237">
        <f t="shared" si="253"/>
        <v>-1085.9999999999966</v>
      </c>
      <c r="AY730" s="133"/>
    </row>
    <row r="731" spans="3:51" x14ac:dyDescent="0.25">
      <c r="C731" s="137"/>
      <c r="D731" s="137"/>
      <c r="E731" s="137"/>
      <c r="F731" s="137"/>
      <c r="G731" s="137"/>
      <c r="H731" s="137"/>
      <c r="I731" s="137"/>
      <c r="J731" s="137"/>
      <c r="K731" s="240">
        <f t="shared" si="235"/>
        <v>43732</v>
      </c>
      <c r="L731" s="230">
        <f t="shared" si="236"/>
        <v>12292.329999999993</v>
      </c>
      <c r="M731" s="162">
        <f>MAX(AN28:AN731)</f>
        <v>15604.189999999993</v>
      </c>
      <c r="N731" s="162">
        <f t="shared" si="244"/>
        <v>-3311.8600000000006</v>
      </c>
      <c r="O731" s="231">
        <f>E3+(E4*0.1)</f>
        <v>0.2</v>
      </c>
      <c r="P731" s="162">
        <v>-550</v>
      </c>
      <c r="Q731" s="232">
        <f>E5+(E6*0.1)</f>
        <v>0.1</v>
      </c>
      <c r="R731" s="162">
        <v>-850</v>
      </c>
      <c r="S731" s="232">
        <f>E7+(E8*0.1)</f>
        <v>0.1</v>
      </c>
      <c r="T731" s="162">
        <v>-2171.4</v>
      </c>
      <c r="U731" s="233">
        <f>E9+(E10*0.5)+(E11*0.1)</f>
        <v>0.2</v>
      </c>
      <c r="V731" s="162">
        <v>931</v>
      </c>
      <c r="W731" s="233">
        <f>E12+(E13*0.5)+(E14*0.1)</f>
        <v>0.2</v>
      </c>
      <c r="X731" s="162">
        <v>931</v>
      </c>
      <c r="Y731" s="161">
        <f t="shared" si="245"/>
        <v>704</v>
      </c>
      <c r="Z731" s="162">
        <f t="shared" si="237"/>
        <v>-39.739999999999952</v>
      </c>
      <c r="AA731" s="127">
        <v>43732</v>
      </c>
      <c r="AB731" s="127"/>
      <c r="AC731" s="128"/>
      <c r="AD731" s="128"/>
      <c r="AE731" s="129"/>
      <c r="AF731" s="129"/>
      <c r="AG731" s="129"/>
      <c r="AH731" s="129">
        <f t="shared" si="238"/>
        <v>0</v>
      </c>
      <c r="AI731" s="129">
        <f t="shared" si="239"/>
        <v>-39.739999999999952</v>
      </c>
      <c r="AJ731" s="234">
        <f t="shared" si="240"/>
        <v>0</v>
      </c>
      <c r="AK731" s="234">
        <f t="shared" si="241"/>
        <v>1</v>
      </c>
      <c r="AL731" s="129">
        <f t="shared" si="242"/>
        <v>0</v>
      </c>
      <c r="AM731" s="127">
        <v>43732</v>
      </c>
      <c r="AN731" s="129">
        <f t="shared" si="246"/>
        <v>12292.329999999993</v>
      </c>
      <c r="AO731" s="129">
        <f t="shared" si="247"/>
        <v>0</v>
      </c>
      <c r="AP731" s="129">
        <f t="shared" si="248"/>
        <v>0</v>
      </c>
      <c r="AQ731" s="235"/>
      <c r="AR731" s="235"/>
      <c r="AS731" s="236">
        <f t="shared" si="243"/>
        <v>43732</v>
      </c>
      <c r="AT731" s="237">
        <f t="shared" si="249"/>
        <v>4377.59</v>
      </c>
      <c r="AU731" s="237">
        <f t="shared" si="250"/>
        <v>1302.9999999999995</v>
      </c>
      <c r="AV731" s="237">
        <f t="shared" si="251"/>
        <v>5450.7400000000052</v>
      </c>
      <c r="AW731" s="237">
        <f t="shared" si="252"/>
        <v>2060.8000000000015</v>
      </c>
      <c r="AX731" s="237">
        <f t="shared" si="253"/>
        <v>-899.79999999999654</v>
      </c>
      <c r="AY731" s="133"/>
    </row>
    <row r="732" spans="3:51" x14ac:dyDescent="0.25">
      <c r="C732" s="137"/>
      <c r="D732" s="137"/>
      <c r="E732" s="137"/>
      <c r="F732" s="137"/>
      <c r="G732" s="137"/>
      <c r="H732" s="137"/>
      <c r="I732" s="137"/>
      <c r="J732" s="137"/>
      <c r="K732" s="240">
        <f t="shared" ref="K732:K795" si="254">AM732</f>
        <v>43733</v>
      </c>
      <c r="L732" s="230">
        <f t="shared" ref="L732:L795" si="255">AN732</f>
        <v>12213.619999999994</v>
      </c>
      <c r="M732" s="162">
        <f>MAX(AN28:AN732)</f>
        <v>15604.189999999993</v>
      </c>
      <c r="N732" s="162">
        <f t="shared" si="244"/>
        <v>-3390.5699999999997</v>
      </c>
      <c r="O732" s="231">
        <f>E3+(E4*0.1)</f>
        <v>0.2</v>
      </c>
      <c r="P732" s="162">
        <v>814.7</v>
      </c>
      <c r="Q732" s="232">
        <f>E5+(E6*0.1)</f>
        <v>0.1</v>
      </c>
      <c r="R732" s="162">
        <v>913.5</v>
      </c>
      <c r="S732" s="232">
        <f>E7+(E8*0.1)</f>
        <v>0.1</v>
      </c>
      <c r="T732" s="162">
        <v>1870</v>
      </c>
      <c r="U732" s="233">
        <f>E9+(E10*0.5)+(E11*0.1)</f>
        <v>0.2</v>
      </c>
      <c r="V732" s="162">
        <v>-1400</v>
      </c>
      <c r="W732" s="233">
        <f>E12+(E13*0.5)+(E14*0.1)</f>
        <v>0.2</v>
      </c>
      <c r="X732" s="162">
        <v>-1200</v>
      </c>
      <c r="Y732" s="161">
        <f t="shared" si="245"/>
        <v>705</v>
      </c>
      <c r="Z732" s="162">
        <f t="shared" ref="Z732:Z795" si="256">(O732*P732)+(Q732*R732)+(S732*T732)+(U732*V732)+(W732*X732)</f>
        <v>-78.70999999999998</v>
      </c>
      <c r="AA732" s="127">
        <v>43733</v>
      </c>
      <c r="AB732" s="127"/>
      <c r="AC732" s="128"/>
      <c r="AD732" s="128"/>
      <c r="AE732" s="129"/>
      <c r="AF732" s="129"/>
      <c r="AG732" s="129"/>
      <c r="AH732" s="129">
        <f t="shared" ref="AH732:AH795" si="257">(Z732&gt;1)*Z732</f>
        <v>0</v>
      </c>
      <c r="AI732" s="129">
        <f t="shared" ref="AI732:AI795" si="258">(Z732&lt;1)*Z732</f>
        <v>-78.70999999999998</v>
      </c>
      <c r="AJ732" s="234">
        <f t="shared" ref="AJ732:AJ795" si="259">(AH732&gt;1)*1</f>
        <v>0</v>
      </c>
      <c r="AK732" s="234">
        <f t="shared" ref="AK732:AK795" si="260">(AI732&lt;0)*1</f>
        <v>1</v>
      </c>
      <c r="AL732" s="129">
        <f t="shared" ref="AL732:AL795" si="261">AB732</f>
        <v>0</v>
      </c>
      <c r="AM732" s="127">
        <v>43733</v>
      </c>
      <c r="AN732" s="129">
        <f t="shared" si="246"/>
        <v>12213.619999999994</v>
      </c>
      <c r="AO732" s="129">
        <f t="shared" si="247"/>
        <v>0</v>
      </c>
      <c r="AP732" s="129">
        <f t="shared" si="248"/>
        <v>0</v>
      </c>
      <c r="AQ732" s="235"/>
      <c r="AR732" s="235"/>
      <c r="AS732" s="236">
        <f t="shared" ref="AS732:AS795" si="262">AM732</f>
        <v>43733</v>
      </c>
      <c r="AT732" s="237">
        <f t="shared" si="249"/>
        <v>4540.53</v>
      </c>
      <c r="AU732" s="237">
        <f t="shared" si="250"/>
        <v>1394.3499999999995</v>
      </c>
      <c r="AV732" s="237">
        <f t="shared" si="251"/>
        <v>5637.7400000000052</v>
      </c>
      <c r="AW732" s="237">
        <f t="shared" si="252"/>
        <v>1780.8000000000015</v>
      </c>
      <c r="AX732" s="237">
        <f t="shared" si="253"/>
        <v>-1139.7999999999965</v>
      </c>
      <c r="AY732" s="133"/>
    </row>
    <row r="733" spans="3:51" x14ac:dyDescent="0.25">
      <c r="C733" s="137"/>
      <c r="D733" s="137"/>
      <c r="E733" s="137"/>
      <c r="F733" s="137"/>
      <c r="G733" s="137"/>
      <c r="H733" s="137"/>
      <c r="I733" s="137"/>
      <c r="J733" s="137"/>
      <c r="K733" s="240">
        <f t="shared" si="254"/>
        <v>43734</v>
      </c>
      <c r="L733" s="230">
        <f t="shared" si="255"/>
        <v>11992.319999999994</v>
      </c>
      <c r="M733" s="162">
        <f>MAX(AN28:AN733)</f>
        <v>15604.189999999993</v>
      </c>
      <c r="N733" s="162">
        <f t="shared" ref="N733:N796" si="263">AN733-M733</f>
        <v>-3611.869999999999</v>
      </c>
      <c r="O733" s="231">
        <f>E3+(E4*0.1)</f>
        <v>0.2</v>
      </c>
      <c r="P733" s="162">
        <v>-550</v>
      </c>
      <c r="Q733" s="232">
        <f>E5+(E6*0.1)</f>
        <v>0.1</v>
      </c>
      <c r="R733" s="162">
        <v>-850</v>
      </c>
      <c r="S733" s="232">
        <f>E7+(E8*0.1)</f>
        <v>0.1</v>
      </c>
      <c r="T733" s="162">
        <v>-631</v>
      </c>
      <c r="U733" s="233">
        <f>E9+(E10*0.5)+(E11*0.1)</f>
        <v>0.2</v>
      </c>
      <c r="V733" s="162">
        <v>92</v>
      </c>
      <c r="W733" s="233">
        <f>E12+(E13*0.5)+(E14*0.1)</f>
        <v>0.2</v>
      </c>
      <c r="X733" s="162">
        <v>92</v>
      </c>
      <c r="Y733" s="161">
        <f t="shared" ref="Y733:Y796" si="264">Y732+1</f>
        <v>706</v>
      </c>
      <c r="Z733" s="162">
        <f t="shared" si="256"/>
        <v>-221.3</v>
      </c>
      <c r="AA733" s="127">
        <v>43734</v>
      </c>
      <c r="AB733" s="127"/>
      <c r="AC733" s="128"/>
      <c r="AD733" s="128"/>
      <c r="AE733" s="129"/>
      <c r="AF733" s="129"/>
      <c r="AG733" s="129"/>
      <c r="AH733" s="129">
        <f t="shared" si="257"/>
        <v>0</v>
      </c>
      <c r="AI733" s="129">
        <f t="shared" si="258"/>
        <v>-221.3</v>
      </c>
      <c r="AJ733" s="234">
        <f t="shared" si="259"/>
        <v>0</v>
      </c>
      <c r="AK733" s="234">
        <f t="shared" si="260"/>
        <v>1</v>
      </c>
      <c r="AL733" s="129">
        <f t="shared" si="261"/>
        <v>0</v>
      </c>
      <c r="AM733" s="127">
        <v>43734</v>
      </c>
      <c r="AN733" s="129">
        <f t="shared" ref="AN733:AN796" si="265">Z733+AN732</f>
        <v>11992.319999999994</v>
      </c>
      <c r="AO733" s="129">
        <f t="shared" ref="AO733:AO796" si="266">(AL733&gt;0)*AL733</f>
        <v>0</v>
      </c>
      <c r="AP733" s="129">
        <f t="shared" ref="AP733:AP796" si="267">(AL733&lt;0)*AL733</f>
        <v>0</v>
      </c>
      <c r="AQ733" s="235"/>
      <c r="AR733" s="235"/>
      <c r="AS733" s="236">
        <f t="shared" si="262"/>
        <v>43734</v>
      </c>
      <c r="AT733" s="237">
        <f t="shared" ref="AT733:AT796" si="268">(P733*O733)+AT732</f>
        <v>4430.53</v>
      </c>
      <c r="AU733" s="237">
        <f t="shared" ref="AU733:AU796" si="269">(R733*Q733)+AU732</f>
        <v>1309.3499999999995</v>
      </c>
      <c r="AV733" s="237">
        <f t="shared" ref="AV733:AV796" si="270">(S733*T733)+AV732</f>
        <v>5574.6400000000049</v>
      </c>
      <c r="AW733" s="237">
        <f t="shared" ref="AW733:AW796" si="271">(V733*U733)+AW732</f>
        <v>1799.2000000000016</v>
      </c>
      <c r="AX733" s="237">
        <f t="shared" ref="AX733:AX796" si="272">(X733*W733)+AX732</f>
        <v>-1121.3999999999965</v>
      </c>
      <c r="AY733" s="133"/>
    </row>
    <row r="734" spans="3:51" x14ac:dyDescent="0.25">
      <c r="C734" s="137"/>
      <c r="D734" s="137"/>
      <c r="E734" s="137"/>
      <c r="F734" s="137"/>
      <c r="G734" s="137"/>
      <c r="H734" s="137"/>
      <c r="I734" s="137"/>
      <c r="J734" s="137"/>
      <c r="K734" s="240">
        <f t="shared" si="254"/>
        <v>43735</v>
      </c>
      <c r="L734" s="230">
        <f t="shared" si="255"/>
        <v>11096.499999999995</v>
      </c>
      <c r="M734" s="162">
        <f>MAX(AN28:AN734)</f>
        <v>15604.189999999993</v>
      </c>
      <c r="N734" s="162">
        <f t="shared" si="263"/>
        <v>-4507.6899999999987</v>
      </c>
      <c r="O734" s="231">
        <f>E3+(E4*0.1)</f>
        <v>0.2</v>
      </c>
      <c r="P734" s="162">
        <v>-550</v>
      </c>
      <c r="Q734" s="232">
        <f>E5+(E6*0.1)</f>
        <v>0.1</v>
      </c>
      <c r="R734" s="162">
        <v>-850</v>
      </c>
      <c r="S734" s="232">
        <f>E7+(E8*0.1)</f>
        <v>0.1</v>
      </c>
      <c r="T734" s="162">
        <v>-1808.2</v>
      </c>
      <c r="U734" s="233">
        <f>E9+(E10*0.5)+(E11*0.1)</f>
        <v>0.2</v>
      </c>
      <c r="V734" s="162">
        <v>-1400</v>
      </c>
      <c r="W734" s="233">
        <f>E12+(E13*0.5)+(E14*0.1)</f>
        <v>0.2</v>
      </c>
      <c r="X734" s="162">
        <v>-1200</v>
      </c>
      <c r="Y734" s="161">
        <f t="shared" si="264"/>
        <v>707</v>
      </c>
      <c r="Z734" s="162">
        <f t="shared" si="256"/>
        <v>-895.82</v>
      </c>
      <c r="AA734" s="127">
        <v>43735</v>
      </c>
      <c r="AB734" s="127"/>
      <c r="AC734" s="128"/>
      <c r="AD734" s="128"/>
      <c r="AE734" s="129"/>
      <c r="AF734" s="129"/>
      <c r="AG734" s="129"/>
      <c r="AH734" s="129">
        <f t="shared" si="257"/>
        <v>0</v>
      </c>
      <c r="AI734" s="129">
        <f t="shared" si="258"/>
        <v>-895.82</v>
      </c>
      <c r="AJ734" s="234">
        <f t="shared" si="259"/>
        <v>0</v>
      </c>
      <c r="AK734" s="234">
        <f t="shared" si="260"/>
        <v>1</v>
      </c>
      <c r="AL734" s="129">
        <f t="shared" si="261"/>
        <v>0</v>
      </c>
      <c r="AM734" s="127">
        <v>43735</v>
      </c>
      <c r="AN734" s="129">
        <f t="shared" si="265"/>
        <v>11096.499999999995</v>
      </c>
      <c r="AO734" s="129">
        <f t="shared" si="266"/>
        <v>0</v>
      </c>
      <c r="AP734" s="129">
        <f t="shared" si="267"/>
        <v>0</v>
      </c>
      <c r="AQ734" s="235"/>
      <c r="AR734" s="235"/>
      <c r="AS734" s="236">
        <f t="shared" si="262"/>
        <v>43735</v>
      </c>
      <c r="AT734" s="237">
        <f t="shared" si="268"/>
        <v>4320.53</v>
      </c>
      <c r="AU734" s="237">
        <f t="shared" si="269"/>
        <v>1224.3499999999995</v>
      </c>
      <c r="AV734" s="237">
        <f t="shared" si="270"/>
        <v>5393.8200000000052</v>
      </c>
      <c r="AW734" s="237">
        <f t="shared" si="271"/>
        <v>1519.2000000000016</v>
      </c>
      <c r="AX734" s="237">
        <f t="shared" si="272"/>
        <v>-1361.3999999999965</v>
      </c>
      <c r="AY734" s="133"/>
    </row>
    <row r="735" spans="3:51" x14ac:dyDescent="0.25">
      <c r="C735" s="137"/>
      <c r="D735" s="137"/>
      <c r="E735" s="137"/>
      <c r="F735" s="137"/>
      <c r="G735" s="137"/>
      <c r="H735" s="137"/>
      <c r="I735" s="137"/>
      <c r="J735" s="137"/>
      <c r="K735" s="240">
        <f t="shared" si="254"/>
        <v>43738</v>
      </c>
      <c r="L735" s="230">
        <f t="shared" si="255"/>
        <v>11644.969999999994</v>
      </c>
      <c r="M735" s="162">
        <f>MAX(AN28:AN735)</f>
        <v>15604.189999999993</v>
      </c>
      <c r="N735" s="162">
        <f t="shared" si="263"/>
        <v>-3959.2199999999993</v>
      </c>
      <c r="O735" s="231">
        <f>E3+(E4*0.1)</f>
        <v>0.2</v>
      </c>
      <c r="P735" s="162">
        <v>482.9</v>
      </c>
      <c r="Q735" s="232">
        <f>E5+(E6*0.1)</f>
        <v>0.1</v>
      </c>
      <c r="R735" s="162">
        <v>747.5</v>
      </c>
      <c r="S735" s="232">
        <f>E7+(E8*0.1)</f>
        <v>0.1</v>
      </c>
      <c r="T735" s="162">
        <v>1357.4</v>
      </c>
      <c r="U735" s="233">
        <f>E9+(E10*0.5)+(E11*0.1)</f>
        <v>0.2</v>
      </c>
      <c r="V735" s="162">
        <v>2407</v>
      </c>
      <c r="W735" s="233">
        <f>E12+(E13*0.5)+(E14*0.1)</f>
        <v>0.2</v>
      </c>
      <c r="X735" s="162">
        <v>-1200</v>
      </c>
      <c r="Y735" s="161">
        <f t="shared" si="264"/>
        <v>708</v>
      </c>
      <c r="Z735" s="162">
        <f t="shared" si="256"/>
        <v>548.47</v>
      </c>
      <c r="AA735" s="238">
        <v>43738</v>
      </c>
      <c r="AB735" s="129">
        <f>SUM(Z715:Z735)</f>
        <v>-2047.5799999999997</v>
      </c>
      <c r="AC735" s="128">
        <f>(AB735&gt;0)*1</f>
        <v>0</v>
      </c>
      <c r="AD735" s="128">
        <f>(AB735&lt;0)*1</f>
        <v>1</v>
      </c>
      <c r="AE735" s="129">
        <f>AB735*AC735</f>
        <v>0</v>
      </c>
      <c r="AF735" s="129">
        <f>AB735*AD735</f>
        <v>-2047.5799999999997</v>
      </c>
      <c r="AG735" s="129"/>
      <c r="AH735" s="129">
        <f t="shared" si="257"/>
        <v>548.47</v>
      </c>
      <c r="AI735" s="129">
        <f t="shared" si="258"/>
        <v>0</v>
      </c>
      <c r="AJ735" s="234">
        <f t="shared" si="259"/>
        <v>1</v>
      </c>
      <c r="AK735" s="234">
        <f t="shared" si="260"/>
        <v>0</v>
      </c>
      <c r="AL735" s="129">
        <f t="shared" si="261"/>
        <v>-2047.5799999999997</v>
      </c>
      <c r="AM735" s="127">
        <v>43738</v>
      </c>
      <c r="AN735" s="129">
        <f t="shared" si="265"/>
        <v>11644.969999999994</v>
      </c>
      <c r="AO735" s="129">
        <f t="shared" si="266"/>
        <v>0</v>
      </c>
      <c r="AP735" s="129">
        <f t="shared" si="267"/>
        <v>-2047.5799999999997</v>
      </c>
      <c r="AQ735" s="235"/>
      <c r="AR735" s="235"/>
      <c r="AS735" s="236">
        <f t="shared" si="262"/>
        <v>43738</v>
      </c>
      <c r="AT735" s="237">
        <f t="shared" si="268"/>
        <v>4417.1099999999997</v>
      </c>
      <c r="AU735" s="237">
        <f t="shared" si="269"/>
        <v>1299.0999999999995</v>
      </c>
      <c r="AV735" s="237">
        <f t="shared" si="270"/>
        <v>5529.5600000000049</v>
      </c>
      <c r="AW735" s="237">
        <f t="shared" si="271"/>
        <v>2000.6000000000017</v>
      </c>
      <c r="AX735" s="237">
        <f t="shared" si="272"/>
        <v>-1601.3999999999965</v>
      </c>
      <c r="AY735" s="133"/>
    </row>
    <row r="736" spans="3:51" x14ac:dyDescent="0.25">
      <c r="C736" s="137"/>
      <c r="D736" s="137"/>
      <c r="E736" s="137"/>
      <c r="F736" s="137"/>
      <c r="G736" s="137"/>
      <c r="H736" s="137"/>
      <c r="I736" s="137"/>
      <c r="J736" s="137"/>
      <c r="K736" s="240">
        <f t="shared" si="254"/>
        <v>43739</v>
      </c>
      <c r="L736" s="230">
        <f t="shared" si="255"/>
        <v>10949.549999999994</v>
      </c>
      <c r="M736" s="162">
        <f>MAX(AN28:AN736)</f>
        <v>15604.189999999993</v>
      </c>
      <c r="N736" s="162">
        <f t="shared" si="263"/>
        <v>-4654.6399999999994</v>
      </c>
      <c r="O736" s="231">
        <f>E3+(E4*0.1)</f>
        <v>0.2</v>
      </c>
      <c r="P736" s="162">
        <v>-550</v>
      </c>
      <c r="Q736" s="232">
        <f>E5+(E6*0.1)</f>
        <v>0.1</v>
      </c>
      <c r="R736" s="162">
        <v>-850</v>
      </c>
      <c r="S736" s="232">
        <f>E7+(E8*0.1)</f>
        <v>0.1</v>
      </c>
      <c r="T736" s="162">
        <v>-1306.2</v>
      </c>
      <c r="U736" s="233">
        <f>E9+(E10*0.5)+(E11*0.1)</f>
        <v>0.2</v>
      </c>
      <c r="V736" s="162">
        <v>-649</v>
      </c>
      <c r="W736" s="233">
        <f>E12+(E13*0.5)+(E14*0.1)</f>
        <v>0.2</v>
      </c>
      <c r="X736" s="162">
        <v>-1200</v>
      </c>
      <c r="Y736" s="161">
        <f t="shared" si="264"/>
        <v>709</v>
      </c>
      <c r="Z736" s="162">
        <f t="shared" si="256"/>
        <v>-695.42000000000007</v>
      </c>
      <c r="AA736" s="127">
        <v>43739</v>
      </c>
      <c r="AB736" s="127"/>
      <c r="AC736" s="128"/>
      <c r="AD736" s="128"/>
      <c r="AE736" s="129"/>
      <c r="AF736" s="129"/>
      <c r="AG736" s="129"/>
      <c r="AH736" s="129">
        <f t="shared" si="257"/>
        <v>0</v>
      </c>
      <c r="AI736" s="129">
        <f t="shared" si="258"/>
        <v>-695.42000000000007</v>
      </c>
      <c r="AJ736" s="234">
        <f t="shared" si="259"/>
        <v>0</v>
      </c>
      <c r="AK736" s="234">
        <f t="shared" si="260"/>
        <v>1</v>
      </c>
      <c r="AL736" s="129">
        <f t="shared" si="261"/>
        <v>0</v>
      </c>
      <c r="AM736" s="127">
        <v>43739</v>
      </c>
      <c r="AN736" s="129">
        <f t="shared" si="265"/>
        <v>10949.549999999994</v>
      </c>
      <c r="AO736" s="129">
        <f t="shared" si="266"/>
        <v>0</v>
      </c>
      <c r="AP736" s="129">
        <f t="shared" si="267"/>
        <v>0</v>
      </c>
      <c r="AQ736" s="235"/>
      <c r="AR736" s="235"/>
      <c r="AS736" s="236">
        <f t="shared" si="262"/>
        <v>43739</v>
      </c>
      <c r="AT736" s="237">
        <f t="shared" si="268"/>
        <v>4307.1099999999997</v>
      </c>
      <c r="AU736" s="237">
        <f t="shared" si="269"/>
        <v>1214.0999999999995</v>
      </c>
      <c r="AV736" s="237">
        <f t="shared" si="270"/>
        <v>5398.9400000000051</v>
      </c>
      <c r="AW736" s="237">
        <f t="shared" si="271"/>
        <v>1870.8000000000018</v>
      </c>
      <c r="AX736" s="237">
        <f t="shared" si="272"/>
        <v>-1841.3999999999965</v>
      </c>
      <c r="AY736" s="133"/>
    </row>
    <row r="737" spans="3:51" x14ac:dyDescent="0.25">
      <c r="C737" s="137"/>
      <c r="D737" s="137"/>
      <c r="E737" s="137"/>
      <c r="F737" s="137"/>
      <c r="G737" s="137"/>
      <c r="H737" s="137"/>
      <c r="I737" s="137"/>
      <c r="J737" s="137"/>
      <c r="K737" s="240">
        <f t="shared" si="254"/>
        <v>43740</v>
      </c>
      <c r="L737" s="230">
        <f t="shared" si="255"/>
        <v>10498.569999999994</v>
      </c>
      <c r="M737" s="162">
        <f>MAX(AN28:AN737)</f>
        <v>15604.189999999993</v>
      </c>
      <c r="N737" s="162">
        <f t="shared" si="263"/>
        <v>-5105.619999999999</v>
      </c>
      <c r="O737" s="231">
        <f>E3+(E4*0.1)</f>
        <v>0.2</v>
      </c>
      <c r="P737" s="162">
        <v>-785.9</v>
      </c>
      <c r="Q737" s="232">
        <f>E5+(E6*0.1)</f>
        <v>0.1</v>
      </c>
      <c r="R737" s="162">
        <v>-850</v>
      </c>
      <c r="S737" s="232">
        <f>E7+(E8*0.1)</f>
        <v>0.1</v>
      </c>
      <c r="T737" s="162">
        <v>-3410</v>
      </c>
      <c r="U737" s="233">
        <f>E9+(E10*0.5)+(E11*0.1)</f>
        <v>0.2</v>
      </c>
      <c r="V737" s="162">
        <v>-1400</v>
      </c>
      <c r="W737" s="233">
        <f>E12+(E13*0.5)+(E14*0.1)</f>
        <v>0.2</v>
      </c>
      <c r="X737" s="162">
        <v>2061</v>
      </c>
      <c r="Y737" s="161">
        <f t="shared" si="264"/>
        <v>710</v>
      </c>
      <c r="Z737" s="162">
        <f t="shared" si="256"/>
        <v>-450.98</v>
      </c>
      <c r="AA737" s="127">
        <v>43740</v>
      </c>
      <c r="AB737" s="127"/>
      <c r="AC737" s="128"/>
      <c r="AD737" s="128"/>
      <c r="AE737" s="129"/>
      <c r="AF737" s="129"/>
      <c r="AG737" s="129"/>
      <c r="AH737" s="129">
        <f t="shared" si="257"/>
        <v>0</v>
      </c>
      <c r="AI737" s="129">
        <f t="shared" si="258"/>
        <v>-450.98</v>
      </c>
      <c r="AJ737" s="234">
        <f t="shared" si="259"/>
        <v>0</v>
      </c>
      <c r="AK737" s="234">
        <f t="shared" si="260"/>
        <v>1</v>
      </c>
      <c r="AL737" s="129">
        <f t="shared" si="261"/>
        <v>0</v>
      </c>
      <c r="AM737" s="127">
        <v>43740</v>
      </c>
      <c r="AN737" s="129">
        <f t="shared" si="265"/>
        <v>10498.569999999994</v>
      </c>
      <c r="AO737" s="129">
        <f t="shared" si="266"/>
        <v>0</v>
      </c>
      <c r="AP737" s="129">
        <f t="shared" si="267"/>
        <v>0</v>
      </c>
      <c r="AQ737" s="235"/>
      <c r="AR737" s="235"/>
      <c r="AS737" s="236">
        <f t="shared" si="262"/>
        <v>43740</v>
      </c>
      <c r="AT737" s="237">
        <f t="shared" si="268"/>
        <v>4149.9299999999994</v>
      </c>
      <c r="AU737" s="237">
        <f t="shared" si="269"/>
        <v>1129.0999999999995</v>
      </c>
      <c r="AV737" s="237">
        <f t="shared" si="270"/>
        <v>5057.9400000000051</v>
      </c>
      <c r="AW737" s="237">
        <f t="shared" si="271"/>
        <v>1590.8000000000018</v>
      </c>
      <c r="AX737" s="237">
        <f t="shared" si="272"/>
        <v>-1429.1999999999964</v>
      </c>
      <c r="AY737" s="133"/>
    </row>
    <row r="738" spans="3:51" x14ac:dyDescent="0.25">
      <c r="C738" s="137"/>
      <c r="D738" s="137"/>
      <c r="E738" s="137"/>
      <c r="F738" s="137"/>
      <c r="G738" s="137"/>
      <c r="H738" s="137"/>
      <c r="I738" s="137"/>
      <c r="J738" s="137"/>
      <c r="K738" s="240">
        <f t="shared" si="254"/>
        <v>43741</v>
      </c>
      <c r="L738" s="230">
        <f t="shared" si="255"/>
        <v>10298.369999999994</v>
      </c>
      <c r="M738" s="162">
        <f>MAX(AN28:AN738)</f>
        <v>15604.189999999993</v>
      </c>
      <c r="N738" s="162">
        <f t="shared" si="263"/>
        <v>-5305.82</v>
      </c>
      <c r="O738" s="231">
        <f>E3+(E4*0.1)</f>
        <v>0.2</v>
      </c>
      <c r="P738" s="162">
        <v>-550</v>
      </c>
      <c r="Q738" s="232">
        <f>E5+(E6*0.1)</f>
        <v>0.1</v>
      </c>
      <c r="R738" s="162">
        <v>-850</v>
      </c>
      <c r="S738" s="232">
        <f>E7+(E8*0.1)</f>
        <v>0.1</v>
      </c>
      <c r="T738" s="162">
        <v>1752</v>
      </c>
      <c r="U738" s="233">
        <f>E9+(E10*0.5)+(E11*0.1)</f>
        <v>0.2</v>
      </c>
      <c r="V738" s="162">
        <v>-1400</v>
      </c>
      <c r="W738" s="233">
        <f>E12+(E13*0.5)+(E14*0.1)</f>
        <v>0.2</v>
      </c>
      <c r="X738" s="162">
        <v>498</v>
      </c>
      <c r="Y738" s="161">
        <f t="shared" si="264"/>
        <v>711</v>
      </c>
      <c r="Z738" s="162">
        <f t="shared" si="256"/>
        <v>-200.19999999999993</v>
      </c>
      <c r="AA738" s="127">
        <v>43741</v>
      </c>
      <c r="AB738" s="127"/>
      <c r="AC738" s="128"/>
      <c r="AD738" s="128"/>
      <c r="AE738" s="129"/>
      <c r="AF738" s="129"/>
      <c r="AG738" s="129"/>
      <c r="AH738" s="129">
        <f t="shared" si="257"/>
        <v>0</v>
      </c>
      <c r="AI738" s="129">
        <f t="shared" si="258"/>
        <v>-200.19999999999993</v>
      </c>
      <c r="AJ738" s="234">
        <f t="shared" si="259"/>
        <v>0</v>
      </c>
      <c r="AK738" s="234">
        <f t="shared" si="260"/>
        <v>1</v>
      </c>
      <c r="AL738" s="129">
        <f t="shared" si="261"/>
        <v>0</v>
      </c>
      <c r="AM738" s="127">
        <v>43741</v>
      </c>
      <c r="AN738" s="129">
        <f t="shared" si="265"/>
        <v>10298.369999999994</v>
      </c>
      <c r="AO738" s="129">
        <f t="shared" si="266"/>
        <v>0</v>
      </c>
      <c r="AP738" s="129">
        <f t="shared" si="267"/>
        <v>0</v>
      </c>
      <c r="AQ738" s="235"/>
      <c r="AR738" s="235"/>
      <c r="AS738" s="236">
        <f t="shared" si="262"/>
        <v>43741</v>
      </c>
      <c r="AT738" s="237">
        <f t="shared" si="268"/>
        <v>4039.9299999999994</v>
      </c>
      <c r="AU738" s="237">
        <f t="shared" si="269"/>
        <v>1044.0999999999995</v>
      </c>
      <c r="AV738" s="237">
        <f t="shared" si="270"/>
        <v>5233.1400000000049</v>
      </c>
      <c r="AW738" s="237">
        <f t="shared" si="271"/>
        <v>1310.8000000000018</v>
      </c>
      <c r="AX738" s="237">
        <f t="shared" si="272"/>
        <v>-1329.5999999999965</v>
      </c>
      <c r="AY738" s="133"/>
    </row>
    <row r="739" spans="3:51" x14ac:dyDescent="0.25">
      <c r="C739" s="137"/>
      <c r="D739" s="137"/>
      <c r="E739" s="137"/>
      <c r="F739" s="137"/>
      <c r="G739" s="137"/>
      <c r="H739" s="137"/>
      <c r="I739" s="137"/>
      <c r="J739" s="137"/>
      <c r="K739" s="240">
        <f t="shared" si="254"/>
        <v>43742</v>
      </c>
      <c r="L739" s="230">
        <f t="shared" si="255"/>
        <v>10334.789999999994</v>
      </c>
      <c r="M739" s="162">
        <f>MAX(AN28:AN739)</f>
        <v>15604.189999999993</v>
      </c>
      <c r="N739" s="162">
        <f t="shared" si="263"/>
        <v>-5269.4</v>
      </c>
      <c r="O739" s="231">
        <f>E3+(E4*0.1)</f>
        <v>0.2</v>
      </c>
      <c r="P739" s="162">
        <v>-550</v>
      </c>
      <c r="Q739" s="232">
        <f>E5+(E6*0.1)</f>
        <v>0.1</v>
      </c>
      <c r="R739" s="162">
        <v>-850</v>
      </c>
      <c r="S739" s="232">
        <f>E7+(E8*0.1)</f>
        <v>0.1</v>
      </c>
      <c r="T739" s="162">
        <v>2314.1999999999998</v>
      </c>
      <c r="U739" s="233">
        <f>E9+(E10*0.5)+(E11*0.1)</f>
        <v>0.2</v>
      </c>
      <c r="V739" s="162">
        <v>40</v>
      </c>
      <c r="W739" s="233">
        <f>E12+(E13*0.5)+(E14*0.1)</f>
        <v>0.2</v>
      </c>
      <c r="X739" s="162">
        <v>-40</v>
      </c>
      <c r="Y739" s="161">
        <f t="shared" si="264"/>
        <v>712</v>
      </c>
      <c r="Z739" s="162">
        <f t="shared" si="256"/>
        <v>36.419999999999987</v>
      </c>
      <c r="AA739" s="127">
        <v>43742</v>
      </c>
      <c r="AB739" s="127"/>
      <c r="AC739" s="128"/>
      <c r="AD739" s="128"/>
      <c r="AE739" s="129"/>
      <c r="AF739" s="129"/>
      <c r="AG739" s="129"/>
      <c r="AH739" s="129">
        <f t="shared" si="257"/>
        <v>36.419999999999987</v>
      </c>
      <c r="AI739" s="129">
        <f t="shared" si="258"/>
        <v>0</v>
      </c>
      <c r="AJ739" s="234">
        <f t="shared" si="259"/>
        <v>1</v>
      </c>
      <c r="AK739" s="234">
        <f t="shared" si="260"/>
        <v>0</v>
      </c>
      <c r="AL739" s="129">
        <f t="shared" si="261"/>
        <v>0</v>
      </c>
      <c r="AM739" s="127">
        <v>43742</v>
      </c>
      <c r="AN739" s="129">
        <f t="shared" si="265"/>
        <v>10334.789999999994</v>
      </c>
      <c r="AO739" s="129">
        <f t="shared" si="266"/>
        <v>0</v>
      </c>
      <c r="AP739" s="129">
        <f t="shared" si="267"/>
        <v>0</v>
      </c>
      <c r="AQ739" s="235"/>
      <c r="AR739" s="235"/>
      <c r="AS739" s="236">
        <f t="shared" si="262"/>
        <v>43742</v>
      </c>
      <c r="AT739" s="237">
        <f t="shared" si="268"/>
        <v>3929.9299999999994</v>
      </c>
      <c r="AU739" s="237">
        <f t="shared" si="269"/>
        <v>959.09999999999945</v>
      </c>
      <c r="AV739" s="237">
        <f t="shared" si="270"/>
        <v>5464.5600000000049</v>
      </c>
      <c r="AW739" s="237">
        <f t="shared" si="271"/>
        <v>1318.8000000000018</v>
      </c>
      <c r="AX739" s="237">
        <f t="shared" si="272"/>
        <v>-1337.5999999999965</v>
      </c>
      <c r="AY739" s="133"/>
    </row>
    <row r="740" spans="3:51" x14ac:dyDescent="0.25">
      <c r="C740" s="137"/>
      <c r="D740" s="137"/>
      <c r="E740" s="137"/>
      <c r="F740" s="137"/>
      <c r="G740" s="137"/>
      <c r="H740" s="137"/>
      <c r="I740" s="137"/>
      <c r="J740" s="137"/>
      <c r="K740" s="240">
        <f t="shared" si="254"/>
        <v>43745</v>
      </c>
      <c r="L740" s="230">
        <f t="shared" si="255"/>
        <v>10422.449999999993</v>
      </c>
      <c r="M740" s="162">
        <f>MAX(AN28:AN740)</f>
        <v>15604.189999999993</v>
      </c>
      <c r="N740" s="162">
        <f t="shared" si="263"/>
        <v>-5181.74</v>
      </c>
      <c r="O740" s="231">
        <f>E3+(E4*0.1)</f>
        <v>0.2</v>
      </c>
      <c r="P740" s="162">
        <v>478.5</v>
      </c>
      <c r="Q740" s="232">
        <f>E5+(E6*0.1)</f>
        <v>0.1</v>
      </c>
      <c r="R740" s="162">
        <v>661</v>
      </c>
      <c r="S740" s="232">
        <f>E7+(E8*0.1)</f>
        <v>0.1</v>
      </c>
      <c r="T740" s="162">
        <v>-579.4</v>
      </c>
      <c r="U740" s="233">
        <f>E9+(E10*0.5)+(E11*0.1)</f>
        <v>0.2</v>
      </c>
      <c r="V740" s="162">
        <v>1119</v>
      </c>
      <c r="W740" s="233">
        <f>E12+(E13*0.5)+(E14*0.1)</f>
        <v>0.2</v>
      </c>
      <c r="X740" s="162">
        <v>-1200</v>
      </c>
      <c r="Y740" s="161">
        <f t="shared" si="264"/>
        <v>713</v>
      </c>
      <c r="Z740" s="162">
        <f t="shared" si="256"/>
        <v>87.660000000000025</v>
      </c>
      <c r="AA740" s="127">
        <v>43745</v>
      </c>
      <c r="AB740" s="127"/>
      <c r="AC740" s="128"/>
      <c r="AD740" s="128"/>
      <c r="AE740" s="129"/>
      <c r="AF740" s="129"/>
      <c r="AG740" s="129"/>
      <c r="AH740" s="129">
        <f t="shared" si="257"/>
        <v>87.660000000000025</v>
      </c>
      <c r="AI740" s="129">
        <f t="shared" si="258"/>
        <v>0</v>
      </c>
      <c r="AJ740" s="234">
        <f t="shared" si="259"/>
        <v>1</v>
      </c>
      <c r="AK740" s="234">
        <f t="shared" si="260"/>
        <v>0</v>
      </c>
      <c r="AL740" s="129">
        <f t="shared" si="261"/>
        <v>0</v>
      </c>
      <c r="AM740" s="127">
        <v>43745</v>
      </c>
      <c r="AN740" s="129">
        <f t="shared" si="265"/>
        <v>10422.449999999993</v>
      </c>
      <c r="AO740" s="129">
        <f t="shared" si="266"/>
        <v>0</v>
      </c>
      <c r="AP740" s="129">
        <f t="shared" si="267"/>
        <v>0</v>
      </c>
      <c r="AQ740" s="235"/>
      <c r="AR740" s="235"/>
      <c r="AS740" s="236">
        <f t="shared" si="262"/>
        <v>43745</v>
      </c>
      <c r="AT740" s="237">
        <f t="shared" si="268"/>
        <v>4025.6299999999992</v>
      </c>
      <c r="AU740" s="237">
        <f t="shared" si="269"/>
        <v>1025.1999999999994</v>
      </c>
      <c r="AV740" s="237">
        <f t="shared" si="270"/>
        <v>5406.6200000000053</v>
      </c>
      <c r="AW740" s="237">
        <f t="shared" si="271"/>
        <v>1542.6000000000017</v>
      </c>
      <c r="AX740" s="237">
        <f t="shared" si="272"/>
        <v>-1577.5999999999965</v>
      </c>
      <c r="AY740" s="133"/>
    </row>
    <row r="741" spans="3:51" x14ac:dyDescent="0.25">
      <c r="C741" s="137"/>
      <c r="D741" s="137"/>
      <c r="E741" s="137"/>
      <c r="F741" s="137"/>
      <c r="G741" s="137"/>
      <c r="H741" s="137"/>
      <c r="I741" s="137"/>
      <c r="J741" s="137"/>
      <c r="K741" s="240">
        <f t="shared" si="254"/>
        <v>43746</v>
      </c>
      <c r="L741" s="230">
        <f t="shared" si="255"/>
        <v>10684.759999999993</v>
      </c>
      <c r="M741" s="162">
        <f>MAX(AN28:AN741)</f>
        <v>15604.189999999993</v>
      </c>
      <c r="N741" s="162">
        <f t="shared" si="263"/>
        <v>-4919.43</v>
      </c>
      <c r="O741" s="231">
        <f>E3+(E4*0.1)</f>
        <v>0.2</v>
      </c>
      <c r="P741" s="162">
        <v>1569.9</v>
      </c>
      <c r="Q741" s="232">
        <f>E5+(E6*0.1)</f>
        <v>0.1</v>
      </c>
      <c r="R741" s="162">
        <v>2286.5</v>
      </c>
      <c r="S741" s="232">
        <f>E7+(E8*0.1)</f>
        <v>0.1</v>
      </c>
      <c r="T741" s="162">
        <v>-2417.1999999999998</v>
      </c>
      <c r="U741" s="233">
        <f>E9+(E10*0.5)+(E11*0.1)</f>
        <v>0.2</v>
      </c>
      <c r="V741" s="162">
        <v>-1400</v>
      </c>
      <c r="W741" s="233">
        <f>E12+(E13*0.5)+(E14*0.1)</f>
        <v>0.2</v>
      </c>
      <c r="X741" s="162">
        <v>1207</v>
      </c>
      <c r="Y741" s="161">
        <f t="shared" si="264"/>
        <v>714</v>
      </c>
      <c r="Z741" s="162">
        <f t="shared" si="256"/>
        <v>262.30999999999995</v>
      </c>
      <c r="AA741" s="127">
        <v>43746</v>
      </c>
      <c r="AB741" s="127"/>
      <c r="AC741" s="128"/>
      <c r="AD741" s="128"/>
      <c r="AE741" s="129"/>
      <c r="AF741" s="129"/>
      <c r="AG741" s="129"/>
      <c r="AH741" s="129">
        <f t="shared" si="257"/>
        <v>262.30999999999995</v>
      </c>
      <c r="AI741" s="129">
        <f t="shared" si="258"/>
        <v>0</v>
      </c>
      <c r="AJ741" s="234">
        <f t="shared" si="259"/>
        <v>1</v>
      </c>
      <c r="AK741" s="234">
        <f t="shared" si="260"/>
        <v>0</v>
      </c>
      <c r="AL741" s="129">
        <f t="shared" si="261"/>
        <v>0</v>
      </c>
      <c r="AM741" s="127">
        <v>43746</v>
      </c>
      <c r="AN741" s="129">
        <f t="shared" si="265"/>
        <v>10684.759999999993</v>
      </c>
      <c r="AO741" s="129">
        <f t="shared" si="266"/>
        <v>0</v>
      </c>
      <c r="AP741" s="129">
        <f t="shared" si="267"/>
        <v>0</v>
      </c>
      <c r="AQ741" s="235"/>
      <c r="AR741" s="235"/>
      <c r="AS741" s="236">
        <f t="shared" si="262"/>
        <v>43746</v>
      </c>
      <c r="AT741" s="237">
        <f t="shared" si="268"/>
        <v>4339.6099999999988</v>
      </c>
      <c r="AU741" s="237">
        <f t="shared" si="269"/>
        <v>1253.8499999999995</v>
      </c>
      <c r="AV741" s="237">
        <f t="shared" si="270"/>
        <v>5164.9000000000051</v>
      </c>
      <c r="AW741" s="237">
        <f t="shared" si="271"/>
        <v>1262.6000000000017</v>
      </c>
      <c r="AX741" s="237">
        <f t="shared" si="272"/>
        <v>-1336.1999999999964</v>
      </c>
      <c r="AY741" s="133"/>
    </row>
    <row r="742" spans="3:51" x14ac:dyDescent="0.25">
      <c r="C742" s="137"/>
      <c r="D742" s="137"/>
      <c r="E742" s="137"/>
      <c r="F742" s="137"/>
      <c r="G742" s="137"/>
      <c r="H742" s="137"/>
      <c r="I742" s="137"/>
      <c r="J742" s="137"/>
      <c r="K742" s="240">
        <f t="shared" si="254"/>
        <v>43747</v>
      </c>
      <c r="L742" s="230">
        <f t="shared" si="255"/>
        <v>10597.889999999992</v>
      </c>
      <c r="M742" s="162">
        <f>MAX(AN28:AN742)</f>
        <v>15604.189999999993</v>
      </c>
      <c r="N742" s="162">
        <f t="shared" si="263"/>
        <v>-5006.3000000000011</v>
      </c>
      <c r="O742" s="231">
        <f>E3+(E4*0.1)</f>
        <v>0.2</v>
      </c>
      <c r="P742" s="162">
        <v>-770.95</v>
      </c>
      <c r="Q742" s="232">
        <f>E5+(E6*0.1)</f>
        <v>0.1</v>
      </c>
      <c r="R742" s="162">
        <v>-952</v>
      </c>
      <c r="S742" s="232">
        <f>E7+(E8*0.1)</f>
        <v>0.1</v>
      </c>
      <c r="T742" s="162">
        <v>1725.2</v>
      </c>
      <c r="U742" s="233">
        <f>E9+(E10*0.5)+(E11*0.1)</f>
        <v>0.2</v>
      </c>
      <c r="V742" s="162">
        <v>-43</v>
      </c>
      <c r="W742" s="233">
        <f>E12+(E13*0.5)+(E14*0.1)</f>
        <v>0.2</v>
      </c>
      <c r="X742" s="162">
        <v>-7</v>
      </c>
      <c r="Y742" s="161">
        <f t="shared" si="264"/>
        <v>715</v>
      </c>
      <c r="Z742" s="162">
        <f t="shared" si="256"/>
        <v>-86.870000000000033</v>
      </c>
      <c r="AA742" s="127">
        <v>43747</v>
      </c>
      <c r="AB742" s="127"/>
      <c r="AC742" s="128"/>
      <c r="AD742" s="128"/>
      <c r="AE742" s="129"/>
      <c r="AF742" s="129"/>
      <c r="AG742" s="129"/>
      <c r="AH742" s="129">
        <f t="shared" si="257"/>
        <v>0</v>
      </c>
      <c r="AI742" s="129">
        <f t="shared" si="258"/>
        <v>-86.870000000000033</v>
      </c>
      <c r="AJ742" s="234">
        <f t="shared" si="259"/>
        <v>0</v>
      </c>
      <c r="AK742" s="234">
        <f t="shared" si="260"/>
        <v>1</v>
      </c>
      <c r="AL742" s="129">
        <f t="shared" si="261"/>
        <v>0</v>
      </c>
      <c r="AM742" s="127">
        <v>43747</v>
      </c>
      <c r="AN742" s="129">
        <f t="shared" si="265"/>
        <v>10597.889999999992</v>
      </c>
      <c r="AO742" s="129">
        <f t="shared" si="266"/>
        <v>0</v>
      </c>
      <c r="AP742" s="129">
        <f t="shared" si="267"/>
        <v>0</v>
      </c>
      <c r="AQ742" s="235"/>
      <c r="AR742" s="235"/>
      <c r="AS742" s="236">
        <f t="shared" si="262"/>
        <v>43747</v>
      </c>
      <c r="AT742" s="237">
        <f t="shared" si="268"/>
        <v>4185.4199999999992</v>
      </c>
      <c r="AU742" s="237">
        <f t="shared" si="269"/>
        <v>1158.6499999999994</v>
      </c>
      <c r="AV742" s="237">
        <f t="shared" si="270"/>
        <v>5337.4200000000055</v>
      </c>
      <c r="AW742" s="237">
        <f t="shared" si="271"/>
        <v>1254.0000000000018</v>
      </c>
      <c r="AX742" s="237">
        <f t="shared" si="272"/>
        <v>-1337.5999999999965</v>
      </c>
      <c r="AY742" s="133"/>
    </row>
    <row r="743" spans="3:51" x14ac:dyDescent="0.25">
      <c r="C743" s="137"/>
      <c r="D743" s="137"/>
      <c r="E743" s="137"/>
      <c r="F743" s="137"/>
      <c r="G743" s="137"/>
      <c r="H743" s="137"/>
      <c r="I743" s="137"/>
      <c r="J743" s="137"/>
      <c r="K743" s="240">
        <f t="shared" si="254"/>
        <v>43748</v>
      </c>
      <c r="L743" s="230">
        <f t="shared" si="255"/>
        <v>10013.749999999993</v>
      </c>
      <c r="M743" s="162">
        <f>MAX(AN28:AN743)</f>
        <v>15604.189999999993</v>
      </c>
      <c r="N743" s="162">
        <f t="shared" si="263"/>
        <v>-5590.4400000000005</v>
      </c>
      <c r="O743" s="231">
        <f>E3+(E4*0.1)</f>
        <v>0.2</v>
      </c>
      <c r="P743" s="162">
        <v>-550</v>
      </c>
      <c r="Q743" s="232">
        <f>E5+(E6*0.1)</f>
        <v>0.1</v>
      </c>
      <c r="R743" s="162">
        <v>-850</v>
      </c>
      <c r="S743" s="232">
        <f>E7+(E8*0.1)</f>
        <v>0.1</v>
      </c>
      <c r="T743" s="162">
        <v>996.6</v>
      </c>
      <c r="U743" s="233">
        <f>E9+(E10*0.5)+(E11*0.1)</f>
        <v>0.2</v>
      </c>
      <c r="V743" s="162">
        <v>-1244</v>
      </c>
      <c r="W743" s="233">
        <f>E12+(E13*0.5)+(E14*0.1)</f>
        <v>0.2</v>
      </c>
      <c r="X743" s="162">
        <v>-1200</v>
      </c>
      <c r="Y743" s="161">
        <f t="shared" si="264"/>
        <v>716</v>
      </c>
      <c r="Z743" s="162">
        <f t="shared" si="256"/>
        <v>-584.14</v>
      </c>
      <c r="AA743" s="127">
        <v>43748</v>
      </c>
      <c r="AB743" s="127"/>
      <c r="AC743" s="128"/>
      <c r="AD743" s="128"/>
      <c r="AE743" s="129"/>
      <c r="AF743" s="129"/>
      <c r="AG743" s="129"/>
      <c r="AH743" s="129">
        <f t="shared" si="257"/>
        <v>0</v>
      </c>
      <c r="AI743" s="129">
        <f t="shared" si="258"/>
        <v>-584.14</v>
      </c>
      <c r="AJ743" s="234">
        <f t="shared" si="259"/>
        <v>0</v>
      </c>
      <c r="AK743" s="234">
        <f t="shared" si="260"/>
        <v>1</v>
      </c>
      <c r="AL743" s="129">
        <f t="shared" si="261"/>
        <v>0</v>
      </c>
      <c r="AM743" s="127">
        <v>43748</v>
      </c>
      <c r="AN743" s="129">
        <f t="shared" si="265"/>
        <v>10013.749999999993</v>
      </c>
      <c r="AO743" s="129">
        <f t="shared" si="266"/>
        <v>0</v>
      </c>
      <c r="AP743" s="129">
        <f t="shared" si="267"/>
        <v>0</v>
      </c>
      <c r="AQ743" s="235"/>
      <c r="AR743" s="235"/>
      <c r="AS743" s="236">
        <f t="shared" si="262"/>
        <v>43748</v>
      </c>
      <c r="AT743" s="237">
        <f t="shared" si="268"/>
        <v>4075.4199999999992</v>
      </c>
      <c r="AU743" s="237">
        <f t="shared" si="269"/>
        <v>1073.6499999999994</v>
      </c>
      <c r="AV743" s="237">
        <f t="shared" si="270"/>
        <v>5437.0800000000054</v>
      </c>
      <c r="AW743" s="237">
        <f t="shared" si="271"/>
        <v>1005.2000000000019</v>
      </c>
      <c r="AX743" s="237">
        <f t="shared" si="272"/>
        <v>-1577.5999999999965</v>
      </c>
      <c r="AY743" s="133"/>
    </row>
    <row r="744" spans="3:51" x14ac:dyDescent="0.25">
      <c r="C744" s="137"/>
      <c r="D744" s="137"/>
      <c r="E744" s="137"/>
      <c r="F744" s="137"/>
      <c r="G744" s="137"/>
      <c r="H744" s="137"/>
      <c r="I744" s="137"/>
      <c r="J744" s="137"/>
      <c r="K744" s="240">
        <f t="shared" si="254"/>
        <v>43749</v>
      </c>
      <c r="L744" s="230">
        <f t="shared" si="255"/>
        <v>9742.5399999999936</v>
      </c>
      <c r="M744" s="162">
        <f>MAX(AN28:AN744)</f>
        <v>15604.189999999993</v>
      </c>
      <c r="N744" s="162">
        <f t="shared" si="263"/>
        <v>-5861.65</v>
      </c>
      <c r="O744" s="231">
        <f>E3+(E4*0.1)</f>
        <v>0.2</v>
      </c>
      <c r="P744" s="162">
        <v>-1037.6500000000001</v>
      </c>
      <c r="Q744" s="232">
        <f>E5+(E6*0.1)</f>
        <v>0.1</v>
      </c>
      <c r="R744" s="162">
        <v>-1297</v>
      </c>
      <c r="S744" s="232">
        <f>E7+(E8*0.1)</f>
        <v>0.1</v>
      </c>
      <c r="T744" s="162">
        <v>2070.1999999999998</v>
      </c>
      <c r="U744" s="233">
        <f>E9+(E10*0.5)+(E11*0.1)</f>
        <v>0.2</v>
      </c>
      <c r="V744" s="162">
        <v>495</v>
      </c>
      <c r="W744" s="233">
        <f>E12+(E13*0.5)+(E14*0.1)</f>
        <v>0.2</v>
      </c>
      <c r="X744" s="162">
        <v>-1200</v>
      </c>
      <c r="Y744" s="161">
        <f t="shared" si="264"/>
        <v>717</v>
      </c>
      <c r="Z744" s="162">
        <f t="shared" si="256"/>
        <v>-271.21000000000004</v>
      </c>
      <c r="AA744" s="127">
        <v>43749</v>
      </c>
      <c r="AB744" s="127"/>
      <c r="AC744" s="128"/>
      <c r="AD744" s="128"/>
      <c r="AE744" s="129"/>
      <c r="AF744" s="129"/>
      <c r="AG744" s="129"/>
      <c r="AH744" s="129">
        <f t="shared" si="257"/>
        <v>0</v>
      </c>
      <c r="AI744" s="129">
        <f t="shared" si="258"/>
        <v>-271.21000000000004</v>
      </c>
      <c r="AJ744" s="234">
        <f t="shared" si="259"/>
        <v>0</v>
      </c>
      <c r="AK744" s="234">
        <f t="shared" si="260"/>
        <v>1</v>
      </c>
      <c r="AL744" s="129">
        <f t="shared" si="261"/>
        <v>0</v>
      </c>
      <c r="AM744" s="127">
        <v>43749</v>
      </c>
      <c r="AN744" s="129">
        <f t="shared" si="265"/>
        <v>9742.5399999999936</v>
      </c>
      <c r="AO744" s="129">
        <f t="shared" si="266"/>
        <v>0</v>
      </c>
      <c r="AP744" s="129">
        <f t="shared" si="267"/>
        <v>0</v>
      </c>
      <c r="AQ744" s="235"/>
      <c r="AR744" s="235"/>
      <c r="AS744" s="236">
        <f t="shared" si="262"/>
        <v>43749</v>
      </c>
      <c r="AT744" s="237">
        <f t="shared" si="268"/>
        <v>3867.889999999999</v>
      </c>
      <c r="AU744" s="237">
        <f t="shared" si="269"/>
        <v>943.94999999999936</v>
      </c>
      <c r="AV744" s="237">
        <f t="shared" si="270"/>
        <v>5644.1000000000058</v>
      </c>
      <c r="AW744" s="237">
        <f t="shared" si="271"/>
        <v>1104.2000000000019</v>
      </c>
      <c r="AX744" s="237">
        <f t="shared" si="272"/>
        <v>-1817.5999999999965</v>
      </c>
      <c r="AY744" s="133"/>
    </row>
    <row r="745" spans="3:51" x14ac:dyDescent="0.25">
      <c r="C745" s="137"/>
      <c r="D745" s="137"/>
      <c r="E745" s="137"/>
      <c r="F745" s="137"/>
      <c r="G745" s="137"/>
      <c r="H745" s="137"/>
      <c r="I745" s="137"/>
      <c r="J745" s="137"/>
      <c r="K745" s="240">
        <f t="shared" si="254"/>
        <v>43752</v>
      </c>
      <c r="L745" s="230">
        <f t="shared" si="255"/>
        <v>9779.2899999999936</v>
      </c>
      <c r="M745" s="162">
        <f>MAX(AN28:AN745)</f>
        <v>15604.189999999993</v>
      </c>
      <c r="N745" s="162">
        <f t="shared" si="263"/>
        <v>-5824.9</v>
      </c>
      <c r="O745" s="231">
        <f>E3+(E4*0.1)</f>
        <v>0.2</v>
      </c>
      <c r="P745" s="162">
        <v>96.15</v>
      </c>
      <c r="Q745" s="232">
        <f>E5+(E6*0.1)</f>
        <v>0.1</v>
      </c>
      <c r="R745" s="162">
        <v>206</v>
      </c>
      <c r="S745" s="232">
        <f>E7+(E8*0.1)</f>
        <v>0.1</v>
      </c>
      <c r="T745" s="162">
        <v>-30.8</v>
      </c>
      <c r="U745" s="233">
        <f>E9+(E10*0.5)+(E11*0.1)</f>
        <v>0.2</v>
      </c>
      <c r="V745" s="162">
        <v>-451</v>
      </c>
      <c r="W745" s="233">
        <f>E12+(E13*0.5)+(E14*0.1)</f>
        <v>0.2</v>
      </c>
      <c r="X745" s="162">
        <v>451</v>
      </c>
      <c r="Y745" s="161">
        <f t="shared" si="264"/>
        <v>718</v>
      </c>
      <c r="Z745" s="162">
        <f t="shared" si="256"/>
        <v>36.750000000000007</v>
      </c>
      <c r="AA745" s="127">
        <v>43752</v>
      </c>
      <c r="AB745" s="127"/>
      <c r="AC745" s="128"/>
      <c r="AD745" s="128"/>
      <c r="AE745" s="129"/>
      <c r="AF745" s="129"/>
      <c r="AG745" s="129"/>
      <c r="AH745" s="129">
        <f t="shared" si="257"/>
        <v>36.750000000000007</v>
      </c>
      <c r="AI745" s="129">
        <f t="shared" si="258"/>
        <v>0</v>
      </c>
      <c r="AJ745" s="234">
        <f t="shared" si="259"/>
        <v>1</v>
      </c>
      <c r="AK745" s="234">
        <f t="shared" si="260"/>
        <v>0</v>
      </c>
      <c r="AL745" s="129">
        <f t="shared" si="261"/>
        <v>0</v>
      </c>
      <c r="AM745" s="127">
        <v>43752</v>
      </c>
      <c r="AN745" s="129">
        <f t="shared" si="265"/>
        <v>9779.2899999999936</v>
      </c>
      <c r="AO745" s="129">
        <f t="shared" si="266"/>
        <v>0</v>
      </c>
      <c r="AP745" s="129">
        <f t="shared" si="267"/>
        <v>0</v>
      </c>
      <c r="AQ745" s="235"/>
      <c r="AR745" s="235"/>
      <c r="AS745" s="236">
        <f t="shared" si="262"/>
        <v>43752</v>
      </c>
      <c r="AT745" s="237">
        <f t="shared" si="268"/>
        <v>3887.119999999999</v>
      </c>
      <c r="AU745" s="237">
        <f t="shared" si="269"/>
        <v>964.54999999999939</v>
      </c>
      <c r="AV745" s="237">
        <f t="shared" si="270"/>
        <v>5641.0200000000059</v>
      </c>
      <c r="AW745" s="237">
        <f t="shared" si="271"/>
        <v>1014.0000000000018</v>
      </c>
      <c r="AX745" s="237">
        <f t="shared" si="272"/>
        <v>-1727.3999999999965</v>
      </c>
      <c r="AY745" s="133"/>
    </row>
    <row r="746" spans="3:51" x14ac:dyDescent="0.25">
      <c r="C746" s="137"/>
      <c r="D746" s="137"/>
      <c r="E746" s="137"/>
      <c r="F746" s="137"/>
      <c r="G746" s="137"/>
      <c r="H746" s="137"/>
      <c r="I746" s="137"/>
      <c r="J746" s="137"/>
      <c r="K746" s="240">
        <f t="shared" si="254"/>
        <v>43753</v>
      </c>
      <c r="L746" s="230">
        <f t="shared" si="255"/>
        <v>10129.569999999994</v>
      </c>
      <c r="M746" s="162">
        <f>MAX(AN28:AN746)</f>
        <v>15604.189999999993</v>
      </c>
      <c r="N746" s="162">
        <f t="shared" si="263"/>
        <v>-5474.619999999999</v>
      </c>
      <c r="O746" s="231">
        <f>E3+(E4*0.1)</f>
        <v>0.2</v>
      </c>
      <c r="P746" s="162">
        <v>1187.2</v>
      </c>
      <c r="Q746" s="232">
        <f>E5+(E6*0.1)</f>
        <v>0.1</v>
      </c>
      <c r="R746" s="162">
        <v>-850</v>
      </c>
      <c r="S746" s="232">
        <f>E7+(E8*0.1)</f>
        <v>0.1</v>
      </c>
      <c r="T746" s="162">
        <v>2010.4</v>
      </c>
      <c r="U746" s="233">
        <f>E9+(E10*0.5)+(E11*0.1)</f>
        <v>0.2</v>
      </c>
      <c r="V746" s="162">
        <v>1184</v>
      </c>
      <c r="W746" s="233">
        <f>E12+(E13*0.5)+(E14*0.1)</f>
        <v>0.2</v>
      </c>
      <c r="X746" s="162">
        <v>-1200</v>
      </c>
      <c r="Y746" s="161">
        <f t="shared" si="264"/>
        <v>719</v>
      </c>
      <c r="Z746" s="162">
        <f t="shared" si="256"/>
        <v>350.28</v>
      </c>
      <c r="AA746" s="127">
        <v>43753</v>
      </c>
      <c r="AB746" s="127"/>
      <c r="AC746" s="128"/>
      <c r="AD746" s="128"/>
      <c r="AE746" s="129"/>
      <c r="AF746" s="129"/>
      <c r="AG746" s="129"/>
      <c r="AH746" s="129">
        <f t="shared" si="257"/>
        <v>350.28</v>
      </c>
      <c r="AI746" s="129">
        <f t="shared" si="258"/>
        <v>0</v>
      </c>
      <c r="AJ746" s="234">
        <f t="shared" si="259"/>
        <v>1</v>
      </c>
      <c r="AK746" s="234">
        <f t="shared" si="260"/>
        <v>0</v>
      </c>
      <c r="AL746" s="129">
        <f t="shared" si="261"/>
        <v>0</v>
      </c>
      <c r="AM746" s="127">
        <v>43753</v>
      </c>
      <c r="AN746" s="129">
        <f t="shared" si="265"/>
        <v>10129.569999999994</v>
      </c>
      <c r="AO746" s="129">
        <f t="shared" si="266"/>
        <v>0</v>
      </c>
      <c r="AP746" s="129">
        <f t="shared" si="267"/>
        <v>0</v>
      </c>
      <c r="AQ746" s="235"/>
      <c r="AR746" s="235"/>
      <c r="AS746" s="236">
        <f t="shared" si="262"/>
        <v>43753</v>
      </c>
      <c r="AT746" s="237">
        <f t="shared" si="268"/>
        <v>4124.5599999999986</v>
      </c>
      <c r="AU746" s="237">
        <f t="shared" si="269"/>
        <v>879.54999999999939</v>
      </c>
      <c r="AV746" s="237">
        <f t="shared" si="270"/>
        <v>5842.0600000000059</v>
      </c>
      <c r="AW746" s="237">
        <f t="shared" si="271"/>
        <v>1250.8000000000018</v>
      </c>
      <c r="AX746" s="237">
        <f t="shared" si="272"/>
        <v>-1967.3999999999965</v>
      </c>
      <c r="AY746" s="133"/>
    </row>
    <row r="747" spans="3:51" x14ac:dyDescent="0.25">
      <c r="C747" s="137"/>
      <c r="D747" s="137"/>
      <c r="E747" s="137"/>
      <c r="F747" s="137"/>
      <c r="G747" s="137"/>
      <c r="H747" s="137"/>
      <c r="I747" s="137"/>
      <c r="J747" s="137"/>
      <c r="K747" s="240">
        <f t="shared" si="254"/>
        <v>43754</v>
      </c>
      <c r="L747" s="230">
        <f t="shared" si="255"/>
        <v>10031.519999999995</v>
      </c>
      <c r="M747" s="162">
        <f>MAX(AN28:AN747)</f>
        <v>15604.189999999993</v>
      </c>
      <c r="N747" s="162">
        <f t="shared" si="263"/>
        <v>-5572.6699999999983</v>
      </c>
      <c r="O747" s="231">
        <f>E3+(E4*0.1)</f>
        <v>0.2</v>
      </c>
      <c r="P747" s="162">
        <v>-114.1</v>
      </c>
      <c r="Q747" s="232">
        <f>E5+(E6*0.1)</f>
        <v>0.1</v>
      </c>
      <c r="R747" s="162">
        <v>-299.5</v>
      </c>
      <c r="S747" s="232">
        <f>E7+(E8*0.1)</f>
        <v>0.1</v>
      </c>
      <c r="T747" s="162">
        <v>-452.8</v>
      </c>
      <c r="U747" s="233">
        <f>E9+(E10*0.5)+(E11*0.1)</f>
        <v>0.2</v>
      </c>
      <c r="V747" s="162">
        <v>-826</v>
      </c>
      <c r="W747" s="233">
        <f>E12+(E13*0.5)+(E14*0.1)</f>
        <v>0.2</v>
      </c>
      <c r="X747" s="162">
        <v>826</v>
      </c>
      <c r="Y747" s="161">
        <f t="shared" si="264"/>
        <v>720</v>
      </c>
      <c r="Z747" s="162">
        <f t="shared" si="256"/>
        <v>-98.049999999999983</v>
      </c>
      <c r="AA747" s="127">
        <v>43754</v>
      </c>
      <c r="AB747" s="127"/>
      <c r="AC747" s="128"/>
      <c r="AD747" s="128"/>
      <c r="AE747" s="129"/>
      <c r="AF747" s="129"/>
      <c r="AG747" s="129"/>
      <c r="AH747" s="129">
        <f t="shared" si="257"/>
        <v>0</v>
      </c>
      <c r="AI747" s="129">
        <f t="shared" si="258"/>
        <v>-98.049999999999983</v>
      </c>
      <c r="AJ747" s="234">
        <f t="shared" si="259"/>
        <v>0</v>
      </c>
      <c r="AK747" s="234">
        <f t="shared" si="260"/>
        <v>1</v>
      </c>
      <c r="AL747" s="129">
        <f t="shared" si="261"/>
        <v>0</v>
      </c>
      <c r="AM747" s="127">
        <v>43754</v>
      </c>
      <c r="AN747" s="129">
        <f t="shared" si="265"/>
        <v>10031.519999999995</v>
      </c>
      <c r="AO747" s="129">
        <f t="shared" si="266"/>
        <v>0</v>
      </c>
      <c r="AP747" s="129">
        <f t="shared" si="267"/>
        <v>0</v>
      </c>
      <c r="AQ747" s="235"/>
      <c r="AR747" s="235"/>
      <c r="AS747" s="236">
        <f t="shared" si="262"/>
        <v>43754</v>
      </c>
      <c r="AT747" s="237">
        <f t="shared" si="268"/>
        <v>4101.7399999999989</v>
      </c>
      <c r="AU747" s="237">
        <f t="shared" si="269"/>
        <v>849.59999999999934</v>
      </c>
      <c r="AV747" s="237">
        <f t="shared" si="270"/>
        <v>5796.7800000000061</v>
      </c>
      <c r="AW747" s="237">
        <f t="shared" si="271"/>
        <v>1085.6000000000017</v>
      </c>
      <c r="AX747" s="237">
        <f t="shared" si="272"/>
        <v>-1802.1999999999964</v>
      </c>
      <c r="AY747" s="133"/>
    </row>
    <row r="748" spans="3:51" x14ac:dyDescent="0.25">
      <c r="C748" s="137"/>
      <c r="D748" s="137"/>
      <c r="E748" s="137"/>
      <c r="F748" s="137"/>
      <c r="G748" s="137"/>
      <c r="H748" s="137"/>
      <c r="I748" s="137"/>
      <c r="J748" s="137"/>
      <c r="K748" s="240">
        <f t="shared" si="254"/>
        <v>43755</v>
      </c>
      <c r="L748" s="230">
        <f t="shared" si="255"/>
        <v>10140.579999999994</v>
      </c>
      <c r="M748" s="162">
        <f>MAX(AN28:AN748)</f>
        <v>15604.189999999993</v>
      </c>
      <c r="N748" s="162">
        <f t="shared" si="263"/>
        <v>-5463.6099999999988</v>
      </c>
      <c r="O748" s="231">
        <f>E3+(E4*0.1)</f>
        <v>0.2</v>
      </c>
      <c r="P748" s="162">
        <v>119.5</v>
      </c>
      <c r="Q748" s="232">
        <f>E5+(E6*0.1)</f>
        <v>0.1</v>
      </c>
      <c r="R748" s="162">
        <v>413</v>
      </c>
      <c r="S748" s="232">
        <f>E7+(E8*0.1)</f>
        <v>0.1</v>
      </c>
      <c r="T748" s="162">
        <v>438.6</v>
      </c>
      <c r="U748" s="233">
        <f>E9+(E10*0.5)+(E11*0.1)</f>
        <v>0.2</v>
      </c>
      <c r="V748" s="162">
        <v>-257</v>
      </c>
      <c r="W748" s="233">
        <f>E12+(E13*0.5)+(E14*0.1)</f>
        <v>0.2</v>
      </c>
      <c r="X748" s="162">
        <v>257</v>
      </c>
      <c r="Y748" s="161">
        <f t="shared" si="264"/>
        <v>721</v>
      </c>
      <c r="Z748" s="162">
        <f t="shared" si="256"/>
        <v>109.06</v>
      </c>
      <c r="AA748" s="127">
        <v>43755</v>
      </c>
      <c r="AB748" s="127"/>
      <c r="AC748" s="128"/>
      <c r="AD748" s="128"/>
      <c r="AE748" s="129"/>
      <c r="AF748" s="129"/>
      <c r="AG748" s="129"/>
      <c r="AH748" s="129">
        <f t="shared" si="257"/>
        <v>109.06</v>
      </c>
      <c r="AI748" s="129">
        <f t="shared" si="258"/>
        <v>0</v>
      </c>
      <c r="AJ748" s="234">
        <f t="shared" si="259"/>
        <v>1</v>
      </c>
      <c r="AK748" s="234">
        <f t="shared" si="260"/>
        <v>0</v>
      </c>
      <c r="AL748" s="129">
        <f t="shared" si="261"/>
        <v>0</v>
      </c>
      <c r="AM748" s="127">
        <v>43755</v>
      </c>
      <c r="AN748" s="129">
        <f t="shared" si="265"/>
        <v>10140.579999999994</v>
      </c>
      <c r="AO748" s="129">
        <f t="shared" si="266"/>
        <v>0</v>
      </c>
      <c r="AP748" s="129">
        <f t="shared" si="267"/>
        <v>0</v>
      </c>
      <c r="AQ748" s="235"/>
      <c r="AR748" s="235"/>
      <c r="AS748" s="236">
        <f t="shared" si="262"/>
        <v>43755</v>
      </c>
      <c r="AT748" s="237">
        <f t="shared" si="268"/>
        <v>4125.6399999999985</v>
      </c>
      <c r="AU748" s="237">
        <f t="shared" si="269"/>
        <v>890.8999999999993</v>
      </c>
      <c r="AV748" s="237">
        <f t="shared" si="270"/>
        <v>5840.6400000000058</v>
      </c>
      <c r="AW748" s="237">
        <f t="shared" si="271"/>
        <v>1034.2000000000016</v>
      </c>
      <c r="AX748" s="237">
        <f t="shared" si="272"/>
        <v>-1750.7999999999963</v>
      </c>
      <c r="AY748" s="133"/>
    </row>
    <row r="749" spans="3:51" x14ac:dyDescent="0.25">
      <c r="C749" s="137"/>
      <c r="D749" s="137"/>
      <c r="E749" s="137"/>
      <c r="F749" s="137"/>
      <c r="G749" s="137"/>
      <c r="H749" s="137"/>
      <c r="I749" s="137"/>
      <c r="J749" s="137"/>
      <c r="K749" s="240">
        <f t="shared" si="254"/>
        <v>43756</v>
      </c>
      <c r="L749" s="230">
        <f t="shared" si="255"/>
        <v>9798.2799999999952</v>
      </c>
      <c r="M749" s="162">
        <f>MAX(AN28:AN749)</f>
        <v>15604.189999999993</v>
      </c>
      <c r="N749" s="162">
        <f t="shared" si="263"/>
        <v>-5805.909999999998</v>
      </c>
      <c r="O749" s="231">
        <f>E3+(E4*0.1)</f>
        <v>0.2</v>
      </c>
      <c r="P749" s="162">
        <v>-550</v>
      </c>
      <c r="Q749" s="232">
        <f>E5+(E6*0.1)</f>
        <v>0.1</v>
      </c>
      <c r="R749" s="162">
        <v>-850</v>
      </c>
      <c r="S749" s="232">
        <f>E7+(E8*0.1)</f>
        <v>0.1</v>
      </c>
      <c r="T749" s="162">
        <v>-1473</v>
      </c>
      <c r="U749" s="233">
        <f>E9+(E10*0.5)+(E11*0.1)</f>
        <v>0.2</v>
      </c>
      <c r="V749" s="162">
        <v>182</v>
      </c>
      <c r="W749" s="233">
        <f>E12+(E13*0.5)+(E14*0.1)</f>
        <v>0.2</v>
      </c>
      <c r="X749" s="162">
        <v>-182</v>
      </c>
      <c r="Y749" s="161">
        <f t="shared" si="264"/>
        <v>722</v>
      </c>
      <c r="Z749" s="162">
        <f t="shared" si="256"/>
        <v>-342.3</v>
      </c>
      <c r="AA749" s="127">
        <v>43756</v>
      </c>
      <c r="AB749" s="127"/>
      <c r="AC749" s="128"/>
      <c r="AD749" s="128"/>
      <c r="AE749" s="129"/>
      <c r="AF749" s="129"/>
      <c r="AG749" s="129"/>
      <c r="AH749" s="129">
        <f t="shared" si="257"/>
        <v>0</v>
      </c>
      <c r="AI749" s="129">
        <f t="shared" si="258"/>
        <v>-342.3</v>
      </c>
      <c r="AJ749" s="234">
        <f t="shared" si="259"/>
        <v>0</v>
      </c>
      <c r="AK749" s="234">
        <f t="shared" si="260"/>
        <v>1</v>
      </c>
      <c r="AL749" s="129">
        <f t="shared" si="261"/>
        <v>0</v>
      </c>
      <c r="AM749" s="127">
        <v>43756</v>
      </c>
      <c r="AN749" s="129">
        <f t="shared" si="265"/>
        <v>9798.2799999999952</v>
      </c>
      <c r="AO749" s="129">
        <f t="shared" si="266"/>
        <v>0</v>
      </c>
      <c r="AP749" s="129">
        <f t="shared" si="267"/>
        <v>0</v>
      </c>
      <c r="AQ749" s="235"/>
      <c r="AR749" s="235"/>
      <c r="AS749" s="236">
        <f t="shared" si="262"/>
        <v>43756</v>
      </c>
      <c r="AT749" s="237">
        <f t="shared" si="268"/>
        <v>4015.6399999999985</v>
      </c>
      <c r="AU749" s="237">
        <f t="shared" si="269"/>
        <v>805.8999999999993</v>
      </c>
      <c r="AV749" s="237">
        <f t="shared" si="270"/>
        <v>5693.3400000000056</v>
      </c>
      <c r="AW749" s="237">
        <f t="shared" si="271"/>
        <v>1070.6000000000017</v>
      </c>
      <c r="AX749" s="237">
        <f t="shared" si="272"/>
        <v>-1787.1999999999964</v>
      </c>
      <c r="AY749" s="133"/>
    </row>
    <row r="750" spans="3:51" x14ac:dyDescent="0.25">
      <c r="C750" s="137"/>
      <c r="D750" s="137"/>
      <c r="E750" s="137"/>
      <c r="F750" s="137"/>
      <c r="G750" s="137"/>
      <c r="H750" s="137"/>
      <c r="I750" s="137"/>
      <c r="J750" s="137"/>
      <c r="K750" s="240">
        <f t="shared" si="254"/>
        <v>43759</v>
      </c>
      <c r="L750" s="230">
        <f t="shared" si="255"/>
        <v>10101.999999999995</v>
      </c>
      <c r="M750" s="162">
        <f>MAX(AN28:AN750)</f>
        <v>15604.189999999993</v>
      </c>
      <c r="N750" s="162">
        <f t="shared" si="263"/>
        <v>-5502.1899999999987</v>
      </c>
      <c r="O750" s="231">
        <f>E3+(E4*0.1)</f>
        <v>0.2</v>
      </c>
      <c r="P750" s="162">
        <v>287.2</v>
      </c>
      <c r="Q750" s="232">
        <f>E5+(E6*0.1)</f>
        <v>0.1</v>
      </c>
      <c r="R750" s="162">
        <v>1026</v>
      </c>
      <c r="S750" s="232">
        <f>E7+(E8*0.1)</f>
        <v>0.1</v>
      </c>
      <c r="T750" s="162">
        <v>1436.8</v>
      </c>
      <c r="U750" s="233">
        <f>E9+(E10*0.5)+(E11*0.1)</f>
        <v>0.2</v>
      </c>
      <c r="V750" s="162">
        <v>597</v>
      </c>
      <c r="W750" s="233">
        <f>E12+(E13*0.5)+(E14*0.1)</f>
        <v>0.2</v>
      </c>
      <c r="X750" s="162">
        <v>-597</v>
      </c>
      <c r="Y750" s="161">
        <f t="shared" si="264"/>
        <v>723</v>
      </c>
      <c r="Z750" s="162">
        <f t="shared" si="256"/>
        <v>303.72000000000003</v>
      </c>
      <c r="AA750" s="127">
        <v>43759</v>
      </c>
      <c r="AB750" s="127"/>
      <c r="AC750" s="128"/>
      <c r="AD750" s="128"/>
      <c r="AE750" s="129"/>
      <c r="AF750" s="129"/>
      <c r="AG750" s="129"/>
      <c r="AH750" s="129">
        <f t="shared" si="257"/>
        <v>303.72000000000003</v>
      </c>
      <c r="AI750" s="129">
        <f t="shared" si="258"/>
        <v>0</v>
      </c>
      <c r="AJ750" s="234">
        <f t="shared" si="259"/>
        <v>1</v>
      </c>
      <c r="AK750" s="234">
        <f t="shared" si="260"/>
        <v>0</v>
      </c>
      <c r="AL750" s="129">
        <f t="shared" si="261"/>
        <v>0</v>
      </c>
      <c r="AM750" s="127">
        <v>43759</v>
      </c>
      <c r="AN750" s="129">
        <f t="shared" si="265"/>
        <v>10101.999999999995</v>
      </c>
      <c r="AO750" s="129">
        <f t="shared" si="266"/>
        <v>0</v>
      </c>
      <c r="AP750" s="129">
        <f t="shared" si="267"/>
        <v>0</v>
      </c>
      <c r="AQ750" s="235"/>
      <c r="AR750" s="235"/>
      <c r="AS750" s="236">
        <f t="shared" si="262"/>
        <v>43759</v>
      </c>
      <c r="AT750" s="237">
        <f t="shared" si="268"/>
        <v>4073.0799999999986</v>
      </c>
      <c r="AU750" s="237">
        <f t="shared" si="269"/>
        <v>908.49999999999932</v>
      </c>
      <c r="AV750" s="237">
        <f t="shared" si="270"/>
        <v>5837.0200000000059</v>
      </c>
      <c r="AW750" s="237">
        <f t="shared" si="271"/>
        <v>1190.0000000000018</v>
      </c>
      <c r="AX750" s="237">
        <f t="shared" si="272"/>
        <v>-1906.5999999999965</v>
      </c>
      <c r="AY750" s="133"/>
    </row>
    <row r="751" spans="3:51" x14ac:dyDescent="0.25">
      <c r="C751" s="137"/>
      <c r="D751" s="137"/>
      <c r="E751" s="137"/>
      <c r="F751" s="137"/>
      <c r="G751" s="137"/>
      <c r="H751" s="137"/>
      <c r="I751" s="137"/>
      <c r="J751" s="137"/>
      <c r="K751" s="240">
        <f t="shared" si="254"/>
        <v>43760</v>
      </c>
      <c r="L751" s="230">
        <f t="shared" si="255"/>
        <v>9877.389999999994</v>
      </c>
      <c r="M751" s="162">
        <f>MAX(AN28:AN751)</f>
        <v>15604.189999999993</v>
      </c>
      <c r="N751" s="162">
        <f t="shared" si="263"/>
        <v>-5726.7999999999993</v>
      </c>
      <c r="O751" s="231">
        <f>E3+(E4*0.1)</f>
        <v>0.2</v>
      </c>
      <c r="P751" s="162">
        <v>-197.7</v>
      </c>
      <c r="Q751" s="232">
        <f>E5+(E6*0.1)</f>
        <v>0.1</v>
      </c>
      <c r="R751" s="162">
        <v>-536.5</v>
      </c>
      <c r="S751" s="232">
        <f>E7+(E8*0.1)</f>
        <v>0.1</v>
      </c>
      <c r="T751" s="162">
        <v>-1314.2</v>
      </c>
      <c r="U751" s="233">
        <f>E9+(E10*0.5)+(E11*0.1)</f>
        <v>0.2</v>
      </c>
      <c r="V751" s="162">
        <v>-357</v>
      </c>
      <c r="W751" s="233">
        <f>E12+(E13*0.5)+(E14*0.1)</f>
        <v>0.2</v>
      </c>
      <c r="X751" s="162">
        <v>357</v>
      </c>
      <c r="Y751" s="161">
        <f t="shared" si="264"/>
        <v>724</v>
      </c>
      <c r="Z751" s="162">
        <f t="shared" si="256"/>
        <v>-224.60999999999999</v>
      </c>
      <c r="AA751" s="127">
        <v>43760</v>
      </c>
      <c r="AB751" s="127"/>
      <c r="AC751" s="128"/>
      <c r="AD751" s="128"/>
      <c r="AE751" s="129"/>
      <c r="AF751" s="129"/>
      <c r="AG751" s="129"/>
      <c r="AH751" s="129">
        <f t="shared" si="257"/>
        <v>0</v>
      </c>
      <c r="AI751" s="129">
        <f t="shared" si="258"/>
        <v>-224.60999999999999</v>
      </c>
      <c r="AJ751" s="234">
        <f t="shared" si="259"/>
        <v>0</v>
      </c>
      <c r="AK751" s="234">
        <f t="shared" si="260"/>
        <v>1</v>
      </c>
      <c r="AL751" s="129">
        <f t="shared" si="261"/>
        <v>0</v>
      </c>
      <c r="AM751" s="127">
        <v>43760</v>
      </c>
      <c r="AN751" s="129">
        <f t="shared" si="265"/>
        <v>9877.389999999994</v>
      </c>
      <c r="AO751" s="129">
        <f t="shared" si="266"/>
        <v>0</v>
      </c>
      <c r="AP751" s="129">
        <f t="shared" si="267"/>
        <v>0</v>
      </c>
      <c r="AQ751" s="235"/>
      <c r="AR751" s="235"/>
      <c r="AS751" s="236">
        <f t="shared" si="262"/>
        <v>43760</v>
      </c>
      <c r="AT751" s="237">
        <f t="shared" si="268"/>
        <v>4033.5399999999986</v>
      </c>
      <c r="AU751" s="237">
        <f t="shared" si="269"/>
        <v>854.84999999999934</v>
      </c>
      <c r="AV751" s="237">
        <f t="shared" si="270"/>
        <v>5705.6000000000058</v>
      </c>
      <c r="AW751" s="237">
        <f t="shared" si="271"/>
        <v>1118.6000000000017</v>
      </c>
      <c r="AX751" s="237">
        <f t="shared" si="272"/>
        <v>-1835.1999999999964</v>
      </c>
      <c r="AY751" s="133"/>
    </row>
    <row r="752" spans="3:51" x14ac:dyDescent="0.25">
      <c r="C752" s="137"/>
      <c r="D752" s="137"/>
      <c r="E752" s="137"/>
      <c r="F752" s="137"/>
      <c r="G752" s="137"/>
      <c r="H752" s="137"/>
      <c r="I752" s="137"/>
      <c r="J752" s="137"/>
      <c r="K752" s="240">
        <f t="shared" si="254"/>
        <v>43761</v>
      </c>
      <c r="L752" s="230">
        <f t="shared" si="255"/>
        <v>9995.5899999999947</v>
      </c>
      <c r="M752" s="162">
        <f>MAX(AN28:AN752)</f>
        <v>15604.189999999993</v>
      </c>
      <c r="N752" s="162">
        <f t="shared" si="263"/>
        <v>-5608.5999999999985</v>
      </c>
      <c r="O752" s="231">
        <f>E3+(E4*0.1)</f>
        <v>0.2</v>
      </c>
      <c r="P752" s="162">
        <v>229.25</v>
      </c>
      <c r="Q752" s="232">
        <f>E5+(E6*0.1)</f>
        <v>0.1</v>
      </c>
      <c r="R752" s="162">
        <v>426.5</v>
      </c>
      <c r="S752" s="232">
        <f>E7+(E8*0.1)</f>
        <v>0.1</v>
      </c>
      <c r="T752" s="162">
        <v>297</v>
      </c>
      <c r="U752" s="233">
        <f>E9+(E10*0.5)+(E11*0.1)</f>
        <v>0.2</v>
      </c>
      <c r="V752" s="162">
        <v>-415</v>
      </c>
      <c r="W752" s="233">
        <f>E12+(E13*0.5)+(E14*0.1)</f>
        <v>0.2</v>
      </c>
      <c r="X752" s="162">
        <v>415</v>
      </c>
      <c r="Y752" s="161">
        <f t="shared" si="264"/>
        <v>725</v>
      </c>
      <c r="Z752" s="162">
        <f t="shared" si="256"/>
        <v>118.2</v>
      </c>
      <c r="AA752" s="127">
        <v>43761</v>
      </c>
      <c r="AB752" s="127"/>
      <c r="AC752" s="128"/>
      <c r="AD752" s="128"/>
      <c r="AE752" s="129"/>
      <c r="AF752" s="129"/>
      <c r="AG752" s="129"/>
      <c r="AH752" s="129">
        <f t="shared" si="257"/>
        <v>118.2</v>
      </c>
      <c r="AI752" s="129">
        <f t="shared" si="258"/>
        <v>0</v>
      </c>
      <c r="AJ752" s="234">
        <f t="shared" si="259"/>
        <v>1</v>
      </c>
      <c r="AK752" s="234">
        <f t="shared" si="260"/>
        <v>0</v>
      </c>
      <c r="AL752" s="129">
        <f t="shared" si="261"/>
        <v>0</v>
      </c>
      <c r="AM752" s="127">
        <v>43761</v>
      </c>
      <c r="AN752" s="129">
        <f t="shared" si="265"/>
        <v>9995.5899999999947</v>
      </c>
      <c r="AO752" s="129">
        <f t="shared" si="266"/>
        <v>0</v>
      </c>
      <c r="AP752" s="129">
        <f t="shared" si="267"/>
        <v>0</v>
      </c>
      <c r="AQ752" s="235"/>
      <c r="AR752" s="235"/>
      <c r="AS752" s="236">
        <f t="shared" si="262"/>
        <v>43761</v>
      </c>
      <c r="AT752" s="237">
        <f t="shared" si="268"/>
        <v>4079.3899999999985</v>
      </c>
      <c r="AU752" s="237">
        <f t="shared" si="269"/>
        <v>897.49999999999932</v>
      </c>
      <c r="AV752" s="237">
        <f t="shared" si="270"/>
        <v>5735.3000000000056</v>
      </c>
      <c r="AW752" s="237">
        <f t="shared" si="271"/>
        <v>1035.6000000000017</v>
      </c>
      <c r="AX752" s="237">
        <f t="shared" si="272"/>
        <v>-1752.1999999999964</v>
      </c>
      <c r="AY752" s="133"/>
    </row>
    <row r="753" spans="3:51" x14ac:dyDescent="0.25">
      <c r="C753" s="137"/>
      <c r="D753" s="137"/>
      <c r="E753" s="137"/>
      <c r="F753" s="137"/>
      <c r="G753" s="137"/>
      <c r="H753" s="137"/>
      <c r="I753" s="137"/>
      <c r="J753" s="137"/>
      <c r="K753" s="240">
        <f t="shared" si="254"/>
        <v>43762</v>
      </c>
      <c r="L753" s="230">
        <f t="shared" si="255"/>
        <v>10058.939999999995</v>
      </c>
      <c r="M753" s="162">
        <f>MAX(AN28:AN753)</f>
        <v>15604.189999999993</v>
      </c>
      <c r="N753" s="162">
        <f t="shared" si="263"/>
        <v>-5545.2499999999982</v>
      </c>
      <c r="O753" s="231">
        <f>E3+(E4*0.1)</f>
        <v>0.2</v>
      </c>
      <c r="P753" s="162">
        <v>-550</v>
      </c>
      <c r="Q753" s="232">
        <f>E5+(E6*0.1)</f>
        <v>0.1</v>
      </c>
      <c r="R753" s="162">
        <v>288.5</v>
      </c>
      <c r="S753" s="232">
        <f>E7+(E8*0.1)</f>
        <v>0.1</v>
      </c>
      <c r="T753" s="162">
        <v>1545</v>
      </c>
      <c r="U753" s="233">
        <f>E9+(E10*0.5)+(E11*0.1)</f>
        <v>0.2</v>
      </c>
      <c r="V753" s="162">
        <v>-1165</v>
      </c>
      <c r="W753" s="233">
        <f>E12+(E13*0.5)+(E14*0.1)</f>
        <v>0.2</v>
      </c>
      <c r="X753" s="162">
        <v>1115</v>
      </c>
      <c r="Y753" s="161">
        <f t="shared" si="264"/>
        <v>726</v>
      </c>
      <c r="Z753" s="162">
        <f t="shared" si="256"/>
        <v>63.349999999999994</v>
      </c>
      <c r="AA753" s="127">
        <v>43762</v>
      </c>
      <c r="AB753" s="127"/>
      <c r="AC753" s="128"/>
      <c r="AD753" s="128"/>
      <c r="AE753" s="129"/>
      <c r="AF753" s="129"/>
      <c r="AG753" s="129"/>
      <c r="AH753" s="129">
        <f t="shared" si="257"/>
        <v>63.349999999999994</v>
      </c>
      <c r="AI753" s="129">
        <f t="shared" si="258"/>
        <v>0</v>
      </c>
      <c r="AJ753" s="234">
        <f t="shared" si="259"/>
        <v>1</v>
      </c>
      <c r="AK753" s="234">
        <f t="shared" si="260"/>
        <v>0</v>
      </c>
      <c r="AL753" s="129">
        <f t="shared" si="261"/>
        <v>0</v>
      </c>
      <c r="AM753" s="127">
        <v>43762</v>
      </c>
      <c r="AN753" s="129">
        <f t="shared" si="265"/>
        <v>10058.939999999995</v>
      </c>
      <c r="AO753" s="129">
        <f t="shared" si="266"/>
        <v>0</v>
      </c>
      <c r="AP753" s="129">
        <f t="shared" si="267"/>
        <v>0</v>
      </c>
      <c r="AQ753" s="235"/>
      <c r="AR753" s="235"/>
      <c r="AS753" s="236">
        <f t="shared" si="262"/>
        <v>43762</v>
      </c>
      <c r="AT753" s="237">
        <f t="shared" si="268"/>
        <v>3969.3899999999985</v>
      </c>
      <c r="AU753" s="237">
        <f t="shared" si="269"/>
        <v>926.34999999999934</v>
      </c>
      <c r="AV753" s="237">
        <f t="shared" si="270"/>
        <v>5889.8000000000056</v>
      </c>
      <c r="AW753" s="237">
        <f t="shared" si="271"/>
        <v>802.60000000000173</v>
      </c>
      <c r="AX753" s="237">
        <f t="shared" si="272"/>
        <v>-1529.1999999999964</v>
      </c>
      <c r="AY753" s="133"/>
    </row>
    <row r="754" spans="3:51" x14ac:dyDescent="0.25">
      <c r="C754" s="137"/>
      <c r="D754" s="137"/>
      <c r="E754" s="137"/>
      <c r="F754" s="137"/>
      <c r="G754" s="137"/>
      <c r="H754" s="137"/>
      <c r="I754" s="137"/>
      <c r="J754" s="137"/>
      <c r="K754" s="240">
        <f t="shared" si="254"/>
        <v>43763</v>
      </c>
      <c r="L754" s="230">
        <f t="shared" si="255"/>
        <v>10447.369999999995</v>
      </c>
      <c r="M754" s="162">
        <f>MAX(AN28:AN754)</f>
        <v>15604.189999999993</v>
      </c>
      <c r="N754" s="162">
        <f t="shared" si="263"/>
        <v>-5156.8199999999979</v>
      </c>
      <c r="O754" s="231">
        <f>E3+(E4*0.1)</f>
        <v>0.2</v>
      </c>
      <c r="P754" s="162">
        <v>762.65</v>
      </c>
      <c r="Q754" s="232">
        <f>E5+(E6*0.1)</f>
        <v>0.1</v>
      </c>
      <c r="R754" s="162">
        <v>613</v>
      </c>
      <c r="S754" s="232">
        <f>E7+(E8*0.1)</f>
        <v>0.1</v>
      </c>
      <c r="T754" s="162">
        <v>1250</v>
      </c>
      <c r="U754" s="233">
        <f>E9+(E10*0.5)+(E11*0.1)</f>
        <v>0.2</v>
      </c>
      <c r="V754" s="162">
        <v>124</v>
      </c>
      <c r="W754" s="233">
        <f>E12+(E13*0.5)+(E14*0.1)</f>
        <v>0.2</v>
      </c>
      <c r="X754" s="162">
        <v>124</v>
      </c>
      <c r="Y754" s="161">
        <f t="shared" si="264"/>
        <v>727</v>
      </c>
      <c r="Z754" s="162">
        <f t="shared" si="256"/>
        <v>388.43000000000006</v>
      </c>
      <c r="AA754" s="127">
        <v>43763</v>
      </c>
      <c r="AB754" s="127"/>
      <c r="AC754" s="128"/>
      <c r="AD754" s="128"/>
      <c r="AE754" s="129"/>
      <c r="AF754" s="129"/>
      <c r="AG754" s="129"/>
      <c r="AH754" s="129">
        <f t="shared" si="257"/>
        <v>388.43000000000006</v>
      </c>
      <c r="AI754" s="129">
        <f t="shared" si="258"/>
        <v>0</v>
      </c>
      <c r="AJ754" s="234">
        <f t="shared" si="259"/>
        <v>1</v>
      </c>
      <c r="AK754" s="234">
        <f t="shared" si="260"/>
        <v>0</v>
      </c>
      <c r="AL754" s="129">
        <f t="shared" si="261"/>
        <v>0</v>
      </c>
      <c r="AM754" s="127">
        <v>43763</v>
      </c>
      <c r="AN754" s="129">
        <f t="shared" si="265"/>
        <v>10447.369999999995</v>
      </c>
      <c r="AO754" s="129">
        <f t="shared" si="266"/>
        <v>0</v>
      </c>
      <c r="AP754" s="129">
        <f t="shared" si="267"/>
        <v>0</v>
      </c>
      <c r="AQ754" s="235"/>
      <c r="AR754" s="235"/>
      <c r="AS754" s="236">
        <f t="shared" si="262"/>
        <v>43763</v>
      </c>
      <c r="AT754" s="237">
        <f t="shared" si="268"/>
        <v>4121.9199999999983</v>
      </c>
      <c r="AU754" s="237">
        <f t="shared" si="269"/>
        <v>987.6499999999993</v>
      </c>
      <c r="AV754" s="237">
        <f t="shared" si="270"/>
        <v>6014.8000000000056</v>
      </c>
      <c r="AW754" s="237">
        <f t="shared" si="271"/>
        <v>827.40000000000168</v>
      </c>
      <c r="AX754" s="237">
        <f t="shared" si="272"/>
        <v>-1504.3999999999965</v>
      </c>
      <c r="AY754" s="133"/>
    </row>
    <row r="755" spans="3:51" x14ac:dyDescent="0.25">
      <c r="C755" s="137"/>
      <c r="D755" s="137"/>
      <c r="E755" s="137"/>
      <c r="F755" s="137"/>
      <c r="G755" s="137"/>
      <c r="H755" s="137"/>
      <c r="I755" s="137"/>
      <c r="J755" s="137"/>
      <c r="K755" s="240">
        <f t="shared" si="254"/>
        <v>43766</v>
      </c>
      <c r="L755" s="230">
        <f t="shared" si="255"/>
        <v>10307.279999999995</v>
      </c>
      <c r="M755" s="162">
        <f>MAX(AN28:AN755)</f>
        <v>15604.189999999993</v>
      </c>
      <c r="N755" s="162">
        <f t="shared" si="263"/>
        <v>-5296.909999999998</v>
      </c>
      <c r="O755" s="231">
        <f>E3+(E4*0.1)</f>
        <v>0.2</v>
      </c>
      <c r="P755" s="162">
        <v>663.3</v>
      </c>
      <c r="Q755" s="232">
        <f>E5+(E6*0.1)</f>
        <v>0.1</v>
      </c>
      <c r="R755" s="162">
        <v>843.5</v>
      </c>
      <c r="S755" s="232">
        <f>E7+(E8*0.1)</f>
        <v>0.1</v>
      </c>
      <c r="T755" s="162">
        <v>1629</v>
      </c>
      <c r="U755" s="233">
        <f>E9+(E10*0.5)+(E11*0.1)</f>
        <v>0.2</v>
      </c>
      <c r="V755" s="162">
        <v>-1400</v>
      </c>
      <c r="W755" s="233">
        <f>E12+(E13*0.5)+(E14*0.1)</f>
        <v>0.2</v>
      </c>
      <c r="X755" s="162">
        <v>-1200</v>
      </c>
      <c r="Y755" s="161">
        <f t="shared" si="264"/>
        <v>728</v>
      </c>
      <c r="Z755" s="162">
        <f t="shared" si="256"/>
        <v>-140.09000000000003</v>
      </c>
      <c r="AA755" s="127">
        <v>43766</v>
      </c>
      <c r="AB755" s="127"/>
      <c r="AC755" s="128"/>
      <c r="AD755" s="128"/>
      <c r="AE755" s="129"/>
      <c r="AF755" s="129"/>
      <c r="AG755" s="129"/>
      <c r="AH755" s="129">
        <f t="shared" si="257"/>
        <v>0</v>
      </c>
      <c r="AI755" s="129">
        <f t="shared" si="258"/>
        <v>-140.09000000000003</v>
      </c>
      <c r="AJ755" s="234">
        <f t="shared" si="259"/>
        <v>0</v>
      </c>
      <c r="AK755" s="234">
        <f t="shared" si="260"/>
        <v>1</v>
      </c>
      <c r="AL755" s="129">
        <f t="shared" si="261"/>
        <v>0</v>
      </c>
      <c r="AM755" s="127">
        <v>43766</v>
      </c>
      <c r="AN755" s="129">
        <f t="shared" si="265"/>
        <v>10307.279999999995</v>
      </c>
      <c r="AO755" s="129">
        <f t="shared" si="266"/>
        <v>0</v>
      </c>
      <c r="AP755" s="129">
        <f t="shared" si="267"/>
        <v>0</v>
      </c>
      <c r="AQ755" s="235"/>
      <c r="AR755" s="235"/>
      <c r="AS755" s="236">
        <f t="shared" si="262"/>
        <v>43766</v>
      </c>
      <c r="AT755" s="237">
        <f t="shared" si="268"/>
        <v>4254.5799999999981</v>
      </c>
      <c r="AU755" s="237">
        <f t="shared" si="269"/>
        <v>1071.9999999999993</v>
      </c>
      <c r="AV755" s="237">
        <f t="shared" si="270"/>
        <v>6177.7000000000053</v>
      </c>
      <c r="AW755" s="237">
        <f t="shared" si="271"/>
        <v>547.40000000000168</v>
      </c>
      <c r="AX755" s="237">
        <f t="shared" si="272"/>
        <v>-1744.3999999999965</v>
      </c>
      <c r="AY755" s="133"/>
    </row>
    <row r="756" spans="3:51" x14ac:dyDescent="0.25">
      <c r="C756" s="137"/>
      <c r="D756" s="137"/>
      <c r="E756" s="137"/>
      <c r="F756" s="137"/>
      <c r="G756" s="137"/>
      <c r="H756" s="137"/>
      <c r="I756" s="137"/>
      <c r="J756" s="137"/>
      <c r="K756" s="240">
        <f t="shared" si="254"/>
        <v>43767</v>
      </c>
      <c r="L756" s="230">
        <f t="shared" si="255"/>
        <v>9951.0099999999948</v>
      </c>
      <c r="M756" s="162">
        <f>MAX(AN28:AN756)</f>
        <v>15604.189999999993</v>
      </c>
      <c r="N756" s="162">
        <f t="shared" si="263"/>
        <v>-5653.1799999999985</v>
      </c>
      <c r="O756" s="231">
        <f>E3+(E4*0.1)</f>
        <v>0.2</v>
      </c>
      <c r="P756" s="162">
        <v>-96.5</v>
      </c>
      <c r="Q756" s="232">
        <f>E5+(E6*0.1)</f>
        <v>0.1</v>
      </c>
      <c r="R756" s="162">
        <v>-126.5</v>
      </c>
      <c r="S756" s="232">
        <f>E7+(E8*0.1)</f>
        <v>0.1</v>
      </c>
      <c r="T756" s="162">
        <v>-1263.2</v>
      </c>
      <c r="U756" s="233">
        <f>E9+(E10*0.5)+(E11*0.1)</f>
        <v>0.2</v>
      </c>
      <c r="V756" s="162">
        <v>-520</v>
      </c>
      <c r="W756" s="233">
        <f>E12+(E13*0.5)+(E14*0.1)</f>
        <v>0.2</v>
      </c>
      <c r="X756" s="162">
        <v>-470</v>
      </c>
      <c r="Y756" s="161">
        <f t="shared" si="264"/>
        <v>729</v>
      </c>
      <c r="Z756" s="162">
        <f t="shared" si="256"/>
        <v>-356.27</v>
      </c>
      <c r="AA756" s="127">
        <v>43767</v>
      </c>
      <c r="AB756" s="127"/>
      <c r="AC756" s="128"/>
      <c r="AD756" s="128"/>
      <c r="AE756" s="129"/>
      <c r="AF756" s="129"/>
      <c r="AG756" s="129"/>
      <c r="AH756" s="129">
        <f t="shared" si="257"/>
        <v>0</v>
      </c>
      <c r="AI756" s="129">
        <f t="shared" si="258"/>
        <v>-356.27</v>
      </c>
      <c r="AJ756" s="234">
        <f t="shared" si="259"/>
        <v>0</v>
      </c>
      <c r="AK756" s="234">
        <f t="shared" si="260"/>
        <v>1</v>
      </c>
      <c r="AL756" s="129">
        <f t="shared" si="261"/>
        <v>0</v>
      </c>
      <c r="AM756" s="127">
        <v>43767</v>
      </c>
      <c r="AN756" s="129">
        <f t="shared" si="265"/>
        <v>9951.0099999999948</v>
      </c>
      <c r="AO756" s="129">
        <f t="shared" si="266"/>
        <v>0</v>
      </c>
      <c r="AP756" s="129">
        <f t="shared" si="267"/>
        <v>0</v>
      </c>
      <c r="AQ756" s="235"/>
      <c r="AR756" s="235"/>
      <c r="AS756" s="236">
        <f t="shared" si="262"/>
        <v>43767</v>
      </c>
      <c r="AT756" s="237">
        <f t="shared" si="268"/>
        <v>4235.2799999999979</v>
      </c>
      <c r="AU756" s="237">
        <f t="shared" si="269"/>
        <v>1059.3499999999992</v>
      </c>
      <c r="AV756" s="237">
        <f t="shared" si="270"/>
        <v>6051.3800000000056</v>
      </c>
      <c r="AW756" s="237">
        <f t="shared" si="271"/>
        <v>443.40000000000168</v>
      </c>
      <c r="AX756" s="237">
        <f t="shared" si="272"/>
        <v>-1838.3999999999965</v>
      </c>
      <c r="AY756" s="133"/>
    </row>
    <row r="757" spans="3:51" x14ac:dyDescent="0.25">
      <c r="C757" s="137"/>
      <c r="D757" s="137"/>
      <c r="E757" s="137"/>
      <c r="F757" s="137"/>
      <c r="G757" s="137"/>
      <c r="H757" s="137"/>
      <c r="I757" s="137"/>
      <c r="J757" s="137"/>
      <c r="K757" s="240">
        <f t="shared" si="254"/>
        <v>43768</v>
      </c>
      <c r="L757" s="230">
        <f t="shared" si="255"/>
        <v>10186.879999999996</v>
      </c>
      <c r="M757" s="162">
        <f>MAX(AN28:AN757)</f>
        <v>15604.189999999993</v>
      </c>
      <c r="N757" s="162">
        <f t="shared" si="263"/>
        <v>-5417.3099999999977</v>
      </c>
      <c r="O757" s="231">
        <f>E3+(E4*0.1)</f>
        <v>0.2</v>
      </c>
      <c r="P757" s="162">
        <v>576.35</v>
      </c>
      <c r="Q757" s="232">
        <f>E5+(E6*0.1)</f>
        <v>0.1</v>
      </c>
      <c r="R757" s="162">
        <v>494</v>
      </c>
      <c r="S757" s="232">
        <f>E7+(E8*0.1)</f>
        <v>0.1</v>
      </c>
      <c r="T757" s="162">
        <v>712</v>
      </c>
      <c r="U757" s="233">
        <f>E9+(E10*0.5)+(E11*0.1)</f>
        <v>0.2</v>
      </c>
      <c r="V757" s="162">
        <v>-777</v>
      </c>
      <c r="W757" s="233">
        <f>E12+(E13*0.5)+(E14*0.1)</f>
        <v>0.2</v>
      </c>
      <c r="X757" s="162">
        <v>777</v>
      </c>
      <c r="Y757" s="161">
        <f t="shared" si="264"/>
        <v>730</v>
      </c>
      <c r="Z757" s="162">
        <f t="shared" si="256"/>
        <v>235.87</v>
      </c>
      <c r="AA757" s="127">
        <v>43768</v>
      </c>
      <c r="AB757" s="127"/>
      <c r="AC757" s="128"/>
      <c r="AD757" s="128"/>
      <c r="AE757" s="129"/>
      <c r="AF757" s="129"/>
      <c r="AG757" s="129"/>
      <c r="AH757" s="129">
        <f t="shared" si="257"/>
        <v>235.87</v>
      </c>
      <c r="AI757" s="129">
        <f t="shared" si="258"/>
        <v>0</v>
      </c>
      <c r="AJ757" s="234">
        <f t="shared" si="259"/>
        <v>1</v>
      </c>
      <c r="AK757" s="234">
        <f t="shared" si="260"/>
        <v>0</v>
      </c>
      <c r="AL757" s="129">
        <f t="shared" si="261"/>
        <v>0</v>
      </c>
      <c r="AM757" s="127">
        <v>43768</v>
      </c>
      <c r="AN757" s="129">
        <f t="shared" si="265"/>
        <v>10186.879999999996</v>
      </c>
      <c r="AO757" s="129">
        <f t="shared" si="266"/>
        <v>0</v>
      </c>
      <c r="AP757" s="129">
        <f t="shared" si="267"/>
        <v>0</v>
      </c>
      <c r="AQ757" s="235"/>
      <c r="AR757" s="235"/>
      <c r="AS757" s="236">
        <f t="shared" si="262"/>
        <v>43768</v>
      </c>
      <c r="AT757" s="237">
        <f t="shared" si="268"/>
        <v>4350.5499999999984</v>
      </c>
      <c r="AU757" s="237">
        <f t="shared" si="269"/>
        <v>1108.7499999999993</v>
      </c>
      <c r="AV757" s="237">
        <f t="shared" si="270"/>
        <v>6122.5800000000054</v>
      </c>
      <c r="AW757" s="237">
        <f t="shared" si="271"/>
        <v>288.00000000000171</v>
      </c>
      <c r="AX757" s="237">
        <f t="shared" si="272"/>
        <v>-1682.9999999999964</v>
      </c>
      <c r="AY757" s="133"/>
    </row>
    <row r="758" spans="3:51" x14ac:dyDescent="0.25">
      <c r="C758" s="137"/>
      <c r="D758" s="137"/>
      <c r="E758" s="137"/>
      <c r="F758" s="137"/>
      <c r="G758" s="137"/>
      <c r="H758" s="137"/>
      <c r="I758" s="137"/>
      <c r="J758" s="137"/>
      <c r="K758" s="240">
        <f t="shared" si="254"/>
        <v>43769</v>
      </c>
      <c r="L758" s="230">
        <f t="shared" si="255"/>
        <v>10050.919999999996</v>
      </c>
      <c r="M758" s="162">
        <f>MAX(AN28:AN758)</f>
        <v>15604.189999999993</v>
      </c>
      <c r="N758" s="162">
        <f t="shared" si="263"/>
        <v>-5553.2699999999968</v>
      </c>
      <c r="O758" s="231">
        <f>E3+(E4*0.1)</f>
        <v>0.2</v>
      </c>
      <c r="P758" s="162">
        <v>-550</v>
      </c>
      <c r="Q758" s="232">
        <f>E5+(E6*0.1)</f>
        <v>0.1</v>
      </c>
      <c r="R758" s="162">
        <v>-850</v>
      </c>
      <c r="S758" s="232">
        <f>E7+(E8*0.1)</f>
        <v>0.1</v>
      </c>
      <c r="T758" s="162">
        <v>14.4</v>
      </c>
      <c r="U758" s="233">
        <f>E9+(E10*0.5)+(E11*0.1)</f>
        <v>0.2</v>
      </c>
      <c r="V758" s="162">
        <v>-1400</v>
      </c>
      <c r="W758" s="233">
        <f>E12+(E13*0.5)+(E14*0.1)</f>
        <v>0.2</v>
      </c>
      <c r="X758" s="162">
        <v>1688</v>
      </c>
      <c r="Y758" s="161">
        <f t="shared" si="264"/>
        <v>731</v>
      </c>
      <c r="Z758" s="162">
        <f t="shared" si="256"/>
        <v>-135.95999999999998</v>
      </c>
      <c r="AA758" s="238">
        <v>43769</v>
      </c>
      <c r="AB758" s="129">
        <f>SUM(Z736:Z758)</f>
        <v>-1594.0499999999997</v>
      </c>
      <c r="AC758" s="128">
        <f>(AB758&gt;0)*1</f>
        <v>0</v>
      </c>
      <c r="AD758" s="128">
        <f>(AB758&lt;0)*1</f>
        <v>1</v>
      </c>
      <c r="AE758" s="129">
        <f>AB758*AC758</f>
        <v>0</v>
      </c>
      <c r="AF758" s="129">
        <f>AB758*AD758</f>
        <v>-1594.0499999999997</v>
      </c>
      <c r="AG758" s="129"/>
      <c r="AH758" s="129">
        <f t="shared" si="257"/>
        <v>0</v>
      </c>
      <c r="AI758" s="129">
        <f t="shared" si="258"/>
        <v>-135.95999999999998</v>
      </c>
      <c r="AJ758" s="234">
        <f t="shared" si="259"/>
        <v>0</v>
      </c>
      <c r="AK758" s="234">
        <f t="shared" si="260"/>
        <v>1</v>
      </c>
      <c r="AL758" s="129">
        <f t="shared" si="261"/>
        <v>-1594.0499999999997</v>
      </c>
      <c r="AM758" s="127">
        <v>43769</v>
      </c>
      <c r="AN758" s="129">
        <f t="shared" si="265"/>
        <v>10050.919999999996</v>
      </c>
      <c r="AO758" s="129">
        <f t="shared" si="266"/>
        <v>0</v>
      </c>
      <c r="AP758" s="129">
        <f t="shared" si="267"/>
        <v>-1594.0499999999997</v>
      </c>
      <c r="AQ758" s="235"/>
      <c r="AR758" s="235"/>
      <c r="AS758" s="236">
        <f t="shared" si="262"/>
        <v>43769</v>
      </c>
      <c r="AT758" s="237">
        <f t="shared" si="268"/>
        <v>4240.5499999999984</v>
      </c>
      <c r="AU758" s="237">
        <f t="shared" si="269"/>
        <v>1023.7499999999993</v>
      </c>
      <c r="AV758" s="237">
        <f t="shared" si="270"/>
        <v>6124.020000000005</v>
      </c>
      <c r="AW758" s="237">
        <f t="shared" si="271"/>
        <v>8.0000000000017053</v>
      </c>
      <c r="AX758" s="237">
        <f t="shared" si="272"/>
        <v>-1345.3999999999965</v>
      </c>
      <c r="AY758" s="133"/>
    </row>
    <row r="759" spans="3:51" x14ac:dyDescent="0.25">
      <c r="C759" s="137"/>
      <c r="D759" s="137"/>
      <c r="E759" s="137"/>
      <c r="F759" s="137"/>
      <c r="G759" s="137"/>
      <c r="H759" s="137"/>
      <c r="I759" s="137"/>
      <c r="J759" s="137"/>
      <c r="K759" s="240">
        <f t="shared" si="254"/>
        <v>43770</v>
      </c>
      <c r="L759" s="230">
        <f t="shared" si="255"/>
        <v>10709.479999999996</v>
      </c>
      <c r="M759" s="162">
        <f>MAX(AN28:AN759)</f>
        <v>15604.189999999993</v>
      </c>
      <c r="N759" s="162">
        <f t="shared" si="263"/>
        <v>-4894.7099999999973</v>
      </c>
      <c r="O759" s="231">
        <f>E3+(E4*0.1)</f>
        <v>0.2</v>
      </c>
      <c r="P759" s="162">
        <v>1505.65</v>
      </c>
      <c r="Q759" s="232">
        <f>E5+(E6*0.1)</f>
        <v>0.1</v>
      </c>
      <c r="R759" s="162">
        <v>1467.5</v>
      </c>
      <c r="S759" s="232">
        <f>E7+(E8*0.1)</f>
        <v>0.1</v>
      </c>
      <c r="T759" s="162">
        <v>1546.8</v>
      </c>
      <c r="U759" s="233">
        <f>E9+(E10*0.5)+(E11*0.1)</f>
        <v>0.2</v>
      </c>
      <c r="V759" s="162">
        <v>140</v>
      </c>
      <c r="W759" s="233">
        <f>E12+(E13*0.5)+(E14*0.1)</f>
        <v>0.2</v>
      </c>
      <c r="X759" s="162">
        <v>140</v>
      </c>
      <c r="Y759" s="161">
        <f t="shared" si="264"/>
        <v>732</v>
      </c>
      <c r="Z759" s="162">
        <f t="shared" si="256"/>
        <v>658.56000000000006</v>
      </c>
      <c r="AA759" s="127">
        <v>43770</v>
      </c>
      <c r="AB759" s="127"/>
      <c r="AC759" s="128"/>
      <c r="AD759" s="128"/>
      <c r="AE759" s="129"/>
      <c r="AF759" s="129"/>
      <c r="AG759" s="129"/>
      <c r="AH759" s="129">
        <f t="shared" si="257"/>
        <v>658.56000000000006</v>
      </c>
      <c r="AI759" s="129">
        <f t="shared" si="258"/>
        <v>0</v>
      </c>
      <c r="AJ759" s="234">
        <f t="shared" si="259"/>
        <v>1</v>
      </c>
      <c r="AK759" s="234">
        <f t="shared" si="260"/>
        <v>0</v>
      </c>
      <c r="AL759" s="129">
        <f t="shared" si="261"/>
        <v>0</v>
      </c>
      <c r="AM759" s="127">
        <v>43770</v>
      </c>
      <c r="AN759" s="129">
        <f t="shared" si="265"/>
        <v>10709.479999999996</v>
      </c>
      <c r="AO759" s="129">
        <f t="shared" si="266"/>
        <v>0</v>
      </c>
      <c r="AP759" s="129">
        <f t="shared" si="267"/>
        <v>0</v>
      </c>
      <c r="AQ759" s="235"/>
      <c r="AR759" s="235"/>
      <c r="AS759" s="236">
        <f t="shared" si="262"/>
        <v>43770</v>
      </c>
      <c r="AT759" s="237">
        <f t="shared" si="268"/>
        <v>4541.6799999999985</v>
      </c>
      <c r="AU759" s="237">
        <f t="shared" si="269"/>
        <v>1170.4999999999993</v>
      </c>
      <c r="AV759" s="237">
        <f t="shared" si="270"/>
        <v>6278.7000000000053</v>
      </c>
      <c r="AW759" s="237">
        <f t="shared" si="271"/>
        <v>36.000000000001705</v>
      </c>
      <c r="AX759" s="237">
        <f t="shared" si="272"/>
        <v>-1317.3999999999965</v>
      </c>
      <c r="AY759" s="133"/>
    </row>
    <row r="760" spans="3:51" x14ac:dyDescent="0.25">
      <c r="C760" s="137"/>
      <c r="D760" s="137"/>
      <c r="E760" s="137"/>
      <c r="F760" s="137"/>
      <c r="G760" s="137"/>
      <c r="H760" s="137"/>
      <c r="I760" s="137"/>
      <c r="J760" s="137"/>
      <c r="K760" s="240">
        <f t="shared" si="254"/>
        <v>43773</v>
      </c>
      <c r="L760" s="230">
        <f t="shared" si="255"/>
        <v>10805.209999999995</v>
      </c>
      <c r="M760" s="162">
        <f>MAX(AN28:AN760)</f>
        <v>15604.189999999993</v>
      </c>
      <c r="N760" s="162">
        <f t="shared" si="263"/>
        <v>-4798.9799999999977</v>
      </c>
      <c r="O760" s="231">
        <f>E3+(E4*0.1)</f>
        <v>0.2</v>
      </c>
      <c r="P760" s="162">
        <v>573.75</v>
      </c>
      <c r="Q760" s="232">
        <f>E5+(E6*0.1)</f>
        <v>0.1</v>
      </c>
      <c r="R760" s="162">
        <v>568</v>
      </c>
      <c r="S760" s="232">
        <f>E7+(E8*0.1)</f>
        <v>0.1</v>
      </c>
      <c r="T760" s="162">
        <v>989.8</v>
      </c>
      <c r="U760" s="233">
        <f>E9+(E10*0.5)+(E11*0.1)</f>
        <v>0.2</v>
      </c>
      <c r="V760" s="162">
        <v>-437</v>
      </c>
      <c r="W760" s="233">
        <f>E12+(E13*0.5)+(E14*0.1)</f>
        <v>0.2</v>
      </c>
      <c r="X760" s="162">
        <v>-437</v>
      </c>
      <c r="Y760" s="161">
        <f t="shared" si="264"/>
        <v>733</v>
      </c>
      <c r="Z760" s="162">
        <f t="shared" si="256"/>
        <v>95.730000000000018</v>
      </c>
      <c r="AA760" s="127">
        <v>43773</v>
      </c>
      <c r="AB760" s="127"/>
      <c r="AC760" s="128"/>
      <c r="AD760" s="128"/>
      <c r="AE760" s="129"/>
      <c r="AF760" s="129"/>
      <c r="AG760" s="129"/>
      <c r="AH760" s="129">
        <f t="shared" si="257"/>
        <v>95.730000000000018</v>
      </c>
      <c r="AI760" s="129">
        <f t="shared" si="258"/>
        <v>0</v>
      </c>
      <c r="AJ760" s="234">
        <f t="shared" si="259"/>
        <v>1</v>
      </c>
      <c r="AK760" s="234">
        <f t="shared" si="260"/>
        <v>0</v>
      </c>
      <c r="AL760" s="129">
        <f t="shared" si="261"/>
        <v>0</v>
      </c>
      <c r="AM760" s="127">
        <v>43773</v>
      </c>
      <c r="AN760" s="129">
        <f t="shared" si="265"/>
        <v>10805.209999999995</v>
      </c>
      <c r="AO760" s="129">
        <f t="shared" si="266"/>
        <v>0</v>
      </c>
      <c r="AP760" s="129">
        <f t="shared" si="267"/>
        <v>0</v>
      </c>
      <c r="AQ760" s="235"/>
      <c r="AR760" s="235"/>
      <c r="AS760" s="236">
        <f t="shared" si="262"/>
        <v>43773</v>
      </c>
      <c r="AT760" s="237">
        <f t="shared" si="268"/>
        <v>4656.4299999999985</v>
      </c>
      <c r="AU760" s="237">
        <f t="shared" si="269"/>
        <v>1227.2999999999993</v>
      </c>
      <c r="AV760" s="237">
        <f t="shared" si="270"/>
        <v>6377.6800000000048</v>
      </c>
      <c r="AW760" s="237">
        <f t="shared" si="271"/>
        <v>-51.3999999999983</v>
      </c>
      <c r="AX760" s="237">
        <f t="shared" si="272"/>
        <v>-1404.7999999999965</v>
      </c>
      <c r="AY760" s="133"/>
    </row>
    <row r="761" spans="3:51" x14ac:dyDescent="0.25">
      <c r="C761" s="137"/>
      <c r="D761" s="137"/>
      <c r="E761" s="137"/>
      <c r="F761" s="137"/>
      <c r="G761" s="137"/>
      <c r="H761" s="137"/>
      <c r="I761" s="137"/>
      <c r="J761" s="137"/>
      <c r="K761" s="240">
        <f t="shared" si="254"/>
        <v>43774</v>
      </c>
      <c r="L761" s="230">
        <f t="shared" si="255"/>
        <v>10296.519999999995</v>
      </c>
      <c r="M761" s="162">
        <f>MAX(AN28:AN761)</f>
        <v>15604.189999999993</v>
      </c>
      <c r="N761" s="162">
        <f t="shared" si="263"/>
        <v>-5307.6699999999983</v>
      </c>
      <c r="O761" s="231">
        <f>E3+(E4*0.1)</f>
        <v>0.2</v>
      </c>
      <c r="P761" s="162">
        <v>152.6</v>
      </c>
      <c r="Q761" s="232">
        <f>E5+(E6*0.1)</f>
        <v>0.1</v>
      </c>
      <c r="R761" s="162">
        <v>-182.5</v>
      </c>
      <c r="S761" s="232">
        <f>E7+(E8*0.1)</f>
        <v>0.1</v>
      </c>
      <c r="T761" s="162">
        <v>-9.6</v>
      </c>
      <c r="U761" s="233">
        <f>E9+(E10*0.5)+(E11*0.1)</f>
        <v>0.2</v>
      </c>
      <c r="V761" s="162">
        <v>-1400</v>
      </c>
      <c r="W761" s="233">
        <f>E12+(E13*0.5)+(E14*0.1)</f>
        <v>0.2</v>
      </c>
      <c r="X761" s="162">
        <v>-1200</v>
      </c>
      <c r="Y761" s="161">
        <f t="shared" si="264"/>
        <v>734</v>
      </c>
      <c r="Z761" s="162">
        <f t="shared" si="256"/>
        <v>-508.69</v>
      </c>
      <c r="AA761" s="127">
        <v>43774</v>
      </c>
      <c r="AB761" s="127"/>
      <c r="AC761" s="128"/>
      <c r="AD761" s="128"/>
      <c r="AE761" s="129"/>
      <c r="AF761" s="129"/>
      <c r="AG761" s="129"/>
      <c r="AH761" s="129">
        <f t="shared" si="257"/>
        <v>0</v>
      </c>
      <c r="AI761" s="129">
        <f t="shared" si="258"/>
        <v>-508.69</v>
      </c>
      <c r="AJ761" s="234">
        <f t="shared" si="259"/>
        <v>0</v>
      </c>
      <c r="AK761" s="234">
        <f t="shared" si="260"/>
        <v>1</v>
      </c>
      <c r="AL761" s="129">
        <f t="shared" si="261"/>
        <v>0</v>
      </c>
      <c r="AM761" s="127">
        <v>43774</v>
      </c>
      <c r="AN761" s="129">
        <f t="shared" si="265"/>
        <v>10296.519999999995</v>
      </c>
      <c r="AO761" s="129">
        <f t="shared" si="266"/>
        <v>0</v>
      </c>
      <c r="AP761" s="129">
        <f t="shared" si="267"/>
        <v>0</v>
      </c>
      <c r="AQ761" s="235"/>
      <c r="AR761" s="235"/>
      <c r="AS761" s="236">
        <f t="shared" si="262"/>
        <v>43774</v>
      </c>
      <c r="AT761" s="237">
        <f t="shared" si="268"/>
        <v>4686.9499999999989</v>
      </c>
      <c r="AU761" s="237">
        <f t="shared" si="269"/>
        <v>1209.0499999999993</v>
      </c>
      <c r="AV761" s="237">
        <f t="shared" si="270"/>
        <v>6376.7200000000048</v>
      </c>
      <c r="AW761" s="237">
        <f t="shared" si="271"/>
        <v>-331.39999999999827</v>
      </c>
      <c r="AX761" s="237">
        <f t="shared" si="272"/>
        <v>-1644.7999999999965</v>
      </c>
      <c r="AY761" s="133"/>
    </row>
    <row r="762" spans="3:51" x14ac:dyDescent="0.25">
      <c r="C762" s="137"/>
      <c r="D762" s="137"/>
      <c r="E762" s="137"/>
      <c r="F762" s="137"/>
      <c r="G762" s="137"/>
      <c r="H762" s="137"/>
      <c r="I762" s="137"/>
      <c r="J762" s="137"/>
      <c r="K762" s="240">
        <f t="shared" si="254"/>
        <v>43775</v>
      </c>
      <c r="L762" s="230">
        <f t="shared" si="255"/>
        <v>10544.149999999994</v>
      </c>
      <c r="M762" s="162">
        <f>MAX(AN28:AN762)</f>
        <v>15604.189999999993</v>
      </c>
      <c r="N762" s="162">
        <f t="shared" si="263"/>
        <v>-5060.0399999999991</v>
      </c>
      <c r="O762" s="231">
        <f>E3+(E4*0.1)</f>
        <v>0.2</v>
      </c>
      <c r="P762" s="162">
        <v>-0.35</v>
      </c>
      <c r="Q762" s="232">
        <f>E5+(E6*0.1)</f>
        <v>0.1</v>
      </c>
      <c r="R762" s="162">
        <v>108</v>
      </c>
      <c r="S762" s="232">
        <f>E7+(E8*0.1)</f>
        <v>0.1</v>
      </c>
      <c r="T762" s="162">
        <v>-283</v>
      </c>
      <c r="U762" s="233">
        <f>E9+(E10*0.5)+(E11*0.1)</f>
        <v>0.2</v>
      </c>
      <c r="V762" s="162">
        <v>638</v>
      </c>
      <c r="W762" s="233">
        <f>E12+(E13*0.5)+(E14*0.1)</f>
        <v>0.2</v>
      </c>
      <c r="X762" s="162">
        <v>688</v>
      </c>
      <c r="Y762" s="161">
        <f t="shared" si="264"/>
        <v>735</v>
      </c>
      <c r="Z762" s="162">
        <f t="shared" si="256"/>
        <v>247.63</v>
      </c>
      <c r="AA762" s="127">
        <v>43775</v>
      </c>
      <c r="AB762" s="127"/>
      <c r="AC762" s="128"/>
      <c r="AD762" s="128"/>
      <c r="AE762" s="129"/>
      <c r="AF762" s="129"/>
      <c r="AG762" s="129"/>
      <c r="AH762" s="129">
        <f t="shared" si="257"/>
        <v>247.63</v>
      </c>
      <c r="AI762" s="129">
        <f t="shared" si="258"/>
        <v>0</v>
      </c>
      <c r="AJ762" s="234">
        <f t="shared" si="259"/>
        <v>1</v>
      </c>
      <c r="AK762" s="234">
        <f t="shared" si="260"/>
        <v>0</v>
      </c>
      <c r="AL762" s="129">
        <f t="shared" si="261"/>
        <v>0</v>
      </c>
      <c r="AM762" s="127">
        <v>43775</v>
      </c>
      <c r="AN762" s="129">
        <f t="shared" si="265"/>
        <v>10544.149999999994</v>
      </c>
      <c r="AO762" s="129">
        <f t="shared" si="266"/>
        <v>0</v>
      </c>
      <c r="AP762" s="129">
        <f t="shared" si="267"/>
        <v>0</v>
      </c>
      <c r="AQ762" s="235"/>
      <c r="AR762" s="235"/>
      <c r="AS762" s="236">
        <f t="shared" si="262"/>
        <v>43775</v>
      </c>
      <c r="AT762" s="237">
        <f t="shared" si="268"/>
        <v>4686.8799999999992</v>
      </c>
      <c r="AU762" s="237">
        <f t="shared" si="269"/>
        <v>1219.8499999999992</v>
      </c>
      <c r="AV762" s="237">
        <f t="shared" si="270"/>
        <v>6348.4200000000046</v>
      </c>
      <c r="AW762" s="237">
        <f t="shared" si="271"/>
        <v>-203.79999999999825</v>
      </c>
      <c r="AX762" s="237">
        <f t="shared" si="272"/>
        <v>-1507.1999999999966</v>
      </c>
      <c r="AY762" s="133"/>
    </row>
    <row r="763" spans="3:51" x14ac:dyDescent="0.25">
      <c r="C763" s="137"/>
      <c r="D763" s="137"/>
      <c r="E763" s="137"/>
      <c r="F763" s="137"/>
      <c r="G763" s="137"/>
      <c r="H763" s="137"/>
      <c r="I763" s="137"/>
      <c r="J763" s="137"/>
      <c r="K763" s="240">
        <f t="shared" si="254"/>
        <v>43776</v>
      </c>
      <c r="L763" s="230">
        <f t="shared" si="255"/>
        <v>11014.829999999994</v>
      </c>
      <c r="M763" s="162">
        <f>MAX(AN28:AN763)</f>
        <v>15604.189999999993</v>
      </c>
      <c r="N763" s="162">
        <f t="shared" si="263"/>
        <v>-4589.3599999999988</v>
      </c>
      <c r="O763" s="231">
        <f>E3+(E4*0.1)</f>
        <v>0.2</v>
      </c>
      <c r="P763" s="162">
        <v>911.2</v>
      </c>
      <c r="Q763" s="232">
        <f>E5+(E6*0.1)</f>
        <v>0.1</v>
      </c>
      <c r="R763" s="162">
        <v>420</v>
      </c>
      <c r="S763" s="232">
        <f>E7+(E8*0.1)</f>
        <v>0.1</v>
      </c>
      <c r="T763" s="162">
        <v>472.4</v>
      </c>
      <c r="U763" s="233">
        <f>E9+(E10*0.5)+(E11*0.1)</f>
        <v>0.2</v>
      </c>
      <c r="V763" s="162">
        <v>2196</v>
      </c>
      <c r="W763" s="233">
        <f>E12+(E13*0.5)+(E14*0.1)</f>
        <v>0.2</v>
      </c>
      <c r="X763" s="162">
        <v>-1200</v>
      </c>
      <c r="Y763" s="161">
        <f t="shared" si="264"/>
        <v>736</v>
      </c>
      <c r="Z763" s="162">
        <f t="shared" si="256"/>
        <v>470.68000000000006</v>
      </c>
      <c r="AA763" s="127">
        <v>43776</v>
      </c>
      <c r="AB763" s="127"/>
      <c r="AC763" s="128"/>
      <c r="AD763" s="128"/>
      <c r="AE763" s="129"/>
      <c r="AF763" s="129"/>
      <c r="AG763" s="129"/>
      <c r="AH763" s="129">
        <f t="shared" si="257"/>
        <v>470.68000000000006</v>
      </c>
      <c r="AI763" s="129">
        <f t="shared" si="258"/>
        <v>0</v>
      </c>
      <c r="AJ763" s="234">
        <f t="shared" si="259"/>
        <v>1</v>
      </c>
      <c r="AK763" s="234">
        <f t="shared" si="260"/>
        <v>0</v>
      </c>
      <c r="AL763" s="129">
        <f t="shared" si="261"/>
        <v>0</v>
      </c>
      <c r="AM763" s="127">
        <v>43776</v>
      </c>
      <c r="AN763" s="129">
        <f t="shared" si="265"/>
        <v>11014.829999999994</v>
      </c>
      <c r="AO763" s="129">
        <f t="shared" si="266"/>
        <v>0</v>
      </c>
      <c r="AP763" s="129">
        <f t="shared" si="267"/>
        <v>0</v>
      </c>
      <c r="AQ763" s="235"/>
      <c r="AR763" s="235"/>
      <c r="AS763" s="236">
        <f t="shared" si="262"/>
        <v>43776</v>
      </c>
      <c r="AT763" s="237">
        <f t="shared" si="268"/>
        <v>4869.119999999999</v>
      </c>
      <c r="AU763" s="237">
        <f t="shared" si="269"/>
        <v>1261.8499999999992</v>
      </c>
      <c r="AV763" s="237">
        <f t="shared" si="270"/>
        <v>6395.6600000000044</v>
      </c>
      <c r="AW763" s="237">
        <f t="shared" si="271"/>
        <v>235.4000000000018</v>
      </c>
      <c r="AX763" s="237">
        <f t="shared" si="272"/>
        <v>-1747.1999999999966</v>
      </c>
      <c r="AY763" s="133"/>
    </row>
    <row r="764" spans="3:51" x14ac:dyDescent="0.25">
      <c r="C764" s="137"/>
      <c r="D764" s="137"/>
      <c r="E764" s="137"/>
      <c r="F764" s="137"/>
      <c r="G764" s="137"/>
      <c r="H764" s="137"/>
      <c r="I764" s="137"/>
      <c r="J764" s="137"/>
      <c r="K764" s="240">
        <f t="shared" si="254"/>
        <v>43777</v>
      </c>
      <c r="L764" s="230">
        <f t="shared" si="255"/>
        <v>11085.449999999995</v>
      </c>
      <c r="M764" s="162">
        <f>MAX(AN28:AN764)</f>
        <v>15604.189999999993</v>
      </c>
      <c r="N764" s="162">
        <f t="shared" si="263"/>
        <v>-4518.739999999998</v>
      </c>
      <c r="O764" s="231">
        <f>E3+(E4*0.1)</f>
        <v>0.2</v>
      </c>
      <c r="P764" s="162">
        <v>32.200000000000003</v>
      </c>
      <c r="Q764" s="232">
        <f>E5+(E6*0.1)</f>
        <v>0.1</v>
      </c>
      <c r="R764" s="162">
        <v>395</v>
      </c>
      <c r="S764" s="232">
        <f>E7+(E8*0.1)</f>
        <v>0.1</v>
      </c>
      <c r="T764" s="162">
        <v>724.8</v>
      </c>
      <c r="U764" s="233">
        <f>E9+(E10*0.5)+(E11*0.1)</f>
        <v>0.2</v>
      </c>
      <c r="V764" s="162">
        <v>961</v>
      </c>
      <c r="W764" s="233">
        <f>E12+(E13*0.5)+(E14*0.1)</f>
        <v>0.2</v>
      </c>
      <c r="X764" s="162">
        <v>-1200</v>
      </c>
      <c r="Y764" s="161">
        <f t="shared" si="264"/>
        <v>737</v>
      </c>
      <c r="Z764" s="162">
        <f t="shared" si="256"/>
        <v>70.62</v>
      </c>
      <c r="AA764" s="127">
        <v>43777</v>
      </c>
      <c r="AB764" s="127"/>
      <c r="AC764" s="128"/>
      <c r="AD764" s="128"/>
      <c r="AE764" s="129"/>
      <c r="AF764" s="129"/>
      <c r="AG764" s="129"/>
      <c r="AH764" s="129">
        <f t="shared" si="257"/>
        <v>70.62</v>
      </c>
      <c r="AI764" s="129">
        <f t="shared" si="258"/>
        <v>0</v>
      </c>
      <c r="AJ764" s="234">
        <f t="shared" si="259"/>
        <v>1</v>
      </c>
      <c r="AK764" s="234">
        <f t="shared" si="260"/>
        <v>0</v>
      </c>
      <c r="AL764" s="129">
        <f t="shared" si="261"/>
        <v>0</v>
      </c>
      <c r="AM764" s="127">
        <v>43777</v>
      </c>
      <c r="AN764" s="129">
        <f t="shared" si="265"/>
        <v>11085.449999999995</v>
      </c>
      <c r="AO764" s="129">
        <f t="shared" si="266"/>
        <v>0</v>
      </c>
      <c r="AP764" s="129">
        <f t="shared" si="267"/>
        <v>0</v>
      </c>
      <c r="AQ764" s="235"/>
      <c r="AR764" s="235"/>
      <c r="AS764" s="236">
        <f t="shared" si="262"/>
        <v>43777</v>
      </c>
      <c r="AT764" s="237">
        <f t="shared" si="268"/>
        <v>4875.5599999999986</v>
      </c>
      <c r="AU764" s="237">
        <f t="shared" si="269"/>
        <v>1301.3499999999992</v>
      </c>
      <c r="AV764" s="237">
        <f t="shared" si="270"/>
        <v>6468.140000000004</v>
      </c>
      <c r="AW764" s="237">
        <f t="shared" si="271"/>
        <v>427.60000000000184</v>
      </c>
      <c r="AX764" s="237">
        <f t="shared" si="272"/>
        <v>-1987.1999999999966</v>
      </c>
      <c r="AY764" s="133"/>
    </row>
    <row r="765" spans="3:51" x14ac:dyDescent="0.25">
      <c r="C765" s="137"/>
      <c r="D765" s="137"/>
      <c r="E765" s="137"/>
      <c r="F765" s="137"/>
      <c r="G765" s="137"/>
      <c r="H765" s="137"/>
      <c r="I765" s="137"/>
      <c r="J765" s="137"/>
      <c r="K765" s="240">
        <f t="shared" si="254"/>
        <v>43780</v>
      </c>
      <c r="L765" s="230">
        <f t="shared" si="255"/>
        <v>10861.909999999994</v>
      </c>
      <c r="M765" s="162">
        <f>MAX(AN28:AN765)</f>
        <v>15604.189999999993</v>
      </c>
      <c r="N765" s="162">
        <f t="shared" si="263"/>
        <v>-4742.2799999999988</v>
      </c>
      <c r="O765" s="231">
        <f>E3+(E4*0.1)</f>
        <v>0.2</v>
      </c>
      <c r="P765" s="162">
        <v>-552.9</v>
      </c>
      <c r="Q765" s="232">
        <f>E5+(E6*0.1)</f>
        <v>0.1</v>
      </c>
      <c r="R765" s="162">
        <v>-850</v>
      </c>
      <c r="S765" s="232">
        <f>E7+(E8*0.1)</f>
        <v>0.1</v>
      </c>
      <c r="T765" s="162">
        <v>-279.60000000000002</v>
      </c>
      <c r="U765" s="233">
        <f>E9+(E10*0.5)+(E11*0.1)</f>
        <v>0.2</v>
      </c>
      <c r="V765" s="162">
        <v>299</v>
      </c>
      <c r="W765" s="233">
        <f>E12+(E13*0.5)+(E14*0.1)</f>
        <v>0.2</v>
      </c>
      <c r="X765" s="162">
        <v>-299</v>
      </c>
      <c r="Y765" s="161">
        <f t="shared" si="264"/>
        <v>738</v>
      </c>
      <c r="Z765" s="162">
        <f t="shared" si="256"/>
        <v>-223.54</v>
      </c>
      <c r="AA765" s="127">
        <v>43780</v>
      </c>
      <c r="AB765" s="127"/>
      <c r="AC765" s="128"/>
      <c r="AD765" s="128"/>
      <c r="AE765" s="129"/>
      <c r="AF765" s="129"/>
      <c r="AG765" s="129"/>
      <c r="AH765" s="129">
        <f t="shared" si="257"/>
        <v>0</v>
      </c>
      <c r="AI765" s="129">
        <f t="shared" si="258"/>
        <v>-223.54</v>
      </c>
      <c r="AJ765" s="234">
        <f t="shared" si="259"/>
        <v>0</v>
      </c>
      <c r="AK765" s="234">
        <f t="shared" si="260"/>
        <v>1</v>
      </c>
      <c r="AL765" s="129">
        <f t="shared" si="261"/>
        <v>0</v>
      </c>
      <c r="AM765" s="127">
        <v>43780</v>
      </c>
      <c r="AN765" s="129">
        <f t="shared" si="265"/>
        <v>10861.909999999994</v>
      </c>
      <c r="AO765" s="129">
        <f t="shared" si="266"/>
        <v>0</v>
      </c>
      <c r="AP765" s="129">
        <f t="shared" si="267"/>
        <v>0</v>
      </c>
      <c r="AQ765" s="235"/>
      <c r="AR765" s="235"/>
      <c r="AS765" s="236">
        <f t="shared" si="262"/>
        <v>43780</v>
      </c>
      <c r="AT765" s="237">
        <f t="shared" si="268"/>
        <v>4764.9799999999987</v>
      </c>
      <c r="AU765" s="237">
        <f t="shared" si="269"/>
        <v>1216.3499999999992</v>
      </c>
      <c r="AV765" s="237">
        <f t="shared" si="270"/>
        <v>6440.1800000000039</v>
      </c>
      <c r="AW765" s="237">
        <f t="shared" si="271"/>
        <v>487.40000000000185</v>
      </c>
      <c r="AX765" s="237">
        <f t="shared" si="272"/>
        <v>-2046.9999999999966</v>
      </c>
      <c r="AY765" s="133"/>
    </row>
    <row r="766" spans="3:51" x14ac:dyDescent="0.25">
      <c r="C766" s="137"/>
      <c r="D766" s="137"/>
      <c r="E766" s="137"/>
      <c r="F766" s="137"/>
      <c r="G766" s="137"/>
      <c r="H766" s="137"/>
      <c r="I766" s="137"/>
      <c r="J766" s="137"/>
      <c r="K766" s="240">
        <f t="shared" si="254"/>
        <v>43781</v>
      </c>
      <c r="L766" s="230">
        <f t="shared" si="255"/>
        <v>10929.819999999994</v>
      </c>
      <c r="M766" s="162">
        <f>MAX(AN28:AN766)</f>
        <v>15604.189999999993</v>
      </c>
      <c r="N766" s="162">
        <f t="shared" si="263"/>
        <v>-4674.369999999999</v>
      </c>
      <c r="O766" s="231">
        <f>E3+(E4*0.1)</f>
        <v>0.2</v>
      </c>
      <c r="P766" s="162">
        <v>0</v>
      </c>
      <c r="Q766" s="232">
        <f>E5+(E6*0.1)</f>
        <v>0.1</v>
      </c>
      <c r="R766" s="162">
        <v>241.5</v>
      </c>
      <c r="S766" s="232">
        <f>E7+(E8*0.1)</f>
        <v>0.1</v>
      </c>
      <c r="T766" s="162">
        <v>437.6</v>
      </c>
      <c r="U766" s="233">
        <f>E9+(E10*0.5)+(E11*0.1)</f>
        <v>0.2</v>
      </c>
      <c r="V766" s="162">
        <v>-62</v>
      </c>
      <c r="W766" s="233">
        <f>E12+(E13*0.5)+(E14*0.1)</f>
        <v>0.2</v>
      </c>
      <c r="X766" s="162">
        <v>62</v>
      </c>
      <c r="Y766" s="161">
        <f t="shared" si="264"/>
        <v>739</v>
      </c>
      <c r="Z766" s="162">
        <f t="shared" si="256"/>
        <v>67.910000000000011</v>
      </c>
      <c r="AA766" s="127">
        <v>43781</v>
      </c>
      <c r="AB766" s="127"/>
      <c r="AC766" s="128"/>
      <c r="AD766" s="128"/>
      <c r="AE766" s="129"/>
      <c r="AF766" s="129"/>
      <c r="AG766" s="129"/>
      <c r="AH766" s="129">
        <f t="shared" si="257"/>
        <v>67.910000000000011</v>
      </c>
      <c r="AI766" s="129">
        <f t="shared" si="258"/>
        <v>0</v>
      </c>
      <c r="AJ766" s="234">
        <f t="shared" si="259"/>
        <v>1</v>
      </c>
      <c r="AK766" s="234">
        <f t="shared" si="260"/>
        <v>0</v>
      </c>
      <c r="AL766" s="129">
        <f t="shared" si="261"/>
        <v>0</v>
      </c>
      <c r="AM766" s="127">
        <v>43781</v>
      </c>
      <c r="AN766" s="129">
        <f t="shared" si="265"/>
        <v>10929.819999999994</v>
      </c>
      <c r="AO766" s="129">
        <f t="shared" si="266"/>
        <v>0</v>
      </c>
      <c r="AP766" s="129">
        <f t="shared" si="267"/>
        <v>0</v>
      </c>
      <c r="AQ766" s="235"/>
      <c r="AR766" s="235"/>
      <c r="AS766" s="236">
        <f t="shared" si="262"/>
        <v>43781</v>
      </c>
      <c r="AT766" s="237">
        <f t="shared" si="268"/>
        <v>4764.9799999999987</v>
      </c>
      <c r="AU766" s="237">
        <f t="shared" si="269"/>
        <v>1240.4999999999993</v>
      </c>
      <c r="AV766" s="237">
        <f t="shared" si="270"/>
        <v>6483.9400000000041</v>
      </c>
      <c r="AW766" s="237">
        <f t="shared" si="271"/>
        <v>475.00000000000188</v>
      </c>
      <c r="AX766" s="237">
        <f t="shared" si="272"/>
        <v>-2034.5999999999965</v>
      </c>
      <c r="AY766" s="133"/>
    </row>
    <row r="767" spans="3:51" x14ac:dyDescent="0.25">
      <c r="C767" s="137"/>
      <c r="D767" s="137"/>
      <c r="E767" s="137"/>
      <c r="F767" s="137"/>
      <c r="G767" s="137"/>
      <c r="H767" s="137"/>
      <c r="I767" s="137"/>
      <c r="J767" s="137"/>
      <c r="K767" s="240">
        <f t="shared" si="254"/>
        <v>43782</v>
      </c>
      <c r="L767" s="230">
        <f t="shared" si="255"/>
        <v>10822.859999999995</v>
      </c>
      <c r="M767" s="162">
        <f>MAX(AN28:AN767)</f>
        <v>15604.189999999993</v>
      </c>
      <c r="N767" s="162">
        <f t="shared" si="263"/>
        <v>-4781.3299999999981</v>
      </c>
      <c r="O767" s="231">
        <f>E3+(E4*0.1)</f>
        <v>0.2</v>
      </c>
      <c r="P767" s="162">
        <v>-550</v>
      </c>
      <c r="Q767" s="232">
        <f>E5+(E6*0.1)</f>
        <v>0.1</v>
      </c>
      <c r="R767" s="162">
        <v>110</v>
      </c>
      <c r="S767" s="232">
        <f>E7+(E8*0.1)</f>
        <v>0.1</v>
      </c>
      <c r="T767" s="162">
        <v>-79.599999999999994</v>
      </c>
      <c r="U767" s="233">
        <f>E9+(E10*0.5)+(E11*0.1)</f>
        <v>0.2</v>
      </c>
      <c r="V767" s="162">
        <v>-679</v>
      </c>
      <c r="W767" s="233">
        <f>E12+(E13*0.5)+(E14*0.1)</f>
        <v>0.2</v>
      </c>
      <c r="X767" s="162">
        <v>679</v>
      </c>
      <c r="Y767" s="161">
        <f t="shared" si="264"/>
        <v>740</v>
      </c>
      <c r="Z767" s="162">
        <f t="shared" si="256"/>
        <v>-106.95999999999998</v>
      </c>
      <c r="AA767" s="127">
        <v>43782</v>
      </c>
      <c r="AB767" s="127"/>
      <c r="AC767" s="128"/>
      <c r="AD767" s="128"/>
      <c r="AE767" s="129"/>
      <c r="AF767" s="129"/>
      <c r="AG767" s="129"/>
      <c r="AH767" s="129">
        <f t="shared" si="257"/>
        <v>0</v>
      </c>
      <c r="AI767" s="129">
        <f t="shared" si="258"/>
        <v>-106.95999999999998</v>
      </c>
      <c r="AJ767" s="234">
        <f t="shared" si="259"/>
        <v>0</v>
      </c>
      <c r="AK767" s="234">
        <f t="shared" si="260"/>
        <v>1</v>
      </c>
      <c r="AL767" s="129">
        <f t="shared" si="261"/>
        <v>0</v>
      </c>
      <c r="AM767" s="127">
        <v>43782</v>
      </c>
      <c r="AN767" s="129">
        <f t="shared" si="265"/>
        <v>10822.859999999995</v>
      </c>
      <c r="AO767" s="129">
        <f t="shared" si="266"/>
        <v>0</v>
      </c>
      <c r="AP767" s="129">
        <f t="shared" si="267"/>
        <v>0</v>
      </c>
      <c r="AQ767" s="235"/>
      <c r="AR767" s="235"/>
      <c r="AS767" s="236">
        <f t="shared" si="262"/>
        <v>43782</v>
      </c>
      <c r="AT767" s="237">
        <f t="shared" si="268"/>
        <v>4654.9799999999987</v>
      </c>
      <c r="AU767" s="237">
        <f t="shared" si="269"/>
        <v>1251.4999999999993</v>
      </c>
      <c r="AV767" s="237">
        <f t="shared" si="270"/>
        <v>6475.9800000000041</v>
      </c>
      <c r="AW767" s="237">
        <f t="shared" si="271"/>
        <v>339.20000000000186</v>
      </c>
      <c r="AX767" s="237">
        <f t="shared" si="272"/>
        <v>-1898.7999999999965</v>
      </c>
      <c r="AY767" s="133"/>
    </row>
    <row r="768" spans="3:51" x14ac:dyDescent="0.25">
      <c r="C768" s="137"/>
      <c r="D768" s="137"/>
      <c r="E768" s="137"/>
      <c r="F768" s="137"/>
      <c r="G768" s="137"/>
      <c r="H768" s="137"/>
      <c r="I768" s="137"/>
      <c r="J768" s="137"/>
      <c r="K768" s="240">
        <f t="shared" si="254"/>
        <v>43783</v>
      </c>
      <c r="L768" s="230">
        <f t="shared" si="255"/>
        <v>10721.849999999995</v>
      </c>
      <c r="M768" s="162">
        <f>MAX(AN28:AN768)</f>
        <v>15604.189999999993</v>
      </c>
      <c r="N768" s="162">
        <f t="shared" si="263"/>
        <v>-4882.3399999999983</v>
      </c>
      <c r="O768" s="231">
        <f>E3+(E4*0.1)</f>
        <v>0.2</v>
      </c>
      <c r="P768" s="162">
        <v>-550</v>
      </c>
      <c r="Q768" s="232">
        <f>E5+(E6*0.1)</f>
        <v>0.1</v>
      </c>
      <c r="R768" s="162">
        <v>129.5</v>
      </c>
      <c r="S768" s="232">
        <f>E7+(E8*0.1)</f>
        <v>0.1</v>
      </c>
      <c r="T768" s="162">
        <v>-39.6</v>
      </c>
      <c r="U768" s="233">
        <f>E9+(E10*0.5)+(E11*0.1)</f>
        <v>0.2</v>
      </c>
      <c r="V768" s="162">
        <v>-776</v>
      </c>
      <c r="W768" s="233">
        <f>E12+(E13*0.5)+(E14*0.1)</f>
        <v>0.2</v>
      </c>
      <c r="X768" s="162">
        <v>776</v>
      </c>
      <c r="Y768" s="161">
        <f t="shared" si="264"/>
        <v>741</v>
      </c>
      <c r="Z768" s="162">
        <f t="shared" si="256"/>
        <v>-101.01000000000002</v>
      </c>
      <c r="AA768" s="127">
        <v>43783</v>
      </c>
      <c r="AB768" s="127"/>
      <c r="AC768" s="128"/>
      <c r="AD768" s="128"/>
      <c r="AE768" s="129"/>
      <c r="AF768" s="129"/>
      <c r="AG768" s="129"/>
      <c r="AH768" s="129">
        <f t="shared" si="257"/>
        <v>0</v>
      </c>
      <c r="AI768" s="129">
        <f t="shared" si="258"/>
        <v>-101.01000000000002</v>
      </c>
      <c r="AJ768" s="234">
        <f t="shared" si="259"/>
        <v>0</v>
      </c>
      <c r="AK768" s="234">
        <f t="shared" si="260"/>
        <v>1</v>
      </c>
      <c r="AL768" s="129">
        <f t="shared" si="261"/>
        <v>0</v>
      </c>
      <c r="AM768" s="127">
        <v>43783</v>
      </c>
      <c r="AN768" s="129">
        <f t="shared" si="265"/>
        <v>10721.849999999995</v>
      </c>
      <c r="AO768" s="129">
        <f t="shared" si="266"/>
        <v>0</v>
      </c>
      <c r="AP768" s="129">
        <f t="shared" si="267"/>
        <v>0</v>
      </c>
      <c r="AQ768" s="235"/>
      <c r="AR768" s="235"/>
      <c r="AS768" s="236">
        <f t="shared" si="262"/>
        <v>43783</v>
      </c>
      <c r="AT768" s="237">
        <f t="shared" si="268"/>
        <v>4544.9799999999987</v>
      </c>
      <c r="AU768" s="237">
        <f t="shared" si="269"/>
        <v>1264.4499999999994</v>
      </c>
      <c r="AV768" s="237">
        <f t="shared" si="270"/>
        <v>6472.0200000000041</v>
      </c>
      <c r="AW768" s="237">
        <f t="shared" si="271"/>
        <v>184.00000000000185</v>
      </c>
      <c r="AX768" s="237">
        <f t="shared" si="272"/>
        <v>-1743.5999999999965</v>
      </c>
      <c r="AY768" s="133"/>
    </row>
    <row r="769" spans="3:51" x14ac:dyDescent="0.25">
      <c r="C769" s="137"/>
      <c r="D769" s="137"/>
      <c r="E769" s="137"/>
      <c r="F769" s="137"/>
      <c r="G769" s="137"/>
      <c r="H769" s="137"/>
      <c r="I769" s="137"/>
      <c r="J769" s="137"/>
      <c r="K769" s="240">
        <f t="shared" si="254"/>
        <v>43784</v>
      </c>
      <c r="L769" s="230">
        <f t="shared" si="255"/>
        <v>11179.309999999994</v>
      </c>
      <c r="M769" s="162">
        <f>MAX(AN28:AN769)</f>
        <v>15604.189999999993</v>
      </c>
      <c r="N769" s="162">
        <f t="shared" si="263"/>
        <v>-4424.8799999999992</v>
      </c>
      <c r="O769" s="231">
        <f>E3+(E4*0.1)</f>
        <v>0.2</v>
      </c>
      <c r="P769" s="162">
        <v>1114.6500000000001</v>
      </c>
      <c r="Q769" s="232">
        <f>E5+(E6*0.1)</f>
        <v>0.1</v>
      </c>
      <c r="R769" s="162">
        <v>1191.5</v>
      </c>
      <c r="S769" s="232">
        <f>E7+(E8*0.1)</f>
        <v>0.1</v>
      </c>
      <c r="T769" s="162">
        <v>1153.8</v>
      </c>
      <c r="U769" s="233">
        <f>E9+(E10*0.5)+(E11*0.1)</f>
        <v>0.2</v>
      </c>
      <c r="V769" s="162">
        <v>343</v>
      </c>
      <c r="W769" s="233">
        <f>E12+(E13*0.5)+(E14*0.1)</f>
        <v>0.2</v>
      </c>
      <c r="X769" s="162">
        <v>-343</v>
      </c>
      <c r="Y769" s="161">
        <f t="shared" si="264"/>
        <v>742</v>
      </c>
      <c r="Z769" s="162">
        <f t="shared" si="256"/>
        <v>457.46000000000004</v>
      </c>
      <c r="AA769" s="127">
        <v>43784</v>
      </c>
      <c r="AB769" s="127"/>
      <c r="AC769" s="128"/>
      <c r="AD769" s="128"/>
      <c r="AE769" s="129"/>
      <c r="AF769" s="129"/>
      <c r="AG769" s="129"/>
      <c r="AH769" s="129">
        <f t="shared" si="257"/>
        <v>457.46000000000004</v>
      </c>
      <c r="AI769" s="129">
        <f t="shared" si="258"/>
        <v>0</v>
      </c>
      <c r="AJ769" s="234">
        <f t="shared" si="259"/>
        <v>1</v>
      </c>
      <c r="AK769" s="234">
        <f t="shared" si="260"/>
        <v>0</v>
      </c>
      <c r="AL769" s="129">
        <f t="shared" si="261"/>
        <v>0</v>
      </c>
      <c r="AM769" s="127">
        <v>43784</v>
      </c>
      <c r="AN769" s="129">
        <f t="shared" si="265"/>
        <v>11179.309999999994</v>
      </c>
      <c r="AO769" s="129">
        <f t="shared" si="266"/>
        <v>0</v>
      </c>
      <c r="AP769" s="129">
        <f t="shared" si="267"/>
        <v>0</v>
      </c>
      <c r="AQ769" s="235"/>
      <c r="AR769" s="235"/>
      <c r="AS769" s="236">
        <f t="shared" si="262"/>
        <v>43784</v>
      </c>
      <c r="AT769" s="237">
        <f t="shared" si="268"/>
        <v>4767.9099999999989</v>
      </c>
      <c r="AU769" s="237">
        <f t="shared" si="269"/>
        <v>1383.5999999999995</v>
      </c>
      <c r="AV769" s="237">
        <f t="shared" si="270"/>
        <v>6587.4000000000042</v>
      </c>
      <c r="AW769" s="237">
        <f t="shared" si="271"/>
        <v>252.60000000000184</v>
      </c>
      <c r="AX769" s="237">
        <f t="shared" si="272"/>
        <v>-1812.1999999999964</v>
      </c>
      <c r="AY769" s="133"/>
    </row>
    <row r="770" spans="3:51" x14ac:dyDescent="0.25">
      <c r="C770" s="137"/>
      <c r="D770" s="137"/>
      <c r="E770" s="137"/>
      <c r="F770" s="137"/>
      <c r="G770" s="137"/>
      <c r="H770" s="137"/>
      <c r="I770" s="137"/>
      <c r="J770" s="137"/>
      <c r="K770" s="240">
        <f t="shared" si="254"/>
        <v>43787</v>
      </c>
      <c r="L770" s="230">
        <f t="shared" si="255"/>
        <v>11244.409999999994</v>
      </c>
      <c r="M770" s="162">
        <f>MAX(AN28:AN770)</f>
        <v>15604.189999999993</v>
      </c>
      <c r="N770" s="162">
        <f t="shared" si="263"/>
        <v>-4359.7799999999988</v>
      </c>
      <c r="O770" s="231">
        <f>E3+(E4*0.1)</f>
        <v>0.2</v>
      </c>
      <c r="P770" s="162">
        <v>156.65</v>
      </c>
      <c r="Q770" s="232">
        <f>E5+(E6*0.1)</f>
        <v>0.1</v>
      </c>
      <c r="R770" s="162">
        <v>78.5</v>
      </c>
      <c r="S770" s="232">
        <f>E7+(E8*0.1)</f>
        <v>0.1</v>
      </c>
      <c r="T770" s="162">
        <v>259.2</v>
      </c>
      <c r="U770" s="233">
        <f>E9+(E10*0.5)+(E11*0.1)</f>
        <v>0.2</v>
      </c>
      <c r="V770" s="162">
        <v>-345</v>
      </c>
      <c r="W770" s="233">
        <f>E12+(E13*0.5)+(E14*0.1)</f>
        <v>0.2</v>
      </c>
      <c r="X770" s="162">
        <v>345</v>
      </c>
      <c r="Y770" s="161">
        <f t="shared" si="264"/>
        <v>743</v>
      </c>
      <c r="Z770" s="162">
        <f t="shared" si="256"/>
        <v>65.099999999999994</v>
      </c>
      <c r="AA770" s="127">
        <v>43787</v>
      </c>
      <c r="AB770" s="127"/>
      <c r="AC770" s="128"/>
      <c r="AD770" s="128"/>
      <c r="AE770" s="129"/>
      <c r="AF770" s="129"/>
      <c r="AG770" s="129"/>
      <c r="AH770" s="129">
        <f t="shared" si="257"/>
        <v>65.099999999999994</v>
      </c>
      <c r="AI770" s="129">
        <f t="shared" si="258"/>
        <v>0</v>
      </c>
      <c r="AJ770" s="234">
        <f t="shared" si="259"/>
        <v>1</v>
      </c>
      <c r="AK770" s="234">
        <f t="shared" si="260"/>
        <v>0</v>
      </c>
      <c r="AL770" s="129">
        <f t="shared" si="261"/>
        <v>0</v>
      </c>
      <c r="AM770" s="127">
        <v>43787</v>
      </c>
      <c r="AN770" s="129">
        <f t="shared" si="265"/>
        <v>11244.409999999994</v>
      </c>
      <c r="AO770" s="129">
        <f t="shared" si="266"/>
        <v>0</v>
      </c>
      <c r="AP770" s="129">
        <f t="shared" si="267"/>
        <v>0</v>
      </c>
      <c r="AQ770" s="235"/>
      <c r="AR770" s="235"/>
      <c r="AS770" s="236">
        <f t="shared" si="262"/>
        <v>43787</v>
      </c>
      <c r="AT770" s="237">
        <f t="shared" si="268"/>
        <v>4799.2399999999989</v>
      </c>
      <c r="AU770" s="237">
        <f t="shared" si="269"/>
        <v>1391.4499999999994</v>
      </c>
      <c r="AV770" s="237">
        <f t="shared" si="270"/>
        <v>6613.3200000000043</v>
      </c>
      <c r="AW770" s="237">
        <f t="shared" si="271"/>
        <v>183.60000000000184</v>
      </c>
      <c r="AX770" s="237">
        <f t="shared" si="272"/>
        <v>-1743.1999999999964</v>
      </c>
      <c r="AY770" s="133"/>
    </row>
    <row r="771" spans="3:51" x14ac:dyDescent="0.25">
      <c r="C771" s="137"/>
      <c r="D771" s="137"/>
      <c r="E771" s="137"/>
      <c r="F771" s="137"/>
      <c r="G771" s="137"/>
      <c r="H771" s="137"/>
      <c r="I771" s="137"/>
      <c r="J771" s="137"/>
      <c r="K771" s="240">
        <f t="shared" si="254"/>
        <v>43788</v>
      </c>
      <c r="L771" s="230">
        <f t="shared" si="255"/>
        <v>11145.679999999995</v>
      </c>
      <c r="M771" s="162">
        <f>MAX(AN28:AN771)</f>
        <v>15604.189999999993</v>
      </c>
      <c r="N771" s="162">
        <f t="shared" si="263"/>
        <v>-4458.5099999999984</v>
      </c>
      <c r="O771" s="231">
        <f>E3+(E4*0.1)</f>
        <v>0.2</v>
      </c>
      <c r="P771" s="162">
        <v>-550</v>
      </c>
      <c r="Q771" s="232">
        <f>E5+(E6*0.1)</f>
        <v>0.1</v>
      </c>
      <c r="R771" s="162">
        <v>-92.5</v>
      </c>
      <c r="S771" s="232">
        <f>E7+(E8*0.1)</f>
        <v>0.1</v>
      </c>
      <c r="T771" s="162">
        <v>205.2</v>
      </c>
      <c r="U771" s="233">
        <f>E9+(E10*0.5)+(E11*0.1)</f>
        <v>0.2</v>
      </c>
      <c r="V771" s="162">
        <v>-142</v>
      </c>
      <c r="W771" s="233">
        <f>E12+(E13*0.5)+(E14*0.1)</f>
        <v>0.2</v>
      </c>
      <c r="X771" s="162">
        <v>142</v>
      </c>
      <c r="Y771" s="161">
        <f t="shared" si="264"/>
        <v>744</v>
      </c>
      <c r="Z771" s="162">
        <f t="shared" si="256"/>
        <v>-98.73</v>
      </c>
      <c r="AA771" s="127">
        <v>43788</v>
      </c>
      <c r="AB771" s="127"/>
      <c r="AC771" s="128"/>
      <c r="AD771" s="128"/>
      <c r="AE771" s="129"/>
      <c r="AF771" s="129"/>
      <c r="AG771" s="129"/>
      <c r="AH771" s="129">
        <f t="shared" si="257"/>
        <v>0</v>
      </c>
      <c r="AI771" s="129">
        <f t="shared" si="258"/>
        <v>-98.73</v>
      </c>
      <c r="AJ771" s="234">
        <f t="shared" si="259"/>
        <v>0</v>
      </c>
      <c r="AK771" s="234">
        <f t="shared" si="260"/>
        <v>1</v>
      </c>
      <c r="AL771" s="129">
        <f t="shared" si="261"/>
        <v>0</v>
      </c>
      <c r="AM771" s="127">
        <v>43788</v>
      </c>
      <c r="AN771" s="129">
        <f t="shared" si="265"/>
        <v>11145.679999999995</v>
      </c>
      <c r="AO771" s="129">
        <f t="shared" si="266"/>
        <v>0</v>
      </c>
      <c r="AP771" s="129">
        <f t="shared" si="267"/>
        <v>0</v>
      </c>
      <c r="AQ771" s="235"/>
      <c r="AR771" s="235"/>
      <c r="AS771" s="236">
        <f t="shared" si="262"/>
        <v>43788</v>
      </c>
      <c r="AT771" s="237">
        <f t="shared" si="268"/>
        <v>4689.2399999999989</v>
      </c>
      <c r="AU771" s="237">
        <f t="shared" si="269"/>
        <v>1382.1999999999994</v>
      </c>
      <c r="AV771" s="237">
        <f t="shared" si="270"/>
        <v>6633.8400000000047</v>
      </c>
      <c r="AW771" s="237">
        <f t="shared" si="271"/>
        <v>155.20000000000184</v>
      </c>
      <c r="AX771" s="237">
        <f t="shared" si="272"/>
        <v>-1714.7999999999963</v>
      </c>
      <c r="AY771" s="133"/>
    </row>
    <row r="772" spans="3:51" x14ac:dyDescent="0.25">
      <c r="C772" s="137"/>
      <c r="D772" s="137"/>
      <c r="E772" s="137"/>
      <c r="F772" s="137"/>
      <c r="G772" s="137"/>
      <c r="H772" s="137"/>
      <c r="I772" s="137"/>
      <c r="J772" s="137"/>
      <c r="K772" s="240">
        <f t="shared" si="254"/>
        <v>43789</v>
      </c>
      <c r="L772" s="230">
        <f t="shared" si="255"/>
        <v>10840.699999999995</v>
      </c>
      <c r="M772" s="162">
        <f>MAX(AN28:AN772)</f>
        <v>15604.189999999993</v>
      </c>
      <c r="N772" s="162">
        <f t="shared" si="263"/>
        <v>-4763.489999999998</v>
      </c>
      <c r="O772" s="231">
        <f>E3+(E4*0.1)</f>
        <v>0.2</v>
      </c>
      <c r="P772" s="162">
        <v>-550</v>
      </c>
      <c r="Q772" s="232">
        <f>E5+(E6*0.1)</f>
        <v>0.1</v>
      </c>
      <c r="R772" s="162">
        <v>-850</v>
      </c>
      <c r="S772" s="232">
        <f>E7+(E8*0.1)</f>
        <v>0.1</v>
      </c>
      <c r="T772" s="162">
        <v>-1099.8</v>
      </c>
      <c r="U772" s="233">
        <f>E9+(E10*0.5)+(E11*0.1)</f>
        <v>0.2</v>
      </c>
      <c r="V772" s="162">
        <v>129</v>
      </c>
      <c r="W772" s="233">
        <f>E12+(E13*0.5)+(E14*0.1)</f>
        <v>0.2</v>
      </c>
      <c r="X772" s="162">
        <v>-129</v>
      </c>
      <c r="Y772" s="161">
        <f t="shared" si="264"/>
        <v>745</v>
      </c>
      <c r="Z772" s="162">
        <f t="shared" si="256"/>
        <v>-304.98</v>
      </c>
      <c r="AA772" s="127">
        <v>43789</v>
      </c>
      <c r="AB772" s="127"/>
      <c r="AC772" s="128"/>
      <c r="AD772" s="128"/>
      <c r="AE772" s="129"/>
      <c r="AF772" s="129"/>
      <c r="AG772" s="129"/>
      <c r="AH772" s="129">
        <f t="shared" si="257"/>
        <v>0</v>
      </c>
      <c r="AI772" s="129">
        <f t="shared" si="258"/>
        <v>-304.98</v>
      </c>
      <c r="AJ772" s="234">
        <f t="shared" si="259"/>
        <v>0</v>
      </c>
      <c r="AK772" s="234">
        <f t="shared" si="260"/>
        <v>1</v>
      </c>
      <c r="AL772" s="129">
        <f t="shared" si="261"/>
        <v>0</v>
      </c>
      <c r="AM772" s="127">
        <v>43789</v>
      </c>
      <c r="AN772" s="129">
        <f t="shared" si="265"/>
        <v>10840.699999999995</v>
      </c>
      <c r="AO772" s="129">
        <f t="shared" si="266"/>
        <v>0</v>
      </c>
      <c r="AP772" s="129">
        <f t="shared" si="267"/>
        <v>0</v>
      </c>
      <c r="AQ772" s="235"/>
      <c r="AR772" s="235"/>
      <c r="AS772" s="236">
        <f t="shared" si="262"/>
        <v>43789</v>
      </c>
      <c r="AT772" s="237">
        <f t="shared" si="268"/>
        <v>4579.2399999999989</v>
      </c>
      <c r="AU772" s="237">
        <f t="shared" si="269"/>
        <v>1297.1999999999994</v>
      </c>
      <c r="AV772" s="237">
        <f t="shared" si="270"/>
        <v>6523.8600000000051</v>
      </c>
      <c r="AW772" s="237">
        <f t="shared" si="271"/>
        <v>181.00000000000185</v>
      </c>
      <c r="AX772" s="237">
        <f t="shared" si="272"/>
        <v>-1740.5999999999963</v>
      </c>
      <c r="AY772" s="133"/>
    </row>
    <row r="773" spans="3:51" x14ac:dyDescent="0.25">
      <c r="C773" s="137"/>
      <c r="D773" s="137"/>
      <c r="E773" s="137"/>
      <c r="F773" s="137"/>
      <c r="G773" s="137"/>
      <c r="H773" s="137"/>
      <c r="I773" s="137"/>
      <c r="J773" s="137"/>
      <c r="K773" s="240">
        <f t="shared" si="254"/>
        <v>43790</v>
      </c>
      <c r="L773" s="230">
        <f t="shared" si="255"/>
        <v>10669.839999999995</v>
      </c>
      <c r="M773" s="162">
        <f>MAX(AN28:AN773)</f>
        <v>15604.189999999993</v>
      </c>
      <c r="N773" s="162">
        <f t="shared" si="263"/>
        <v>-4934.3499999999985</v>
      </c>
      <c r="O773" s="231">
        <f>E3+(E4*0.1)</f>
        <v>0.2</v>
      </c>
      <c r="P773" s="162">
        <v>-550</v>
      </c>
      <c r="Q773" s="232">
        <f>E5+(E6*0.1)</f>
        <v>0.1</v>
      </c>
      <c r="R773" s="162">
        <v>-246</v>
      </c>
      <c r="S773" s="232">
        <f>E7+(E8*0.1)</f>
        <v>0.1</v>
      </c>
      <c r="T773" s="162">
        <v>-362.6</v>
      </c>
      <c r="U773" s="233">
        <f>E9+(E10*0.5)+(E11*0.1)</f>
        <v>0.2</v>
      </c>
      <c r="V773" s="162">
        <v>678</v>
      </c>
      <c r="W773" s="233">
        <f>E12+(E13*0.5)+(E14*0.1)</f>
        <v>0.2</v>
      </c>
      <c r="X773" s="162">
        <v>-678</v>
      </c>
      <c r="Y773" s="161">
        <f t="shared" si="264"/>
        <v>746</v>
      </c>
      <c r="Z773" s="162">
        <f t="shared" si="256"/>
        <v>-170.86</v>
      </c>
      <c r="AA773" s="127">
        <v>43790</v>
      </c>
      <c r="AB773" s="127"/>
      <c r="AC773" s="128"/>
      <c r="AD773" s="128"/>
      <c r="AE773" s="129"/>
      <c r="AF773" s="129"/>
      <c r="AG773" s="129"/>
      <c r="AH773" s="129">
        <f t="shared" si="257"/>
        <v>0</v>
      </c>
      <c r="AI773" s="129">
        <f t="shared" si="258"/>
        <v>-170.86</v>
      </c>
      <c r="AJ773" s="234">
        <f t="shared" si="259"/>
        <v>0</v>
      </c>
      <c r="AK773" s="234">
        <f t="shared" si="260"/>
        <v>1</v>
      </c>
      <c r="AL773" s="129">
        <f t="shared" si="261"/>
        <v>0</v>
      </c>
      <c r="AM773" s="127">
        <v>43790</v>
      </c>
      <c r="AN773" s="129">
        <f t="shared" si="265"/>
        <v>10669.839999999995</v>
      </c>
      <c r="AO773" s="129">
        <f t="shared" si="266"/>
        <v>0</v>
      </c>
      <c r="AP773" s="129">
        <f t="shared" si="267"/>
        <v>0</v>
      </c>
      <c r="AQ773" s="235"/>
      <c r="AR773" s="235"/>
      <c r="AS773" s="236">
        <f t="shared" si="262"/>
        <v>43790</v>
      </c>
      <c r="AT773" s="237">
        <f t="shared" si="268"/>
        <v>4469.2399999999989</v>
      </c>
      <c r="AU773" s="237">
        <f t="shared" si="269"/>
        <v>1272.5999999999995</v>
      </c>
      <c r="AV773" s="237">
        <f t="shared" si="270"/>
        <v>6487.6000000000049</v>
      </c>
      <c r="AW773" s="237">
        <f t="shared" si="271"/>
        <v>316.60000000000184</v>
      </c>
      <c r="AX773" s="237">
        <f t="shared" si="272"/>
        <v>-1876.1999999999962</v>
      </c>
      <c r="AY773" s="133"/>
    </row>
    <row r="774" spans="3:51" x14ac:dyDescent="0.25">
      <c r="C774" s="137"/>
      <c r="D774" s="137"/>
      <c r="E774" s="137"/>
      <c r="F774" s="137"/>
      <c r="G774" s="137"/>
      <c r="H774" s="137"/>
      <c r="I774" s="137"/>
      <c r="J774" s="137"/>
      <c r="K774" s="240">
        <f t="shared" si="254"/>
        <v>43791</v>
      </c>
      <c r="L774" s="230">
        <f t="shared" si="255"/>
        <v>10825.779999999995</v>
      </c>
      <c r="M774" s="162">
        <f>MAX(AN28:AN774)</f>
        <v>15604.189999999993</v>
      </c>
      <c r="N774" s="162">
        <f t="shared" si="263"/>
        <v>-4778.409999999998</v>
      </c>
      <c r="O774" s="231">
        <f>E3+(E4*0.1)</f>
        <v>0.2</v>
      </c>
      <c r="P774" s="162">
        <v>546.65</v>
      </c>
      <c r="Q774" s="232">
        <f>E5+(E6*0.1)</f>
        <v>0.1</v>
      </c>
      <c r="R774" s="162">
        <v>337.5</v>
      </c>
      <c r="S774" s="232">
        <f>E7+(E8*0.1)</f>
        <v>0.1</v>
      </c>
      <c r="T774" s="162">
        <v>128.6</v>
      </c>
      <c r="U774" s="233">
        <f>E9+(E10*0.5)+(E11*0.1)</f>
        <v>0.2</v>
      </c>
      <c r="V774" s="162">
        <v>230</v>
      </c>
      <c r="W774" s="233">
        <f>E12+(E13*0.5)+(E14*0.1)</f>
        <v>0.2</v>
      </c>
      <c r="X774" s="162">
        <v>-230</v>
      </c>
      <c r="Y774" s="161">
        <f t="shared" si="264"/>
        <v>747</v>
      </c>
      <c r="Z774" s="162">
        <f t="shared" si="256"/>
        <v>155.94</v>
      </c>
      <c r="AA774" s="127">
        <v>43791</v>
      </c>
      <c r="AB774" s="127"/>
      <c r="AC774" s="128"/>
      <c r="AD774" s="128"/>
      <c r="AE774" s="129"/>
      <c r="AF774" s="129"/>
      <c r="AG774" s="129"/>
      <c r="AH774" s="129">
        <f t="shared" si="257"/>
        <v>155.94</v>
      </c>
      <c r="AI774" s="129">
        <f t="shared" si="258"/>
        <v>0</v>
      </c>
      <c r="AJ774" s="234">
        <f t="shared" si="259"/>
        <v>1</v>
      </c>
      <c r="AK774" s="234">
        <f t="shared" si="260"/>
        <v>0</v>
      </c>
      <c r="AL774" s="129">
        <f t="shared" si="261"/>
        <v>0</v>
      </c>
      <c r="AM774" s="127">
        <v>43791</v>
      </c>
      <c r="AN774" s="129">
        <f t="shared" si="265"/>
        <v>10825.779999999995</v>
      </c>
      <c r="AO774" s="129">
        <f t="shared" si="266"/>
        <v>0</v>
      </c>
      <c r="AP774" s="129">
        <f t="shared" si="267"/>
        <v>0</v>
      </c>
      <c r="AQ774" s="235"/>
      <c r="AR774" s="235"/>
      <c r="AS774" s="236">
        <f t="shared" si="262"/>
        <v>43791</v>
      </c>
      <c r="AT774" s="237">
        <f t="shared" si="268"/>
        <v>4578.5699999999988</v>
      </c>
      <c r="AU774" s="237">
        <f t="shared" si="269"/>
        <v>1306.3499999999995</v>
      </c>
      <c r="AV774" s="237">
        <f t="shared" si="270"/>
        <v>6500.4600000000046</v>
      </c>
      <c r="AW774" s="237">
        <f t="shared" si="271"/>
        <v>362.60000000000184</v>
      </c>
      <c r="AX774" s="237">
        <f t="shared" si="272"/>
        <v>-1922.1999999999962</v>
      </c>
      <c r="AY774" s="133"/>
    </row>
    <row r="775" spans="3:51" x14ac:dyDescent="0.25">
      <c r="C775" s="137"/>
      <c r="D775" s="137"/>
      <c r="E775" s="137"/>
      <c r="F775" s="137"/>
      <c r="G775" s="137"/>
      <c r="H775" s="137"/>
      <c r="I775" s="137"/>
      <c r="J775" s="137"/>
      <c r="K775" s="240">
        <f t="shared" si="254"/>
        <v>43794</v>
      </c>
      <c r="L775" s="230">
        <f t="shared" si="255"/>
        <v>11333.139999999996</v>
      </c>
      <c r="M775" s="162">
        <f>MAX(AN28:AN775)</f>
        <v>15604.189999999993</v>
      </c>
      <c r="N775" s="162">
        <f t="shared" si="263"/>
        <v>-4271.0499999999975</v>
      </c>
      <c r="O775" s="231">
        <f>E3+(E4*0.1)</f>
        <v>0.2</v>
      </c>
      <c r="P775" s="162">
        <v>954.25</v>
      </c>
      <c r="Q775" s="232">
        <f>E5+(E6*0.1)</f>
        <v>0.1</v>
      </c>
      <c r="R775" s="162">
        <v>1167.5</v>
      </c>
      <c r="S775" s="232">
        <f>E7+(E8*0.1)</f>
        <v>0.1</v>
      </c>
      <c r="T775" s="162">
        <v>1997.6</v>
      </c>
      <c r="U775" s="233">
        <f>E9+(E10*0.5)+(E11*0.1)</f>
        <v>0.2</v>
      </c>
      <c r="V775" s="162">
        <v>720</v>
      </c>
      <c r="W775" s="233">
        <f>E12+(E13*0.5)+(E14*0.1)</f>
        <v>0.2</v>
      </c>
      <c r="X775" s="162">
        <v>-720</v>
      </c>
      <c r="Y775" s="161">
        <f t="shared" si="264"/>
        <v>748</v>
      </c>
      <c r="Z775" s="162">
        <f t="shared" si="256"/>
        <v>507.36</v>
      </c>
      <c r="AA775" s="127">
        <v>43794</v>
      </c>
      <c r="AB775" s="127"/>
      <c r="AC775" s="128"/>
      <c r="AD775" s="128"/>
      <c r="AE775" s="129"/>
      <c r="AF775" s="129"/>
      <c r="AG775" s="129"/>
      <c r="AH775" s="129">
        <f t="shared" si="257"/>
        <v>507.36</v>
      </c>
      <c r="AI775" s="129">
        <f t="shared" si="258"/>
        <v>0</v>
      </c>
      <c r="AJ775" s="234">
        <f t="shared" si="259"/>
        <v>1</v>
      </c>
      <c r="AK775" s="234">
        <f t="shared" si="260"/>
        <v>0</v>
      </c>
      <c r="AL775" s="129">
        <f t="shared" si="261"/>
        <v>0</v>
      </c>
      <c r="AM775" s="127">
        <v>43794</v>
      </c>
      <c r="AN775" s="129">
        <f t="shared" si="265"/>
        <v>11333.139999999996</v>
      </c>
      <c r="AO775" s="129">
        <f t="shared" si="266"/>
        <v>0</v>
      </c>
      <c r="AP775" s="129">
        <f t="shared" si="267"/>
        <v>0</v>
      </c>
      <c r="AQ775" s="235"/>
      <c r="AR775" s="235"/>
      <c r="AS775" s="236">
        <f t="shared" si="262"/>
        <v>43794</v>
      </c>
      <c r="AT775" s="237">
        <f t="shared" si="268"/>
        <v>4769.4199999999992</v>
      </c>
      <c r="AU775" s="237">
        <f t="shared" si="269"/>
        <v>1423.0999999999995</v>
      </c>
      <c r="AV775" s="237">
        <f t="shared" si="270"/>
        <v>6700.2200000000048</v>
      </c>
      <c r="AW775" s="237">
        <f t="shared" si="271"/>
        <v>506.60000000000184</v>
      </c>
      <c r="AX775" s="237">
        <f t="shared" si="272"/>
        <v>-2066.1999999999962</v>
      </c>
      <c r="AY775" s="133"/>
    </row>
    <row r="776" spans="3:51" x14ac:dyDescent="0.25">
      <c r="C776" s="137"/>
      <c r="D776" s="137"/>
      <c r="E776" s="137"/>
      <c r="F776" s="137"/>
      <c r="G776" s="137"/>
      <c r="H776" s="137"/>
      <c r="I776" s="137"/>
      <c r="J776" s="137"/>
      <c r="K776" s="240">
        <f t="shared" si="254"/>
        <v>43795</v>
      </c>
      <c r="L776" s="230">
        <f t="shared" si="255"/>
        <v>11450.389999999996</v>
      </c>
      <c r="M776" s="162">
        <f>MAX(AN28:AN776)</f>
        <v>15604.189999999993</v>
      </c>
      <c r="N776" s="162">
        <f t="shared" si="263"/>
        <v>-4153.7999999999975</v>
      </c>
      <c r="O776" s="231">
        <f>E3+(E4*0.1)</f>
        <v>0.2</v>
      </c>
      <c r="P776" s="162">
        <v>276.05</v>
      </c>
      <c r="Q776" s="232">
        <f>E5+(E6*0.1)</f>
        <v>0.1</v>
      </c>
      <c r="R776" s="162">
        <v>344</v>
      </c>
      <c r="S776" s="232">
        <f>E7+(E8*0.1)</f>
        <v>0.1</v>
      </c>
      <c r="T776" s="162">
        <v>276.39999999999998</v>
      </c>
      <c r="U776" s="233">
        <f>E9+(E10*0.5)+(E11*0.1)</f>
        <v>0.2</v>
      </c>
      <c r="V776" s="162">
        <v>-639</v>
      </c>
      <c r="W776" s="233">
        <f>E12+(E13*0.5)+(E14*0.1)</f>
        <v>0.2</v>
      </c>
      <c r="X776" s="162">
        <v>639</v>
      </c>
      <c r="Y776" s="161">
        <f t="shared" si="264"/>
        <v>749</v>
      </c>
      <c r="Z776" s="162">
        <f t="shared" si="256"/>
        <v>117.25000000000001</v>
      </c>
      <c r="AA776" s="127">
        <v>43795</v>
      </c>
      <c r="AB776" s="127"/>
      <c r="AC776" s="128"/>
      <c r="AD776" s="128"/>
      <c r="AE776" s="129"/>
      <c r="AF776" s="129"/>
      <c r="AG776" s="129"/>
      <c r="AH776" s="129">
        <f t="shared" si="257"/>
        <v>117.25000000000001</v>
      </c>
      <c r="AI776" s="129">
        <f t="shared" si="258"/>
        <v>0</v>
      </c>
      <c r="AJ776" s="234">
        <f t="shared" si="259"/>
        <v>1</v>
      </c>
      <c r="AK776" s="234">
        <f t="shared" si="260"/>
        <v>0</v>
      </c>
      <c r="AL776" s="129">
        <f t="shared" si="261"/>
        <v>0</v>
      </c>
      <c r="AM776" s="127">
        <v>43795</v>
      </c>
      <c r="AN776" s="129">
        <f t="shared" si="265"/>
        <v>11450.389999999996</v>
      </c>
      <c r="AO776" s="129">
        <f t="shared" si="266"/>
        <v>0</v>
      </c>
      <c r="AP776" s="129">
        <f t="shared" si="267"/>
        <v>0</v>
      </c>
      <c r="AQ776" s="235"/>
      <c r="AR776" s="235"/>
      <c r="AS776" s="236">
        <f t="shared" si="262"/>
        <v>43795</v>
      </c>
      <c r="AT776" s="237">
        <f t="shared" si="268"/>
        <v>4824.6299999999992</v>
      </c>
      <c r="AU776" s="237">
        <f t="shared" si="269"/>
        <v>1457.4999999999995</v>
      </c>
      <c r="AV776" s="237">
        <f t="shared" si="270"/>
        <v>6727.8600000000051</v>
      </c>
      <c r="AW776" s="237">
        <f t="shared" si="271"/>
        <v>378.80000000000183</v>
      </c>
      <c r="AX776" s="237">
        <f t="shared" si="272"/>
        <v>-1938.3999999999962</v>
      </c>
      <c r="AY776" s="133"/>
    </row>
    <row r="777" spans="3:51" x14ac:dyDescent="0.25">
      <c r="C777" s="137"/>
      <c r="D777" s="137"/>
      <c r="E777" s="137"/>
      <c r="F777" s="137"/>
      <c r="G777" s="137"/>
      <c r="H777" s="137"/>
      <c r="I777" s="137"/>
      <c r="J777" s="137"/>
      <c r="K777" s="240">
        <f t="shared" si="254"/>
        <v>43796</v>
      </c>
      <c r="L777" s="230">
        <f t="shared" si="255"/>
        <v>11676.179999999997</v>
      </c>
      <c r="M777" s="162">
        <f>MAX(AN28:AN777)</f>
        <v>15604.189999999993</v>
      </c>
      <c r="N777" s="162">
        <f t="shared" si="263"/>
        <v>-3928.0099999999966</v>
      </c>
      <c r="O777" s="231">
        <f>E3+(E4*0.1)</f>
        <v>0.2</v>
      </c>
      <c r="P777" s="162">
        <v>211.6</v>
      </c>
      <c r="Q777" s="232">
        <f>E5+(E6*0.1)</f>
        <v>0.1</v>
      </c>
      <c r="R777" s="162">
        <v>655.5</v>
      </c>
      <c r="S777" s="232">
        <f>E7+(E8*0.1)</f>
        <v>0.1</v>
      </c>
      <c r="T777" s="162">
        <v>1179.2</v>
      </c>
      <c r="U777" s="233">
        <f>E9+(E10*0.5)+(E11*0.1)</f>
        <v>0.2</v>
      </c>
      <c r="V777" s="162">
        <v>705</v>
      </c>
      <c r="W777" s="233">
        <f>E12+(E13*0.5)+(E14*0.1)</f>
        <v>0.2</v>
      </c>
      <c r="X777" s="162">
        <v>-705</v>
      </c>
      <c r="Y777" s="161">
        <f t="shared" si="264"/>
        <v>750</v>
      </c>
      <c r="Z777" s="162">
        <f t="shared" si="256"/>
        <v>225.79000000000002</v>
      </c>
      <c r="AA777" s="127">
        <v>43796</v>
      </c>
      <c r="AB777" s="127"/>
      <c r="AC777" s="128"/>
      <c r="AD777" s="128"/>
      <c r="AE777" s="129"/>
      <c r="AF777" s="129"/>
      <c r="AG777" s="129"/>
      <c r="AH777" s="129">
        <f t="shared" si="257"/>
        <v>225.79000000000002</v>
      </c>
      <c r="AI777" s="129">
        <f t="shared" si="258"/>
        <v>0</v>
      </c>
      <c r="AJ777" s="234">
        <f t="shared" si="259"/>
        <v>1</v>
      </c>
      <c r="AK777" s="234">
        <f t="shared" si="260"/>
        <v>0</v>
      </c>
      <c r="AL777" s="129">
        <f t="shared" si="261"/>
        <v>0</v>
      </c>
      <c r="AM777" s="127">
        <v>43796</v>
      </c>
      <c r="AN777" s="129">
        <f t="shared" si="265"/>
        <v>11676.179999999997</v>
      </c>
      <c r="AO777" s="129">
        <f t="shared" si="266"/>
        <v>0</v>
      </c>
      <c r="AP777" s="129">
        <f t="shared" si="267"/>
        <v>0</v>
      </c>
      <c r="AQ777" s="235"/>
      <c r="AR777" s="235"/>
      <c r="AS777" s="236">
        <f t="shared" si="262"/>
        <v>43796</v>
      </c>
      <c r="AT777" s="237">
        <f t="shared" si="268"/>
        <v>4866.9499999999989</v>
      </c>
      <c r="AU777" s="237">
        <f t="shared" si="269"/>
        <v>1523.0499999999995</v>
      </c>
      <c r="AV777" s="237">
        <f t="shared" si="270"/>
        <v>6845.7800000000052</v>
      </c>
      <c r="AW777" s="237">
        <f t="shared" si="271"/>
        <v>519.80000000000177</v>
      </c>
      <c r="AX777" s="237">
        <f t="shared" si="272"/>
        <v>-2079.399999999996</v>
      </c>
      <c r="AY777" s="133"/>
    </row>
    <row r="778" spans="3:51" x14ac:dyDescent="0.25">
      <c r="C778" s="137"/>
      <c r="D778" s="137"/>
      <c r="E778" s="137"/>
      <c r="F778" s="137"/>
      <c r="G778" s="137"/>
      <c r="H778" s="137"/>
      <c r="I778" s="137"/>
      <c r="J778" s="137"/>
      <c r="K778" s="240">
        <f t="shared" si="254"/>
        <v>43797</v>
      </c>
      <c r="L778" s="230">
        <f t="shared" si="255"/>
        <v>11676.179999999997</v>
      </c>
      <c r="M778" s="162">
        <f>MAX(AN28:AN778)</f>
        <v>15604.189999999993</v>
      </c>
      <c r="N778" s="162">
        <f t="shared" si="263"/>
        <v>-3928.0099999999966</v>
      </c>
      <c r="O778" s="231">
        <f>E3+(E4*0.1)</f>
        <v>0.2</v>
      </c>
      <c r="P778" s="162">
        <v>0</v>
      </c>
      <c r="Q778" s="232">
        <f>E5+(E6*0.1)</f>
        <v>0.1</v>
      </c>
      <c r="R778" s="162">
        <v>0</v>
      </c>
      <c r="S778" s="232">
        <f>E7+(E8*0.1)</f>
        <v>0.1</v>
      </c>
      <c r="T778" s="162">
        <v>0</v>
      </c>
      <c r="U778" s="233">
        <f>E9+(E10*0.5)+(E11*0.1)</f>
        <v>0.2</v>
      </c>
      <c r="V778" s="162">
        <v>-236</v>
      </c>
      <c r="W778" s="233">
        <f>E12+(E13*0.5)+(E14*0.1)</f>
        <v>0.2</v>
      </c>
      <c r="X778" s="162">
        <v>236</v>
      </c>
      <c r="Y778" s="161">
        <f t="shared" si="264"/>
        <v>751</v>
      </c>
      <c r="Z778" s="162">
        <f t="shared" si="256"/>
        <v>0</v>
      </c>
      <c r="AA778" s="127">
        <v>43797</v>
      </c>
      <c r="AB778" s="127"/>
      <c r="AC778" s="128"/>
      <c r="AD778" s="128"/>
      <c r="AE778" s="129"/>
      <c r="AF778" s="129"/>
      <c r="AG778" s="129"/>
      <c r="AH778" s="129">
        <f t="shared" si="257"/>
        <v>0</v>
      </c>
      <c r="AI778" s="129">
        <f t="shared" si="258"/>
        <v>0</v>
      </c>
      <c r="AJ778" s="234">
        <f t="shared" si="259"/>
        <v>0</v>
      </c>
      <c r="AK778" s="234">
        <f t="shared" si="260"/>
        <v>0</v>
      </c>
      <c r="AL778" s="129">
        <f t="shared" si="261"/>
        <v>0</v>
      </c>
      <c r="AM778" s="127">
        <v>43797</v>
      </c>
      <c r="AN778" s="129">
        <f t="shared" si="265"/>
        <v>11676.179999999997</v>
      </c>
      <c r="AO778" s="129">
        <f t="shared" si="266"/>
        <v>0</v>
      </c>
      <c r="AP778" s="129">
        <f t="shared" si="267"/>
        <v>0</v>
      </c>
      <c r="AQ778" s="235"/>
      <c r="AR778" s="235"/>
      <c r="AS778" s="236">
        <f t="shared" si="262"/>
        <v>43797</v>
      </c>
      <c r="AT778" s="237">
        <f t="shared" si="268"/>
        <v>4866.9499999999989</v>
      </c>
      <c r="AU778" s="237">
        <f t="shared" si="269"/>
        <v>1523.0499999999995</v>
      </c>
      <c r="AV778" s="237">
        <f t="shared" si="270"/>
        <v>6845.7800000000052</v>
      </c>
      <c r="AW778" s="237">
        <f t="shared" si="271"/>
        <v>472.60000000000178</v>
      </c>
      <c r="AX778" s="237">
        <f t="shared" si="272"/>
        <v>-2032.199999999996</v>
      </c>
      <c r="AY778" s="133"/>
    </row>
    <row r="779" spans="3:51" x14ac:dyDescent="0.25">
      <c r="C779" s="137"/>
      <c r="D779" s="137"/>
      <c r="E779" s="137"/>
      <c r="F779" s="137"/>
      <c r="G779" s="137"/>
      <c r="H779" s="137"/>
      <c r="I779" s="137"/>
      <c r="J779" s="137"/>
      <c r="K779" s="240">
        <f t="shared" si="254"/>
        <v>43798</v>
      </c>
      <c r="L779" s="230">
        <f t="shared" si="255"/>
        <v>11420.869999999997</v>
      </c>
      <c r="M779" s="162">
        <f>MAX(AN28:AN779)</f>
        <v>15604.189999999993</v>
      </c>
      <c r="N779" s="162">
        <f t="shared" si="263"/>
        <v>-4183.3199999999961</v>
      </c>
      <c r="O779" s="231">
        <f>E3+(E4*0.1)</f>
        <v>0.2</v>
      </c>
      <c r="P779" s="162">
        <v>-550</v>
      </c>
      <c r="Q779" s="232">
        <f>E5+(E6*0.1)</f>
        <v>0.1</v>
      </c>
      <c r="R779" s="162">
        <v>-632.5</v>
      </c>
      <c r="S779" s="232">
        <f>E7+(E8*0.1)</f>
        <v>0.1</v>
      </c>
      <c r="T779" s="162">
        <v>-820.6</v>
      </c>
      <c r="U779" s="233">
        <f>E9+(E10*0.5)+(E11*0.1)</f>
        <v>0.2</v>
      </c>
      <c r="V779" s="162">
        <v>-655</v>
      </c>
      <c r="W779" s="233">
        <f>E12+(E13*0.5)+(E14*0.1)</f>
        <v>0.2</v>
      </c>
      <c r="X779" s="162">
        <v>655</v>
      </c>
      <c r="Y779" s="161">
        <f t="shared" si="264"/>
        <v>752</v>
      </c>
      <c r="Z779" s="162">
        <f t="shared" si="256"/>
        <v>-255.31</v>
      </c>
      <c r="AA779" s="238">
        <v>43798</v>
      </c>
      <c r="AB779" s="129">
        <f>SUM(Z759:Z779)</f>
        <v>1369.9500000000003</v>
      </c>
      <c r="AC779" s="128">
        <f>(AB779&gt;0)*1</f>
        <v>1</v>
      </c>
      <c r="AD779" s="128">
        <f>(AB779&lt;0)*1</f>
        <v>0</v>
      </c>
      <c r="AE779" s="129">
        <f>AB779*AC779</f>
        <v>1369.9500000000003</v>
      </c>
      <c r="AF779" s="129">
        <f>AB779*AD779</f>
        <v>0</v>
      </c>
      <c r="AG779" s="129"/>
      <c r="AH779" s="129">
        <f t="shared" si="257"/>
        <v>0</v>
      </c>
      <c r="AI779" s="129">
        <f t="shared" si="258"/>
        <v>-255.31</v>
      </c>
      <c r="AJ779" s="234">
        <f t="shared" si="259"/>
        <v>0</v>
      </c>
      <c r="AK779" s="234">
        <f t="shared" si="260"/>
        <v>1</v>
      </c>
      <c r="AL779" s="129">
        <f t="shared" si="261"/>
        <v>1369.9500000000003</v>
      </c>
      <c r="AM779" s="127">
        <v>43798</v>
      </c>
      <c r="AN779" s="129">
        <f t="shared" si="265"/>
        <v>11420.869999999997</v>
      </c>
      <c r="AO779" s="129">
        <f t="shared" si="266"/>
        <v>1369.9500000000003</v>
      </c>
      <c r="AP779" s="129">
        <f t="shared" si="267"/>
        <v>0</v>
      </c>
      <c r="AQ779" s="235"/>
      <c r="AR779" s="235"/>
      <c r="AS779" s="236">
        <f t="shared" si="262"/>
        <v>43798</v>
      </c>
      <c r="AT779" s="237">
        <f t="shared" si="268"/>
        <v>4756.9499999999989</v>
      </c>
      <c r="AU779" s="237">
        <f t="shared" si="269"/>
        <v>1459.7999999999995</v>
      </c>
      <c r="AV779" s="237">
        <f t="shared" si="270"/>
        <v>6763.7200000000048</v>
      </c>
      <c r="AW779" s="237">
        <f t="shared" si="271"/>
        <v>341.60000000000178</v>
      </c>
      <c r="AX779" s="237">
        <f t="shared" si="272"/>
        <v>-1901.199999999996</v>
      </c>
      <c r="AY779" s="133"/>
    </row>
    <row r="780" spans="3:51" x14ac:dyDescent="0.25">
      <c r="C780" s="137"/>
      <c r="D780" s="137"/>
      <c r="E780" s="137"/>
      <c r="F780" s="137"/>
      <c r="G780" s="137"/>
      <c r="H780" s="137"/>
      <c r="I780" s="137"/>
      <c r="J780" s="137"/>
      <c r="K780" s="240">
        <f t="shared" si="254"/>
        <v>43801</v>
      </c>
      <c r="L780" s="230">
        <f t="shared" si="255"/>
        <v>11037.029999999997</v>
      </c>
      <c r="M780" s="162">
        <f>MAX(AN28:AN780)</f>
        <v>15604.189999999993</v>
      </c>
      <c r="N780" s="162">
        <f t="shared" si="263"/>
        <v>-4567.1599999999962</v>
      </c>
      <c r="O780" s="231">
        <f>E3+(E4*0.1)</f>
        <v>0.2</v>
      </c>
      <c r="P780" s="162">
        <v>-550</v>
      </c>
      <c r="Q780" s="232">
        <f>E5+(E6*0.1)</f>
        <v>0.1</v>
      </c>
      <c r="R780" s="162">
        <v>-850</v>
      </c>
      <c r="S780" s="232">
        <f>E7+(E8*0.1)</f>
        <v>0.1</v>
      </c>
      <c r="T780" s="162">
        <v>-1888.4</v>
      </c>
      <c r="U780" s="233">
        <f>E9+(E10*0.5)+(E11*0.1)</f>
        <v>0.2</v>
      </c>
      <c r="V780" s="162">
        <v>72</v>
      </c>
      <c r="W780" s="233">
        <f>E12+(E13*0.5)+(E14*0.1)</f>
        <v>0.2</v>
      </c>
      <c r="X780" s="162">
        <v>-72</v>
      </c>
      <c r="Y780" s="161">
        <f t="shared" si="264"/>
        <v>753</v>
      </c>
      <c r="Z780" s="162">
        <f t="shared" si="256"/>
        <v>-383.84000000000003</v>
      </c>
      <c r="AA780" s="127">
        <v>43801</v>
      </c>
      <c r="AB780" s="127"/>
      <c r="AC780" s="128"/>
      <c r="AD780" s="128"/>
      <c r="AE780" s="129"/>
      <c r="AF780" s="129"/>
      <c r="AG780" s="129"/>
      <c r="AH780" s="129">
        <f t="shared" si="257"/>
        <v>0</v>
      </c>
      <c r="AI780" s="129">
        <f t="shared" si="258"/>
        <v>-383.84000000000003</v>
      </c>
      <c r="AJ780" s="234">
        <f t="shared" si="259"/>
        <v>0</v>
      </c>
      <c r="AK780" s="234">
        <f t="shared" si="260"/>
        <v>1</v>
      </c>
      <c r="AL780" s="129">
        <f t="shared" si="261"/>
        <v>0</v>
      </c>
      <c r="AM780" s="127">
        <v>43801</v>
      </c>
      <c r="AN780" s="129">
        <f t="shared" si="265"/>
        <v>11037.029999999997</v>
      </c>
      <c r="AO780" s="129">
        <f t="shared" si="266"/>
        <v>0</v>
      </c>
      <c r="AP780" s="129">
        <f t="shared" si="267"/>
        <v>0</v>
      </c>
      <c r="AQ780" s="235"/>
      <c r="AR780" s="235"/>
      <c r="AS780" s="236">
        <f t="shared" si="262"/>
        <v>43801</v>
      </c>
      <c r="AT780" s="237">
        <f t="shared" si="268"/>
        <v>4646.9499999999989</v>
      </c>
      <c r="AU780" s="237">
        <f t="shared" si="269"/>
        <v>1374.7999999999995</v>
      </c>
      <c r="AV780" s="237">
        <f t="shared" si="270"/>
        <v>6574.8800000000047</v>
      </c>
      <c r="AW780" s="237">
        <f t="shared" si="271"/>
        <v>356.00000000000176</v>
      </c>
      <c r="AX780" s="237">
        <f t="shared" si="272"/>
        <v>-1915.599999999996</v>
      </c>
      <c r="AY780" s="133"/>
    </row>
    <row r="781" spans="3:51" x14ac:dyDescent="0.25">
      <c r="C781" s="137"/>
      <c r="D781" s="137"/>
      <c r="E781" s="137"/>
      <c r="F781" s="137"/>
      <c r="G781" s="137"/>
      <c r="H781" s="137"/>
      <c r="I781" s="137"/>
      <c r="J781" s="137"/>
      <c r="K781" s="240">
        <f t="shared" si="254"/>
        <v>43802</v>
      </c>
      <c r="L781" s="230">
        <f t="shared" si="255"/>
        <v>10515.629999999997</v>
      </c>
      <c r="M781" s="162">
        <f>MAX(AN28:AN781)</f>
        <v>15604.189999999993</v>
      </c>
      <c r="N781" s="162">
        <f t="shared" si="263"/>
        <v>-5088.5599999999959</v>
      </c>
      <c r="O781" s="231">
        <f>E3+(E4*0.1)</f>
        <v>0.2</v>
      </c>
      <c r="P781" s="162">
        <v>-1455.3</v>
      </c>
      <c r="Q781" s="232">
        <f>E5+(E6*0.1)</f>
        <v>0.1</v>
      </c>
      <c r="R781" s="162">
        <v>-1373</v>
      </c>
      <c r="S781" s="232">
        <f>E7+(E8*0.1)</f>
        <v>0.1</v>
      </c>
      <c r="T781" s="162">
        <v>-1090.4000000000001</v>
      </c>
      <c r="U781" s="233">
        <f>E9+(E10*0.5)+(E11*0.1)</f>
        <v>0.2</v>
      </c>
      <c r="V781" s="162">
        <v>-1400</v>
      </c>
      <c r="W781" s="233">
        <f>E12+(E13*0.5)+(E14*0.1)</f>
        <v>0.2</v>
      </c>
      <c r="X781" s="162">
        <v>1480</v>
      </c>
      <c r="Y781" s="161">
        <f t="shared" si="264"/>
        <v>754</v>
      </c>
      <c r="Z781" s="162">
        <f t="shared" si="256"/>
        <v>-521.40000000000009</v>
      </c>
      <c r="AA781" s="127">
        <v>43802</v>
      </c>
      <c r="AB781" s="127"/>
      <c r="AC781" s="128"/>
      <c r="AD781" s="128"/>
      <c r="AE781" s="129"/>
      <c r="AF781" s="129"/>
      <c r="AG781" s="129"/>
      <c r="AH781" s="129">
        <f t="shared" si="257"/>
        <v>0</v>
      </c>
      <c r="AI781" s="129">
        <f t="shared" si="258"/>
        <v>-521.40000000000009</v>
      </c>
      <c r="AJ781" s="234">
        <f t="shared" si="259"/>
        <v>0</v>
      </c>
      <c r="AK781" s="234">
        <f t="shared" si="260"/>
        <v>1</v>
      </c>
      <c r="AL781" s="129">
        <f t="shared" si="261"/>
        <v>0</v>
      </c>
      <c r="AM781" s="127">
        <v>43802</v>
      </c>
      <c r="AN781" s="129">
        <f t="shared" si="265"/>
        <v>10515.629999999997</v>
      </c>
      <c r="AO781" s="129">
        <f t="shared" si="266"/>
        <v>0</v>
      </c>
      <c r="AP781" s="129">
        <f t="shared" si="267"/>
        <v>0</v>
      </c>
      <c r="AQ781" s="235"/>
      <c r="AR781" s="235"/>
      <c r="AS781" s="236">
        <f t="shared" si="262"/>
        <v>43802</v>
      </c>
      <c r="AT781" s="237">
        <f t="shared" si="268"/>
        <v>4355.8899999999985</v>
      </c>
      <c r="AU781" s="237">
        <f t="shared" si="269"/>
        <v>1237.4999999999995</v>
      </c>
      <c r="AV781" s="237">
        <f t="shared" si="270"/>
        <v>6465.8400000000047</v>
      </c>
      <c r="AW781" s="237">
        <f t="shared" si="271"/>
        <v>76.000000000001762</v>
      </c>
      <c r="AX781" s="237">
        <f t="shared" si="272"/>
        <v>-1619.599999999996</v>
      </c>
      <c r="AY781" s="133"/>
    </row>
    <row r="782" spans="3:51" x14ac:dyDescent="0.25">
      <c r="C782" s="137"/>
      <c r="D782" s="137"/>
      <c r="E782" s="137"/>
      <c r="F782" s="137"/>
      <c r="G782" s="137"/>
      <c r="H782" s="137"/>
      <c r="I782" s="137"/>
      <c r="J782" s="137"/>
      <c r="K782" s="240">
        <f t="shared" si="254"/>
        <v>43803</v>
      </c>
      <c r="L782" s="230">
        <f t="shared" si="255"/>
        <v>10833.979999999998</v>
      </c>
      <c r="M782" s="162">
        <f>MAX(AN28:AN782)</f>
        <v>15604.189999999993</v>
      </c>
      <c r="N782" s="162">
        <f t="shared" si="263"/>
        <v>-4770.2099999999955</v>
      </c>
      <c r="O782" s="231">
        <f>E3+(E4*0.1)</f>
        <v>0.2</v>
      </c>
      <c r="P782" s="162">
        <v>734.85</v>
      </c>
      <c r="Q782" s="232">
        <f>E5+(E6*0.1)</f>
        <v>0.1</v>
      </c>
      <c r="R782" s="162">
        <v>978</v>
      </c>
      <c r="S782" s="232">
        <f>E7+(E8*0.1)</f>
        <v>0.1</v>
      </c>
      <c r="T782" s="162">
        <v>835.8</v>
      </c>
      <c r="U782" s="233">
        <f>E9+(E10*0.5)+(E11*0.1)</f>
        <v>0.2</v>
      </c>
      <c r="V782" s="162">
        <v>249</v>
      </c>
      <c r="W782" s="233">
        <f>E12+(E13*0.5)+(E14*0.1)</f>
        <v>0.2</v>
      </c>
      <c r="X782" s="162">
        <v>-299</v>
      </c>
      <c r="Y782" s="161">
        <f t="shared" si="264"/>
        <v>755</v>
      </c>
      <c r="Z782" s="162">
        <f t="shared" si="256"/>
        <v>318.35000000000002</v>
      </c>
      <c r="AA782" s="127">
        <v>43803</v>
      </c>
      <c r="AB782" s="127"/>
      <c r="AC782" s="128"/>
      <c r="AD782" s="128"/>
      <c r="AE782" s="129"/>
      <c r="AF782" s="129"/>
      <c r="AG782" s="129"/>
      <c r="AH782" s="129">
        <f t="shared" si="257"/>
        <v>318.35000000000002</v>
      </c>
      <c r="AI782" s="129">
        <f t="shared" si="258"/>
        <v>0</v>
      </c>
      <c r="AJ782" s="234">
        <f t="shared" si="259"/>
        <v>1</v>
      </c>
      <c r="AK782" s="234">
        <f t="shared" si="260"/>
        <v>0</v>
      </c>
      <c r="AL782" s="129">
        <f t="shared" si="261"/>
        <v>0</v>
      </c>
      <c r="AM782" s="127">
        <v>43803</v>
      </c>
      <c r="AN782" s="129">
        <f t="shared" si="265"/>
        <v>10833.979999999998</v>
      </c>
      <c r="AO782" s="129">
        <f t="shared" si="266"/>
        <v>0</v>
      </c>
      <c r="AP782" s="129">
        <f t="shared" si="267"/>
        <v>0</v>
      </c>
      <c r="AQ782" s="235"/>
      <c r="AR782" s="235"/>
      <c r="AS782" s="236">
        <f t="shared" si="262"/>
        <v>43803</v>
      </c>
      <c r="AT782" s="237">
        <f t="shared" si="268"/>
        <v>4502.8599999999988</v>
      </c>
      <c r="AU782" s="237">
        <f t="shared" si="269"/>
        <v>1335.2999999999995</v>
      </c>
      <c r="AV782" s="237">
        <f t="shared" si="270"/>
        <v>6549.4200000000046</v>
      </c>
      <c r="AW782" s="237">
        <f t="shared" si="271"/>
        <v>125.80000000000177</v>
      </c>
      <c r="AX782" s="237">
        <f t="shared" si="272"/>
        <v>-1679.399999999996</v>
      </c>
      <c r="AY782" s="133"/>
    </row>
    <row r="783" spans="3:51" x14ac:dyDescent="0.25">
      <c r="C783" s="137"/>
      <c r="D783" s="137"/>
      <c r="E783" s="137"/>
      <c r="F783" s="137"/>
      <c r="G783" s="137"/>
      <c r="H783" s="137"/>
      <c r="I783" s="137"/>
      <c r="J783" s="137"/>
      <c r="K783" s="240">
        <f t="shared" si="254"/>
        <v>43804</v>
      </c>
      <c r="L783" s="230">
        <f t="shared" si="255"/>
        <v>10970.679999999998</v>
      </c>
      <c r="M783" s="162">
        <f>MAX(AN28:AN783)</f>
        <v>15604.189999999993</v>
      </c>
      <c r="N783" s="162">
        <f t="shared" si="263"/>
        <v>-4633.5099999999948</v>
      </c>
      <c r="O783" s="231">
        <f>E3+(E4*0.1)</f>
        <v>0.2</v>
      </c>
      <c r="P783" s="162">
        <v>140.05000000000001</v>
      </c>
      <c r="Q783" s="232">
        <f>E5+(E6*0.1)</f>
        <v>0.1</v>
      </c>
      <c r="R783" s="162">
        <v>233.5</v>
      </c>
      <c r="S783" s="232">
        <f>E7+(E8*0.1)</f>
        <v>0.1</v>
      </c>
      <c r="T783" s="162">
        <v>237.4</v>
      </c>
      <c r="U783" s="233">
        <f>E9+(E10*0.5)+(E11*0.1)</f>
        <v>0.2</v>
      </c>
      <c r="V783" s="162">
        <v>154</v>
      </c>
      <c r="W783" s="233">
        <f>E12+(E13*0.5)+(E14*0.1)</f>
        <v>0.2</v>
      </c>
      <c r="X783" s="162">
        <v>154</v>
      </c>
      <c r="Y783" s="161">
        <f t="shared" si="264"/>
        <v>756</v>
      </c>
      <c r="Z783" s="162">
        <f t="shared" si="256"/>
        <v>136.70000000000002</v>
      </c>
      <c r="AA783" s="127">
        <v>43804</v>
      </c>
      <c r="AB783" s="127"/>
      <c r="AC783" s="128"/>
      <c r="AD783" s="128"/>
      <c r="AE783" s="129"/>
      <c r="AF783" s="129"/>
      <c r="AG783" s="129"/>
      <c r="AH783" s="129">
        <f t="shared" si="257"/>
        <v>136.70000000000002</v>
      </c>
      <c r="AI783" s="129">
        <f t="shared" si="258"/>
        <v>0</v>
      </c>
      <c r="AJ783" s="234">
        <f t="shared" si="259"/>
        <v>1</v>
      </c>
      <c r="AK783" s="234">
        <f t="shared" si="260"/>
        <v>0</v>
      </c>
      <c r="AL783" s="129">
        <f t="shared" si="261"/>
        <v>0</v>
      </c>
      <c r="AM783" s="127">
        <v>43804</v>
      </c>
      <c r="AN783" s="129">
        <f t="shared" si="265"/>
        <v>10970.679999999998</v>
      </c>
      <c r="AO783" s="129">
        <f t="shared" si="266"/>
        <v>0</v>
      </c>
      <c r="AP783" s="129">
        <f t="shared" si="267"/>
        <v>0</v>
      </c>
      <c r="AQ783" s="235"/>
      <c r="AR783" s="235"/>
      <c r="AS783" s="236">
        <f t="shared" si="262"/>
        <v>43804</v>
      </c>
      <c r="AT783" s="237">
        <f t="shared" si="268"/>
        <v>4530.869999999999</v>
      </c>
      <c r="AU783" s="237">
        <f t="shared" si="269"/>
        <v>1358.6499999999994</v>
      </c>
      <c r="AV783" s="237">
        <f t="shared" si="270"/>
        <v>6573.1600000000044</v>
      </c>
      <c r="AW783" s="237">
        <f t="shared" si="271"/>
        <v>156.60000000000178</v>
      </c>
      <c r="AX783" s="237">
        <f t="shared" si="272"/>
        <v>-1648.599999999996</v>
      </c>
      <c r="AY783" s="133"/>
    </row>
    <row r="784" spans="3:51" x14ac:dyDescent="0.25">
      <c r="C784" s="137"/>
      <c r="D784" s="137"/>
      <c r="E784" s="137"/>
      <c r="F784" s="137"/>
      <c r="G784" s="137"/>
      <c r="H784" s="137"/>
      <c r="I784" s="137"/>
      <c r="J784" s="137"/>
      <c r="K784" s="240">
        <f t="shared" si="254"/>
        <v>43805</v>
      </c>
      <c r="L784" s="230">
        <f t="shared" si="255"/>
        <v>11108.289999999999</v>
      </c>
      <c r="M784" s="162">
        <f>MAX(AN28:AN784)</f>
        <v>15604.189999999993</v>
      </c>
      <c r="N784" s="162">
        <f t="shared" si="263"/>
        <v>-4495.8999999999942</v>
      </c>
      <c r="O784" s="231">
        <f>E3+(E4*0.1)</f>
        <v>0.2</v>
      </c>
      <c r="P784" s="162">
        <v>1686.35</v>
      </c>
      <c r="Q784" s="232">
        <f>E5+(E6*0.1)</f>
        <v>0.1</v>
      </c>
      <c r="R784" s="162">
        <v>1424</v>
      </c>
      <c r="S784" s="232">
        <f>E7+(E8*0.1)</f>
        <v>0.1</v>
      </c>
      <c r="T784" s="162">
        <v>1779.4</v>
      </c>
      <c r="U784" s="233">
        <f>E9+(E10*0.5)+(E11*0.1)</f>
        <v>0.2</v>
      </c>
      <c r="V784" s="162">
        <v>-1400</v>
      </c>
      <c r="W784" s="233">
        <f>E12+(E13*0.5)+(E14*0.1)</f>
        <v>0.2</v>
      </c>
      <c r="X784" s="162">
        <v>-1200</v>
      </c>
      <c r="Y784" s="161">
        <f t="shared" si="264"/>
        <v>757</v>
      </c>
      <c r="Z784" s="162">
        <f t="shared" si="256"/>
        <v>137.61000000000001</v>
      </c>
      <c r="AA784" s="127">
        <v>43805</v>
      </c>
      <c r="AB784" s="127"/>
      <c r="AC784" s="128"/>
      <c r="AD784" s="128"/>
      <c r="AE784" s="129"/>
      <c r="AF784" s="129"/>
      <c r="AG784" s="129"/>
      <c r="AH784" s="129">
        <f t="shared" si="257"/>
        <v>137.61000000000001</v>
      </c>
      <c r="AI784" s="129">
        <f t="shared" si="258"/>
        <v>0</v>
      </c>
      <c r="AJ784" s="234">
        <f t="shared" si="259"/>
        <v>1</v>
      </c>
      <c r="AK784" s="234">
        <f t="shared" si="260"/>
        <v>0</v>
      </c>
      <c r="AL784" s="129">
        <f t="shared" si="261"/>
        <v>0</v>
      </c>
      <c r="AM784" s="127">
        <v>43805</v>
      </c>
      <c r="AN784" s="129">
        <f t="shared" si="265"/>
        <v>11108.289999999999</v>
      </c>
      <c r="AO784" s="129">
        <f t="shared" si="266"/>
        <v>0</v>
      </c>
      <c r="AP784" s="129">
        <f t="shared" si="267"/>
        <v>0</v>
      </c>
      <c r="AQ784" s="235"/>
      <c r="AR784" s="235"/>
      <c r="AS784" s="236">
        <f t="shared" si="262"/>
        <v>43805</v>
      </c>
      <c r="AT784" s="237">
        <f t="shared" si="268"/>
        <v>4868.1399999999994</v>
      </c>
      <c r="AU784" s="237">
        <f t="shared" si="269"/>
        <v>1501.0499999999995</v>
      </c>
      <c r="AV784" s="237">
        <f t="shared" si="270"/>
        <v>6751.100000000004</v>
      </c>
      <c r="AW784" s="237">
        <f t="shared" si="271"/>
        <v>-123.39999999999822</v>
      </c>
      <c r="AX784" s="237">
        <f t="shared" si="272"/>
        <v>-1888.599999999996</v>
      </c>
      <c r="AY784" s="133"/>
    </row>
    <row r="785" spans="3:51" x14ac:dyDescent="0.25">
      <c r="C785" s="137"/>
      <c r="D785" s="137"/>
      <c r="E785" s="137"/>
      <c r="F785" s="137"/>
      <c r="G785" s="137"/>
      <c r="H785" s="137"/>
      <c r="I785" s="137"/>
      <c r="J785" s="137"/>
      <c r="K785" s="240">
        <f t="shared" si="254"/>
        <v>43808</v>
      </c>
      <c r="L785" s="230">
        <f t="shared" si="255"/>
        <v>10879.279999999999</v>
      </c>
      <c r="M785" s="162">
        <f>MAX(AN28:AN785)</f>
        <v>15604.189999999993</v>
      </c>
      <c r="N785" s="162">
        <f t="shared" si="263"/>
        <v>-4724.9099999999944</v>
      </c>
      <c r="O785" s="231">
        <f>E3+(E4*0.1)</f>
        <v>0.2</v>
      </c>
      <c r="P785" s="162">
        <v>-550</v>
      </c>
      <c r="Q785" s="232">
        <f>E5+(E6*0.1)</f>
        <v>0.1</v>
      </c>
      <c r="R785" s="162">
        <v>-497.5</v>
      </c>
      <c r="S785" s="232">
        <f>E7+(E8*0.1)</f>
        <v>0.1</v>
      </c>
      <c r="T785" s="162">
        <v>-692.6</v>
      </c>
      <c r="U785" s="233">
        <f>E9+(E10*0.5)+(E11*0.1)</f>
        <v>0.2</v>
      </c>
      <c r="V785" s="162">
        <v>-180</v>
      </c>
      <c r="W785" s="233">
        <f>E12+(E13*0.5)+(E14*0.1)</f>
        <v>0.2</v>
      </c>
      <c r="X785" s="162">
        <v>180</v>
      </c>
      <c r="Y785" s="161">
        <f t="shared" si="264"/>
        <v>758</v>
      </c>
      <c r="Z785" s="162">
        <f t="shared" si="256"/>
        <v>-229.01</v>
      </c>
      <c r="AA785" s="127">
        <v>43808</v>
      </c>
      <c r="AB785" s="127"/>
      <c r="AC785" s="128"/>
      <c r="AD785" s="128"/>
      <c r="AE785" s="129"/>
      <c r="AF785" s="129"/>
      <c r="AG785" s="129"/>
      <c r="AH785" s="129">
        <f t="shared" si="257"/>
        <v>0</v>
      </c>
      <c r="AI785" s="129">
        <f t="shared" si="258"/>
        <v>-229.01</v>
      </c>
      <c r="AJ785" s="234">
        <f t="shared" si="259"/>
        <v>0</v>
      </c>
      <c r="AK785" s="234">
        <f t="shared" si="260"/>
        <v>1</v>
      </c>
      <c r="AL785" s="129">
        <f t="shared" si="261"/>
        <v>0</v>
      </c>
      <c r="AM785" s="127">
        <v>43808</v>
      </c>
      <c r="AN785" s="129">
        <f t="shared" si="265"/>
        <v>10879.279999999999</v>
      </c>
      <c r="AO785" s="129">
        <f t="shared" si="266"/>
        <v>0</v>
      </c>
      <c r="AP785" s="129">
        <f t="shared" si="267"/>
        <v>0</v>
      </c>
      <c r="AQ785" s="235"/>
      <c r="AR785" s="235"/>
      <c r="AS785" s="236">
        <f t="shared" si="262"/>
        <v>43808</v>
      </c>
      <c r="AT785" s="237">
        <f t="shared" si="268"/>
        <v>4758.1399999999994</v>
      </c>
      <c r="AU785" s="237">
        <f t="shared" si="269"/>
        <v>1451.2999999999995</v>
      </c>
      <c r="AV785" s="237">
        <f t="shared" si="270"/>
        <v>6681.8400000000038</v>
      </c>
      <c r="AW785" s="237">
        <f t="shared" si="271"/>
        <v>-159.39999999999822</v>
      </c>
      <c r="AX785" s="237">
        <f t="shared" si="272"/>
        <v>-1852.599999999996</v>
      </c>
      <c r="AY785" s="133"/>
    </row>
    <row r="786" spans="3:51" x14ac:dyDescent="0.25">
      <c r="C786" s="137"/>
      <c r="D786" s="137"/>
      <c r="E786" s="137"/>
      <c r="F786" s="137"/>
      <c r="G786" s="137"/>
      <c r="H786" s="137"/>
      <c r="I786" s="137"/>
      <c r="J786" s="137"/>
      <c r="K786" s="240">
        <f t="shared" si="254"/>
        <v>43809</v>
      </c>
      <c r="L786" s="230">
        <f t="shared" si="255"/>
        <v>10735.179999999998</v>
      </c>
      <c r="M786" s="162">
        <f>MAX(AN28:AN786)</f>
        <v>15604.189999999993</v>
      </c>
      <c r="N786" s="162">
        <f t="shared" si="263"/>
        <v>-4869.0099999999948</v>
      </c>
      <c r="O786" s="231">
        <f>E3+(E4*0.1)</f>
        <v>0.2</v>
      </c>
      <c r="P786" s="162">
        <v>-550</v>
      </c>
      <c r="Q786" s="232">
        <f>E5+(E6*0.1)</f>
        <v>0.1</v>
      </c>
      <c r="R786" s="162">
        <v>-172</v>
      </c>
      <c r="S786" s="232">
        <f>E7+(E8*0.1)</f>
        <v>0.1</v>
      </c>
      <c r="T786" s="162">
        <v>-169</v>
      </c>
      <c r="U786" s="233">
        <f>E9+(E10*0.5)+(E11*0.1)</f>
        <v>0.2</v>
      </c>
      <c r="V786" s="162">
        <v>-273</v>
      </c>
      <c r="W786" s="233">
        <f>E12+(E13*0.5)+(E14*0.1)</f>
        <v>0.2</v>
      </c>
      <c r="X786" s="162">
        <v>273</v>
      </c>
      <c r="Y786" s="161">
        <f t="shared" si="264"/>
        <v>759</v>
      </c>
      <c r="Z786" s="162">
        <f t="shared" si="256"/>
        <v>-144.1</v>
      </c>
      <c r="AA786" s="127">
        <v>43809</v>
      </c>
      <c r="AB786" s="127"/>
      <c r="AC786" s="128"/>
      <c r="AD786" s="128"/>
      <c r="AE786" s="129"/>
      <c r="AF786" s="129"/>
      <c r="AG786" s="129"/>
      <c r="AH786" s="129">
        <f t="shared" si="257"/>
        <v>0</v>
      </c>
      <c r="AI786" s="129">
        <f t="shared" si="258"/>
        <v>-144.1</v>
      </c>
      <c r="AJ786" s="234">
        <f t="shared" si="259"/>
        <v>0</v>
      </c>
      <c r="AK786" s="234">
        <f t="shared" si="260"/>
        <v>1</v>
      </c>
      <c r="AL786" s="129">
        <f t="shared" si="261"/>
        <v>0</v>
      </c>
      <c r="AM786" s="127">
        <v>43809</v>
      </c>
      <c r="AN786" s="129">
        <f t="shared" si="265"/>
        <v>10735.179999999998</v>
      </c>
      <c r="AO786" s="129">
        <f t="shared" si="266"/>
        <v>0</v>
      </c>
      <c r="AP786" s="129">
        <f t="shared" si="267"/>
        <v>0</v>
      </c>
      <c r="AQ786" s="235"/>
      <c r="AR786" s="235"/>
      <c r="AS786" s="236">
        <f t="shared" si="262"/>
        <v>43809</v>
      </c>
      <c r="AT786" s="237">
        <f t="shared" si="268"/>
        <v>4648.1399999999994</v>
      </c>
      <c r="AU786" s="237">
        <f t="shared" si="269"/>
        <v>1434.0999999999995</v>
      </c>
      <c r="AV786" s="237">
        <f t="shared" si="270"/>
        <v>6664.9400000000041</v>
      </c>
      <c r="AW786" s="237">
        <f t="shared" si="271"/>
        <v>-213.99999999999821</v>
      </c>
      <c r="AX786" s="237">
        <f t="shared" si="272"/>
        <v>-1797.9999999999961</v>
      </c>
      <c r="AY786" s="133"/>
    </row>
    <row r="787" spans="3:51" x14ac:dyDescent="0.25">
      <c r="C787" s="137"/>
      <c r="D787" s="137"/>
      <c r="E787" s="137"/>
      <c r="F787" s="137"/>
      <c r="G787" s="137"/>
      <c r="H787" s="137"/>
      <c r="I787" s="137"/>
      <c r="J787" s="137"/>
      <c r="K787" s="240">
        <f t="shared" si="254"/>
        <v>43810</v>
      </c>
      <c r="L787" s="230">
        <f t="shared" si="255"/>
        <v>10906.949999999999</v>
      </c>
      <c r="M787" s="162">
        <f>MAX(AN28:AN787)</f>
        <v>15604.189999999993</v>
      </c>
      <c r="N787" s="162">
        <f t="shared" si="263"/>
        <v>-4697.2399999999943</v>
      </c>
      <c r="O787" s="231">
        <f>E3+(E4*0.1)</f>
        <v>0.2</v>
      </c>
      <c r="P787" s="162">
        <v>147.9</v>
      </c>
      <c r="Q787" s="232">
        <f>E5+(E6*0.1)</f>
        <v>0.1</v>
      </c>
      <c r="R787" s="162">
        <v>455.5</v>
      </c>
      <c r="S787" s="232">
        <f>E7+(E8*0.1)</f>
        <v>0.1</v>
      </c>
      <c r="T787" s="162">
        <v>966.4</v>
      </c>
      <c r="U787" s="233">
        <f>E9+(E10*0.5)+(E11*0.1)</f>
        <v>0.2</v>
      </c>
      <c r="V787" s="162">
        <v>-1042</v>
      </c>
      <c r="W787" s="233">
        <f>E12+(E13*0.5)+(E14*0.1)</f>
        <v>0.2</v>
      </c>
      <c r="X787" s="162">
        <v>1042</v>
      </c>
      <c r="Y787" s="161">
        <f t="shared" si="264"/>
        <v>760</v>
      </c>
      <c r="Z787" s="162">
        <f t="shared" si="256"/>
        <v>171.77</v>
      </c>
      <c r="AA787" s="127">
        <v>43810</v>
      </c>
      <c r="AB787" s="127"/>
      <c r="AC787" s="128"/>
      <c r="AD787" s="128"/>
      <c r="AE787" s="129"/>
      <c r="AF787" s="129"/>
      <c r="AG787" s="129"/>
      <c r="AH787" s="129">
        <f t="shared" si="257"/>
        <v>171.77</v>
      </c>
      <c r="AI787" s="129">
        <f t="shared" si="258"/>
        <v>0</v>
      </c>
      <c r="AJ787" s="234">
        <f t="shared" si="259"/>
        <v>1</v>
      </c>
      <c r="AK787" s="234">
        <f t="shared" si="260"/>
        <v>0</v>
      </c>
      <c r="AL787" s="129">
        <f t="shared" si="261"/>
        <v>0</v>
      </c>
      <c r="AM787" s="127">
        <v>43810</v>
      </c>
      <c r="AN787" s="129">
        <f t="shared" si="265"/>
        <v>10906.949999999999</v>
      </c>
      <c r="AO787" s="129">
        <f t="shared" si="266"/>
        <v>0</v>
      </c>
      <c r="AP787" s="129">
        <f t="shared" si="267"/>
        <v>0</v>
      </c>
      <c r="AQ787" s="235"/>
      <c r="AR787" s="235"/>
      <c r="AS787" s="236">
        <f t="shared" si="262"/>
        <v>43810</v>
      </c>
      <c r="AT787" s="237">
        <f t="shared" si="268"/>
        <v>4677.7199999999993</v>
      </c>
      <c r="AU787" s="237">
        <f t="shared" si="269"/>
        <v>1479.6499999999994</v>
      </c>
      <c r="AV787" s="237">
        <f t="shared" si="270"/>
        <v>6761.5800000000045</v>
      </c>
      <c r="AW787" s="237">
        <f t="shared" si="271"/>
        <v>-422.39999999999822</v>
      </c>
      <c r="AX787" s="237">
        <f t="shared" si="272"/>
        <v>-1589.599999999996</v>
      </c>
      <c r="AY787" s="133"/>
    </row>
    <row r="788" spans="3:51" x14ac:dyDescent="0.25">
      <c r="C788" s="137"/>
      <c r="D788" s="137"/>
      <c r="E788" s="137"/>
      <c r="F788" s="137"/>
      <c r="G788" s="137"/>
      <c r="H788" s="137"/>
      <c r="I788" s="137"/>
      <c r="J788" s="137"/>
      <c r="K788" s="240">
        <f t="shared" si="254"/>
        <v>43811</v>
      </c>
      <c r="L788" s="230">
        <f t="shared" si="255"/>
        <v>11380.96</v>
      </c>
      <c r="M788" s="162">
        <f>MAX(AN28:AN788)</f>
        <v>15604.189999999993</v>
      </c>
      <c r="N788" s="162">
        <f t="shared" si="263"/>
        <v>-4223.2299999999941</v>
      </c>
      <c r="O788" s="231">
        <f>E3+(E4*0.1)</f>
        <v>0.2</v>
      </c>
      <c r="P788" s="162">
        <v>1103.75</v>
      </c>
      <c r="Q788" s="232">
        <f>E5+(E6*0.1)</f>
        <v>0.1</v>
      </c>
      <c r="R788" s="162">
        <v>1347</v>
      </c>
      <c r="S788" s="232">
        <f>E7+(E8*0.1)</f>
        <v>0.1</v>
      </c>
      <c r="T788" s="162">
        <v>1285.5999999999999</v>
      </c>
      <c r="U788" s="233">
        <f>E9+(E10*0.5)+(E11*0.1)</f>
        <v>0.2</v>
      </c>
      <c r="V788" s="162">
        <v>461</v>
      </c>
      <c r="W788" s="233">
        <f>E12+(E13*0.5)+(E14*0.1)</f>
        <v>0.2</v>
      </c>
      <c r="X788" s="162">
        <v>-511</v>
      </c>
      <c r="Y788" s="161">
        <f t="shared" si="264"/>
        <v>761</v>
      </c>
      <c r="Z788" s="162">
        <f t="shared" si="256"/>
        <v>474.01000000000005</v>
      </c>
      <c r="AA788" s="127">
        <v>43811</v>
      </c>
      <c r="AB788" s="127"/>
      <c r="AC788" s="128"/>
      <c r="AD788" s="128"/>
      <c r="AE788" s="129"/>
      <c r="AF788" s="129"/>
      <c r="AG788" s="129"/>
      <c r="AH788" s="129">
        <f t="shared" si="257"/>
        <v>474.01000000000005</v>
      </c>
      <c r="AI788" s="129">
        <f t="shared" si="258"/>
        <v>0</v>
      </c>
      <c r="AJ788" s="234">
        <f t="shared" si="259"/>
        <v>1</v>
      </c>
      <c r="AK788" s="234">
        <f t="shared" si="260"/>
        <v>0</v>
      </c>
      <c r="AL788" s="129">
        <f t="shared" si="261"/>
        <v>0</v>
      </c>
      <c r="AM788" s="127">
        <v>43811</v>
      </c>
      <c r="AN788" s="129">
        <f t="shared" si="265"/>
        <v>11380.96</v>
      </c>
      <c r="AO788" s="129">
        <f t="shared" si="266"/>
        <v>0</v>
      </c>
      <c r="AP788" s="129">
        <f t="shared" si="267"/>
        <v>0</v>
      </c>
      <c r="AQ788" s="235"/>
      <c r="AR788" s="235"/>
      <c r="AS788" s="236">
        <f t="shared" si="262"/>
        <v>43811</v>
      </c>
      <c r="AT788" s="237">
        <f t="shared" si="268"/>
        <v>4898.4699999999993</v>
      </c>
      <c r="AU788" s="237">
        <f t="shared" si="269"/>
        <v>1614.3499999999995</v>
      </c>
      <c r="AV788" s="237">
        <f t="shared" si="270"/>
        <v>6890.1400000000049</v>
      </c>
      <c r="AW788" s="237">
        <f t="shared" si="271"/>
        <v>-330.19999999999823</v>
      </c>
      <c r="AX788" s="237">
        <f t="shared" si="272"/>
        <v>-1691.7999999999961</v>
      </c>
      <c r="AY788" s="133"/>
    </row>
    <row r="789" spans="3:51" x14ac:dyDescent="0.25">
      <c r="C789" s="137"/>
      <c r="D789" s="137"/>
      <c r="E789" s="137"/>
      <c r="F789" s="137"/>
      <c r="G789" s="137"/>
      <c r="H789" s="137"/>
      <c r="I789" s="137"/>
      <c r="J789" s="137"/>
      <c r="K789" s="240">
        <f t="shared" si="254"/>
        <v>43812</v>
      </c>
      <c r="L789" s="230">
        <f t="shared" si="255"/>
        <v>11550.949999999999</v>
      </c>
      <c r="M789" s="162">
        <f>MAX(AN28:AN789)</f>
        <v>15604.189999999993</v>
      </c>
      <c r="N789" s="162">
        <f t="shared" si="263"/>
        <v>-4053.2399999999943</v>
      </c>
      <c r="O789" s="231">
        <f>E3+(E4*0.1)</f>
        <v>0.2</v>
      </c>
      <c r="P789" s="162">
        <v>-550</v>
      </c>
      <c r="Q789" s="232">
        <f>E5+(E6*0.1)</f>
        <v>0.1</v>
      </c>
      <c r="R789" s="162">
        <v>11.5</v>
      </c>
      <c r="S789" s="232">
        <f>E7+(E8*0.1)</f>
        <v>0.1</v>
      </c>
      <c r="T789" s="162">
        <v>416.4</v>
      </c>
      <c r="U789" s="233">
        <f>E9+(E10*0.5)+(E11*0.1)</f>
        <v>0.2</v>
      </c>
      <c r="V789" s="162">
        <v>593</v>
      </c>
      <c r="W789" s="233">
        <f>E12+(E13*0.5)+(E14*0.1)</f>
        <v>0.2</v>
      </c>
      <c r="X789" s="162">
        <v>593</v>
      </c>
      <c r="Y789" s="161">
        <f t="shared" si="264"/>
        <v>762</v>
      </c>
      <c r="Z789" s="162">
        <f t="shared" si="256"/>
        <v>169.99</v>
      </c>
      <c r="AA789" s="127">
        <v>43812</v>
      </c>
      <c r="AB789" s="127"/>
      <c r="AC789" s="128"/>
      <c r="AD789" s="128"/>
      <c r="AE789" s="129"/>
      <c r="AF789" s="129"/>
      <c r="AG789" s="129"/>
      <c r="AH789" s="129">
        <f t="shared" si="257"/>
        <v>169.99</v>
      </c>
      <c r="AI789" s="129">
        <f t="shared" si="258"/>
        <v>0</v>
      </c>
      <c r="AJ789" s="234">
        <f t="shared" si="259"/>
        <v>1</v>
      </c>
      <c r="AK789" s="234">
        <f t="shared" si="260"/>
        <v>0</v>
      </c>
      <c r="AL789" s="129">
        <f t="shared" si="261"/>
        <v>0</v>
      </c>
      <c r="AM789" s="127">
        <v>43812</v>
      </c>
      <c r="AN789" s="129">
        <f t="shared" si="265"/>
        <v>11550.949999999999</v>
      </c>
      <c r="AO789" s="129">
        <f t="shared" si="266"/>
        <v>0</v>
      </c>
      <c r="AP789" s="129">
        <f t="shared" si="267"/>
        <v>0</v>
      </c>
      <c r="AQ789" s="235"/>
      <c r="AR789" s="235"/>
      <c r="AS789" s="236">
        <f t="shared" si="262"/>
        <v>43812</v>
      </c>
      <c r="AT789" s="237">
        <f t="shared" si="268"/>
        <v>4788.4699999999993</v>
      </c>
      <c r="AU789" s="237">
        <f t="shared" si="269"/>
        <v>1615.4999999999995</v>
      </c>
      <c r="AV789" s="237">
        <f t="shared" si="270"/>
        <v>6931.7800000000052</v>
      </c>
      <c r="AW789" s="237">
        <f t="shared" si="271"/>
        <v>-211.5999999999982</v>
      </c>
      <c r="AX789" s="237">
        <f t="shared" si="272"/>
        <v>-1573.1999999999962</v>
      </c>
      <c r="AY789" s="133"/>
    </row>
    <row r="790" spans="3:51" x14ac:dyDescent="0.25">
      <c r="C790" s="137"/>
      <c r="D790" s="137"/>
      <c r="E790" s="137"/>
      <c r="F790" s="137"/>
      <c r="G790" s="137"/>
      <c r="H790" s="137"/>
      <c r="I790" s="137"/>
      <c r="J790" s="137"/>
      <c r="K790" s="240">
        <f t="shared" si="254"/>
        <v>43815</v>
      </c>
      <c r="L790" s="230">
        <f t="shared" si="255"/>
        <v>11951.55</v>
      </c>
      <c r="M790" s="162">
        <f>MAX(AN28:AN790)</f>
        <v>15604.189999999993</v>
      </c>
      <c r="N790" s="162">
        <f t="shared" si="263"/>
        <v>-3652.639999999994</v>
      </c>
      <c r="O790" s="231">
        <f>E3+(E4*0.1)</f>
        <v>0.2</v>
      </c>
      <c r="P790" s="162">
        <v>502.55</v>
      </c>
      <c r="Q790" s="232">
        <f>E5+(E6*0.1)</f>
        <v>0.1</v>
      </c>
      <c r="R790" s="162">
        <v>1132.5</v>
      </c>
      <c r="S790" s="232">
        <f>E7+(E8*0.1)</f>
        <v>0.1</v>
      </c>
      <c r="T790" s="162">
        <v>1652.4</v>
      </c>
      <c r="U790" s="233">
        <f>E9+(E10*0.5)+(E11*0.1)</f>
        <v>0.2</v>
      </c>
      <c r="V790" s="162">
        <v>54</v>
      </c>
      <c r="W790" s="233">
        <f>E12+(E13*0.5)+(E14*0.1)</f>
        <v>0.2</v>
      </c>
      <c r="X790" s="162">
        <v>54</v>
      </c>
      <c r="Y790" s="161">
        <f t="shared" si="264"/>
        <v>763</v>
      </c>
      <c r="Z790" s="162">
        <f t="shared" si="256"/>
        <v>400.6</v>
      </c>
      <c r="AA790" s="127">
        <v>43815</v>
      </c>
      <c r="AB790" s="127"/>
      <c r="AC790" s="128"/>
      <c r="AD790" s="128"/>
      <c r="AE790" s="129"/>
      <c r="AF790" s="129"/>
      <c r="AG790" s="129"/>
      <c r="AH790" s="129">
        <f t="shared" si="257"/>
        <v>400.6</v>
      </c>
      <c r="AI790" s="129">
        <f t="shared" si="258"/>
        <v>0</v>
      </c>
      <c r="AJ790" s="234">
        <f t="shared" si="259"/>
        <v>1</v>
      </c>
      <c r="AK790" s="234">
        <f t="shared" si="260"/>
        <v>0</v>
      </c>
      <c r="AL790" s="129">
        <f t="shared" si="261"/>
        <v>0</v>
      </c>
      <c r="AM790" s="127">
        <v>43815</v>
      </c>
      <c r="AN790" s="129">
        <f t="shared" si="265"/>
        <v>11951.55</v>
      </c>
      <c r="AO790" s="129">
        <f t="shared" si="266"/>
        <v>0</v>
      </c>
      <c r="AP790" s="129">
        <f t="shared" si="267"/>
        <v>0</v>
      </c>
      <c r="AQ790" s="235"/>
      <c r="AR790" s="235"/>
      <c r="AS790" s="236">
        <f t="shared" si="262"/>
        <v>43815</v>
      </c>
      <c r="AT790" s="237">
        <f t="shared" si="268"/>
        <v>4888.9799999999996</v>
      </c>
      <c r="AU790" s="237">
        <f t="shared" si="269"/>
        <v>1728.7499999999995</v>
      </c>
      <c r="AV790" s="237">
        <f t="shared" si="270"/>
        <v>7097.020000000005</v>
      </c>
      <c r="AW790" s="237">
        <f t="shared" si="271"/>
        <v>-200.79999999999819</v>
      </c>
      <c r="AX790" s="237">
        <f t="shared" si="272"/>
        <v>-1562.3999999999962</v>
      </c>
      <c r="AY790" s="133"/>
    </row>
    <row r="791" spans="3:51" x14ac:dyDescent="0.25">
      <c r="C791" s="137"/>
      <c r="D791" s="137"/>
      <c r="E791" s="137"/>
      <c r="F791" s="137"/>
      <c r="G791" s="137"/>
      <c r="H791" s="137"/>
      <c r="I791" s="137"/>
      <c r="J791" s="137"/>
      <c r="K791" s="240">
        <f t="shared" si="254"/>
        <v>43816</v>
      </c>
      <c r="L791" s="230">
        <f t="shared" si="255"/>
        <v>11997.31</v>
      </c>
      <c r="M791" s="162">
        <f>MAX(AN28:AN791)</f>
        <v>15604.189999999993</v>
      </c>
      <c r="N791" s="162">
        <f t="shared" si="263"/>
        <v>-3606.8799999999937</v>
      </c>
      <c r="O791" s="231">
        <f>E3+(E4*0.1)</f>
        <v>0.2</v>
      </c>
      <c r="P791" s="162">
        <v>156.35</v>
      </c>
      <c r="Q791" s="232">
        <f>E5+(E6*0.1)</f>
        <v>0.1</v>
      </c>
      <c r="R791" s="162">
        <v>53.5</v>
      </c>
      <c r="S791" s="232">
        <f>E7+(E8*0.1)</f>
        <v>0.1</v>
      </c>
      <c r="T791" s="162">
        <v>107.4</v>
      </c>
      <c r="U791" s="233">
        <f>E9+(E10*0.5)+(E11*0.1)</f>
        <v>0.2</v>
      </c>
      <c r="V791" s="162">
        <v>-4</v>
      </c>
      <c r="W791" s="233">
        <f>E12+(E13*0.5)+(E14*0.1)</f>
        <v>0.2</v>
      </c>
      <c r="X791" s="162">
        <v>-4</v>
      </c>
      <c r="Y791" s="161">
        <f t="shared" si="264"/>
        <v>764</v>
      </c>
      <c r="Z791" s="162">
        <f t="shared" si="256"/>
        <v>45.760000000000005</v>
      </c>
      <c r="AA791" s="127">
        <v>43816</v>
      </c>
      <c r="AB791" s="127"/>
      <c r="AC791" s="128"/>
      <c r="AD791" s="128"/>
      <c r="AE791" s="129"/>
      <c r="AF791" s="129"/>
      <c r="AG791" s="129"/>
      <c r="AH791" s="129">
        <f t="shared" si="257"/>
        <v>45.760000000000005</v>
      </c>
      <c r="AI791" s="129">
        <f t="shared" si="258"/>
        <v>0</v>
      </c>
      <c r="AJ791" s="234">
        <f t="shared" si="259"/>
        <v>1</v>
      </c>
      <c r="AK791" s="234">
        <f t="shared" si="260"/>
        <v>0</v>
      </c>
      <c r="AL791" s="129">
        <f t="shared" si="261"/>
        <v>0</v>
      </c>
      <c r="AM791" s="127">
        <v>43816</v>
      </c>
      <c r="AN791" s="129">
        <f t="shared" si="265"/>
        <v>11997.31</v>
      </c>
      <c r="AO791" s="129">
        <f t="shared" si="266"/>
        <v>0</v>
      </c>
      <c r="AP791" s="129">
        <f t="shared" si="267"/>
        <v>0</v>
      </c>
      <c r="AQ791" s="235"/>
      <c r="AR791" s="235"/>
      <c r="AS791" s="236">
        <f t="shared" si="262"/>
        <v>43816</v>
      </c>
      <c r="AT791" s="237">
        <f t="shared" si="268"/>
        <v>4920.25</v>
      </c>
      <c r="AU791" s="237">
        <f t="shared" si="269"/>
        <v>1734.0999999999995</v>
      </c>
      <c r="AV791" s="237">
        <f t="shared" si="270"/>
        <v>7107.7600000000048</v>
      </c>
      <c r="AW791" s="237">
        <f t="shared" si="271"/>
        <v>-201.5999999999982</v>
      </c>
      <c r="AX791" s="237">
        <f t="shared" si="272"/>
        <v>-1563.1999999999962</v>
      </c>
      <c r="AY791" s="133"/>
    </row>
    <row r="792" spans="3:51" x14ac:dyDescent="0.25">
      <c r="C792" s="137"/>
      <c r="D792" s="137"/>
      <c r="E792" s="137"/>
      <c r="F792" s="137"/>
      <c r="G792" s="137"/>
      <c r="H792" s="137"/>
      <c r="I792" s="137"/>
      <c r="J792" s="137"/>
      <c r="K792" s="240">
        <f t="shared" si="254"/>
        <v>43817</v>
      </c>
      <c r="L792" s="230">
        <f t="shared" si="255"/>
        <v>11949.57</v>
      </c>
      <c r="M792" s="162">
        <f>MAX(AN28:AN792)</f>
        <v>15604.189999999993</v>
      </c>
      <c r="N792" s="162">
        <f t="shared" si="263"/>
        <v>-3654.6199999999935</v>
      </c>
      <c r="O792" s="231">
        <f>E3+(E4*0.1)</f>
        <v>0.2</v>
      </c>
      <c r="P792" s="162">
        <v>-139.4</v>
      </c>
      <c r="Q792" s="232">
        <f>E5+(E6*0.1)</f>
        <v>0.1</v>
      </c>
      <c r="R792" s="162">
        <v>-69</v>
      </c>
      <c r="S792" s="232">
        <f>E7+(E8*0.1)</f>
        <v>0.1</v>
      </c>
      <c r="T792" s="162">
        <v>98.4</v>
      </c>
      <c r="U792" s="233">
        <f>E9+(E10*0.5)+(E11*0.1)</f>
        <v>0.2</v>
      </c>
      <c r="V792" s="162">
        <v>-57</v>
      </c>
      <c r="W792" s="233">
        <f>E12+(E13*0.5)+(E14*0.1)</f>
        <v>0.2</v>
      </c>
      <c r="X792" s="162">
        <v>-57</v>
      </c>
      <c r="Y792" s="161">
        <f t="shared" si="264"/>
        <v>765</v>
      </c>
      <c r="Z792" s="162">
        <f t="shared" si="256"/>
        <v>-47.739999999999995</v>
      </c>
      <c r="AA792" s="127">
        <v>43817</v>
      </c>
      <c r="AB792" s="127"/>
      <c r="AC792" s="128"/>
      <c r="AD792" s="128"/>
      <c r="AE792" s="129"/>
      <c r="AF792" s="129"/>
      <c r="AG792" s="129"/>
      <c r="AH792" s="129">
        <f t="shared" si="257"/>
        <v>0</v>
      </c>
      <c r="AI792" s="129">
        <f t="shared" si="258"/>
        <v>-47.739999999999995</v>
      </c>
      <c r="AJ792" s="234">
        <f t="shared" si="259"/>
        <v>0</v>
      </c>
      <c r="AK792" s="234">
        <f t="shared" si="260"/>
        <v>1</v>
      </c>
      <c r="AL792" s="129">
        <f t="shared" si="261"/>
        <v>0</v>
      </c>
      <c r="AM792" s="127">
        <v>43817</v>
      </c>
      <c r="AN792" s="129">
        <f t="shared" si="265"/>
        <v>11949.57</v>
      </c>
      <c r="AO792" s="129">
        <f t="shared" si="266"/>
        <v>0</v>
      </c>
      <c r="AP792" s="129">
        <f t="shared" si="267"/>
        <v>0</v>
      </c>
      <c r="AQ792" s="235"/>
      <c r="AR792" s="235"/>
      <c r="AS792" s="236">
        <f t="shared" si="262"/>
        <v>43817</v>
      </c>
      <c r="AT792" s="237">
        <f t="shared" si="268"/>
        <v>4892.37</v>
      </c>
      <c r="AU792" s="237">
        <f t="shared" si="269"/>
        <v>1727.1999999999994</v>
      </c>
      <c r="AV792" s="237">
        <f t="shared" si="270"/>
        <v>7117.6000000000049</v>
      </c>
      <c r="AW792" s="237">
        <f t="shared" si="271"/>
        <v>-212.99999999999821</v>
      </c>
      <c r="AX792" s="237">
        <f t="shared" si="272"/>
        <v>-1574.5999999999963</v>
      </c>
      <c r="AY792" s="133"/>
    </row>
    <row r="793" spans="3:51" x14ac:dyDescent="0.25">
      <c r="C793" s="137"/>
      <c r="D793" s="137"/>
      <c r="E793" s="137"/>
      <c r="F793" s="137"/>
      <c r="G793" s="137"/>
      <c r="H793" s="137"/>
      <c r="I793" s="137"/>
      <c r="J793" s="137"/>
      <c r="K793" s="240">
        <f t="shared" si="254"/>
        <v>43818</v>
      </c>
      <c r="L793" s="230">
        <f t="shared" si="255"/>
        <v>12412.539999999999</v>
      </c>
      <c r="M793" s="162">
        <f>MAX(AN28:AN793)</f>
        <v>15604.189999999993</v>
      </c>
      <c r="N793" s="162">
        <f t="shared" si="263"/>
        <v>-3191.6499999999942</v>
      </c>
      <c r="O793" s="231">
        <f>E3+(E4*0.1)</f>
        <v>0.2</v>
      </c>
      <c r="P793" s="162">
        <v>688.4</v>
      </c>
      <c r="Q793" s="232">
        <f>E5+(E6*0.1)</f>
        <v>0.1</v>
      </c>
      <c r="R793" s="162">
        <v>711.5</v>
      </c>
      <c r="S793" s="232">
        <f>E7+(E8*0.1)</f>
        <v>0.1</v>
      </c>
      <c r="T793" s="162">
        <v>1213.4000000000001</v>
      </c>
      <c r="U793" s="233">
        <f>E9+(E10*0.5)+(E11*0.1)</f>
        <v>0.2</v>
      </c>
      <c r="V793" s="162">
        <v>332</v>
      </c>
      <c r="W793" s="233">
        <f>E12+(E13*0.5)+(E14*0.1)</f>
        <v>0.2</v>
      </c>
      <c r="X793" s="162">
        <v>332</v>
      </c>
      <c r="Y793" s="161">
        <f t="shared" si="264"/>
        <v>766</v>
      </c>
      <c r="Z793" s="162">
        <f t="shared" si="256"/>
        <v>462.97</v>
      </c>
      <c r="AA793" s="127">
        <v>43818</v>
      </c>
      <c r="AB793" s="127"/>
      <c r="AC793" s="128"/>
      <c r="AD793" s="128"/>
      <c r="AE793" s="129"/>
      <c r="AF793" s="129"/>
      <c r="AG793" s="129"/>
      <c r="AH793" s="129">
        <f t="shared" si="257"/>
        <v>462.97</v>
      </c>
      <c r="AI793" s="129">
        <f t="shared" si="258"/>
        <v>0</v>
      </c>
      <c r="AJ793" s="234">
        <f t="shared" si="259"/>
        <v>1</v>
      </c>
      <c r="AK793" s="234">
        <f t="shared" si="260"/>
        <v>0</v>
      </c>
      <c r="AL793" s="129">
        <f t="shared" si="261"/>
        <v>0</v>
      </c>
      <c r="AM793" s="127">
        <v>43818</v>
      </c>
      <c r="AN793" s="129">
        <f t="shared" si="265"/>
        <v>12412.539999999999</v>
      </c>
      <c r="AO793" s="129">
        <f t="shared" si="266"/>
        <v>0</v>
      </c>
      <c r="AP793" s="129">
        <f t="shared" si="267"/>
        <v>0</v>
      </c>
      <c r="AQ793" s="235"/>
      <c r="AR793" s="235"/>
      <c r="AS793" s="236">
        <f t="shared" si="262"/>
        <v>43818</v>
      </c>
      <c r="AT793" s="237">
        <f t="shared" si="268"/>
        <v>5030.05</v>
      </c>
      <c r="AU793" s="237">
        <f t="shared" si="269"/>
        <v>1798.3499999999995</v>
      </c>
      <c r="AV793" s="237">
        <f t="shared" si="270"/>
        <v>7238.9400000000051</v>
      </c>
      <c r="AW793" s="237">
        <f t="shared" si="271"/>
        <v>-146.5999999999982</v>
      </c>
      <c r="AX793" s="237">
        <f t="shared" si="272"/>
        <v>-1508.1999999999962</v>
      </c>
      <c r="AY793" s="133"/>
    </row>
    <row r="794" spans="3:51" x14ac:dyDescent="0.25">
      <c r="C794" s="137"/>
      <c r="D794" s="137"/>
      <c r="E794" s="137"/>
      <c r="F794" s="137"/>
      <c r="G794" s="137"/>
      <c r="H794" s="137"/>
      <c r="I794" s="137"/>
      <c r="J794" s="137"/>
      <c r="K794" s="240">
        <f t="shared" si="254"/>
        <v>43819</v>
      </c>
      <c r="L794" s="230">
        <f t="shared" si="255"/>
        <v>12609.119999999999</v>
      </c>
      <c r="M794" s="162">
        <f>MAX(AN28:AN794)</f>
        <v>15604.189999999993</v>
      </c>
      <c r="N794" s="162">
        <f t="shared" si="263"/>
        <v>-2995.0699999999943</v>
      </c>
      <c r="O794" s="231">
        <f>E3+(E4*0.1)</f>
        <v>0.2</v>
      </c>
      <c r="P794" s="162">
        <v>390.65</v>
      </c>
      <c r="Q794" s="232">
        <f>E5+(E6*0.1)</f>
        <v>0.1</v>
      </c>
      <c r="R794" s="162">
        <v>792.5</v>
      </c>
      <c r="S794" s="232">
        <f>E7+(E8*0.1)</f>
        <v>0.1</v>
      </c>
      <c r="T794" s="162">
        <v>744</v>
      </c>
      <c r="U794" s="233">
        <f>E9+(E10*0.5)+(E11*0.1)</f>
        <v>0.2</v>
      </c>
      <c r="V794" s="162">
        <v>-88</v>
      </c>
      <c r="W794" s="233">
        <f>E12+(E13*0.5)+(E14*0.1)</f>
        <v>0.2</v>
      </c>
      <c r="X794" s="162">
        <v>-88</v>
      </c>
      <c r="Y794" s="161">
        <f t="shared" si="264"/>
        <v>767</v>
      </c>
      <c r="Z794" s="162">
        <f t="shared" si="256"/>
        <v>196.58</v>
      </c>
      <c r="AA794" s="127">
        <v>43819</v>
      </c>
      <c r="AB794" s="127"/>
      <c r="AC794" s="128"/>
      <c r="AD794" s="128"/>
      <c r="AE794" s="129"/>
      <c r="AF794" s="129"/>
      <c r="AG794" s="129"/>
      <c r="AH794" s="129">
        <f t="shared" si="257"/>
        <v>196.58</v>
      </c>
      <c r="AI794" s="129">
        <f t="shared" si="258"/>
        <v>0</v>
      </c>
      <c r="AJ794" s="234">
        <f t="shared" si="259"/>
        <v>1</v>
      </c>
      <c r="AK794" s="234">
        <f t="shared" si="260"/>
        <v>0</v>
      </c>
      <c r="AL794" s="129">
        <f t="shared" si="261"/>
        <v>0</v>
      </c>
      <c r="AM794" s="127">
        <v>43819</v>
      </c>
      <c r="AN794" s="129">
        <f t="shared" si="265"/>
        <v>12609.119999999999</v>
      </c>
      <c r="AO794" s="129">
        <f t="shared" si="266"/>
        <v>0</v>
      </c>
      <c r="AP794" s="129">
        <f t="shared" si="267"/>
        <v>0</v>
      </c>
      <c r="AQ794" s="235"/>
      <c r="AR794" s="235"/>
      <c r="AS794" s="236">
        <f t="shared" si="262"/>
        <v>43819</v>
      </c>
      <c r="AT794" s="237">
        <f t="shared" si="268"/>
        <v>5108.18</v>
      </c>
      <c r="AU794" s="237">
        <f t="shared" si="269"/>
        <v>1877.5999999999995</v>
      </c>
      <c r="AV794" s="237">
        <f t="shared" si="270"/>
        <v>7313.3400000000047</v>
      </c>
      <c r="AW794" s="237">
        <f t="shared" si="271"/>
        <v>-164.1999999999982</v>
      </c>
      <c r="AX794" s="237">
        <f t="shared" si="272"/>
        <v>-1525.7999999999961</v>
      </c>
      <c r="AY794" s="133"/>
    </row>
    <row r="795" spans="3:51" x14ac:dyDescent="0.25">
      <c r="C795" s="137"/>
      <c r="D795" s="137"/>
      <c r="E795" s="137"/>
      <c r="F795" s="137"/>
      <c r="G795" s="137"/>
      <c r="H795" s="137"/>
      <c r="I795" s="137"/>
      <c r="J795" s="137"/>
      <c r="K795" s="240">
        <f t="shared" si="254"/>
        <v>43822</v>
      </c>
      <c r="L795" s="230">
        <f t="shared" si="255"/>
        <v>13056.949999999999</v>
      </c>
      <c r="M795" s="162">
        <f>MAX(AN28:AN795)</f>
        <v>15604.189999999993</v>
      </c>
      <c r="N795" s="162">
        <f t="shared" si="263"/>
        <v>-2547.2399999999943</v>
      </c>
      <c r="O795" s="231">
        <f>E3+(E4*0.1)</f>
        <v>0.2</v>
      </c>
      <c r="P795" s="162">
        <v>482.2</v>
      </c>
      <c r="Q795" s="232">
        <f>E5+(E6*0.1)</f>
        <v>0.1</v>
      </c>
      <c r="R795" s="162">
        <v>139.5</v>
      </c>
      <c r="S795" s="232">
        <f>E7+(E8*0.1)</f>
        <v>0.1</v>
      </c>
      <c r="T795" s="162">
        <v>350.4</v>
      </c>
      <c r="U795" s="233">
        <f>E9+(E10*0.5)+(E11*0.1)</f>
        <v>0.2</v>
      </c>
      <c r="V795" s="162">
        <v>756</v>
      </c>
      <c r="W795" s="233">
        <f>E12+(E13*0.5)+(E14*0.1)</f>
        <v>0.2</v>
      </c>
      <c r="X795" s="162">
        <v>756</v>
      </c>
      <c r="Y795" s="161">
        <f t="shared" si="264"/>
        <v>768</v>
      </c>
      <c r="Z795" s="162">
        <f t="shared" si="256"/>
        <v>447.83000000000004</v>
      </c>
      <c r="AA795" s="127">
        <v>43822</v>
      </c>
      <c r="AB795" s="127"/>
      <c r="AC795" s="128"/>
      <c r="AD795" s="128"/>
      <c r="AE795" s="129"/>
      <c r="AF795" s="129"/>
      <c r="AG795" s="129"/>
      <c r="AH795" s="129">
        <f t="shared" si="257"/>
        <v>447.83000000000004</v>
      </c>
      <c r="AI795" s="129">
        <f t="shared" si="258"/>
        <v>0</v>
      </c>
      <c r="AJ795" s="234">
        <f t="shared" si="259"/>
        <v>1</v>
      </c>
      <c r="AK795" s="234">
        <f t="shared" si="260"/>
        <v>0</v>
      </c>
      <c r="AL795" s="129">
        <f t="shared" si="261"/>
        <v>0</v>
      </c>
      <c r="AM795" s="127">
        <v>43822</v>
      </c>
      <c r="AN795" s="129">
        <f t="shared" si="265"/>
        <v>13056.949999999999</v>
      </c>
      <c r="AO795" s="129">
        <f t="shared" si="266"/>
        <v>0</v>
      </c>
      <c r="AP795" s="129">
        <f t="shared" si="267"/>
        <v>0</v>
      </c>
      <c r="AQ795" s="235"/>
      <c r="AR795" s="235"/>
      <c r="AS795" s="236">
        <f t="shared" si="262"/>
        <v>43822</v>
      </c>
      <c r="AT795" s="237">
        <f t="shared" si="268"/>
        <v>5204.62</v>
      </c>
      <c r="AU795" s="237">
        <f t="shared" si="269"/>
        <v>1891.5499999999995</v>
      </c>
      <c r="AV795" s="237">
        <f t="shared" si="270"/>
        <v>7348.3800000000047</v>
      </c>
      <c r="AW795" s="237">
        <f t="shared" si="271"/>
        <v>-12.999999999998181</v>
      </c>
      <c r="AX795" s="237">
        <f t="shared" si="272"/>
        <v>-1374.599999999996</v>
      </c>
      <c r="AY795" s="133"/>
    </row>
    <row r="796" spans="3:51" x14ac:dyDescent="0.25">
      <c r="C796" s="137"/>
      <c r="D796" s="137"/>
      <c r="E796" s="137"/>
      <c r="F796" s="137"/>
      <c r="G796" s="137"/>
      <c r="H796" s="137"/>
      <c r="I796" s="137"/>
      <c r="J796" s="137"/>
      <c r="K796" s="240">
        <f t="shared" ref="K796:K859" si="273">AM796</f>
        <v>43823</v>
      </c>
      <c r="L796" s="230">
        <f t="shared" ref="L796:L859" si="274">AN796</f>
        <v>13549.119999999999</v>
      </c>
      <c r="M796" s="162">
        <f>MAX(AN28:AN796)</f>
        <v>15604.189999999993</v>
      </c>
      <c r="N796" s="162">
        <f t="shared" si="263"/>
        <v>-2055.0699999999943</v>
      </c>
      <c r="O796" s="231">
        <f>E3+(E4*0.1)</f>
        <v>0.2</v>
      </c>
      <c r="P796" s="162">
        <v>-180.4</v>
      </c>
      <c r="Q796" s="232">
        <f>E5+(E6*0.1)</f>
        <v>0.1</v>
      </c>
      <c r="R796" s="162">
        <v>-31.5</v>
      </c>
      <c r="S796" s="232">
        <f>E7+(E8*0.1)</f>
        <v>0.1</v>
      </c>
      <c r="T796" s="162">
        <v>70</v>
      </c>
      <c r="U796" s="233">
        <f>E9+(E10*0.5)+(E11*0.1)</f>
        <v>0.2</v>
      </c>
      <c r="V796" s="162">
        <v>1311</v>
      </c>
      <c r="W796" s="233">
        <f>E12+(E13*0.5)+(E14*0.1)</f>
        <v>0.2</v>
      </c>
      <c r="X796" s="162">
        <v>1311</v>
      </c>
      <c r="Y796" s="161">
        <f t="shared" si="264"/>
        <v>769</v>
      </c>
      <c r="Z796" s="162">
        <f t="shared" ref="Z796:Z859" si="275">(O796*P796)+(Q796*R796)+(S796*T796)+(U796*V796)+(W796*X796)</f>
        <v>492.16999999999996</v>
      </c>
      <c r="AA796" s="127">
        <v>43823</v>
      </c>
      <c r="AB796" s="127"/>
      <c r="AC796" s="128"/>
      <c r="AD796" s="128"/>
      <c r="AE796" s="129"/>
      <c r="AF796" s="129"/>
      <c r="AG796" s="129"/>
      <c r="AH796" s="129">
        <f t="shared" ref="AH796:AH859" si="276">(Z796&gt;1)*Z796</f>
        <v>492.16999999999996</v>
      </c>
      <c r="AI796" s="129">
        <f t="shared" ref="AI796:AI859" si="277">(Z796&lt;1)*Z796</f>
        <v>0</v>
      </c>
      <c r="AJ796" s="234">
        <f t="shared" ref="AJ796:AJ859" si="278">(AH796&gt;1)*1</f>
        <v>1</v>
      </c>
      <c r="AK796" s="234">
        <f t="shared" ref="AK796:AK859" si="279">(AI796&lt;0)*1</f>
        <v>0</v>
      </c>
      <c r="AL796" s="129">
        <f t="shared" ref="AL796:AL859" si="280">AB796</f>
        <v>0</v>
      </c>
      <c r="AM796" s="127">
        <v>43823</v>
      </c>
      <c r="AN796" s="129">
        <f t="shared" si="265"/>
        <v>13549.119999999999</v>
      </c>
      <c r="AO796" s="129">
        <f t="shared" si="266"/>
        <v>0</v>
      </c>
      <c r="AP796" s="129">
        <f t="shared" si="267"/>
        <v>0</v>
      </c>
      <c r="AQ796" s="235"/>
      <c r="AR796" s="235"/>
      <c r="AS796" s="236">
        <f t="shared" ref="AS796:AS859" si="281">AM796</f>
        <v>43823</v>
      </c>
      <c r="AT796" s="237">
        <f t="shared" si="268"/>
        <v>5168.54</v>
      </c>
      <c r="AU796" s="237">
        <f t="shared" si="269"/>
        <v>1888.3999999999994</v>
      </c>
      <c r="AV796" s="237">
        <f t="shared" si="270"/>
        <v>7355.3800000000047</v>
      </c>
      <c r="AW796" s="237">
        <f t="shared" si="271"/>
        <v>249.20000000000181</v>
      </c>
      <c r="AX796" s="237">
        <f t="shared" si="272"/>
        <v>-1112.399999999996</v>
      </c>
      <c r="AY796" s="133"/>
    </row>
    <row r="797" spans="3:51" x14ac:dyDescent="0.25">
      <c r="C797" s="137"/>
      <c r="D797" s="137"/>
      <c r="E797" s="137"/>
      <c r="F797" s="137"/>
      <c r="G797" s="137"/>
      <c r="H797" s="137"/>
      <c r="I797" s="137"/>
      <c r="J797" s="137"/>
      <c r="K797" s="240">
        <f t="shared" si="273"/>
        <v>43825</v>
      </c>
      <c r="L797" s="230">
        <f t="shared" si="274"/>
        <v>14389.31</v>
      </c>
      <c r="M797" s="162">
        <f>MAX(AN28:AN797)</f>
        <v>15604.189999999993</v>
      </c>
      <c r="N797" s="162">
        <f t="shared" ref="N797:N860" si="282">AN797-M797</f>
        <v>-1214.8799999999937</v>
      </c>
      <c r="O797" s="231">
        <f>E3+(E4*0.1)</f>
        <v>0.2</v>
      </c>
      <c r="P797" s="162">
        <v>529.70000000000005</v>
      </c>
      <c r="Q797" s="232">
        <f>E5+(E6*0.1)</f>
        <v>0.1</v>
      </c>
      <c r="R797" s="162">
        <v>826.5</v>
      </c>
      <c r="S797" s="232">
        <f>E7+(E8*0.1)</f>
        <v>0.1</v>
      </c>
      <c r="T797" s="162">
        <v>1576</v>
      </c>
      <c r="U797" s="233">
        <f>E9+(E10*0.5)+(E11*0.1)</f>
        <v>0.2</v>
      </c>
      <c r="V797" s="162">
        <v>1235</v>
      </c>
      <c r="W797" s="233">
        <f>E12+(E13*0.5)+(E14*0.1)</f>
        <v>0.2</v>
      </c>
      <c r="X797" s="162">
        <v>1235</v>
      </c>
      <c r="Y797" s="161">
        <f t="shared" ref="Y797:Y860" si="283">Y796+1</f>
        <v>770</v>
      </c>
      <c r="Z797" s="162">
        <f t="shared" si="275"/>
        <v>840.19</v>
      </c>
      <c r="AA797" s="127">
        <v>43825</v>
      </c>
      <c r="AB797" s="127"/>
      <c r="AC797" s="128"/>
      <c r="AD797" s="128"/>
      <c r="AE797" s="129"/>
      <c r="AF797" s="129"/>
      <c r="AG797" s="129"/>
      <c r="AH797" s="129">
        <f t="shared" si="276"/>
        <v>840.19</v>
      </c>
      <c r="AI797" s="129">
        <f t="shared" si="277"/>
        <v>0</v>
      </c>
      <c r="AJ797" s="234">
        <f t="shared" si="278"/>
        <v>1</v>
      </c>
      <c r="AK797" s="234">
        <f t="shared" si="279"/>
        <v>0</v>
      </c>
      <c r="AL797" s="129">
        <f t="shared" si="280"/>
        <v>0</v>
      </c>
      <c r="AM797" s="127">
        <v>43825</v>
      </c>
      <c r="AN797" s="129">
        <f t="shared" ref="AN797:AN860" si="284">Z797+AN796</f>
        <v>14389.31</v>
      </c>
      <c r="AO797" s="129">
        <f t="shared" ref="AO797:AO860" si="285">(AL797&gt;0)*AL797</f>
        <v>0</v>
      </c>
      <c r="AP797" s="129">
        <f t="shared" ref="AP797:AP860" si="286">(AL797&lt;0)*AL797</f>
        <v>0</v>
      </c>
      <c r="AQ797" s="235"/>
      <c r="AR797" s="235"/>
      <c r="AS797" s="236">
        <f t="shared" si="281"/>
        <v>43825</v>
      </c>
      <c r="AT797" s="237">
        <f t="shared" ref="AT797:AT860" si="287">(P797*O797)+AT796</f>
        <v>5274.48</v>
      </c>
      <c r="AU797" s="237">
        <f t="shared" ref="AU797:AU860" si="288">(R797*Q797)+AU796</f>
        <v>1971.0499999999995</v>
      </c>
      <c r="AV797" s="237">
        <f t="shared" ref="AV797:AV860" si="289">(S797*T797)+AV796</f>
        <v>7512.980000000005</v>
      </c>
      <c r="AW797" s="237">
        <f t="shared" ref="AW797:AW860" si="290">(V797*U797)+AW796</f>
        <v>496.20000000000181</v>
      </c>
      <c r="AX797" s="237">
        <f t="shared" ref="AX797:AX860" si="291">(X797*W797)+AX796</f>
        <v>-865.399999999996</v>
      </c>
      <c r="AY797" s="133"/>
    </row>
    <row r="798" spans="3:51" x14ac:dyDescent="0.25">
      <c r="C798" s="137"/>
      <c r="D798" s="137"/>
      <c r="E798" s="137"/>
      <c r="F798" s="137"/>
      <c r="G798" s="137"/>
      <c r="H798" s="137"/>
      <c r="I798" s="137"/>
      <c r="J798" s="137"/>
      <c r="K798" s="240">
        <f t="shared" si="273"/>
        <v>43826</v>
      </c>
      <c r="L798" s="230">
        <f t="shared" si="274"/>
        <v>14399.869999999999</v>
      </c>
      <c r="M798" s="162">
        <f>MAX(AN28:AN798)</f>
        <v>15604.189999999993</v>
      </c>
      <c r="N798" s="162">
        <f t="shared" si="282"/>
        <v>-1204.3199999999943</v>
      </c>
      <c r="O798" s="231">
        <f>E3+(E4*0.1)</f>
        <v>0.2</v>
      </c>
      <c r="P798" s="162">
        <v>119.35</v>
      </c>
      <c r="Q798" s="232">
        <f>E5+(E6*0.1)</f>
        <v>0.1</v>
      </c>
      <c r="R798" s="162">
        <v>5.5</v>
      </c>
      <c r="S798" s="232">
        <f>E7+(E8*0.1)</f>
        <v>0.1</v>
      </c>
      <c r="T798" s="162">
        <v>-146.6</v>
      </c>
      <c r="U798" s="233">
        <f>E9+(E10*0.5)+(E11*0.1)</f>
        <v>0.2</v>
      </c>
      <c r="V798" s="162">
        <v>2</v>
      </c>
      <c r="W798" s="233">
        <f>E12+(E13*0.5)+(E14*0.1)</f>
        <v>0.2</v>
      </c>
      <c r="X798" s="162">
        <v>2</v>
      </c>
      <c r="Y798" s="161">
        <f t="shared" si="283"/>
        <v>771</v>
      </c>
      <c r="Z798" s="162">
        <f t="shared" si="275"/>
        <v>10.560000000000002</v>
      </c>
      <c r="AA798" s="127">
        <v>43826</v>
      </c>
      <c r="AB798" s="127"/>
      <c r="AC798" s="128"/>
      <c r="AD798" s="128"/>
      <c r="AE798" s="129"/>
      <c r="AF798" s="129"/>
      <c r="AG798" s="129"/>
      <c r="AH798" s="129">
        <f t="shared" si="276"/>
        <v>10.560000000000002</v>
      </c>
      <c r="AI798" s="129">
        <f t="shared" si="277"/>
        <v>0</v>
      </c>
      <c r="AJ798" s="234">
        <f t="shared" si="278"/>
        <v>1</v>
      </c>
      <c r="AK798" s="234">
        <f t="shared" si="279"/>
        <v>0</v>
      </c>
      <c r="AL798" s="129">
        <f t="shared" si="280"/>
        <v>0</v>
      </c>
      <c r="AM798" s="127">
        <v>43826</v>
      </c>
      <c r="AN798" s="129">
        <f t="shared" si="284"/>
        <v>14399.869999999999</v>
      </c>
      <c r="AO798" s="129">
        <f t="shared" si="285"/>
        <v>0</v>
      </c>
      <c r="AP798" s="129">
        <f t="shared" si="286"/>
        <v>0</v>
      </c>
      <c r="AQ798" s="235"/>
      <c r="AR798" s="235"/>
      <c r="AS798" s="236">
        <f t="shared" si="281"/>
        <v>43826</v>
      </c>
      <c r="AT798" s="237">
        <f t="shared" si="287"/>
        <v>5298.3499999999995</v>
      </c>
      <c r="AU798" s="237">
        <f t="shared" si="288"/>
        <v>1971.5999999999995</v>
      </c>
      <c r="AV798" s="237">
        <f t="shared" si="289"/>
        <v>7498.3200000000052</v>
      </c>
      <c r="AW798" s="237">
        <f t="shared" si="290"/>
        <v>496.60000000000178</v>
      </c>
      <c r="AX798" s="237">
        <f t="shared" si="291"/>
        <v>-864.99999999999602</v>
      </c>
      <c r="AY798" s="133"/>
    </row>
    <row r="799" spans="3:51" x14ac:dyDescent="0.25">
      <c r="C799" s="137"/>
      <c r="D799" s="137"/>
      <c r="E799" s="137"/>
      <c r="F799" s="137"/>
      <c r="G799" s="137"/>
      <c r="H799" s="137"/>
      <c r="I799" s="137"/>
      <c r="J799" s="137"/>
      <c r="K799" s="240">
        <f t="shared" si="273"/>
        <v>43829</v>
      </c>
      <c r="L799" s="230">
        <f t="shared" si="274"/>
        <v>14243.57</v>
      </c>
      <c r="M799" s="162">
        <f>MAX(AN28:AN799)</f>
        <v>15604.189999999993</v>
      </c>
      <c r="N799" s="162">
        <f t="shared" si="282"/>
        <v>-1360.6199999999935</v>
      </c>
      <c r="O799" s="231">
        <f>E3+(E4*0.1)</f>
        <v>0.2</v>
      </c>
      <c r="P799" s="162">
        <v>-550</v>
      </c>
      <c r="Q799" s="232">
        <f>E5+(E6*0.1)</f>
        <v>0.1</v>
      </c>
      <c r="R799" s="162">
        <v>-850</v>
      </c>
      <c r="S799" s="232">
        <f>E7+(E8*0.1)</f>
        <v>0.1</v>
      </c>
      <c r="T799" s="162">
        <v>-1225</v>
      </c>
      <c r="U799" s="233">
        <f>E9+(E10*0.5)+(E11*0.1)</f>
        <v>0.2</v>
      </c>
      <c r="V799" s="162">
        <v>403</v>
      </c>
      <c r="W799" s="233">
        <f>E12+(E13*0.5)+(E14*0.1)</f>
        <v>0.2</v>
      </c>
      <c r="X799" s="162">
        <v>403</v>
      </c>
      <c r="Y799" s="161">
        <f t="shared" si="283"/>
        <v>772</v>
      </c>
      <c r="Z799" s="162">
        <f t="shared" si="275"/>
        <v>-156.29999999999995</v>
      </c>
      <c r="AA799" s="127">
        <v>43829</v>
      </c>
      <c r="AB799" s="127"/>
      <c r="AC799" s="128"/>
      <c r="AD799" s="128"/>
      <c r="AE799" s="129"/>
      <c r="AF799" s="129"/>
      <c r="AG799" s="129"/>
      <c r="AH799" s="129">
        <f t="shared" si="276"/>
        <v>0</v>
      </c>
      <c r="AI799" s="129">
        <f t="shared" si="277"/>
        <v>-156.29999999999995</v>
      </c>
      <c r="AJ799" s="234">
        <f t="shared" si="278"/>
        <v>0</v>
      </c>
      <c r="AK799" s="234">
        <f t="shared" si="279"/>
        <v>1</v>
      </c>
      <c r="AL799" s="129">
        <f t="shared" si="280"/>
        <v>0</v>
      </c>
      <c r="AM799" s="127">
        <v>43829</v>
      </c>
      <c r="AN799" s="129">
        <f t="shared" si="284"/>
        <v>14243.57</v>
      </c>
      <c r="AO799" s="129">
        <f t="shared" si="285"/>
        <v>0</v>
      </c>
      <c r="AP799" s="129">
        <f t="shared" si="286"/>
        <v>0</v>
      </c>
      <c r="AQ799" s="235"/>
      <c r="AR799" s="235"/>
      <c r="AS799" s="236">
        <f t="shared" si="281"/>
        <v>43829</v>
      </c>
      <c r="AT799" s="237">
        <f t="shared" si="287"/>
        <v>5188.3499999999995</v>
      </c>
      <c r="AU799" s="237">
        <f t="shared" si="288"/>
        <v>1886.5999999999995</v>
      </c>
      <c r="AV799" s="237">
        <f t="shared" si="289"/>
        <v>7375.8200000000052</v>
      </c>
      <c r="AW799" s="237">
        <f t="shared" si="290"/>
        <v>577.20000000000175</v>
      </c>
      <c r="AX799" s="237">
        <f t="shared" si="291"/>
        <v>-784.399999999996</v>
      </c>
      <c r="AY799" s="133"/>
    </row>
    <row r="800" spans="3:51" x14ac:dyDescent="0.25">
      <c r="C800" s="137"/>
      <c r="D800" s="137"/>
      <c r="E800" s="137"/>
      <c r="F800" s="137"/>
      <c r="G800" s="137"/>
      <c r="H800" s="137"/>
      <c r="I800" s="137"/>
      <c r="J800" s="137"/>
      <c r="K800" s="240">
        <f t="shared" si="273"/>
        <v>43830</v>
      </c>
      <c r="L800" s="230">
        <f t="shared" si="274"/>
        <v>14498</v>
      </c>
      <c r="M800" s="162">
        <f>MAX(AN28:AN800)</f>
        <v>15604.189999999993</v>
      </c>
      <c r="N800" s="162">
        <f t="shared" si="282"/>
        <v>-1106.1899999999932</v>
      </c>
      <c r="O800" s="231">
        <f>E3+(E4*0.1)</f>
        <v>0.2</v>
      </c>
      <c r="P800" s="162">
        <v>381.5</v>
      </c>
      <c r="Q800" s="232">
        <f>E5+(E6*0.1)</f>
        <v>0.1</v>
      </c>
      <c r="R800" s="162">
        <v>474.5</v>
      </c>
      <c r="S800" s="232">
        <f>E7+(E8*0.1)</f>
        <v>0.1</v>
      </c>
      <c r="T800" s="162">
        <v>466.8</v>
      </c>
      <c r="U800" s="233">
        <f>E9+(E10*0.5)+(E11*0.1)</f>
        <v>0.2</v>
      </c>
      <c r="V800" s="162">
        <v>210</v>
      </c>
      <c r="W800" s="233">
        <f>E12+(E13*0.5)+(E14*0.1)</f>
        <v>0.2</v>
      </c>
      <c r="X800" s="162">
        <v>210</v>
      </c>
      <c r="Y800" s="161">
        <f t="shared" si="283"/>
        <v>773</v>
      </c>
      <c r="Z800" s="162">
        <f t="shared" si="275"/>
        <v>254.43</v>
      </c>
      <c r="AA800" s="238">
        <v>43830</v>
      </c>
      <c r="AB800" s="129">
        <f>SUM(Z780:Z800)</f>
        <v>3077.1299999999997</v>
      </c>
      <c r="AC800" s="128">
        <f>(AB800&gt;0)*1</f>
        <v>1</v>
      </c>
      <c r="AD800" s="128">
        <f>(AB800&lt;0)*1</f>
        <v>0</v>
      </c>
      <c r="AE800" s="129">
        <f>AB800*AC800</f>
        <v>3077.1299999999997</v>
      </c>
      <c r="AF800" s="129">
        <f>AB800*AD800</f>
        <v>0</v>
      </c>
      <c r="AG800" s="129">
        <f>SUM(Z543:Z800)</f>
        <v>4838.350000000004</v>
      </c>
      <c r="AH800" s="129">
        <f t="shared" si="276"/>
        <v>254.43</v>
      </c>
      <c r="AI800" s="129">
        <f t="shared" si="277"/>
        <v>0</v>
      </c>
      <c r="AJ800" s="234">
        <f t="shared" si="278"/>
        <v>1</v>
      </c>
      <c r="AK800" s="234">
        <f t="shared" si="279"/>
        <v>0</v>
      </c>
      <c r="AL800" s="129">
        <f t="shared" si="280"/>
        <v>3077.1299999999997</v>
      </c>
      <c r="AM800" s="127">
        <v>43830</v>
      </c>
      <c r="AN800" s="129">
        <f t="shared" si="284"/>
        <v>14498</v>
      </c>
      <c r="AO800" s="129">
        <f t="shared" si="285"/>
        <v>3077.1299999999997</v>
      </c>
      <c r="AP800" s="129">
        <f t="shared" si="286"/>
        <v>0</v>
      </c>
      <c r="AQ800" s="235"/>
      <c r="AR800" s="235"/>
      <c r="AS800" s="236">
        <f t="shared" si="281"/>
        <v>43830</v>
      </c>
      <c r="AT800" s="237">
        <f t="shared" si="287"/>
        <v>5264.65</v>
      </c>
      <c r="AU800" s="237">
        <f t="shared" si="288"/>
        <v>1934.0499999999995</v>
      </c>
      <c r="AV800" s="237">
        <f t="shared" si="289"/>
        <v>7422.5000000000055</v>
      </c>
      <c r="AW800" s="237">
        <f t="shared" si="290"/>
        <v>619.20000000000175</v>
      </c>
      <c r="AX800" s="237">
        <f t="shared" si="291"/>
        <v>-742.399999999996</v>
      </c>
      <c r="AY800" s="133"/>
    </row>
    <row r="801" spans="3:51" x14ac:dyDescent="0.25">
      <c r="C801" s="137"/>
      <c r="D801" s="137"/>
      <c r="E801" s="137"/>
      <c r="F801" s="137"/>
      <c r="G801" s="137"/>
      <c r="H801" s="137"/>
      <c r="I801" s="137"/>
      <c r="J801" s="137"/>
      <c r="K801" s="241">
        <f t="shared" si="273"/>
        <v>43832</v>
      </c>
      <c r="L801" s="230">
        <f t="shared" si="274"/>
        <v>15714.01</v>
      </c>
      <c r="M801" s="162">
        <f>MAX(AN28:AN801)</f>
        <v>15714.01</v>
      </c>
      <c r="N801" s="162">
        <f t="shared" si="282"/>
        <v>0</v>
      </c>
      <c r="O801" s="231">
        <f>E3+(E4*0.1)</f>
        <v>0.2</v>
      </c>
      <c r="P801" s="162">
        <v>1651.8</v>
      </c>
      <c r="Q801" s="232">
        <f>E5+(E6*0.1)</f>
        <v>0.1</v>
      </c>
      <c r="R801" s="162">
        <v>1353.5</v>
      </c>
      <c r="S801" s="232">
        <f>E7+(E8*0.1)</f>
        <v>0.1</v>
      </c>
      <c r="T801" s="162">
        <v>2783</v>
      </c>
      <c r="U801" s="233">
        <f>E9+(E10*0.5)+(E11*0.1)</f>
        <v>0.2</v>
      </c>
      <c r="V801" s="162">
        <v>1180</v>
      </c>
      <c r="W801" s="233">
        <f>E12+(E13*0.5)+(E14*0.1)</f>
        <v>0.2</v>
      </c>
      <c r="X801" s="162">
        <v>1180</v>
      </c>
      <c r="Y801" s="161">
        <f t="shared" si="283"/>
        <v>774</v>
      </c>
      <c r="Z801" s="162">
        <f t="shared" si="275"/>
        <v>1216.01</v>
      </c>
      <c r="AA801" s="127">
        <v>43832</v>
      </c>
      <c r="AB801" s="127"/>
      <c r="AC801" s="128"/>
      <c r="AD801" s="128"/>
      <c r="AE801" s="129"/>
      <c r="AF801" s="129"/>
      <c r="AG801" s="129"/>
      <c r="AH801" s="129">
        <f t="shared" si="276"/>
        <v>1216.01</v>
      </c>
      <c r="AI801" s="129">
        <f t="shared" si="277"/>
        <v>0</v>
      </c>
      <c r="AJ801" s="234">
        <f t="shared" si="278"/>
        <v>1</v>
      </c>
      <c r="AK801" s="234">
        <f t="shared" si="279"/>
        <v>0</v>
      </c>
      <c r="AL801" s="129">
        <f t="shared" si="280"/>
        <v>0</v>
      </c>
      <c r="AM801" s="127">
        <v>43832</v>
      </c>
      <c r="AN801" s="129">
        <f t="shared" si="284"/>
        <v>15714.01</v>
      </c>
      <c r="AO801" s="129">
        <f t="shared" si="285"/>
        <v>0</v>
      </c>
      <c r="AP801" s="129">
        <f t="shared" si="286"/>
        <v>0</v>
      </c>
      <c r="AQ801" s="235"/>
      <c r="AR801" s="235"/>
      <c r="AS801" s="236">
        <f t="shared" si="281"/>
        <v>43832</v>
      </c>
      <c r="AT801" s="237">
        <f t="shared" si="287"/>
        <v>5595.0099999999993</v>
      </c>
      <c r="AU801" s="237">
        <f t="shared" si="288"/>
        <v>2069.3999999999996</v>
      </c>
      <c r="AV801" s="237">
        <f t="shared" si="289"/>
        <v>7700.8000000000056</v>
      </c>
      <c r="AW801" s="237">
        <f t="shared" si="290"/>
        <v>855.20000000000175</v>
      </c>
      <c r="AX801" s="237">
        <f t="shared" si="291"/>
        <v>-506.399999999996</v>
      </c>
      <c r="AY801" s="133"/>
    </row>
    <row r="802" spans="3:51" x14ac:dyDescent="0.25">
      <c r="C802" s="137"/>
      <c r="D802" s="137"/>
      <c r="E802" s="137"/>
      <c r="F802" s="137"/>
      <c r="G802" s="137"/>
      <c r="H802" s="137"/>
      <c r="I802" s="137"/>
      <c r="J802" s="137"/>
      <c r="K802" s="240">
        <f t="shared" si="273"/>
        <v>43833</v>
      </c>
      <c r="L802" s="230">
        <f t="shared" si="274"/>
        <v>15986.65</v>
      </c>
      <c r="M802" s="162">
        <f>MAX(AN28:AN802)</f>
        <v>15986.65</v>
      </c>
      <c r="N802" s="162">
        <f t="shared" si="282"/>
        <v>0</v>
      </c>
      <c r="O802" s="231">
        <f>E3+(E4*0.1)</f>
        <v>0.2</v>
      </c>
      <c r="P802" s="162">
        <v>-1627.35</v>
      </c>
      <c r="Q802" s="232">
        <f>E5+(E6*0.1)</f>
        <v>0.1</v>
      </c>
      <c r="R802" s="162">
        <v>-1624.5</v>
      </c>
      <c r="S802" s="232">
        <f>E7+(E8*0.1)</f>
        <v>0.1</v>
      </c>
      <c r="T802" s="162">
        <v>-1566.4</v>
      </c>
      <c r="U802" s="233">
        <f>E9+(E10*0.5)+(E11*0.1)</f>
        <v>0.2</v>
      </c>
      <c r="V802" s="162">
        <v>2293</v>
      </c>
      <c r="W802" s="233">
        <f>E12+(E13*0.5)+(E14*0.1)</f>
        <v>0.2</v>
      </c>
      <c r="X802" s="162">
        <v>2293</v>
      </c>
      <c r="Y802" s="161">
        <f t="shared" si="283"/>
        <v>775</v>
      </c>
      <c r="Z802" s="162">
        <f t="shared" si="275"/>
        <v>272.64</v>
      </c>
      <c r="AA802" s="127">
        <v>43833</v>
      </c>
      <c r="AB802" s="127"/>
      <c r="AC802" s="128"/>
      <c r="AD802" s="128"/>
      <c r="AE802" s="129"/>
      <c r="AF802" s="129"/>
      <c r="AG802" s="129"/>
      <c r="AH802" s="129">
        <f t="shared" si="276"/>
        <v>272.64</v>
      </c>
      <c r="AI802" s="129">
        <f t="shared" si="277"/>
        <v>0</v>
      </c>
      <c r="AJ802" s="234">
        <f t="shared" si="278"/>
        <v>1</v>
      </c>
      <c r="AK802" s="234">
        <f t="shared" si="279"/>
        <v>0</v>
      </c>
      <c r="AL802" s="129">
        <f t="shared" si="280"/>
        <v>0</v>
      </c>
      <c r="AM802" s="127">
        <v>43833</v>
      </c>
      <c r="AN802" s="129">
        <f t="shared" si="284"/>
        <v>15986.65</v>
      </c>
      <c r="AO802" s="129">
        <f t="shared" si="285"/>
        <v>0</v>
      </c>
      <c r="AP802" s="129">
        <f t="shared" si="286"/>
        <v>0</v>
      </c>
      <c r="AQ802" s="235"/>
      <c r="AR802" s="235"/>
      <c r="AS802" s="236">
        <f t="shared" si="281"/>
        <v>43833</v>
      </c>
      <c r="AT802" s="237">
        <f t="shared" si="287"/>
        <v>5269.5399999999991</v>
      </c>
      <c r="AU802" s="237">
        <f t="shared" si="288"/>
        <v>1906.9499999999996</v>
      </c>
      <c r="AV802" s="237">
        <f t="shared" si="289"/>
        <v>7544.1600000000053</v>
      </c>
      <c r="AW802" s="237">
        <f t="shared" si="290"/>
        <v>1313.8000000000018</v>
      </c>
      <c r="AX802" s="237">
        <f t="shared" si="291"/>
        <v>-47.799999999995975</v>
      </c>
      <c r="AY802" s="133"/>
    </row>
    <row r="803" spans="3:51" x14ac:dyDescent="0.25">
      <c r="C803" s="137"/>
      <c r="D803" s="137"/>
      <c r="E803" s="137"/>
      <c r="F803" s="137"/>
      <c r="G803" s="137"/>
      <c r="H803" s="137"/>
      <c r="I803" s="137"/>
      <c r="J803" s="137"/>
      <c r="K803" s="240">
        <f t="shared" si="273"/>
        <v>43836</v>
      </c>
      <c r="L803" s="230">
        <f t="shared" si="274"/>
        <v>16381.41</v>
      </c>
      <c r="M803" s="162">
        <f>MAX(AN28:AN803)</f>
        <v>16381.41</v>
      </c>
      <c r="N803" s="162">
        <f t="shared" si="282"/>
        <v>0</v>
      </c>
      <c r="O803" s="231">
        <f>E3+(E4*0.1)</f>
        <v>0.2</v>
      </c>
      <c r="P803" s="162">
        <v>-896.9</v>
      </c>
      <c r="Q803" s="232">
        <f>E5+(E6*0.1)</f>
        <v>0.1</v>
      </c>
      <c r="R803" s="162">
        <v>-915</v>
      </c>
      <c r="S803" s="232">
        <f>E7+(E8*0.1)</f>
        <v>0.1</v>
      </c>
      <c r="T803" s="162">
        <v>1092.4000000000001</v>
      </c>
      <c r="U803" s="233">
        <f>E9+(E10*0.5)+(E11*0.1)</f>
        <v>0.2</v>
      </c>
      <c r="V803" s="162">
        <v>1391</v>
      </c>
      <c r="W803" s="233">
        <f>E12+(E13*0.5)+(E14*0.1)</f>
        <v>0.2</v>
      </c>
      <c r="X803" s="162">
        <v>1391</v>
      </c>
      <c r="Y803" s="161">
        <f t="shared" si="283"/>
        <v>776</v>
      </c>
      <c r="Z803" s="162">
        <f t="shared" si="275"/>
        <v>394.76</v>
      </c>
      <c r="AA803" s="127">
        <v>43836</v>
      </c>
      <c r="AB803" s="127"/>
      <c r="AC803" s="128"/>
      <c r="AD803" s="128"/>
      <c r="AE803" s="129"/>
      <c r="AF803" s="129"/>
      <c r="AG803" s="129"/>
      <c r="AH803" s="129">
        <f t="shared" si="276"/>
        <v>394.76</v>
      </c>
      <c r="AI803" s="129">
        <f t="shared" si="277"/>
        <v>0</v>
      </c>
      <c r="AJ803" s="234">
        <f t="shared" si="278"/>
        <v>1</v>
      </c>
      <c r="AK803" s="234">
        <f t="shared" si="279"/>
        <v>0</v>
      </c>
      <c r="AL803" s="129">
        <f t="shared" si="280"/>
        <v>0</v>
      </c>
      <c r="AM803" s="127">
        <v>43836</v>
      </c>
      <c r="AN803" s="129">
        <f t="shared" si="284"/>
        <v>16381.41</v>
      </c>
      <c r="AO803" s="129">
        <f t="shared" si="285"/>
        <v>0</v>
      </c>
      <c r="AP803" s="129">
        <f t="shared" si="286"/>
        <v>0</v>
      </c>
      <c r="AQ803" s="235"/>
      <c r="AR803" s="235"/>
      <c r="AS803" s="236">
        <f t="shared" si="281"/>
        <v>43836</v>
      </c>
      <c r="AT803" s="237">
        <f t="shared" si="287"/>
        <v>5090.1599999999989</v>
      </c>
      <c r="AU803" s="237">
        <f t="shared" si="288"/>
        <v>1815.4499999999996</v>
      </c>
      <c r="AV803" s="237">
        <f t="shared" si="289"/>
        <v>7653.4000000000051</v>
      </c>
      <c r="AW803" s="237">
        <f t="shared" si="290"/>
        <v>1592.0000000000018</v>
      </c>
      <c r="AX803" s="237">
        <f t="shared" si="291"/>
        <v>230.40000000000401</v>
      </c>
      <c r="AY803" s="133"/>
    </row>
    <row r="804" spans="3:51" x14ac:dyDescent="0.25">
      <c r="C804" s="137"/>
      <c r="D804" s="137"/>
      <c r="E804" s="137"/>
      <c r="F804" s="137"/>
      <c r="G804" s="137"/>
      <c r="H804" s="137"/>
      <c r="I804" s="137"/>
      <c r="J804" s="137"/>
      <c r="K804" s="240">
        <f t="shared" si="273"/>
        <v>43837</v>
      </c>
      <c r="L804" s="230">
        <f t="shared" si="274"/>
        <v>16536.57</v>
      </c>
      <c r="M804" s="162">
        <f>MAX(AN28:AN804)</f>
        <v>16536.57</v>
      </c>
      <c r="N804" s="162">
        <f t="shared" si="282"/>
        <v>0</v>
      </c>
      <c r="O804" s="231">
        <f>E3+(E4*0.1)</f>
        <v>0.2</v>
      </c>
      <c r="P804" s="162">
        <v>-550</v>
      </c>
      <c r="Q804" s="232">
        <f>E5+(E6*0.1)</f>
        <v>0.1</v>
      </c>
      <c r="R804" s="162">
        <v>-455</v>
      </c>
      <c r="S804" s="232">
        <f>E7+(E8*0.1)</f>
        <v>0.1</v>
      </c>
      <c r="T804" s="162">
        <v>-41.4</v>
      </c>
      <c r="U804" s="233">
        <f>E9+(E10*0.5)+(E11*0.1)</f>
        <v>0.2</v>
      </c>
      <c r="V804" s="162">
        <v>787</v>
      </c>
      <c r="W804" s="233">
        <f>E12+(E13*0.5)+(E14*0.1)</f>
        <v>0.2</v>
      </c>
      <c r="X804" s="162">
        <v>787</v>
      </c>
      <c r="Y804" s="161">
        <f t="shared" si="283"/>
        <v>777</v>
      </c>
      <c r="Z804" s="162">
        <f t="shared" si="275"/>
        <v>155.16000000000003</v>
      </c>
      <c r="AA804" s="127">
        <v>43837</v>
      </c>
      <c r="AB804" s="127"/>
      <c r="AC804" s="128"/>
      <c r="AD804" s="128"/>
      <c r="AE804" s="129"/>
      <c r="AF804" s="129"/>
      <c r="AG804" s="129"/>
      <c r="AH804" s="129">
        <f t="shared" si="276"/>
        <v>155.16000000000003</v>
      </c>
      <c r="AI804" s="129">
        <f t="shared" si="277"/>
        <v>0</v>
      </c>
      <c r="AJ804" s="234">
        <f t="shared" si="278"/>
        <v>1</v>
      </c>
      <c r="AK804" s="234">
        <f t="shared" si="279"/>
        <v>0</v>
      </c>
      <c r="AL804" s="129">
        <f t="shared" si="280"/>
        <v>0</v>
      </c>
      <c r="AM804" s="127">
        <v>43837</v>
      </c>
      <c r="AN804" s="129">
        <f t="shared" si="284"/>
        <v>16536.57</v>
      </c>
      <c r="AO804" s="129">
        <f t="shared" si="285"/>
        <v>0</v>
      </c>
      <c r="AP804" s="129">
        <f t="shared" si="286"/>
        <v>0</v>
      </c>
      <c r="AQ804" s="235"/>
      <c r="AR804" s="235"/>
      <c r="AS804" s="236">
        <f t="shared" si="281"/>
        <v>43837</v>
      </c>
      <c r="AT804" s="237">
        <f t="shared" si="287"/>
        <v>4980.1599999999989</v>
      </c>
      <c r="AU804" s="237">
        <f t="shared" si="288"/>
        <v>1769.9499999999996</v>
      </c>
      <c r="AV804" s="237">
        <f t="shared" si="289"/>
        <v>7649.2600000000048</v>
      </c>
      <c r="AW804" s="237">
        <f t="shared" si="290"/>
        <v>1749.4000000000019</v>
      </c>
      <c r="AX804" s="237">
        <f t="shared" si="291"/>
        <v>387.80000000000405</v>
      </c>
      <c r="AY804" s="133"/>
    </row>
    <row r="805" spans="3:51" x14ac:dyDescent="0.25">
      <c r="C805" s="137"/>
      <c r="D805" s="137"/>
      <c r="E805" s="137"/>
      <c r="F805" s="137"/>
      <c r="G805" s="137"/>
      <c r="H805" s="137"/>
      <c r="I805" s="137"/>
      <c r="J805" s="137"/>
      <c r="K805" s="240">
        <f t="shared" si="273"/>
        <v>43838</v>
      </c>
      <c r="L805" s="230">
        <f t="shared" si="274"/>
        <v>16389.169999999998</v>
      </c>
      <c r="M805" s="162">
        <f>MAX(AN28:AN805)</f>
        <v>16536.57</v>
      </c>
      <c r="N805" s="162">
        <f t="shared" si="282"/>
        <v>-147.40000000000146</v>
      </c>
      <c r="O805" s="231">
        <f>E3+(E4*0.1)</f>
        <v>0.2</v>
      </c>
      <c r="P805" s="162">
        <v>807.05</v>
      </c>
      <c r="Q805" s="232">
        <f>E5+(E6*0.1)</f>
        <v>0.1</v>
      </c>
      <c r="R805" s="162">
        <v>793.5</v>
      </c>
      <c r="S805" s="232">
        <f>E7+(E8*0.1)</f>
        <v>0.1</v>
      </c>
      <c r="T805" s="162">
        <v>1318.4</v>
      </c>
      <c r="U805" s="233">
        <f>E9+(E10*0.5)+(E11*0.1)</f>
        <v>0.2</v>
      </c>
      <c r="V805" s="162">
        <v>-1400</v>
      </c>
      <c r="W805" s="233">
        <f>E12+(E13*0.5)+(E14*0.1)</f>
        <v>0.2</v>
      </c>
      <c r="X805" s="162">
        <v>-1200</v>
      </c>
      <c r="Y805" s="161">
        <f t="shared" si="283"/>
        <v>778</v>
      </c>
      <c r="Z805" s="162">
        <f t="shared" si="275"/>
        <v>-147.39999999999998</v>
      </c>
      <c r="AA805" s="127">
        <v>43838</v>
      </c>
      <c r="AB805" s="127"/>
      <c r="AC805" s="128"/>
      <c r="AD805" s="128"/>
      <c r="AE805" s="129"/>
      <c r="AF805" s="129"/>
      <c r="AG805" s="129"/>
      <c r="AH805" s="129">
        <f t="shared" si="276"/>
        <v>0</v>
      </c>
      <c r="AI805" s="129">
        <f t="shared" si="277"/>
        <v>-147.39999999999998</v>
      </c>
      <c r="AJ805" s="234">
        <f t="shared" si="278"/>
        <v>0</v>
      </c>
      <c r="AK805" s="234">
        <f t="shared" si="279"/>
        <v>1</v>
      </c>
      <c r="AL805" s="129">
        <f t="shared" si="280"/>
        <v>0</v>
      </c>
      <c r="AM805" s="127">
        <v>43838</v>
      </c>
      <c r="AN805" s="129">
        <f t="shared" si="284"/>
        <v>16389.169999999998</v>
      </c>
      <c r="AO805" s="129">
        <f t="shared" si="285"/>
        <v>0</v>
      </c>
      <c r="AP805" s="129">
        <f t="shared" si="286"/>
        <v>0</v>
      </c>
      <c r="AQ805" s="235"/>
      <c r="AR805" s="235"/>
      <c r="AS805" s="236">
        <f t="shared" si="281"/>
        <v>43838</v>
      </c>
      <c r="AT805" s="237">
        <f t="shared" si="287"/>
        <v>5141.5699999999988</v>
      </c>
      <c r="AU805" s="237">
        <f t="shared" si="288"/>
        <v>1849.2999999999995</v>
      </c>
      <c r="AV805" s="237">
        <f t="shared" si="289"/>
        <v>7781.1000000000049</v>
      </c>
      <c r="AW805" s="237">
        <f t="shared" si="290"/>
        <v>1469.4000000000019</v>
      </c>
      <c r="AX805" s="237">
        <f t="shared" si="291"/>
        <v>147.80000000000405</v>
      </c>
      <c r="AY805" s="133"/>
    </row>
    <row r="806" spans="3:51" x14ac:dyDescent="0.25">
      <c r="C806" s="137"/>
      <c r="D806" s="137"/>
      <c r="E806" s="137"/>
      <c r="F806" s="137"/>
      <c r="G806" s="137"/>
      <c r="H806" s="137"/>
      <c r="I806" s="137"/>
      <c r="J806" s="137"/>
      <c r="K806" s="240">
        <f t="shared" si="273"/>
        <v>43839</v>
      </c>
      <c r="L806" s="230">
        <f t="shared" si="274"/>
        <v>16545.949999999997</v>
      </c>
      <c r="M806" s="162">
        <f>MAX(AN28:AN806)</f>
        <v>16545.949999999997</v>
      </c>
      <c r="N806" s="162">
        <f t="shared" si="282"/>
        <v>0</v>
      </c>
      <c r="O806" s="231">
        <f>E3+(E4*0.1)</f>
        <v>0.2</v>
      </c>
      <c r="P806" s="162">
        <v>1059.05</v>
      </c>
      <c r="Q806" s="232">
        <f>E5+(E6*0.1)</f>
        <v>0.1</v>
      </c>
      <c r="R806" s="162">
        <v>1082.5</v>
      </c>
      <c r="S806" s="232">
        <f>E7+(E8*0.1)</f>
        <v>0.1</v>
      </c>
      <c r="T806" s="162">
        <v>1545.2</v>
      </c>
      <c r="U806" s="233">
        <f>E9+(E10*0.5)+(E11*0.1)</f>
        <v>0.2</v>
      </c>
      <c r="V806" s="162">
        <v>-389</v>
      </c>
      <c r="W806" s="233">
        <f>E12+(E13*0.5)+(E14*0.1)</f>
        <v>0.2</v>
      </c>
      <c r="X806" s="162">
        <v>-1200</v>
      </c>
      <c r="Y806" s="161">
        <f t="shared" si="283"/>
        <v>779</v>
      </c>
      <c r="Z806" s="162">
        <f t="shared" si="275"/>
        <v>156.78000000000003</v>
      </c>
      <c r="AA806" s="127">
        <v>43839</v>
      </c>
      <c r="AB806" s="127"/>
      <c r="AC806" s="128"/>
      <c r="AD806" s="128"/>
      <c r="AE806" s="129"/>
      <c r="AF806" s="129"/>
      <c r="AG806" s="129"/>
      <c r="AH806" s="129">
        <f t="shared" si="276"/>
        <v>156.78000000000003</v>
      </c>
      <c r="AI806" s="129">
        <f t="shared" si="277"/>
        <v>0</v>
      </c>
      <c r="AJ806" s="234">
        <f t="shared" si="278"/>
        <v>1</v>
      </c>
      <c r="AK806" s="234">
        <f t="shared" si="279"/>
        <v>0</v>
      </c>
      <c r="AL806" s="129">
        <f t="shared" si="280"/>
        <v>0</v>
      </c>
      <c r="AM806" s="127">
        <v>43839</v>
      </c>
      <c r="AN806" s="129">
        <f t="shared" si="284"/>
        <v>16545.949999999997</v>
      </c>
      <c r="AO806" s="129">
        <f t="shared" si="285"/>
        <v>0</v>
      </c>
      <c r="AP806" s="129">
        <f t="shared" si="286"/>
        <v>0</v>
      </c>
      <c r="AQ806" s="235"/>
      <c r="AR806" s="235"/>
      <c r="AS806" s="236">
        <f t="shared" si="281"/>
        <v>43839</v>
      </c>
      <c r="AT806" s="237">
        <f t="shared" si="287"/>
        <v>5353.3799999999992</v>
      </c>
      <c r="AU806" s="237">
        <f t="shared" si="288"/>
        <v>1957.5499999999995</v>
      </c>
      <c r="AV806" s="237">
        <f t="shared" si="289"/>
        <v>7935.6200000000053</v>
      </c>
      <c r="AW806" s="237">
        <f t="shared" si="290"/>
        <v>1391.600000000002</v>
      </c>
      <c r="AX806" s="237">
        <f t="shared" si="291"/>
        <v>-92.199999999995953</v>
      </c>
      <c r="AY806" s="133"/>
    </row>
    <row r="807" spans="3:51" x14ac:dyDescent="0.25">
      <c r="C807" s="137"/>
      <c r="D807" s="137"/>
      <c r="E807" s="137"/>
      <c r="F807" s="137"/>
      <c r="G807" s="137"/>
      <c r="H807" s="137"/>
      <c r="I807" s="137"/>
      <c r="J807" s="137"/>
      <c r="K807" s="240">
        <f t="shared" si="273"/>
        <v>43840</v>
      </c>
      <c r="L807" s="230">
        <f t="shared" si="274"/>
        <v>16735.219999999998</v>
      </c>
      <c r="M807" s="162">
        <f>MAX(AN28:AN807)</f>
        <v>16735.219999999998</v>
      </c>
      <c r="N807" s="162">
        <f t="shared" si="282"/>
        <v>0</v>
      </c>
      <c r="O807" s="231">
        <f>E3+(E4*0.1)</f>
        <v>0.2</v>
      </c>
      <c r="P807" s="162">
        <v>-550</v>
      </c>
      <c r="Q807" s="232">
        <f>E5+(E6*0.1)</f>
        <v>0.1</v>
      </c>
      <c r="R807" s="162">
        <v>-467.5</v>
      </c>
      <c r="S807" s="232">
        <f>E7+(E8*0.1)</f>
        <v>0.1</v>
      </c>
      <c r="T807" s="162">
        <v>-459.8</v>
      </c>
      <c r="U807" s="233">
        <f>E9+(E10*0.5)+(E11*0.1)</f>
        <v>0.2</v>
      </c>
      <c r="V807" s="162">
        <v>980</v>
      </c>
      <c r="W807" s="233">
        <f>E12+(E13*0.5)+(E14*0.1)</f>
        <v>0.2</v>
      </c>
      <c r="X807" s="162">
        <v>980</v>
      </c>
      <c r="Y807" s="161">
        <f t="shared" si="283"/>
        <v>780</v>
      </c>
      <c r="Z807" s="162">
        <f t="shared" si="275"/>
        <v>189.26999999999998</v>
      </c>
      <c r="AA807" s="127">
        <v>43840</v>
      </c>
      <c r="AB807" s="127"/>
      <c r="AC807" s="128"/>
      <c r="AD807" s="128"/>
      <c r="AE807" s="129"/>
      <c r="AF807" s="129"/>
      <c r="AG807" s="129"/>
      <c r="AH807" s="129">
        <f t="shared" si="276"/>
        <v>189.26999999999998</v>
      </c>
      <c r="AI807" s="129">
        <f t="shared" si="277"/>
        <v>0</v>
      </c>
      <c r="AJ807" s="234">
        <f t="shared" si="278"/>
        <v>1</v>
      </c>
      <c r="AK807" s="234">
        <f t="shared" si="279"/>
        <v>0</v>
      </c>
      <c r="AL807" s="129">
        <f t="shared" si="280"/>
        <v>0</v>
      </c>
      <c r="AM807" s="127">
        <v>43840</v>
      </c>
      <c r="AN807" s="129">
        <f t="shared" si="284"/>
        <v>16735.219999999998</v>
      </c>
      <c r="AO807" s="129">
        <f t="shared" si="285"/>
        <v>0</v>
      </c>
      <c r="AP807" s="129">
        <f t="shared" si="286"/>
        <v>0</v>
      </c>
      <c r="AQ807" s="235"/>
      <c r="AR807" s="235"/>
      <c r="AS807" s="236">
        <f t="shared" si="281"/>
        <v>43840</v>
      </c>
      <c r="AT807" s="237">
        <f t="shared" si="287"/>
        <v>5243.3799999999992</v>
      </c>
      <c r="AU807" s="237">
        <f t="shared" si="288"/>
        <v>1910.7999999999995</v>
      </c>
      <c r="AV807" s="237">
        <f t="shared" si="289"/>
        <v>7889.6400000000058</v>
      </c>
      <c r="AW807" s="237">
        <f t="shared" si="290"/>
        <v>1587.600000000002</v>
      </c>
      <c r="AX807" s="237">
        <f t="shared" si="291"/>
        <v>103.80000000000405</v>
      </c>
      <c r="AY807" s="133"/>
    </row>
    <row r="808" spans="3:51" x14ac:dyDescent="0.25">
      <c r="C808" s="137"/>
      <c r="D808" s="137"/>
      <c r="E808" s="137"/>
      <c r="F808" s="137"/>
      <c r="G808" s="137"/>
      <c r="H808" s="137"/>
      <c r="I808" s="137"/>
      <c r="J808" s="137"/>
      <c r="K808" s="240">
        <f t="shared" si="273"/>
        <v>43843</v>
      </c>
      <c r="L808" s="230">
        <f t="shared" si="274"/>
        <v>16620.419999999998</v>
      </c>
      <c r="M808" s="162">
        <f>MAX(AN28:AN808)</f>
        <v>16735.219999999998</v>
      </c>
      <c r="N808" s="162">
        <f t="shared" si="282"/>
        <v>-114.79999999999927</v>
      </c>
      <c r="O808" s="231">
        <f>E3+(E4*0.1)</f>
        <v>0.2</v>
      </c>
      <c r="P808" s="162">
        <v>416.4</v>
      </c>
      <c r="Q808" s="232">
        <f>E5+(E6*0.1)</f>
        <v>0.1</v>
      </c>
      <c r="R808" s="162">
        <v>1139</v>
      </c>
      <c r="S808" s="232">
        <f>E7+(E8*0.1)</f>
        <v>0.1</v>
      </c>
      <c r="T808" s="162">
        <v>2080.1999999999998</v>
      </c>
      <c r="U808" s="233">
        <f>E9+(E10*0.5)+(E11*0.1)</f>
        <v>0.2</v>
      </c>
      <c r="V808" s="162">
        <v>-1400</v>
      </c>
      <c r="W808" s="233">
        <f>E12+(E13*0.5)+(E14*0.1)</f>
        <v>0.2</v>
      </c>
      <c r="X808" s="162">
        <v>-1200</v>
      </c>
      <c r="Y808" s="161">
        <f t="shared" si="283"/>
        <v>781</v>
      </c>
      <c r="Z808" s="162">
        <f t="shared" si="275"/>
        <v>-114.80000000000001</v>
      </c>
      <c r="AA808" s="127">
        <v>43843</v>
      </c>
      <c r="AB808" s="127"/>
      <c r="AC808" s="128"/>
      <c r="AD808" s="128"/>
      <c r="AE808" s="129"/>
      <c r="AF808" s="129"/>
      <c r="AG808" s="129"/>
      <c r="AH808" s="129">
        <f t="shared" si="276"/>
        <v>0</v>
      </c>
      <c r="AI808" s="129">
        <f t="shared" si="277"/>
        <v>-114.80000000000001</v>
      </c>
      <c r="AJ808" s="234">
        <f t="shared" si="278"/>
        <v>0</v>
      </c>
      <c r="AK808" s="234">
        <f t="shared" si="279"/>
        <v>1</v>
      </c>
      <c r="AL808" s="129">
        <f t="shared" si="280"/>
        <v>0</v>
      </c>
      <c r="AM808" s="127">
        <v>43843</v>
      </c>
      <c r="AN808" s="129">
        <f t="shared" si="284"/>
        <v>16620.419999999998</v>
      </c>
      <c r="AO808" s="129">
        <f t="shared" si="285"/>
        <v>0</v>
      </c>
      <c r="AP808" s="129">
        <f t="shared" si="286"/>
        <v>0</v>
      </c>
      <c r="AQ808" s="235"/>
      <c r="AR808" s="235"/>
      <c r="AS808" s="236">
        <f t="shared" si="281"/>
        <v>43843</v>
      </c>
      <c r="AT808" s="237">
        <f t="shared" si="287"/>
        <v>5326.6599999999989</v>
      </c>
      <c r="AU808" s="237">
        <f t="shared" si="288"/>
        <v>2024.6999999999996</v>
      </c>
      <c r="AV808" s="237">
        <f t="shared" si="289"/>
        <v>8097.6600000000053</v>
      </c>
      <c r="AW808" s="237">
        <f t="shared" si="290"/>
        <v>1307.600000000002</v>
      </c>
      <c r="AX808" s="237">
        <f t="shared" si="291"/>
        <v>-136.19999999999595</v>
      </c>
      <c r="AY808" s="133"/>
    </row>
    <row r="809" spans="3:51" x14ac:dyDescent="0.25">
      <c r="C809" s="137"/>
      <c r="D809" s="137"/>
      <c r="E809" s="137"/>
      <c r="F809" s="137"/>
      <c r="G809" s="137"/>
      <c r="H809" s="137"/>
      <c r="I809" s="137"/>
      <c r="J809" s="137"/>
      <c r="K809" s="240">
        <f t="shared" si="273"/>
        <v>43844</v>
      </c>
      <c r="L809" s="230">
        <f t="shared" si="274"/>
        <v>16488.48</v>
      </c>
      <c r="M809" s="162">
        <f>MAX(AN28:AN809)</f>
        <v>16735.219999999998</v>
      </c>
      <c r="N809" s="162">
        <f t="shared" si="282"/>
        <v>-246.73999999999796</v>
      </c>
      <c r="O809" s="231">
        <f>E3+(E4*0.1)</f>
        <v>0.2</v>
      </c>
      <c r="P809" s="162">
        <v>163.1</v>
      </c>
      <c r="Q809" s="232">
        <f>E5+(E6*0.1)</f>
        <v>0.1</v>
      </c>
      <c r="R809" s="162">
        <v>-249</v>
      </c>
      <c r="S809" s="232">
        <f>E7+(E8*0.1)</f>
        <v>0.1</v>
      </c>
      <c r="T809" s="162">
        <v>-744.6</v>
      </c>
      <c r="U809" s="233">
        <f>E9+(E10*0.5)+(E11*0.1)</f>
        <v>0.2</v>
      </c>
      <c r="V809" s="162">
        <v>-163</v>
      </c>
      <c r="W809" s="233">
        <f>E12+(E13*0.5)+(E14*0.1)</f>
        <v>0.2</v>
      </c>
      <c r="X809" s="162">
        <v>-163</v>
      </c>
      <c r="Y809" s="161">
        <f t="shared" si="283"/>
        <v>782</v>
      </c>
      <c r="Z809" s="162">
        <f t="shared" si="275"/>
        <v>-131.94</v>
      </c>
      <c r="AA809" s="127">
        <v>43844</v>
      </c>
      <c r="AB809" s="127"/>
      <c r="AC809" s="128"/>
      <c r="AD809" s="128"/>
      <c r="AE809" s="129"/>
      <c r="AF809" s="129"/>
      <c r="AG809" s="129"/>
      <c r="AH809" s="129">
        <f t="shared" si="276"/>
        <v>0</v>
      </c>
      <c r="AI809" s="129">
        <f t="shared" si="277"/>
        <v>-131.94</v>
      </c>
      <c r="AJ809" s="234">
        <f t="shared" si="278"/>
        <v>0</v>
      </c>
      <c r="AK809" s="234">
        <f t="shared" si="279"/>
        <v>1</v>
      </c>
      <c r="AL809" s="129">
        <f t="shared" si="280"/>
        <v>0</v>
      </c>
      <c r="AM809" s="127">
        <v>43844</v>
      </c>
      <c r="AN809" s="129">
        <f t="shared" si="284"/>
        <v>16488.48</v>
      </c>
      <c r="AO809" s="129">
        <f t="shared" si="285"/>
        <v>0</v>
      </c>
      <c r="AP809" s="129">
        <f t="shared" si="286"/>
        <v>0</v>
      </c>
      <c r="AQ809" s="235"/>
      <c r="AR809" s="235"/>
      <c r="AS809" s="236">
        <f t="shared" si="281"/>
        <v>43844</v>
      </c>
      <c r="AT809" s="237">
        <f t="shared" si="287"/>
        <v>5359.2799999999988</v>
      </c>
      <c r="AU809" s="237">
        <f t="shared" si="288"/>
        <v>1999.7999999999995</v>
      </c>
      <c r="AV809" s="237">
        <f t="shared" si="289"/>
        <v>8023.2000000000053</v>
      </c>
      <c r="AW809" s="237">
        <f t="shared" si="290"/>
        <v>1275.000000000002</v>
      </c>
      <c r="AX809" s="237">
        <f t="shared" si="291"/>
        <v>-168.79999999999595</v>
      </c>
      <c r="AY809" s="133"/>
    </row>
    <row r="810" spans="3:51" x14ac:dyDescent="0.25">
      <c r="C810" s="137"/>
      <c r="D810" s="137"/>
      <c r="E810" s="137"/>
      <c r="F810" s="137"/>
      <c r="G810" s="137"/>
      <c r="H810" s="137"/>
      <c r="I810" s="137"/>
      <c r="J810" s="137"/>
      <c r="K810" s="240">
        <f t="shared" si="273"/>
        <v>43845</v>
      </c>
      <c r="L810" s="230">
        <f t="shared" si="274"/>
        <v>17011.03</v>
      </c>
      <c r="M810" s="162">
        <f>MAX(AN28:AN810)</f>
        <v>17011.03</v>
      </c>
      <c r="N810" s="162">
        <f t="shared" si="282"/>
        <v>0</v>
      </c>
      <c r="O810" s="231">
        <f>E3+(E4*0.1)</f>
        <v>0.2</v>
      </c>
      <c r="P810" s="162">
        <v>452.75</v>
      </c>
      <c r="Q810" s="232">
        <f>E5+(E6*0.1)</f>
        <v>0.1</v>
      </c>
      <c r="R810" s="162">
        <v>307</v>
      </c>
      <c r="S810" s="232">
        <f>E7+(E8*0.1)</f>
        <v>0.1</v>
      </c>
      <c r="T810" s="162">
        <v>45</v>
      </c>
      <c r="U810" s="233">
        <f>E9+(E10*0.5)+(E11*0.1)</f>
        <v>0.2</v>
      </c>
      <c r="V810" s="162">
        <v>992</v>
      </c>
      <c r="W810" s="233">
        <f>E12+(E13*0.5)+(E14*0.1)</f>
        <v>0.2</v>
      </c>
      <c r="X810" s="162">
        <v>992</v>
      </c>
      <c r="Y810" s="161">
        <f t="shared" si="283"/>
        <v>783</v>
      </c>
      <c r="Z810" s="162">
        <f t="shared" si="275"/>
        <v>522.55000000000007</v>
      </c>
      <c r="AA810" s="127">
        <v>43845</v>
      </c>
      <c r="AB810" s="127"/>
      <c r="AC810" s="128"/>
      <c r="AD810" s="128"/>
      <c r="AE810" s="129"/>
      <c r="AF810" s="129"/>
      <c r="AG810" s="129"/>
      <c r="AH810" s="129">
        <f t="shared" si="276"/>
        <v>522.55000000000007</v>
      </c>
      <c r="AI810" s="129">
        <f t="shared" si="277"/>
        <v>0</v>
      </c>
      <c r="AJ810" s="234">
        <f t="shared" si="278"/>
        <v>1</v>
      </c>
      <c r="AK810" s="234">
        <f t="shared" si="279"/>
        <v>0</v>
      </c>
      <c r="AL810" s="129">
        <f t="shared" si="280"/>
        <v>0</v>
      </c>
      <c r="AM810" s="127">
        <v>43845</v>
      </c>
      <c r="AN810" s="129">
        <f t="shared" si="284"/>
        <v>17011.03</v>
      </c>
      <c r="AO810" s="129">
        <f t="shared" si="285"/>
        <v>0</v>
      </c>
      <c r="AP810" s="129">
        <f t="shared" si="286"/>
        <v>0</v>
      </c>
      <c r="AQ810" s="235"/>
      <c r="AR810" s="235"/>
      <c r="AS810" s="236">
        <f t="shared" si="281"/>
        <v>43845</v>
      </c>
      <c r="AT810" s="237">
        <f t="shared" si="287"/>
        <v>5449.829999999999</v>
      </c>
      <c r="AU810" s="237">
        <f t="shared" si="288"/>
        <v>2030.4999999999995</v>
      </c>
      <c r="AV810" s="237">
        <f t="shared" si="289"/>
        <v>8027.7000000000053</v>
      </c>
      <c r="AW810" s="237">
        <f t="shared" si="290"/>
        <v>1473.4000000000021</v>
      </c>
      <c r="AX810" s="237">
        <f t="shared" si="291"/>
        <v>29.600000000004059</v>
      </c>
      <c r="AY810" s="133"/>
    </row>
    <row r="811" spans="3:51" x14ac:dyDescent="0.25">
      <c r="C811" s="137"/>
      <c r="D811" s="137"/>
      <c r="E811" s="137"/>
      <c r="F811" s="137"/>
      <c r="G811" s="137"/>
      <c r="H811" s="137"/>
      <c r="I811" s="137"/>
      <c r="J811" s="137"/>
      <c r="K811" s="240">
        <f t="shared" si="273"/>
        <v>43846</v>
      </c>
      <c r="L811" s="230">
        <f t="shared" si="274"/>
        <v>17443.509999999998</v>
      </c>
      <c r="M811" s="162">
        <f>MAX(AN28:AN811)</f>
        <v>17443.509999999998</v>
      </c>
      <c r="N811" s="162">
        <f t="shared" si="282"/>
        <v>0</v>
      </c>
      <c r="O811" s="231">
        <f>E3+(E4*0.1)</f>
        <v>0.2</v>
      </c>
      <c r="P811" s="162">
        <v>1337.1</v>
      </c>
      <c r="Q811" s="232">
        <f>E5+(E6*0.1)</f>
        <v>0.1</v>
      </c>
      <c r="R811" s="162">
        <v>1376</v>
      </c>
      <c r="S811" s="232">
        <f>E7+(E8*0.1)</f>
        <v>0.1</v>
      </c>
      <c r="T811" s="162">
        <v>1786.6</v>
      </c>
      <c r="U811" s="233">
        <f>E9+(E10*0.5)+(E11*0.1)</f>
        <v>0.2</v>
      </c>
      <c r="V811" s="162">
        <v>-378</v>
      </c>
      <c r="W811" s="233">
        <f>E12+(E13*0.5)+(E14*0.1)</f>
        <v>0.2</v>
      </c>
      <c r="X811" s="162">
        <v>-378</v>
      </c>
      <c r="Y811" s="161">
        <f t="shared" si="283"/>
        <v>784</v>
      </c>
      <c r="Z811" s="162">
        <f t="shared" si="275"/>
        <v>432.4799999999999</v>
      </c>
      <c r="AA811" s="127">
        <v>43846</v>
      </c>
      <c r="AB811" s="127"/>
      <c r="AC811" s="128"/>
      <c r="AD811" s="128"/>
      <c r="AE811" s="129"/>
      <c r="AF811" s="129"/>
      <c r="AG811" s="129"/>
      <c r="AH811" s="129">
        <f t="shared" si="276"/>
        <v>432.4799999999999</v>
      </c>
      <c r="AI811" s="129">
        <f t="shared" si="277"/>
        <v>0</v>
      </c>
      <c r="AJ811" s="234">
        <f t="shared" si="278"/>
        <v>1</v>
      </c>
      <c r="AK811" s="234">
        <f t="shared" si="279"/>
        <v>0</v>
      </c>
      <c r="AL811" s="129">
        <f t="shared" si="280"/>
        <v>0</v>
      </c>
      <c r="AM811" s="127">
        <v>43846</v>
      </c>
      <c r="AN811" s="129">
        <f t="shared" si="284"/>
        <v>17443.509999999998</v>
      </c>
      <c r="AO811" s="129">
        <f t="shared" si="285"/>
        <v>0</v>
      </c>
      <c r="AP811" s="129">
        <f t="shared" si="286"/>
        <v>0</v>
      </c>
      <c r="AQ811" s="235"/>
      <c r="AR811" s="235"/>
      <c r="AS811" s="236">
        <f t="shared" si="281"/>
        <v>43846</v>
      </c>
      <c r="AT811" s="237">
        <f t="shared" si="287"/>
        <v>5717.2499999999991</v>
      </c>
      <c r="AU811" s="237">
        <f t="shared" si="288"/>
        <v>2168.0999999999995</v>
      </c>
      <c r="AV811" s="237">
        <f t="shared" si="289"/>
        <v>8206.360000000006</v>
      </c>
      <c r="AW811" s="237">
        <f t="shared" si="290"/>
        <v>1397.8000000000022</v>
      </c>
      <c r="AX811" s="237">
        <f t="shared" si="291"/>
        <v>-45.99999999999595</v>
      </c>
      <c r="AY811" s="133"/>
    </row>
    <row r="812" spans="3:51" x14ac:dyDescent="0.25">
      <c r="C812" s="137"/>
      <c r="D812" s="137"/>
      <c r="E812" s="137"/>
      <c r="F812" s="137"/>
      <c r="G812" s="137"/>
      <c r="H812" s="137"/>
      <c r="I812" s="137"/>
      <c r="J812" s="137"/>
      <c r="K812" s="240">
        <f t="shared" si="273"/>
        <v>43847</v>
      </c>
      <c r="L812" s="230">
        <f t="shared" si="274"/>
        <v>17841.879999999997</v>
      </c>
      <c r="M812" s="162">
        <f>MAX(AN28:AN812)</f>
        <v>17841.879999999997</v>
      </c>
      <c r="N812" s="162">
        <f t="shared" si="282"/>
        <v>0</v>
      </c>
      <c r="O812" s="231">
        <f>E3+(E4*0.1)</f>
        <v>0.2</v>
      </c>
      <c r="P812" s="162">
        <v>252.3</v>
      </c>
      <c r="Q812" s="232">
        <f>E5+(E6*0.1)</f>
        <v>0.1</v>
      </c>
      <c r="R812" s="162">
        <v>640.5</v>
      </c>
      <c r="S812" s="232">
        <f>E7+(E8*0.1)</f>
        <v>0.1</v>
      </c>
      <c r="T812" s="162">
        <v>974.6</v>
      </c>
      <c r="U812" s="233">
        <f>E9+(E10*0.5)+(E11*0.1)</f>
        <v>0.2</v>
      </c>
      <c r="V812" s="162">
        <v>466</v>
      </c>
      <c r="W812" s="233">
        <f>E12+(E13*0.5)+(E14*0.1)</f>
        <v>0.2</v>
      </c>
      <c r="X812" s="162">
        <v>466</v>
      </c>
      <c r="Y812" s="161">
        <f t="shared" si="283"/>
        <v>785</v>
      </c>
      <c r="Z812" s="162">
        <f t="shared" si="275"/>
        <v>398.37</v>
      </c>
      <c r="AA812" s="127">
        <v>43847</v>
      </c>
      <c r="AB812" s="127"/>
      <c r="AC812" s="128"/>
      <c r="AD812" s="128"/>
      <c r="AE812" s="129"/>
      <c r="AF812" s="129"/>
      <c r="AG812" s="129"/>
      <c r="AH812" s="129">
        <f t="shared" si="276"/>
        <v>398.37</v>
      </c>
      <c r="AI812" s="129">
        <f t="shared" si="277"/>
        <v>0</v>
      </c>
      <c r="AJ812" s="234">
        <f t="shared" si="278"/>
        <v>1</v>
      </c>
      <c r="AK812" s="234">
        <f t="shared" si="279"/>
        <v>0</v>
      </c>
      <c r="AL812" s="129">
        <f t="shared" si="280"/>
        <v>0</v>
      </c>
      <c r="AM812" s="127">
        <v>43847</v>
      </c>
      <c r="AN812" s="129">
        <f t="shared" si="284"/>
        <v>17841.879999999997</v>
      </c>
      <c r="AO812" s="129">
        <f t="shared" si="285"/>
        <v>0</v>
      </c>
      <c r="AP812" s="129">
        <f t="shared" si="286"/>
        <v>0</v>
      </c>
      <c r="AQ812" s="235"/>
      <c r="AR812" s="235"/>
      <c r="AS812" s="236">
        <f t="shared" si="281"/>
        <v>43847</v>
      </c>
      <c r="AT812" s="237">
        <f t="shared" si="287"/>
        <v>5767.7099999999991</v>
      </c>
      <c r="AU812" s="237">
        <f t="shared" si="288"/>
        <v>2232.1499999999996</v>
      </c>
      <c r="AV812" s="237">
        <f t="shared" si="289"/>
        <v>8303.8200000000052</v>
      </c>
      <c r="AW812" s="237">
        <f t="shared" si="290"/>
        <v>1491.0000000000023</v>
      </c>
      <c r="AX812" s="237">
        <f t="shared" si="291"/>
        <v>47.200000000004053</v>
      </c>
      <c r="AY812" s="133"/>
    </row>
    <row r="813" spans="3:51" x14ac:dyDescent="0.25">
      <c r="C813" s="137"/>
      <c r="D813" s="137"/>
      <c r="E813" s="137"/>
      <c r="F813" s="137"/>
      <c r="G813" s="137"/>
      <c r="H813" s="137"/>
      <c r="I813" s="137"/>
      <c r="J813" s="137"/>
      <c r="K813" s="240">
        <f t="shared" si="273"/>
        <v>43850</v>
      </c>
      <c r="L813" s="230">
        <f t="shared" si="274"/>
        <v>17947.079999999998</v>
      </c>
      <c r="M813" s="162">
        <f>MAX(AN28:AN813)</f>
        <v>17947.079999999998</v>
      </c>
      <c r="N813" s="162">
        <f t="shared" si="282"/>
        <v>0</v>
      </c>
      <c r="O813" s="231">
        <f>E3+(E4*0.1)</f>
        <v>0.2</v>
      </c>
      <c r="P813" s="162">
        <v>0</v>
      </c>
      <c r="Q813" s="232">
        <f>E5+(E6*0.1)</f>
        <v>0.1</v>
      </c>
      <c r="R813" s="162">
        <v>0</v>
      </c>
      <c r="S813" s="232">
        <f>E7+(E8*0.1)</f>
        <v>0.1</v>
      </c>
      <c r="T813" s="162">
        <v>0</v>
      </c>
      <c r="U813" s="233">
        <f>E9+(E10*0.5)+(E11*0.1)</f>
        <v>0.2</v>
      </c>
      <c r="V813" s="162">
        <v>263</v>
      </c>
      <c r="W813" s="233">
        <f>E12+(E13*0.5)+(E14*0.1)</f>
        <v>0.2</v>
      </c>
      <c r="X813" s="162">
        <v>263</v>
      </c>
      <c r="Y813" s="161">
        <f t="shared" si="283"/>
        <v>786</v>
      </c>
      <c r="Z813" s="162">
        <f t="shared" si="275"/>
        <v>105.2</v>
      </c>
      <c r="AA813" s="127">
        <v>43850</v>
      </c>
      <c r="AB813" s="127"/>
      <c r="AC813" s="128"/>
      <c r="AD813" s="128"/>
      <c r="AE813" s="129"/>
      <c r="AF813" s="129"/>
      <c r="AG813" s="129"/>
      <c r="AH813" s="129">
        <f t="shared" si="276"/>
        <v>105.2</v>
      </c>
      <c r="AI813" s="129">
        <f t="shared" si="277"/>
        <v>0</v>
      </c>
      <c r="AJ813" s="234">
        <f t="shared" si="278"/>
        <v>1</v>
      </c>
      <c r="AK813" s="234">
        <f t="shared" si="279"/>
        <v>0</v>
      </c>
      <c r="AL813" s="129">
        <f t="shared" si="280"/>
        <v>0</v>
      </c>
      <c r="AM813" s="127">
        <v>43850</v>
      </c>
      <c r="AN813" s="129">
        <f t="shared" si="284"/>
        <v>17947.079999999998</v>
      </c>
      <c r="AO813" s="129">
        <f t="shared" si="285"/>
        <v>0</v>
      </c>
      <c r="AP813" s="129">
        <f t="shared" si="286"/>
        <v>0</v>
      </c>
      <c r="AQ813" s="235"/>
      <c r="AR813" s="235"/>
      <c r="AS813" s="236">
        <f t="shared" si="281"/>
        <v>43850</v>
      </c>
      <c r="AT813" s="237">
        <f t="shared" si="287"/>
        <v>5767.7099999999991</v>
      </c>
      <c r="AU813" s="237">
        <f t="shared" si="288"/>
        <v>2232.1499999999996</v>
      </c>
      <c r="AV813" s="237">
        <f t="shared" si="289"/>
        <v>8303.8200000000052</v>
      </c>
      <c r="AW813" s="237">
        <f t="shared" si="290"/>
        <v>1543.6000000000022</v>
      </c>
      <c r="AX813" s="237">
        <f t="shared" si="291"/>
        <v>99.800000000004047</v>
      </c>
      <c r="AY813" s="133"/>
    </row>
    <row r="814" spans="3:51" x14ac:dyDescent="0.25">
      <c r="C814" s="137"/>
      <c r="D814" s="137"/>
      <c r="E814" s="137"/>
      <c r="F814" s="137"/>
      <c r="G814" s="137"/>
      <c r="H814" s="137"/>
      <c r="I814" s="137"/>
      <c r="J814" s="137"/>
      <c r="K814" s="240">
        <f t="shared" si="273"/>
        <v>43851</v>
      </c>
      <c r="L814" s="230">
        <f t="shared" si="274"/>
        <v>17508.53</v>
      </c>
      <c r="M814" s="162">
        <f>MAX(AN28:AN814)</f>
        <v>17947.079999999998</v>
      </c>
      <c r="N814" s="162">
        <f t="shared" si="282"/>
        <v>-438.54999999999927</v>
      </c>
      <c r="O814" s="231">
        <f>E3+(E4*0.1)</f>
        <v>0.2</v>
      </c>
      <c r="P814" s="162">
        <v>-550</v>
      </c>
      <c r="Q814" s="232">
        <f>E5+(E6*0.1)</f>
        <v>0.1</v>
      </c>
      <c r="R814" s="162">
        <v>-441.5</v>
      </c>
      <c r="S814" s="232">
        <f>E7+(E8*0.1)</f>
        <v>0.1</v>
      </c>
      <c r="T814" s="162">
        <v>-142</v>
      </c>
      <c r="U814" s="233">
        <f>E9+(E10*0.5)+(E11*0.1)</f>
        <v>0.2</v>
      </c>
      <c r="V814" s="162">
        <v>-151</v>
      </c>
      <c r="W814" s="233">
        <f>E12+(E13*0.5)+(E14*0.1)</f>
        <v>0.2</v>
      </c>
      <c r="X814" s="162">
        <v>-1200</v>
      </c>
      <c r="Y814" s="161">
        <f t="shared" si="283"/>
        <v>787</v>
      </c>
      <c r="Z814" s="162">
        <f t="shared" si="275"/>
        <v>-438.55</v>
      </c>
      <c r="AA814" s="127">
        <v>43851</v>
      </c>
      <c r="AB814" s="127"/>
      <c r="AC814" s="128"/>
      <c r="AD814" s="128"/>
      <c r="AE814" s="129"/>
      <c r="AF814" s="129"/>
      <c r="AG814" s="129"/>
      <c r="AH814" s="129">
        <f t="shared" si="276"/>
        <v>0</v>
      </c>
      <c r="AI814" s="129">
        <f t="shared" si="277"/>
        <v>-438.55</v>
      </c>
      <c r="AJ814" s="234">
        <f t="shared" si="278"/>
        <v>0</v>
      </c>
      <c r="AK814" s="234">
        <f t="shared" si="279"/>
        <v>1</v>
      </c>
      <c r="AL814" s="129">
        <f t="shared" si="280"/>
        <v>0</v>
      </c>
      <c r="AM814" s="127">
        <v>43851</v>
      </c>
      <c r="AN814" s="129">
        <f t="shared" si="284"/>
        <v>17508.53</v>
      </c>
      <c r="AO814" s="129">
        <f t="shared" si="285"/>
        <v>0</v>
      </c>
      <c r="AP814" s="129">
        <f t="shared" si="286"/>
        <v>0</v>
      </c>
      <c r="AQ814" s="235"/>
      <c r="AR814" s="235"/>
      <c r="AS814" s="236">
        <f t="shared" si="281"/>
        <v>43851</v>
      </c>
      <c r="AT814" s="237">
        <f t="shared" si="287"/>
        <v>5657.7099999999991</v>
      </c>
      <c r="AU814" s="237">
        <f t="shared" si="288"/>
        <v>2187.9999999999995</v>
      </c>
      <c r="AV814" s="237">
        <f t="shared" si="289"/>
        <v>8289.6200000000044</v>
      </c>
      <c r="AW814" s="237">
        <f t="shared" si="290"/>
        <v>1513.4000000000021</v>
      </c>
      <c r="AX814" s="237">
        <f t="shared" si="291"/>
        <v>-140.19999999999595</v>
      </c>
      <c r="AY814" s="133"/>
    </row>
    <row r="815" spans="3:51" x14ac:dyDescent="0.25">
      <c r="C815" s="137"/>
      <c r="D815" s="137"/>
      <c r="E815" s="137"/>
      <c r="F815" s="137"/>
      <c r="G815" s="137"/>
      <c r="H815" s="137"/>
      <c r="I815" s="137"/>
      <c r="J815" s="137"/>
      <c r="K815" s="240">
        <f t="shared" si="273"/>
        <v>43852</v>
      </c>
      <c r="L815" s="230">
        <f t="shared" si="274"/>
        <v>17569.039999999997</v>
      </c>
      <c r="M815" s="162">
        <f>MAX(AN28:AN815)</f>
        <v>17947.079999999998</v>
      </c>
      <c r="N815" s="162">
        <f t="shared" si="282"/>
        <v>-378.04000000000087</v>
      </c>
      <c r="O815" s="231">
        <f>E3+(E4*0.1)</f>
        <v>0.2</v>
      </c>
      <c r="P815" s="162">
        <v>-48.85</v>
      </c>
      <c r="Q815" s="232">
        <f>E5+(E6*0.1)</f>
        <v>0.1</v>
      </c>
      <c r="R815" s="162">
        <v>48</v>
      </c>
      <c r="S815" s="232">
        <f>E7+(E8*0.1)</f>
        <v>0.1</v>
      </c>
      <c r="T815" s="162">
        <v>438.8</v>
      </c>
      <c r="U815" s="233">
        <f>E9+(E10*0.5)+(E11*0.1)</f>
        <v>0.2</v>
      </c>
      <c r="V815" s="162">
        <v>54</v>
      </c>
      <c r="W815" s="233">
        <f>E12+(E13*0.5)+(E14*0.1)</f>
        <v>0.2</v>
      </c>
      <c r="X815" s="162">
        <v>54</v>
      </c>
      <c r="Y815" s="161">
        <f t="shared" si="283"/>
        <v>788</v>
      </c>
      <c r="Z815" s="162">
        <f t="shared" si="275"/>
        <v>60.510000000000005</v>
      </c>
      <c r="AA815" s="127">
        <v>43852</v>
      </c>
      <c r="AB815" s="127"/>
      <c r="AC815" s="128"/>
      <c r="AD815" s="128"/>
      <c r="AE815" s="129"/>
      <c r="AF815" s="129"/>
      <c r="AG815" s="129"/>
      <c r="AH815" s="129">
        <f t="shared" si="276"/>
        <v>60.510000000000005</v>
      </c>
      <c r="AI815" s="129">
        <f t="shared" si="277"/>
        <v>0</v>
      </c>
      <c r="AJ815" s="234">
        <f t="shared" si="278"/>
        <v>1</v>
      </c>
      <c r="AK815" s="234">
        <f t="shared" si="279"/>
        <v>0</v>
      </c>
      <c r="AL815" s="129">
        <f t="shared" si="280"/>
        <v>0</v>
      </c>
      <c r="AM815" s="127">
        <v>43852</v>
      </c>
      <c r="AN815" s="129">
        <f t="shared" si="284"/>
        <v>17569.039999999997</v>
      </c>
      <c r="AO815" s="129">
        <f t="shared" si="285"/>
        <v>0</v>
      </c>
      <c r="AP815" s="129">
        <f t="shared" si="286"/>
        <v>0</v>
      </c>
      <c r="AQ815" s="235"/>
      <c r="AR815" s="235"/>
      <c r="AS815" s="236">
        <f t="shared" si="281"/>
        <v>43852</v>
      </c>
      <c r="AT815" s="237">
        <f t="shared" si="287"/>
        <v>5647.9399999999987</v>
      </c>
      <c r="AU815" s="237">
        <f t="shared" si="288"/>
        <v>2192.7999999999997</v>
      </c>
      <c r="AV815" s="237">
        <f t="shared" si="289"/>
        <v>8333.5000000000036</v>
      </c>
      <c r="AW815" s="237">
        <f t="shared" si="290"/>
        <v>1524.2000000000021</v>
      </c>
      <c r="AX815" s="237">
        <f t="shared" si="291"/>
        <v>-129.39999999999594</v>
      </c>
      <c r="AY815" s="133"/>
    </row>
    <row r="816" spans="3:51" x14ac:dyDescent="0.25">
      <c r="C816" s="137"/>
      <c r="D816" s="137"/>
      <c r="E816" s="137"/>
      <c r="F816" s="137"/>
      <c r="G816" s="137"/>
      <c r="H816" s="137"/>
      <c r="I816" s="137"/>
      <c r="J816" s="137"/>
      <c r="K816" s="240">
        <f t="shared" si="273"/>
        <v>43853</v>
      </c>
      <c r="L816" s="230">
        <f t="shared" si="274"/>
        <v>17590.059999999998</v>
      </c>
      <c r="M816" s="162">
        <f>MAX(AN28:AN816)</f>
        <v>17947.079999999998</v>
      </c>
      <c r="N816" s="162">
        <f t="shared" si="282"/>
        <v>-357.02000000000044</v>
      </c>
      <c r="O816" s="231">
        <f>E3+(E4*0.1)</f>
        <v>0.2</v>
      </c>
      <c r="P816" s="162">
        <v>-550</v>
      </c>
      <c r="Q816" s="232">
        <f>E5+(E6*0.1)</f>
        <v>0.1</v>
      </c>
      <c r="R816" s="162">
        <v>-850</v>
      </c>
      <c r="S816" s="232">
        <f>E7+(E8*0.1)</f>
        <v>0.1</v>
      </c>
      <c r="T816" s="162">
        <v>568.20000000000005</v>
      </c>
      <c r="U816" s="233">
        <f>E9+(E10*0.5)+(E11*0.1)</f>
        <v>0.2</v>
      </c>
      <c r="V816" s="162">
        <v>398</v>
      </c>
      <c r="W816" s="233">
        <f>E12+(E13*0.5)+(E14*0.1)</f>
        <v>0.2</v>
      </c>
      <c r="X816" s="162">
        <v>398</v>
      </c>
      <c r="Y816" s="161">
        <f t="shared" si="283"/>
        <v>789</v>
      </c>
      <c r="Z816" s="162">
        <f t="shared" si="275"/>
        <v>21.02000000000001</v>
      </c>
      <c r="AA816" s="127">
        <v>43853</v>
      </c>
      <c r="AB816" s="127"/>
      <c r="AC816" s="128"/>
      <c r="AD816" s="128"/>
      <c r="AE816" s="129"/>
      <c r="AF816" s="129"/>
      <c r="AG816" s="129"/>
      <c r="AH816" s="129">
        <f t="shared" si="276"/>
        <v>21.02000000000001</v>
      </c>
      <c r="AI816" s="129">
        <f t="shared" si="277"/>
        <v>0</v>
      </c>
      <c r="AJ816" s="234">
        <f t="shared" si="278"/>
        <v>1</v>
      </c>
      <c r="AK816" s="234">
        <f t="shared" si="279"/>
        <v>0</v>
      </c>
      <c r="AL816" s="129">
        <f t="shared" si="280"/>
        <v>0</v>
      </c>
      <c r="AM816" s="127">
        <v>43853</v>
      </c>
      <c r="AN816" s="129">
        <f t="shared" si="284"/>
        <v>17590.059999999998</v>
      </c>
      <c r="AO816" s="129">
        <f t="shared" si="285"/>
        <v>0</v>
      </c>
      <c r="AP816" s="129">
        <f t="shared" si="286"/>
        <v>0</v>
      </c>
      <c r="AQ816" s="235"/>
      <c r="AR816" s="235"/>
      <c r="AS816" s="236">
        <f t="shared" si="281"/>
        <v>43853</v>
      </c>
      <c r="AT816" s="237">
        <f t="shared" si="287"/>
        <v>5537.9399999999987</v>
      </c>
      <c r="AU816" s="237">
        <f t="shared" si="288"/>
        <v>2107.7999999999997</v>
      </c>
      <c r="AV816" s="237">
        <f t="shared" si="289"/>
        <v>8390.3200000000033</v>
      </c>
      <c r="AW816" s="237">
        <f t="shared" si="290"/>
        <v>1603.800000000002</v>
      </c>
      <c r="AX816" s="237">
        <f t="shared" si="291"/>
        <v>-49.799999999995933</v>
      </c>
      <c r="AY816" s="133"/>
    </row>
    <row r="817" spans="3:51" x14ac:dyDescent="0.25">
      <c r="C817" s="137"/>
      <c r="D817" s="137"/>
      <c r="E817" s="137"/>
      <c r="F817" s="137"/>
      <c r="G817" s="137"/>
      <c r="H817" s="137"/>
      <c r="I817" s="137"/>
      <c r="J817" s="137"/>
      <c r="K817" s="240">
        <f t="shared" si="273"/>
        <v>43854</v>
      </c>
      <c r="L817" s="230">
        <f t="shared" si="274"/>
        <v>17582.839999999997</v>
      </c>
      <c r="M817" s="162">
        <f>MAX(AN28:AN817)</f>
        <v>17947.079999999998</v>
      </c>
      <c r="N817" s="162">
        <f t="shared" si="282"/>
        <v>-364.2400000000016</v>
      </c>
      <c r="O817" s="231">
        <f>E3+(E4*0.1)</f>
        <v>0.2</v>
      </c>
      <c r="P817" s="162">
        <v>-550</v>
      </c>
      <c r="Q817" s="232">
        <f>E5+(E6*0.1)</f>
        <v>0.1</v>
      </c>
      <c r="R817" s="162">
        <v>-850</v>
      </c>
      <c r="S817" s="232">
        <f>E7+(E8*0.1)</f>
        <v>0.1</v>
      </c>
      <c r="T817" s="162">
        <v>-1510.2</v>
      </c>
      <c r="U817" s="233">
        <f>E9+(E10*0.5)+(E11*0.1)</f>
        <v>0.2</v>
      </c>
      <c r="V817" s="162">
        <v>847</v>
      </c>
      <c r="W817" s="233">
        <f>E12+(E13*0.5)+(E14*0.1)</f>
        <v>0.2</v>
      </c>
      <c r="X817" s="162">
        <v>847</v>
      </c>
      <c r="Y817" s="161">
        <f t="shared" si="283"/>
        <v>790</v>
      </c>
      <c r="Z817" s="162">
        <f t="shared" si="275"/>
        <v>-7.2199999999999704</v>
      </c>
      <c r="AA817" s="127">
        <v>43854</v>
      </c>
      <c r="AB817" s="127"/>
      <c r="AC817" s="128"/>
      <c r="AD817" s="128"/>
      <c r="AE817" s="129"/>
      <c r="AF817" s="129"/>
      <c r="AG817" s="129"/>
      <c r="AH817" s="129">
        <f t="shared" si="276"/>
        <v>0</v>
      </c>
      <c r="AI817" s="129">
        <f t="shared" si="277"/>
        <v>-7.2199999999999704</v>
      </c>
      <c r="AJ817" s="234">
        <f t="shared" si="278"/>
        <v>0</v>
      </c>
      <c r="AK817" s="234">
        <f t="shared" si="279"/>
        <v>1</v>
      </c>
      <c r="AL817" s="129">
        <f t="shared" si="280"/>
        <v>0</v>
      </c>
      <c r="AM817" s="127">
        <v>43854</v>
      </c>
      <c r="AN817" s="129">
        <f t="shared" si="284"/>
        <v>17582.839999999997</v>
      </c>
      <c r="AO817" s="129">
        <f t="shared" si="285"/>
        <v>0</v>
      </c>
      <c r="AP817" s="129">
        <f t="shared" si="286"/>
        <v>0</v>
      </c>
      <c r="AQ817" s="235"/>
      <c r="AR817" s="235"/>
      <c r="AS817" s="236">
        <f t="shared" si="281"/>
        <v>43854</v>
      </c>
      <c r="AT817" s="237">
        <f t="shared" si="287"/>
        <v>5427.9399999999987</v>
      </c>
      <c r="AU817" s="237">
        <f t="shared" si="288"/>
        <v>2022.7999999999997</v>
      </c>
      <c r="AV817" s="237">
        <f t="shared" si="289"/>
        <v>8239.3000000000029</v>
      </c>
      <c r="AW817" s="237">
        <f t="shared" si="290"/>
        <v>1773.2000000000021</v>
      </c>
      <c r="AX817" s="237">
        <f t="shared" si="291"/>
        <v>119.60000000000407</v>
      </c>
      <c r="AY817" s="133"/>
    </row>
    <row r="818" spans="3:51" x14ac:dyDescent="0.25">
      <c r="C818" s="137"/>
      <c r="D818" s="137"/>
      <c r="E818" s="137"/>
      <c r="F818" s="137"/>
      <c r="G818" s="137"/>
      <c r="H818" s="137"/>
      <c r="I818" s="137"/>
      <c r="J818" s="137"/>
      <c r="K818" s="240">
        <f t="shared" si="273"/>
        <v>43857</v>
      </c>
      <c r="L818" s="230">
        <f t="shared" si="274"/>
        <v>16847.709999999995</v>
      </c>
      <c r="M818" s="162">
        <f>MAX(AN28:AN818)</f>
        <v>17947.079999999998</v>
      </c>
      <c r="N818" s="162">
        <f t="shared" si="282"/>
        <v>-1099.3700000000026</v>
      </c>
      <c r="O818" s="231">
        <f>E3+(E4*0.1)</f>
        <v>0.2</v>
      </c>
      <c r="P818" s="162">
        <v>-2286.1999999999998</v>
      </c>
      <c r="Q818" s="232">
        <f>E5+(E6*0.1)</f>
        <v>0.1</v>
      </c>
      <c r="R818" s="162">
        <v>-2465.5</v>
      </c>
      <c r="S818" s="232">
        <f>E7+(E8*0.1)</f>
        <v>0.1</v>
      </c>
      <c r="T818" s="162">
        <v>-4569.3999999999996</v>
      </c>
      <c r="U818" s="233">
        <f>E9+(E10*0.5)+(E11*0.1)</f>
        <v>0.2</v>
      </c>
      <c r="V818" s="162">
        <v>1064</v>
      </c>
      <c r="W818" s="233">
        <f>E12+(E13*0.5)+(E14*0.1)</f>
        <v>0.2</v>
      </c>
      <c r="X818" s="162">
        <v>1064</v>
      </c>
      <c r="Y818" s="161">
        <f t="shared" si="283"/>
        <v>791</v>
      </c>
      <c r="Z818" s="162">
        <f t="shared" si="275"/>
        <v>-735.13000000000011</v>
      </c>
      <c r="AA818" s="127">
        <v>43857</v>
      </c>
      <c r="AB818" s="127"/>
      <c r="AC818" s="128"/>
      <c r="AD818" s="128"/>
      <c r="AE818" s="129"/>
      <c r="AF818" s="129"/>
      <c r="AG818" s="129"/>
      <c r="AH818" s="129">
        <f t="shared" si="276"/>
        <v>0</v>
      </c>
      <c r="AI818" s="129">
        <f t="shared" si="277"/>
        <v>-735.13000000000011</v>
      </c>
      <c r="AJ818" s="234">
        <f t="shared" si="278"/>
        <v>0</v>
      </c>
      <c r="AK818" s="234">
        <f t="shared" si="279"/>
        <v>1</v>
      </c>
      <c r="AL818" s="129">
        <f t="shared" si="280"/>
        <v>0</v>
      </c>
      <c r="AM818" s="127">
        <v>43857</v>
      </c>
      <c r="AN818" s="129">
        <f t="shared" si="284"/>
        <v>16847.709999999995</v>
      </c>
      <c r="AO818" s="129">
        <f t="shared" si="285"/>
        <v>0</v>
      </c>
      <c r="AP818" s="129">
        <f t="shared" si="286"/>
        <v>0</v>
      </c>
      <c r="AQ818" s="235"/>
      <c r="AR818" s="235"/>
      <c r="AS818" s="236">
        <f t="shared" si="281"/>
        <v>43857</v>
      </c>
      <c r="AT818" s="237">
        <f t="shared" si="287"/>
        <v>4970.6999999999989</v>
      </c>
      <c r="AU818" s="237">
        <f t="shared" si="288"/>
        <v>1776.2499999999998</v>
      </c>
      <c r="AV818" s="237">
        <f t="shared" si="289"/>
        <v>7782.3600000000033</v>
      </c>
      <c r="AW818" s="237">
        <f t="shared" si="290"/>
        <v>1986.000000000002</v>
      </c>
      <c r="AX818" s="237">
        <f t="shared" si="291"/>
        <v>332.40000000000407</v>
      </c>
      <c r="AY818" s="133"/>
    </row>
    <row r="819" spans="3:51" x14ac:dyDescent="0.25">
      <c r="C819" s="137"/>
      <c r="D819" s="137"/>
      <c r="E819" s="137"/>
      <c r="F819" s="137"/>
      <c r="G819" s="137"/>
      <c r="H819" s="137"/>
      <c r="I819" s="137"/>
      <c r="J819" s="137"/>
      <c r="K819" s="240">
        <f t="shared" si="273"/>
        <v>43858</v>
      </c>
      <c r="L819" s="230">
        <f t="shared" si="274"/>
        <v>16955.309999999994</v>
      </c>
      <c r="M819" s="162">
        <f>MAX(AN28:AN819)</f>
        <v>17947.079999999998</v>
      </c>
      <c r="N819" s="162">
        <f t="shared" si="282"/>
        <v>-991.77000000000407</v>
      </c>
      <c r="O819" s="231">
        <f>E3+(E4*0.1)</f>
        <v>0.2</v>
      </c>
      <c r="P819" s="162">
        <v>935.25</v>
      </c>
      <c r="Q819" s="232">
        <f>E5+(E6*0.1)</f>
        <v>0.1</v>
      </c>
      <c r="R819" s="162">
        <v>1630.5</v>
      </c>
      <c r="S819" s="232">
        <f>E7+(E8*0.1)</f>
        <v>0.1</v>
      </c>
      <c r="T819" s="162">
        <v>2775</v>
      </c>
      <c r="U819" s="233">
        <f>E9+(E10*0.5)+(E11*0.1)</f>
        <v>0.2</v>
      </c>
      <c r="V819" s="162">
        <v>-1400</v>
      </c>
      <c r="W819" s="233">
        <f>E12+(E13*0.5)+(E14*0.1)</f>
        <v>0.2</v>
      </c>
      <c r="X819" s="162">
        <v>-1200</v>
      </c>
      <c r="Y819" s="161">
        <f t="shared" si="283"/>
        <v>792</v>
      </c>
      <c r="Z819" s="162">
        <f t="shared" si="275"/>
        <v>107.60000000000002</v>
      </c>
      <c r="AA819" s="127">
        <v>43858</v>
      </c>
      <c r="AB819" s="127"/>
      <c r="AC819" s="128"/>
      <c r="AD819" s="128"/>
      <c r="AE819" s="129"/>
      <c r="AF819" s="129"/>
      <c r="AG819" s="129"/>
      <c r="AH819" s="129">
        <f t="shared" si="276"/>
        <v>107.60000000000002</v>
      </c>
      <c r="AI819" s="129">
        <f t="shared" si="277"/>
        <v>0</v>
      </c>
      <c r="AJ819" s="234">
        <f t="shared" si="278"/>
        <v>1</v>
      </c>
      <c r="AK819" s="234">
        <f t="shared" si="279"/>
        <v>0</v>
      </c>
      <c r="AL819" s="129">
        <f t="shared" si="280"/>
        <v>0</v>
      </c>
      <c r="AM819" s="127">
        <v>43858</v>
      </c>
      <c r="AN819" s="129">
        <f t="shared" si="284"/>
        <v>16955.309999999994</v>
      </c>
      <c r="AO819" s="129">
        <f t="shared" si="285"/>
        <v>0</v>
      </c>
      <c r="AP819" s="129">
        <f t="shared" si="286"/>
        <v>0</v>
      </c>
      <c r="AQ819" s="235"/>
      <c r="AR819" s="235"/>
      <c r="AS819" s="236">
        <f t="shared" si="281"/>
        <v>43858</v>
      </c>
      <c r="AT819" s="237">
        <f t="shared" si="287"/>
        <v>5157.7499999999991</v>
      </c>
      <c r="AU819" s="237">
        <f t="shared" si="288"/>
        <v>1939.2999999999997</v>
      </c>
      <c r="AV819" s="237">
        <f t="shared" si="289"/>
        <v>8059.8600000000033</v>
      </c>
      <c r="AW819" s="237">
        <f t="shared" si="290"/>
        <v>1706.000000000002</v>
      </c>
      <c r="AX819" s="237">
        <f t="shared" si="291"/>
        <v>92.40000000000407</v>
      </c>
      <c r="AY819" s="133"/>
    </row>
    <row r="820" spans="3:51" x14ac:dyDescent="0.25">
      <c r="C820" s="137"/>
      <c r="D820" s="137"/>
      <c r="E820" s="137"/>
      <c r="F820" s="137"/>
      <c r="G820" s="137"/>
      <c r="H820" s="137"/>
      <c r="I820" s="137"/>
      <c r="J820" s="137"/>
      <c r="K820" s="240">
        <f t="shared" si="273"/>
        <v>43859</v>
      </c>
      <c r="L820" s="230">
        <f t="shared" si="274"/>
        <v>17339.269999999993</v>
      </c>
      <c r="M820" s="162">
        <f>MAX(AN28:AN820)</f>
        <v>17947.079999999998</v>
      </c>
      <c r="N820" s="162">
        <f t="shared" si="282"/>
        <v>-607.81000000000495</v>
      </c>
      <c r="O820" s="231">
        <f>E3+(E4*0.1)</f>
        <v>0.2</v>
      </c>
      <c r="P820" s="162">
        <v>58</v>
      </c>
      <c r="Q820" s="232">
        <f>E5+(E6*0.1)</f>
        <v>0.1</v>
      </c>
      <c r="R820" s="162">
        <v>-142</v>
      </c>
      <c r="S820" s="232">
        <f>E7+(E8*0.1)</f>
        <v>0.1</v>
      </c>
      <c r="T820" s="162">
        <v>213.6</v>
      </c>
      <c r="U820" s="233">
        <f>E9+(E10*0.5)+(E11*0.1)</f>
        <v>0.2</v>
      </c>
      <c r="V820" s="162">
        <v>913</v>
      </c>
      <c r="W820" s="233">
        <f>E12+(E13*0.5)+(E14*0.1)</f>
        <v>0.2</v>
      </c>
      <c r="X820" s="162">
        <v>913</v>
      </c>
      <c r="Y820" s="161">
        <f t="shared" si="283"/>
        <v>793</v>
      </c>
      <c r="Z820" s="162">
        <f t="shared" si="275"/>
        <v>383.96000000000004</v>
      </c>
      <c r="AA820" s="127">
        <v>43859</v>
      </c>
      <c r="AB820" s="127"/>
      <c r="AC820" s="128"/>
      <c r="AD820" s="128"/>
      <c r="AE820" s="129"/>
      <c r="AF820" s="129"/>
      <c r="AG820" s="129"/>
      <c r="AH820" s="129">
        <f t="shared" si="276"/>
        <v>383.96000000000004</v>
      </c>
      <c r="AI820" s="129">
        <f t="shared" si="277"/>
        <v>0</v>
      </c>
      <c r="AJ820" s="234">
        <f t="shared" si="278"/>
        <v>1</v>
      </c>
      <c r="AK820" s="234">
        <f t="shared" si="279"/>
        <v>0</v>
      </c>
      <c r="AL820" s="129">
        <f t="shared" si="280"/>
        <v>0</v>
      </c>
      <c r="AM820" s="127">
        <v>43859</v>
      </c>
      <c r="AN820" s="129">
        <f t="shared" si="284"/>
        <v>17339.269999999993</v>
      </c>
      <c r="AO820" s="129">
        <f t="shared" si="285"/>
        <v>0</v>
      </c>
      <c r="AP820" s="129">
        <f t="shared" si="286"/>
        <v>0</v>
      </c>
      <c r="AQ820" s="235"/>
      <c r="AR820" s="235"/>
      <c r="AS820" s="236">
        <f t="shared" si="281"/>
        <v>43859</v>
      </c>
      <c r="AT820" s="237">
        <f t="shared" si="287"/>
        <v>5169.3499999999995</v>
      </c>
      <c r="AU820" s="237">
        <f t="shared" si="288"/>
        <v>1925.0999999999997</v>
      </c>
      <c r="AV820" s="237">
        <f t="shared" si="289"/>
        <v>8081.220000000003</v>
      </c>
      <c r="AW820" s="237">
        <f t="shared" si="290"/>
        <v>1888.6000000000022</v>
      </c>
      <c r="AX820" s="237">
        <f t="shared" si="291"/>
        <v>275.00000000000409</v>
      </c>
      <c r="AY820" s="133"/>
    </row>
    <row r="821" spans="3:51" x14ac:dyDescent="0.25">
      <c r="C821" s="137"/>
      <c r="D821" s="137"/>
      <c r="E821" s="137"/>
      <c r="F821" s="137"/>
      <c r="G821" s="137"/>
      <c r="H821" s="137"/>
      <c r="I821" s="137"/>
      <c r="J821" s="137"/>
      <c r="K821" s="240">
        <f t="shared" si="273"/>
        <v>43860</v>
      </c>
      <c r="L821" s="230">
        <f t="shared" si="274"/>
        <v>17097.279999999992</v>
      </c>
      <c r="M821" s="162">
        <f>MAX(AN28:AN821)</f>
        <v>17947.079999999998</v>
      </c>
      <c r="N821" s="162">
        <f t="shared" si="282"/>
        <v>-849.80000000000655</v>
      </c>
      <c r="O821" s="231">
        <f>E3+(E4*0.1)</f>
        <v>0.2</v>
      </c>
      <c r="P821" s="162">
        <v>-550</v>
      </c>
      <c r="Q821" s="232">
        <f>E5+(E6*0.1)</f>
        <v>0.1</v>
      </c>
      <c r="R821" s="162">
        <v>-897.5</v>
      </c>
      <c r="S821" s="232">
        <f>E7+(E8*0.1)</f>
        <v>0.1</v>
      </c>
      <c r="T821" s="162">
        <v>689.6</v>
      </c>
      <c r="U821" s="233">
        <f>E9+(E10*0.5)+(E11*0.1)</f>
        <v>0.2</v>
      </c>
      <c r="V821" s="162">
        <v>-278</v>
      </c>
      <c r="W821" s="233">
        <f>E12+(E13*0.5)+(E14*0.1)</f>
        <v>0.2</v>
      </c>
      <c r="X821" s="162">
        <v>-278</v>
      </c>
      <c r="Y821" s="161">
        <f t="shared" si="283"/>
        <v>794</v>
      </c>
      <c r="Z821" s="162">
        <f t="shared" si="275"/>
        <v>-241.98999999999998</v>
      </c>
      <c r="AA821" s="127">
        <v>43860</v>
      </c>
      <c r="AB821" s="127"/>
      <c r="AC821" s="128"/>
      <c r="AD821" s="128"/>
      <c r="AE821" s="129"/>
      <c r="AF821" s="129"/>
      <c r="AG821" s="129"/>
      <c r="AH821" s="129">
        <f t="shared" si="276"/>
        <v>0</v>
      </c>
      <c r="AI821" s="129">
        <f t="shared" si="277"/>
        <v>-241.98999999999998</v>
      </c>
      <c r="AJ821" s="234">
        <f t="shared" si="278"/>
        <v>0</v>
      </c>
      <c r="AK821" s="234">
        <f t="shared" si="279"/>
        <v>1</v>
      </c>
      <c r="AL821" s="129">
        <f t="shared" si="280"/>
        <v>0</v>
      </c>
      <c r="AM821" s="127">
        <v>43860</v>
      </c>
      <c r="AN821" s="129">
        <f t="shared" si="284"/>
        <v>17097.279999999992</v>
      </c>
      <c r="AO821" s="129">
        <f t="shared" si="285"/>
        <v>0</v>
      </c>
      <c r="AP821" s="129">
        <f t="shared" si="286"/>
        <v>0</v>
      </c>
      <c r="AQ821" s="235"/>
      <c r="AR821" s="235"/>
      <c r="AS821" s="236">
        <f t="shared" si="281"/>
        <v>43860</v>
      </c>
      <c r="AT821" s="237">
        <f t="shared" si="287"/>
        <v>5059.3499999999995</v>
      </c>
      <c r="AU821" s="237">
        <f t="shared" si="288"/>
        <v>1835.3499999999997</v>
      </c>
      <c r="AV821" s="237">
        <f t="shared" si="289"/>
        <v>8150.180000000003</v>
      </c>
      <c r="AW821" s="237">
        <f t="shared" si="290"/>
        <v>1833.0000000000023</v>
      </c>
      <c r="AX821" s="237">
        <f t="shared" si="291"/>
        <v>219.4000000000041</v>
      </c>
      <c r="AY821" s="133"/>
    </row>
    <row r="822" spans="3:51" x14ac:dyDescent="0.25">
      <c r="C822" s="137"/>
      <c r="D822" s="137"/>
      <c r="E822" s="137"/>
      <c r="F822" s="137"/>
      <c r="G822" s="137"/>
      <c r="H822" s="137"/>
      <c r="I822" s="137"/>
      <c r="J822" s="137"/>
      <c r="K822" s="240">
        <f t="shared" si="273"/>
        <v>43861</v>
      </c>
      <c r="L822" s="230">
        <f t="shared" si="274"/>
        <v>17152.479999999992</v>
      </c>
      <c r="M822" s="162">
        <f>MAX(AN28:AN822)</f>
        <v>17947.079999999998</v>
      </c>
      <c r="N822" s="162">
        <f t="shared" si="282"/>
        <v>-794.60000000000582</v>
      </c>
      <c r="O822" s="231">
        <f>E3+(E4*0.1)</f>
        <v>0.2</v>
      </c>
      <c r="P822" s="162">
        <v>-550</v>
      </c>
      <c r="Q822" s="232">
        <f>E5+(E6*0.1)</f>
        <v>0.1</v>
      </c>
      <c r="R822" s="162">
        <v>-850</v>
      </c>
      <c r="S822" s="232">
        <f>E7+(E8*0.1)</f>
        <v>0.1</v>
      </c>
      <c r="T822" s="162">
        <v>-3410</v>
      </c>
      <c r="U822" s="233">
        <f>E9+(E10*0.5)+(E11*0.1)</f>
        <v>0.2</v>
      </c>
      <c r="V822" s="162">
        <v>1478</v>
      </c>
      <c r="W822" s="233">
        <f>E12+(E13*0.5)+(E14*0.1)</f>
        <v>0.2</v>
      </c>
      <c r="X822" s="162">
        <v>1478</v>
      </c>
      <c r="Y822" s="161">
        <f t="shared" si="283"/>
        <v>795</v>
      </c>
      <c r="Z822" s="162">
        <f t="shared" si="275"/>
        <v>55.200000000000045</v>
      </c>
      <c r="AA822" s="238">
        <v>43861</v>
      </c>
      <c r="AB822" s="129">
        <f>SUM(Z801:Z822)</f>
        <v>2654.4800000000005</v>
      </c>
      <c r="AC822" s="128">
        <f>(AB822&gt;0)*1</f>
        <v>1</v>
      </c>
      <c r="AD822" s="128">
        <f>(AB822&lt;0)*1</f>
        <v>0</v>
      </c>
      <c r="AE822" s="129">
        <f>AB822*AC822</f>
        <v>2654.4800000000005</v>
      </c>
      <c r="AF822" s="129">
        <f>AB822*AD822</f>
        <v>0</v>
      </c>
      <c r="AG822" s="129"/>
      <c r="AH822" s="129">
        <f t="shared" si="276"/>
        <v>55.200000000000045</v>
      </c>
      <c r="AI822" s="129">
        <f t="shared" si="277"/>
        <v>0</v>
      </c>
      <c r="AJ822" s="234">
        <f t="shared" si="278"/>
        <v>1</v>
      </c>
      <c r="AK822" s="234">
        <f t="shared" si="279"/>
        <v>0</v>
      </c>
      <c r="AL822" s="129">
        <f t="shared" si="280"/>
        <v>2654.4800000000005</v>
      </c>
      <c r="AM822" s="127">
        <v>43861</v>
      </c>
      <c r="AN822" s="129">
        <f t="shared" si="284"/>
        <v>17152.479999999992</v>
      </c>
      <c r="AO822" s="129">
        <f t="shared" si="285"/>
        <v>2654.4800000000005</v>
      </c>
      <c r="AP822" s="129">
        <f t="shared" si="286"/>
        <v>0</v>
      </c>
      <c r="AQ822" s="235"/>
      <c r="AR822" s="235"/>
      <c r="AS822" s="236">
        <f t="shared" si="281"/>
        <v>43861</v>
      </c>
      <c r="AT822" s="237">
        <f t="shared" si="287"/>
        <v>4949.3499999999995</v>
      </c>
      <c r="AU822" s="237">
        <f t="shared" si="288"/>
        <v>1750.3499999999997</v>
      </c>
      <c r="AV822" s="237">
        <f t="shared" si="289"/>
        <v>7809.180000000003</v>
      </c>
      <c r="AW822" s="237">
        <f t="shared" si="290"/>
        <v>2128.6000000000022</v>
      </c>
      <c r="AX822" s="237">
        <f t="shared" si="291"/>
        <v>515.00000000000409</v>
      </c>
      <c r="AY822" s="133"/>
    </row>
    <row r="823" spans="3:51" x14ac:dyDescent="0.25">
      <c r="C823" s="137"/>
      <c r="D823" s="137"/>
      <c r="E823" s="137"/>
      <c r="F823" s="137"/>
      <c r="G823" s="137"/>
      <c r="H823" s="137"/>
      <c r="I823" s="137"/>
      <c r="J823" s="137"/>
      <c r="K823" s="240">
        <f t="shared" si="273"/>
        <v>43864</v>
      </c>
      <c r="L823" s="230">
        <f t="shared" si="274"/>
        <v>17162.699999999993</v>
      </c>
      <c r="M823" s="162">
        <f>MAX(AN28:AN823)</f>
        <v>17947.079999999998</v>
      </c>
      <c r="N823" s="162">
        <f t="shared" si="282"/>
        <v>-784.38000000000466</v>
      </c>
      <c r="O823" s="231">
        <f>E3+(E4*0.1)</f>
        <v>0.2</v>
      </c>
      <c r="P823" s="162">
        <v>718.9</v>
      </c>
      <c r="Q823" s="232">
        <f>E5+(E6*0.1)</f>
        <v>0.1</v>
      </c>
      <c r="R823" s="162">
        <v>1170</v>
      </c>
      <c r="S823" s="232">
        <f>E7+(E8*0.1)</f>
        <v>0.1</v>
      </c>
      <c r="T823" s="162">
        <v>2694.4</v>
      </c>
      <c r="U823" s="233">
        <f>E9+(E10*0.5)+(E11*0.1)</f>
        <v>0.2</v>
      </c>
      <c r="V823" s="162">
        <v>-1400</v>
      </c>
      <c r="W823" s="233">
        <f>E12+(E13*0.5)+(E14*0.1)</f>
        <v>0.2</v>
      </c>
      <c r="X823" s="162">
        <v>-1200</v>
      </c>
      <c r="Y823" s="161">
        <f t="shared" si="283"/>
        <v>796</v>
      </c>
      <c r="Z823" s="162">
        <f t="shared" si="275"/>
        <v>10.220000000000027</v>
      </c>
      <c r="AA823" s="127">
        <v>43864</v>
      </c>
      <c r="AB823" s="127"/>
      <c r="AC823" s="128"/>
      <c r="AD823" s="128"/>
      <c r="AE823" s="129"/>
      <c r="AF823" s="129"/>
      <c r="AG823" s="129"/>
      <c r="AH823" s="129">
        <f t="shared" si="276"/>
        <v>10.220000000000027</v>
      </c>
      <c r="AI823" s="129">
        <f t="shared" si="277"/>
        <v>0</v>
      </c>
      <c r="AJ823" s="234">
        <f t="shared" si="278"/>
        <v>1</v>
      </c>
      <c r="AK823" s="234">
        <f t="shared" si="279"/>
        <v>0</v>
      </c>
      <c r="AL823" s="129">
        <f t="shared" si="280"/>
        <v>0</v>
      </c>
      <c r="AM823" s="127">
        <v>43864</v>
      </c>
      <c r="AN823" s="129">
        <f t="shared" si="284"/>
        <v>17162.699999999993</v>
      </c>
      <c r="AO823" s="129">
        <f t="shared" si="285"/>
        <v>0</v>
      </c>
      <c r="AP823" s="129">
        <f t="shared" si="286"/>
        <v>0</v>
      </c>
      <c r="AQ823" s="235"/>
      <c r="AR823" s="235"/>
      <c r="AS823" s="236">
        <f t="shared" si="281"/>
        <v>43864</v>
      </c>
      <c r="AT823" s="237">
        <f t="shared" si="287"/>
        <v>5093.1299999999992</v>
      </c>
      <c r="AU823" s="237">
        <f t="shared" si="288"/>
        <v>1867.3499999999997</v>
      </c>
      <c r="AV823" s="237">
        <f t="shared" si="289"/>
        <v>8078.6200000000026</v>
      </c>
      <c r="AW823" s="237">
        <f t="shared" si="290"/>
        <v>1848.6000000000022</v>
      </c>
      <c r="AX823" s="237">
        <f t="shared" si="291"/>
        <v>275.00000000000409</v>
      </c>
      <c r="AY823" s="133"/>
    </row>
    <row r="824" spans="3:51" x14ac:dyDescent="0.25">
      <c r="C824" s="137"/>
      <c r="D824" s="137"/>
      <c r="E824" s="137"/>
      <c r="F824" s="137"/>
      <c r="G824" s="137"/>
      <c r="H824" s="137"/>
      <c r="I824" s="137"/>
      <c r="J824" s="137"/>
      <c r="K824" s="240">
        <f t="shared" si="273"/>
        <v>43865</v>
      </c>
      <c r="L824" s="230">
        <f t="shared" si="274"/>
        <v>17709.529999999995</v>
      </c>
      <c r="M824" s="162">
        <f>MAX(AN28:AN824)</f>
        <v>17947.079999999998</v>
      </c>
      <c r="N824" s="162">
        <f t="shared" si="282"/>
        <v>-237.55000000000291</v>
      </c>
      <c r="O824" s="231">
        <f>E3+(E4*0.1)</f>
        <v>0.2</v>
      </c>
      <c r="P824" s="162">
        <v>2039.1</v>
      </c>
      <c r="Q824" s="232">
        <f>E5+(E6*0.1)</f>
        <v>0.1</v>
      </c>
      <c r="R824" s="162">
        <v>2433.5</v>
      </c>
      <c r="S824" s="232">
        <f>E7+(E8*0.1)</f>
        <v>0.1</v>
      </c>
      <c r="T824" s="162">
        <v>4156.6000000000004</v>
      </c>
      <c r="U824" s="233">
        <f>E9+(E10*0.5)+(E11*0.1)</f>
        <v>0.2</v>
      </c>
      <c r="V824" s="162">
        <v>-1400</v>
      </c>
      <c r="W824" s="233">
        <f>E12+(E13*0.5)+(E14*0.1)</f>
        <v>0.2</v>
      </c>
      <c r="X824" s="162">
        <v>-1200</v>
      </c>
      <c r="Y824" s="161">
        <f t="shared" si="283"/>
        <v>797</v>
      </c>
      <c r="Z824" s="162">
        <f t="shared" si="275"/>
        <v>546.83000000000015</v>
      </c>
      <c r="AA824" s="127">
        <v>43865</v>
      </c>
      <c r="AB824" s="127"/>
      <c r="AC824" s="128"/>
      <c r="AD824" s="128"/>
      <c r="AE824" s="129"/>
      <c r="AF824" s="129"/>
      <c r="AG824" s="129"/>
      <c r="AH824" s="129">
        <f t="shared" si="276"/>
        <v>546.83000000000015</v>
      </c>
      <c r="AI824" s="129">
        <f t="shared" si="277"/>
        <v>0</v>
      </c>
      <c r="AJ824" s="234">
        <f t="shared" si="278"/>
        <v>1</v>
      </c>
      <c r="AK824" s="234">
        <f t="shared" si="279"/>
        <v>0</v>
      </c>
      <c r="AL824" s="129">
        <f t="shared" si="280"/>
        <v>0</v>
      </c>
      <c r="AM824" s="127">
        <v>43865</v>
      </c>
      <c r="AN824" s="129">
        <f t="shared" si="284"/>
        <v>17709.529999999995</v>
      </c>
      <c r="AO824" s="129">
        <f t="shared" si="285"/>
        <v>0</v>
      </c>
      <c r="AP824" s="129">
        <f t="shared" si="286"/>
        <v>0</v>
      </c>
      <c r="AQ824" s="235"/>
      <c r="AR824" s="235"/>
      <c r="AS824" s="236">
        <f t="shared" si="281"/>
        <v>43865</v>
      </c>
      <c r="AT824" s="237">
        <f t="shared" si="287"/>
        <v>5500.9499999999989</v>
      </c>
      <c r="AU824" s="237">
        <f t="shared" si="288"/>
        <v>2110.6999999999998</v>
      </c>
      <c r="AV824" s="237">
        <f t="shared" si="289"/>
        <v>8494.2800000000025</v>
      </c>
      <c r="AW824" s="237">
        <f t="shared" si="290"/>
        <v>1568.6000000000022</v>
      </c>
      <c r="AX824" s="237">
        <f t="shared" si="291"/>
        <v>35.000000000004093</v>
      </c>
      <c r="AY824" s="133"/>
    </row>
    <row r="825" spans="3:51" x14ac:dyDescent="0.25">
      <c r="C825" s="137"/>
      <c r="D825" s="137"/>
      <c r="E825" s="137"/>
      <c r="F825" s="137"/>
      <c r="G825" s="137"/>
      <c r="H825" s="137"/>
      <c r="I825" s="137"/>
      <c r="J825" s="137"/>
      <c r="K825" s="240">
        <f t="shared" si="273"/>
        <v>43866</v>
      </c>
      <c r="L825" s="230">
        <f t="shared" si="274"/>
        <v>18594.689999999995</v>
      </c>
      <c r="M825" s="162">
        <f>MAX(AN28:AN825)</f>
        <v>18594.689999999995</v>
      </c>
      <c r="N825" s="162">
        <f t="shared" si="282"/>
        <v>0</v>
      </c>
      <c r="O825" s="231">
        <f>E3+(E4*0.1)</f>
        <v>0.2</v>
      </c>
      <c r="P825" s="162">
        <v>2416.1</v>
      </c>
      <c r="Q825" s="232">
        <f>E5+(E6*0.1)</f>
        <v>0.1</v>
      </c>
      <c r="R825" s="162">
        <v>1855</v>
      </c>
      <c r="S825" s="232">
        <f>E7+(E8*0.1)</f>
        <v>0.1</v>
      </c>
      <c r="T825" s="162">
        <v>668.4</v>
      </c>
      <c r="U825" s="233">
        <f>E9+(E10*0.5)+(E11*0.1)</f>
        <v>0.2</v>
      </c>
      <c r="V825" s="162">
        <v>374</v>
      </c>
      <c r="W825" s="233">
        <f>E12+(E13*0.5)+(E14*0.1)</f>
        <v>0.2</v>
      </c>
      <c r="X825" s="162">
        <v>374</v>
      </c>
      <c r="Y825" s="161">
        <f t="shared" si="283"/>
        <v>798</v>
      </c>
      <c r="Z825" s="162">
        <f t="shared" si="275"/>
        <v>885.16</v>
      </c>
      <c r="AA825" s="127">
        <v>43866</v>
      </c>
      <c r="AB825" s="127"/>
      <c r="AC825" s="128"/>
      <c r="AD825" s="128"/>
      <c r="AE825" s="129"/>
      <c r="AF825" s="129"/>
      <c r="AG825" s="129"/>
      <c r="AH825" s="129">
        <f t="shared" si="276"/>
        <v>885.16</v>
      </c>
      <c r="AI825" s="129">
        <f t="shared" si="277"/>
        <v>0</v>
      </c>
      <c r="AJ825" s="234">
        <f t="shared" si="278"/>
        <v>1</v>
      </c>
      <c r="AK825" s="234">
        <f t="shared" si="279"/>
        <v>0</v>
      </c>
      <c r="AL825" s="129">
        <f t="shared" si="280"/>
        <v>0</v>
      </c>
      <c r="AM825" s="127">
        <v>43866</v>
      </c>
      <c r="AN825" s="129">
        <f t="shared" si="284"/>
        <v>18594.689999999995</v>
      </c>
      <c r="AO825" s="129">
        <f t="shared" si="285"/>
        <v>0</v>
      </c>
      <c r="AP825" s="129">
        <f t="shared" si="286"/>
        <v>0</v>
      </c>
      <c r="AQ825" s="235"/>
      <c r="AR825" s="235"/>
      <c r="AS825" s="236">
        <f t="shared" si="281"/>
        <v>43866</v>
      </c>
      <c r="AT825" s="237">
        <f t="shared" si="287"/>
        <v>5984.1699999999992</v>
      </c>
      <c r="AU825" s="237">
        <f t="shared" si="288"/>
        <v>2296.1999999999998</v>
      </c>
      <c r="AV825" s="237">
        <f t="shared" si="289"/>
        <v>8561.1200000000026</v>
      </c>
      <c r="AW825" s="237">
        <f t="shared" si="290"/>
        <v>1643.4000000000021</v>
      </c>
      <c r="AX825" s="237">
        <f t="shared" si="291"/>
        <v>109.80000000000409</v>
      </c>
      <c r="AY825" s="133"/>
    </row>
    <row r="826" spans="3:51" x14ac:dyDescent="0.25">
      <c r="C826" s="137"/>
      <c r="D826" s="137"/>
      <c r="E826" s="137"/>
      <c r="F826" s="137"/>
      <c r="G826" s="137"/>
      <c r="H826" s="137"/>
      <c r="I826" s="137"/>
      <c r="J826" s="137"/>
      <c r="K826" s="240">
        <f t="shared" si="273"/>
        <v>43867</v>
      </c>
      <c r="L826" s="230">
        <f t="shared" si="274"/>
        <v>19300.739999999994</v>
      </c>
      <c r="M826" s="162">
        <f>MAX(AN28:AN826)</f>
        <v>19300.739999999994</v>
      </c>
      <c r="N826" s="162">
        <f t="shared" si="282"/>
        <v>0</v>
      </c>
      <c r="O826" s="231">
        <f>E3+(E4*0.1)</f>
        <v>0.2</v>
      </c>
      <c r="P826" s="162">
        <v>444.6</v>
      </c>
      <c r="Q826" s="232">
        <f>E5+(E6*0.1)</f>
        <v>0.1</v>
      </c>
      <c r="R826" s="162">
        <v>554.5</v>
      </c>
      <c r="S826" s="232">
        <f>E7+(E8*0.1)</f>
        <v>0.1</v>
      </c>
      <c r="T826" s="162">
        <v>1568.8</v>
      </c>
      <c r="U826" s="233">
        <f>E9+(E10*0.5)+(E11*0.1)</f>
        <v>0.2</v>
      </c>
      <c r="V826" s="162">
        <v>1012</v>
      </c>
      <c r="W826" s="233">
        <f>E12+(E13*0.5)+(E14*0.1)</f>
        <v>0.2</v>
      </c>
      <c r="X826" s="162">
        <v>1012</v>
      </c>
      <c r="Y826" s="161">
        <f t="shared" si="283"/>
        <v>799</v>
      </c>
      <c r="Z826" s="162">
        <f t="shared" si="275"/>
        <v>706.05</v>
      </c>
      <c r="AA826" s="127">
        <v>43867</v>
      </c>
      <c r="AB826" s="127"/>
      <c r="AC826" s="128"/>
      <c r="AD826" s="128"/>
      <c r="AE826" s="129"/>
      <c r="AF826" s="129"/>
      <c r="AG826" s="129"/>
      <c r="AH826" s="129">
        <f t="shared" si="276"/>
        <v>706.05</v>
      </c>
      <c r="AI826" s="129">
        <f t="shared" si="277"/>
        <v>0</v>
      </c>
      <c r="AJ826" s="234">
        <f t="shared" si="278"/>
        <v>1</v>
      </c>
      <c r="AK826" s="234">
        <f t="shared" si="279"/>
        <v>0</v>
      </c>
      <c r="AL826" s="129">
        <f t="shared" si="280"/>
        <v>0</v>
      </c>
      <c r="AM826" s="127">
        <v>43867</v>
      </c>
      <c r="AN826" s="129">
        <f t="shared" si="284"/>
        <v>19300.739999999994</v>
      </c>
      <c r="AO826" s="129">
        <f t="shared" si="285"/>
        <v>0</v>
      </c>
      <c r="AP826" s="129">
        <f t="shared" si="286"/>
        <v>0</v>
      </c>
      <c r="AQ826" s="235"/>
      <c r="AR826" s="235"/>
      <c r="AS826" s="236">
        <f t="shared" si="281"/>
        <v>43867</v>
      </c>
      <c r="AT826" s="237">
        <f t="shared" si="287"/>
        <v>6073.0899999999992</v>
      </c>
      <c r="AU826" s="237">
        <f t="shared" si="288"/>
        <v>2351.6499999999996</v>
      </c>
      <c r="AV826" s="237">
        <f t="shared" si="289"/>
        <v>8718.0000000000018</v>
      </c>
      <c r="AW826" s="237">
        <f t="shared" si="290"/>
        <v>1845.8000000000022</v>
      </c>
      <c r="AX826" s="237">
        <f t="shared" si="291"/>
        <v>312.20000000000408</v>
      </c>
      <c r="AY826" s="133"/>
    </row>
    <row r="827" spans="3:51" x14ac:dyDescent="0.25">
      <c r="C827" s="137"/>
      <c r="D827" s="137"/>
      <c r="E827" s="137"/>
      <c r="F827" s="137"/>
      <c r="G827" s="137"/>
      <c r="H827" s="137"/>
      <c r="I827" s="137"/>
      <c r="J827" s="137"/>
      <c r="K827" s="240">
        <f t="shared" si="273"/>
        <v>43868</v>
      </c>
      <c r="L827" s="230">
        <f t="shared" si="274"/>
        <v>19165.299999999996</v>
      </c>
      <c r="M827" s="162">
        <f>MAX(AN28:AN827)</f>
        <v>19300.739999999994</v>
      </c>
      <c r="N827" s="162">
        <f t="shared" si="282"/>
        <v>-135.43999999999869</v>
      </c>
      <c r="O827" s="231">
        <f>E3+(E4*0.1)</f>
        <v>0.2</v>
      </c>
      <c r="P827" s="162">
        <v>-550</v>
      </c>
      <c r="Q827" s="232">
        <f>E5+(E6*0.1)</f>
        <v>0.1</v>
      </c>
      <c r="R827" s="162">
        <v>-850</v>
      </c>
      <c r="S827" s="232">
        <f>E7+(E8*0.1)</f>
        <v>0.1</v>
      </c>
      <c r="T827" s="162">
        <v>-896.4</v>
      </c>
      <c r="U827" s="233">
        <f>E9+(E10*0.5)+(E11*0.1)</f>
        <v>0.2</v>
      </c>
      <c r="V827" s="162">
        <v>373</v>
      </c>
      <c r="W827" s="233">
        <f>E12+(E13*0.5)+(E14*0.1)</f>
        <v>0.2</v>
      </c>
      <c r="X827" s="162">
        <v>373</v>
      </c>
      <c r="Y827" s="161">
        <f t="shared" si="283"/>
        <v>800</v>
      </c>
      <c r="Z827" s="162">
        <f t="shared" si="275"/>
        <v>-135.43999999999994</v>
      </c>
      <c r="AA827" s="127">
        <v>43868</v>
      </c>
      <c r="AB827" s="127"/>
      <c r="AC827" s="128"/>
      <c r="AD827" s="128"/>
      <c r="AE827" s="129"/>
      <c r="AF827" s="129"/>
      <c r="AG827" s="129"/>
      <c r="AH827" s="129">
        <f t="shared" si="276"/>
        <v>0</v>
      </c>
      <c r="AI827" s="129">
        <f t="shared" si="277"/>
        <v>-135.43999999999994</v>
      </c>
      <c r="AJ827" s="234">
        <f t="shared" si="278"/>
        <v>0</v>
      </c>
      <c r="AK827" s="234">
        <f t="shared" si="279"/>
        <v>1</v>
      </c>
      <c r="AL827" s="129">
        <f t="shared" si="280"/>
        <v>0</v>
      </c>
      <c r="AM827" s="127">
        <v>43868</v>
      </c>
      <c r="AN827" s="129">
        <f t="shared" si="284"/>
        <v>19165.299999999996</v>
      </c>
      <c r="AO827" s="129">
        <f t="shared" si="285"/>
        <v>0</v>
      </c>
      <c r="AP827" s="129">
        <f t="shared" si="286"/>
        <v>0</v>
      </c>
      <c r="AQ827" s="235"/>
      <c r="AR827" s="235"/>
      <c r="AS827" s="236">
        <f t="shared" si="281"/>
        <v>43868</v>
      </c>
      <c r="AT827" s="237">
        <f t="shared" si="287"/>
        <v>5963.0899999999992</v>
      </c>
      <c r="AU827" s="237">
        <f t="shared" si="288"/>
        <v>2266.6499999999996</v>
      </c>
      <c r="AV827" s="237">
        <f t="shared" si="289"/>
        <v>8628.3600000000024</v>
      </c>
      <c r="AW827" s="237">
        <f t="shared" si="290"/>
        <v>1920.4000000000021</v>
      </c>
      <c r="AX827" s="237">
        <f t="shared" si="291"/>
        <v>386.8000000000041</v>
      </c>
      <c r="AY827" s="133"/>
    </row>
    <row r="828" spans="3:51" x14ac:dyDescent="0.25">
      <c r="C828" s="137"/>
      <c r="D828" s="137"/>
      <c r="E828" s="137"/>
      <c r="F828" s="137"/>
      <c r="G828" s="137"/>
      <c r="H828" s="137"/>
      <c r="I828" s="137"/>
      <c r="J828" s="137"/>
      <c r="K828" s="240">
        <f t="shared" si="273"/>
        <v>43871</v>
      </c>
      <c r="L828" s="230">
        <f t="shared" si="274"/>
        <v>19475.829999999994</v>
      </c>
      <c r="M828" s="162">
        <f>MAX(AN28:AN828)</f>
        <v>19475.829999999994</v>
      </c>
      <c r="N828" s="162">
        <f t="shared" si="282"/>
        <v>0</v>
      </c>
      <c r="O828" s="231">
        <f>E3+(E4*0.1)</f>
        <v>0.2</v>
      </c>
      <c r="P828" s="162">
        <v>-584.25</v>
      </c>
      <c r="Q828" s="232">
        <f>E5+(E6*0.1)</f>
        <v>0.1</v>
      </c>
      <c r="R828" s="162">
        <v>1219</v>
      </c>
      <c r="S828" s="232">
        <f>E7+(E8*0.1)</f>
        <v>0.1</v>
      </c>
      <c r="T828" s="162">
        <v>2314.8000000000002</v>
      </c>
      <c r="U828" s="233">
        <f>E9+(E10*0.5)+(E11*0.1)</f>
        <v>0.2</v>
      </c>
      <c r="V828" s="162">
        <v>185</v>
      </c>
      <c r="W828" s="233">
        <f>E12+(E13*0.5)+(E14*0.1)</f>
        <v>0.2</v>
      </c>
      <c r="X828" s="162">
        <v>185</v>
      </c>
      <c r="Y828" s="161">
        <f t="shared" si="283"/>
        <v>801</v>
      </c>
      <c r="Z828" s="162">
        <f t="shared" si="275"/>
        <v>310.53000000000003</v>
      </c>
      <c r="AA828" s="127">
        <v>43871</v>
      </c>
      <c r="AB828" s="127"/>
      <c r="AC828" s="128"/>
      <c r="AD828" s="128"/>
      <c r="AE828" s="129"/>
      <c r="AF828" s="129"/>
      <c r="AG828" s="129"/>
      <c r="AH828" s="129">
        <f t="shared" si="276"/>
        <v>310.53000000000003</v>
      </c>
      <c r="AI828" s="129">
        <f t="shared" si="277"/>
        <v>0</v>
      </c>
      <c r="AJ828" s="234">
        <f t="shared" si="278"/>
        <v>1</v>
      </c>
      <c r="AK828" s="234">
        <f t="shared" si="279"/>
        <v>0</v>
      </c>
      <c r="AL828" s="129">
        <f t="shared" si="280"/>
        <v>0</v>
      </c>
      <c r="AM828" s="127">
        <v>43871</v>
      </c>
      <c r="AN828" s="129">
        <f t="shared" si="284"/>
        <v>19475.829999999994</v>
      </c>
      <c r="AO828" s="129">
        <f t="shared" si="285"/>
        <v>0</v>
      </c>
      <c r="AP828" s="129">
        <f t="shared" si="286"/>
        <v>0</v>
      </c>
      <c r="AQ828" s="235"/>
      <c r="AR828" s="235"/>
      <c r="AS828" s="236">
        <f t="shared" si="281"/>
        <v>43871</v>
      </c>
      <c r="AT828" s="237">
        <f t="shared" si="287"/>
        <v>5846.2399999999989</v>
      </c>
      <c r="AU828" s="237">
        <f t="shared" si="288"/>
        <v>2388.5499999999997</v>
      </c>
      <c r="AV828" s="237">
        <f t="shared" si="289"/>
        <v>8859.840000000002</v>
      </c>
      <c r="AW828" s="237">
        <f t="shared" si="290"/>
        <v>1957.4000000000021</v>
      </c>
      <c r="AX828" s="237">
        <f t="shared" si="291"/>
        <v>423.8000000000041</v>
      </c>
      <c r="AY828" s="133"/>
    </row>
    <row r="829" spans="3:51" x14ac:dyDescent="0.25">
      <c r="C829" s="137"/>
      <c r="D829" s="137"/>
      <c r="E829" s="137"/>
      <c r="F829" s="137"/>
      <c r="G829" s="137"/>
      <c r="H829" s="137"/>
      <c r="I829" s="137"/>
      <c r="J829" s="137"/>
      <c r="K829" s="240">
        <f t="shared" si="273"/>
        <v>43872</v>
      </c>
      <c r="L829" s="230">
        <f t="shared" si="274"/>
        <v>19334.489999999994</v>
      </c>
      <c r="M829" s="162">
        <f>MAX(AN28:AN829)</f>
        <v>19475.829999999994</v>
      </c>
      <c r="N829" s="162">
        <f t="shared" si="282"/>
        <v>-141.34000000000015</v>
      </c>
      <c r="O829" s="231">
        <f>E3+(E4*0.1)</f>
        <v>0.2</v>
      </c>
      <c r="P829" s="162">
        <v>-2.4</v>
      </c>
      <c r="Q829" s="232">
        <f>E5+(E6*0.1)</f>
        <v>0.1</v>
      </c>
      <c r="R829" s="162">
        <v>283</v>
      </c>
      <c r="S829" s="232">
        <f>E7+(E8*0.1)</f>
        <v>0.1</v>
      </c>
      <c r="T829" s="162">
        <v>20.399999999999999</v>
      </c>
      <c r="U829" s="233">
        <f>E9+(E10*0.5)+(E11*0.1)</f>
        <v>0.2</v>
      </c>
      <c r="V829" s="162">
        <v>-428</v>
      </c>
      <c r="W829" s="233">
        <f>E12+(E13*0.5)+(E14*0.1)</f>
        <v>0.2</v>
      </c>
      <c r="X829" s="162">
        <v>-428</v>
      </c>
      <c r="Y829" s="161">
        <f t="shared" si="283"/>
        <v>802</v>
      </c>
      <c r="Z829" s="162">
        <f t="shared" si="275"/>
        <v>-141.34000000000003</v>
      </c>
      <c r="AA829" s="127">
        <v>43872</v>
      </c>
      <c r="AB829" s="127"/>
      <c r="AC829" s="128"/>
      <c r="AD829" s="128"/>
      <c r="AE829" s="129"/>
      <c r="AF829" s="129"/>
      <c r="AG829" s="129"/>
      <c r="AH829" s="129">
        <f t="shared" si="276"/>
        <v>0</v>
      </c>
      <c r="AI829" s="129">
        <f t="shared" si="277"/>
        <v>-141.34000000000003</v>
      </c>
      <c r="AJ829" s="234">
        <f t="shared" si="278"/>
        <v>0</v>
      </c>
      <c r="AK829" s="234">
        <f t="shared" si="279"/>
        <v>1</v>
      </c>
      <c r="AL829" s="129">
        <f t="shared" si="280"/>
        <v>0</v>
      </c>
      <c r="AM829" s="127">
        <v>43872</v>
      </c>
      <c r="AN829" s="129">
        <f t="shared" si="284"/>
        <v>19334.489999999994</v>
      </c>
      <c r="AO829" s="129">
        <f t="shared" si="285"/>
        <v>0</v>
      </c>
      <c r="AP829" s="129">
        <f t="shared" si="286"/>
        <v>0</v>
      </c>
      <c r="AQ829" s="235"/>
      <c r="AR829" s="235"/>
      <c r="AS829" s="236">
        <f t="shared" si="281"/>
        <v>43872</v>
      </c>
      <c r="AT829" s="237">
        <f t="shared" si="287"/>
        <v>5845.7599999999993</v>
      </c>
      <c r="AU829" s="237">
        <f t="shared" si="288"/>
        <v>2416.85</v>
      </c>
      <c r="AV829" s="237">
        <f t="shared" si="289"/>
        <v>8861.8800000000028</v>
      </c>
      <c r="AW829" s="237">
        <f t="shared" si="290"/>
        <v>1871.8000000000022</v>
      </c>
      <c r="AX829" s="237">
        <f t="shared" si="291"/>
        <v>338.20000000000408</v>
      </c>
      <c r="AY829" s="133"/>
    </row>
    <row r="830" spans="3:51" x14ac:dyDescent="0.25">
      <c r="C830" s="137"/>
      <c r="D830" s="137"/>
      <c r="E830" s="137"/>
      <c r="F830" s="137"/>
      <c r="G830" s="137"/>
      <c r="H830" s="137"/>
      <c r="I830" s="137"/>
      <c r="J830" s="137"/>
      <c r="K830" s="240">
        <f t="shared" si="273"/>
        <v>43873</v>
      </c>
      <c r="L830" s="230">
        <f t="shared" si="274"/>
        <v>19829.949999999993</v>
      </c>
      <c r="M830" s="162">
        <f>MAX(AN28:AN830)</f>
        <v>19829.949999999993</v>
      </c>
      <c r="N830" s="162">
        <f t="shared" si="282"/>
        <v>0</v>
      </c>
      <c r="O830" s="231">
        <f>E3+(E4*0.1)</f>
        <v>0.2</v>
      </c>
      <c r="P830" s="162">
        <v>1375.4</v>
      </c>
      <c r="Q830" s="232">
        <f>E5+(E6*0.1)</f>
        <v>0.1</v>
      </c>
      <c r="R830" s="162">
        <v>1085</v>
      </c>
      <c r="S830" s="232">
        <f>E7+(E8*0.1)</f>
        <v>0.1</v>
      </c>
      <c r="T830" s="162">
        <v>1906.8</v>
      </c>
      <c r="U830" s="233">
        <f>E9+(E10*0.5)+(E11*0.1)</f>
        <v>0.2</v>
      </c>
      <c r="V830" s="162">
        <v>-197</v>
      </c>
      <c r="W830" s="233">
        <f>E12+(E13*0.5)+(E14*0.1)</f>
        <v>0.2</v>
      </c>
      <c r="X830" s="162">
        <v>-197</v>
      </c>
      <c r="Y830" s="161">
        <f t="shared" si="283"/>
        <v>803</v>
      </c>
      <c r="Z830" s="162">
        <f t="shared" si="275"/>
        <v>495.46000000000004</v>
      </c>
      <c r="AA830" s="127">
        <v>43873</v>
      </c>
      <c r="AB830" s="127"/>
      <c r="AC830" s="128"/>
      <c r="AD830" s="128"/>
      <c r="AE830" s="129"/>
      <c r="AF830" s="129"/>
      <c r="AG830" s="129"/>
      <c r="AH830" s="129">
        <f t="shared" si="276"/>
        <v>495.46000000000004</v>
      </c>
      <c r="AI830" s="129">
        <f t="shared" si="277"/>
        <v>0</v>
      </c>
      <c r="AJ830" s="234">
        <f t="shared" si="278"/>
        <v>1</v>
      </c>
      <c r="AK830" s="234">
        <f t="shared" si="279"/>
        <v>0</v>
      </c>
      <c r="AL830" s="129">
        <f t="shared" si="280"/>
        <v>0</v>
      </c>
      <c r="AM830" s="127">
        <v>43873</v>
      </c>
      <c r="AN830" s="129">
        <f t="shared" si="284"/>
        <v>19829.949999999993</v>
      </c>
      <c r="AO830" s="129">
        <f t="shared" si="285"/>
        <v>0</v>
      </c>
      <c r="AP830" s="129">
        <f t="shared" si="286"/>
        <v>0</v>
      </c>
      <c r="AQ830" s="235"/>
      <c r="AR830" s="235"/>
      <c r="AS830" s="236">
        <f t="shared" si="281"/>
        <v>43873</v>
      </c>
      <c r="AT830" s="237">
        <f t="shared" si="287"/>
        <v>6120.8399999999992</v>
      </c>
      <c r="AU830" s="237">
        <f t="shared" si="288"/>
        <v>2525.35</v>
      </c>
      <c r="AV830" s="237">
        <f t="shared" si="289"/>
        <v>9052.5600000000031</v>
      </c>
      <c r="AW830" s="237">
        <f t="shared" si="290"/>
        <v>1832.4000000000021</v>
      </c>
      <c r="AX830" s="237">
        <f t="shared" si="291"/>
        <v>298.80000000000405</v>
      </c>
      <c r="AY830" s="133"/>
    </row>
    <row r="831" spans="3:51" x14ac:dyDescent="0.25">
      <c r="C831" s="137"/>
      <c r="D831" s="137"/>
      <c r="E831" s="137"/>
      <c r="F831" s="137"/>
      <c r="G831" s="137"/>
      <c r="H831" s="137"/>
      <c r="I831" s="137"/>
      <c r="J831" s="137"/>
      <c r="K831" s="240">
        <f t="shared" si="273"/>
        <v>43874</v>
      </c>
      <c r="L831" s="230">
        <f t="shared" si="274"/>
        <v>19993.759999999995</v>
      </c>
      <c r="M831" s="162">
        <f>MAX(AN28:AN831)</f>
        <v>19993.759999999995</v>
      </c>
      <c r="N831" s="162">
        <f t="shared" si="282"/>
        <v>0</v>
      </c>
      <c r="O831" s="231">
        <f>E3+(E4*0.1)</f>
        <v>0.2</v>
      </c>
      <c r="P831" s="162">
        <v>-626.95000000000005</v>
      </c>
      <c r="Q831" s="232">
        <f>E5+(E6*0.1)</f>
        <v>0.1</v>
      </c>
      <c r="R831" s="162">
        <v>-850</v>
      </c>
      <c r="S831" s="232">
        <f>E7+(E8*0.1)</f>
        <v>0.1</v>
      </c>
      <c r="T831" s="162">
        <v>-350</v>
      </c>
      <c r="U831" s="233">
        <f>E9+(E10*0.5)+(E11*0.1)</f>
        <v>0.2</v>
      </c>
      <c r="V831" s="162">
        <v>1023</v>
      </c>
      <c r="W831" s="233">
        <f>E12+(E13*0.5)+(E14*0.1)</f>
        <v>0.2</v>
      </c>
      <c r="X831" s="162">
        <v>1023</v>
      </c>
      <c r="Y831" s="161">
        <f t="shared" si="283"/>
        <v>804</v>
      </c>
      <c r="Z831" s="162">
        <f t="shared" si="275"/>
        <v>163.81000000000003</v>
      </c>
      <c r="AA831" s="127">
        <v>43874</v>
      </c>
      <c r="AB831" s="127"/>
      <c r="AC831" s="128"/>
      <c r="AD831" s="128"/>
      <c r="AE831" s="129"/>
      <c r="AF831" s="129"/>
      <c r="AG831" s="129"/>
      <c r="AH831" s="129">
        <f t="shared" si="276"/>
        <v>163.81000000000003</v>
      </c>
      <c r="AI831" s="129">
        <f t="shared" si="277"/>
        <v>0</v>
      </c>
      <c r="AJ831" s="234">
        <f t="shared" si="278"/>
        <v>1</v>
      </c>
      <c r="AK831" s="234">
        <f t="shared" si="279"/>
        <v>0</v>
      </c>
      <c r="AL831" s="129">
        <f t="shared" si="280"/>
        <v>0</v>
      </c>
      <c r="AM831" s="127">
        <v>43874</v>
      </c>
      <c r="AN831" s="129">
        <f t="shared" si="284"/>
        <v>19993.759999999995</v>
      </c>
      <c r="AO831" s="129">
        <f t="shared" si="285"/>
        <v>0</v>
      </c>
      <c r="AP831" s="129">
        <f t="shared" si="286"/>
        <v>0</v>
      </c>
      <c r="AQ831" s="235"/>
      <c r="AR831" s="235"/>
      <c r="AS831" s="236">
        <f t="shared" si="281"/>
        <v>43874</v>
      </c>
      <c r="AT831" s="237">
        <f t="shared" si="287"/>
        <v>5995.4499999999989</v>
      </c>
      <c r="AU831" s="237">
        <f t="shared" si="288"/>
        <v>2440.35</v>
      </c>
      <c r="AV831" s="237">
        <f t="shared" si="289"/>
        <v>9017.5600000000031</v>
      </c>
      <c r="AW831" s="237">
        <f t="shared" si="290"/>
        <v>2037.0000000000023</v>
      </c>
      <c r="AX831" s="237">
        <f t="shared" si="291"/>
        <v>503.40000000000407</v>
      </c>
      <c r="AY831" s="133"/>
    </row>
    <row r="832" spans="3:51" x14ac:dyDescent="0.25">
      <c r="C832" s="137"/>
      <c r="D832" s="137"/>
      <c r="E832" s="137"/>
      <c r="F832" s="137"/>
      <c r="G832" s="137"/>
      <c r="H832" s="137"/>
      <c r="I832" s="137"/>
      <c r="J832" s="137"/>
      <c r="K832" s="240">
        <f t="shared" si="273"/>
        <v>43875</v>
      </c>
      <c r="L832" s="230">
        <f t="shared" si="274"/>
        <v>20288.619999999995</v>
      </c>
      <c r="M832" s="162">
        <f>MAX(AN28:AN832)</f>
        <v>20288.619999999995</v>
      </c>
      <c r="N832" s="162">
        <f t="shared" si="282"/>
        <v>0</v>
      </c>
      <c r="O832" s="231">
        <f>E3+(E4*0.1)</f>
        <v>0.2</v>
      </c>
      <c r="P832" s="162">
        <v>-550</v>
      </c>
      <c r="Q832" s="232">
        <f>E5+(E6*0.1)</f>
        <v>0.1</v>
      </c>
      <c r="R832" s="162">
        <v>311</v>
      </c>
      <c r="S832" s="232">
        <f>E7+(E8*0.1)</f>
        <v>0.1</v>
      </c>
      <c r="T832" s="162">
        <v>557.6</v>
      </c>
      <c r="U832" s="233">
        <f>E9+(E10*0.5)+(E11*0.1)</f>
        <v>0.2</v>
      </c>
      <c r="V832" s="162">
        <v>795</v>
      </c>
      <c r="W832" s="233">
        <f>E12+(E13*0.5)+(E14*0.1)</f>
        <v>0.2</v>
      </c>
      <c r="X832" s="162">
        <v>795</v>
      </c>
      <c r="Y832" s="161">
        <f t="shared" si="283"/>
        <v>805</v>
      </c>
      <c r="Z832" s="162">
        <f t="shared" si="275"/>
        <v>294.86</v>
      </c>
      <c r="AA832" s="127">
        <v>43875</v>
      </c>
      <c r="AB832" s="127"/>
      <c r="AC832" s="128"/>
      <c r="AD832" s="128"/>
      <c r="AE832" s="129"/>
      <c r="AF832" s="129"/>
      <c r="AG832" s="129"/>
      <c r="AH832" s="129">
        <f t="shared" si="276"/>
        <v>294.86</v>
      </c>
      <c r="AI832" s="129">
        <f t="shared" si="277"/>
        <v>0</v>
      </c>
      <c r="AJ832" s="234">
        <f t="shared" si="278"/>
        <v>1</v>
      </c>
      <c r="AK832" s="234">
        <f t="shared" si="279"/>
        <v>0</v>
      </c>
      <c r="AL832" s="129">
        <f t="shared" si="280"/>
        <v>0</v>
      </c>
      <c r="AM832" s="127">
        <v>43875</v>
      </c>
      <c r="AN832" s="129">
        <f t="shared" si="284"/>
        <v>20288.619999999995</v>
      </c>
      <c r="AO832" s="129">
        <f t="shared" si="285"/>
        <v>0</v>
      </c>
      <c r="AP832" s="129">
        <f t="shared" si="286"/>
        <v>0</v>
      </c>
      <c r="AQ832" s="235"/>
      <c r="AR832" s="235"/>
      <c r="AS832" s="236">
        <f t="shared" si="281"/>
        <v>43875</v>
      </c>
      <c r="AT832" s="237">
        <f t="shared" si="287"/>
        <v>5885.4499999999989</v>
      </c>
      <c r="AU832" s="237">
        <f t="shared" si="288"/>
        <v>2471.4499999999998</v>
      </c>
      <c r="AV832" s="237">
        <f t="shared" si="289"/>
        <v>9073.3200000000033</v>
      </c>
      <c r="AW832" s="237">
        <f t="shared" si="290"/>
        <v>2196.0000000000023</v>
      </c>
      <c r="AX832" s="237">
        <f t="shared" si="291"/>
        <v>662.40000000000407</v>
      </c>
      <c r="AY832" s="133"/>
    </row>
    <row r="833" spans="3:51" x14ac:dyDescent="0.25">
      <c r="C833" s="137"/>
      <c r="D833" s="137"/>
      <c r="E833" s="137"/>
      <c r="F833" s="137"/>
      <c r="G833" s="137"/>
      <c r="H833" s="137"/>
      <c r="I833" s="137"/>
      <c r="J833" s="137"/>
      <c r="K833" s="240">
        <f t="shared" si="273"/>
        <v>43878</v>
      </c>
      <c r="L833" s="230">
        <f t="shared" si="274"/>
        <v>20174.219999999994</v>
      </c>
      <c r="M833" s="162">
        <f>MAX(AN28:AN833)</f>
        <v>20288.619999999995</v>
      </c>
      <c r="N833" s="162">
        <f t="shared" si="282"/>
        <v>-114.40000000000146</v>
      </c>
      <c r="O833" s="231">
        <f>E3+(E4*0.1)</f>
        <v>0.2</v>
      </c>
      <c r="P833" s="162">
        <v>0</v>
      </c>
      <c r="Q833" s="232">
        <f>E5+(E6*0.1)</f>
        <v>0.1</v>
      </c>
      <c r="R833" s="162">
        <v>0</v>
      </c>
      <c r="S833" s="232">
        <f>E7+(E8*0.1)</f>
        <v>0.1</v>
      </c>
      <c r="T833" s="162">
        <v>0</v>
      </c>
      <c r="U833" s="233">
        <f>E9+(E10*0.5)+(E11*0.1)</f>
        <v>0.2</v>
      </c>
      <c r="V833" s="162">
        <v>-286</v>
      </c>
      <c r="W833" s="233">
        <f>E12+(E13*0.5)+(E14*0.1)</f>
        <v>0.2</v>
      </c>
      <c r="X833" s="162">
        <v>-286</v>
      </c>
      <c r="Y833" s="161">
        <f t="shared" si="283"/>
        <v>806</v>
      </c>
      <c r="Z833" s="162">
        <f t="shared" si="275"/>
        <v>-114.4</v>
      </c>
      <c r="AA833" s="127">
        <v>43878</v>
      </c>
      <c r="AB833" s="127"/>
      <c r="AC833" s="128"/>
      <c r="AD833" s="128"/>
      <c r="AE833" s="129"/>
      <c r="AF833" s="129"/>
      <c r="AG833" s="129"/>
      <c r="AH833" s="129">
        <f t="shared" si="276"/>
        <v>0</v>
      </c>
      <c r="AI833" s="129">
        <f t="shared" si="277"/>
        <v>-114.4</v>
      </c>
      <c r="AJ833" s="234">
        <f t="shared" si="278"/>
        <v>0</v>
      </c>
      <c r="AK833" s="234">
        <f t="shared" si="279"/>
        <v>1</v>
      </c>
      <c r="AL833" s="129">
        <f t="shared" si="280"/>
        <v>0</v>
      </c>
      <c r="AM833" s="127">
        <v>43878</v>
      </c>
      <c r="AN833" s="129">
        <f t="shared" si="284"/>
        <v>20174.219999999994</v>
      </c>
      <c r="AO833" s="129">
        <f t="shared" si="285"/>
        <v>0</v>
      </c>
      <c r="AP833" s="129">
        <f t="shared" si="286"/>
        <v>0</v>
      </c>
      <c r="AQ833" s="235"/>
      <c r="AR833" s="235"/>
      <c r="AS833" s="236">
        <f t="shared" si="281"/>
        <v>43878</v>
      </c>
      <c r="AT833" s="237">
        <f t="shared" si="287"/>
        <v>5885.4499999999989</v>
      </c>
      <c r="AU833" s="237">
        <f t="shared" si="288"/>
        <v>2471.4499999999998</v>
      </c>
      <c r="AV833" s="237">
        <f t="shared" si="289"/>
        <v>9073.3200000000033</v>
      </c>
      <c r="AW833" s="237">
        <f t="shared" si="290"/>
        <v>2138.8000000000025</v>
      </c>
      <c r="AX833" s="237">
        <f t="shared" si="291"/>
        <v>605.20000000000402</v>
      </c>
      <c r="AY833" s="133"/>
    </row>
    <row r="834" spans="3:51" x14ac:dyDescent="0.25">
      <c r="C834" s="137"/>
      <c r="D834" s="137"/>
      <c r="E834" s="137"/>
      <c r="F834" s="137"/>
      <c r="G834" s="137"/>
      <c r="H834" s="137"/>
      <c r="I834" s="137"/>
      <c r="J834" s="137"/>
      <c r="K834" s="240">
        <f t="shared" si="273"/>
        <v>43879</v>
      </c>
      <c r="L834" s="230">
        <f t="shared" si="274"/>
        <v>20784.759999999995</v>
      </c>
      <c r="M834" s="162">
        <f>MAX(AN28:AN834)</f>
        <v>20784.759999999995</v>
      </c>
      <c r="N834" s="162">
        <f t="shared" si="282"/>
        <v>0</v>
      </c>
      <c r="O834" s="231">
        <f>E3+(E4*0.1)</f>
        <v>0.2</v>
      </c>
      <c r="P834" s="162">
        <v>-626.5</v>
      </c>
      <c r="Q834" s="232">
        <f>E5+(E6*0.1)</f>
        <v>0.1</v>
      </c>
      <c r="R834" s="162">
        <v>-850</v>
      </c>
      <c r="S834" s="232">
        <f>E7+(E8*0.1)</f>
        <v>0.1</v>
      </c>
      <c r="T834" s="162">
        <v>124.4</v>
      </c>
      <c r="U834" s="233">
        <f>E9+(E10*0.5)+(E11*0.1)</f>
        <v>0.2</v>
      </c>
      <c r="V834" s="162">
        <v>2021</v>
      </c>
      <c r="W834" s="233">
        <f>E12+(E13*0.5)+(E14*0.1)</f>
        <v>0.2</v>
      </c>
      <c r="X834" s="162">
        <v>2021</v>
      </c>
      <c r="Y834" s="161">
        <f t="shared" si="283"/>
        <v>807</v>
      </c>
      <c r="Z834" s="162">
        <f t="shared" si="275"/>
        <v>610.54000000000008</v>
      </c>
      <c r="AA834" s="127">
        <v>43879</v>
      </c>
      <c r="AB834" s="127"/>
      <c r="AC834" s="128"/>
      <c r="AD834" s="128"/>
      <c r="AE834" s="129"/>
      <c r="AF834" s="129"/>
      <c r="AG834" s="129"/>
      <c r="AH834" s="129">
        <f t="shared" si="276"/>
        <v>610.54000000000008</v>
      </c>
      <c r="AI834" s="129">
        <f t="shared" si="277"/>
        <v>0</v>
      </c>
      <c r="AJ834" s="234">
        <f t="shared" si="278"/>
        <v>1</v>
      </c>
      <c r="AK834" s="234">
        <f t="shared" si="279"/>
        <v>0</v>
      </c>
      <c r="AL834" s="129">
        <f t="shared" si="280"/>
        <v>0</v>
      </c>
      <c r="AM834" s="127">
        <v>43879</v>
      </c>
      <c r="AN834" s="129">
        <f t="shared" si="284"/>
        <v>20784.759999999995</v>
      </c>
      <c r="AO834" s="129">
        <f t="shared" si="285"/>
        <v>0</v>
      </c>
      <c r="AP834" s="129">
        <f t="shared" si="286"/>
        <v>0</v>
      </c>
      <c r="AQ834" s="235"/>
      <c r="AR834" s="235"/>
      <c r="AS834" s="236">
        <f t="shared" si="281"/>
        <v>43879</v>
      </c>
      <c r="AT834" s="237">
        <f t="shared" si="287"/>
        <v>5760.1499999999987</v>
      </c>
      <c r="AU834" s="237">
        <f t="shared" si="288"/>
        <v>2386.4499999999998</v>
      </c>
      <c r="AV834" s="237">
        <f t="shared" si="289"/>
        <v>9085.7600000000039</v>
      </c>
      <c r="AW834" s="237">
        <f t="shared" si="290"/>
        <v>2543.0000000000027</v>
      </c>
      <c r="AX834" s="237">
        <f t="shared" si="291"/>
        <v>1009.4000000000041</v>
      </c>
      <c r="AY834" s="133"/>
    </row>
    <row r="835" spans="3:51" x14ac:dyDescent="0.25">
      <c r="C835" s="137"/>
      <c r="D835" s="137"/>
      <c r="E835" s="137"/>
      <c r="F835" s="137"/>
      <c r="G835" s="137"/>
      <c r="H835" s="137"/>
      <c r="I835" s="137"/>
      <c r="J835" s="137"/>
      <c r="K835" s="240">
        <f t="shared" si="273"/>
        <v>43880</v>
      </c>
      <c r="L835" s="230">
        <f t="shared" si="274"/>
        <v>21566.959999999995</v>
      </c>
      <c r="M835" s="162">
        <f>MAX(AN28:AN835)</f>
        <v>21566.959999999995</v>
      </c>
      <c r="N835" s="162">
        <f t="shared" si="282"/>
        <v>0</v>
      </c>
      <c r="O835" s="231">
        <f>E3+(E4*0.1)</f>
        <v>0.2</v>
      </c>
      <c r="P835" s="162">
        <v>579.20000000000005</v>
      </c>
      <c r="Q835" s="232">
        <f>E5+(E6*0.1)</f>
        <v>0.1</v>
      </c>
      <c r="R835" s="162">
        <v>793</v>
      </c>
      <c r="S835" s="232">
        <f>E7+(E8*0.1)</f>
        <v>0.1</v>
      </c>
      <c r="T835" s="162">
        <v>1778.6</v>
      </c>
      <c r="U835" s="233">
        <f>E9+(E10*0.5)+(E11*0.1)</f>
        <v>0.2</v>
      </c>
      <c r="V835" s="162">
        <v>1023</v>
      </c>
      <c r="W835" s="233">
        <f>E12+(E13*0.5)+(E14*0.1)</f>
        <v>0.2</v>
      </c>
      <c r="X835" s="162">
        <v>1023</v>
      </c>
      <c r="Y835" s="161">
        <f t="shared" si="283"/>
        <v>808</v>
      </c>
      <c r="Z835" s="162">
        <f t="shared" si="275"/>
        <v>782.20000000000016</v>
      </c>
      <c r="AA835" s="127">
        <v>43880</v>
      </c>
      <c r="AB835" s="127"/>
      <c r="AC835" s="128"/>
      <c r="AD835" s="128"/>
      <c r="AE835" s="129"/>
      <c r="AF835" s="129"/>
      <c r="AG835" s="129"/>
      <c r="AH835" s="129">
        <f t="shared" si="276"/>
        <v>782.20000000000016</v>
      </c>
      <c r="AI835" s="129">
        <f t="shared" si="277"/>
        <v>0</v>
      </c>
      <c r="AJ835" s="234">
        <f t="shared" si="278"/>
        <v>1</v>
      </c>
      <c r="AK835" s="234">
        <f t="shared" si="279"/>
        <v>0</v>
      </c>
      <c r="AL835" s="129">
        <f t="shared" si="280"/>
        <v>0</v>
      </c>
      <c r="AM835" s="127">
        <v>43880</v>
      </c>
      <c r="AN835" s="129">
        <f t="shared" si="284"/>
        <v>21566.959999999995</v>
      </c>
      <c r="AO835" s="129">
        <f t="shared" si="285"/>
        <v>0</v>
      </c>
      <c r="AP835" s="129">
        <f t="shared" si="286"/>
        <v>0</v>
      </c>
      <c r="AQ835" s="235"/>
      <c r="AR835" s="235"/>
      <c r="AS835" s="236">
        <f t="shared" si="281"/>
        <v>43880</v>
      </c>
      <c r="AT835" s="237">
        <f t="shared" si="287"/>
        <v>5875.9899999999989</v>
      </c>
      <c r="AU835" s="237">
        <f t="shared" si="288"/>
        <v>2465.75</v>
      </c>
      <c r="AV835" s="237">
        <f t="shared" si="289"/>
        <v>9263.6200000000044</v>
      </c>
      <c r="AW835" s="237">
        <f t="shared" si="290"/>
        <v>2747.6000000000026</v>
      </c>
      <c r="AX835" s="237">
        <f t="shared" si="291"/>
        <v>1214.0000000000041</v>
      </c>
      <c r="AY835" s="133"/>
    </row>
    <row r="836" spans="3:51" x14ac:dyDescent="0.25">
      <c r="C836" s="137"/>
      <c r="D836" s="137"/>
      <c r="E836" s="137"/>
      <c r="F836" s="137"/>
      <c r="G836" s="137"/>
      <c r="H836" s="137"/>
      <c r="I836" s="137"/>
      <c r="J836" s="137"/>
      <c r="K836" s="240">
        <f t="shared" si="273"/>
        <v>43881</v>
      </c>
      <c r="L836" s="230">
        <f t="shared" si="274"/>
        <v>21346.159999999996</v>
      </c>
      <c r="M836" s="162">
        <f>MAX(AN28:AN836)</f>
        <v>21566.959999999995</v>
      </c>
      <c r="N836" s="162">
        <f t="shared" si="282"/>
        <v>-220.79999999999927</v>
      </c>
      <c r="O836" s="231">
        <f>E3+(E4*0.1)</f>
        <v>0.2</v>
      </c>
      <c r="P836" s="162">
        <v>-550</v>
      </c>
      <c r="Q836" s="232">
        <f>E5+(E6*0.1)</f>
        <v>0.1</v>
      </c>
      <c r="R836" s="162">
        <v>-850</v>
      </c>
      <c r="S836" s="232">
        <f>E7+(E8*0.1)</f>
        <v>0.1</v>
      </c>
      <c r="T836" s="162">
        <v>-3410</v>
      </c>
      <c r="U836" s="233">
        <f>E9+(E10*0.5)+(E11*0.1)</f>
        <v>0.2</v>
      </c>
      <c r="V836" s="162">
        <v>788</v>
      </c>
      <c r="W836" s="233">
        <f>E12+(E13*0.5)+(E14*0.1)</f>
        <v>0.2</v>
      </c>
      <c r="X836" s="162">
        <v>788</v>
      </c>
      <c r="Y836" s="161">
        <f t="shared" si="283"/>
        <v>809</v>
      </c>
      <c r="Z836" s="162">
        <f t="shared" si="275"/>
        <v>-220.79999999999995</v>
      </c>
      <c r="AA836" s="127">
        <v>43881</v>
      </c>
      <c r="AB836" s="127"/>
      <c r="AC836" s="128"/>
      <c r="AD836" s="128"/>
      <c r="AE836" s="129"/>
      <c r="AF836" s="129"/>
      <c r="AG836" s="129"/>
      <c r="AH836" s="129">
        <f t="shared" si="276"/>
        <v>0</v>
      </c>
      <c r="AI836" s="129">
        <f t="shared" si="277"/>
        <v>-220.79999999999995</v>
      </c>
      <c r="AJ836" s="234">
        <f t="shared" si="278"/>
        <v>0</v>
      </c>
      <c r="AK836" s="234">
        <f t="shared" si="279"/>
        <v>1</v>
      </c>
      <c r="AL836" s="129">
        <f t="shared" si="280"/>
        <v>0</v>
      </c>
      <c r="AM836" s="127">
        <v>43881</v>
      </c>
      <c r="AN836" s="129">
        <f t="shared" si="284"/>
        <v>21346.159999999996</v>
      </c>
      <c r="AO836" s="129">
        <f t="shared" si="285"/>
        <v>0</v>
      </c>
      <c r="AP836" s="129">
        <f t="shared" si="286"/>
        <v>0</v>
      </c>
      <c r="AQ836" s="235"/>
      <c r="AR836" s="235"/>
      <c r="AS836" s="236">
        <f t="shared" si="281"/>
        <v>43881</v>
      </c>
      <c r="AT836" s="237">
        <f t="shared" si="287"/>
        <v>5765.9899999999989</v>
      </c>
      <c r="AU836" s="237">
        <f t="shared" si="288"/>
        <v>2380.75</v>
      </c>
      <c r="AV836" s="237">
        <f t="shared" si="289"/>
        <v>8922.6200000000044</v>
      </c>
      <c r="AW836" s="237">
        <f t="shared" si="290"/>
        <v>2905.2000000000025</v>
      </c>
      <c r="AX836" s="237">
        <f t="shared" si="291"/>
        <v>1371.600000000004</v>
      </c>
      <c r="AY836" s="133"/>
    </row>
    <row r="837" spans="3:51" x14ac:dyDescent="0.25">
      <c r="C837" s="137"/>
      <c r="D837" s="137"/>
      <c r="E837" s="137"/>
      <c r="F837" s="137"/>
      <c r="G837" s="137"/>
      <c r="H837" s="137"/>
      <c r="I837" s="137"/>
      <c r="J837" s="137"/>
      <c r="K837" s="240">
        <f t="shared" si="273"/>
        <v>43882</v>
      </c>
      <c r="L837" s="230">
        <f t="shared" si="274"/>
        <v>21768.959999999995</v>
      </c>
      <c r="M837" s="162">
        <f>MAX(AN28:AN837)</f>
        <v>21768.959999999995</v>
      </c>
      <c r="N837" s="162">
        <f t="shared" si="282"/>
        <v>0</v>
      </c>
      <c r="O837" s="231">
        <f>E3+(E4*0.1)</f>
        <v>0.2</v>
      </c>
      <c r="P837" s="162">
        <v>-550</v>
      </c>
      <c r="Q837" s="232">
        <f>E5+(E6*0.1)</f>
        <v>0.1</v>
      </c>
      <c r="R837" s="162">
        <v>-850</v>
      </c>
      <c r="S837" s="232">
        <f>E7+(E8*0.1)</f>
        <v>0.1</v>
      </c>
      <c r="T837" s="162">
        <v>-3410</v>
      </c>
      <c r="U837" s="233">
        <f>E9+(E10*0.5)+(E11*0.1)</f>
        <v>0.2</v>
      </c>
      <c r="V837" s="162">
        <v>2397</v>
      </c>
      <c r="W837" s="233">
        <f>E12+(E13*0.5)+(E14*0.1)</f>
        <v>0.2</v>
      </c>
      <c r="X837" s="162">
        <v>2397</v>
      </c>
      <c r="Y837" s="161">
        <f t="shared" si="283"/>
        <v>810</v>
      </c>
      <c r="Z837" s="162">
        <f t="shared" si="275"/>
        <v>422.80000000000007</v>
      </c>
      <c r="AA837" s="127">
        <v>43882</v>
      </c>
      <c r="AB837" s="127"/>
      <c r="AC837" s="128"/>
      <c r="AD837" s="128"/>
      <c r="AE837" s="129"/>
      <c r="AF837" s="129"/>
      <c r="AG837" s="129"/>
      <c r="AH837" s="129">
        <f t="shared" si="276"/>
        <v>422.80000000000007</v>
      </c>
      <c r="AI837" s="129">
        <f t="shared" si="277"/>
        <v>0</v>
      </c>
      <c r="AJ837" s="234">
        <f t="shared" si="278"/>
        <v>1</v>
      </c>
      <c r="AK837" s="234">
        <f t="shared" si="279"/>
        <v>0</v>
      </c>
      <c r="AL837" s="129">
        <f t="shared" si="280"/>
        <v>0</v>
      </c>
      <c r="AM837" s="127">
        <v>43882</v>
      </c>
      <c r="AN837" s="129">
        <f t="shared" si="284"/>
        <v>21768.959999999995</v>
      </c>
      <c r="AO837" s="129">
        <f t="shared" si="285"/>
        <v>0</v>
      </c>
      <c r="AP837" s="129">
        <f t="shared" si="286"/>
        <v>0</v>
      </c>
      <c r="AQ837" s="235"/>
      <c r="AR837" s="235"/>
      <c r="AS837" s="236">
        <f t="shared" si="281"/>
        <v>43882</v>
      </c>
      <c r="AT837" s="237">
        <f t="shared" si="287"/>
        <v>5655.9899999999989</v>
      </c>
      <c r="AU837" s="237">
        <f t="shared" si="288"/>
        <v>2295.75</v>
      </c>
      <c r="AV837" s="237">
        <f t="shared" si="289"/>
        <v>8581.6200000000044</v>
      </c>
      <c r="AW837" s="237">
        <f t="shared" si="290"/>
        <v>3384.6000000000026</v>
      </c>
      <c r="AX837" s="237">
        <f t="shared" si="291"/>
        <v>1851.0000000000041</v>
      </c>
      <c r="AY837" s="133"/>
    </row>
    <row r="838" spans="3:51" x14ac:dyDescent="0.25">
      <c r="C838" s="137"/>
      <c r="D838" s="137"/>
      <c r="E838" s="137"/>
      <c r="F838" s="137"/>
      <c r="G838" s="137"/>
      <c r="H838" s="137"/>
      <c r="I838" s="137"/>
      <c r="J838" s="137"/>
      <c r="K838" s="240">
        <f t="shared" si="273"/>
        <v>43885</v>
      </c>
      <c r="L838" s="230">
        <f t="shared" si="274"/>
        <v>20549.859999999997</v>
      </c>
      <c r="M838" s="162">
        <f>MAX(AN28:AN838)</f>
        <v>21768.959999999995</v>
      </c>
      <c r="N838" s="162">
        <f t="shared" si="282"/>
        <v>-1219.0999999999985</v>
      </c>
      <c r="O838" s="231">
        <f>E3+(E4*0.1)</f>
        <v>0.2</v>
      </c>
      <c r="P838" s="162">
        <v>-2997.4</v>
      </c>
      <c r="Q838" s="232">
        <f>E5+(E6*0.1)</f>
        <v>0.1</v>
      </c>
      <c r="R838" s="162">
        <v>-4057</v>
      </c>
      <c r="S838" s="232">
        <f>E7+(E8*0.1)</f>
        <v>0.1</v>
      </c>
      <c r="T838" s="162">
        <v>-8259.2000000000007</v>
      </c>
      <c r="U838" s="233">
        <f>E9+(E10*0.5)+(E11*0.1)</f>
        <v>0.2</v>
      </c>
      <c r="V838" s="162">
        <v>1530</v>
      </c>
      <c r="W838" s="233">
        <f>E12+(E13*0.5)+(E14*0.1)</f>
        <v>0.2</v>
      </c>
      <c r="X838" s="162">
        <v>1530</v>
      </c>
      <c r="Y838" s="161">
        <f t="shared" si="283"/>
        <v>811</v>
      </c>
      <c r="Z838" s="162">
        <f t="shared" si="275"/>
        <v>-1219.1000000000001</v>
      </c>
      <c r="AA838" s="127">
        <v>43885</v>
      </c>
      <c r="AB838" s="127"/>
      <c r="AC838" s="128"/>
      <c r="AD838" s="128"/>
      <c r="AE838" s="129"/>
      <c r="AF838" s="129"/>
      <c r="AG838" s="129"/>
      <c r="AH838" s="129">
        <f t="shared" si="276"/>
        <v>0</v>
      </c>
      <c r="AI838" s="129">
        <f t="shared" si="277"/>
        <v>-1219.1000000000001</v>
      </c>
      <c r="AJ838" s="234">
        <f t="shared" si="278"/>
        <v>0</v>
      </c>
      <c r="AK838" s="234">
        <f t="shared" si="279"/>
        <v>1</v>
      </c>
      <c r="AL838" s="129">
        <f t="shared" si="280"/>
        <v>0</v>
      </c>
      <c r="AM838" s="127">
        <v>43885</v>
      </c>
      <c r="AN838" s="129">
        <f t="shared" si="284"/>
        <v>20549.859999999997</v>
      </c>
      <c r="AO838" s="129">
        <f t="shared" si="285"/>
        <v>0</v>
      </c>
      <c r="AP838" s="129">
        <f t="shared" si="286"/>
        <v>0</v>
      </c>
      <c r="AQ838" s="235"/>
      <c r="AR838" s="235"/>
      <c r="AS838" s="236">
        <f t="shared" si="281"/>
        <v>43885</v>
      </c>
      <c r="AT838" s="237">
        <f t="shared" si="287"/>
        <v>5056.5099999999984</v>
      </c>
      <c r="AU838" s="237">
        <f t="shared" si="288"/>
        <v>1890.05</v>
      </c>
      <c r="AV838" s="237">
        <f t="shared" si="289"/>
        <v>7755.7000000000044</v>
      </c>
      <c r="AW838" s="237">
        <f t="shared" si="290"/>
        <v>3690.6000000000026</v>
      </c>
      <c r="AX838" s="237">
        <f t="shared" si="291"/>
        <v>2157.0000000000041</v>
      </c>
      <c r="AY838" s="133"/>
    </row>
    <row r="839" spans="3:51" x14ac:dyDescent="0.25">
      <c r="C839" s="137"/>
      <c r="D839" s="137"/>
      <c r="E839" s="137"/>
      <c r="F839" s="137"/>
      <c r="G839" s="137"/>
      <c r="H839" s="137"/>
      <c r="I839" s="137"/>
      <c r="J839" s="137"/>
      <c r="K839" s="240">
        <f t="shared" si="273"/>
        <v>43886</v>
      </c>
      <c r="L839" s="230">
        <f t="shared" si="274"/>
        <v>19493.859999999997</v>
      </c>
      <c r="M839" s="162">
        <f>MAX(AN28:AN839)</f>
        <v>21768.959999999995</v>
      </c>
      <c r="N839" s="162">
        <f t="shared" si="282"/>
        <v>-2275.0999999999985</v>
      </c>
      <c r="O839" s="231">
        <f>E3+(E4*0.1)</f>
        <v>0.2</v>
      </c>
      <c r="P839" s="162">
        <v>-550</v>
      </c>
      <c r="Q839" s="232">
        <f>E5+(E6*0.1)</f>
        <v>0.1</v>
      </c>
      <c r="R839" s="162">
        <v>-850</v>
      </c>
      <c r="S839" s="232">
        <f>E7+(E8*0.1)</f>
        <v>0.1</v>
      </c>
      <c r="T839" s="162">
        <v>-3410</v>
      </c>
      <c r="U839" s="233">
        <f>E9+(E10*0.5)+(E11*0.1)</f>
        <v>0.2</v>
      </c>
      <c r="V839" s="162">
        <v>-1400</v>
      </c>
      <c r="W839" s="233">
        <f>E12+(E13*0.5)+(E14*0.1)</f>
        <v>0.2</v>
      </c>
      <c r="X839" s="162">
        <v>-1200</v>
      </c>
      <c r="Y839" s="161">
        <f t="shared" si="283"/>
        <v>812</v>
      </c>
      <c r="Z839" s="162">
        <f t="shared" si="275"/>
        <v>-1056</v>
      </c>
      <c r="AA839" s="127">
        <v>43886</v>
      </c>
      <c r="AB839" s="127"/>
      <c r="AC839" s="128"/>
      <c r="AD839" s="128"/>
      <c r="AE839" s="129"/>
      <c r="AF839" s="129"/>
      <c r="AG839" s="129"/>
      <c r="AH839" s="129">
        <f t="shared" si="276"/>
        <v>0</v>
      </c>
      <c r="AI839" s="129">
        <f t="shared" si="277"/>
        <v>-1056</v>
      </c>
      <c r="AJ839" s="234">
        <f t="shared" si="278"/>
        <v>0</v>
      </c>
      <c r="AK839" s="234">
        <f t="shared" si="279"/>
        <v>1</v>
      </c>
      <c r="AL839" s="129">
        <f t="shared" si="280"/>
        <v>0</v>
      </c>
      <c r="AM839" s="127">
        <v>43886</v>
      </c>
      <c r="AN839" s="129">
        <f t="shared" si="284"/>
        <v>19493.859999999997</v>
      </c>
      <c r="AO839" s="129">
        <f t="shared" si="285"/>
        <v>0</v>
      </c>
      <c r="AP839" s="129">
        <f t="shared" si="286"/>
        <v>0</v>
      </c>
      <c r="AQ839" s="235"/>
      <c r="AR839" s="235"/>
      <c r="AS839" s="236">
        <f t="shared" si="281"/>
        <v>43886</v>
      </c>
      <c r="AT839" s="237">
        <f t="shared" si="287"/>
        <v>4946.5099999999984</v>
      </c>
      <c r="AU839" s="237">
        <f t="shared" si="288"/>
        <v>1805.05</v>
      </c>
      <c r="AV839" s="237">
        <f t="shared" si="289"/>
        <v>7414.7000000000044</v>
      </c>
      <c r="AW839" s="237">
        <f t="shared" si="290"/>
        <v>3410.6000000000026</v>
      </c>
      <c r="AX839" s="237">
        <f t="shared" si="291"/>
        <v>1917.0000000000041</v>
      </c>
      <c r="AY839" s="133"/>
    </row>
    <row r="840" spans="3:51" x14ac:dyDescent="0.25">
      <c r="C840" s="137"/>
      <c r="D840" s="137"/>
      <c r="E840" s="137"/>
      <c r="F840" s="137"/>
      <c r="G840" s="137"/>
      <c r="H840" s="137"/>
      <c r="I840" s="137"/>
      <c r="J840" s="137"/>
      <c r="K840" s="240">
        <f t="shared" si="273"/>
        <v>43887</v>
      </c>
      <c r="L840" s="230">
        <f t="shared" si="274"/>
        <v>19603.039999999997</v>
      </c>
      <c r="M840" s="162">
        <f>MAX(AN28:AN840)</f>
        <v>21768.959999999995</v>
      </c>
      <c r="N840" s="162">
        <f t="shared" si="282"/>
        <v>-2165.9199999999983</v>
      </c>
      <c r="O840" s="231">
        <f>E3+(E4*0.1)</f>
        <v>0.2</v>
      </c>
      <c r="P840" s="162">
        <v>-550</v>
      </c>
      <c r="Q840" s="232">
        <f>E5+(E6*0.1)</f>
        <v>0.1</v>
      </c>
      <c r="R840" s="162">
        <v>-850</v>
      </c>
      <c r="S840" s="232">
        <f>E7+(E8*0.1)</f>
        <v>0.1</v>
      </c>
      <c r="T840" s="162">
        <v>777.8</v>
      </c>
      <c r="U840" s="233">
        <f>E9+(E10*0.5)+(E11*0.1)</f>
        <v>0.2</v>
      </c>
      <c r="V840" s="162">
        <v>566</v>
      </c>
      <c r="W840" s="233">
        <f>E12+(E13*0.5)+(E14*0.1)</f>
        <v>0.2</v>
      </c>
      <c r="X840" s="162">
        <v>566</v>
      </c>
      <c r="Y840" s="161">
        <f t="shared" si="283"/>
        <v>813</v>
      </c>
      <c r="Z840" s="162">
        <f t="shared" si="275"/>
        <v>109.18</v>
      </c>
      <c r="AA840" s="127">
        <v>43887</v>
      </c>
      <c r="AB840" s="127"/>
      <c r="AC840" s="128"/>
      <c r="AD840" s="128"/>
      <c r="AE840" s="129"/>
      <c r="AF840" s="129"/>
      <c r="AG840" s="129"/>
      <c r="AH840" s="129">
        <f t="shared" si="276"/>
        <v>109.18</v>
      </c>
      <c r="AI840" s="129">
        <f t="shared" si="277"/>
        <v>0</v>
      </c>
      <c r="AJ840" s="234">
        <f t="shared" si="278"/>
        <v>1</v>
      </c>
      <c r="AK840" s="234">
        <f t="shared" si="279"/>
        <v>0</v>
      </c>
      <c r="AL840" s="129">
        <f t="shared" si="280"/>
        <v>0</v>
      </c>
      <c r="AM840" s="127">
        <v>43887</v>
      </c>
      <c r="AN840" s="129">
        <f t="shared" si="284"/>
        <v>19603.039999999997</v>
      </c>
      <c r="AO840" s="129">
        <f t="shared" si="285"/>
        <v>0</v>
      </c>
      <c r="AP840" s="129">
        <f t="shared" si="286"/>
        <v>0</v>
      </c>
      <c r="AQ840" s="235"/>
      <c r="AR840" s="235"/>
      <c r="AS840" s="236">
        <f t="shared" si="281"/>
        <v>43887</v>
      </c>
      <c r="AT840" s="237">
        <f t="shared" si="287"/>
        <v>4836.5099999999984</v>
      </c>
      <c r="AU840" s="237">
        <f t="shared" si="288"/>
        <v>1720.05</v>
      </c>
      <c r="AV840" s="237">
        <f t="shared" si="289"/>
        <v>7492.4800000000041</v>
      </c>
      <c r="AW840" s="237">
        <f t="shared" si="290"/>
        <v>3523.8000000000025</v>
      </c>
      <c r="AX840" s="237">
        <f t="shared" si="291"/>
        <v>2030.2000000000041</v>
      </c>
      <c r="AY840" s="133"/>
    </row>
    <row r="841" spans="3:51" x14ac:dyDescent="0.25">
      <c r="C841" s="137"/>
      <c r="D841" s="137"/>
      <c r="E841" s="137"/>
      <c r="F841" s="137"/>
      <c r="G841" s="137"/>
      <c r="H841" s="137"/>
      <c r="I841" s="137"/>
      <c r="J841" s="137"/>
      <c r="K841" s="240">
        <f t="shared" si="273"/>
        <v>43888</v>
      </c>
      <c r="L841" s="230">
        <f t="shared" si="274"/>
        <v>21205.299999999996</v>
      </c>
      <c r="M841" s="162">
        <f>MAX(AN28:AN841)</f>
        <v>21768.959999999995</v>
      </c>
      <c r="N841" s="162">
        <f t="shared" si="282"/>
        <v>-563.65999999999985</v>
      </c>
      <c r="O841" s="231">
        <f>E3+(E4*0.1)</f>
        <v>0.2</v>
      </c>
      <c r="P841" s="162">
        <v>5954.75</v>
      </c>
      <c r="Q841" s="232">
        <f>E5+(E6*0.1)</f>
        <v>0.1</v>
      </c>
      <c r="R841" s="162">
        <v>6881.5</v>
      </c>
      <c r="S841" s="232">
        <f>E7+(E8*0.1)</f>
        <v>0.1</v>
      </c>
      <c r="T841" s="162">
        <v>-4128.3999999999996</v>
      </c>
      <c r="U841" s="233">
        <f>E9+(E10*0.5)+(E11*0.1)</f>
        <v>0.2</v>
      </c>
      <c r="V841" s="162">
        <v>340</v>
      </c>
      <c r="W841" s="233">
        <f>E12+(E13*0.5)+(E14*0.1)</f>
        <v>0.2</v>
      </c>
      <c r="X841" s="162">
        <v>340</v>
      </c>
      <c r="Y841" s="161">
        <f t="shared" si="283"/>
        <v>814</v>
      </c>
      <c r="Z841" s="162">
        <f t="shared" si="275"/>
        <v>1602.2600000000002</v>
      </c>
      <c r="AA841" s="127">
        <v>43888</v>
      </c>
      <c r="AB841" s="127"/>
      <c r="AC841" s="128"/>
      <c r="AD841" s="128"/>
      <c r="AE841" s="129"/>
      <c r="AF841" s="129"/>
      <c r="AG841" s="129"/>
      <c r="AH841" s="129">
        <f t="shared" si="276"/>
        <v>1602.2600000000002</v>
      </c>
      <c r="AI841" s="129">
        <f t="shared" si="277"/>
        <v>0</v>
      </c>
      <c r="AJ841" s="234">
        <f t="shared" si="278"/>
        <v>1</v>
      </c>
      <c r="AK841" s="234">
        <f t="shared" si="279"/>
        <v>0</v>
      </c>
      <c r="AL841" s="129">
        <f t="shared" si="280"/>
        <v>0</v>
      </c>
      <c r="AM841" s="127">
        <v>43888</v>
      </c>
      <c r="AN841" s="129">
        <f t="shared" si="284"/>
        <v>21205.299999999996</v>
      </c>
      <c r="AO841" s="129">
        <f t="shared" si="285"/>
        <v>0</v>
      </c>
      <c r="AP841" s="129">
        <f t="shared" si="286"/>
        <v>0</v>
      </c>
      <c r="AQ841" s="235"/>
      <c r="AR841" s="235"/>
      <c r="AS841" s="236">
        <f t="shared" si="281"/>
        <v>43888</v>
      </c>
      <c r="AT841" s="237">
        <f t="shared" si="287"/>
        <v>6027.4599999999982</v>
      </c>
      <c r="AU841" s="237">
        <f t="shared" si="288"/>
        <v>2408.1999999999998</v>
      </c>
      <c r="AV841" s="237">
        <f t="shared" si="289"/>
        <v>7079.640000000004</v>
      </c>
      <c r="AW841" s="237">
        <f t="shared" si="290"/>
        <v>3591.8000000000025</v>
      </c>
      <c r="AX841" s="237">
        <f t="shared" si="291"/>
        <v>2098.2000000000044</v>
      </c>
      <c r="AY841" s="133"/>
    </row>
    <row r="842" spans="3:51" x14ac:dyDescent="0.25">
      <c r="C842" s="137"/>
      <c r="D842" s="137"/>
      <c r="E842" s="137"/>
      <c r="F842" s="137"/>
      <c r="G842" s="137"/>
      <c r="H842" s="137"/>
      <c r="I842" s="137"/>
      <c r="J842" s="137"/>
      <c r="K842" s="240">
        <f t="shared" si="273"/>
        <v>43889</v>
      </c>
      <c r="L842" s="230">
        <f t="shared" si="274"/>
        <v>20608.259999999995</v>
      </c>
      <c r="M842" s="162">
        <f>MAX(AN28:AN842)</f>
        <v>21768.959999999995</v>
      </c>
      <c r="N842" s="162">
        <f t="shared" si="282"/>
        <v>-1160.7000000000007</v>
      </c>
      <c r="O842" s="231">
        <f>E3+(E4*0.1)</f>
        <v>0.2</v>
      </c>
      <c r="P842" s="162">
        <v>1786.4</v>
      </c>
      <c r="Q842" s="232">
        <f>E5+(E6*0.1)</f>
        <v>0.1</v>
      </c>
      <c r="R842" s="162">
        <v>1227</v>
      </c>
      <c r="S842" s="232">
        <f>E7+(E8*0.1)</f>
        <v>0.1</v>
      </c>
      <c r="T842" s="162">
        <v>-5570.2</v>
      </c>
      <c r="U842" s="233">
        <f>E9+(E10*0.5)+(E11*0.1)</f>
        <v>0.2</v>
      </c>
      <c r="V842" s="162">
        <v>-1400</v>
      </c>
      <c r="W842" s="233">
        <f>E12+(E13*0.5)+(E14*0.1)</f>
        <v>0.2</v>
      </c>
      <c r="X842" s="162">
        <v>-1200</v>
      </c>
      <c r="Y842" s="161">
        <f t="shared" si="283"/>
        <v>815</v>
      </c>
      <c r="Z842" s="162">
        <f t="shared" si="275"/>
        <v>-597.04</v>
      </c>
      <c r="AA842" s="238">
        <v>43889</v>
      </c>
      <c r="AB842" s="129">
        <f>SUM(Z823:Z842)</f>
        <v>3455.78</v>
      </c>
      <c r="AC842" s="128">
        <f>(AB842&gt;0)*1</f>
        <v>1</v>
      </c>
      <c r="AD842" s="128">
        <f>(AB842&lt;0)*1</f>
        <v>0</v>
      </c>
      <c r="AE842" s="129">
        <f>AB842*AC842</f>
        <v>3455.78</v>
      </c>
      <c r="AF842" s="129">
        <f>AB842*AD842</f>
        <v>0</v>
      </c>
      <c r="AG842" s="129"/>
      <c r="AH842" s="129">
        <f t="shared" si="276"/>
        <v>0</v>
      </c>
      <c r="AI842" s="129">
        <f t="shared" si="277"/>
        <v>-597.04</v>
      </c>
      <c r="AJ842" s="234">
        <f t="shared" si="278"/>
        <v>0</v>
      </c>
      <c r="AK842" s="234">
        <f t="shared" si="279"/>
        <v>1</v>
      </c>
      <c r="AL842" s="129">
        <f t="shared" si="280"/>
        <v>3455.78</v>
      </c>
      <c r="AM842" s="127">
        <v>43889</v>
      </c>
      <c r="AN842" s="129">
        <f t="shared" si="284"/>
        <v>20608.259999999995</v>
      </c>
      <c r="AO842" s="129">
        <f t="shared" si="285"/>
        <v>3455.78</v>
      </c>
      <c r="AP842" s="129">
        <f t="shared" si="286"/>
        <v>0</v>
      </c>
      <c r="AQ842" s="235"/>
      <c r="AR842" s="235"/>
      <c r="AS842" s="236">
        <f t="shared" si="281"/>
        <v>43889</v>
      </c>
      <c r="AT842" s="237">
        <f t="shared" si="287"/>
        <v>6384.739999999998</v>
      </c>
      <c r="AU842" s="237">
        <f t="shared" si="288"/>
        <v>2530.8999999999996</v>
      </c>
      <c r="AV842" s="237">
        <f t="shared" si="289"/>
        <v>6522.6200000000044</v>
      </c>
      <c r="AW842" s="237">
        <f t="shared" si="290"/>
        <v>3311.8000000000025</v>
      </c>
      <c r="AX842" s="237">
        <f t="shared" si="291"/>
        <v>1858.2000000000044</v>
      </c>
      <c r="AY842" s="133"/>
    </row>
    <row r="843" spans="3:51" x14ac:dyDescent="0.25">
      <c r="C843" s="137"/>
      <c r="D843" s="137"/>
      <c r="E843" s="137"/>
      <c r="F843" s="137"/>
      <c r="G843" s="137"/>
      <c r="H843" s="137"/>
      <c r="I843" s="137"/>
      <c r="J843" s="137"/>
      <c r="K843" s="240">
        <f t="shared" si="273"/>
        <v>43892</v>
      </c>
      <c r="L843" s="230">
        <f t="shared" si="274"/>
        <v>21290.909999999996</v>
      </c>
      <c r="M843" s="162">
        <f>MAX(AN28:AN843)</f>
        <v>21768.959999999995</v>
      </c>
      <c r="N843" s="162">
        <f t="shared" si="282"/>
        <v>-478.04999999999927</v>
      </c>
      <c r="O843" s="231">
        <f>E3+(E4*0.1)</f>
        <v>0.2</v>
      </c>
      <c r="P843" s="162">
        <v>-955.75</v>
      </c>
      <c r="Q843" s="232">
        <f>E5+(E6*0.1)</f>
        <v>0.1</v>
      </c>
      <c r="R843" s="162">
        <v>-1053</v>
      </c>
      <c r="S843" s="232">
        <f>E7+(E8*0.1)</f>
        <v>0.1</v>
      </c>
      <c r="T843" s="162">
        <v>8323</v>
      </c>
      <c r="U843" s="233">
        <f>E9+(E10*0.5)+(E11*0.1)</f>
        <v>0.2</v>
      </c>
      <c r="V843" s="162">
        <v>367</v>
      </c>
      <c r="W843" s="233">
        <f>E12+(E13*0.5)+(E14*0.1)</f>
        <v>0.2</v>
      </c>
      <c r="X843" s="162">
        <v>367</v>
      </c>
      <c r="Y843" s="161">
        <f t="shared" si="283"/>
        <v>816</v>
      </c>
      <c r="Z843" s="162">
        <f t="shared" si="275"/>
        <v>682.65</v>
      </c>
      <c r="AA843" s="127">
        <v>43892</v>
      </c>
      <c r="AB843" s="127"/>
      <c r="AC843" s="128"/>
      <c r="AD843" s="128"/>
      <c r="AE843" s="129"/>
      <c r="AF843" s="129"/>
      <c r="AG843" s="129"/>
      <c r="AH843" s="129">
        <f t="shared" si="276"/>
        <v>682.65</v>
      </c>
      <c r="AI843" s="129">
        <f t="shared" si="277"/>
        <v>0</v>
      </c>
      <c r="AJ843" s="234">
        <f t="shared" si="278"/>
        <v>1</v>
      </c>
      <c r="AK843" s="234">
        <f t="shared" si="279"/>
        <v>0</v>
      </c>
      <c r="AL843" s="129">
        <f t="shared" si="280"/>
        <v>0</v>
      </c>
      <c r="AM843" s="127">
        <v>43892</v>
      </c>
      <c r="AN843" s="129">
        <f t="shared" si="284"/>
        <v>21290.909999999996</v>
      </c>
      <c r="AO843" s="129">
        <f t="shared" si="285"/>
        <v>0</v>
      </c>
      <c r="AP843" s="129">
        <f t="shared" si="286"/>
        <v>0</v>
      </c>
      <c r="AQ843" s="235"/>
      <c r="AR843" s="235"/>
      <c r="AS843" s="236">
        <f t="shared" si="281"/>
        <v>43892</v>
      </c>
      <c r="AT843" s="237">
        <f t="shared" si="287"/>
        <v>6193.5899999999983</v>
      </c>
      <c r="AU843" s="237">
        <f t="shared" si="288"/>
        <v>2425.5999999999995</v>
      </c>
      <c r="AV843" s="237">
        <f t="shared" si="289"/>
        <v>7354.9200000000046</v>
      </c>
      <c r="AW843" s="237">
        <f t="shared" si="290"/>
        <v>3385.2000000000025</v>
      </c>
      <c r="AX843" s="237">
        <f t="shared" si="291"/>
        <v>1931.6000000000045</v>
      </c>
      <c r="AY843" s="133"/>
    </row>
    <row r="844" spans="3:51" x14ac:dyDescent="0.25">
      <c r="C844" s="137"/>
      <c r="D844" s="137"/>
      <c r="E844" s="137"/>
      <c r="F844" s="137"/>
      <c r="G844" s="137"/>
      <c r="H844" s="137"/>
      <c r="I844" s="137"/>
      <c r="J844" s="137"/>
      <c r="K844" s="240">
        <f t="shared" si="273"/>
        <v>43893</v>
      </c>
      <c r="L844" s="230">
        <f t="shared" si="274"/>
        <v>22796.109999999997</v>
      </c>
      <c r="M844" s="162">
        <f>MAX(AN28:AN844)</f>
        <v>22796.109999999997</v>
      </c>
      <c r="N844" s="162">
        <f t="shared" si="282"/>
        <v>0</v>
      </c>
      <c r="O844" s="231">
        <f>E3+(E4*0.1)</f>
        <v>0.2</v>
      </c>
      <c r="P844" s="162">
        <v>-550</v>
      </c>
      <c r="Q844" s="232">
        <f>E5+(E6*0.1)</f>
        <v>0.1</v>
      </c>
      <c r="R844" s="162">
        <v>-850</v>
      </c>
      <c r="S844" s="232">
        <f>E7+(E8*0.1)</f>
        <v>0.1</v>
      </c>
      <c r="T844" s="162">
        <v>-3410</v>
      </c>
      <c r="U844" s="233">
        <f>E9+(E10*0.5)+(E11*0.1)</f>
        <v>0.2</v>
      </c>
      <c r="V844" s="162">
        <v>5103</v>
      </c>
      <c r="W844" s="233">
        <f>E12+(E13*0.5)+(E14*0.1)</f>
        <v>0.2</v>
      </c>
      <c r="X844" s="162">
        <v>5103</v>
      </c>
      <c r="Y844" s="161">
        <f t="shared" si="283"/>
        <v>817</v>
      </c>
      <c r="Z844" s="162">
        <f t="shared" si="275"/>
        <v>1505.2</v>
      </c>
      <c r="AA844" s="127">
        <v>43893</v>
      </c>
      <c r="AB844" s="127"/>
      <c r="AC844" s="128"/>
      <c r="AD844" s="128"/>
      <c r="AE844" s="129"/>
      <c r="AF844" s="129"/>
      <c r="AG844" s="129"/>
      <c r="AH844" s="129">
        <f t="shared" si="276"/>
        <v>1505.2</v>
      </c>
      <c r="AI844" s="129">
        <f t="shared" si="277"/>
        <v>0</v>
      </c>
      <c r="AJ844" s="234">
        <f t="shared" si="278"/>
        <v>1</v>
      </c>
      <c r="AK844" s="234">
        <f t="shared" si="279"/>
        <v>0</v>
      </c>
      <c r="AL844" s="129">
        <f t="shared" si="280"/>
        <v>0</v>
      </c>
      <c r="AM844" s="127">
        <v>43893</v>
      </c>
      <c r="AN844" s="129">
        <f t="shared" si="284"/>
        <v>22796.109999999997</v>
      </c>
      <c r="AO844" s="129">
        <f t="shared" si="285"/>
        <v>0</v>
      </c>
      <c r="AP844" s="129">
        <f t="shared" si="286"/>
        <v>0</v>
      </c>
      <c r="AQ844" s="235"/>
      <c r="AR844" s="235"/>
      <c r="AS844" s="236">
        <f t="shared" si="281"/>
        <v>43893</v>
      </c>
      <c r="AT844" s="237">
        <f t="shared" si="287"/>
        <v>6083.5899999999983</v>
      </c>
      <c r="AU844" s="237">
        <f t="shared" si="288"/>
        <v>2340.5999999999995</v>
      </c>
      <c r="AV844" s="237">
        <f t="shared" si="289"/>
        <v>7013.9200000000046</v>
      </c>
      <c r="AW844" s="237">
        <f t="shared" si="290"/>
        <v>4405.8000000000029</v>
      </c>
      <c r="AX844" s="237">
        <f t="shared" si="291"/>
        <v>2952.2000000000044</v>
      </c>
      <c r="AY844" s="133"/>
    </row>
    <row r="845" spans="3:51" x14ac:dyDescent="0.25">
      <c r="C845" s="137"/>
      <c r="D845" s="137"/>
      <c r="E845" s="137"/>
      <c r="F845" s="137"/>
      <c r="G845" s="137"/>
      <c r="H845" s="137"/>
      <c r="I845" s="137"/>
      <c r="J845" s="137"/>
      <c r="K845" s="240">
        <f t="shared" si="273"/>
        <v>43894</v>
      </c>
      <c r="L845" s="230">
        <f t="shared" si="274"/>
        <v>22650.519999999997</v>
      </c>
      <c r="M845" s="162">
        <f>MAX(AN28:AN845)</f>
        <v>22796.109999999997</v>
      </c>
      <c r="N845" s="162">
        <f t="shared" si="282"/>
        <v>-145.59000000000015</v>
      </c>
      <c r="O845" s="231">
        <f>E3+(E4*0.1)</f>
        <v>0.2</v>
      </c>
      <c r="P845" s="162">
        <v>-2381.35</v>
      </c>
      <c r="Q845" s="232">
        <f>E5+(E6*0.1)</f>
        <v>0.1</v>
      </c>
      <c r="R845" s="162">
        <v>-2169</v>
      </c>
      <c r="S845" s="232">
        <f>E7+(E8*0.1)</f>
        <v>0.1</v>
      </c>
      <c r="T845" s="162">
        <v>7095.8</v>
      </c>
      <c r="U845" s="233">
        <f>E9+(E10*0.5)+(E11*0.1)</f>
        <v>0.2</v>
      </c>
      <c r="V845" s="162">
        <v>-405</v>
      </c>
      <c r="W845" s="233">
        <f>E12+(E13*0.5)+(E14*0.1)</f>
        <v>0.2</v>
      </c>
      <c r="X845" s="162">
        <v>-405</v>
      </c>
      <c r="Y845" s="161">
        <f t="shared" si="283"/>
        <v>818</v>
      </c>
      <c r="Z845" s="162">
        <f t="shared" si="275"/>
        <v>-145.58999999999992</v>
      </c>
      <c r="AA845" s="127">
        <v>43894</v>
      </c>
      <c r="AB845" s="127"/>
      <c r="AC845" s="128"/>
      <c r="AD845" s="128"/>
      <c r="AE845" s="129"/>
      <c r="AF845" s="129"/>
      <c r="AG845" s="129"/>
      <c r="AH845" s="129">
        <f t="shared" si="276"/>
        <v>0</v>
      </c>
      <c r="AI845" s="129">
        <f t="shared" si="277"/>
        <v>-145.58999999999992</v>
      </c>
      <c r="AJ845" s="234">
        <f t="shared" si="278"/>
        <v>0</v>
      </c>
      <c r="AK845" s="234">
        <f t="shared" si="279"/>
        <v>1</v>
      </c>
      <c r="AL845" s="129">
        <f t="shared" si="280"/>
        <v>0</v>
      </c>
      <c r="AM845" s="127">
        <v>43894</v>
      </c>
      <c r="AN845" s="129">
        <f t="shared" si="284"/>
        <v>22650.519999999997</v>
      </c>
      <c r="AO845" s="129">
        <f t="shared" si="285"/>
        <v>0</v>
      </c>
      <c r="AP845" s="129">
        <f t="shared" si="286"/>
        <v>0</v>
      </c>
      <c r="AQ845" s="235"/>
      <c r="AR845" s="235"/>
      <c r="AS845" s="236">
        <f t="shared" si="281"/>
        <v>43894</v>
      </c>
      <c r="AT845" s="237">
        <f t="shared" si="287"/>
        <v>5607.3199999999979</v>
      </c>
      <c r="AU845" s="237">
        <f t="shared" si="288"/>
        <v>2123.6999999999994</v>
      </c>
      <c r="AV845" s="237">
        <f t="shared" si="289"/>
        <v>7723.5000000000045</v>
      </c>
      <c r="AW845" s="237">
        <f t="shared" si="290"/>
        <v>4324.8000000000029</v>
      </c>
      <c r="AX845" s="237">
        <f t="shared" si="291"/>
        <v>2871.2000000000044</v>
      </c>
      <c r="AY845" s="133"/>
    </row>
    <row r="846" spans="3:51" x14ac:dyDescent="0.25">
      <c r="C846" s="137"/>
      <c r="D846" s="137"/>
      <c r="E846" s="137"/>
      <c r="F846" s="137"/>
      <c r="G846" s="137"/>
      <c r="H846" s="137"/>
      <c r="I846" s="137"/>
      <c r="J846" s="137"/>
      <c r="K846" s="240">
        <f t="shared" si="273"/>
        <v>43895</v>
      </c>
      <c r="L846" s="230">
        <f t="shared" si="274"/>
        <v>25098.219999999998</v>
      </c>
      <c r="M846" s="162">
        <f>MAX(AN28:AN846)</f>
        <v>25098.219999999998</v>
      </c>
      <c r="N846" s="162">
        <f t="shared" si="282"/>
        <v>0</v>
      </c>
      <c r="O846" s="231">
        <f>E3+(E4*0.1)</f>
        <v>0.2</v>
      </c>
      <c r="P846" s="162">
        <v>4847.8999999999996</v>
      </c>
      <c r="Q846" s="232">
        <f>E5+(E6*0.1)</f>
        <v>0.1</v>
      </c>
      <c r="R846" s="162">
        <v>5309</v>
      </c>
      <c r="S846" s="232">
        <f>E7+(E8*0.1)</f>
        <v>0.1</v>
      </c>
      <c r="T846" s="162">
        <v>-4771.8</v>
      </c>
      <c r="U846" s="233">
        <f>E9+(E10*0.5)+(E11*0.1)</f>
        <v>0.2</v>
      </c>
      <c r="V846" s="162">
        <v>3561</v>
      </c>
      <c r="W846" s="233">
        <f>E12+(E13*0.5)+(E14*0.1)</f>
        <v>0.2</v>
      </c>
      <c r="X846" s="162">
        <v>3561</v>
      </c>
      <c r="Y846" s="161">
        <f t="shared" si="283"/>
        <v>819</v>
      </c>
      <c r="Z846" s="162">
        <f t="shared" si="275"/>
        <v>2447.6999999999998</v>
      </c>
      <c r="AA846" s="127">
        <v>43895</v>
      </c>
      <c r="AB846" s="127"/>
      <c r="AC846" s="128"/>
      <c r="AD846" s="128"/>
      <c r="AE846" s="129"/>
      <c r="AF846" s="129"/>
      <c r="AG846" s="129"/>
      <c r="AH846" s="129">
        <f t="shared" si="276"/>
        <v>2447.6999999999998</v>
      </c>
      <c r="AI846" s="129">
        <f t="shared" si="277"/>
        <v>0</v>
      </c>
      <c r="AJ846" s="234">
        <f t="shared" si="278"/>
        <v>1</v>
      </c>
      <c r="AK846" s="234">
        <f t="shared" si="279"/>
        <v>0</v>
      </c>
      <c r="AL846" s="129">
        <f t="shared" si="280"/>
        <v>0</v>
      </c>
      <c r="AM846" s="127">
        <v>43895</v>
      </c>
      <c r="AN846" s="129">
        <f t="shared" si="284"/>
        <v>25098.219999999998</v>
      </c>
      <c r="AO846" s="129">
        <f t="shared" si="285"/>
        <v>0</v>
      </c>
      <c r="AP846" s="129">
        <f t="shared" si="286"/>
        <v>0</v>
      </c>
      <c r="AQ846" s="235"/>
      <c r="AR846" s="235"/>
      <c r="AS846" s="236">
        <f t="shared" si="281"/>
        <v>43895</v>
      </c>
      <c r="AT846" s="237">
        <f t="shared" si="287"/>
        <v>6576.8999999999978</v>
      </c>
      <c r="AU846" s="237">
        <f t="shared" si="288"/>
        <v>2654.5999999999995</v>
      </c>
      <c r="AV846" s="237">
        <f t="shared" si="289"/>
        <v>7246.3200000000043</v>
      </c>
      <c r="AW846" s="237">
        <f t="shared" si="290"/>
        <v>5037.0000000000027</v>
      </c>
      <c r="AX846" s="237">
        <f t="shared" si="291"/>
        <v>3583.4000000000042</v>
      </c>
      <c r="AY846" s="133"/>
    </row>
    <row r="847" spans="3:51" x14ac:dyDescent="0.25">
      <c r="C847" s="137"/>
      <c r="D847" s="137"/>
      <c r="E847" s="137"/>
      <c r="F847" s="137"/>
      <c r="G847" s="137"/>
      <c r="H847" s="137"/>
      <c r="I847" s="137"/>
      <c r="J847" s="137"/>
      <c r="K847" s="240">
        <f t="shared" si="273"/>
        <v>43896</v>
      </c>
      <c r="L847" s="230">
        <f t="shared" si="274"/>
        <v>24550.149999999998</v>
      </c>
      <c r="M847" s="162">
        <f>MAX(AN28:AN847)</f>
        <v>25098.219999999998</v>
      </c>
      <c r="N847" s="162">
        <f t="shared" si="282"/>
        <v>-548.06999999999971</v>
      </c>
      <c r="O847" s="231">
        <f>E3+(E4*0.1)</f>
        <v>0.2</v>
      </c>
      <c r="P847" s="162">
        <v>1282.5</v>
      </c>
      <c r="Q847" s="232">
        <f>E5+(E6*0.1)</f>
        <v>0.1</v>
      </c>
      <c r="R847" s="162">
        <v>2578.5</v>
      </c>
      <c r="S847" s="232">
        <f>E7+(E8*0.1)</f>
        <v>0.1</v>
      </c>
      <c r="T847" s="162">
        <v>-5424.2</v>
      </c>
      <c r="U847" s="233">
        <f>E9+(E10*0.5)+(E11*0.1)</f>
        <v>0.2</v>
      </c>
      <c r="V847" s="162">
        <v>-1400</v>
      </c>
      <c r="W847" s="233">
        <f>E12+(E13*0.5)+(E14*0.1)</f>
        <v>0.2</v>
      </c>
      <c r="X847" s="162">
        <v>-1200</v>
      </c>
      <c r="Y847" s="161">
        <f t="shared" si="283"/>
        <v>820</v>
      </c>
      <c r="Z847" s="162">
        <f t="shared" si="275"/>
        <v>-548.06999999999994</v>
      </c>
      <c r="AA847" s="127">
        <v>43896</v>
      </c>
      <c r="AB847" s="127"/>
      <c r="AC847" s="128"/>
      <c r="AD847" s="128"/>
      <c r="AE847" s="129"/>
      <c r="AF847" s="129"/>
      <c r="AG847" s="129"/>
      <c r="AH847" s="129">
        <f t="shared" si="276"/>
        <v>0</v>
      </c>
      <c r="AI847" s="129">
        <f t="shared" si="277"/>
        <v>-548.06999999999994</v>
      </c>
      <c r="AJ847" s="234">
        <f t="shared" si="278"/>
        <v>0</v>
      </c>
      <c r="AK847" s="234">
        <f t="shared" si="279"/>
        <v>1</v>
      </c>
      <c r="AL847" s="129">
        <f t="shared" si="280"/>
        <v>0</v>
      </c>
      <c r="AM847" s="127">
        <v>43896</v>
      </c>
      <c r="AN847" s="129">
        <f t="shared" si="284"/>
        <v>24550.149999999998</v>
      </c>
      <c r="AO847" s="129">
        <f t="shared" si="285"/>
        <v>0</v>
      </c>
      <c r="AP847" s="129">
        <f t="shared" si="286"/>
        <v>0</v>
      </c>
      <c r="AQ847" s="235"/>
      <c r="AR847" s="235"/>
      <c r="AS847" s="236">
        <f t="shared" si="281"/>
        <v>43896</v>
      </c>
      <c r="AT847" s="237">
        <f t="shared" si="287"/>
        <v>6833.3999999999978</v>
      </c>
      <c r="AU847" s="237">
        <f t="shared" si="288"/>
        <v>2912.4499999999994</v>
      </c>
      <c r="AV847" s="237">
        <f t="shared" si="289"/>
        <v>6703.9000000000042</v>
      </c>
      <c r="AW847" s="237">
        <f t="shared" si="290"/>
        <v>4757.0000000000027</v>
      </c>
      <c r="AX847" s="237">
        <f t="shared" si="291"/>
        <v>3343.4000000000042</v>
      </c>
      <c r="AY847" s="133"/>
    </row>
    <row r="848" spans="3:51" x14ac:dyDescent="0.25">
      <c r="C848" s="137"/>
      <c r="D848" s="137"/>
      <c r="E848" s="137"/>
      <c r="F848" s="137"/>
      <c r="G848" s="137"/>
      <c r="H848" s="137"/>
      <c r="I848" s="137"/>
      <c r="J848" s="137"/>
      <c r="K848" s="240">
        <f t="shared" si="273"/>
        <v>43899</v>
      </c>
      <c r="L848" s="230">
        <f t="shared" si="274"/>
        <v>25931.559999999998</v>
      </c>
      <c r="M848" s="162">
        <f>MAX(AN28:AN848)</f>
        <v>25931.559999999998</v>
      </c>
      <c r="N848" s="162">
        <f t="shared" si="282"/>
        <v>0</v>
      </c>
      <c r="O848" s="231">
        <f>E3+(E4*0.1)</f>
        <v>0.2</v>
      </c>
      <c r="P848" s="162">
        <v>10068.799999999999</v>
      </c>
      <c r="Q848" s="232">
        <f>E5+(E6*0.1)</f>
        <v>0.1</v>
      </c>
      <c r="R848" s="162">
        <v>11290.5</v>
      </c>
      <c r="S848" s="232">
        <f>E7+(E8*0.1)</f>
        <v>0.1</v>
      </c>
      <c r="T848" s="162">
        <v>-12414</v>
      </c>
      <c r="U848" s="233">
        <f>E9+(E10*0.5)+(E11*0.1)</f>
        <v>0.2</v>
      </c>
      <c r="V848" s="162">
        <v>-1400</v>
      </c>
      <c r="W848" s="233">
        <f>E12+(E13*0.5)+(E14*0.1)</f>
        <v>0.2</v>
      </c>
      <c r="X848" s="162">
        <v>-1200</v>
      </c>
      <c r="Y848" s="161">
        <f t="shared" si="283"/>
        <v>821</v>
      </c>
      <c r="Z848" s="162">
        <f t="shared" si="275"/>
        <v>1381.4099999999999</v>
      </c>
      <c r="AA848" s="127">
        <v>43899</v>
      </c>
      <c r="AB848" s="127"/>
      <c r="AC848" s="128"/>
      <c r="AD848" s="128"/>
      <c r="AE848" s="129"/>
      <c r="AF848" s="129"/>
      <c r="AG848" s="129"/>
      <c r="AH848" s="129">
        <f t="shared" si="276"/>
        <v>1381.4099999999999</v>
      </c>
      <c r="AI848" s="129">
        <f t="shared" si="277"/>
        <v>0</v>
      </c>
      <c r="AJ848" s="234">
        <f t="shared" si="278"/>
        <v>1</v>
      </c>
      <c r="AK848" s="234">
        <f t="shared" si="279"/>
        <v>0</v>
      </c>
      <c r="AL848" s="129">
        <f t="shared" si="280"/>
        <v>0</v>
      </c>
      <c r="AM848" s="127">
        <v>43899</v>
      </c>
      <c r="AN848" s="129">
        <f t="shared" si="284"/>
        <v>25931.559999999998</v>
      </c>
      <c r="AO848" s="129">
        <f t="shared" si="285"/>
        <v>0</v>
      </c>
      <c r="AP848" s="129">
        <f t="shared" si="286"/>
        <v>0</v>
      </c>
      <c r="AQ848" s="235"/>
      <c r="AR848" s="235"/>
      <c r="AS848" s="236">
        <f t="shared" si="281"/>
        <v>43899</v>
      </c>
      <c r="AT848" s="237">
        <f t="shared" si="287"/>
        <v>8847.159999999998</v>
      </c>
      <c r="AU848" s="237">
        <f t="shared" si="288"/>
        <v>4041.4999999999991</v>
      </c>
      <c r="AV848" s="237">
        <f t="shared" si="289"/>
        <v>5462.5000000000036</v>
      </c>
      <c r="AW848" s="237">
        <f t="shared" si="290"/>
        <v>4477.0000000000027</v>
      </c>
      <c r="AX848" s="237">
        <f t="shared" si="291"/>
        <v>3103.4000000000042</v>
      </c>
      <c r="AY848" s="133"/>
    </row>
    <row r="849" spans="3:51" x14ac:dyDescent="0.25">
      <c r="C849" s="137"/>
      <c r="D849" s="137"/>
      <c r="E849" s="137"/>
      <c r="F849" s="137"/>
      <c r="G849" s="137"/>
      <c r="H849" s="137"/>
      <c r="I849" s="137"/>
      <c r="J849" s="137"/>
      <c r="K849" s="240">
        <f t="shared" si="273"/>
        <v>43900</v>
      </c>
      <c r="L849" s="230">
        <f t="shared" si="274"/>
        <v>23879.799999999996</v>
      </c>
      <c r="M849" s="162">
        <f>MAX(AN28:AN849)</f>
        <v>25931.559999999998</v>
      </c>
      <c r="N849" s="162">
        <f t="shared" si="282"/>
        <v>-2051.760000000002</v>
      </c>
      <c r="O849" s="231">
        <f>E3+(E4*0.1)</f>
        <v>0.2</v>
      </c>
      <c r="P849" s="162">
        <v>-3059.9</v>
      </c>
      <c r="Q849" s="232">
        <f>E5+(E6*0.1)</f>
        <v>0.1</v>
      </c>
      <c r="R849" s="162">
        <v>-3396</v>
      </c>
      <c r="S849" s="232">
        <f>E7+(E8*0.1)</f>
        <v>0.1</v>
      </c>
      <c r="T849" s="162">
        <v>-5801.8</v>
      </c>
      <c r="U849" s="233">
        <f>E9+(E10*0.5)+(E11*0.1)</f>
        <v>0.2</v>
      </c>
      <c r="V849" s="162">
        <v>-1400</v>
      </c>
      <c r="W849" s="233">
        <f>E12+(E13*0.5)+(E14*0.1)</f>
        <v>0.2</v>
      </c>
      <c r="X849" s="162">
        <v>-1200</v>
      </c>
      <c r="Y849" s="161">
        <f t="shared" si="283"/>
        <v>822</v>
      </c>
      <c r="Z849" s="162">
        <f t="shared" si="275"/>
        <v>-2051.7600000000002</v>
      </c>
      <c r="AA849" s="127">
        <v>43900</v>
      </c>
      <c r="AB849" s="127"/>
      <c r="AC849" s="128"/>
      <c r="AD849" s="128"/>
      <c r="AE849" s="129"/>
      <c r="AF849" s="129"/>
      <c r="AG849" s="129"/>
      <c r="AH849" s="129">
        <f t="shared" si="276"/>
        <v>0</v>
      </c>
      <c r="AI849" s="129">
        <f t="shared" si="277"/>
        <v>-2051.7600000000002</v>
      </c>
      <c r="AJ849" s="234">
        <f t="shared" si="278"/>
        <v>0</v>
      </c>
      <c r="AK849" s="234">
        <f t="shared" si="279"/>
        <v>1</v>
      </c>
      <c r="AL849" s="129">
        <f t="shared" si="280"/>
        <v>0</v>
      </c>
      <c r="AM849" s="127">
        <v>43900</v>
      </c>
      <c r="AN849" s="129">
        <f t="shared" si="284"/>
        <v>23879.799999999996</v>
      </c>
      <c r="AO849" s="129">
        <f t="shared" si="285"/>
        <v>0</v>
      </c>
      <c r="AP849" s="129">
        <f t="shared" si="286"/>
        <v>0</v>
      </c>
      <c r="AQ849" s="235"/>
      <c r="AR849" s="235"/>
      <c r="AS849" s="236">
        <f t="shared" si="281"/>
        <v>43900</v>
      </c>
      <c r="AT849" s="237">
        <f t="shared" si="287"/>
        <v>8235.1799999999985</v>
      </c>
      <c r="AU849" s="237">
        <f t="shared" si="288"/>
        <v>3701.8999999999992</v>
      </c>
      <c r="AV849" s="237">
        <f t="shared" si="289"/>
        <v>4882.3200000000033</v>
      </c>
      <c r="AW849" s="237">
        <f t="shared" si="290"/>
        <v>4197.0000000000027</v>
      </c>
      <c r="AX849" s="237">
        <f t="shared" si="291"/>
        <v>2863.4000000000042</v>
      </c>
      <c r="AY849" s="133"/>
    </row>
    <row r="850" spans="3:51" x14ac:dyDescent="0.25">
      <c r="C850" s="137"/>
      <c r="D850" s="137"/>
      <c r="E850" s="137"/>
      <c r="F850" s="137"/>
      <c r="G850" s="137"/>
      <c r="H850" s="137"/>
      <c r="I850" s="137"/>
      <c r="J850" s="137"/>
      <c r="K850" s="240">
        <f t="shared" si="273"/>
        <v>43901</v>
      </c>
      <c r="L850" s="230">
        <f t="shared" si="274"/>
        <v>26261.289999999997</v>
      </c>
      <c r="M850" s="162">
        <f>MAX(AN28:AN850)</f>
        <v>26261.289999999997</v>
      </c>
      <c r="N850" s="162">
        <f t="shared" si="282"/>
        <v>0</v>
      </c>
      <c r="O850" s="231">
        <f>E3+(E4*0.1)</f>
        <v>0.2</v>
      </c>
      <c r="P850" s="162">
        <v>7324.7</v>
      </c>
      <c r="Q850" s="232">
        <f>E5+(E6*0.1)</f>
        <v>0.1</v>
      </c>
      <c r="R850" s="162">
        <v>7042.5</v>
      </c>
      <c r="S850" s="232">
        <f>E7+(E8*0.1)</f>
        <v>0.1</v>
      </c>
      <c r="T850" s="162">
        <v>7323</v>
      </c>
      <c r="U850" s="233">
        <f>E9+(E10*0.5)+(E11*0.1)</f>
        <v>0.2</v>
      </c>
      <c r="V850" s="162">
        <v>-1400</v>
      </c>
      <c r="W850" s="233">
        <f>E12+(E13*0.5)+(E14*0.1)</f>
        <v>0.2</v>
      </c>
      <c r="X850" s="162">
        <v>-1200</v>
      </c>
      <c r="Y850" s="161">
        <f t="shared" si="283"/>
        <v>823</v>
      </c>
      <c r="Z850" s="162">
        <f t="shared" si="275"/>
        <v>2381.4900000000002</v>
      </c>
      <c r="AA850" s="127">
        <v>43901</v>
      </c>
      <c r="AB850" s="127"/>
      <c r="AC850" s="128"/>
      <c r="AD850" s="128"/>
      <c r="AE850" s="129"/>
      <c r="AF850" s="129"/>
      <c r="AG850" s="129"/>
      <c r="AH850" s="129">
        <f t="shared" si="276"/>
        <v>2381.4900000000002</v>
      </c>
      <c r="AI850" s="129">
        <f t="shared" si="277"/>
        <v>0</v>
      </c>
      <c r="AJ850" s="234">
        <f t="shared" si="278"/>
        <v>1</v>
      </c>
      <c r="AK850" s="234">
        <f t="shared" si="279"/>
        <v>0</v>
      </c>
      <c r="AL850" s="129">
        <f t="shared" si="280"/>
        <v>0</v>
      </c>
      <c r="AM850" s="127">
        <v>43901</v>
      </c>
      <c r="AN850" s="129">
        <f t="shared" si="284"/>
        <v>26261.289999999997</v>
      </c>
      <c r="AO850" s="129">
        <f t="shared" si="285"/>
        <v>0</v>
      </c>
      <c r="AP850" s="129">
        <f t="shared" si="286"/>
        <v>0</v>
      </c>
      <c r="AQ850" s="235"/>
      <c r="AR850" s="235"/>
      <c r="AS850" s="236">
        <f t="shared" si="281"/>
        <v>43901</v>
      </c>
      <c r="AT850" s="237">
        <f t="shared" si="287"/>
        <v>9700.119999999999</v>
      </c>
      <c r="AU850" s="237">
        <f t="shared" si="288"/>
        <v>4406.1499999999996</v>
      </c>
      <c r="AV850" s="237">
        <f t="shared" si="289"/>
        <v>5614.6200000000035</v>
      </c>
      <c r="AW850" s="237">
        <f t="shared" si="290"/>
        <v>3917.0000000000027</v>
      </c>
      <c r="AX850" s="237">
        <f t="shared" si="291"/>
        <v>2623.4000000000042</v>
      </c>
      <c r="AY850" s="133"/>
    </row>
    <row r="851" spans="3:51" x14ac:dyDescent="0.25">
      <c r="C851" s="137"/>
      <c r="D851" s="137"/>
      <c r="E851" s="137"/>
      <c r="F851" s="137"/>
      <c r="G851" s="137"/>
      <c r="H851" s="137"/>
      <c r="I851" s="137"/>
      <c r="J851" s="137"/>
      <c r="K851" s="240">
        <f t="shared" si="273"/>
        <v>43902</v>
      </c>
      <c r="L851" s="230">
        <f t="shared" si="274"/>
        <v>30882.53</v>
      </c>
      <c r="M851" s="162">
        <f>MAX(AN28:AN851)</f>
        <v>30882.53</v>
      </c>
      <c r="N851" s="162">
        <f t="shared" si="282"/>
        <v>0</v>
      </c>
      <c r="O851" s="231">
        <f>E3+(E4*0.1)</f>
        <v>0.2</v>
      </c>
      <c r="P851" s="162">
        <v>11763</v>
      </c>
      <c r="Q851" s="232">
        <f>E5+(E6*0.1)</f>
        <v>0.1</v>
      </c>
      <c r="R851" s="162">
        <v>13037</v>
      </c>
      <c r="S851" s="232">
        <f>E7+(E8*0.1)</f>
        <v>0.1</v>
      </c>
      <c r="T851" s="162">
        <v>14849.4</v>
      </c>
      <c r="U851" s="233">
        <f>E9+(E10*0.5)+(E11*0.1)</f>
        <v>0.2</v>
      </c>
      <c r="V851" s="162">
        <v>-1400</v>
      </c>
      <c r="W851" s="233">
        <f>E12+(E13*0.5)+(E14*0.1)</f>
        <v>0.2</v>
      </c>
      <c r="X851" s="162">
        <v>-1200</v>
      </c>
      <c r="Y851" s="161">
        <f t="shared" si="283"/>
        <v>824</v>
      </c>
      <c r="Z851" s="162">
        <f t="shared" si="275"/>
        <v>4621.24</v>
      </c>
      <c r="AA851" s="127">
        <v>43902</v>
      </c>
      <c r="AB851" s="127"/>
      <c r="AC851" s="128"/>
      <c r="AD851" s="128"/>
      <c r="AE851" s="129"/>
      <c r="AF851" s="129"/>
      <c r="AG851" s="129"/>
      <c r="AH851" s="129">
        <f t="shared" si="276"/>
        <v>4621.24</v>
      </c>
      <c r="AI851" s="129">
        <f t="shared" si="277"/>
        <v>0</v>
      </c>
      <c r="AJ851" s="234">
        <f t="shared" si="278"/>
        <v>1</v>
      </c>
      <c r="AK851" s="234">
        <f t="shared" si="279"/>
        <v>0</v>
      </c>
      <c r="AL851" s="129">
        <f t="shared" si="280"/>
        <v>0</v>
      </c>
      <c r="AM851" s="127">
        <v>43902</v>
      </c>
      <c r="AN851" s="129">
        <f t="shared" si="284"/>
        <v>30882.53</v>
      </c>
      <c r="AO851" s="129">
        <f t="shared" si="285"/>
        <v>0</v>
      </c>
      <c r="AP851" s="129">
        <f t="shared" si="286"/>
        <v>0</v>
      </c>
      <c r="AQ851" s="235"/>
      <c r="AR851" s="235"/>
      <c r="AS851" s="236">
        <f t="shared" si="281"/>
        <v>43902</v>
      </c>
      <c r="AT851" s="237">
        <f t="shared" si="287"/>
        <v>12052.72</v>
      </c>
      <c r="AU851" s="237">
        <f t="shared" si="288"/>
        <v>5709.8499999999995</v>
      </c>
      <c r="AV851" s="237">
        <f t="shared" si="289"/>
        <v>7099.5600000000031</v>
      </c>
      <c r="AW851" s="237">
        <f t="shared" si="290"/>
        <v>3637.0000000000027</v>
      </c>
      <c r="AX851" s="237">
        <f t="shared" si="291"/>
        <v>2383.4000000000042</v>
      </c>
      <c r="AY851" s="133"/>
    </row>
    <row r="852" spans="3:51" x14ac:dyDescent="0.25">
      <c r="C852" s="137"/>
      <c r="D852" s="137"/>
      <c r="E852" s="137"/>
      <c r="F852" s="137"/>
      <c r="G852" s="137"/>
      <c r="H852" s="137"/>
      <c r="I852" s="137"/>
      <c r="J852" s="137"/>
      <c r="K852" s="240">
        <f t="shared" si="273"/>
        <v>43903</v>
      </c>
      <c r="L852" s="230">
        <f t="shared" si="274"/>
        <v>28283.8</v>
      </c>
      <c r="M852" s="162">
        <f>MAX(AN28:AN852)</f>
        <v>30882.53</v>
      </c>
      <c r="N852" s="162">
        <f t="shared" si="282"/>
        <v>-2598.7299999999996</v>
      </c>
      <c r="O852" s="231">
        <f>E3+(E4*0.1)</f>
        <v>0.2</v>
      </c>
      <c r="P852" s="162">
        <v>-3916</v>
      </c>
      <c r="Q852" s="232">
        <f>E5+(E6*0.1)</f>
        <v>0.1</v>
      </c>
      <c r="R852" s="162">
        <v>-4517.5</v>
      </c>
      <c r="S852" s="232">
        <f>E7+(E8*0.1)</f>
        <v>0.1</v>
      </c>
      <c r="T852" s="162">
        <v>-8437.7999999999993</v>
      </c>
      <c r="U852" s="233">
        <f>E9+(E10*0.5)+(E11*0.1)</f>
        <v>0.2</v>
      </c>
      <c r="V852" s="162">
        <v>-1400</v>
      </c>
      <c r="W852" s="233">
        <f>E12+(E13*0.5)+(E14*0.1)</f>
        <v>0.2</v>
      </c>
      <c r="X852" s="162">
        <v>-1200</v>
      </c>
      <c r="Y852" s="161">
        <f t="shared" si="283"/>
        <v>825</v>
      </c>
      <c r="Z852" s="162">
        <f t="shared" si="275"/>
        <v>-2598.73</v>
      </c>
      <c r="AA852" s="127">
        <v>43903</v>
      </c>
      <c r="AB852" s="127"/>
      <c r="AC852" s="128"/>
      <c r="AD852" s="128"/>
      <c r="AE852" s="129"/>
      <c r="AF852" s="129"/>
      <c r="AG852" s="129"/>
      <c r="AH852" s="129">
        <f t="shared" si="276"/>
        <v>0</v>
      </c>
      <c r="AI852" s="129">
        <f t="shared" si="277"/>
        <v>-2598.73</v>
      </c>
      <c r="AJ852" s="234">
        <f t="shared" si="278"/>
        <v>0</v>
      </c>
      <c r="AK852" s="234">
        <f t="shared" si="279"/>
        <v>1</v>
      </c>
      <c r="AL852" s="129">
        <f t="shared" si="280"/>
        <v>0</v>
      </c>
      <c r="AM852" s="127">
        <v>43903</v>
      </c>
      <c r="AN852" s="129">
        <f t="shared" si="284"/>
        <v>28283.8</v>
      </c>
      <c r="AO852" s="129">
        <f t="shared" si="285"/>
        <v>0</v>
      </c>
      <c r="AP852" s="129">
        <f t="shared" si="286"/>
        <v>0</v>
      </c>
      <c r="AQ852" s="235"/>
      <c r="AR852" s="235"/>
      <c r="AS852" s="236">
        <f t="shared" si="281"/>
        <v>43903</v>
      </c>
      <c r="AT852" s="237">
        <f t="shared" si="287"/>
        <v>11269.519999999999</v>
      </c>
      <c r="AU852" s="237">
        <f t="shared" si="288"/>
        <v>5258.0999999999995</v>
      </c>
      <c r="AV852" s="237">
        <f t="shared" si="289"/>
        <v>6255.7800000000034</v>
      </c>
      <c r="AW852" s="237">
        <f t="shared" si="290"/>
        <v>3357.0000000000027</v>
      </c>
      <c r="AX852" s="237">
        <f t="shared" si="291"/>
        <v>2143.4000000000042</v>
      </c>
      <c r="AY852" s="133"/>
    </row>
    <row r="853" spans="3:51" x14ac:dyDescent="0.25">
      <c r="C853" s="137"/>
      <c r="D853" s="137"/>
      <c r="E853" s="137"/>
      <c r="F853" s="137"/>
      <c r="G853" s="137"/>
      <c r="H853" s="137"/>
      <c r="I853" s="137"/>
      <c r="J853" s="137"/>
      <c r="K853" s="240">
        <f t="shared" si="273"/>
        <v>43906</v>
      </c>
      <c r="L853" s="230">
        <f t="shared" si="274"/>
        <v>34335.11</v>
      </c>
      <c r="M853" s="162">
        <f>MAX(AN28:AN853)</f>
        <v>34335.11</v>
      </c>
      <c r="N853" s="162">
        <f t="shared" si="282"/>
        <v>0</v>
      </c>
      <c r="O853" s="231">
        <f>E3+(E4*0.1)</f>
        <v>0.2</v>
      </c>
      <c r="P853" s="162">
        <v>14985.5</v>
      </c>
      <c r="Q853" s="232">
        <f>E5+(E6*0.1)</f>
        <v>0.1</v>
      </c>
      <c r="R853" s="162">
        <v>16244.5</v>
      </c>
      <c r="S853" s="232">
        <f>E7+(E8*0.1)</f>
        <v>0.1</v>
      </c>
      <c r="T853" s="162">
        <v>19497.599999999999</v>
      </c>
      <c r="U853" s="233">
        <f>E9+(E10*0.5)+(E11*0.1)</f>
        <v>0.2</v>
      </c>
      <c r="V853" s="162">
        <v>-1400</v>
      </c>
      <c r="W853" s="233">
        <f>E12+(E13*0.5)+(E14*0.1)</f>
        <v>0.2</v>
      </c>
      <c r="X853" s="162">
        <v>-1200</v>
      </c>
      <c r="Y853" s="161">
        <f t="shared" si="283"/>
        <v>826</v>
      </c>
      <c r="Z853" s="162">
        <f t="shared" si="275"/>
        <v>6051.31</v>
      </c>
      <c r="AA853" s="127">
        <v>43906</v>
      </c>
      <c r="AB853" s="127"/>
      <c r="AC853" s="128"/>
      <c r="AD853" s="128"/>
      <c r="AE853" s="129"/>
      <c r="AF853" s="129"/>
      <c r="AG853" s="129"/>
      <c r="AH853" s="129">
        <f t="shared" si="276"/>
        <v>6051.31</v>
      </c>
      <c r="AI853" s="129">
        <f t="shared" si="277"/>
        <v>0</v>
      </c>
      <c r="AJ853" s="234">
        <f t="shared" si="278"/>
        <v>1</v>
      </c>
      <c r="AK853" s="234">
        <f t="shared" si="279"/>
        <v>0</v>
      </c>
      <c r="AL853" s="129">
        <f t="shared" si="280"/>
        <v>0</v>
      </c>
      <c r="AM853" s="127">
        <v>43906</v>
      </c>
      <c r="AN853" s="129">
        <f t="shared" si="284"/>
        <v>34335.11</v>
      </c>
      <c r="AO853" s="129">
        <f t="shared" si="285"/>
        <v>0</v>
      </c>
      <c r="AP853" s="129">
        <f t="shared" si="286"/>
        <v>0</v>
      </c>
      <c r="AQ853" s="235"/>
      <c r="AR853" s="235"/>
      <c r="AS853" s="236">
        <f t="shared" si="281"/>
        <v>43906</v>
      </c>
      <c r="AT853" s="237">
        <f t="shared" si="287"/>
        <v>14266.619999999999</v>
      </c>
      <c r="AU853" s="237">
        <f t="shared" si="288"/>
        <v>6882.5499999999993</v>
      </c>
      <c r="AV853" s="237">
        <f t="shared" si="289"/>
        <v>8205.5400000000027</v>
      </c>
      <c r="AW853" s="237">
        <f t="shared" si="290"/>
        <v>3077.0000000000027</v>
      </c>
      <c r="AX853" s="237">
        <f t="shared" si="291"/>
        <v>1903.4000000000042</v>
      </c>
      <c r="AY853" s="133"/>
    </row>
    <row r="854" spans="3:51" x14ac:dyDescent="0.25">
      <c r="C854" s="137"/>
      <c r="D854" s="137"/>
      <c r="E854" s="137"/>
      <c r="F854" s="137"/>
      <c r="G854" s="137"/>
      <c r="H854" s="137"/>
      <c r="I854" s="137"/>
      <c r="J854" s="137"/>
      <c r="K854" s="240">
        <f t="shared" si="273"/>
        <v>43907</v>
      </c>
      <c r="L854" s="230">
        <f t="shared" si="274"/>
        <v>32942.629999999997</v>
      </c>
      <c r="M854" s="162">
        <f>MAX(AN28:AN854)</f>
        <v>34335.11</v>
      </c>
      <c r="N854" s="162">
        <f t="shared" si="282"/>
        <v>-1392.4800000000032</v>
      </c>
      <c r="O854" s="231">
        <f>E3+(E4*0.1)</f>
        <v>0.2</v>
      </c>
      <c r="P854" s="162">
        <v>-1542.65</v>
      </c>
      <c r="Q854" s="232">
        <f>E5+(E6*0.1)</f>
        <v>0.1</v>
      </c>
      <c r="R854" s="162">
        <v>-2026.5</v>
      </c>
      <c r="S854" s="232">
        <f>E7+(E8*0.1)</f>
        <v>0.1</v>
      </c>
      <c r="T854" s="162">
        <v>-3613</v>
      </c>
      <c r="U854" s="233">
        <f>E9+(E10*0.5)+(E11*0.1)</f>
        <v>0.2</v>
      </c>
      <c r="V854" s="162">
        <v>-1400</v>
      </c>
      <c r="W854" s="233">
        <f>E12+(E13*0.5)+(E14*0.1)</f>
        <v>0.2</v>
      </c>
      <c r="X854" s="162">
        <v>-1200</v>
      </c>
      <c r="Y854" s="161">
        <f t="shared" si="283"/>
        <v>827</v>
      </c>
      <c r="Z854" s="162">
        <f t="shared" si="275"/>
        <v>-1392.48</v>
      </c>
      <c r="AA854" s="127">
        <v>43907</v>
      </c>
      <c r="AB854" s="127"/>
      <c r="AC854" s="128"/>
      <c r="AD854" s="128"/>
      <c r="AE854" s="129"/>
      <c r="AF854" s="129"/>
      <c r="AG854" s="129"/>
      <c r="AH854" s="129">
        <f t="shared" si="276"/>
        <v>0</v>
      </c>
      <c r="AI854" s="129">
        <f t="shared" si="277"/>
        <v>-1392.48</v>
      </c>
      <c r="AJ854" s="234">
        <f t="shared" si="278"/>
        <v>0</v>
      </c>
      <c r="AK854" s="234">
        <f t="shared" si="279"/>
        <v>1</v>
      </c>
      <c r="AL854" s="129">
        <f t="shared" si="280"/>
        <v>0</v>
      </c>
      <c r="AM854" s="127">
        <v>43907</v>
      </c>
      <c r="AN854" s="129">
        <f t="shared" si="284"/>
        <v>32942.629999999997</v>
      </c>
      <c r="AO854" s="129">
        <f t="shared" si="285"/>
        <v>0</v>
      </c>
      <c r="AP854" s="129">
        <f t="shared" si="286"/>
        <v>0</v>
      </c>
      <c r="AQ854" s="235"/>
      <c r="AR854" s="235"/>
      <c r="AS854" s="236">
        <f t="shared" si="281"/>
        <v>43907</v>
      </c>
      <c r="AT854" s="237">
        <f t="shared" si="287"/>
        <v>13958.089999999998</v>
      </c>
      <c r="AU854" s="237">
        <f t="shared" si="288"/>
        <v>6679.9</v>
      </c>
      <c r="AV854" s="237">
        <f t="shared" si="289"/>
        <v>7844.2400000000025</v>
      </c>
      <c r="AW854" s="237">
        <f t="shared" si="290"/>
        <v>2797.0000000000027</v>
      </c>
      <c r="AX854" s="237">
        <f t="shared" si="291"/>
        <v>1663.4000000000042</v>
      </c>
      <c r="AY854" s="133"/>
    </row>
    <row r="855" spans="3:51" x14ac:dyDescent="0.25">
      <c r="C855" s="137"/>
      <c r="D855" s="137"/>
      <c r="E855" s="137"/>
      <c r="F855" s="137"/>
      <c r="G855" s="137"/>
      <c r="H855" s="137"/>
      <c r="I855" s="137"/>
      <c r="J855" s="137"/>
      <c r="K855" s="240">
        <f t="shared" si="273"/>
        <v>43908</v>
      </c>
      <c r="L855" s="230">
        <f t="shared" si="274"/>
        <v>35014.079999999994</v>
      </c>
      <c r="M855" s="162">
        <f>MAX(AN28:AN855)</f>
        <v>35014.079999999994</v>
      </c>
      <c r="N855" s="162">
        <f t="shared" si="282"/>
        <v>0</v>
      </c>
      <c r="O855" s="231">
        <f>E3+(E4*0.1)</f>
        <v>0.2</v>
      </c>
      <c r="P855" s="162">
        <v>6692.3</v>
      </c>
      <c r="Q855" s="232">
        <f>E5+(E6*0.1)</f>
        <v>0.1</v>
      </c>
      <c r="R855" s="162">
        <v>6554.5</v>
      </c>
      <c r="S855" s="232">
        <f>E7+(E8*0.1)</f>
        <v>0.1</v>
      </c>
      <c r="T855" s="162">
        <v>5975.4</v>
      </c>
      <c r="U855" s="233">
        <f>E9+(E10*0.5)+(E11*0.1)</f>
        <v>0.2</v>
      </c>
      <c r="V855" s="162">
        <v>-1400</v>
      </c>
      <c r="W855" s="233">
        <f>E12+(E13*0.5)+(E14*0.1)</f>
        <v>0.2</v>
      </c>
      <c r="X855" s="162">
        <v>-1200</v>
      </c>
      <c r="Y855" s="161">
        <f t="shared" si="283"/>
        <v>828</v>
      </c>
      <c r="Z855" s="162">
        <f t="shared" si="275"/>
        <v>2071.4499999999998</v>
      </c>
      <c r="AA855" s="127">
        <v>43908</v>
      </c>
      <c r="AB855" s="127"/>
      <c r="AC855" s="128"/>
      <c r="AD855" s="128"/>
      <c r="AE855" s="129"/>
      <c r="AF855" s="129"/>
      <c r="AG855" s="129"/>
      <c r="AH855" s="129">
        <f t="shared" si="276"/>
        <v>2071.4499999999998</v>
      </c>
      <c r="AI855" s="129">
        <f t="shared" si="277"/>
        <v>0</v>
      </c>
      <c r="AJ855" s="234">
        <f t="shared" si="278"/>
        <v>1</v>
      </c>
      <c r="AK855" s="234">
        <f t="shared" si="279"/>
        <v>0</v>
      </c>
      <c r="AL855" s="129">
        <f t="shared" si="280"/>
        <v>0</v>
      </c>
      <c r="AM855" s="127">
        <v>43908</v>
      </c>
      <c r="AN855" s="129">
        <f t="shared" si="284"/>
        <v>35014.079999999994</v>
      </c>
      <c r="AO855" s="129">
        <f t="shared" si="285"/>
        <v>0</v>
      </c>
      <c r="AP855" s="129">
        <f t="shared" si="286"/>
        <v>0</v>
      </c>
      <c r="AQ855" s="235"/>
      <c r="AR855" s="235"/>
      <c r="AS855" s="236">
        <f t="shared" si="281"/>
        <v>43908</v>
      </c>
      <c r="AT855" s="237">
        <f t="shared" si="287"/>
        <v>15296.55</v>
      </c>
      <c r="AU855" s="237">
        <f t="shared" si="288"/>
        <v>7335.3499999999995</v>
      </c>
      <c r="AV855" s="237">
        <f t="shared" si="289"/>
        <v>8441.7800000000025</v>
      </c>
      <c r="AW855" s="237">
        <f t="shared" si="290"/>
        <v>2517.0000000000027</v>
      </c>
      <c r="AX855" s="237">
        <f t="shared" si="291"/>
        <v>1423.4000000000042</v>
      </c>
      <c r="AY855" s="133"/>
    </row>
    <row r="856" spans="3:51" x14ac:dyDescent="0.25">
      <c r="C856" s="137"/>
      <c r="D856" s="137"/>
      <c r="E856" s="137"/>
      <c r="F856" s="137"/>
      <c r="G856" s="137"/>
      <c r="H856" s="137"/>
      <c r="I856" s="137"/>
      <c r="J856" s="137"/>
      <c r="K856" s="240">
        <f t="shared" si="273"/>
        <v>43909</v>
      </c>
      <c r="L856" s="230">
        <f t="shared" si="274"/>
        <v>34492.879999999997</v>
      </c>
      <c r="M856" s="162">
        <f>MAX(AN28:AN856)</f>
        <v>35014.079999999994</v>
      </c>
      <c r="N856" s="162">
        <f t="shared" si="282"/>
        <v>-521.19999999999709</v>
      </c>
      <c r="O856" s="231">
        <f>E3+(E4*0.1)</f>
        <v>0.2</v>
      </c>
      <c r="P856" s="162">
        <v>-550</v>
      </c>
      <c r="Q856" s="232">
        <f>E5+(E6*0.1)</f>
        <v>0.1</v>
      </c>
      <c r="R856" s="162">
        <v>-850</v>
      </c>
      <c r="S856" s="232">
        <f>E7+(E8*0.1)</f>
        <v>0.1</v>
      </c>
      <c r="T856" s="162">
        <v>-3410</v>
      </c>
      <c r="U856" s="233">
        <f>E9+(E10*0.5)+(E11*0.1)</f>
        <v>0.2</v>
      </c>
      <c r="V856" s="162">
        <v>1274</v>
      </c>
      <c r="W856" s="233">
        <f>E12+(E13*0.5)+(E14*0.1)</f>
        <v>0.2</v>
      </c>
      <c r="X856" s="162">
        <v>-1200</v>
      </c>
      <c r="Y856" s="161">
        <f t="shared" si="283"/>
        <v>829</v>
      </c>
      <c r="Z856" s="162">
        <f t="shared" si="275"/>
        <v>-521.20000000000005</v>
      </c>
      <c r="AA856" s="127">
        <v>43909</v>
      </c>
      <c r="AB856" s="127"/>
      <c r="AC856" s="128"/>
      <c r="AD856" s="128"/>
      <c r="AE856" s="129"/>
      <c r="AF856" s="129"/>
      <c r="AG856" s="129"/>
      <c r="AH856" s="129">
        <f t="shared" si="276"/>
        <v>0</v>
      </c>
      <c r="AI856" s="129">
        <f t="shared" si="277"/>
        <v>-521.20000000000005</v>
      </c>
      <c r="AJ856" s="234">
        <f t="shared" si="278"/>
        <v>0</v>
      </c>
      <c r="AK856" s="234">
        <f t="shared" si="279"/>
        <v>1</v>
      </c>
      <c r="AL856" s="129">
        <f t="shared" si="280"/>
        <v>0</v>
      </c>
      <c r="AM856" s="127">
        <v>43909</v>
      </c>
      <c r="AN856" s="129">
        <f t="shared" si="284"/>
        <v>34492.879999999997</v>
      </c>
      <c r="AO856" s="129">
        <f t="shared" si="285"/>
        <v>0</v>
      </c>
      <c r="AP856" s="129">
        <f t="shared" si="286"/>
        <v>0</v>
      </c>
      <c r="AQ856" s="235"/>
      <c r="AR856" s="235"/>
      <c r="AS856" s="236">
        <f t="shared" si="281"/>
        <v>43909</v>
      </c>
      <c r="AT856" s="237">
        <f t="shared" si="287"/>
        <v>15186.55</v>
      </c>
      <c r="AU856" s="237">
        <f t="shared" si="288"/>
        <v>7250.3499999999995</v>
      </c>
      <c r="AV856" s="237">
        <f t="shared" si="289"/>
        <v>8100.7800000000025</v>
      </c>
      <c r="AW856" s="237">
        <f t="shared" si="290"/>
        <v>2771.8000000000029</v>
      </c>
      <c r="AX856" s="237">
        <f t="shared" si="291"/>
        <v>1183.4000000000042</v>
      </c>
      <c r="AY856" s="133"/>
    </row>
    <row r="857" spans="3:51" x14ac:dyDescent="0.25">
      <c r="C857" s="137"/>
      <c r="D857" s="137"/>
      <c r="E857" s="137"/>
      <c r="F857" s="137"/>
      <c r="G857" s="137"/>
      <c r="H857" s="137"/>
      <c r="I857" s="137"/>
      <c r="J857" s="137"/>
      <c r="K857" s="240">
        <f t="shared" si="273"/>
        <v>43910</v>
      </c>
      <c r="L857" s="230">
        <f t="shared" si="274"/>
        <v>34045.57</v>
      </c>
      <c r="M857" s="162">
        <f>MAX(AN28:AN857)</f>
        <v>35014.079999999994</v>
      </c>
      <c r="N857" s="162">
        <f t="shared" si="282"/>
        <v>-968.50999999999476</v>
      </c>
      <c r="O857" s="231">
        <f>E3+(E4*0.1)</f>
        <v>0.2</v>
      </c>
      <c r="P857" s="162">
        <v>-879.8</v>
      </c>
      <c r="Q857" s="232">
        <f>E5+(E6*0.1)</f>
        <v>0.1</v>
      </c>
      <c r="R857" s="162">
        <v>-1177.5</v>
      </c>
      <c r="S857" s="232">
        <f>E7+(E8*0.1)</f>
        <v>0.1</v>
      </c>
      <c r="T857" s="162">
        <v>-3410</v>
      </c>
      <c r="U857" s="233">
        <f>E9+(E10*0.5)+(E11*0.1)</f>
        <v>0.2</v>
      </c>
      <c r="V857" s="162">
        <v>-1400</v>
      </c>
      <c r="W857" s="233">
        <f>E12+(E13*0.5)+(E14*0.1)</f>
        <v>0.2</v>
      </c>
      <c r="X857" s="162">
        <v>2337</v>
      </c>
      <c r="Y857" s="161">
        <f t="shared" si="283"/>
        <v>830</v>
      </c>
      <c r="Z857" s="162">
        <f t="shared" si="275"/>
        <v>-447.31</v>
      </c>
      <c r="AA857" s="127">
        <v>43910</v>
      </c>
      <c r="AB857" s="127"/>
      <c r="AC857" s="128"/>
      <c r="AD857" s="128"/>
      <c r="AE857" s="129"/>
      <c r="AF857" s="129"/>
      <c r="AG857" s="129"/>
      <c r="AH857" s="129">
        <f t="shared" si="276"/>
        <v>0</v>
      </c>
      <c r="AI857" s="129">
        <f t="shared" si="277"/>
        <v>-447.31</v>
      </c>
      <c r="AJ857" s="234">
        <f t="shared" si="278"/>
        <v>0</v>
      </c>
      <c r="AK857" s="234">
        <f t="shared" si="279"/>
        <v>1</v>
      </c>
      <c r="AL857" s="129">
        <f t="shared" si="280"/>
        <v>0</v>
      </c>
      <c r="AM857" s="127">
        <v>43910</v>
      </c>
      <c r="AN857" s="129">
        <f t="shared" si="284"/>
        <v>34045.57</v>
      </c>
      <c r="AO857" s="129">
        <f t="shared" si="285"/>
        <v>0</v>
      </c>
      <c r="AP857" s="129">
        <f t="shared" si="286"/>
        <v>0</v>
      </c>
      <c r="AQ857" s="235"/>
      <c r="AR857" s="235"/>
      <c r="AS857" s="236">
        <f t="shared" si="281"/>
        <v>43910</v>
      </c>
      <c r="AT857" s="237">
        <f t="shared" si="287"/>
        <v>15010.59</v>
      </c>
      <c r="AU857" s="237">
        <f t="shared" si="288"/>
        <v>7132.5999999999995</v>
      </c>
      <c r="AV857" s="237">
        <f t="shared" si="289"/>
        <v>7759.7800000000025</v>
      </c>
      <c r="AW857" s="237">
        <f t="shared" si="290"/>
        <v>2491.8000000000029</v>
      </c>
      <c r="AX857" s="237">
        <f t="shared" si="291"/>
        <v>1650.8000000000043</v>
      </c>
      <c r="AY857" s="133"/>
    </row>
    <row r="858" spans="3:51" x14ac:dyDescent="0.25">
      <c r="C858" s="137"/>
      <c r="D858" s="137"/>
      <c r="E858" s="137"/>
      <c r="F858" s="137"/>
      <c r="G858" s="137"/>
      <c r="H858" s="137"/>
      <c r="I858" s="137"/>
      <c r="J858" s="137"/>
      <c r="K858" s="240">
        <f t="shared" si="273"/>
        <v>43913</v>
      </c>
      <c r="L858" s="230">
        <f t="shared" si="274"/>
        <v>34416.76</v>
      </c>
      <c r="M858" s="162">
        <f>MAX(AN28:AN858)</f>
        <v>35014.079999999994</v>
      </c>
      <c r="N858" s="162">
        <f t="shared" si="282"/>
        <v>-597.31999999999243</v>
      </c>
      <c r="O858" s="231">
        <f>E3+(E4*0.1)</f>
        <v>0.2</v>
      </c>
      <c r="P858" s="162">
        <v>2910.25</v>
      </c>
      <c r="Q858" s="232">
        <f>E5+(E6*0.1)</f>
        <v>0.1</v>
      </c>
      <c r="R858" s="162">
        <v>3376</v>
      </c>
      <c r="S858" s="232">
        <f>E7+(E8*0.1)</f>
        <v>0.1</v>
      </c>
      <c r="T858" s="162">
        <v>-252.6</v>
      </c>
      <c r="U858" s="233">
        <f>E9+(E10*0.5)+(E11*0.1)</f>
        <v>0.2</v>
      </c>
      <c r="V858" s="162">
        <v>-1400</v>
      </c>
      <c r="W858" s="233">
        <f>E12+(E13*0.5)+(E14*0.1)</f>
        <v>0.2</v>
      </c>
      <c r="X858" s="162">
        <v>-1216</v>
      </c>
      <c r="Y858" s="161">
        <f t="shared" si="283"/>
        <v>831</v>
      </c>
      <c r="Z858" s="162">
        <f t="shared" si="275"/>
        <v>371.19000000000005</v>
      </c>
      <c r="AA858" s="127">
        <v>43913</v>
      </c>
      <c r="AB858" s="127"/>
      <c r="AC858" s="128"/>
      <c r="AD858" s="128"/>
      <c r="AE858" s="129"/>
      <c r="AF858" s="129"/>
      <c r="AG858" s="129"/>
      <c r="AH858" s="129">
        <f t="shared" si="276"/>
        <v>371.19000000000005</v>
      </c>
      <c r="AI858" s="129">
        <f t="shared" si="277"/>
        <v>0</v>
      </c>
      <c r="AJ858" s="234">
        <f t="shared" si="278"/>
        <v>1</v>
      </c>
      <c r="AK858" s="234">
        <f t="shared" si="279"/>
        <v>0</v>
      </c>
      <c r="AL858" s="129">
        <f t="shared" si="280"/>
        <v>0</v>
      </c>
      <c r="AM858" s="127">
        <v>43913</v>
      </c>
      <c r="AN858" s="129">
        <f t="shared" si="284"/>
        <v>34416.76</v>
      </c>
      <c r="AO858" s="129">
        <f t="shared" si="285"/>
        <v>0</v>
      </c>
      <c r="AP858" s="129">
        <f t="shared" si="286"/>
        <v>0</v>
      </c>
      <c r="AQ858" s="235"/>
      <c r="AR858" s="235"/>
      <c r="AS858" s="236">
        <f t="shared" si="281"/>
        <v>43913</v>
      </c>
      <c r="AT858" s="237">
        <f t="shared" si="287"/>
        <v>15592.64</v>
      </c>
      <c r="AU858" s="237">
        <f t="shared" si="288"/>
        <v>7470.2</v>
      </c>
      <c r="AV858" s="237">
        <f t="shared" si="289"/>
        <v>7734.5200000000023</v>
      </c>
      <c r="AW858" s="237">
        <f t="shared" si="290"/>
        <v>2211.8000000000029</v>
      </c>
      <c r="AX858" s="237">
        <f t="shared" si="291"/>
        <v>1407.6000000000042</v>
      </c>
      <c r="AY858" s="133"/>
    </row>
    <row r="859" spans="3:51" x14ac:dyDescent="0.25">
      <c r="C859" s="137"/>
      <c r="D859" s="137"/>
      <c r="E859" s="137"/>
      <c r="F859" s="137"/>
      <c r="G859" s="137"/>
      <c r="H859" s="137"/>
      <c r="I859" s="137"/>
      <c r="J859" s="137"/>
      <c r="K859" s="240">
        <f t="shared" si="273"/>
        <v>43914</v>
      </c>
      <c r="L859" s="230">
        <f t="shared" si="274"/>
        <v>31527.160000000003</v>
      </c>
      <c r="M859" s="162">
        <f>MAX(AN28:AN859)</f>
        <v>35014.079999999994</v>
      </c>
      <c r="N859" s="162">
        <f t="shared" si="282"/>
        <v>-3486.919999999991</v>
      </c>
      <c r="O859" s="231">
        <f>E3+(E4*0.1)</f>
        <v>0.2</v>
      </c>
      <c r="P859" s="162">
        <v>-5701.3</v>
      </c>
      <c r="Q859" s="232">
        <f>E5+(E6*0.1)</f>
        <v>0.1</v>
      </c>
      <c r="R859" s="162">
        <v>-5402</v>
      </c>
      <c r="S859" s="232">
        <f>E7+(E8*0.1)</f>
        <v>0.1</v>
      </c>
      <c r="T859" s="162">
        <v>-6891.4</v>
      </c>
      <c r="U859" s="233">
        <f>E9+(E10*0.5)+(E11*0.1)</f>
        <v>0.2</v>
      </c>
      <c r="V859" s="162">
        <v>-1400</v>
      </c>
      <c r="W859" s="233">
        <f>E12+(E13*0.5)+(E14*0.1)</f>
        <v>0.2</v>
      </c>
      <c r="X859" s="162">
        <v>-1200</v>
      </c>
      <c r="Y859" s="161">
        <f t="shared" si="283"/>
        <v>832</v>
      </c>
      <c r="Z859" s="162">
        <f t="shared" si="275"/>
        <v>-2889.6</v>
      </c>
      <c r="AA859" s="127">
        <v>43914</v>
      </c>
      <c r="AB859" s="127"/>
      <c r="AC859" s="128"/>
      <c r="AD859" s="128"/>
      <c r="AE859" s="129"/>
      <c r="AF859" s="129"/>
      <c r="AG859" s="129"/>
      <c r="AH859" s="129">
        <f t="shared" si="276"/>
        <v>0</v>
      </c>
      <c r="AI859" s="129">
        <f t="shared" si="277"/>
        <v>-2889.6</v>
      </c>
      <c r="AJ859" s="234">
        <f t="shared" si="278"/>
        <v>0</v>
      </c>
      <c r="AK859" s="234">
        <f t="shared" si="279"/>
        <v>1</v>
      </c>
      <c r="AL859" s="129">
        <f t="shared" si="280"/>
        <v>0</v>
      </c>
      <c r="AM859" s="127">
        <v>43914</v>
      </c>
      <c r="AN859" s="129">
        <f t="shared" si="284"/>
        <v>31527.160000000003</v>
      </c>
      <c r="AO859" s="129">
        <f t="shared" si="285"/>
        <v>0</v>
      </c>
      <c r="AP859" s="129">
        <f t="shared" si="286"/>
        <v>0</v>
      </c>
      <c r="AQ859" s="235"/>
      <c r="AR859" s="235"/>
      <c r="AS859" s="236">
        <f t="shared" si="281"/>
        <v>43914</v>
      </c>
      <c r="AT859" s="237">
        <f t="shared" si="287"/>
        <v>14452.38</v>
      </c>
      <c r="AU859" s="237">
        <f t="shared" si="288"/>
        <v>6930</v>
      </c>
      <c r="AV859" s="237">
        <f t="shared" si="289"/>
        <v>7045.3800000000019</v>
      </c>
      <c r="AW859" s="237">
        <f t="shared" si="290"/>
        <v>1931.8000000000029</v>
      </c>
      <c r="AX859" s="237">
        <f t="shared" si="291"/>
        <v>1167.6000000000042</v>
      </c>
      <c r="AY859" s="133"/>
    </row>
    <row r="860" spans="3:51" x14ac:dyDescent="0.25">
      <c r="C860" s="137"/>
      <c r="D860" s="137"/>
      <c r="E860" s="137"/>
      <c r="F860" s="137"/>
      <c r="G860" s="137"/>
      <c r="H860" s="137"/>
      <c r="I860" s="137"/>
      <c r="J860" s="137"/>
      <c r="K860" s="240">
        <f t="shared" ref="K860:K923" si="292">AM860</f>
        <v>43915</v>
      </c>
      <c r="L860" s="230">
        <f t="shared" ref="L860:L923" si="293">AN860</f>
        <v>30225.730000000003</v>
      </c>
      <c r="M860" s="162">
        <f>MAX(AN28:AN860)</f>
        <v>35014.079999999994</v>
      </c>
      <c r="N860" s="162">
        <f t="shared" si="282"/>
        <v>-4788.3499999999913</v>
      </c>
      <c r="O860" s="231">
        <f>E3+(E4*0.1)</f>
        <v>0.2</v>
      </c>
      <c r="P860" s="162">
        <v>-1777.15</v>
      </c>
      <c r="Q860" s="232">
        <f>E5+(E6*0.1)</f>
        <v>0.1</v>
      </c>
      <c r="R860" s="162">
        <v>-850</v>
      </c>
      <c r="S860" s="232">
        <f>E7+(E8*0.1)</f>
        <v>0.1</v>
      </c>
      <c r="T860" s="162">
        <v>-3410</v>
      </c>
      <c r="U860" s="233">
        <f>E9+(E10*0.5)+(E11*0.1)</f>
        <v>0.2</v>
      </c>
      <c r="V860" s="162">
        <v>-1400</v>
      </c>
      <c r="W860" s="233">
        <f>E12+(E13*0.5)+(E14*0.1)</f>
        <v>0.2</v>
      </c>
      <c r="X860" s="162">
        <v>-1200</v>
      </c>
      <c r="Y860" s="161">
        <f t="shared" si="283"/>
        <v>833</v>
      </c>
      <c r="Z860" s="162">
        <f t="shared" ref="Z860:Z923" si="294">(O860*P860)+(Q860*R860)+(S860*T860)+(U860*V860)+(W860*X860)</f>
        <v>-1301.43</v>
      </c>
      <c r="AA860" s="127">
        <v>43915</v>
      </c>
      <c r="AB860" s="127"/>
      <c r="AC860" s="128"/>
      <c r="AD860" s="128"/>
      <c r="AE860" s="129"/>
      <c r="AF860" s="129"/>
      <c r="AG860" s="129"/>
      <c r="AH860" s="129">
        <f t="shared" ref="AH860:AH923" si="295">(Z860&gt;1)*Z860</f>
        <v>0</v>
      </c>
      <c r="AI860" s="129">
        <f t="shared" ref="AI860:AI923" si="296">(Z860&lt;1)*Z860</f>
        <v>-1301.43</v>
      </c>
      <c r="AJ860" s="234">
        <f t="shared" ref="AJ860:AJ923" si="297">(AH860&gt;1)*1</f>
        <v>0</v>
      </c>
      <c r="AK860" s="234">
        <f t="shared" ref="AK860:AK923" si="298">(AI860&lt;0)*1</f>
        <v>1</v>
      </c>
      <c r="AL860" s="129">
        <f t="shared" ref="AL860:AL923" si="299">AB860</f>
        <v>0</v>
      </c>
      <c r="AM860" s="127">
        <v>43915</v>
      </c>
      <c r="AN860" s="129">
        <f t="shared" si="284"/>
        <v>30225.730000000003</v>
      </c>
      <c r="AO860" s="129">
        <f t="shared" si="285"/>
        <v>0</v>
      </c>
      <c r="AP860" s="129">
        <f t="shared" si="286"/>
        <v>0</v>
      </c>
      <c r="AQ860" s="235"/>
      <c r="AR860" s="235"/>
      <c r="AS860" s="236">
        <f t="shared" ref="AS860:AS923" si="300">AM860</f>
        <v>43915</v>
      </c>
      <c r="AT860" s="237">
        <f t="shared" si="287"/>
        <v>14096.949999999999</v>
      </c>
      <c r="AU860" s="237">
        <f t="shared" si="288"/>
        <v>6845</v>
      </c>
      <c r="AV860" s="237">
        <f t="shared" si="289"/>
        <v>6704.3800000000019</v>
      </c>
      <c r="AW860" s="237">
        <f t="shared" si="290"/>
        <v>1651.8000000000029</v>
      </c>
      <c r="AX860" s="237">
        <f t="shared" si="291"/>
        <v>927.60000000000423</v>
      </c>
      <c r="AY860" s="133"/>
    </row>
    <row r="861" spans="3:51" x14ac:dyDescent="0.25">
      <c r="C861" s="137"/>
      <c r="D861" s="137"/>
      <c r="E861" s="137"/>
      <c r="F861" s="137"/>
      <c r="G861" s="137"/>
      <c r="H861" s="137"/>
      <c r="I861" s="137"/>
      <c r="J861" s="137"/>
      <c r="K861" s="240">
        <f t="shared" si="292"/>
        <v>43916</v>
      </c>
      <c r="L861" s="230">
        <f t="shared" si="293"/>
        <v>28953.250000000004</v>
      </c>
      <c r="M861" s="162">
        <f>MAX(AN28:AN861)</f>
        <v>35014.079999999994</v>
      </c>
      <c r="N861" s="162">
        <f t="shared" ref="N861:N924" si="301">AN861-M861</f>
        <v>-6060.8299999999908</v>
      </c>
      <c r="O861" s="231">
        <f>E3+(E4*0.1)</f>
        <v>0.2</v>
      </c>
      <c r="P861" s="162">
        <v>-1389.15</v>
      </c>
      <c r="Q861" s="232">
        <f>E5+(E6*0.1)</f>
        <v>0.1</v>
      </c>
      <c r="R861" s="162">
        <v>-1336.5</v>
      </c>
      <c r="S861" s="232">
        <f>E7+(E8*0.1)</f>
        <v>0.1</v>
      </c>
      <c r="T861" s="162">
        <v>-3410</v>
      </c>
      <c r="U861" s="233">
        <f>E9+(E10*0.5)+(E11*0.1)</f>
        <v>0.2</v>
      </c>
      <c r="V861" s="162">
        <v>-1400</v>
      </c>
      <c r="W861" s="233">
        <f>E12+(E13*0.5)+(E14*0.1)</f>
        <v>0.2</v>
      </c>
      <c r="X861" s="162">
        <v>-1200</v>
      </c>
      <c r="Y861" s="161">
        <f t="shared" ref="Y861:Y924" si="302">Y860+1</f>
        <v>834</v>
      </c>
      <c r="Z861" s="162">
        <f t="shared" si="294"/>
        <v>-1272.48</v>
      </c>
      <c r="AA861" s="127">
        <v>43916</v>
      </c>
      <c r="AB861" s="127"/>
      <c r="AC861" s="128"/>
      <c r="AD861" s="128"/>
      <c r="AE861" s="129"/>
      <c r="AF861" s="129"/>
      <c r="AG861" s="129"/>
      <c r="AH861" s="129">
        <f t="shared" si="295"/>
        <v>0</v>
      </c>
      <c r="AI861" s="129">
        <f t="shared" si="296"/>
        <v>-1272.48</v>
      </c>
      <c r="AJ861" s="234">
        <f t="shared" si="297"/>
        <v>0</v>
      </c>
      <c r="AK861" s="234">
        <f t="shared" si="298"/>
        <v>1</v>
      </c>
      <c r="AL861" s="129">
        <f t="shared" si="299"/>
        <v>0</v>
      </c>
      <c r="AM861" s="127">
        <v>43916</v>
      </c>
      <c r="AN861" s="129">
        <f t="shared" ref="AN861:AN924" si="303">Z861+AN860</f>
        <v>28953.250000000004</v>
      </c>
      <c r="AO861" s="129">
        <f t="shared" ref="AO861:AO924" si="304">(AL861&gt;0)*AL861</f>
        <v>0</v>
      </c>
      <c r="AP861" s="129">
        <f t="shared" ref="AP861:AP924" si="305">(AL861&lt;0)*AL861</f>
        <v>0</v>
      </c>
      <c r="AQ861" s="235"/>
      <c r="AR861" s="235"/>
      <c r="AS861" s="236">
        <f t="shared" si="300"/>
        <v>43916</v>
      </c>
      <c r="AT861" s="237">
        <f t="shared" ref="AT861:AT924" si="306">(P861*O861)+AT860</f>
        <v>13819.119999999999</v>
      </c>
      <c r="AU861" s="237">
        <f t="shared" ref="AU861:AU924" si="307">(R861*Q861)+AU860</f>
        <v>6711.35</v>
      </c>
      <c r="AV861" s="237">
        <f t="shared" ref="AV861:AV924" si="308">(S861*T861)+AV860</f>
        <v>6363.3800000000019</v>
      </c>
      <c r="AW861" s="237">
        <f t="shared" ref="AW861:AW924" si="309">(V861*U861)+AW860</f>
        <v>1371.8000000000029</v>
      </c>
      <c r="AX861" s="237">
        <f t="shared" ref="AX861:AX924" si="310">(X861*W861)+AX860</f>
        <v>687.60000000000423</v>
      </c>
      <c r="AY861" s="133"/>
    </row>
    <row r="862" spans="3:51" x14ac:dyDescent="0.25">
      <c r="C862" s="137"/>
      <c r="D862" s="137"/>
      <c r="E862" s="137"/>
      <c r="F862" s="137"/>
      <c r="G862" s="137"/>
      <c r="H862" s="137"/>
      <c r="I862" s="137"/>
      <c r="J862" s="137"/>
      <c r="K862" s="240">
        <f t="shared" si="292"/>
        <v>43917</v>
      </c>
      <c r="L862" s="230">
        <f t="shared" si="293"/>
        <v>30542.960000000003</v>
      </c>
      <c r="M862" s="162">
        <f>MAX(AN28:AN862)</f>
        <v>35014.079999999994</v>
      </c>
      <c r="N862" s="162">
        <f t="shared" si="301"/>
        <v>-4471.1199999999917</v>
      </c>
      <c r="O862" s="231">
        <f>E3+(E4*0.1)</f>
        <v>0.2</v>
      </c>
      <c r="P862" s="162">
        <v>4576.95</v>
      </c>
      <c r="Q862" s="232">
        <f>E5+(E6*0.1)</f>
        <v>0.1</v>
      </c>
      <c r="R862" s="162">
        <v>4430</v>
      </c>
      <c r="S862" s="232">
        <f>E7+(E8*0.1)</f>
        <v>0.1</v>
      </c>
      <c r="T862" s="162">
        <v>6175.2</v>
      </c>
      <c r="U862" s="233">
        <f>E9+(E10*0.5)+(E11*0.1)</f>
        <v>0.2</v>
      </c>
      <c r="V862" s="162">
        <v>-731</v>
      </c>
      <c r="W862" s="233">
        <f>E12+(E13*0.5)+(E14*0.1)</f>
        <v>0.2</v>
      </c>
      <c r="X862" s="162">
        <v>-1200</v>
      </c>
      <c r="Y862" s="161">
        <f t="shared" si="302"/>
        <v>835</v>
      </c>
      <c r="Z862" s="162">
        <f t="shared" si="294"/>
        <v>1589.7099999999998</v>
      </c>
      <c r="AA862" s="127">
        <v>43917</v>
      </c>
      <c r="AB862" s="127"/>
      <c r="AC862" s="128"/>
      <c r="AD862" s="128"/>
      <c r="AE862" s="129"/>
      <c r="AF862" s="129"/>
      <c r="AG862" s="129"/>
      <c r="AH862" s="129">
        <f t="shared" si="295"/>
        <v>1589.7099999999998</v>
      </c>
      <c r="AI862" s="129">
        <f t="shared" si="296"/>
        <v>0</v>
      </c>
      <c r="AJ862" s="234">
        <f t="shared" si="297"/>
        <v>1</v>
      </c>
      <c r="AK862" s="234">
        <f t="shared" si="298"/>
        <v>0</v>
      </c>
      <c r="AL862" s="129">
        <f t="shared" si="299"/>
        <v>0</v>
      </c>
      <c r="AM862" s="127">
        <v>43917</v>
      </c>
      <c r="AN862" s="129">
        <f t="shared" si="303"/>
        <v>30542.960000000003</v>
      </c>
      <c r="AO862" s="129">
        <f t="shared" si="304"/>
        <v>0</v>
      </c>
      <c r="AP862" s="129">
        <f t="shared" si="305"/>
        <v>0</v>
      </c>
      <c r="AQ862" s="235"/>
      <c r="AR862" s="235"/>
      <c r="AS862" s="236">
        <f t="shared" si="300"/>
        <v>43917</v>
      </c>
      <c r="AT862" s="237">
        <f t="shared" si="306"/>
        <v>14734.509999999998</v>
      </c>
      <c r="AU862" s="237">
        <f t="shared" si="307"/>
        <v>7154.35</v>
      </c>
      <c r="AV862" s="237">
        <f t="shared" si="308"/>
        <v>6980.9000000000015</v>
      </c>
      <c r="AW862" s="237">
        <f t="shared" si="309"/>
        <v>1225.6000000000029</v>
      </c>
      <c r="AX862" s="237">
        <f t="shared" si="310"/>
        <v>447.60000000000423</v>
      </c>
      <c r="AY862" s="133"/>
    </row>
    <row r="863" spans="3:51" x14ac:dyDescent="0.25">
      <c r="C863" s="137"/>
      <c r="D863" s="137"/>
      <c r="E863" s="137"/>
      <c r="F863" s="137"/>
      <c r="G863" s="137"/>
      <c r="H863" s="137"/>
      <c r="I863" s="137"/>
      <c r="J863" s="137"/>
      <c r="K863" s="240">
        <f t="shared" si="292"/>
        <v>43920</v>
      </c>
      <c r="L863" s="230">
        <f t="shared" si="293"/>
        <v>30009.010000000002</v>
      </c>
      <c r="M863" s="162">
        <f>MAX(AN28:AN863)</f>
        <v>35014.079999999994</v>
      </c>
      <c r="N863" s="162">
        <f t="shared" si="301"/>
        <v>-5005.0699999999924</v>
      </c>
      <c r="O863" s="231">
        <f>E3+(E4*0.1)</f>
        <v>0.2</v>
      </c>
      <c r="P863" s="162">
        <v>-550</v>
      </c>
      <c r="Q863" s="232">
        <f>E5+(E6*0.1)</f>
        <v>0.1</v>
      </c>
      <c r="R863" s="162">
        <v>-925.5</v>
      </c>
      <c r="S863" s="232">
        <f>E7+(E8*0.1)</f>
        <v>0.1</v>
      </c>
      <c r="T863" s="162">
        <v>-3410</v>
      </c>
      <c r="U863" s="233">
        <f>E9+(E10*0.5)+(E11*0.1)</f>
        <v>0.2</v>
      </c>
      <c r="V863" s="162">
        <v>24</v>
      </c>
      <c r="W863" s="233">
        <f>E12+(E13*0.5)+(E14*0.1)</f>
        <v>0.2</v>
      </c>
      <c r="X863" s="162">
        <v>24</v>
      </c>
      <c r="Y863" s="161">
        <f t="shared" si="302"/>
        <v>836</v>
      </c>
      <c r="Z863" s="162">
        <f t="shared" si="294"/>
        <v>-533.95000000000005</v>
      </c>
      <c r="AA863" s="127">
        <v>43920</v>
      </c>
      <c r="AB863" s="127"/>
      <c r="AC863" s="128"/>
      <c r="AD863" s="128"/>
      <c r="AE863" s="129"/>
      <c r="AF863" s="129"/>
      <c r="AG863" s="129"/>
      <c r="AH863" s="129">
        <f t="shared" si="295"/>
        <v>0</v>
      </c>
      <c r="AI863" s="129">
        <f t="shared" si="296"/>
        <v>-533.95000000000005</v>
      </c>
      <c r="AJ863" s="234">
        <f t="shared" si="297"/>
        <v>0</v>
      </c>
      <c r="AK863" s="234">
        <f t="shared" si="298"/>
        <v>1</v>
      </c>
      <c r="AL863" s="129">
        <f t="shared" si="299"/>
        <v>0</v>
      </c>
      <c r="AM863" s="127">
        <v>43920</v>
      </c>
      <c r="AN863" s="129">
        <f t="shared" si="303"/>
        <v>30009.010000000002</v>
      </c>
      <c r="AO863" s="129">
        <f t="shared" si="304"/>
        <v>0</v>
      </c>
      <c r="AP863" s="129">
        <f t="shared" si="305"/>
        <v>0</v>
      </c>
      <c r="AQ863" s="235"/>
      <c r="AR863" s="235"/>
      <c r="AS863" s="236">
        <f t="shared" si="300"/>
        <v>43920</v>
      </c>
      <c r="AT863" s="237">
        <f t="shared" si="306"/>
        <v>14624.509999999998</v>
      </c>
      <c r="AU863" s="237">
        <f t="shared" si="307"/>
        <v>7061.8</v>
      </c>
      <c r="AV863" s="237">
        <f t="shared" si="308"/>
        <v>6639.9000000000015</v>
      </c>
      <c r="AW863" s="237">
        <f t="shared" si="309"/>
        <v>1230.4000000000028</v>
      </c>
      <c r="AX863" s="237">
        <f t="shared" si="310"/>
        <v>452.40000000000424</v>
      </c>
      <c r="AY863" s="133"/>
    </row>
    <row r="864" spans="3:51" x14ac:dyDescent="0.25">
      <c r="C864" s="137"/>
      <c r="D864" s="137"/>
      <c r="E864" s="137"/>
      <c r="F864" s="137"/>
      <c r="G864" s="137"/>
      <c r="H864" s="137"/>
      <c r="I864" s="137"/>
      <c r="J864" s="137"/>
      <c r="K864" s="240">
        <f t="shared" si="292"/>
        <v>43921</v>
      </c>
      <c r="L864" s="230">
        <f t="shared" si="293"/>
        <v>29740.33</v>
      </c>
      <c r="M864" s="162">
        <f>MAX(AN28:AN864)</f>
        <v>35014.079999999994</v>
      </c>
      <c r="N864" s="162">
        <f t="shared" si="301"/>
        <v>-5273.7499999999927</v>
      </c>
      <c r="O864" s="231">
        <f>E3+(E4*0.1)</f>
        <v>0.2</v>
      </c>
      <c r="P864" s="162">
        <v>-550</v>
      </c>
      <c r="Q864" s="232">
        <f>E5+(E6*0.1)</f>
        <v>0.1</v>
      </c>
      <c r="R864" s="162">
        <v>2103</v>
      </c>
      <c r="S864" s="232">
        <f>E7+(E8*0.1)</f>
        <v>0.1</v>
      </c>
      <c r="T864" s="162">
        <v>1510.2</v>
      </c>
      <c r="U864" s="233">
        <f>E9+(E10*0.5)+(E11*0.1)</f>
        <v>0.2</v>
      </c>
      <c r="V864" s="162">
        <v>-1400</v>
      </c>
      <c r="W864" s="233">
        <f>E12+(E13*0.5)+(E14*0.1)</f>
        <v>0.2</v>
      </c>
      <c r="X864" s="162">
        <v>-1200</v>
      </c>
      <c r="Y864" s="161">
        <f t="shared" si="302"/>
        <v>837</v>
      </c>
      <c r="Z864" s="162">
        <f t="shared" si="294"/>
        <v>-268.67999999999995</v>
      </c>
      <c r="AA864" s="238">
        <v>43921</v>
      </c>
      <c r="AB864" s="129">
        <f>SUM(Z843:Z864)</f>
        <v>9132.0700000000015</v>
      </c>
      <c r="AC864" s="128">
        <f>(AB864&gt;0)*1</f>
        <v>1</v>
      </c>
      <c r="AD864" s="128">
        <f>(AB864&lt;0)*1</f>
        <v>0</v>
      </c>
      <c r="AE864" s="129">
        <f>AB864*AC864</f>
        <v>9132.0700000000015</v>
      </c>
      <c r="AF864" s="129">
        <f>AB864*AD864</f>
        <v>0</v>
      </c>
      <c r="AG864" s="129"/>
      <c r="AH864" s="129">
        <f t="shared" si="295"/>
        <v>0</v>
      </c>
      <c r="AI864" s="129">
        <f t="shared" si="296"/>
        <v>-268.67999999999995</v>
      </c>
      <c r="AJ864" s="234">
        <f t="shared" si="297"/>
        <v>0</v>
      </c>
      <c r="AK864" s="234">
        <f t="shared" si="298"/>
        <v>1</v>
      </c>
      <c r="AL864" s="129">
        <f t="shared" si="299"/>
        <v>9132.0700000000015</v>
      </c>
      <c r="AM864" s="127">
        <v>43921</v>
      </c>
      <c r="AN864" s="129">
        <f t="shared" si="303"/>
        <v>29740.33</v>
      </c>
      <c r="AO864" s="129">
        <f t="shared" si="304"/>
        <v>9132.0700000000015</v>
      </c>
      <c r="AP864" s="129">
        <f t="shared" si="305"/>
        <v>0</v>
      </c>
      <c r="AQ864" s="235"/>
      <c r="AR864" s="235"/>
      <c r="AS864" s="236">
        <f t="shared" si="300"/>
        <v>43921</v>
      </c>
      <c r="AT864" s="237">
        <f t="shared" si="306"/>
        <v>14514.509999999998</v>
      </c>
      <c r="AU864" s="237">
        <f t="shared" si="307"/>
        <v>7272.1</v>
      </c>
      <c r="AV864" s="237">
        <f t="shared" si="308"/>
        <v>6790.9200000000019</v>
      </c>
      <c r="AW864" s="237">
        <f t="shared" si="309"/>
        <v>950.40000000000282</v>
      </c>
      <c r="AX864" s="237">
        <f t="shared" si="310"/>
        <v>212.40000000000424</v>
      </c>
      <c r="AY864" s="133"/>
    </row>
    <row r="865" spans="3:51" x14ac:dyDescent="0.25">
      <c r="C865" s="137"/>
      <c r="D865" s="137"/>
      <c r="E865" s="137"/>
      <c r="F865" s="137"/>
      <c r="G865" s="137"/>
      <c r="H865" s="137"/>
      <c r="I865" s="137"/>
      <c r="J865" s="137"/>
      <c r="K865" s="240">
        <f t="shared" si="292"/>
        <v>43922</v>
      </c>
      <c r="L865" s="230">
        <f t="shared" si="293"/>
        <v>32528.450000000004</v>
      </c>
      <c r="M865" s="162">
        <f>MAX(AN28:AN865)</f>
        <v>35014.079999999994</v>
      </c>
      <c r="N865" s="162">
        <f t="shared" si="301"/>
        <v>-2485.6299999999901</v>
      </c>
      <c r="O865" s="231">
        <f>E3+(E4*0.1)</f>
        <v>0.2</v>
      </c>
      <c r="P865" s="162">
        <v>4868.25</v>
      </c>
      <c r="Q865" s="232">
        <f>E5+(E6*0.1)</f>
        <v>0.1</v>
      </c>
      <c r="R865" s="162">
        <v>5704.5</v>
      </c>
      <c r="S865" s="232">
        <f>E7+(E8*0.1)</f>
        <v>0.1</v>
      </c>
      <c r="T865" s="162">
        <v>6544.2</v>
      </c>
      <c r="U865" s="233">
        <f>E9+(E10*0.5)+(E11*0.1)</f>
        <v>0.2</v>
      </c>
      <c r="V865" s="162">
        <v>1474</v>
      </c>
      <c r="W865" s="233">
        <f>E12+(E13*0.5)+(E14*0.1)</f>
        <v>0.2</v>
      </c>
      <c r="X865" s="162">
        <v>1474</v>
      </c>
      <c r="Y865" s="161">
        <f t="shared" si="302"/>
        <v>838</v>
      </c>
      <c r="Z865" s="162">
        <f t="shared" si="294"/>
        <v>2788.1200000000008</v>
      </c>
      <c r="AA865" s="127">
        <v>43922</v>
      </c>
      <c r="AB865" s="127"/>
      <c r="AC865" s="128"/>
      <c r="AD865" s="128"/>
      <c r="AE865" s="129"/>
      <c r="AF865" s="129"/>
      <c r="AG865" s="129"/>
      <c r="AH865" s="129">
        <f t="shared" si="295"/>
        <v>2788.1200000000008</v>
      </c>
      <c r="AI865" s="129">
        <f t="shared" si="296"/>
        <v>0</v>
      </c>
      <c r="AJ865" s="234">
        <f t="shared" si="297"/>
        <v>1</v>
      </c>
      <c r="AK865" s="234">
        <f t="shared" si="298"/>
        <v>0</v>
      </c>
      <c r="AL865" s="129">
        <f t="shared" si="299"/>
        <v>0</v>
      </c>
      <c r="AM865" s="127">
        <v>43922</v>
      </c>
      <c r="AN865" s="129">
        <f t="shared" si="303"/>
        <v>32528.450000000004</v>
      </c>
      <c r="AO865" s="129">
        <f t="shared" si="304"/>
        <v>0</v>
      </c>
      <c r="AP865" s="129">
        <f t="shared" si="305"/>
        <v>0</v>
      </c>
      <c r="AQ865" s="235"/>
      <c r="AR865" s="235"/>
      <c r="AS865" s="236">
        <f t="shared" si="300"/>
        <v>43922</v>
      </c>
      <c r="AT865" s="237">
        <f t="shared" si="306"/>
        <v>15488.159999999998</v>
      </c>
      <c r="AU865" s="237">
        <f t="shared" si="307"/>
        <v>7842.55</v>
      </c>
      <c r="AV865" s="237">
        <f t="shared" si="308"/>
        <v>7445.340000000002</v>
      </c>
      <c r="AW865" s="237">
        <f t="shared" si="309"/>
        <v>1245.2000000000028</v>
      </c>
      <c r="AX865" s="237">
        <f t="shared" si="310"/>
        <v>507.20000000000425</v>
      </c>
      <c r="AY865" s="133"/>
    </row>
    <row r="866" spans="3:51" x14ac:dyDescent="0.25">
      <c r="C866" s="137"/>
      <c r="D866" s="137"/>
      <c r="E866" s="137"/>
      <c r="F866" s="137"/>
      <c r="G866" s="137"/>
      <c r="H866" s="137"/>
      <c r="I866" s="137"/>
      <c r="J866" s="137"/>
      <c r="K866" s="240">
        <f t="shared" si="292"/>
        <v>43923</v>
      </c>
      <c r="L866" s="230">
        <f t="shared" si="293"/>
        <v>32847.51</v>
      </c>
      <c r="M866" s="162">
        <f>MAX(AN28:AN866)</f>
        <v>35014.079999999994</v>
      </c>
      <c r="N866" s="162">
        <f t="shared" si="301"/>
        <v>-2166.5699999999924</v>
      </c>
      <c r="O866" s="231">
        <f>E3+(E4*0.1)</f>
        <v>0.2</v>
      </c>
      <c r="P866" s="162">
        <v>-550</v>
      </c>
      <c r="Q866" s="232">
        <f>E5+(E6*0.1)</f>
        <v>0.1</v>
      </c>
      <c r="R866" s="162">
        <v>-850</v>
      </c>
      <c r="S866" s="232">
        <f>E7+(E8*0.1)</f>
        <v>0.1</v>
      </c>
      <c r="T866" s="162">
        <v>-2987.4</v>
      </c>
      <c r="U866" s="233">
        <f>E9+(E10*0.5)+(E11*0.1)</f>
        <v>0.2</v>
      </c>
      <c r="V866" s="162">
        <v>2032</v>
      </c>
      <c r="W866" s="233">
        <f>E12+(E13*0.5)+(E14*0.1)</f>
        <v>0.2</v>
      </c>
      <c r="X866" s="162">
        <v>2032</v>
      </c>
      <c r="Y866" s="161">
        <f t="shared" si="302"/>
        <v>839</v>
      </c>
      <c r="Z866" s="162">
        <f t="shared" si="294"/>
        <v>319.06000000000006</v>
      </c>
      <c r="AA866" s="127">
        <v>43923</v>
      </c>
      <c r="AB866" s="127"/>
      <c r="AC866" s="128"/>
      <c r="AD866" s="128"/>
      <c r="AE866" s="129"/>
      <c r="AF866" s="129"/>
      <c r="AG866" s="129"/>
      <c r="AH866" s="129">
        <f t="shared" si="295"/>
        <v>319.06000000000006</v>
      </c>
      <c r="AI866" s="129">
        <f t="shared" si="296"/>
        <v>0</v>
      </c>
      <c r="AJ866" s="234">
        <f t="shared" si="297"/>
        <v>1</v>
      </c>
      <c r="AK866" s="234">
        <f t="shared" si="298"/>
        <v>0</v>
      </c>
      <c r="AL866" s="129">
        <f t="shared" si="299"/>
        <v>0</v>
      </c>
      <c r="AM866" s="127">
        <v>43923</v>
      </c>
      <c r="AN866" s="129">
        <f t="shared" si="303"/>
        <v>32847.51</v>
      </c>
      <c r="AO866" s="129">
        <f t="shared" si="304"/>
        <v>0</v>
      </c>
      <c r="AP866" s="129">
        <f t="shared" si="305"/>
        <v>0</v>
      </c>
      <c r="AQ866" s="235"/>
      <c r="AR866" s="235"/>
      <c r="AS866" s="236">
        <f t="shared" si="300"/>
        <v>43923</v>
      </c>
      <c r="AT866" s="237">
        <f t="shared" si="306"/>
        <v>15378.159999999998</v>
      </c>
      <c r="AU866" s="237">
        <f t="shared" si="307"/>
        <v>7757.55</v>
      </c>
      <c r="AV866" s="237">
        <f t="shared" si="308"/>
        <v>7146.6000000000022</v>
      </c>
      <c r="AW866" s="237">
        <f t="shared" si="309"/>
        <v>1651.6000000000029</v>
      </c>
      <c r="AX866" s="237">
        <f t="shared" si="310"/>
        <v>913.60000000000423</v>
      </c>
      <c r="AY866" s="133"/>
    </row>
    <row r="867" spans="3:51" x14ac:dyDescent="0.25">
      <c r="C867" s="137"/>
      <c r="D867" s="137"/>
      <c r="E867" s="137"/>
      <c r="F867" s="137"/>
      <c r="G867" s="137"/>
      <c r="H867" s="137"/>
      <c r="I867" s="137"/>
      <c r="J867" s="137"/>
      <c r="K867" s="240">
        <f t="shared" si="292"/>
        <v>43924</v>
      </c>
      <c r="L867" s="230">
        <f t="shared" si="293"/>
        <v>33794.370000000003</v>
      </c>
      <c r="M867" s="162">
        <f>MAX(AN28:AN867)</f>
        <v>35014.079999999994</v>
      </c>
      <c r="N867" s="162">
        <f t="shared" si="301"/>
        <v>-1219.7099999999919</v>
      </c>
      <c r="O867" s="231">
        <f>E3+(E4*0.1)</f>
        <v>0.2</v>
      </c>
      <c r="P867" s="162">
        <v>1804.55</v>
      </c>
      <c r="Q867" s="232">
        <f>E5+(E6*0.1)</f>
        <v>0.1</v>
      </c>
      <c r="R867" s="162">
        <v>1912.5</v>
      </c>
      <c r="S867" s="232">
        <f>E7+(E8*0.1)</f>
        <v>0.1</v>
      </c>
      <c r="T867" s="162">
        <v>2151</v>
      </c>
      <c r="U867" s="233">
        <f>E9+(E10*0.5)+(E11*0.1)</f>
        <v>0.2</v>
      </c>
      <c r="V867" s="162">
        <v>449</v>
      </c>
      <c r="W867" s="233">
        <f>E12+(E13*0.5)+(E14*0.1)</f>
        <v>0.2</v>
      </c>
      <c r="X867" s="162">
        <v>449</v>
      </c>
      <c r="Y867" s="161">
        <f t="shared" si="302"/>
        <v>840</v>
      </c>
      <c r="Z867" s="162">
        <f t="shared" si="294"/>
        <v>946.86000000000013</v>
      </c>
      <c r="AA867" s="127">
        <v>43924</v>
      </c>
      <c r="AB867" s="127"/>
      <c r="AC867" s="128"/>
      <c r="AD867" s="128"/>
      <c r="AE867" s="129"/>
      <c r="AF867" s="129"/>
      <c r="AG867" s="129"/>
      <c r="AH867" s="129">
        <f t="shared" si="295"/>
        <v>946.86000000000013</v>
      </c>
      <c r="AI867" s="129">
        <f t="shared" si="296"/>
        <v>0</v>
      </c>
      <c r="AJ867" s="234">
        <f t="shared" si="297"/>
        <v>1</v>
      </c>
      <c r="AK867" s="234">
        <f t="shared" si="298"/>
        <v>0</v>
      </c>
      <c r="AL867" s="129">
        <f t="shared" si="299"/>
        <v>0</v>
      </c>
      <c r="AM867" s="127">
        <v>43924</v>
      </c>
      <c r="AN867" s="129">
        <f t="shared" si="303"/>
        <v>33794.370000000003</v>
      </c>
      <c r="AO867" s="129">
        <f t="shared" si="304"/>
        <v>0</v>
      </c>
      <c r="AP867" s="129">
        <f t="shared" si="305"/>
        <v>0</v>
      </c>
      <c r="AQ867" s="235"/>
      <c r="AR867" s="235"/>
      <c r="AS867" s="236">
        <f t="shared" si="300"/>
        <v>43924</v>
      </c>
      <c r="AT867" s="237">
        <f t="shared" si="306"/>
        <v>15739.069999999998</v>
      </c>
      <c r="AU867" s="237">
        <f t="shared" si="307"/>
        <v>7948.8</v>
      </c>
      <c r="AV867" s="237">
        <f t="shared" si="308"/>
        <v>7361.7000000000025</v>
      </c>
      <c r="AW867" s="237">
        <f t="shared" si="309"/>
        <v>1741.4000000000028</v>
      </c>
      <c r="AX867" s="237">
        <f t="shared" si="310"/>
        <v>1003.4000000000042</v>
      </c>
      <c r="AY867" s="133"/>
    </row>
    <row r="868" spans="3:51" x14ac:dyDescent="0.25">
      <c r="C868" s="137"/>
      <c r="D868" s="137"/>
      <c r="E868" s="137"/>
      <c r="F868" s="137"/>
      <c r="G868" s="137"/>
      <c r="H868" s="137"/>
      <c r="I868" s="137"/>
      <c r="J868" s="137"/>
      <c r="K868" s="240">
        <f t="shared" si="292"/>
        <v>43927</v>
      </c>
      <c r="L868" s="230">
        <f t="shared" si="293"/>
        <v>33804.82</v>
      </c>
      <c r="M868" s="162">
        <f>MAX(AN28:AN868)</f>
        <v>35014.079999999994</v>
      </c>
      <c r="N868" s="162">
        <f t="shared" si="301"/>
        <v>-1209.2599999999948</v>
      </c>
      <c r="O868" s="231">
        <f>E3+(E4*0.1)</f>
        <v>0.2</v>
      </c>
      <c r="P868" s="162">
        <v>-3255.5</v>
      </c>
      <c r="Q868" s="232">
        <f>E5+(E6*0.1)</f>
        <v>0.1</v>
      </c>
      <c r="R868" s="162">
        <v>-4531.5</v>
      </c>
      <c r="S868" s="232">
        <f>E7+(E8*0.1)</f>
        <v>0.1</v>
      </c>
      <c r="T868" s="162">
        <v>-5869</v>
      </c>
      <c r="U868" s="233">
        <f>E9+(E10*0.5)+(E11*0.1)</f>
        <v>0.2</v>
      </c>
      <c r="V868" s="162">
        <v>4254</v>
      </c>
      <c r="W868" s="233">
        <f>E12+(E13*0.5)+(E14*0.1)</f>
        <v>0.2</v>
      </c>
      <c r="X868" s="162">
        <v>4254</v>
      </c>
      <c r="Y868" s="161">
        <f t="shared" si="302"/>
        <v>841</v>
      </c>
      <c r="Z868" s="162">
        <f t="shared" si="294"/>
        <v>10.450000000000045</v>
      </c>
      <c r="AA868" s="127">
        <v>43927</v>
      </c>
      <c r="AB868" s="127"/>
      <c r="AC868" s="128"/>
      <c r="AD868" s="128"/>
      <c r="AE868" s="129"/>
      <c r="AF868" s="129"/>
      <c r="AG868" s="129"/>
      <c r="AH868" s="129">
        <f t="shared" si="295"/>
        <v>10.450000000000045</v>
      </c>
      <c r="AI868" s="129">
        <f t="shared" si="296"/>
        <v>0</v>
      </c>
      <c r="AJ868" s="234">
        <f t="shared" si="297"/>
        <v>1</v>
      </c>
      <c r="AK868" s="234">
        <f t="shared" si="298"/>
        <v>0</v>
      </c>
      <c r="AL868" s="129">
        <f t="shared" si="299"/>
        <v>0</v>
      </c>
      <c r="AM868" s="127">
        <v>43927</v>
      </c>
      <c r="AN868" s="129">
        <f t="shared" si="303"/>
        <v>33804.82</v>
      </c>
      <c r="AO868" s="129">
        <f t="shared" si="304"/>
        <v>0</v>
      </c>
      <c r="AP868" s="129">
        <f t="shared" si="305"/>
        <v>0</v>
      </c>
      <c r="AQ868" s="235"/>
      <c r="AR868" s="235"/>
      <c r="AS868" s="236">
        <f t="shared" si="300"/>
        <v>43927</v>
      </c>
      <c r="AT868" s="237">
        <f t="shared" si="306"/>
        <v>15087.969999999998</v>
      </c>
      <c r="AU868" s="237">
        <f t="shared" si="307"/>
        <v>7495.6500000000005</v>
      </c>
      <c r="AV868" s="237">
        <f t="shared" si="308"/>
        <v>6774.8000000000029</v>
      </c>
      <c r="AW868" s="237">
        <f t="shared" si="309"/>
        <v>2592.200000000003</v>
      </c>
      <c r="AX868" s="237">
        <f t="shared" si="310"/>
        <v>1854.2000000000044</v>
      </c>
      <c r="AY868" s="133"/>
    </row>
    <row r="869" spans="3:51" x14ac:dyDescent="0.25">
      <c r="C869" s="137"/>
      <c r="D869" s="137"/>
      <c r="E869" s="137"/>
      <c r="F869" s="137"/>
      <c r="G869" s="137"/>
      <c r="H869" s="137"/>
      <c r="I869" s="137"/>
      <c r="J869" s="137"/>
      <c r="K869" s="240">
        <f t="shared" si="292"/>
        <v>43928</v>
      </c>
      <c r="L869" s="230">
        <f t="shared" si="293"/>
        <v>31694.080000000002</v>
      </c>
      <c r="M869" s="162">
        <f>MAX(AN28:AN869)</f>
        <v>35014.079999999994</v>
      </c>
      <c r="N869" s="162">
        <f t="shared" si="301"/>
        <v>-3319.9999999999927</v>
      </c>
      <c r="O869" s="231">
        <f>E3+(E4*0.1)</f>
        <v>0.2</v>
      </c>
      <c r="P869" s="162">
        <v>-4337.25</v>
      </c>
      <c r="Q869" s="232">
        <f>E5+(E6*0.1)</f>
        <v>0.1</v>
      </c>
      <c r="R869" s="162">
        <v>-3798.5</v>
      </c>
      <c r="S869" s="232">
        <f>E7+(E8*0.1)</f>
        <v>0.1</v>
      </c>
      <c r="T869" s="162">
        <v>-4166.3999999999996</v>
      </c>
      <c r="U869" s="233">
        <f>E9+(E10*0.5)+(E11*0.1)</f>
        <v>0.2</v>
      </c>
      <c r="V869" s="162">
        <v>-1034</v>
      </c>
      <c r="W869" s="233">
        <f>E12+(E13*0.5)+(E14*0.1)</f>
        <v>0.2</v>
      </c>
      <c r="X869" s="162">
        <v>-1200</v>
      </c>
      <c r="Y869" s="161">
        <f t="shared" si="302"/>
        <v>842</v>
      </c>
      <c r="Z869" s="162">
        <f t="shared" si="294"/>
        <v>-2110.7399999999998</v>
      </c>
      <c r="AA869" s="127">
        <v>43928</v>
      </c>
      <c r="AB869" s="127"/>
      <c r="AC869" s="128"/>
      <c r="AD869" s="128"/>
      <c r="AE869" s="129"/>
      <c r="AF869" s="129"/>
      <c r="AG869" s="129"/>
      <c r="AH869" s="129">
        <f t="shared" si="295"/>
        <v>0</v>
      </c>
      <c r="AI869" s="129">
        <f t="shared" si="296"/>
        <v>-2110.7399999999998</v>
      </c>
      <c r="AJ869" s="234">
        <f t="shared" si="297"/>
        <v>0</v>
      </c>
      <c r="AK869" s="234">
        <f t="shared" si="298"/>
        <v>1</v>
      </c>
      <c r="AL869" s="129">
        <f t="shared" si="299"/>
        <v>0</v>
      </c>
      <c r="AM869" s="127">
        <v>43928</v>
      </c>
      <c r="AN869" s="129">
        <f t="shared" si="303"/>
        <v>31694.080000000002</v>
      </c>
      <c r="AO869" s="129">
        <f t="shared" si="304"/>
        <v>0</v>
      </c>
      <c r="AP869" s="129">
        <f t="shared" si="305"/>
        <v>0</v>
      </c>
      <c r="AQ869" s="235"/>
      <c r="AR869" s="235"/>
      <c r="AS869" s="236">
        <f t="shared" si="300"/>
        <v>43928</v>
      </c>
      <c r="AT869" s="237">
        <f t="shared" si="306"/>
        <v>14220.519999999997</v>
      </c>
      <c r="AU869" s="237">
        <f t="shared" si="307"/>
        <v>7115.8</v>
      </c>
      <c r="AV869" s="237">
        <f t="shared" si="308"/>
        <v>6358.1600000000026</v>
      </c>
      <c r="AW869" s="237">
        <f t="shared" si="309"/>
        <v>2385.4000000000028</v>
      </c>
      <c r="AX869" s="237">
        <f t="shared" si="310"/>
        <v>1614.2000000000044</v>
      </c>
      <c r="AY869" s="133"/>
    </row>
    <row r="870" spans="3:51" x14ac:dyDescent="0.25">
      <c r="C870" s="137"/>
      <c r="D870" s="137"/>
      <c r="E870" s="137"/>
      <c r="F870" s="137"/>
      <c r="G870" s="137"/>
      <c r="H870" s="137"/>
      <c r="I870" s="137"/>
      <c r="J870" s="137"/>
      <c r="K870" s="240">
        <f t="shared" si="292"/>
        <v>43929</v>
      </c>
      <c r="L870" s="230">
        <f t="shared" si="293"/>
        <v>30879.72</v>
      </c>
      <c r="M870" s="162">
        <f>MAX(AN28:AN870)</f>
        <v>35014.079999999994</v>
      </c>
      <c r="N870" s="162">
        <f t="shared" si="301"/>
        <v>-4134.3599999999933</v>
      </c>
      <c r="O870" s="231">
        <f>E3+(E4*0.1)</f>
        <v>0.2</v>
      </c>
      <c r="P870" s="162">
        <v>-1248.05</v>
      </c>
      <c r="Q870" s="232">
        <f>E5+(E6*0.1)</f>
        <v>0.1</v>
      </c>
      <c r="R870" s="162">
        <v>-1329.5</v>
      </c>
      <c r="S870" s="232">
        <f>E7+(E8*0.1)</f>
        <v>0.1</v>
      </c>
      <c r="T870" s="162">
        <v>-3410</v>
      </c>
      <c r="U870" s="233">
        <f>E9+(E10*0.5)+(E11*0.1)</f>
        <v>0.2</v>
      </c>
      <c r="V870" s="162">
        <v>-227</v>
      </c>
      <c r="W870" s="233">
        <f>E12+(E13*0.5)+(E14*0.1)</f>
        <v>0.2</v>
      </c>
      <c r="X870" s="162">
        <v>-227</v>
      </c>
      <c r="Y870" s="161">
        <f t="shared" si="302"/>
        <v>843</v>
      </c>
      <c r="Z870" s="162">
        <f t="shared" si="294"/>
        <v>-814.36</v>
      </c>
      <c r="AA870" s="127">
        <v>43929</v>
      </c>
      <c r="AB870" s="127"/>
      <c r="AC870" s="128"/>
      <c r="AD870" s="128"/>
      <c r="AE870" s="129"/>
      <c r="AF870" s="129"/>
      <c r="AG870" s="129"/>
      <c r="AH870" s="129">
        <f t="shared" si="295"/>
        <v>0</v>
      </c>
      <c r="AI870" s="129">
        <f t="shared" si="296"/>
        <v>-814.36</v>
      </c>
      <c r="AJ870" s="234">
        <f t="shared" si="297"/>
        <v>0</v>
      </c>
      <c r="AK870" s="234">
        <f t="shared" si="298"/>
        <v>1</v>
      </c>
      <c r="AL870" s="129">
        <f t="shared" si="299"/>
        <v>0</v>
      </c>
      <c r="AM870" s="127">
        <v>43929</v>
      </c>
      <c r="AN870" s="129">
        <f t="shared" si="303"/>
        <v>30879.72</v>
      </c>
      <c r="AO870" s="129">
        <f t="shared" si="304"/>
        <v>0</v>
      </c>
      <c r="AP870" s="129">
        <f t="shared" si="305"/>
        <v>0</v>
      </c>
      <c r="AQ870" s="235"/>
      <c r="AR870" s="235"/>
      <c r="AS870" s="236">
        <f t="shared" si="300"/>
        <v>43929</v>
      </c>
      <c r="AT870" s="237">
        <f t="shared" si="306"/>
        <v>13970.909999999996</v>
      </c>
      <c r="AU870" s="237">
        <f t="shared" si="307"/>
        <v>6982.85</v>
      </c>
      <c r="AV870" s="237">
        <f t="shared" si="308"/>
        <v>6017.1600000000026</v>
      </c>
      <c r="AW870" s="237">
        <f t="shared" si="309"/>
        <v>2340.0000000000027</v>
      </c>
      <c r="AX870" s="237">
        <f t="shared" si="310"/>
        <v>1568.8000000000043</v>
      </c>
      <c r="AY870" s="133"/>
    </row>
    <row r="871" spans="3:51" x14ac:dyDescent="0.25">
      <c r="C871" s="137"/>
      <c r="D871" s="137"/>
      <c r="E871" s="137"/>
      <c r="F871" s="137"/>
      <c r="G871" s="137"/>
      <c r="H871" s="137"/>
      <c r="I871" s="137"/>
      <c r="J871" s="137"/>
      <c r="K871" s="240">
        <f t="shared" si="292"/>
        <v>43930</v>
      </c>
      <c r="L871" s="230">
        <f t="shared" si="293"/>
        <v>31921.4</v>
      </c>
      <c r="M871" s="162">
        <f>MAX(AN28:AN871)</f>
        <v>35014.079999999994</v>
      </c>
      <c r="N871" s="162">
        <f t="shared" si="301"/>
        <v>-3092.679999999993</v>
      </c>
      <c r="O871" s="231">
        <f>E3+(E4*0.1)</f>
        <v>0.2</v>
      </c>
      <c r="P871" s="162">
        <v>-1335.45</v>
      </c>
      <c r="Q871" s="232">
        <f>E5+(E6*0.1)</f>
        <v>0.1</v>
      </c>
      <c r="R871" s="162">
        <v>-1400.5</v>
      </c>
      <c r="S871" s="232">
        <f>E7+(E8*0.1)</f>
        <v>0.1</v>
      </c>
      <c r="T871" s="162">
        <v>-179.8</v>
      </c>
      <c r="U871" s="233">
        <f>E9+(E10*0.5)+(E11*0.1)</f>
        <v>0.2</v>
      </c>
      <c r="V871" s="162">
        <v>3667</v>
      </c>
      <c r="W871" s="233">
        <f>E12+(E13*0.5)+(E14*0.1)</f>
        <v>0.2</v>
      </c>
      <c r="X871" s="162">
        <v>3667</v>
      </c>
      <c r="Y871" s="161">
        <f t="shared" si="302"/>
        <v>844</v>
      </c>
      <c r="Z871" s="162">
        <f t="shared" si="294"/>
        <v>1041.68</v>
      </c>
      <c r="AA871" s="127">
        <v>43930</v>
      </c>
      <c r="AB871" s="127"/>
      <c r="AC871" s="128"/>
      <c r="AD871" s="128"/>
      <c r="AE871" s="129"/>
      <c r="AF871" s="129"/>
      <c r="AG871" s="129"/>
      <c r="AH871" s="129">
        <f t="shared" si="295"/>
        <v>1041.68</v>
      </c>
      <c r="AI871" s="129">
        <f t="shared" si="296"/>
        <v>0</v>
      </c>
      <c r="AJ871" s="234">
        <f t="shared" si="297"/>
        <v>1</v>
      </c>
      <c r="AK871" s="234">
        <f t="shared" si="298"/>
        <v>0</v>
      </c>
      <c r="AL871" s="129">
        <f t="shared" si="299"/>
        <v>0</v>
      </c>
      <c r="AM871" s="127">
        <v>43930</v>
      </c>
      <c r="AN871" s="129">
        <f t="shared" si="303"/>
        <v>31921.4</v>
      </c>
      <c r="AO871" s="129">
        <f t="shared" si="304"/>
        <v>0</v>
      </c>
      <c r="AP871" s="129">
        <f t="shared" si="305"/>
        <v>0</v>
      </c>
      <c r="AQ871" s="235"/>
      <c r="AR871" s="235"/>
      <c r="AS871" s="236">
        <f t="shared" si="300"/>
        <v>43930</v>
      </c>
      <c r="AT871" s="237">
        <f t="shared" si="306"/>
        <v>13703.819999999996</v>
      </c>
      <c r="AU871" s="237">
        <f t="shared" si="307"/>
        <v>6842.8</v>
      </c>
      <c r="AV871" s="237">
        <f t="shared" si="308"/>
        <v>5999.180000000003</v>
      </c>
      <c r="AW871" s="237">
        <f t="shared" si="309"/>
        <v>3073.4000000000028</v>
      </c>
      <c r="AX871" s="237">
        <f t="shared" si="310"/>
        <v>2302.2000000000044</v>
      </c>
      <c r="AY871" s="133"/>
    </row>
    <row r="872" spans="3:51" x14ac:dyDescent="0.25">
      <c r="C872" s="137"/>
      <c r="D872" s="137"/>
      <c r="E872" s="137"/>
      <c r="F872" s="137"/>
      <c r="G872" s="137"/>
      <c r="H872" s="137"/>
      <c r="I872" s="137"/>
      <c r="J872" s="137"/>
      <c r="K872" s="240">
        <f t="shared" si="292"/>
        <v>43934</v>
      </c>
      <c r="L872" s="230">
        <f t="shared" si="293"/>
        <v>33386.53</v>
      </c>
      <c r="M872" s="162">
        <f>MAX(AN28:AN872)</f>
        <v>35014.079999999994</v>
      </c>
      <c r="N872" s="162">
        <f t="shared" si="301"/>
        <v>-1627.5499999999956</v>
      </c>
      <c r="O872" s="231">
        <f>E3+(E4*0.1)</f>
        <v>0.2</v>
      </c>
      <c r="P872" s="162">
        <v>1643</v>
      </c>
      <c r="Q872" s="232">
        <f>E5+(E6*0.1)</f>
        <v>0.1</v>
      </c>
      <c r="R872" s="162">
        <v>1409.5</v>
      </c>
      <c r="S872" s="232">
        <f>E7+(E8*0.1)</f>
        <v>0.1</v>
      </c>
      <c r="T872" s="162">
        <v>-1884.2</v>
      </c>
      <c r="U872" s="233">
        <f>E9+(E10*0.5)+(E11*0.1)</f>
        <v>0.2</v>
      </c>
      <c r="V872" s="162">
        <v>2960</v>
      </c>
      <c r="W872" s="233">
        <f>E12+(E13*0.5)+(E14*0.1)</f>
        <v>0.2</v>
      </c>
      <c r="X872" s="162">
        <v>2960</v>
      </c>
      <c r="Y872" s="161">
        <f t="shared" si="302"/>
        <v>845</v>
      </c>
      <c r="Z872" s="162">
        <f t="shared" si="294"/>
        <v>1465.13</v>
      </c>
      <c r="AA872" s="127">
        <v>43934</v>
      </c>
      <c r="AB872" s="127"/>
      <c r="AC872" s="128"/>
      <c r="AD872" s="128"/>
      <c r="AE872" s="129"/>
      <c r="AF872" s="129"/>
      <c r="AG872" s="129"/>
      <c r="AH872" s="129">
        <f t="shared" si="295"/>
        <v>1465.13</v>
      </c>
      <c r="AI872" s="129">
        <f t="shared" si="296"/>
        <v>0</v>
      </c>
      <c r="AJ872" s="234">
        <f t="shared" si="297"/>
        <v>1</v>
      </c>
      <c r="AK872" s="234">
        <f t="shared" si="298"/>
        <v>0</v>
      </c>
      <c r="AL872" s="129">
        <f t="shared" si="299"/>
        <v>0</v>
      </c>
      <c r="AM872" s="127">
        <v>43934</v>
      </c>
      <c r="AN872" s="129">
        <f t="shared" si="303"/>
        <v>33386.53</v>
      </c>
      <c r="AO872" s="129">
        <f t="shared" si="304"/>
        <v>0</v>
      </c>
      <c r="AP872" s="129">
        <f t="shared" si="305"/>
        <v>0</v>
      </c>
      <c r="AQ872" s="235"/>
      <c r="AR872" s="235"/>
      <c r="AS872" s="236">
        <f t="shared" si="300"/>
        <v>43934</v>
      </c>
      <c r="AT872" s="237">
        <f t="shared" si="306"/>
        <v>14032.419999999996</v>
      </c>
      <c r="AU872" s="237">
        <f t="shared" si="307"/>
        <v>6983.75</v>
      </c>
      <c r="AV872" s="237">
        <f t="shared" si="308"/>
        <v>5810.7600000000029</v>
      </c>
      <c r="AW872" s="237">
        <f t="shared" si="309"/>
        <v>3665.4000000000028</v>
      </c>
      <c r="AX872" s="237">
        <f t="shared" si="310"/>
        <v>2894.2000000000044</v>
      </c>
      <c r="AY872" s="133"/>
    </row>
    <row r="873" spans="3:51" x14ac:dyDescent="0.25">
      <c r="C873" s="137"/>
      <c r="D873" s="137"/>
      <c r="E873" s="137"/>
      <c r="F873" s="137"/>
      <c r="G873" s="137"/>
      <c r="H873" s="137"/>
      <c r="I873" s="137"/>
      <c r="J873" s="137"/>
      <c r="K873" s="240">
        <f t="shared" si="292"/>
        <v>43935</v>
      </c>
      <c r="L873" s="230">
        <f t="shared" si="293"/>
        <v>33118.58</v>
      </c>
      <c r="M873" s="162">
        <f>MAX(AN28:AN873)</f>
        <v>35014.079999999994</v>
      </c>
      <c r="N873" s="162">
        <f t="shared" si="301"/>
        <v>-1895.4999999999927</v>
      </c>
      <c r="O873" s="231">
        <f>E3+(E4*0.1)</f>
        <v>0.2</v>
      </c>
      <c r="P873" s="162">
        <v>-1549</v>
      </c>
      <c r="Q873" s="232">
        <f>E5+(E6*0.1)</f>
        <v>0.1</v>
      </c>
      <c r="R873" s="162">
        <v>-2223.5</v>
      </c>
      <c r="S873" s="232">
        <f>E7+(E8*0.1)</f>
        <v>0.1</v>
      </c>
      <c r="T873" s="162">
        <v>-3410</v>
      </c>
      <c r="U873" s="233">
        <f>E9+(E10*0.5)+(E11*0.1)</f>
        <v>0.2</v>
      </c>
      <c r="V873" s="162">
        <v>1513</v>
      </c>
      <c r="W873" s="233">
        <f>E12+(E13*0.5)+(E14*0.1)</f>
        <v>0.2</v>
      </c>
      <c r="X873" s="162">
        <v>1513</v>
      </c>
      <c r="Y873" s="161">
        <f t="shared" si="302"/>
        <v>846</v>
      </c>
      <c r="Z873" s="162">
        <f t="shared" si="294"/>
        <v>-267.95000000000005</v>
      </c>
      <c r="AA873" s="127">
        <v>43935</v>
      </c>
      <c r="AB873" s="127"/>
      <c r="AC873" s="128"/>
      <c r="AD873" s="128"/>
      <c r="AE873" s="129"/>
      <c r="AF873" s="129"/>
      <c r="AG873" s="129"/>
      <c r="AH873" s="129">
        <f t="shared" si="295"/>
        <v>0</v>
      </c>
      <c r="AI873" s="129">
        <f t="shared" si="296"/>
        <v>-267.95000000000005</v>
      </c>
      <c r="AJ873" s="234">
        <f t="shared" si="297"/>
        <v>0</v>
      </c>
      <c r="AK873" s="234">
        <f t="shared" si="298"/>
        <v>1</v>
      </c>
      <c r="AL873" s="129">
        <f t="shared" si="299"/>
        <v>0</v>
      </c>
      <c r="AM873" s="127">
        <v>43935</v>
      </c>
      <c r="AN873" s="129">
        <f t="shared" si="303"/>
        <v>33118.58</v>
      </c>
      <c r="AO873" s="129">
        <f t="shared" si="304"/>
        <v>0</v>
      </c>
      <c r="AP873" s="129">
        <f t="shared" si="305"/>
        <v>0</v>
      </c>
      <c r="AQ873" s="235"/>
      <c r="AR873" s="235"/>
      <c r="AS873" s="236">
        <f t="shared" si="300"/>
        <v>43935</v>
      </c>
      <c r="AT873" s="237">
        <f t="shared" si="306"/>
        <v>13722.619999999997</v>
      </c>
      <c r="AU873" s="237">
        <f t="shared" si="307"/>
        <v>6761.4</v>
      </c>
      <c r="AV873" s="237">
        <f t="shared" si="308"/>
        <v>5469.7600000000029</v>
      </c>
      <c r="AW873" s="237">
        <f t="shared" si="309"/>
        <v>3968.0000000000027</v>
      </c>
      <c r="AX873" s="237">
        <f t="shared" si="310"/>
        <v>3196.8000000000043</v>
      </c>
      <c r="AY873" s="133"/>
    </row>
    <row r="874" spans="3:51" x14ac:dyDescent="0.25">
      <c r="C874" s="137"/>
      <c r="D874" s="137"/>
      <c r="E874" s="137"/>
      <c r="F874" s="137"/>
      <c r="G874" s="137"/>
      <c r="H874" s="137"/>
      <c r="I874" s="137"/>
      <c r="J874" s="137"/>
      <c r="K874" s="240">
        <f t="shared" si="292"/>
        <v>43936</v>
      </c>
      <c r="L874" s="230">
        <f t="shared" si="293"/>
        <v>33011.490000000005</v>
      </c>
      <c r="M874" s="162">
        <f>MAX(AN28:AN874)</f>
        <v>35014.079999999994</v>
      </c>
      <c r="N874" s="162">
        <f t="shared" si="301"/>
        <v>-2002.5899999999892</v>
      </c>
      <c r="O874" s="231">
        <f>E3+(E4*0.1)</f>
        <v>0.2</v>
      </c>
      <c r="P874" s="162">
        <v>2227.0500000000002</v>
      </c>
      <c r="Q874" s="232">
        <f>E5+(E6*0.1)</f>
        <v>0.1</v>
      </c>
      <c r="R874" s="162">
        <v>3085</v>
      </c>
      <c r="S874" s="232">
        <f>E7+(E8*0.1)</f>
        <v>0.1</v>
      </c>
      <c r="T874" s="162">
        <v>-3410</v>
      </c>
      <c r="U874" s="233">
        <f>E9+(E10*0.5)+(E11*0.1)</f>
        <v>0.2</v>
      </c>
      <c r="V874" s="162">
        <v>-1400</v>
      </c>
      <c r="W874" s="233">
        <f>E12+(E13*0.5)+(E14*0.1)</f>
        <v>0.2</v>
      </c>
      <c r="X874" s="162">
        <v>-1200</v>
      </c>
      <c r="Y874" s="161">
        <f t="shared" si="302"/>
        <v>847</v>
      </c>
      <c r="Z874" s="162">
        <f t="shared" si="294"/>
        <v>-107.08999999999992</v>
      </c>
      <c r="AA874" s="127">
        <v>43936</v>
      </c>
      <c r="AB874" s="127"/>
      <c r="AC874" s="128"/>
      <c r="AD874" s="128"/>
      <c r="AE874" s="129"/>
      <c r="AF874" s="129"/>
      <c r="AG874" s="129"/>
      <c r="AH874" s="129">
        <f t="shared" si="295"/>
        <v>0</v>
      </c>
      <c r="AI874" s="129">
        <f t="shared" si="296"/>
        <v>-107.08999999999992</v>
      </c>
      <c r="AJ874" s="234">
        <f t="shared" si="297"/>
        <v>0</v>
      </c>
      <c r="AK874" s="234">
        <f t="shared" si="298"/>
        <v>1</v>
      </c>
      <c r="AL874" s="129">
        <f t="shared" si="299"/>
        <v>0</v>
      </c>
      <c r="AM874" s="127">
        <v>43936</v>
      </c>
      <c r="AN874" s="129">
        <f t="shared" si="303"/>
        <v>33011.490000000005</v>
      </c>
      <c r="AO874" s="129">
        <f t="shared" si="304"/>
        <v>0</v>
      </c>
      <c r="AP874" s="129">
        <f t="shared" si="305"/>
        <v>0</v>
      </c>
      <c r="AQ874" s="235"/>
      <c r="AR874" s="235"/>
      <c r="AS874" s="236">
        <f t="shared" si="300"/>
        <v>43936</v>
      </c>
      <c r="AT874" s="237">
        <f t="shared" si="306"/>
        <v>14168.029999999997</v>
      </c>
      <c r="AU874" s="237">
        <f t="shared" si="307"/>
        <v>7069.9</v>
      </c>
      <c r="AV874" s="237">
        <f t="shared" si="308"/>
        <v>5128.7600000000029</v>
      </c>
      <c r="AW874" s="237">
        <f t="shared" si="309"/>
        <v>3688.0000000000027</v>
      </c>
      <c r="AX874" s="237">
        <f t="shared" si="310"/>
        <v>2956.8000000000043</v>
      </c>
      <c r="AY874" s="133"/>
    </row>
    <row r="875" spans="3:51" x14ac:dyDescent="0.25">
      <c r="C875" s="137"/>
      <c r="D875" s="137"/>
      <c r="E875" s="137"/>
      <c r="F875" s="137"/>
      <c r="G875" s="137"/>
      <c r="H875" s="137"/>
      <c r="I875" s="137"/>
      <c r="J875" s="137"/>
      <c r="K875" s="240">
        <f t="shared" si="292"/>
        <v>43937</v>
      </c>
      <c r="L875" s="230">
        <f t="shared" si="293"/>
        <v>33273.300000000003</v>
      </c>
      <c r="M875" s="162">
        <f>MAX(AN28:AN875)</f>
        <v>35014.079999999994</v>
      </c>
      <c r="N875" s="162">
        <f t="shared" si="301"/>
        <v>-1740.7799999999916</v>
      </c>
      <c r="O875" s="231">
        <f>E3+(E4*0.1)</f>
        <v>0.2</v>
      </c>
      <c r="P875" s="162">
        <v>-166.65</v>
      </c>
      <c r="Q875" s="232">
        <f>E5+(E6*0.1)</f>
        <v>0.1</v>
      </c>
      <c r="R875" s="162">
        <v>-850</v>
      </c>
      <c r="S875" s="232">
        <f>E7+(E8*0.1)</f>
        <v>0.1</v>
      </c>
      <c r="T875" s="162">
        <v>3317.4</v>
      </c>
      <c r="U875" s="233">
        <f>E9+(E10*0.5)+(E11*0.1)</f>
        <v>0.2</v>
      </c>
      <c r="V875" s="162">
        <v>121</v>
      </c>
      <c r="W875" s="233">
        <f>E12+(E13*0.5)+(E14*0.1)</f>
        <v>0.2</v>
      </c>
      <c r="X875" s="162">
        <v>121</v>
      </c>
      <c r="Y875" s="161">
        <f t="shared" si="302"/>
        <v>848</v>
      </c>
      <c r="Z875" s="162">
        <f t="shared" si="294"/>
        <v>261.81</v>
      </c>
      <c r="AA875" s="127">
        <v>43937</v>
      </c>
      <c r="AB875" s="127"/>
      <c r="AC875" s="128"/>
      <c r="AD875" s="128"/>
      <c r="AE875" s="129"/>
      <c r="AF875" s="129"/>
      <c r="AG875" s="129"/>
      <c r="AH875" s="129">
        <f t="shared" si="295"/>
        <v>261.81</v>
      </c>
      <c r="AI875" s="129">
        <f t="shared" si="296"/>
        <v>0</v>
      </c>
      <c r="AJ875" s="234">
        <f t="shared" si="297"/>
        <v>1</v>
      </c>
      <c r="AK875" s="234">
        <f t="shared" si="298"/>
        <v>0</v>
      </c>
      <c r="AL875" s="129">
        <f t="shared" si="299"/>
        <v>0</v>
      </c>
      <c r="AM875" s="127">
        <v>43937</v>
      </c>
      <c r="AN875" s="129">
        <f t="shared" si="303"/>
        <v>33273.300000000003</v>
      </c>
      <c r="AO875" s="129">
        <f t="shared" si="304"/>
        <v>0</v>
      </c>
      <c r="AP875" s="129">
        <f t="shared" si="305"/>
        <v>0</v>
      </c>
      <c r="AQ875" s="235"/>
      <c r="AR875" s="235"/>
      <c r="AS875" s="236">
        <f t="shared" si="300"/>
        <v>43937</v>
      </c>
      <c r="AT875" s="237">
        <f t="shared" si="306"/>
        <v>14134.699999999997</v>
      </c>
      <c r="AU875" s="237">
        <f t="shared" si="307"/>
        <v>6984.9</v>
      </c>
      <c r="AV875" s="237">
        <f t="shared" si="308"/>
        <v>5460.5000000000027</v>
      </c>
      <c r="AW875" s="237">
        <f t="shared" si="309"/>
        <v>3712.2000000000025</v>
      </c>
      <c r="AX875" s="237">
        <f t="shared" si="310"/>
        <v>2981.0000000000041</v>
      </c>
      <c r="AY875" s="133"/>
    </row>
    <row r="876" spans="3:51" x14ac:dyDescent="0.25">
      <c r="C876" s="137"/>
      <c r="D876" s="137"/>
      <c r="E876" s="137"/>
      <c r="F876" s="137"/>
      <c r="G876" s="137"/>
      <c r="H876" s="137"/>
      <c r="I876" s="137"/>
      <c r="J876" s="137"/>
      <c r="K876" s="240">
        <f t="shared" si="292"/>
        <v>43938</v>
      </c>
      <c r="L876" s="230">
        <f t="shared" si="293"/>
        <v>32988.04</v>
      </c>
      <c r="M876" s="162">
        <f>MAX(AN28:AN876)</f>
        <v>35014.079999999994</v>
      </c>
      <c r="N876" s="162">
        <f t="shared" si="301"/>
        <v>-2026.0399999999936</v>
      </c>
      <c r="O876" s="231">
        <f>E3+(E4*0.1)</f>
        <v>0.2</v>
      </c>
      <c r="P876" s="162">
        <v>-1447.35</v>
      </c>
      <c r="Q876" s="232">
        <f>E5+(E6*0.1)</f>
        <v>0.1</v>
      </c>
      <c r="R876" s="162">
        <v>3750.5</v>
      </c>
      <c r="S876" s="232">
        <f>E7+(E8*0.1)</f>
        <v>0.1</v>
      </c>
      <c r="T876" s="162">
        <v>1491.6</v>
      </c>
      <c r="U876" s="233">
        <f>E9+(E10*0.5)+(E11*0.1)</f>
        <v>0.2</v>
      </c>
      <c r="V876" s="162">
        <v>-1400</v>
      </c>
      <c r="W876" s="233">
        <f>E12+(E13*0.5)+(E14*0.1)</f>
        <v>0.2</v>
      </c>
      <c r="X876" s="162">
        <v>-1200</v>
      </c>
      <c r="Y876" s="161">
        <f t="shared" si="302"/>
        <v>849</v>
      </c>
      <c r="Z876" s="162">
        <f t="shared" si="294"/>
        <v>-285.26</v>
      </c>
      <c r="AA876" s="127">
        <v>43938</v>
      </c>
      <c r="AB876" s="127"/>
      <c r="AC876" s="128"/>
      <c r="AD876" s="128"/>
      <c r="AE876" s="129"/>
      <c r="AF876" s="129"/>
      <c r="AG876" s="129"/>
      <c r="AH876" s="129">
        <f t="shared" si="295"/>
        <v>0</v>
      </c>
      <c r="AI876" s="129">
        <f t="shared" si="296"/>
        <v>-285.26</v>
      </c>
      <c r="AJ876" s="234">
        <f t="shared" si="297"/>
        <v>0</v>
      </c>
      <c r="AK876" s="234">
        <f t="shared" si="298"/>
        <v>1</v>
      </c>
      <c r="AL876" s="129">
        <f t="shared" si="299"/>
        <v>0</v>
      </c>
      <c r="AM876" s="127">
        <v>43938</v>
      </c>
      <c r="AN876" s="129">
        <f t="shared" si="303"/>
        <v>32988.04</v>
      </c>
      <c r="AO876" s="129">
        <f t="shared" si="304"/>
        <v>0</v>
      </c>
      <c r="AP876" s="129">
        <f t="shared" si="305"/>
        <v>0</v>
      </c>
      <c r="AQ876" s="235"/>
      <c r="AR876" s="235"/>
      <c r="AS876" s="236">
        <f t="shared" si="300"/>
        <v>43938</v>
      </c>
      <c r="AT876" s="237">
        <f t="shared" si="306"/>
        <v>13845.229999999998</v>
      </c>
      <c r="AU876" s="237">
        <f t="shared" si="307"/>
        <v>7359.95</v>
      </c>
      <c r="AV876" s="237">
        <f t="shared" si="308"/>
        <v>5609.6600000000026</v>
      </c>
      <c r="AW876" s="237">
        <f t="shared" si="309"/>
        <v>3432.2000000000025</v>
      </c>
      <c r="AX876" s="237">
        <f t="shared" si="310"/>
        <v>2741.0000000000041</v>
      </c>
      <c r="AY876" s="133"/>
    </row>
    <row r="877" spans="3:51" x14ac:dyDescent="0.25">
      <c r="C877" s="137"/>
      <c r="D877" s="137"/>
      <c r="E877" s="137"/>
      <c r="F877" s="137"/>
      <c r="G877" s="137"/>
      <c r="H877" s="137"/>
      <c r="I877" s="137"/>
      <c r="J877" s="137"/>
      <c r="K877" s="240">
        <f t="shared" si="292"/>
        <v>43941</v>
      </c>
      <c r="L877" s="230">
        <f t="shared" si="293"/>
        <v>33765.79</v>
      </c>
      <c r="M877" s="162">
        <f>MAX(AN28:AN877)</f>
        <v>35014.079999999994</v>
      </c>
      <c r="N877" s="162">
        <f t="shared" si="301"/>
        <v>-1248.2899999999936</v>
      </c>
      <c r="O877" s="231">
        <f>E3+(E4*0.1)</f>
        <v>0.2</v>
      </c>
      <c r="P877" s="162">
        <v>2960.25</v>
      </c>
      <c r="Q877" s="232">
        <f>E5+(E6*0.1)</f>
        <v>0.1</v>
      </c>
      <c r="R877" s="162">
        <v>-1497</v>
      </c>
      <c r="S877" s="232">
        <f>E7+(E8*0.1)</f>
        <v>0.1</v>
      </c>
      <c r="T877" s="162">
        <v>-2118</v>
      </c>
      <c r="U877" s="233">
        <f>E9+(E10*0.5)+(E11*0.1)</f>
        <v>0.2</v>
      </c>
      <c r="V877" s="162">
        <v>1368</v>
      </c>
      <c r="W877" s="233">
        <f>E12+(E13*0.5)+(E14*0.1)</f>
        <v>0.2</v>
      </c>
      <c r="X877" s="162">
        <v>1368</v>
      </c>
      <c r="Y877" s="161">
        <f t="shared" si="302"/>
        <v>850</v>
      </c>
      <c r="Z877" s="162">
        <f t="shared" si="294"/>
        <v>777.75</v>
      </c>
      <c r="AA877" s="127">
        <v>43941</v>
      </c>
      <c r="AB877" s="127"/>
      <c r="AC877" s="128"/>
      <c r="AD877" s="128"/>
      <c r="AE877" s="129"/>
      <c r="AF877" s="129"/>
      <c r="AG877" s="129"/>
      <c r="AH877" s="129">
        <f t="shared" si="295"/>
        <v>777.75</v>
      </c>
      <c r="AI877" s="129">
        <f t="shared" si="296"/>
        <v>0</v>
      </c>
      <c r="AJ877" s="234">
        <f t="shared" si="297"/>
        <v>1</v>
      </c>
      <c r="AK877" s="234">
        <f t="shared" si="298"/>
        <v>0</v>
      </c>
      <c r="AL877" s="129">
        <f t="shared" si="299"/>
        <v>0</v>
      </c>
      <c r="AM877" s="127">
        <v>43941</v>
      </c>
      <c r="AN877" s="129">
        <f t="shared" si="303"/>
        <v>33765.79</v>
      </c>
      <c r="AO877" s="129">
        <f t="shared" si="304"/>
        <v>0</v>
      </c>
      <c r="AP877" s="129">
        <f t="shared" si="305"/>
        <v>0</v>
      </c>
      <c r="AQ877" s="235"/>
      <c r="AR877" s="235"/>
      <c r="AS877" s="236">
        <f t="shared" si="300"/>
        <v>43941</v>
      </c>
      <c r="AT877" s="237">
        <f t="shared" si="306"/>
        <v>14437.279999999997</v>
      </c>
      <c r="AU877" s="237">
        <f t="shared" si="307"/>
        <v>7210.25</v>
      </c>
      <c r="AV877" s="237">
        <f t="shared" si="308"/>
        <v>5397.8600000000024</v>
      </c>
      <c r="AW877" s="237">
        <f t="shared" si="309"/>
        <v>3705.8000000000025</v>
      </c>
      <c r="AX877" s="237">
        <f t="shared" si="310"/>
        <v>3014.600000000004</v>
      </c>
      <c r="AY877" s="133"/>
    </row>
    <row r="878" spans="3:51" x14ac:dyDescent="0.25">
      <c r="C878" s="137"/>
      <c r="D878" s="137"/>
      <c r="E878" s="137"/>
      <c r="F878" s="137"/>
      <c r="G878" s="137"/>
      <c r="H878" s="137"/>
      <c r="I878" s="137"/>
      <c r="J878" s="137"/>
      <c r="K878" s="240">
        <f t="shared" si="292"/>
        <v>43942</v>
      </c>
      <c r="L878" s="230">
        <f t="shared" si="293"/>
        <v>33339.599999999999</v>
      </c>
      <c r="M878" s="162">
        <f>MAX(AN28:AN878)</f>
        <v>35014.079999999994</v>
      </c>
      <c r="N878" s="162">
        <f t="shared" si="301"/>
        <v>-1674.4799999999959</v>
      </c>
      <c r="O878" s="231">
        <f>E3+(E4*0.1)</f>
        <v>0.2</v>
      </c>
      <c r="P878" s="162">
        <v>3157.8</v>
      </c>
      <c r="Q878" s="232">
        <f>E5+(E6*0.1)</f>
        <v>0.1</v>
      </c>
      <c r="R878" s="162">
        <v>-1967.5</v>
      </c>
      <c r="S878" s="232">
        <f>E7+(E8*0.1)</f>
        <v>0.1</v>
      </c>
      <c r="T878" s="162">
        <v>-3410</v>
      </c>
      <c r="U878" s="233">
        <f>E9+(E10*0.5)+(E11*0.1)</f>
        <v>0.2</v>
      </c>
      <c r="V878" s="162">
        <v>-1400</v>
      </c>
      <c r="W878" s="233">
        <f>E12+(E13*0.5)+(E14*0.1)</f>
        <v>0.2</v>
      </c>
      <c r="X878" s="162">
        <v>-1200</v>
      </c>
      <c r="Y878" s="161">
        <f t="shared" si="302"/>
        <v>851</v>
      </c>
      <c r="Z878" s="162">
        <f t="shared" si="294"/>
        <v>-426.18999999999994</v>
      </c>
      <c r="AA878" s="127">
        <v>43942</v>
      </c>
      <c r="AB878" s="127"/>
      <c r="AC878" s="128"/>
      <c r="AD878" s="128"/>
      <c r="AE878" s="129"/>
      <c r="AF878" s="129"/>
      <c r="AG878" s="129"/>
      <c r="AH878" s="129">
        <f t="shared" si="295"/>
        <v>0</v>
      </c>
      <c r="AI878" s="129">
        <f t="shared" si="296"/>
        <v>-426.18999999999994</v>
      </c>
      <c r="AJ878" s="234">
        <f t="shared" si="297"/>
        <v>0</v>
      </c>
      <c r="AK878" s="234">
        <f t="shared" si="298"/>
        <v>1</v>
      </c>
      <c r="AL878" s="129">
        <f t="shared" si="299"/>
        <v>0</v>
      </c>
      <c r="AM878" s="127">
        <v>43942</v>
      </c>
      <c r="AN878" s="129">
        <f t="shared" si="303"/>
        <v>33339.599999999999</v>
      </c>
      <c r="AO878" s="129">
        <f t="shared" si="304"/>
        <v>0</v>
      </c>
      <c r="AP878" s="129">
        <f t="shared" si="305"/>
        <v>0</v>
      </c>
      <c r="AQ878" s="235"/>
      <c r="AR878" s="235"/>
      <c r="AS878" s="236">
        <f t="shared" si="300"/>
        <v>43942</v>
      </c>
      <c r="AT878" s="237">
        <f t="shared" si="306"/>
        <v>15068.839999999997</v>
      </c>
      <c r="AU878" s="237">
        <f t="shared" si="307"/>
        <v>7013.5</v>
      </c>
      <c r="AV878" s="237">
        <f t="shared" si="308"/>
        <v>5056.8600000000024</v>
      </c>
      <c r="AW878" s="237">
        <f t="shared" si="309"/>
        <v>3425.8000000000025</v>
      </c>
      <c r="AX878" s="237">
        <f t="shared" si="310"/>
        <v>2774.600000000004</v>
      </c>
      <c r="AY878" s="133"/>
    </row>
    <row r="879" spans="3:51" x14ac:dyDescent="0.25">
      <c r="C879" s="137"/>
      <c r="D879" s="137"/>
      <c r="E879" s="137"/>
      <c r="F879" s="137"/>
      <c r="G879" s="137"/>
      <c r="H879" s="137"/>
      <c r="I879" s="137"/>
      <c r="J879" s="137"/>
      <c r="K879" s="240">
        <f t="shared" si="292"/>
        <v>43943</v>
      </c>
      <c r="L879" s="230">
        <f t="shared" si="293"/>
        <v>34972.949999999997</v>
      </c>
      <c r="M879" s="162">
        <f>MAX(AN28:AN879)</f>
        <v>35014.079999999994</v>
      </c>
      <c r="N879" s="162">
        <f t="shared" si="301"/>
        <v>-41.129999999997381</v>
      </c>
      <c r="O879" s="231">
        <f>E3+(E4*0.1)</f>
        <v>0.2</v>
      </c>
      <c r="P879" s="162">
        <v>-2142.3000000000002</v>
      </c>
      <c r="Q879" s="232">
        <f>E5+(E6*0.1)</f>
        <v>0.1</v>
      </c>
      <c r="R879" s="162">
        <v>3137.5</v>
      </c>
      <c r="S879" s="232">
        <f>E7+(E8*0.1)</f>
        <v>0.1</v>
      </c>
      <c r="T879" s="162">
        <v>5232.6000000000004</v>
      </c>
      <c r="U879" s="233">
        <f>E9+(E10*0.5)+(E11*0.1)</f>
        <v>0.2</v>
      </c>
      <c r="V879" s="162">
        <v>3062</v>
      </c>
      <c r="W879" s="233">
        <f>E12+(E13*0.5)+(E14*0.1)</f>
        <v>0.2</v>
      </c>
      <c r="X879" s="162">
        <v>3062</v>
      </c>
      <c r="Y879" s="161">
        <f t="shared" si="302"/>
        <v>852</v>
      </c>
      <c r="Z879" s="162">
        <f t="shared" si="294"/>
        <v>1633.35</v>
      </c>
      <c r="AA879" s="127">
        <v>43943</v>
      </c>
      <c r="AB879" s="127"/>
      <c r="AC879" s="128"/>
      <c r="AD879" s="128"/>
      <c r="AE879" s="129"/>
      <c r="AF879" s="129"/>
      <c r="AG879" s="129"/>
      <c r="AH879" s="129">
        <f t="shared" si="295"/>
        <v>1633.35</v>
      </c>
      <c r="AI879" s="129">
        <f t="shared" si="296"/>
        <v>0</v>
      </c>
      <c r="AJ879" s="234">
        <f t="shared" si="297"/>
        <v>1</v>
      </c>
      <c r="AK879" s="234">
        <f t="shared" si="298"/>
        <v>0</v>
      </c>
      <c r="AL879" s="129">
        <f t="shared" si="299"/>
        <v>0</v>
      </c>
      <c r="AM879" s="127">
        <v>43943</v>
      </c>
      <c r="AN879" s="129">
        <f t="shared" si="303"/>
        <v>34972.949999999997</v>
      </c>
      <c r="AO879" s="129">
        <f t="shared" si="304"/>
        <v>0</v>
      </c>
      <c r="AP879" s="129">
        <f t="shared" si="305"/>
        <v>0</v>
      </c>
      <c r="AQ879" s="235"/>
      <c r="AR879" s="235"/>
      <c r="AS879" s="236">
        <f t="shared" si="300"/>
        <v>43943</v>
      </c>
      <c r="AT879" s="237">
        <f t="shared" si="306"/>
        <v>14640.379999999997</v>
      </c>
      <c r="AU879" s="237">
        <f t="shared" si="307"/>
        <v>7327.25</v>
      </c>
      <c r="AV879" s="237">
        <f t="shared" si="308"/>
        <v>5580.1200000000026</v>
      </c>
      <c r="AW879" s="237">
        <f t="shared" si="309"/>
        <v>4038.2000000000025</v>
      </c>
      <c r="AX879" s="237">
        <f t="shared" si="310"/>
        <v>3387.0000000000041</v>
      </c>
      <c r="AY879" s="133"/>
    </row>
    <row r="880" spans="3:51" x14ac:dyDescent="0.25">
      <c r="C880" s="137"/>
      <c r="D880" s="137"/>
      <c r="E880" s="137"/>
      <c r="F880" s="137"/>
      <c r="G880" s="137"/>
      <c r="H880" s="137"/>
      <c r="I880" s="137"/>
      <c r="J880" s="137"/>
      <c r="K880" s="240">
        <f t="shared" si="292"/>
        <v>43944</v>
      </c>
      <c r="L880" s="230">
        <f t="shared" si="293"/>
        <v>35429.939999999995</v>
      </c>
      <c r="M880" s="162">
        <f>MAX(AN28:AN880)</f>
        <v>35429.939999999995</v>
      </c>
      <c r="N880" s="162">
        <f t="shared" si="301"/>
        <v>0</v>
      </c>
      <c r="O880" s="231">
        <f>E3+(E4*0.1)</f>
        <v>0.2</v>
      </c>
      <c r="P880" s="162">
        <v>-550</v>
      </c>
      <c r="Q880" s="232">
        <f>E5+(E6*0.1)</f>
        <v>0.1</v>
      </c>
      <c r="R880" s="162">
        <v>-75.5</v>
      </c>
      <c r="S880" s="232">
        <f>E7+(E8*0.1)</f>
        <v>0.1</v>
      </c>
      <c r="T880" s="162">
        <v>-462.6</v>
      </c>
      <c r="U880" s="233">
        <f>E9+(E10*0.5)+(E11*0.1)</f>
        <v>0.2</v>
      </c>
      <c r="V880" s="162">
        <v>1552</v>
      </c>
      <c r="W880" s="233">
        <f>E12+(E13*0.5)+(E14*0.1)</f>
        <v>0.2</v>
      </c>
      <c r="X880" s="162">
        <v>1552</v>
      </c>
      <c r="Y880" s="161">
        <f t="shared" si="302"/>
        <v>853</v>
      </c>
      <c r="Z880" s="162">
        <f t="shared" si="294"/>
        <v>456.99000000000007</v>
      </c>
      <c r="AA880" s="127">
        <v>43944</v>
      </c>
      <c r="AB880" s="127"/>
      <c r="AC880" s="128"/>
      <c r="AD880" s="128"/>
      <c r="AE880" s="129"/>
      <c r="AF880" s="129"/>
      <c r="AG880" s="129"/>
      <c r="AH880" s="129">
        <f t="shared" si="295"/>
        <v>456.99000000000007</v>
      </c>
      <c r="AI880" s="129">
        <f t="shared" si="296"/>
        <v>0</v>
      </c>
      <c r="AJ880" s="234">
        <f t="shared" si="297"/>
        <v>1</v>
      </c>
      <c r="AK880" s="234">
        <f t="shared" si="298"/>
        <v>0</v>
      </c>
      <c r="AL880" s="129">
        <f t="shared" si="299"/>
        <v>0</v>
      </c>
      <c r="AM880" s="127">
        <v>43944</v>
      </c>
      <c r="AN880" s="129">
        <f t="shared" si="303"/>
        <v>35429.939999999995</v>
      </c>
      <c r="AO880" s="129">
        <f t="shared" si="304"/>
        <v>0</v>
      </c>
      <c r="AP880" s="129">
        <f t="shared" si="305"/>
        <v>0</v>
      </c>
      <c r="AQ880" s="235"/>
      <c r="AR880" s="235"/>
      <c r="AS880" s="236">
        <f t="shared" si="300"/>
        <v>43944</v>
      </c>
      <c r="AT880" s="237">
        <f t="shared" si="306"/>
        <v>14530.379999999997</v>
      </c>
      <c r="AU880" s="237">
        <f t="shared" si="307"/>
        <v>7319.7</v>
      </c>
      <c r="AV880" s="237">
        <f t="shared" si="308"/>
        <v>5533.8600000000024</v>
      </c>
      <c r="AW880" s="237">
        <f t="shared" si="309"/>
        <v>4348.6000000000022</v>
      </c>
      <c r="AX880" s="237">
        <f t="shared" si="310"/>
        <v>3697.4000000000042</v>
      </c>
      <c r="AY880" s="133"/>
    </row>
    <row r="881" spans="3:51" x14ac:dyDescent="0.25">
      <c r="C881" s="137"/>
      <c r="D881" s="137"/>
      <c r="E881" s="137"/>
      <c r="F881" s="137"/>
      <c r="G881" s="137"/>
      <c r="H881" s="137"/>
      <c r="I881" s="137"/>
      <c r="J881" s="137"/>
      <c r="K881" s="240">
        <f t="shared" si="292"/>
        <v>43945</v>
      </c>
      <c r="L881" s="230">
        <f t="shared" si="293"/>
        <v>35271.859999999993</v>
      </c>
      <c r="M881" s="162">
        <f>MAX(AN28:AN881)</f>
        <v>35429.939999999995</v>
      </c>
      <c r="N881" s="162">
        <f t="shared" si="301"/>
        <v>-158.08000000000175</v>
      </c>
      <c r="O881" s="231">
        <f>E3+(E4*0.1)</f>
        <v>0.2</v>
      </c>
      <c r="P881" s="162">
        <v>-614.9</v>
      </c>
      <c r="Q881" s="232">
        <f>E5+(E6*0.1)</f>
        <v>0.1</v>
      </c>
      <c r="R881" s="162">
        <v>1947</v>
      </c>
      <c r="S881" s="232">
        <f>E7+(E8*0.1)</f>
        <v>0.1</v>
      </c>
      <c r="T881" s="162">
        <v>2902</v>
      </c>
      <c r="U881" s="233">
        <f>E9+(E10*0.5)+(E11*0.1)</f>
        <v>0.2</v>
      </c>
      <c r="V881" s="162">
        <v>-1400</v>
      </c>
      <c r="W881" s="233">
        <f>E12+(E13*0.5)+(E14*0.1)</f>
        <v>0.2</v>
      </c>
      <c r="X881" s="162">
        <v>-1200</v>
      </c>
      <c r="Y881" s="161">
        <f t="shared" si="302"/>
        <v>854</v>
      </c>
      <c r="Z881" s="162">
        <f t="shared" si="294"/>
        <v>-158.07999999999998</v>
      </c>
      <c r="AA881" s="127">
        <v>43945</v>
      </c>
      <c r="AB881" s="127"/>
      <c r="AC881" s="128"/>
      <c r="AD881" s="128"/>
      <c r="AE881" s="129"/>
      <c r="AF881" s="129"/>
      <c r="AG881" s="129"/>
      <c r="AH881" s="129">
        <f t="shared" si="295"/>
        <v>0</v>
      </c>
      <c r="AI881" s="129">
        <f t="shared" si="296"/>
        <v>-158.07999999999998</v>
      </c>
      <c r="AJ881" s="234">
        <f t="shared" si="297"/>
        <v>0</v>
      </c>
      <c r="AK881" s="234">
        <f t="shared" si="298"/>
        <v>1</v>
      </c>
      <c r="AL881" s="129">
        <f t="shared" si="299"/>
        <v>0</v>
      </c>
      <c r="AM881" s="127">
        <v>43945</v>
      </c>
      <c r="AN881" s="129">
        <f t="shared" si="303"/>
        <v>35271.859999999993</v>
      </c>
      <c r="AO881" s="129">
        <f t="shared" si="304"/>
        <v>0</v>
      </c>
      <c r="AP881" s="129">
        <f t="shared" si="305"/>
        <v>0</v>
      </c>
      <c r="AQ881" s="235"/>
      <c r="AR881" s="235"/>
      <c r="AS881" s="236">
        <f t="shared" si="300"/>
        <v>43945</v>
      </c>
      <c r="AT881" s="237">
        <f t="shared" si="306"/>
        <v>14407.399999999998</v>
      </c>
      <c r="AU881" s="237">
        <f t="shared" si="307"/>
        <v>7514.4</v>
      </c>
      <c r="AV881" s="237">
        <f t="shared" si="308"/>
        <v>5824.0600000000022</v>
      </c>
      <c r="AW881" s="237">
        <f t="shared" si="309"/>
        <v>4068.6000000000022</v>
      </c>
      <c r="AX881" s="237">
        <f t="shared" si="310"/>
        <v>3457.4000000000042</v>
      </c>
      <c r="AY881" s="133"/>
    </row>
    <row r="882" spans="3:51" x14ac:dyDescent="0.25">
      <c r="C882" s="137"/>
      <c r="D882" s="137"/>
      <c r="E882" s="137"/>
      <c r="F882" s="137"/>
      <c r="G882" s="137"/>
      <c r="H882" s="137"/>
      <c r="I882" s="137"/>
      <c r="J882" s="137"/>
      <c r="K882" s="240">
        <f t="shared" si="292"/>
        <v>43948</v>
      </c>
      <c r="L882" s="230">
        <f t="shared" si="293"/>
        <v>34952.679999999993</v>
      </c>
      <c r="M882" s="162">
        <f>MAX(AN28:AN882)</f>
        <v>35429.939999999995</v>
      </c>
      <c r="N882" s="162">
        <f t="shared" si="301"/>
        <v>-477.26000000000204</v>
      </c>
      <c r="O882" s="231">
        <f>E3+(E4*0.1)</f>
        <v>0.2</v>
      </c>
      <c r="P882" s="162">
        <v>-550</v>
      </c>
      <c r="Q882" s="232">
        <f>E5+(E6*0.1)</f>
        <v>0.1</v>
      </c>
      <c r="R882" s="162">
        <v>2087</v>
      </c>
      <c r="S882" s="232">
        <f>E7+(E8*0.1)</f>
        <v>0.1</v>
      </c>
      <c r="T882" s="162">
        <v>1021.2</v>
      </c>
      <c r="U882" s="233">
        <f>E9+(E10*0.5)+(E11*0.1)</f>
        <v>0.2</v>
      </c>
      <c r="V882" s="162">
        <v>-1400</v>
      </c>
      <c r="W882" s="233">
        <f>E12+(E13*0.5)+(E14*0.1)</f>
        <v>0.2</v>
      </c>
      <c r="X882" s="162">
        <v>-1200</v>
      </c>
      <c r="Y882" s="161">
        <f t="shared" si="302"/>
        <v>855</v>
      </c>
      <c r="Z882" s="162">
        <f t="shared" si="294"/>
        <v>-319.17999999999995</v>
      </c>
      <c r="AA882" s="127">
        <v>43948</v>
      </c>
      <c r="AB882" s="127"/>
      <c r="AC882" s="128"/>
      <c r="AD882" s="128"/>
      <c r="AE882" s="129"/>
      <c r="AF882" s="129"/>
      <c r="AG882" s="129"/>
      <c r="AH882" s="129">
        <f t="shared" si="295"/>
        <v>0</v>
      </c>
      <c r="AI882" s="129">
        <f t="shared" si="296"/>
        <v>-319.17999999999995</v>
      </c>
      <c r="AJ882" s="234">
        <f t="shared" si="297"/>
        <v>0</v>
      </c>
      <c r="AK882" s="234">
        <f t="shared" si="298"/>
        <v>1</v>
      </c>
      <c r="AL882" s="129">
        <f t="shared" si="299"/>
        <v>0</v>
      </c>
      <c r="AM882" s="127">
        <v>43948</v>
      </c>
      <c r="AN882" s="129">
        <f t="shared" si="303"/>
        <v>34952.679999999993</v>
      </c>
      <c r="AO882" s="129">
        <f t="shared" si="304"/>
        <v>0</v>
      </c>
      <c r="AP882" s="129">
        <f t="shared" si="305"/>
        <v>0</v>
      </c>
      <c r="AQ882" s="235"/>
      <c r="AR882" s="235"/>
      <c r="AS882" s="236">
        <f t="shared" si="300"/>
        <v>43948</v>
      </c>
      <c r="AT882" s="237">
        <f t="shared" si="306"/>
        <v>14297.399999999998</v>
      </c>
      <c r="AU882" s="237">
        <f t="shared" si="307"/>
        <v>7723.0999999999995</v>
      </c>
      <c r="AV882" s="237">
        <f t="shared" si="308"/>
        <v>5926.1800000000021</v>
      </c>
      <c r="AW882" s="237">
        <f t="shared" si="309"/>
        <v>3788.6000000000022</v>
      </c>
      <c r="AX882" s="237">
        <f t="shared" si="310"/>
        <v>3217.4000000000042</v>
      </c>
      <c r="AY882" s="133"/>
    </row>
    <row r="883" spans="3:51" x14ac:dyDescent="0.25">
      <c r="C883" s="137"/>
      <c r="D883" s="137"/>
      <c r="E883" s="137"/>
      <c r="F883" s="137"/>
      <c r="G883" s="137"/>
      <c r="H883" s="137"/>
      <c r="I883" s="137"/>
      <c r="J883" s="137"/>
      <c r="K883" s="240">
        <f t="shared" si="292"/>
        <v>43949</v>
      </c>
      <c r="L883" s="230">
        <f t="shared" si="293"/>
        <v>33773.289999999994</v>
      </c>
      <c r="M883" s="162">
        <f>MAX(AN28:AN883)</f>
        <v>35429.939999999995</v>
      </c>
      <c r="N883" s="162">
        <f t="shared" si="301"/>
        <v>-1656.6500000000015</v>
      </c>
      <c r="O883" s="231">
        <f>E3+(E4*0.1)</f>
        <v>0.2</v>
      </c>
      <c r="P883" s="162">
        <v>-1166.95</v>
      </c>
      <c r="Q883" s="232">
        <f>E5+(E6*0.1)</f>
        <v>0.1</v>
      </c>
      <c r="R883" s="162">
        <v>-850</v>
      </c>
      <c r="S883" s="232">
        <f>E7+(E8*0.1)</f>
        <v>0.1</v>
      </c>
      <c r="T883" s="162">
        <v>-3410</v>
      </c>
      <c r="U883" s="233">
        <f>E9+(E10*0.5)+(E11*0.1)</f>
        <v>0.2</v>
      </c>
      <c r="V883" s="162">
        <v>-1400</v>
      </c>
      <c r="W883" s="233">
        <f>E12+(E13*0.5)+(E14*0.1)</f>
        <v>0.2</v>
      </c>
      <c r="X883" s="162">
        <v>-1200</v>
      </c>
      <c r="Y883" s="161">
        <f t="shared" si="302"/>
        <v>856</v>
      </c>
      <c r="Z883" s="162">
        <f t="shared" si="294"/>
        <v>-1179.3899999999999</v>
      </c>
      <c r="AA883" s="127">
        <v>43949</v>
      </c>
      <c r="AB883" s="127"/>
      <c r="AC883" s="128"/>
      <c r="AD883" s="128"/>
      <c r="AE883" s="129"/>
      <c r="AF883" s="129"/>
      <c r="AG883" s="129"/>
      <c r="AH883" s="129">
        <f t="shared" si="295"/>
        <v>0</v>
      </c>
      <c r="AI883" s="129">
        <f t="shared" si="296"/>
        <v>-1179.3899999999999</v>
      </c>
      <c r="AJ883" s="234">
        <f t="shared" si="297"/>
        <v>0</v>
      </c>
      <c r="AK883" s="234">
        <f t="shared" si="298"/>
        <v>1</v>
      </c>
      <c r="AL883" s="129">
        <f t="shared" si="299"/>
        <v>0</v>
      </c>
      <c r="AM883" s="127">
        <v>43949</v>
      </c>
      <c r="AN883" s="129">
        <f t="shared" si="303"/>
        <v>33773.289999999994</v>
      </c>
      <c r="AO883" s="129">
        <f t="shared" si="304"/>
        <v>0</v>
      </c>
      <c r="AP883" s="129">
        <f t="shared" si="305"/>
        <v>0</v>
      </c>
      <c r="AQ883" s="235"/>
      <c r="AR883" s="235"/>
      <c r="AS883" s="236">
        <f t="shared" si="300"/>
        <v>43949</v>
      </c>
      <c r="AT883" s="237">
        <f t="shared" si="306"/>
        <v>14064.009999999998</v>
      </c>
      <c r="AU883" s="237">
        <f t="shared" si="307"/>
        <v>7638.0999999999995</v>
      </c>
      <c r="AV883" s="237">
        <f t="shared" si="308"/>
        <v>5585.1800000000021</v>
      </c>
      <c r="AW883" s="237">
        <f t="shared" si="309"/>
        <v>3508.6000000000022</v>
      </c>
      <c r="AX883" s="237">
        <f t="shared" si="310"/>
        <v>2977.4000000000042</v>
      </c>
      <c r="AY883" s="133"/>
    </row>
    <row r="884" spans="3:51" x14ac:dyDescent="0.25">
      <c r="C884" s="137"/>
      <c r="D884" s="137"/>
      <c r="E884" s="137"/>
      <c r="F884" s="137"/>
      <c r="G884" s="137"/>
      <c r="H884" s="137"/>
      <c r="I884" s="137"/>
      <c r="J884" s="137"/>
      <c r="K884" s="240">
        <f t="shared" si="292"/>
        <v>43950</v>
      </c>
      <c r="L884" s="230">
        <f t="shared" si="293"/>
        <v>34559.789999999994</v>
      </c>
      <c r="M884" s="162">
        <f>MAX(AN28:AN884)</f>
        <v>35429.939999999995</v>
      </c>
      <c r="N884" s="162">
        <f t="shared" si="301"/>
        <v>-870.15000000000146</v>
      </c>
      <c r="O884" s="231">
        <f>E3+(E4*0.1)</f>
        <v>0.2</v>
      </c>
      <c r="P884" s="162">
        <v>-1994.1</v>
      </c>
      <c r="Q884" s="232">
        <f>E5+(E6*0.1)</f>
        <v>0.1</v>
      </c>
      <c r="R884" s="162">
        <v>3806</v>
      </c>
      <c r="S884" s="232">
        <f>E7+(E8*0.1)</f>
        <v>0.1</v>
      </c>
      <c r="T884" s="162">
        <v>6103.2</v>
      </c>
      <c r="U884" s="233">
        <f>E9+(E10*0.5)+(E11*0.1)</f>
        <v>0.2</v>
      </c>
      <c r="V884" s="162">
        <v>486</v>
      </c>
      <c r="W884" s="233">
        <f>E12+(E13*0.5)+(E14*0.1)</f>
        <v>0.2</v>
      </c>
      <c r="X884" s="162">
        <v>486</v>
      </c>
      <c r="Y884" s="161">
        <f t="shared" si="302"/>
        <v>857</v>
      </c>
      <c r="Z884" s="162">
        <f t="shared" si="294"/>
        <v>786.50000000000023</v>
      </c>
      <c r="AA884" s="127">
        <v>43950</v>
      </c>
      <c r="AB884" s="127"/>
      <c r="AC884" s="128"/>
      <c r="AD884" s="128"/>
      <c r="AE884" s="129"/>
      <c r="AF884" s="129"/>
      <c r="AG884" s="129"/>
      <c r="AH884" s="129">
        <f t="shared" si="295"/>
        <v>786.50000000000023</v>
      </c>
      <c r="AI884" s="129">
        <f t="shared" si="296"/>
        <v>0</v>
      </c>
      <c r="AJ884" s="234">
        <f t="shared" si="297"/>
        <v>1</v>
      </c>
      <c r="AK884" s="234">
        <f t="shared" si="298"/>
        <v>0</v>
      </c>
      <c r="AL884" s="129">
        <f t="shared" si="299"/>
        <v>0</v>
      </c>
      <c r="AM884" s="127">
        <v>43950</v>
      </c>
      <c r="AN884" s="129">
        <f t="shared" si="303"/>
        <v>34559.789999999994</v>
      </c>
      <c r="AO884" s="129">
        <f t="shared" si="304"/>
        <v>0</v>
      </c>
      <c r="AP884" s="129">
        <f t="shared" si="305"/>
        <v>0</v>
      </c>
      <c r="AQ884" s="235"/>
      <c r="AR884" s="235"/>
      <c r="AS884" s="236">
        <f t="shared" si="300"/>
        <v>43950</v>
      </c>
      <c r="AT884" s="237">
        <f t="shared" si="306"/>
        <v>13665.189999999999</v>
      </c>
      <c r="AU884" s="237">
        <f t="shared" si="307"/>
        <v>8018.7</v>
      </c>
      <c r="AV884" s="237">
        <f t="shared" si="308"/>
        <v>6195.5000000000018</v>
      </c>
      <c r="AW884" s="237">
        <f t="shared" si="309"/>
        <v>3605.800000000002</v>
      </c>
      <c r="AX884" s="237">
        <f t="shared" si="310"/>
        <v>3074.600000000004</v>
      </c>
      <c r="AY884" s="133"/>
    </row>
    <row r="885" spans="3:51" x14ac:dyDescent="0.25">
      <c r="C885" s="137"/>
      <c r="D885" s="137"/>
      <c r="E885" s="137"/>
      <c r="F885" s="137"/>
      <c r="G885" s="137"/>
      <c r="H885" s="137"/>
      <c r="I885" s="137"/>
      <c r="J885" s="137"/>
      <c r="K885" s="240">
        <f t="shared" si="292"/>
        <v>43951</v>
      </c>
      <c r="L885" s="230">
        <f t="shared" si="293"/>
        <v>34278.429999999993</v>
      </c>
      <c r="M885" s="162">
        <f>MAX(AN28:AN885)</f>
        <v>35429.939999999995</v>
      </c>
      <c r="N885" s="162">
        <f t="shared" si="301"/>
        <v>-1151.510000000002</v>
      </c>
      <c r="O885" s="231">
        <f>E3+(E4*0.1)</f>
        <v>0.2</v>
      </c>
      <c r="P885" s="162">
        <v>1440.7</v>
      </c>
      <c r="Q885" s="232">
        <f>E5+(E6*0.1)</f>
        <v>0.1</v>
      </c>
      <c r="R885" s="162">
        <v>-850</v>
      </c>
      <c r="S885" s="232">
        <f>E7+(E8*0.1)</f>
        <v>0.1</v>
      </c>
      <c r="T885" s="162">
        <v>355</v>
      </c>
      <c r="U885" s="233">
        <f>E9+(E10*0.5)+(E11*0.1)</f>
        <v>0.2</v>
      </c>
      <c r="V885" s="162">
        <v>-1400</v>
      </c>
      <c r="W885" s="233">
        <f>E12+(E13*0.5)+(E14*0.1)</f>
        <v>0.2</v>
      </c>
      <c r="X885" s="162">
        <v>-1200</v>
      </c>
      <c r="Y885" s="161">
        <f t="shared" si="302"/>
        <v>858</v>
      </c>
      <c r="Z885" s="162">
        <f t="shared" si="294"/>
        <v>-281.35999999999996</v>
      </c>
      <c r="AA885" s="238">
        <v>43951</v>
      </c>
      <c r="AB885" s="129">
        <f>SUM(Z865:Z885)</f>
        <v>4538.1000000000013</v>
      </c>
      <c r="AC885" s="128">
        <f>(AB885&gt;0)*1</f>
        <v>1</v>
      </c>
      <c r="AD885" s="128">
        <f>(AB885&lt;0)*1</f>
        <v>0</v>
      </c>
      <c r="AE885" s="129">
        <f>AB885*AC885</f>
        <v>4538.1000000000013</v>
      </c>
      <c r="AF885" s="129">
        <f>AB885*AD885</f>
        <v>0</v>
      </c>
      <c r="AG885" s="129"/>
      <c r="AH885" s="129">
        <f t="shared" si="295"/>
        <v>0</v>
      </c>
      <c r="AI885" s="129">
        <f t="shared" si="296"/>
        <v>-281.35999999999996</v>
      </c>
      <c r="AJ885" s="234">
        <f t="shared" si="297"/>
        <v>0</v>
      </c>
      <c r="AK885" s="234">
        <f t="shared" si="298"/>
        <v>1</v>
      </c>
      <c r="AL885" s="129">
        <f t="shared" si="299"/>
        <v>4538.1000000000013</v>
      </c>
      <c r="AM885" s="127">
        <v>43951</v>
      </c>
      <c r="AN885" s="129">
        <f t="shared" si="303"/>
        <v>34278.429999999993</v>
      </c>
      <c r="AO885" s="129">
        <f t="shared" si="304"/>
        <v>4538.1000000000013</v>
      </c>
      <c r="AP885" s="129">
        <f t="shared" si="305"/>
        <v>0</v>
      </c>
      <c r="AQ885" s="235"/>
      <c r="AR885" s="235"/>
      <c r="AS885" s="236">
        <f t="shared" si="300"/>
        <v>43951</v>
      </c>
      <c r="AT885" s="237">
        <f t="shared" si="306"/>
        <v>13953.329999999998</v>
      </c>
      <c r="AU885" s="237">
        <f t="shared" si="307"/>
        <v>7933.7</v>
      </c>
      <c r="AV885" s="237">
        <f t="shared" si="308"/>
        <v>6231.0000000000018</v>
      </c>
      <c r="AW885" s="237">
        <f t="shared" si="309"/>
        <v>3325.800000000002</v>
      </c>
      <c r="AX885" s="237">
        <f t="shared" si="310"/>
        <v>2834.600000000004</v>
      </c>
      <c r="AY885" s="133"/>
    </row>
    <row r="886" spans="3:51" x14ac:dyDescent="0.25">
      <c r="C886" s="137"/>
      <c r="D886" s="137"/>
      <c r="E886" s="137"/>
      <c r="F886" s="137"/>
      <c r="G886" s="137"/>
      <c r="H886" s="137"/>
      <c r="I886" s="137"/>
      <c r="J886" s="137"/>
      <c r="K886" s="240">
        <f t="shared" si="292"/>
        <v>43952</v>
      </c>
      <c r="L886" s="230">
        <f t="shared" si="293"/>
        <v>33736.499999999993</v>
      </c>
      <c r="M886" s="162">
        <f>MAX(AN28:AN886)</f>
        <v>35429.939999999995</v>
      </c>
      <c r="N886" s="162">
        <f t="shared" si="301"/>
        <v>-1693.4400000000023</v>
      </c>
      <c r="O886" s="231">
        <f>E3+(E4*0.1)</f>
        <v>0.2</v>
      </c>
      <c r="P886" s="162">
        <v>3110.15</v>
      </c>
      <c r="Q886" s="232">
        <f>E5+(E6*0.1)</f>
        <v>0.1</v>
      </c>
      <c r="R886" s="162">
        <v>-2217</v>
      </c>
      <c r="S886" s="232">
        <f>E7+(E8*0.1)</f>
        <v>0.1</v>
      </c>
      <c r="T886" s="162">
        <v>-4222.6000000000004</v>
      </c>
      <c r="U886" s="233">
        <f>E9+(E10*0.5)+(E11*0.1)</f>
        <v>0.2</v>
      </c>
      <c r="V886" s="162">
        <v>-1400</v>
      </c>
      <c r="W886" s="233">
        <f>E12+(E13*0.5)+(E14*0.1)</f>
        <v>0.2</v>
      </c>
      <c r="X886" s="162">
        <v>-1200</v>
      </c>
      <c r="Y886" s="161">
        <f t="shared" si="302"/>
        <v>859</v>
      </c>
      <c r="Z886" s="162">
        <f t="shared" si="294"/>
        <v>-541.93000000000006</v>
      </c>
      <c r="AA886" s="127">
        <v>43952</v>
      </c>
      <c r="AB886" s="127"/>
      <c r="AC886" s="128"/>
      <c r="AD886" s="128"/>
      <c r="AE886" s="129"/>
      <c r="AF886" s="129"/>
      <c r="AG886" s="129"/>
      <c r="AH886" s="129">
        <f t="shared" si="295"/>
        <v>0</v>
      </c>
      <c r="AI886" s="129">
        <f t="shared" si="296"/>
        <v>-541.93000000000006</v>
      </c>
      <c r="AJ886" s="234">
        <f t="shared" si="297"/>
        <v>0</v>
      </c>
      <c r="AK886" s="234">
        <f t="shared" si="298"/>
        <v>1</v>
      </c>
      <c r="AL886" s="129">
        <f t="shared" si="299"/>
        <v>0</v>
      </c>
      <c r="AM886" s="127">
        <v>43952</v>
      </c>
      <c r="AN886" s="129">
        <f t="shared" si="303"/>
        <v>33736.499999999993</v>
      </c>
      <c r="AO886" s="129">
        <f t="shared" si="304"/>
        <v>0</v>
      </c>
      <c r="AP886" s="129">
        <f t="shared" si="305"/>
        <v>0</v>
      </c>
      <c r="AQ886" s="235"/>
      <c r="AR886" s="235"/>
      <c r="AS886" s="236">
        <f t="shared" si="300"/>
        <v>43952</v>
      </c>
      <c r="AT886" s="237">
        <f t="shared" si="306"/>
        <v>14575.359999999999</v>
      </c>
      <c r="AU886" s="237">
        <f t="shared" si="307"/>
        <v>7712</v>
      </c>
      <c r="AV886" s="237">
        <f t="shared" si="308"/>
        <v>5808.7400000000016</v>
      </c>
      <c r="AW886" s="237">
        <f t="shared" si="309"/>
        <v>3045.800000000002</v>
      </c>
      <c r="AX886" s="237">
        <f t="shared" si="310"/>
        <v>2594.600000000004</v>
      </c>
      <c r="AY886" s="133"/>
    </row>
    <row r="887" spans="3:51" x14ac:dyDescent="0.25">
      <c r="C887" s="137"/>
      <c r="D887" s="137"/>
      <c r="E887" s="137"/>
      <c r="F887" s="137"/>
      <c r="G887" s="137"/>
      <c r="H887" s="137"/>
      <c r="I887" s="137"/>
      <c r="J887" s="137"/>
      <c r="K887" s="240">
        <f t="shared" si="292"/>
        <v>43955</v>
      </c>
      <c r="L887" s="230">
        <f t="shared" si="293"/>
        <v>33942.089999999989</v>
      </c>
      <c r="M887" s="162">
        <f>MAX(AN28:AN887)</f>
        <v>35429.939999999995</v>
      </c>
      <c r="N887" s="162">
        <f t="shared" si="301"/>
        <v>-1487.8500000000058</v>
      </c>
      <c r="O887" s="231">
        <f>E3+(E4*0.1)</f>
        <v>0.2</v>
      </c>
      <c r="P887" s="162">
        <v>-130.35</v>
      </c>
      <c r="Q887" s="232">
        <f>E5+(E6*0.1)</f>
        <v>0.1</v>
      </c>
      <c r="R887" s="162">
        <v>-850</v>
      </c>
      <c r="S887" s="232">
        <f>E7+(E8*0.1)</f>
        <v>0.1</v>
      </c>
      <c r="T887" s="162">
        <v>2318.6</v>
      </c>
      <c r="U887" s="233">
        <f>E9+(E10*0.5)+(E11*0.1)</f>
        <v>0.2</v>
      </c>
      <c r="V887" s="162">
        <v>212</v>
      </c>
      <c r="W887" s="233">
        <f>E12+(E13*0.5)+(E14*0.1)</f>
        <v>0.2</v>
      </c>
      <c r="X887" s="162">
        <v>212</v>
      </c>
      <c r="Y887" s="161">
        <f t="shared" si="302"/>
        <v>860</v>
      </c>
      <c r="Z887" s="162">
        <f t="shared" si="294"/>
        <v>205.59000000000003</v>
      </c>
      <c r="AA887" s="127">
        <v>43955</v>
      </c>
      <c r="AB887" s="127"/>
      <c r="AC887" s="128"/>
      <c r="AD887" s="128"/>
      <c r="AE887" s="129"/>
      <c r="AF887" s="129"/>
      <c r="AG887" s="129"/>
      <c r="AH887" s="129">
        <f t="shared" si="295"/>
        <v>205.59000000000003</v>
      </c>
      <c r="AI887" s="129">
        <f t="shared" si="296"/>
        <v>0</v>
      </c>
      <c r="AJ887" s="234">
        <f t="shared" si="297"/>
        <v>1</v>
      </c>
      <c r="AK887" s="234">
        <f t="shared" si="298"/>
        <v>0</v>
      </c>
      <c r="AL887" s="129">
        <f t="shared" si="299"/>
        <v>0</v>
      </c>
      <c r="AM887" s="127">
        <v>43955</v>
      </c>
      <c r="AN887" s="129">
        <f t="shared" si="303"/>
        <v>33942.089999999989</v>
      </c>
      <c r="AO887" s="129">
        <f t="shared" si="304"/>
        <v>0</v>
      </c>
      <c r="AP887" s="129">
        <f t="shared" si="305"/>
        <v>0</v>
      </c>
      <c r="AQ887" s="235"/>
      <c r="AR887" s="235"/>
      <c r="AS887" s="236">
        <f t="shared" si="300"/>
        <v>43955</v>
      </c>
      <c r="AT887" s="237">
        <f t="shared" si="306"/>
        <v>14549.289999999999</v>
      </c>
      <c r="AU887" s="237">
        <f t="shared" si="307"/>
        <v>7627</v>
      </c>
      <c r="AV887" s="237">
        <f t="shared" si="308"/>
        <v>6040.6000000000013</v>
      </c>
      <c r="AW887" s="237">
        <f t="shared" si="309"/>
        <v>3088.2000000000021</v>
      </c>
      <c r="AX887" s="237">
        <f t="shared" si="310"/>
        <v>2637.0000000000041</v>
      </c>
      <c r="AY887" s="133"/>
    </row>
    <row r="888" spans="3:51" x14ac:dyDescent="0.25">
      <c r="C888" s="137"/>
      <c r="D888" s="137"/>
      <c r="E888" s="137"/>
      <c r="F888" s="137"/>
      <c r="G888" s="137"/>
      <c r="H888" s="137"/>
      <c r="I888" s="137"/>
      <c r="J888" s="137"/>
      <c r="K888" s="240">
        <f t="shared" si="292"/>
        <v>43956</v>
      </c>
      <c r="L888" s="230">
        <f t="shared" si="293"/>
        <v>34209.689999999988</v>
      </c>
      <c r="M888" s="162">
        <f>MAX(AN28:AN888)</f>
        <v>35429.939999999995</v>
      </c>
      <c r="N888" s="162">
        <f t="shared" si="301"/>
        <v>-1220.2500000000073</v>
      </c>
      <c r="O888" s="231">
        <f>E3+(E4*0.1)</f>
        <v>0.2</v>
      </c>
      <c r="P888" s="162">
        <v>-1095.5999999999999</v>
      </c>
      <c r="Q888" s="232">
        <f>E5+(E6*0.1)</f>
        <v>0.1</v>
      </c>
      <c r="R888" s="162">
        <v>1285</v>
      </c>
      <c r="S888" s="232">
        <f>E7+(E8*0.1)</f>
        <v>0.1</v>
      </c>
      <c r="T888" s="162">
        <v>1930.2</v>
      </c>
      <c r="U888" s="233">
        <f>E9+(E10*0.5)+(E11*0.1)</f>
        <v>0.2</v>
      </c>
      <c r="V888" s="162">
        <v>413</v>
      </c>
      <c r="W888" s="233">
        <f>E12+(E13*0.5)+(E14*0.1)</f>
        <v>0.2</v>
      </c>
      <c r="X888" s="162">
        <v>413</v>
      </c>
      <c r="Y888" s="161">
        <f t="shared" si="302"/>
        <v>861</v>
      </c>
      <c r="Z888" s="162">
        <f t="shared" si="294"/>
        <v>267.60000000000002</v>
      </c>
      <c r="AA888" s="127">
        <v>43956</v>
      </c>
      <c r="AB888" s="127"/>
      <c r="AC888" s="128"/>
      <c r="AD888" s="128"/>
      <c r="AE888" s="129"/>
      <c r="AF888" s="129"/>
      <c r="AG888" s="129"/>
      <c r="AH888" s="129">
        <f t="shared" si="295"/>
        <v>267.60000000000002</v>
      </c>
      <c r="AI888" s="129">
        <f t="shared" si="296"/>
        <v>0</v>
      </c>
      <c r="AJ888" s="234">
        <f t="shared" si="297"/>
        <v>1</v>
      </c>
      <c r="AK888" s="234">
        <f t="shared" si="298"/>
        <v>0</v>
      </c>
      <c r="AL888" s="129">
        <f t="shared" si="299"/>
        <v>0</v>
      </c>
      <c r="AM888" s="127">
        <v>43956</v>
      </c>
      <c r="AN888" s="129">
        <f t="shared" si="303"/>
        <v>34209.689999999988</v>
      </c>
      <c r="AO888" s="129">
        <f t="shared" si="304"/>
        <v>0</v>
      </c>
      <c r="AP888" s="129">
        <f t="shared" si="305"/>
        <v>0</v>
      </c>
      <c r="AQ888" s="235"/>
      <c r="AR888" s="235"/>
      <c r="AS888" s="236">
        <f t="shared" si="300"/>
        <v>43956</v>
      </c>
      <c r="AT888" s="237">
        <f t="shared" si="306"/>
        <v>14330.169999999998</v>
      </c>
      <c r="AU888" s="237">
        <f t="shared" si="307"/>
        <v>7755.5</v>
      </c>
      <c r="AV888" s="237">
        <f t="shared" si="308"/>
        <v>6233.6200000000017</v>
      </c>
      <c r="AW888" s="237">
        <f t="shared" si="309"/>
        <v>3170.800000000002</v>
      </c>
      <c r="AX888" s="237">
        <f t="shared" si="310"/>
        <v>2719.600000000004</v>
      </c>
      <c r="AY888" s="133"/>
    </row>
    <row r="889" spans="3:51" x14ac:dyDescent="0.25">
      <c r="C889" s="137"/>
      <c r="D889" s="137"/>
      <c r="E889" s="137"/>
      <c r="F889" s="137"/>
      <c r="G889" s="137"/>
      <c r="H889" s="137"/>
      <c r="I889" s="137"/>
      <c r="J889" s="137"/>
      <c r="K889" s="240">
        <f t="shared" si="292"/>
        <v>43957</v>
      </c>
      <c r="L889" s="230">
        <f t="shared" si="293"/>
        <v>33603.169999999991</v>
      </c>
      <c r="M889" s="162">
        <f>MAX(AN28:AN889)</f>
        <v>35429.939999999995</v>
      </c>
      <c r="N889" s="162">
        <f t="shared" si="301"/>
        <v>-1826.7700000000041</v>
      </c>
      <c r="O889" s="231">
        <f>E3+(E4*0.1)</f>
        <v>0.2</v>
      </c>
      <c r="P889" s="162">
        <v>-550</v>
      </c>
      <c r="Q889" s="232">
        <f>E5+(E6*0.1)</f>
        <v>0.1</v>
      </c>
      <c r="R889" s="162">
        <v>-850</v>
      </c>
      <c r="S889" s="232">
        <f>E7+(E8*0.1)</f>
        <v>0.1</v>
      </c>
      <c r="T889" s="162">
        <v>1084.8</v>
      </c>
      <c r="U889" s="233">
        <f>E9+(E10*0.5)+(E11*0.1)</f>
        <v>0.2</v>
      </c>
      <c r="V889" s="162">
        <v>-1400</v>
      </c>
      <c r="W889" s="233">
        <f>E12+(E13*0.5)+(E14*0.1)</f>
        <v>0.2</v>
      </c>
      <c r="X889" s="162">
        <v>-1200</v>
      </c>
      <c r="Y889" s="161">
        <f t="shared" si="302"/>
        <v>862</v>
      </c>
      <c r="Z889" s="162">
        <f t="shared" si="294"/>
        <v>-606.52</v>
      </c>
      <c r="AA889" s="127">
        <v>43957</v>
      </c>
      <c r="AB889" s="127"/>
      <c r="AC889" s="128"/>
      <c r="AD889" s="128"/>
      <c r="AE889" s="129"/>
      <c r="AF889" s="129"/>
      <c r="AG889" s="129"/>
      <c r="AH889" s="129">
        <f t="shared" si="295"/>
        <v>0</v>
      </c>
      <c r="AI889" s="129">
        <f t="shared" si="296"/>
        <v>-606.52</v>
      </c>
      <c r="AJ889" s="234">
        <f t="shared" si="297"/>
        <v>0</v>
      </c>
      <c r="AK889" s="234">
        <f t="shared" si="298"/>
        <v>1</v>
      </c>
      <c r="AL889" s="129">
        <f t="shared" si="299"/>
        <v>0</v>
      </c>
      <c r="AM889" s="127">
        <v>43957</v>
      </c>
      <c r="AN889" s="129">
        <f t="shared" si="303"/>
        <v>33603.169999999991</v>
      </c>
      <c r="AO889" s="129">
        <f t="shared" si="304"/>
        <v>0</v>
      </c>
      <c r="AP889" s="129">
        <f t="shared" si="305"/>
        <v>0</v>
      </c>
      <c r="AQ889" s="235"/>
      <c r="AR889" s="235"/>
      <c r="AS889" s="236">
        <f t="shared" si="300"/>
        <v>43957</v>
      </c>
      <c r="AT889" s="237">
        <f t="shared" si="306"/>
        <v>14220.169999999998</v>
      </c>
      <c r="AU889" s="237">
        <f t="shared" si="307"/>
        <v>7670.5</v>
      </c>
      <c r="AV889" s="237">
        <f t="shared" si="308"/>
        <v>6342.1000000000013</v>
      </c>
      <c r="AW889" s="237">
        <f t="shared" si="309"/>
        <v>2890.800000000002</v>
      </c>
      <c r="AX889" s="237">
        <f t="shared" si="310"/>
        <v>2479.600000000004</v>
      </c>
      <c r="AY889" s="133"/>
    </row>
    <row r="890" spans="3:51" x14ac:dyDescent="0.25">
      <c r="C890" s="137"/>
      <c r="D890" s="137"/>
      <c r="E890" s="137"/>
      <c r="F890" s="137"/>
      <c r="G890" s="137"/>
      <c r="H890" s="137"/>
      <c r="I890" s="137"/>
      <c r="J890" s="137"/>
      <c r="K890" s="240">
        <f t="shared" si="292"/>
        <v>43958</v>
      </c>
      <c r="L890" s="230">
        <f t="shared" si="293"/>
        <v>35036.489999999991</v>
      </c>
      <c r="M890" s="162">
        <f>MAX(AN28:AN890)</f>
        <v>35429.939999999995</v>
      </c>
      <c r="N890" s="162">
        <f t="shared" si="301"/>
        <v>-393.45000000000437</v>
      </c>
      <c r="O890" s="231">
        <f>E3+(E4*0.1)</f>
        <v>0.2</v>
      </c>
      <c r="P890" s="162">
        <v>-912.85</v>
      </c>
      <c r="Q890" s="232">
        <f>E5+(E6*0.1)</f>
        <v>0.1</v>
      </c>
      <c r="R890" s="162">
        <v>1638.5</v>
      </c>
      <c r="S890" s="232">
        <f>E7+(E8*0.1)</f>
        <v>0.1</v>
      </c>
      <c r="T890" s="162">
        <v>2340.4</v>
      </c>
      <c r="U890" s="233">
        <f>E9+(E10*0.5)+(E11*0.1)</f>
        <v>0.2</v>
      </c>
      <c r="V890" s="162">
        <v>3045</v>
      </c>
      <c r="W890" s="233">
        <f>E12+(E13*0.5)+(E14*0.1)</f>
        <v>0.2</v>
      </c>
      <c r="X890" s="162">
        <v>3045</v>
      </c>
      <c r="Y890" s="161">
        <f t="shared" si="302"/>
        <v>863</v>
      </c>
      <c r="Z890" s="162">
        <f t="shared" si="294"/>
        <v>1433.3200000000002</v>
      </c>
      <c r="AA890" s="127">
        <v>43958</v>
      </c>
      <c r="AB890" s="127"/>
      <c r="AC890" s="128"/>
      <c r="AD890" s="128"/>
      <c r="AE890" s="129"/>
      <c r="AF890" s="129"/>
      <c r="AG890" s="129"/>
      <c r="AH890" s="129">
        <f t="shared" si="295"/>
        <v>1433.3200000000002</v>
      </c>
      <c r="AI890" s="129">
        <f t="shared" si="296"/>
        <v>0</v>
      </c>
      <c r="AJ890" s="234">
        <f t="shared" si="297"/>
        <v>1</v>
      </c>
      <c r="AK890" s="234">
        <f t="shared" si="298"/>
        <v>0</v>
      </c>
      <c r="AL890" s="129">
        <f t="shared" si="299"/>
        <v>0</v>
      </c>
      <c r="AM890" s="127">
        <v>43958</v>
      </c>
      <c r="AN890" s="129">
        <f t="shared" si="303"/>
        <v>35036.489999999991</v>
      </c>
      <c r="AO890" s="129">
        <f t="shared" si="304"/>
        <v>0</v>
      </c>
      <c r="AP890" s="129">
        <f t="shared" si="305"/>
        <v>0</v>
      </c>
      <c r="AQ890" s="235"/>
      <c r="AR890" s="235"/>
      <c r="AS890" s="236">
        <f t="shared" si="300"/>
        <v>43958</v>
      </c>
      <c r="AT890" s="237">
        <f t="shared" si="306"/>
        <v>14037.599999999999</v>
      </c>
      <c r="AU890" s="237">
        <f t="shared" si="307"/>
        <v>7834.35</v>
      </c>
      <c r="AV890" s="237">
        <f t="shared" si="308"/>
        <v>6576.1400000000012</v>
      </c>
      <c r="AW890" s="237">
        <f t="shared" si="309"/>
        <v>3499.800000000002</v>
      </c>
      <c r="AX890" s="237">
        <f t="shared" si="310"/>
        <v>3088.600000000004</v>
      </c>
      <c r="AY890" s="133"/>
    </row>
    <row r="891" spans="3:51" x14ac:dyDescent="0.25">
      <c r="C891" s="137"/>
      <c r="D891" s="137"/>
      <c r="E891" s="137"/>
      <c r="F891" s="137"/>
      <c r="G891" s="137"/>
      <c r="H891" s="137"/>
      <c r="I891" s="137"/>
      <c r="J891" s="137"/>
      <c r="K891" s="240">
        <f t="shared" si="292"/>
        <v>43959</v>
      </c>
      <c r="L891" s="230">
        <f t="shared" si="293"/>
        <v>34754.549999999988</v>
      </c>
      <c r="M891" s="162">
        <f>MAX(AN28:AN891)</f>
        <v>35429.939999999995</v>
      </c>
      <c r="N891" s="162">
        <f t="shared" si="301"/>
        <v>-675.39000000000669</v>
      </c>
      <c r="O891" s="231">
        <f>E3+(E4*0.1)</f>
        <v>0.2</v>
      </c>
      <c r="P891" s="162">
        <v>-1209.6500000000001</v>
      </c>
      <c r="Q891" s="232">
        <f>E5+(E6*0.1)</f>
        <v>0.1</v>
      </c>
      <c r="R891" s="162">
        <v>2430.5</v>
      </c>
      <c r="S891" s="232">
        <f>E7+(E8*0.1)</f>
        <v>0.1</v>
      </c>
      <c r="T891" s="162">
        <v>2369.4</v>
      </c>
      <c r="U891" s="233">
        <f>E9+(E10*0.5)+(E11*0.1)</f>
        <v>0.2</v>
      </c>
      <c r="V891" s="162">
        <v>-1400</v>
      </c>
      <c r="W891" s="233">
        <f>E12+(E13*0.5)+(E14*0.1)</f>
        <v>0.2</v>
      </c>
      <c r="X891" s="162">
        <v>-1200</v>
      </c>
      <c r="Y891" s="161">
        <f t="shared" si="302"/>
        <v>864</v>
      </c>
      <c r="Z891" s="162">
        <f t="shared" si="294"/>
        <v>-281.94</v>
      </c>
      <c r="AA891" s="127">
        <v>43959</v>
      </c>
      <c r="AB891" s="127"/>
      <c r="AC891" s="128"/>
      <c r="AD891" s="128"/>
      <c r="AE891" s="129"/>
      <c r="AF891" s="129"/>
      <c r="AG891" s="129"/>
      <c r="AH891" s="129">
        <f t="shared" si="295"/>
        <v>0</v>
      </c>
      <c r="AI891" s="129">
        <f t="shared" si="296"/>
        <v>-281.94</v>
      </c>
      <c r="AJ891" s="234">
        <f t="shared" si="297"/>
        <v>0</v>
      </c>
      <c r="AK891" s="234">
        <f t="shared" si="298"/>
        <v>1</v>
      </c>
      <c r="AL891" s="129">
        <f t="shared" si="299"/>
        <v>0</v>
      </c>
      <c r="AM891" s="127">
        <v>43959</v>
      </c>
      <c r="AN891" s="129">
        <f t="shared" si="303"/>
        <v>34754.549999999988</v>
      </c>
      <c r="AO891" s="129">
        <f t="shared" si="304"/>
        <v>0</v>
      </c>
      <c r="AP891" s="129">
        <f t="shared" si="305"/>
        <v>0</v>
      </c>
      <c r="AQ891" s="235"/>
      <c r="AR891" s="235"/>
      <c r="AS891" s="236">
        <f t="shared" si="300"/>
        <v>43959</v>
      </c>
      <c r="AT891" s="237">
        <f t="shared" si="306"/>
        <v>13795.669999999998</v>
      </c>
      <c r="AU891" s="237">
        <f t="shared" si="307"/>
        <v>8077.4000000000005</v>
      </c>
      <c r="AV891" s="237">
        <f t="shared" si="308"/>
        <v>6813.0800000000008</v>
      </c>
      <c r="AW891" s="237">
        <f t="shared" si="309"/>
        <v>3219.800000000002</v>
      </c>
      <c r="AX891" s="237">
        <f t="shared" si="310"/>
        <v>2848.600000000004</v>
      </c>
      <c r="AY891" s="133"/>
    </row>
    <row r="892" spans="3:51" x14ac:dyDescent="0.25">
      <c r="C892" s="137"/>
      <c r="D892" s="137"/>
      <c r="E892" s="137"/>
      <c r="F892" s="137"/>
      <c r="G892" s="137"/>
      <c r="H892" s="137"/>
      <c r="I892" s="137"/>
      <c r="J892" s="137"/>
      <c r="K892" s="240">
        <f t="shared" si="292"/>
        <v>43962</v>
      </c>
      <c r="L892" s="230">
        <f t="shared" si="293"/>
        <v>34778.01999999999</v>
      </c>
      <c r="M892" s="162">
        <f>MAX(AN28:AN892)</f>
        <v>35429.939999999995</v>
      </c>
      <c r="N892" s="162">
        <f t="shared" si="301"/>
        <v>-651.92000000000553</v>
      </c>
      <c r="O892" s="231">
        <f>E3+(E4*0.1)</f>
        <v>0.2</v>
      </c>
      <c r="P892" s="162">
        <v>546.65</v>
      </c>
      <c r="Q892" s="232">
        <f>E5+(E6*0.1)</f>
        <v>0.1</v>
      </c>
      <c r="R892" s="162">
        <v>-850</v>
      </c>
      <c r="S892" s="232">
        <f>E7+(E8*0.1)</f>
        <v>0.1</v>
      </c>
      <c r="T892" s="162">
        <v>1571.4</v>
      </c>
      <c r="U892" s="233">
        <f>E9+(E10*0.5)+(E11*0.1)</f>
        <v>0.2</v>
      </c>
      <c r="V892" s="162">
        <v>-395</v>
      </c>
      <c r="W892" s="233">
        <f>E12+(E13*0.5)+(E14*0.1)</f>
        <v>0.2</v>
      </c>
      <c r="X892" s="162">
        <v>-395</v>
      </c>
      <c r="Y892" s="161">
        <f t="shared" si="302"/>
        <v>865</v>
      </c>
      <c r="Z892" s="162">
        <f t="shared" si="294"/>
        <v>23.470000000000027</v>
      </c>
      <c r="AA892" s="127">
        <v>43962</v>
      </c>
      <c r="AB892" s="127"/>
      <c r="AC892" s="128"/>
      <c r="AD892" s="128"/>
      <c r="AE892" s="129"/>
      <c r="AF892" s="129"/>
      <c r="AG892" s="129"/>
      <c r="AH892" s="129">
        <f t="shared" si="295"/>
        <v>23.470000000000027</v>
      </c>
      <c r="AI892" s="129">
        <f t="shared" si="296"/>
        <v>0</v>
      </c>
      <c r="AJ892" s="234">
        <f t="shared" si="297"/>
        <v>1</v>
      </c>
      <c r="AK892" s="234">
        <f t="shared" si="298"/>
        <v>0</v>
      </c>
      <c r="AL892" s="129">
        <f t="shared" si="299"/>
        <v>0</v>
      </c>
      <c r="AM892" s="127">
        <v>43962</v>
      </c>
      <c r="AN892" s="129">
        <f t="shared" si="303"/>
        <v>34778.01999999999</v>
      </c>
      <c r="AO892" s="129">
        <f t="shared" si="304"/>
        <v>0</v>
      </c>
      <c r="AP892" s="129">
        <f t="shared" si="305"/>
        <v>0</v>
      </c>
      <c r="AQ892" s="235"/>
      <c r="AR892" s="235"/>
      <c r="AS892" s="236">
        <f t="shared" si="300"/>
        <v>43962</v>
      </c>
      <c r="AT892" s="237">
        <f t="shared" si="306"/>
        <v>13904.999999999998</v>
      </c>
      <c r="AU892" s="237">
        <f t="shared" si="307"/>
        <v>7992.4000000000005</v>
      </c>
      <c r="AV892" s="237">
        <f t="shared" si="308"/>
        <v>6970.2200000000012</v>
      </c>
      <c r="AW892" s="237">
        <f t="shared" si="309"/>
        <v>3140.800000000002</v>
      </c>
      <c r="AX892" s="237">
        <f t="shared" si="310"/>
        <v>2769.600000000004</v>
      </c>
      <c r="AY892" s="133"/>
    </row>
    <row r="893" spans="3:51" x14ac:dyDescent="0.25">
      <c r="C893" s="137"/>
      <c r="D893" s="137"/>
      <c r="E893" s="137"/>
      <c r="F893" s="137"/>
      <c r="G893" s="137"/>
      <c r="H893" s="137"/>
      <c r="I893" s="137"/>
      <c r="J893" s="137"/>
      <c r="K893" s="240">
        <f t="shared" si="292"/>
        <v>43963</v>
      </c>
      <c r="L893" s="230">
        <f t="shared" si="293"/>
        <v>34419.619999999988</v>
      </c>
      <c r="M893" s="162">
        <f>MAX(AN28:AN893)</f>
        <v>35429.939999999995</v>
      </c>
      <c r="N893" s="162">
        <f t="shared" si="301"/>
        <v>-1010.320000000007</v>
      </c>
      <c r="O893" s="231">
        <f>E3+(E4*0.1)</f>
        <v>0.2</v>
      </c>
      <c r="P893" s="162">
        <v>-550</v>
      </c>
      <c r="Q893" s="232">
        <f>E5+(E6*0.1)</f>
        <v>0.1</v>
      </c>
      <c r="R893" s="162">
        <v>-850</v>
      </c>
      <c r="S893" s="232">
        <f>E7+(E8*0.1)</f>
        <v>0.1</v>
      </c>
      <c r="T893" s="162">
        <v>-3410</v>
      </c>
      <c r="U893" s="233">
        <f>E9+(E10*0.5)+(E11*0.1)</f>
        <v>0.2</v>
      </c>
      <c r="V893" s="162">
        <v>444</v>
      </c>
      <c r="W893" s="233">
        <f>E12+(E13*0.5)+(E14*0.1)</f>
        <v>0.2</v>
      </c>
      <c r="X893" s="162">
        <v>444</v>
      </c>
      <c r="Y893" s="161">
        <f t="shared" si="302"/>
        <v>866</v>
      </c>
      <c r="Z893" s="162">
        <f t="shared" si="294"/>
        <v>-358.4</v>
      </c>
      <c r="AA893" s="127">
        <v>43963</v>
      </c>
      <c r="AB893" s="127"/>
      <c r="AC893" s="128"/>
      <c r="AD893" s="128"/>
      <c r="AE893" s="129"/>
      <c r="AF893" s="129"/>
      <c r="AG893" s="129"/>
      <c r="AH893" s="129">
        <f t="shared" si="295"/>
        <v>0</v>
      </c>
      <c r="AI893" s="129">
        <f t="shared" si="296"/>
        <v>-358.4</v>
      </c>
      <c r="AJ893" s="234">
        <f t="shared" si="297"/>
        <v>0</v>
      </c>
      <c r="AK893" s="234">
        <f t="shared" si="298"/>
        <v>1</v>
      </c>
      <c r="AL893" s="129">
        <f t="shared" si="299"/>
        <v>0</v>
      </c>
      <c r="AM893" s="127">
        <v>43963</v>
      </c>
      <c r="AN893" s="129">
        <f t="shared" si="303"/>
        <v>34419.619999999988</v>
      </c>
      <c r="AO893" s="129">
        <f t="shared" si="304"/>
        <v>0</v>
      </c>
      <c r="AP893" s="129">
        <f t="shared" si="305"/>
        <v>0</v>
      </c>
      <c r="AQ893" s="235"/>
      <c r="AR893" s="235"/>
      <c r="AS893" s="236">
        <f t="shared" si="300"/>
        <v>43963</v>
      </c>
      <c r="AT893" s="237">
        <f t="shared" si="306"/>
        <v>13794.999999999998</v>
      </c>
      <c r="AU893" s="237">
        <f t="shared" si="307"/>
        <v>7907.4000000000005</v>
      </c>
      <c r="AV893" s="237">
        <f t="shared" si="308"/>
        <v>6629.2200000000012</v>
      </c>
      <c r="AW893" s="237">
        <f t="shared" si="309"/>
        <v>3229.6000000000022</v>
      </c>
      <c r="AX893" s="237">
        <f t="shared" si="310"/>
        <v>2858.4000000000042</v>
      </c>
      <c r="AY893" s="133"/>
    </row>
    <row r="894" spans="3:51" x14ac:dyDescent="0.25">
      <c r="C894" s="137"/>
      <c r="D894" s="137"/>
      <c r="E894" s="137"/>
      <c r="F894" s="137"/>
      <c r="G894" s="137"/>
      <c r="H894" s="137"/>
      <c r="I894" s="137"/>
      <c r="J894" s="137"/>
      <c r="K894" s="240">
        <f t="shared" si="292"/>
        <v>43964</v>
      </c>
      <c r="L894" s="230">
        <f t="shared" si="293"/>
        <v>35059.229999999989</v>
      </c>
      <c r="M894" s="162">
        <f>MAX(AN28:AN894)</f>
        <v>35429.939999999995</v>
      </c>
      <c r="N894" s="162">
        <f t="shared" si="301"/>
        <v>-370.7100000000064</v>
      </c>
      <c r="O894" s="231">
        <f>E3+(E4*0.1)</f>
        <v>0.2</v>
      </c>
      <c r="P894" s="162">
        <v>2584.0500000000002</v>
      </c>
      <c r="Q894" s="232">
        <f>E5+(E6*0.1)</f>
        <v>0.1</v>
      </c>
      <c r="R894" s="162">
        <v>-850</v>
      </c>
      <c r="S894" s="232">
        <f>E7+(E8*0.1)</f>
        <v>0.1</v>
      </c>
      <c r="T894" s="162">
        <v>-3410</v>
      </c>
      <c r="U894" s="233">
        <f>E9+(E10*0.5)+(E11*0.1)</f>
        <v>0.2</v>
      </c>
      <c r="V894" s="162">
        <v>1372</v>
      </c>
      <c r="W894" s="233">
        <f>E12+(E13*0.5)+(E14*0.1)</f>
        <v>0.2</v>
      </c>
      <c r="X894" s="162">
        <v>1372</v>
      </c>
      <c r="Y894" s="161">
        <f t="shared" si="302"/>
        <v>867</v>
      </c>
      <c r="Z894" s="162">
        <f t="shared" si="294"/>
        <v>639.61000000000013</v>
      </c>
      <c r="AA894" s="127">
        <v>43964</v>
      </c>
      <c r="AB894" s="127"/>
      <c r="AC894" s="128"/>
      <c r="AD894" s="128"/>
      <c r="AE894" s="129"/>
      <c r="AF894" s="129"/>
      <c r="AG894" s="129"/>
      <c r="AH894" s="129">
        <f t="shared" si="295"/>
        <v>639.61000000000013</v>
      </c>
      <c r="AI894" s="129">
        <f t="shared" si="296"/>
        <v>0</v>
      </c>
      <c r="AJ894" s="234">
        <f t="shared" si="297"/>
        <v>1</v>
      </c>
      <c r="AK894" s="234">
        <f t="shared" si="298"/>
        <v>0</v>
      </c>
      <c r="AL894" s="129">
        <f t="shared" si="299"/>
        <v>0</v>
      </c>
      <c r="AM894" s="127">
        <v>43964</v>
      </c>
      <c r="AN894" s="129">
        <f t="shared" si="303"/>
        <v>35059.229999999989</v>
      </c>
      <c r="AO894" s="129">
        <f t="shared" si="304"/>
        <v>0</v>
      </c>
      <c r="AP894" s="129">
        <f t="shared" si="305"/>
        <v>0</v>
      </c>
      <c r="AQ894" s="235"/>
      <c r="AR894" s="235"/>
      <c r="AS894" s="236">
        <f t="shared" si="300"/>
        <v>43964</v>
      </c>
      <c r="AT894" s="237">
        <f t="shared" si="306"/>
        <v>14311.809999999998</v>
      </c>
      <c r="AU894" s="237">
        <f t="shared" si="307"/>
        <v>7822.4000000000005</v>
      </c>
      <c r="AV894" s="237">
        <f t="shared" si="308"/>
        <v>6288.2200000000012</v>
      </c>
      <c r="AW894" s="237">
        <f t="shared" si="309"/>
        <v>3504.0000000000023</v>
      </c>
      <c r="AX894" s="237">
        <f t="shared" si="310"/>
        <v>3132.8000000000043</v>
      </c>
      <c r="AY894" s="133"/>
    </row>
    <row r="895" spans="3:51" x14ac:dyDescent="0.25">
      <c r="C895" s="137"/>
      <c r="D895" s="137"/>
      <c r="E895" s="137"/>
      <c r="F895" s="137"/>
      <c r="G895" s="137"/>
      <c r="H895" s="137"/>
      <c r="I895" s="137"/>
      <c r="J895" s="137"/>
      <c r="K895" s="240">
        <f t="shared" si="292"/>
        <v>43965</v>
      </c>
      <c r="L895" s="230">
        <f t="shared" si="293"/>
        <v>35578.029999999992</v>
      </c>
      <c r="M895" s="162">
        <f>MAX(AN28:AN895)</f>
        <v>35578.029999999992</v>
      </c>
      <c r="N895" s="162">
        <f t="shared" si="301"/>
        <v>0</v>
      </c>
      <c r="O895" s="231">
        <f>E3+(E4*0.1)</f>
        <v>0.2</v>
      </c>
      <c r="P895" s="162">
        <v>-550</v>
      </c>
      <c r="Q895" s="232">
        <f>E5+(E6*0.1)</f>
        <v>0.1</v>
      </c>
      <c r="R895" s="162">
        <v>-1323</v>
      </c>
      <c r="S895" s="232">
        <f>E7+(E8*0.1)</f>
        <v>0.1</v>
      </c>
      <c r="T895" s="162">
        <v>1887</v>
      </c>
      <c r="U895" s="233">
        <f>E9+(E10*0.5)+(E11*0.1)</f>
        <v>0.2</v>
      </c>
      <c r="V895" s="162">
        <v>1431</v>
      </c>
      <c r="W895" s="233">
        <f>E12+(E13*0.5)+(E14*0.1)</f>
        <v>0.2</v>
      </c>
      <c r="X895" s="162">
        <v>1431</v>
      </c>
      <c r="Y895" s="161">
        <f t="shared" si="302"/>
        <v>868</v>
      </c>
      <c r="Z895" s="162">
        <f t="shared" si="294"/>
        <v>518.79999999999995</v>
      </c>
      <c r="AA895" s="127">
        <v>43965</v>
      </c>
      <c r="AB895" s="127"/>
      <c r="AC895" s="128"/>
      <c r="AD895" s="128"/>
      <c r="AE895" s="129"/>
      <c r="AF895" s="129"/>
      <c r="AG895" s="129"/>
      <c r="AH895" s="129">
        <f t="shared" si="295"/>
        <v>518.79999999999995</v>
      </c>
      <c r="AI895" s="129">
        <f t="shared" si="296"/>
        <v>0</v>
      </c>
      <c r="AJ895" s="234">
        <f t="shared" si="297"/>
        <v>1</v>
      </c>
      <c r="AK895" s="234">
        <f t="shared" si="298"/>
        <v>0</v>
      </c>
      <c r="AL895" s="129">
        <f t="shared" si="299"/>
        <v>0</v>
      </c>
      <c r="AM895" s="127">
        <v>43965</v>
      </c>
      <c r="AN895" s="129">
        <f t="shared" si="303"/>
        <v>35578.029999999992</v>
      </c>
      <c r="AO895" s="129">
        <f t="shared" si="304"/>
        <v>0</v>
      </c>
      <c r="AP895" s="129">
        <f t="shared" si="305"/>
        <v>0</v>
      </c>
      <c r="AQ895" s="235"/>
      <c r="AR895" s="235"/>
      <c r="AS895" s="236">
        <f t="shared" si="300"/>
        <v>43965</v>
      </c>
      <c r="AT895" s="237">
        <f t="shared" si="306"/>
        <v>14201.809999999998</v>
      </c>
      <c r="AU895" s="237">
        <f t="shared" si="307"/>
        <v>7690.1</v>
      </c>
      <c r="AV895" s="237">
        <f t="shared" si="308"/>
        <v>6476.920000000001</v>
      </c>
      <c r="AW895" s="237">
        <f t="shared" si="309"/>
        <v>3790.2000000000021</v>
      </c>
      <c r="AX895" s="237">
        <f t="shared" si="310"/>
        <v>3419.0000000000041</v>
      </c>
      <c r="AY895" s="133"/>
    </row>
    <row r="896" spans="3:51" x14ac:dyDescent="0.25">
      <c r="C896" s="137"/>
      <c r="D896" s="137"/>
      <c r="E896" s="137"/>
      <c r="F896" s="137"/>
      <c r="G896" s="137"/>
      <c r="H896" s="137"/>
      <c r="I896" s="137"/>
      <c r="J896" s="137"/>
      <c r="K896" s="240">
        <f t="shared" si="292"/>
        <v>43966</v>
      </c>
      <c r="L896" s="230">
        <f t="shared" si="293"/>
        <v>35924.299999999988</v>
      </c>
      <c r="M896" s="162">
        <f>MAX(AN28:AN896)</f>
        <v>35924.299999999988</v>
      </c>
      <c r="N896" s="162">
        <f t="shared" si="301"/>
        <v>0</v>
      </c>
      <c r="O896" s="231">
        <f>E3+(E4*0.1)</f>
        <v>0.2</v>
      </c>
      <c r="P896" s="162">
        <v>-550</v>
      </c>
      <c r="Q896" s="232">
        <f>E5+(E6*0.1)</f>
        <v>0.1</v>
      </c>
      <c r="R896" s="162">
        <v>-1177.5</v>
      </c>
      <c r="S896" s="232">
        <f>E7+(E8*0.1)</f>
        <v>0.1</v>
      </c>
      <c r="T896" s="162">
        <v>1164.2</v>
      </c>
      <c r="U896" s="233">
        <f>E9+(E10*0.5)+(E11*0.1)</f>
        <v>0.2</v>
      </c>
      <c r="V896" s="162">
        <v>1144</v>
      </c>
      <c r="W896" s="233">
        <f>E12+(E13*0.5)+(E14*0.1)</f>
        <v>0.2</v>
      </c>
      <c r="X896" s="162">
        <v>1144</v>
      </c>
      <c r="Y896" s="161">
        <f t="shared" si="302"/>
        <v>869</v>
      </c>
      <c r="Z896" s="162">
        <f t="shared" si="294"/>
        <v>346.27000000000004</v>
      </c>
      <c r="AA896" s="127">
        <v>43966</v>
      </c>
      <c r="AB896" s="127"/>
      <c r="AC896" s="128"/>
      <c r="AD896" s="128"/>
      <c r="AE896" s="129"/>
      <c r="AF896" s="129"/>
      <c r="AG896" s="129"/>
      <c r="AH896" s="129">
        <f t="shared" si="295"/>
        <v>346.27000000000004</v>
      </c>
      <c r="AI896" s="129">
        <f t="shared" si="296"/>
        <v>0</v>
      </c>
      <c r="AJ896" s="234">
        <f t="shared" si="297"/>
        <v>1</v>
      </c>
      <c r="AK896" s="234">
        <f t="shared" si="298"/>
        <v>0</v>
      </c>
      <c r="AL896" s="129">
        <f t="shared" si="299"/>
        <v>0</v>
      </c>
      <c r="AM896" s="127">
        <v>43966</v>
      </c>
      <c r="AN896" s="129">
        <f t="shared" si="303"/>
        <v>35924.299999999988</v>
      </c>
      <c r="AO896" s="129">
        <f t="shared" si="304"/>
        <v>0</v>
      </c>
      <c r="AP896" s="129">
        <f t="shared" si="305"/>
        <v>0</v>
      </c>
      <c r="AQ896" s="235"/>
      <c r="AR896" s="235"/>
      <c r="AS896" s="236">
        <f t="shared" si="300"/>
        <v>43966</v>
      </c>
      <c r="AT896" s="237">
        <f t="shared" si="306"/>
        <v>14091.809999999998</v>
      </c>
      <c r="AU896" s="237">
        <f t="shared" si="307"/>
        <v>7572.35</v>
      </c>
      <c r="AV896" s="237">
        <f t="shared" si="308"/>
        <v>6593.3400000000011</v>
      </c>
      <c r="AW896" s="237">
        <f t="shared" si="309"/>
        <v>4019.0000000000023</v>
      </c>
      <c r="AX896" s="237">
        <f t="shared" si="310"/>
        <v>3647.8000000000043</v>
      </c>
      <c r="AY896" s="133"/>
    </row>
    <row r="897" spans="3:51" x14ac:dyDescent="0.25">
      <c r="C897" s="137"/>
      <c r="D897" s="137"/>
      <c r="E897" s="137"/>
      <c r="F897" s="137"/>
      <c r="G897" s="137"/>
      <c r="H897" s="137"/>
      <c r="I897" s="137"/>
      <c r="J897" s="137"/>
      <c r="K897" s="240">
        <f t="shared" si="292"/>
        <v>43969</v>
      </c>
      <c r="L897" s="230">
        <f t="shared" si="293"/>
        <v>35923.76999999999</v>
      </c>
      <c r="M897" s="162">
        <f>MAX(AN28:AN897)</f>
        <v>35924.299999999988</v>
      </c>
      <c r="N897" s="162">
        <f t="shared" si="301"/>
        <v>-0.52999999999883585</v>
      </c>
      <c r="O897" s="231">
        <f>E3+(E4*0.1)</f>
        <v>0.2</v>
      </c>
      <c r="P897" s="162">
        <v>-1922.8</v>
      </c>
      <c r="Q897" s="232">
        <f>E5+(E6*0.1)</f>
        <v>0.1</v>
      </c>
      <c r="R897" s="162">
        <v>4510.5</v>
      </c>
      <c r="S897" s="232">
        <f>E7+(E8*0.1)</f>
        <v>0.1</v>
      </c>
      <c r="T897" s="162">
        <v>3585.8</v>
      </c>
      <c r="U897" s="233">
        <f>E9+(E10*0.5)+(E11*0.1)</f>
        <v>0.2</v>
      </c>
      <c r="V897" s="162">
        <v>-928</v>
      </c>
      <c r="W897" s="233">
        <f>E12+(E13*0.5)+(E14*0.1)</f>
        <v>0.2</v>
      </c>
      <c r="X897" s="162">
        <v>-1200</v>
      </c>
      <c r="Y897" s="161">
        <f t="shared" si="302"/>
        <v>870</v>
      </c>
      <c r="Z897" s="162">
        <f t="shared" si="294"/>
        <v>-0.52999999999997272</v>
      </c>
      <c r="AA897" s="127">
        <v>43969</v>
      </c>
      <c r="AB897" s="127"/>
      <c r="AC897" s="128"/>
      <c r="AD897" s="128"/>
      <c r="AE897" s="129"/>
      <c r="AF897" s="129"/>
      <c r="AG897" s="129"/>
      <c r="AH897" s="129">
        <f t="shared" si="295"/>
        <v>0</v>
      </c>
      <c r="AI897" s="129">
        <f t="shared" si="296"/>
        <v>-0.52999999999997272</v>
      </c>
      <c r="AJ897" s="234">
        <f t="shared" si="297"/>
        <v>0</v>
      </c>
      <c r="AK897" s="234">
        <f t="shared" si="298"/>
        <v>1</v>
      </c>
      <c r="AL897" s="129">
        <f t="shared" si="299"/>
        <v>0</v>
      </c>
      <c r="AM897" s="127">
        <v>43969</v>
      </c>
      <c r="AN897" s="129">
        <f t="shared" si="303"/>
        <v>35923.76999999999</v>
      </c>
      <c r="AO897" s="129">
        <f t="shared" si="304"/>
        <v>0</v>
      </c>
      <c r="AP897" s="129">
        <f t="shared" si="305"/>
        <v>0</v>
      </c>
      <c r="AQ897" s="235"/>
      <c r="AR897" s="235"/>
      <c r="AS897" s="236">
        <f t="shared" si="300"/>
        <v>43969</v>
      </c>
      <c r="AT897" s="237">
        <f t="shared" si="306"/>
        <v>13707.249999999998</v>
      </c>
      <c r="AU897" s="237">
        <f t="shared" si="307"/>
        <v>8023.4000000000005</v>
      </c>
      <c r="AV897" s="237">
        <f t="shared" si="308"/>
        <v>6951.920000000001</v>
      </c>
      <c r="AW897" s="237">
        <f t="shared" si="309"/>
        <v>3833.4000000000024</v>
      </c>
      <c r="AX897" s="237">
        <f t="shared" si="310"/>
        <v>3407.8000000000043</v>
      </c>
      <c r="AY897" s="133"/>
    </row>
    <row r="898" spans="3:51" x14ac:dyDescent="0.25">
      <c r="C898" s="137"/>
      <c r="D898" s="137"/>
      <c r="E898" s="137"/>
      <c r="F898" s="137"/>
      <c r="G898" s="137"/>
      <c r="H898" s="137"/>
      <c r="I898" s="137"/>
      <c r="J898" s="137"/>
      <c r="K898" s="240">
        <f t="shared" si="292"/>
        <v>43970</v>
      </c>
      <c r="L898" s="230">
        <f t="shared" si="293"/>
        <v>36674.099999999991</v>
      </c>
      <c r="M898" s="162">
        <f>MAX(AN28:AN898)</f>
        <v>36674.099999999991</v>
      </c>
      <c r="N898" s="162">
        <f t="shared" si="301"/>
        <v>0</v>
      </c>
      <c r="O898" s="231">
        <f>E3+(E4*0.1)</f>
        <v>0.2</v>
      </c>
      <c r="P898" s="162">
        <v>1952.55</v>
      </c>
      <c r="Q898" s="232">
        <f>E5+(E6*0.1)</f>
        <v>0.1</v>
      </c>
      <c r="R898" s="162">
        <v>-850</v>
      </c>
      <c r="S898" s="232">
        <f>E7+(E8*0.1)</f>
        <v>0.1</v>
      </c>
      <c r="T898" s="162">
        <v>-667.8</v>
      </c>
      <c r="U898" s="233">
        <f>E9+(E10*0.5)+(E11*0.1)</f>
        <v>0.2</v>
      </c>
      <c r="V898" s="162">
        <v>1279</v>
      </c>
      <c r="W898" s="233">
        <f>E12+(E13*0.5)+(E14*0.1)</f>
        <v>0.2</v>
      </c>
      <c r="X898" s="162">
        <v>1279</v>
      </c>
      <c r="Y898" s="161">
        <f t="shared" si="302"/>
        <v>871</v>
      </c>
      <c r="Z898" s="162">
        <f t="shared" si="294"/>
        <v>750.32999999999993</v>
      </c>
      <c r="AA898" s="127">
        <v>43970</v>
      </c>
      <c r="AB898" s="127"/>
      <c r="AC898" s="128"/>
      <c r="AD898" s="128"/>
      <c r="AE898" s="129"/>
      <c r="AF898" s="129"/>
      <c r="AG898" s="129"/>
      <c r="AH898" s="129">
        <f t="shared" si="295"/>
        <v>750.32999999999993</v>
      </c>
      <c r="AI898" s="129">
        <f t="shared" si="296"/>
        <v>0</v>
      </c>
      <c r="AJ898" s="234">
        <f t="shared" si="297"/>
        <v>1</v>
      </c>
      <c r="AK898" s="234">
        <f t="shared" si="298"/>
        <v>0</v>
      </c>
      <c r="AL898" s="129">
        <f t="shared" si="299"/>
        <v>0</v>
      </c>
      <c r="AM898" s="127">
        <v>43970</v>
      </c>
      <c r="AN898" s="129">
        <f t="shared" si="303"/>
        <v>36674.099999999991</v>
      </c>
      <c r="AO898" s="129">
        <f t="shared" si="304"/>
        <v>0</v>
      </c>
      <c r="AP898" s="129">
        <f t="shared" si="305"/>
        <v>0</v>
      </c>
      <c r="AQ898" s="235"/>
      <c r="AR898" s="235"/>
      <c r="AS898" s="236">
        <f t="shared" si="300"/>
        <v>43970</v>
      </c>
      <c r="AT898" s="237">
        <f t="shared" si="306"/>
        <v>14097.759999999998</v>
      </c>
      <c r="AU898" s="237">
        <f t="shared" si="307"/>
        <v>7938.4000000000005</v>
      </c>
      <c r="AV898" s="237">
        <f t="shared" si="308"/>
        <v>6885.1400000000012</v>
      </c>
      <c r="AW898" s="237">
        <f t="shared" si="309"/>
        <v>4089.2000000000025</v>
      </c>
      <c r="AX898" s="237">
        <f t="shared" si="310"/>
        <v>3663.6000000000045</v>
      </c>
      <c r="AY898" s="133"/>
    </row>
    <row r="899" spans="3:51" x14ac:dyDescent="0.25">
      <c r="C899" s="137"/>
      <c r="D899" s="137"/>
      <c r="E899" s="137"/>
      <c r="F899" s="137"/>
      <c r="G899" s="137"/>
      <c r="H899" s="137"/>
      <c r="I899" s="137"/>
      <c r="J899" s="137"/>
      <c r="K899" s="240">
        <f t="shared" si="292"/>
        <v>43971</v>
      </c>
      <c r="L899" s="230">
        <f t="shared" si="293"/>
        <v>37141.329999999994</v>
      </c>
      <c r="M899" s="162">
        <f>MAX(AN28:AN899)</f>
        <v>37141.329999999994</v>
      </c>
      <c r="N899" s="162">
        <f t="shared" si="301"/>
        <v>0</v>
      </c>
      <c r="O899" s="231">
        <f>E3+(E4*0.1)</f>
        <v>0.2</v>
      </c>
      <c r="P899" s="162">
        <v>-1295.4000000000001</v>
      </c>
      <c r="Q899" s="232">
        <f>E5+(E6*0.1)</f>
        <v>0.1</v>
      </c>
      <c r="R899" s="162">
        <v>2433.5</v>
      </c>
      <c r="S899" s="232">
        <f>E7+(E8*0.1)</f>
        <v>0.1</v>
      </c>
      <c r="T899" s="162">
        <v>3729.6</v>
      </c>
      <c r="U899" s="233">
        <f>E9+(E10*0.5)+(E11*0.1)</f>
        <v>0.2</v>
      </c>
      <c r="V899" s="162">
        <v>275</v>
      </c>
      <c r="W899" s="233">
        <f>E12+(E13*0.5)+(E14*0.1)</f>
        <v>0.2</v>
      </c>
      <c r="X899" s="162">
        <v>275</v>
      </c>
      <c r="Y899" s="161">
        <f t="shared" si="302"/>
        <v>872</v>
      </c>
      <c r="Z899" s="162">
        <f t="shared" si="294"/>
        <v>467.23</v>
      </c>
      <c r="AA899" s="127">
        <v>43971</v>
      </c>
      <c r="AB899" s="127"/>
      <c r="AC899" s="128"/>
      <c r="AD899" s="128"/>
      <c r="AE899" s="129"/>
      <c r="AF899" s="129"/>
      <c r="AG899" s="129"/>
      <c r="AH899" s="129">
        <f t="shared" si="295"/>
        <v>467.23</v>
      </c>
      <c r="AI899" s="129">
        <f t="shared" si="296"/>
        <v>0</v>
      </c>
      <c r="AJ899" s="234">
        <f t="shared" si="297"/>
        <v>1</v>
      </c>
      <c r="AK899" s="234">
        <f t="shared" si="298"/>
        <v>0</v>
      </c>
      <c r="AL899" s="129">
        <f t="shared" si="299"/>
        <v>0</v>
      </c>
      <c r="AM899" s="127">
        <v>43971</v>
      </c>
      <c r="AN899" s="129">
        <f t="shared" si="303"/>
        <v>37141.329999999994</v>
      </c>
      <c r="AO899" s="129">
        <f t="shared" si="304"/>
        <v>0</v>
      </c>
      <c r="AP899" s="129">
        <f t="shared" si="305"/>
        <v>0</v>
      </c>
      <c r="AQ899" s="235"/>
      <c r="AR899" s="235"/>
      <c r="AS899" s="236">
        <f t="shared" si="300"/>
        <v>43971</v>
      </c>
      <c r="AT899" s="237">
        <f t="shared" si="306"/>
        <v>13838.679999999998</v>
      </c>
      <c r="AU899" s="237">
        <f t="shared" si="307"/>
        <v>8181.7500000000009</v>
      </c>
      <c r="AV899" s="237">
        <f t="shared" si="308"/>
        <v>7258.1000000000013</v>
      </c>
      <c r="AW899" s="237">
        <f t="shared" si="309"/>
        <v>4144.2000000000025</v>
      </c>
      <c r="AX899" s="237">
        <f t="shared" si="310"/>
        <v>3718.6000000000045</v>
      </c>
      <c r="AY899" s="133"/>
    </row>
    <row r="900" spans="3:51" x14ac:dyDescent="0.25">
      <c r="C900" s="137"/>
      <c r="D900" s="137"/>
      <c r="E900" s="137"/>
      <c r="F900" s="137"/>
      <c r="G900" s="137"/>
      <c r="H900" s="137"/>
      <c r="I900" s="137"/>
      <c r="J900" s="137"/>
      <c r="K900" s="240">
        <f t="shared" si="292"/>
        <v>43972</v>
      </c>
      <c r="L900" s="230">
        <f t="shared" si="293"/>
        <v>36212.269999999997</v>
      </c>
      <c r="M900" s="162">
        <f>MAX(AN28:AN900)</f>
        <v>37141.329999999994</v>
      </c>
      <c r="N900" s="162">
        <f t="shared" si="301"/>
        <v>-929.05999999999767</v>
      </c>
      <c r="O900" s="231">
        <f>E3+(E4*0.1)</f>
        <v>0.2</v>
      </c>
      <c r="P900" s="162">
        <v>-550</v>
      </c>
      <c r="Q900" s="232">
        <f>E5+(E6*0.1)</f>
        <v>0.1</v>
      </c>
      <c r="R900" s="162">
        <v>-850</v>
      </c>
      <c r="S900" s="232">
        <f>E7+(E8*0.1)</f>
        <v>0.1</v>
      </c>
      <c r="T900" s="162">
        <v>-2140.6</v>
      </c>
      <c r="U900" s="233">
        <f>E9+(E10*0.5)+(E11*0.1)</f>
        <v>0.2</v>
      </c>
      <c r="V900" s="162">
        <v>-1400</v>
      </c>
      <c r="W900" s="233">
        <f>E12+(E13*0.5)+(E14*0.1)</f>
        <v>0.2</v>
      </c>
      <c r="X900" s="162">
        <v>-1200</v>
      </c>
      <c r="Y900" s="161">
        <f t="shared" si="302"/>
        <v>873</v>
      </c>
      <c r="Z900" s="162">
        <f t="shared" si="294"/>
        <v>-929.06</v>
      </c>
      <c r="AA900" s="127">
        <v>43972</v>
      </c>
      <c r="AB900" s="127"/>
      <c r="AC900" s="128"/>
      <c r="AD900" s="128"/>
      <c r="AE900" s="129"/>
      <c r="AF900" s="129"/>
      <c r="AG900" s="129"/>
      <c r="AH900" s="129">
        <f t="shared" si="295"/>
        <v>0</v>
      </c>
      <c r="AI900" s="129">
        <f t="shared" si="296"/>
        <v>-929.06</v>
      </c>
      <c r="AJ900" s="234">
        <f t="shared" si="297"/>
        <v>0</v>
      </c>
      <c r="AK900" s="234">
        <f t="shared" si="298"/>
        <v>1</v>
      </c>
      <c r="AL900" s="129">
        <f t="shared" si="299"/>
        <v>0</v>
      </c>
      <c r="AM900" s="127">
        <v>43972</v>
      </c>
      <c r="AN900" s="129">
        <f t="shared" si="303"/>
        <v>36212.269999999997</v>
      </c>
      <c r="AO900" s="129">
        <f t="shared" si="304"/>
        <v>0</v>
      </c>
      <c r="AP900" s="129">
        <f t="shared" si="305"/>
        <v>0</v>
      </c>
      <c r="AQ900" s="235"/>
      <c r="AR900" s="235"/>
      <c r="AS900" s="236">
        <f t="shared" si="300"/>
        <v>43972</v>
      </c>
      <c r="AT900" s="237">
        <f t="shared" si="306"/>
        <v>13728.679999999998</v>
      </c>
      <c r="AU900" s="237">
        <f t="shared" si="307"/>
        <v>8096.7500000000009</v>
      </c>
      <c r="AV900" s="237">
        <f t="shared" si="308"/>
        <v>7044.0400000000009</v>
      </c>
      <c r="AW900" s="237">
        <f t="shared" si="309"/>
        <v>3864.2000000000025</v>
      </c>
      <c r="AX900" s="237">
        <f t="shared" si="310"/>
        <v>3478.6000000000045</v>
      </c>
      <c r="AY900" s="133"/>
    </row>
    <row r="901" spans="3:51" x14ac:dyDescent="0.25">
      <c r="C901" s="137"/>
      <c r="D901" s="137"/>
      <c r="E901" s="137"/>
      <c r="F901" s="137"/>
      <c r="G901" s="137"/>
      <c r="H901" s="137"/>
      <c r="I901" s="137"/>
      <c r="J901" s="137"/>
      <c r="K901" s="240">
        <f t="shared" si="292"/>
        <v>43973</v>
      </c>
      <c r="L901" s="230">
        <f t="shared" si="293"/>
        <v>36643.93</v>
      </c>
      <c r="M901" s="162">
        <f>MAX(AN28:AN901)</f>
        <v>37141.329999999994</v>
      </c>
      <c r="N901" s="162">
        <f t="shared" si="301"/>
        <v>-497.39999999999418</v>
      </c>
      <c r="O901" s="231">
        <f>E3+(E4*0.1)</f>
        <v>0.2</v>
      </c>
      <c r="P901" s="162">
        <v>44.8</v>
      </c>
      <c r="Q901" s="232">
        <f>E5+(E6*0.1)</f>
        <v>0.1</v>
      </c>
      <c r="R901" s="162">
        <v>347</v>
      </c>
      <c r="S901" s="232">
        <f>E7+(E8*0.1)</f>
        <v>0.1</v>
      </c>
      <c r="T901" s="162">
        <v>720</v>
      </c>
      <c r="U901" s="233">
        <f>E9+(E10*0.5)+(E11*0.1)</f>
        <v>0.2</v>
      </c>
      <c r="V901" s="162">
        <v>790</v>
      </c>
      <c r="W901" s="233">
        <f>E12+(E13*0.5)+(E14*0.1)</f>
        <v>0.2</v>
      </c>
      <c r="X901" s="162">
        <v>790</v>
      </c>
      <c r="Y901" s="161">
        <f t="shared" si="302"/>
        <v>874</v>
      </c>
      <c r="Z901" s="162">
        <f t="shared" si="294"/>
        <v>431.65999999999997</v>
      </c>
      <c r="AA901" s="127">
        <v>43973</v>
      </c>
      <c r="AB901" s="127"/>
      <c r="AC901" s="128"/>
      <c r="AD901" s="128"/>
      <c r="AE901" s="129"/>
      <c r="AF901" s="129"/>
      <c r="AG901" s="129"/>
      <c r="AH901" s="129">
        <f t="shared" si="295"/>
        <v>431.65999999999997</v>
      </c>
      <c r="AI901" s="129">
        <f t="shared" si="296"/>
        <v>0</v>
      </c>
      <c r="AJ901" s="234">
        <f t="shared" si="297"/>
        <v>1</v>
      </c>
      <c r="AK901" s="234">
        <f t="shared" si="298"/>
        <v>0</v>
      </c>
      <c r="AL901" s="129">
        <f t="shared" si="299"/>
        <v>0</v>
      </c>
      <c r="AM901" s="127">
        <v>43973</v>
      </c>
      <c r="AN901" s="129">
        <f t="shared" si="303"/>
        <v>36643.93</v>
      </c>
      <c r="AO901" s="129">
        <f t="shared" si="304"/>
        <v>0</v>
      </c>
      <c r="AP901" s="129">
        <f t="shared" si="305"/>
        <v>0</v>
      </c>
      <c r="AQ901" s="235"/>
      <c r="AR901" s="235"/>
      <c r="AS901" s="236">
        <f t="shared" si="300"/>
        <v>43973</v>
      </c>
      <c r="AT901" s="237">
        <f t="shared" si="306"/>
        <v>13737.639999999998</v>
      </c>
      <c r="AU901" s="237">
        <f t="shared" si="307"/>
        <v>8131.4500000000007</v>
      </c>
      <c r="AV901" s="237">
        <f t="shared" si="308"/>
        <v>7116.0400000000009</v>
      </c>
      <c r="AW901" s="237">
        <f t="shared" si="309"/>
        <v>4022.2000000000025</v>
      </c>
      <c r="AX901" s="237">
        <f t="shared" si="310"/>
        <v>3636.6000000000045</v>
      </c>
      <c r="AY901" s="133"/>
    </row>
    <row r="902" spans="3:51" x14ac:dyDescent="0.25">
      <c r="C902" s="137"/>
      <c r="D902" s="137"/>
      <c r="E902" s="137"/>
      <c r="F902" s="137"/>
      <c r="G902" s="137"/>
      <c r="H902" s="137"/>
      <c r="I902" s="137"/>
      <c r="J902" s="137"/>
      <c r="K902" s="240">
        <f t="shared" si="292"/>
        <v>43976</v>
      </c>
      <c r="L902" s="230">
        <f t="shared" si="293"/>
        <v>36367.129999999997</v>
      </c>
      <c r="M902" s="162">
        <f>MAX(AN28:AN902)</f>
        <v>37141.329999999994</v>
      </c>
      <c r="N902" s="162">
        <f t="shared" si="301"/>
        <v>-774.19999999999709</v>
      </c>
      <c r="O902" s="231">
        <f>E3+(E4*0.1)</f>
        <v>0.2</v>
      </c>
      <c r="P902" s="162">
        <v>0</v>
      </c>
      <c r="Q902" s="232">
        <f>E5+(E6*0.1)</f>
        <v>0.1</v>
      </c>
      <c r="R902" s="162">
        <v>0</v>
      </c>
      <c r="S902" s="232">
        <f>E7+(E8*0.1)</f>
        <v>0.1</v>
      </c>
      <c r="T902" s="162">
        <v>0</v>
      </c>
      <c r="U902" s="233">
        <f>E9+(E10*0.5)+(E11*0.1)</f>
        <v>0.2</v>
      </c>
      <c r="V902" s="162">
        <v>-692</v>
      </c>
      <c r="W902" s="233">
        <f>E12+(E13*0.5)+(E14*0.1)</f>
        <v>0.2</v>
      </c>
      <c r="X902" s="162">
        <v>-692</v>
      </c>
      <c r="Y902" s="161">
        <f t="shared" si="302"/>
        <v>875</v>
      </c>
      <c r="Z902" s="162">
        <f t="shared" si="294"/>
        <v>-276.8</v>
      </c>
      <c r="AA902" s="127">
        <v>43976</v>
      </c>
      <c r="AB902" s="127"/>
      <c r="AC902" s="128"/>
      <c r="AD902" s="128"/>
      <c r="AE902" s="129"/>
      <c r="AF902" s="129"/>
      <c r="AG902" s="129"/>
      <c r="AH902" s="129">
        <f t="shared" si="295"/>
        <v>0</v>
      </c>
      <c r="AI902" s="129">
        <f t="shared" si="296"/>
        <v>-276.8</v>
      </c>
      <c r="AJ902" s="234">
        <f t="shared" si="297"/>
        <v>0</v>
      </c>
      <c r="AK902" s="234">
        <f t="shared" si="298"/>
        <v>1</v>
      </c>
      <c r="AL902" s="129">
        <f t="shared" si="299"/>
        <v>0</v>
      </c>
      <c r="AM902" s="127">
        <v>43976</v>
      </c>
      <c r="AN902" s="129">
        <f t="shared" si="303"/>
        <v>36367.129999999997</v>
      </c>
      <c r="AO902" s="129">
        <f t="shared" si="304"/>
        <v>0</v>
      </c>
      <c r="AP902" s="129">
        <f t="shared" si="305"/>
        <v>0</v>
      </c>
      <c r="AQ902" s="235"/>
      <c r="AR902" s="235"/>
      <c r="AS902" s="236">
        <f t="shared" si="300"/>
        <v>43976</v>
      </c>
      <c r="AT902" s="237">
        <f t="shared" si="306"/>
        <v>13737.639999999998</v>
      </c>
      <c r="AU902" s="237">
        <f t="shared" si="307"/>
        <v>8131.4500000000007</v>
      </c>
      <c r="AV902" s="237">
        <f t="shared" si="308"/>
        <v>7116.0400000000009</v>
      </c>
      <c r="AW902" s="237">
        <f t="shared" si="309"/>
        <v>3883.8000000000025</v>
      </c>
      <c r="AX902" s="237">
        <f t="shared" si="310"/>
        <v>3498.2000000000044</v>
      </c>
      <c r="AY902" s="133"/>
    </row>
    <row r="903" spans="3:51" x14ac:dyDescent="0.25">
      <c r="C903" s="137"/>
      <c r="D903" s="137"/>
      <c r="E903" s="137"/>
      <c r="F903" s="137"/>
      <c r="G903" s="137"/>
      <c r="H903" s="137"/>
      <c r="I903" s="137"/>
      <c r="J903" s="137"/>
      <c r="K903" s="240">
        <f t="shared" si="292"/>
        <v>43977</v>
      </c>
      <c r="L903" s="230">
        <f t="shared" si="293"/>
        <v>35654.03</v>
      </c>
      <c r="M903" s="162">
        <f>MAX(AN28:AN903)</f>
        <v>37141.329999999994</v>
      </c>
      <c r="N903" s="162">
        <f t="shared" si="301"/>
        <v>-1487.2999999999956</v>
      </c>
      <c r="O903" s="231">
        <f>E3+(E4*0.1)</f>
        <v>0.2</v>
      </c>
      <c r="P903" s="162">
        <v>-1633.4</v>
      </c>
      <c r="Q903" s="232">
        <f>E5+(E6*0.1)</f>
        <v>0.1</v>
      </c>
      <c r="R903" s="162">
        <v>1816</v>
      </c>
      <c r="S903" s="232">
        <f>E7+(E8*0.1)</f>
        <v>0.1</v>
      </c>
      <c r="T903" s="162">
        <v>-480.2</v>
      </c>
      <c r="U903" s="233">
        <f>E9+(E10*0.5)+(E11*0.1)</f>
        <v>0.2</v>
      </c>
      <c r="V903" s="162">
        <v>-1400</v>
      </c>
      <c r="W903" s="233">
        <f>E12+(E13*0.5)+(E14*0.1)</f>
        <v>0.2</v>
      </c>
      <c r="X903" s="162">
        <v>-1200</v>
      </c>
      <c r="Y903" s="161">
        <f t="shared" si="302"/>
        <v>876</v>
      </c>
      <c r="Z903" s="162">
        <f t="shared" si="294"/>
        <v>-713.1</v>
      </c>
      <c r="AA903" s="127">
        <v>43977</v>
      </c>
      <c r="AB903" s="127"/>
      <c r="AC903" s="128"/>
      <c r="AD903" s="128"/>
      <c r="AE903" s="129"/>
      <c r="AF903" s="129"/>
      <c r="AG903" s="129"/>
      <c r="AH903" s="129">
        <f t="shared" si="295"/>
        <v>0</v>
      </c>
      <c r="AI903" s="129">
        <f t="shared" si="296"/>
        <v>-713.1</v>
      </c>
      <c r="AJ903" s="234">
        <f t="shared" si="297"/>
        <v>0</v>
      </c>
      <c r="AK903" s="234">
        <f t="shared" si="298"/>
        <v>1</v>
      </c>
      <c r="AL903" s="129">
        <f t="shared" si="299"/>
        <v>0</v>
      </c>
      <c r="AM903" s="127">
        <v>43977</v>
      </c>
      <c r="AN903" s="129">
        <f t="shared" si="303"/>
        <v>35654.03</v>
      </c>
      <c r="AO903" s="129">
        <f t="shared" si="304"/>
        <v>0</v>
      </c>
      <c r="AP903" s="129">
        <f t="shared" si="305"/>
        <v>0</v>
      </c>
      <c r="AQ903" s="235"/>
      <c r="AR903" s="235"/>
      <c r="AS903" s="236">
        <f t="shared" si="300"/>
        <v>43977</v>
      </c>
      <c r="AT903" s="237">
        <f t="shared" si="306"/>
        <v>13410.959999999997</v>
      </c>
      <c r="AU903" s="237">
        <f t="shared" si="307"/>
        <v>8313.0500000000011</v>
      </c>
      <c r="AV903" s="237">
        <f t="shared" si="308"/>
        <v>7068.02</v>
      </c>
      <c r="AW903" s="237">
        <f t="shared" si="309"/>
        <v>3603.8000000000025</v>
      </c>
      <c r="AX903" s="237">
        <f t="shared" si="310"/>
        <v>3258.2000000000044</v>
      </c>
      <c r="AY903" s="133"/>
    </row>
    <row r="904" spans="3:51" x14ac:dyDescent="0.25">
      <c r="C904" s="137"/>
      <c r="D904" s="137"/>
      <c r="E904" s="137"/>
      <c r="F904" s="137"/>
      <c r="G904" s="137"/>
      <c r="H904" s="137"/>
      <c r="I904" s="137"/>
      <c r="J904" s="137"/>
      <c r="K904" s="240">
        <f t="shared" si="292"/>
        <v>43978</v>
      </c>
      <c r="L904" s="230">
        <f t="shared" si="293"/>
        <v>35261.19</v>
      </c>
      <c r="M904" s="162">
        <f>MAX(AN28:AN904)</f>
        <v>37141.329999999994</v>
      </c>
      <c r="N904" s="162">
        <f t="shared" si="301"/>
        <v>-1880.1399999999921</v>
      </c>
      <c r="O904" s="231">
        <f>E3+(E4*0.1)</f>
        <v>0.2</v>
      </c>
      <c r="P904" s="162">
        <v>2765.8</v>
      </c>
      <c r="Q904" s="232">
        <f>E5+(E6*0.1)</f>
        <v>0.1</v>
      </c>
      <c r="R904" s="162">
        <v>-850</v>
      </c>
      <c r="S904" s="232">
        <f>E7+(E8*0.1)</f>
        <v>0.1</v>
      </c>
      <c r="T904" s="162">
        <v>-3410</v>
      </c>
      <c r="U904" s="233">
        <f>E9+(E10*0.5)+(E11*0.1)</f>
        <v>0.2</v>
      </c>
      <c r="V904" s="162">
        <v>-1400</v>
      </c>
      <c r="W904" s="233">
        <f>E12+(E13*0.5)+(E14*0.1)</f>
        <v>0.2</v>
      </c>
      <c r="X904" s="162">
        <v>-1200</v>
      </c>
      <c r="Y904" s="161">
        <f t="shared" si="302"/>
        <v>877</v>
      </c>
      <c r="Z904" s="162">
        <f t="shared" si="294"/>
        <v>-392.83999999999992</v>
      </c>
      <c r="AA904" s="127">
        <v>43978</v>
      </c>
      <c r="AB904" s="127"/>
      <c r="AC904" s="128"/>
      <c r="AD904" s="128"/>
      <c r="AE904" s="129"/>
      <c r="AF904" s="129"/>
      <c r="AG904" s="129"/>
      <c r="AH904" s="129">
        <f t="shared" si="295"/>
        <v>0</v>
      </c>
      <c r="AI904" s="129">
        <f t="shared" si="296"/>
        <v>-392.83999999999992</v>
      </c>
      <c r="AJ904" s="234">
        <f t="shared" si="297"/>
        <v>0</v>
      </c>
      <c r="AK904" s="234">
        <f t="shared" si="298"/>
        <v>1</v>
      </c>
      <c r="AL904" s="129">
        <f t="shared" si="299"/>
        <v>0</v>
      </c>
      <c r="AM904" s="127">
        <v>43978</v>
      </c>
      <c r="AN904" s="129">
        <f t="shared" si="303"/>
        <v>35261.19</v>
      </c>
      <c r="AO904" s="129">
        <f t="shared" si="304"/>
        <v>0</v>
      </c>
      <c r="AP904" s="129">
        <f t="shared" si="305"/>
        <v>0</v>
      </c>
      <c r="AQ904" s="235"/>
      <c r="AR904" s="235"/>
      <c r="AS904" s="236">
        <f t="shared" si="300"/>
        <v>43978</v>
      </c>
      <c r="AT904" s="237">
        <f t="shared" si="306"/>
        <v>13964.119999999997</v>
      </c>
      <c r="AU904" s="237">
        <f t="shared" si="307"/>
        <v>8228.0500000000011</v>
      </c>
      <c r="AV904" s="237">
        <f t="shared" si="308"/>
        <v>6727.02</v>
      </c>
      <c r="AW904" s="237">
        <f t="shared" si="309"/>
        <v>3323.8000000000025</v>
      </c>
      <c r="AX904" s="237">
        <f t="shared" si="310"/>
        <v>3018.2000000000044</v>
      </c>
      <c r="AY904" s="133"/>
    </row>
    <row r="905" spans="3:51" x14ac:dyDescent="0.25">
      <c r="C905" s="137"/>
      <c r="D905" s="137"/>
      <c r="E905" s="137"/>
      <c r="F905" s="137"/>
      <c r="G905" s="137"/>
      <c r="H905" s="137"/>
      <c r="I905" s="137"/>
      <c r="J905" s="137"/>
      <c r="K905" s="240">
        <f t="shared" si="292"/>
        <v>43979</v>
      </c>
      <c r="L905" s="230">
        <f t="shared" si="293"/>
        <v>35448.51</v>
      </c>
      <c r="M905" s="162">
        <f>MAX(AN28:AN905)</f>
        <v>37141.329999999994</v>
      </c>
      <c r="N905" s="162">
        <f t="shared" si="301"/>
        <v>-1692.8199999999924</v>
      </c>
      <c r="O905" s="231">
        <f>E3+(E4*0.1)</f>
        <v>0.2</v>
      </c>
      <c r="P905" s="162">
        <v>-550</v>
      </c>
      <c r="Q905" s="232">
        <f>E5+(E6*0.1)</f>
        <v>0.1</v>
      </c>
      <c r="R905" s="162">
        <v>-320</v>
      </c>
      <c r="S905" s="232">
        <f>E7+(E8*0.1)</f>
        <v>0.1</v>
      </c>
      <c r="T905" s="162">
        <v>-506.8</v>
      </c>
      <c r="U905" s="233">
        <f>E9+(E10*0.5)+(E11*0.1)</f>
        <v>0.2</v>
      </c>
      <c r="V905" s="162">
        <v>950</v>
      </c>
      <c r="W905" s="233">
        <f>E12+(E13*0.5)+(E14*0.1)</f>
        <v>0.2</v>
      </c>
      <c r="X905" s="162">
        <v>950</v>
      </c>
      <c r="Y905" s="161">
        <f t="shared" si="302"/>
        <v>878</v>
      </c>
      <c r="Z905" s="162">
        <f t="shared" si="294"/>
        <v>187.32</v>
      </c>
      <c r="AA905" s="127">
        <v>43979</v>
      </c>
      <c r="AB905" s="127"/>
      <c r="AC905" s="128"/>
      <c r="AD905" s="128"/>
      <c r="AE905" s="129"/>
      <c r="AF905" s="129"/>
      <c r="AG905" s="129"/>
      <c r="AH905" s="129">
        <f t="shared" si="295"/>
        <v>187.32</v>
      </c>
      <c r="AI905" s="129">
        <f t="shared" si="296"/>
        <v>0</v>
      </c>
      <c r="AJ905" s="234">
        <f t="shared" si="297"/>
        <v>1</v>
      </c>
      <c r="AK905" s="234">
        <f t="shared" si="298"/>
        <v>0</v>
      </c>
      <c r="AL905" s="129">
        <f t="shared" si="299"/>
        <v>0</v>
      </c>
      <c r="AM905" s="127">
        <v>43979</v>
      </c>
      <c r="AN905" s="129">
        <f t="shared" si="303"/>
        <v>35448.51</v>
      </c>
      <c r="AO905" s="129">
        <f t="shared" si="304"/>
        <v>0</v>
      </c>
      <c r="AP905" s="129">
        <f t="shared" si="305"/>
        <v>0</v>
      </c>
      <c r="AQ905" s="235"/>
      <c r="AR905" s="235"/>
      <c r="AS905" s="236">
        <f t="shared" si="300"/>
        <v>43979</v>
      </c>
      <c r="AT905" s="237">
        <f t="shared" si="306"/>
        <v>13854.119999999997</v>
      </c>
      <c r="AU905" s="237">
        <f t="shared" si="307"/>
        <v>8196.0500000000011</v>
      </c>
      <c r="AV905" s="237">
        <f t="shared" si="308"/>
        <v>6676.34</v>
      </c>
      <c r="AW905" s="237">
        <f t="shared" si="309"/>
        <v>3513.8000000000025</v>
      </c>
      <c r="AX905" s="237">
        <f t="shared" si="310"/>
        <v>3208.2000000000044</v>
      </c>
      <c r="AY905" s="133"/>
    </row>
    <row r="906" spans="3:51" x14ac:dyDescent="0.25">
      <c r="C906" s="137"/>
      <c r="D906" s="137"/>
      <c r="E906" s="137"/>
      <c r="F906" s="137"/>
      <c r="G906" s="137"/>
      <c r="H906" s="137"/>
      <c r="I906" s="137"/>
      <c r="J906" s="137"/>
      <c r="K906" s="240">
        <f t="shared" si="292"/>
        <v>43980</v>
      </c>
      <c r="L906" s="230">
        <f t="shared" si="293"/>
        <v>35953.130000000005</v>
      </c>
      <c r="M906" s="162">
        <f>MAX(AN28:AN906)</f>
        <v>37141.329999999994</v>
      </c>
      <c r="N906" s="162">
        <f t="shared" si="301"/>
        <v>-1188.1999999999898</v>
      </c>
      <c r="O906" s="231">
        <f>E3+(E4*0.1)</f>
        <v>0.2</v>
      </c>
      <c r="P906" s="162">
        <v>-550</v>
      </c>
      <c r="Q906" s="232">
        <f>E5+(E6*0.1)</f>
        <v>0.1</v>
      </c>
      <c r="R906" s="162">
        <v>-850</v>
      </c>
      <c r="S906" s="232">
        <f>E7+(E8*0.1)</f>
        <v>0.1</v>
      </c>
      <c r="T906" s="162">
        <v>2776.2</v>
      </c>
      <c r="U906" s="233">
        <f>E9+(E10*0.5)+(E11*0.1)</f>
        <v>0.2</v>
      </c>
      <c r="V906" s="162">
        <v>1055</v>
      </c>
      <c r="W906" s="233">
        <f>E12+(E13*0.5)+(E14*0.1)</f>
        <v>0.2</v>
      </c>
      <c r="X906" s="162">
        <v>1055</v>
      </c>
      <c r="Y906" s="161">
        <f t="shared" si="302"/>
        <v>879</v>
      </c>
      <c r="Z906" s="162">
        <f t="shared" si="294"/>
        <v>504.62</v>
      </c>
      <c r="AA906" s="238">
        <v>43980</v>
      </c>
      <c r="AB906" s="129">
        <f>SUM(Z886:Z906)</f>
        <v>1674.6999999999998</v>
      </c>
      <c r="AC906" s="128">
        <f>(AB906&gt;0)*1</f>
        <v>1</v>
      </c>
      <c r="AD906" s="128">
        <f>(AB906&lt;0)*1</f>
        <v>0</v>
      </c>
      <c r="AE906" s="129">
        <f>AB906*AC906</f>
        <v>1674.6999999999998</v>
      </c>
      <c r="AF906" s="129">
        <f>AB906*AD906</f>
        <v>0</v>
      </c>
      <c r="AG906" s="129"/>
      <c r="AH906" s="129">
        <f t="shared" si="295"/>
        <v>504.62</v>
      </c>
      <c r="AI906" s="129">
        <f t="shared" si="296"/>
        <v>0</v>
      </c>
      <c r="AJ906" s="234">
        <f t="shared" si="297"/>
        <v>1</v>
      </c>
      <c r="AK906" s="234">
        <f t="shared" si="298"/>
        <v>0</v>
      </c>
      <c r="AL906" s="129">
        <f t="shared" si="299"/>
        <v>1674.6999999999998</v>
      </c>
      <c r="AM906" s="127">
        <v>43980</v>
      </c>
      <c r="AN906" s="129">
        <f t="shared" si="303"/>
        <v>35953.130000000005</v>
      </c>
      <c r="AO906" s="129">
        <f t="shared" si="304"/>
        <v>1674.6999999999998</v>
      </c>
      <c r="AP906" s="129">
        <f t="shared" si="305"/>
        <v>0</v>
      </c>
      <c r="AQ906" s="235"/>
      <c r="AR906" s="235"/>
      <c r="AS906" s="236">
        <f t="shared" si="300"/>
        <v>43980</v>
      </c>
      <c r="AT906" s="237">
        <f t="shared" si="306"/>
        <v>13744.119999999997</v>
      </c>
      <c r="AU906" s="237">
        <f t="shared" si="307"/>
        <v>8111.0500000000011</v>
      </c>
      <c r="AV906" s="237">
        <f t="shared" si="308"/>
        <v>6953.96</v>
      </c>
      <c r="AW906" s="237">
        <f t="shared" si="309"/>
        <v>3724.8000000000025</v>
      </c>
      <c r="AX906" s="237">
        <f t="shared" si="310"/>
        <v>3419.2000000000044</v>
      </c>
      <c r="AY906" s="133"/>
    </row>
    <row r="907" spans="3:51" x14ac:dyDescent="0.25">
      <c r="C907" s="137"/>
      <c r="D907" s="137"/>
      <c r="E907" s="137"/>
      <c r="F907" s="137"/>
      <c r="G907" s="137"/>
      <c r="H907" s="137"/>
      <c r="I907" s="137"/>
      <c r="J907" s="137"/>
      <c r="K907" s="240">
        <f t="shared" si="292"/>
        <v>43983</v>
      </c>
      <c r="L907" s="230">
        <f t="shared" si="293"/>
        <v>36403.770000000004</v>
      </c>
      <c r="M907" s="162">
        <f>MAX(AN28:AN907)</f>
        <v>37141.329999999994</v>
      </c>
      <c r="N907" s="162">
        <f t="shared" si="301"/>
        <v>-737.5599999999904</v>
      </c>
      <c r="O907" s="231">
        <f>E3+(E4*0.1)</f>
        <v>0.2</v>
      </c>
      <c r="P907" s="162">
        <v>-550</v>
      </c>
      <c r="Q907" s="232">
        <f>E5+(E6*0.1)</f>
        <v>0.1</v>
      </c>
      <c r="R907" s="162">
        <v>571</v>
      </c>
      <c r="S907" s="232">
        <f>E7+(E8*0.1)</f>
        <v>0.1</v>
      </c>
      <c r="T907" s="162">
        <v>867.4</v>
      </c>
      <c r="U907" s="233">
        <f>E9+(E10*0.5)+(E11*0.1)</f>
        <v>0.2</v>
      </c>
      <c r="V907" s="162">
        <v>1042</v>
      </c>
      <c r="W907" s="233">
        <f>E12+(E13*0.5)+(E14*0.1)</f>
        <v>0.2</v>
      </c>
      <c r="X907" s="162">
        <v>1042</v>
      </c>
      <c r="Y907" s="161">
        <f t="shared" si="302"/>
        <v>880</v>
      </c>
      <c r="Z907" s="162">
        <f t="shared" si="294"/>
        <v>450.64</v>
      </c>
      <c r="AA907" s="127">
        <v>43983</v>
      </c>
      <c r="AB907" s="127"/>
      <c r="AC907" s="128"/>
      <c r="AD907" s="128"/>
      <c r="AE907" s="129"/>
      <c r="AF907" s="129"/>
      <c r="AG907" s="129"/>
      <c r="AH907" s="129">
        <f t="shared" si="295"/>
        <v>450.64</v>
      </c>
      <c r="AI907" s="129">
        <f t="shared" si="296"/>
        <v>0</v>
      </c>
      <c r="AJ907" s="234">
        <f t="shared" si="297"/>
        <v>1</v>
      </c>
      <c r="AK907" s="234">
        <f t="shared" si="298"/>
        <v>0</v>
      </c>
      <c r="AL907" s="129">
        <f t="shared" si="299"/>
        <v>0</v>
      </c>
      <c r="AM907" s="127">
        <v>43983</v>
      </c>
      <c r="AN907" s="129">
        <f t="shared" si="303"/>
        <v>36403.770000000004</v>
      </c>
      <c r="AO907" s="129">
        <f t="shared" si="304"/>
        <v>0</v>
      </c>
      <c r="AP907" s="129">
        <f t="shared" si="305"/>
        <v>0</v>
      </c>
      <c r="AQ907" s="235"/>
      <c r="AR907" s="235"/>
      <c r="AS907" s="236">
        <f t="shared" si="300"/>
        <v>43983</v>
      </c>
      <c r="AT907" s="237">
        <f t="shared" si="306"/>
        <v>13634.119999999997</v>
      </c>
      <c r="AU907" s="237">
        <f t="shared" si="307"/>
        <v>8168.1500000000015</v>
      </c>
      <c r="AV907" s="237">
        <f t="shared" si="308"/>
        <v>7040.7</v>
      </c>
      <c r="AW907" s="237">
        <f t="shared" si="309"/>
        <v>3933.2000000000025</v>
      </c>
      <c r="AX907" s="237">
        <f t="shared" si="310"/>
        <v>3627.6000000000045</v>
      </c>
      <c r="AY907" s="133"/>
    </row>
    <row r="908" spans="3:51" x14ac:dyDescent="0.25">
      <c r="C908" s="137"/>
      <c r="D908" s="137"/>
      <c r="E908" s="137"/>
      <c r="F908" s="137"/>
      <c r="G908" s="137"/>
      <c r="H908" s="137"/>
      <c r="I908" s="137"/>
      <c r="J908" s="137"/>
      <c r="K908" s="240">
        <f t="shared" si="292"/>
        <v>43984</v>
      </c>
      <c r="L908" s="230">
        <f t="shared" si="293"/>
        <v>36393.69</v>
      </c>
      <c r="M908" s="162">
        <f>MAX(AN28:AN908)</f>
        <v>37141.329999999994</v>
      </c>
      <c r="N908" s="162">
        <f t="shared" si="301"/>
        <v>-747.63999999999214</v>
      </c>
      <c r="O908" s="231">
        <f>E3+(E4*0.1)</f>
        <v>0.2</v>
      </c>
      <c r="P908" s="162">
        <v>1338.15</v>
      </c>
      <c r="Q908" s="232">
        <f>E5+(E6*0.1)</f>
        <v>0.1</v>
      </c>
      <c r="R908" s="162">
        <v>1254.5</v>
      </c>
      <c r="S908" s="232">
        <f>E7+(E8*0.1)</f>
        <v>0.1</v>
      </c>
      <c r="T908" s="162">
        <v>1168.4000000000001</v>
      </c>
      <c r="U908" s="233">
        <f>E9+(E10*0.5)+(E11*0.1)</f>
        <v>0.2</v>
      </c>
      <c r="V908" s="162">
        <v>-1400</v>
      </c>
      <c r="W908" s="233">
        <f>E12+(E13*0.5)+(E14*0.1)</f>
        <v>0.2</v>
      </c>
      <c r="X908" s="162">
        <v>-1200</v>
      </c>
      <c r="Y908" s="161">
        <f t="shared" si="302"/>
        <v>881</v>
      </c>
      <c r="Z908" s="162">
        <f t="shared" si="294"/>
        <v>-10.079999999999927</v>
      </c>
      <c r="AA908" s="127">
        <v>43984</v>
      </c>
      <c r="AB908" s="127"/>
      <c r="AC908" s="128"/>
      <c r="AD908" s="128"/>
      <c r="AE908" s="129"/>
      <c r="AF908" s="129"/>
      <c r="AG908" s="129"/>
      <c r="AH908" s="129">
        <f t="shared" si="295"/>
        <v>0</v>
      </c>
      <c r="AI908" s="129">
        <f t="shared" si="296"/>
        <v>-10.079999999999927</v>
      </c>
      <c r="AJ908" s="234">
        <f t="shared" si="297"/>
        <v>0</v>
      </c>
      <c r="AK908" s="234">
        <f t="shared" si="298"/>
        <v>1</v>
      </c>
      <c r="AL908" s="129">
        <f t="shared" si="299"/>
        <v>0</v>
      </c>
      <c r="AM908" s="127">
        <v>43984</v>
      </c>
      <c r="AN908" s="129">
        <f t="shared" si="303"/>
        <v>36393.69</v>
      </c>
      <c r="AO908" s="129">
        <f t="shared" si="304"/>
        <v>0</v>
      </c>
      <c r="AP908" s="129">
        <f t="shared" si="305"/>
        <v>0</v>
      </c>
      <c r="AQ908" s="235"/>
      <c r="AR908" s="235"/>
      <c r="AS908" s="236">
        <f t="shared" si="300"/>
        <v>43984</v>
      </c>
      <c r="AT908" s="237">
        <f t="shared" si="306"/>
        <v>13901.749999999996</v>
      </c>
      <c r="AU908" s="237">
        <f t="shared" si="307"/>
        <v>8293.6000000000022</v>
      </c>
      <c r="AV908" s="237">
        <f t="shared" si="308"/>
        <v>7157.54</v>
      </c>
      <c r="AW908" s="237">
        <f t="shared" si="309"/>
        <v>3653.2000000000025</v>
      </c>
      <c r="AX908" s="237">
        <f t="shared" si="310"/>
        <v>3387.6000000000045</v>
      </c>
      <c r="AY908" s="133"/>
    </row>
    <row r="909" spans="3:51" x14ac:dyDescent="0.25">
      <c r="C909" s="137"/>
      <c r="D909" s="137"/>
      <c r="E909" s="137"/>
      <c r="F909" s="137"/>
      <c r="G909" s="137"/>
      <c r="H909" s="137"/>
      <c r="I909" s="137"/>
      <c r="J909" s="137"/>
      <c r="K909" s="240">
        <f t="shared" si="292"/>
        <v>43985</v>
      </c>
      <c r="L909" s="230">
        <f t="shared" si="293"/>
        <v>36705.94</v>
      </c>
      <c r="M909" s="162">
        <f>MAX(AN28:AN909)</f>
        <v>37141.329999999994</v>
      </c>
      <c r="N909" s="162">
        <f t="shared" si="301"/>
        <v>-435.38999999999214</v>
      </c>
      <c r="O909" s="231">
        <f>E3+(E4*0.1)</f>
        <v>0.2</v>
      </c>
      <c r="P909" s="162">
        <v>2636.2</v>
      </c>
      <c r="Q909" s="232">
        <f>E5+(E6*0.1)</f>
        <v>0.1</v>
      </c>
      <c r="R909" s="162">
        <v>2102.5</v>
      </c>
      <c r="S909" s="232">
        <f>E7+(E8*0.1)</f>
        <v>0.1</v>
      </c>
      <c r="T909" s="162">
        <v>947.6</v>
      </c>
      <c r="U909" s="233">
        <f>E9+(E10*0.5)+(E11*0.1)</f>
        <v>0.2</v>
      </c>
      <c r="V909" s="162">
        <v>-1400</v>
      </c>
      <c r="W909" s="233">
        <f>E12+(E13*0.5)+(E14*0.1)</f>
        <v>0.2</v>
      </c>
      <c r="X909" s="162">
        <v>-1200</v>
      </c>
      <c r="Y909" s="161">
        <f t="shared" si="302"/>
        <v>882</v>
      </c>
      <c r="Z909" s="162">
        <f t="shared" si="294"/>
        <v>312.25</v>
      </c>
      <c r="AA909" s="127">
        <v>43985</v>
      </c>
      <c r="AB909" s="127"/>
      <c r="AC909" s="128"/>
      <c r="AD909" s="128"/>
      <c r="AE909" s="129"/>
      <c r="AF909" s="129"/>
      <c r="AG909" s="129"/>
      <c r="AH909" s="129">
        <f t="shared" si="295"/>
        <v>312.25</v>
      </c>
      <c r="AI909" s="129">
        <f t="shared" si="296"/>
        <v>0</v>
      </c>
      <c r="AJ909" s="234">
        <f t="shared" si="297"/>
        <v>1</v>
      </c>
      <c r="AK909" s="234">
        <f t="shared" si="298"/>
        <v>0</v>
      </c>
      <c r="AL909" s="129">
        <f t="shared" si="299"/>
        <v>0</v>
      </c>
      <c r="AM909" s="127">
        <v>43985</v>
      </c>
      <c r="AN909" s="129">
        <f t="shared" si="303"/>
        <v>36705.94</v>
      </c>
      <c r="AO909" s="129">
        <f t="shared" si="304"/>
        <v>0</v>
      </c>
      <c r="AP909" s="129">
        <f t="shared" si="305"/>
        <v>0</v>
      </c>
      <c r="AQ909" s="235"/>
      <c r="AR909" s="235"/>
      <c r="AS909" s="236">
        <f t="shared" si="300"/>
        <v>43985</v>
      </c>
      <c r="AT909" s="237">
        <f t="shared" si="306"/>
        <v>14428.989999999996</v>
      </c>
      <c r="AU909" s="237">
        <f t="shared" si="307"/>
        <v>8503.8500000000022</v>
      </c>
      <c r="AV909" s="237">
        <f t="shared" si="308"/>
        <v>7252.3</v>
      </c>
      <c r="AW909" s="237">
        <f t="shared" si="309"/>
        <v>3373.2000000000025</v>
      </c>
      <c r="AX909" s="237">
        <f t="shared" si="310"/>
        <v>3147.6000000000045</v>
      </c>
      <c r="AY909" s="133"/>
    </row>
    <row r="910" spans="3:51" x14ac:dyDescent="0.25">
      <c r="C910" s="137"/>
      <c r="D910" s="137"/>
      <c r="E910" s="137"/>
      <c r="F910" s="137"/>
      <c r="G910" s="137"/>
      <c r="H910" s="137"/>
      <c r="I910" s="137"/>
      <c r="J910" s="137"/>
      <c r="K910" s="240">
        <f t="shared" si="292"/>
        <v>43986</v>
      </c>
      <c r="L910" s="230">
        <f t="shared" si="293"/>
        <v>36390.68</v>
      </c>
      <c r="M910" s="162">
        <f>MAX(AN28:AN910)</f>
        <v>37141.329999999994</v>
      </c>
      <c r="N910" s="162">
        <f t="shared" si="301"/>
        <v>-750.64999999999418</v>
      </c>
      <c r="O910" s="231">
        <f>E3+(E4*0.1)</f>
        <v>0.2</v>
      </c>
      <c r="P910" s="162">
        <v>-550</v>
      </c>
      <c r="Q910" s="232">
        <f>E5+(E6*0.1)</f>
        <v>0.1</v>
      </c>
      <c r="R910" s="162">
        <v>-850</v>
      </c>
      <c r="S910" s="232">
        <f>E7+(E8*0.1)</f>
        <v>0.1</v>
      </c>
      <c r="T910" s="162">
        <v>-1500.6</v>
      </c>
      <c r="U910" s="233">
        <f>E9+(E10*0.5)+(E11*0.1)</f>
        <v>0.2</v>
      </c>
      <c r="V910" s="162">
        <v>-1400</v>
      </c>
      <c r="W910" s="233">
        <f>E12+(E13*0.5)+(E14*0.1)</f>
        <v>0.2</v>
      </c>
      <c r="X910" s="162">
        <v>1549</v>
      </c>
      <c r="Y910" s="161">
        <f t="shared" si="302"/>
        <v>883</v>
      </c>
      <c r="Z910" s="162">
        <f t="shared" si="294"/>
        <v>-315.25999999999993</v>
      </c>
      <c r="AA910" s="127">
        <v>43986</v>
      </c>
      <c r="AB910" s="127"/>
      <c r="AC910" s="128"/>
      <c r="AD910" s="128"/>
      <c r="AE910" s="129"/>
      <c r="AF910" s="129"/>
      <c r="AG910" s="129"/>
      <c r="AH910" s="129">
        <f t="shared" si="295"/>
        <v>0</v>
      </c>
      <c r="AI910" s="129">
        <f t="shared" si="296"/>
        <v>-315.25999999999993</v>
      </c>
      <c r="AJ910" s="234">
        <f t="shared" si="297"/>
        <v>0</v>
      </c>
      <c r="AK910" s="234">
        <f t="shared" si="298"/>
        <v>1</v>
      </c>
      <c r="AL910" s="129">
        <f t="shared" si="299"/>
        <v>0</v>
      </c>
      <c r="AM910" s="127">
        <v>43986</v>
      </c>
      <c r="AN910" s="129">
        <f t="shared" si="303"/>
        <v>36390.68</v>
      </c>
      <c r="AO910" s="129">
        <f t="shared" si="304"/>
        <v>0</v>
      </c>
      <c r="AP910" s="129">
        <f t="shared" si="305"/>
        <v>0</v>
      </c>
      <c r="AQ910" s="235"/>
      <c r="AR910" s="235"/>
      <c r="AS910" s="236">
        <f t="shared" si="300"/>
        <v>43986</v>
      </c>
      <c r="AT910" s="237">
        <f t="shared" si="306"/>
        <v>14318.989999999996</v>
      </c>
      <c r="AU910" s="237">
        <f t="shared" si="307"/>
        <v>8418.8500000000022</v>
      </c>
      <c r="AV910" s="237">
        <f t="shared" si="308"/>
        <v>7102.24</v>
      </c>
      <c r="AW910" s="237">
        <f t="shared" si="309"/>
        <v>3093.2000000000025</v>
      </c>
      <c r="AX910" s="237">
        <f t="shared" si="310"/>
        <v>3457.4000000000046</v>
      </c>
      <c r="AY910" s="133"/>
    </row>
    <row r="911" spans="3:51" x14ac:dyDescent="0.25">
      <c r="C911" s="137"/>
      <c r="D911" s="137"/>
      <c r="E911" s="137"/>
      <c r="F911" s="137"/>
      <c r="G911" s="137"/>
      <c r="H911" s="137"/>
      <c r="I911" s="137"/>
      <c r="J911" s="137"/>
      <c r="K911" s="240">
        <f t="shared" si="292"/>
        <v>43987</v>
      </c>
      <c r="L911" s="230">
        <f t="shared" si="293"/>
        <v>38352.800000000003</v>
      </c>
      <c r="M911" s="162">
        <f>MAX(AN28:AN911)</f>
        <v>38352.800000000003</v>
      </c>
      <c r="N911" s="162">
        <f t="shared" si="301"/>
        <v>0</v>
      </c>
      <c r="O911" s="231">
        <f>E3+(E4*0.1)</f>
        <v>0.2</v>
      </c>
      <c r="P911" s="162">
        <v>4145.8</v>
      </c>
      <c r="Q911" s="232">
        <f>E5+(E6*0.1)</f>
        <v>0.1</v>
      </c>
      <c r="R911" s="162">
        <v>4079</v>
      </c>
      <c r="S911" s="232">
        <f>E7+(E8*0.1)</f>
        <v>0.1</v>
      </c>
      <c r="T911" s="162">
        <v>3894.6</v>
      </c>
      <c r="U911" s="233">
        <f>E9+(E10*0.5)+(E11*0.1)</f>
        <v>0.2</v>
      </c>
      <c r="V911" s="162">
        <v>2878</v>
      </c>
      <c r="W911" s="233">
        <f>E12+(E13*0.5)+(E14*0.1)</f>
        <v>0.2</v>
      </c>
      <c r="X911" s="162">
        <v>-1200</v>
      </c>
      <c r="Y911" s="161">
        <f t="shared" si="302"/>
        <v>884</v>
      </c>
      <c r="Z911" s="162">
        <f t="shared" si="294"/>
        <v>1962.1200000000003</v>
      </c>
      <c r="AA911" s="127">
        <v>43987</v>
      </c>
      <c r="AB911" s="127"/>
      <c r="AC911" s="128"/>
      <c r="AD911" s="128"/>
      <c r="AE911" s="129"/>
      <c r="AF911" s="129"/>
      <c r="AG911" s="129"/>
      <c r="AH911" s="129">
        <f t="shared" si="295"/>
        <v>1962.1200000000003</v>
      </c>
      <c r="AI911" s="129">
        <f t="shared" si="296"/>
        <v>0</v>
      </c>
      <c r="AJ911" s="234">
        <f t="shared" si="297"/>
        <v>1</v>
      </c>
      <c r="AK911" s="234">
        <f t="shared" si="298"/>
        <v>0</v>
      </c>
      <c r="AL911" s="129">
        <f t="shared" si="299"/>
        <v>0</v>
      </c>
      <c r="AM911" s="127">
        <v>43987</v>
      </c>
      <c r="AN911" s="129">
        <f t="shared" si="303"/>
        <v>38352.800000000003</v>
      </c>
      <c r="AO911" s="129">
        <f t="shared" si="304"/>
        <v>0</v>
      </c>
      <c r="AP911" s="129">
        <f t="shared" si="305"/>
        <v>0</v>
      </c>
      <c r="AQ911" s="235"/>
      <c r="AR911" s="235"/>
      <c r="AS911" s="236">
        <f t="shared" si="300"/>
        <v>43987</v>
      </c>
      <c r="AT911" s="237">
        <f t="shared" si="306"/>
        <v>15148.149999999996</v>
      </c>
      <c r="AU911" s="237">
        <f t="shared" si="307"/>
        <v>8826.7500000000018</v>
      </c>
      <c r="AV911" s="237">
        <f t="shared" si="308"/>
        <v>7491.7</v>
      </c>
      <c r="AW911" s="237">
        <f t="shared" si="309"/>
        <v>3668.8000000000025</v>
      </c>
      <c r="AX911" s="237">
        <f t="shared" si="310"/>
        <v>3217.4000000000046</v>
      </c>
      <c r="AY911" s="133"/>
    </row>
    <row r="912" spans="3:51" x14ac:dyDescent="0.25">
      <c r="C912" s="137"/>
      <c r="D912" s="137"/>
      <c r="E912" s="137"/>
      <c r="F912" s="137"/>
      <c r="G912" s="137"/>
      <c r="H912" s="137"/>
      <c r="I912" s="137"/>
      <c r="J912" s="137"/>
      <c r="K912" s="240">
        <f t="shared" si="292"/>
        <v>43990</v>
      </c>
      <c r="L912" s="230">
        <f t="shared" si="293"/>
        <v>39151.620000000003</v>
      </c>
      <c r="M912" s="162">
        <f>MAX(AN28:AN912)</f>
        <v>39151.620000000003</v>
      </c>
      <c r="N912" s="162">
        <f t="shared" si="301"/>
        <v>0</v>
      </c>
      <c r="O912" s="231">
        <f>E3+(E4*0.1)</f>
        <v>0.2</v>
      </c>
      <c r="P912" s="162">
        <v>2307.3000000000002</v>
      </c>
      <c r="Q912" s="232">
        <f>E5+(E6*0.1)</f>
        <v>0.1</v>
      </c>
      <c r="R912" s="162">
        <v>1923</v>
      </c>
      <c r="S912" s="232">
        <f>E7+(E8*0.1)</f>
        <v>0.1</v>
      </c>
      <c r="T912" s="162">
        <v>1542.6</v>
      </c>
      <c r="U912" s="233">
        <f>E9+(E10*0.5)+(E11*0.1)</f>
        <v>0.2</v>
      </c>
      <c r="V912" s="162">
        <v>-1400</v>
      </c>
      <c r="W912" s="233">
        <f>E12+(E13*0.5)+(E14*0.1)</f>
        <v>0.2</v>
      </c>
      <c r="X912" s="162">
        <v>1354</v>
      </c>
      <c r="Y912" s="161">
        <f t="shared" si="302"/>
        <v>885</v>
      </c>
      <c r="Z912" s="162">
        <f t="shared" si="294"/>
        <v>798.81999999999994</v>
      </c>
      <c r="AA912" s="127">
        <v>43990</v>
      </c>
      <c r="AB912" s="127"/>
      <c r="AC912" s="128"/>
      <c r="AD912" s="128"/>
      <c r="AE912" s="129"/>
      <c r="AF912" s="129"/>
      <c r="AG912" s="129"/>
      <c r="AH912" s="129">
        <f t="shared" si="295"/>
        <v>798.81999999999994</v>
      </c>
      <c r="AI912" s="129">
        <f t="shared" si="296"/>
        <v>0</v>
      </c>
      <c r="AJ912" s="234">
        <f t="shared" si="297"/>
        <v>1</v>
      </c>
      <c r="AK912" s="234">
        <f t="shared" si="298"/>
        <v>0</v>
      </c>
      <c r="AL912" s="129">
        <f t="shared" si="299"/>
        <v>0</v>
      </c>
      <c r="AM912" s="127">
        <v>43990</v>
      </c>
      <c r="AN912" s="129">
        <f t="shared" si="303"/>
        <v>39151.620000000003</v>
      </c>
      <c r="AO912" s="129">
        <f t="shared" si="304"/>
        <v>0</v>
      </c>
      <c r="AP912" s="129">
        <f t="shared" si="305"/>
        <v>0</v>
      </c>
      <c r="AQ912" s="235"/>
      <c r="AR912" s="235"/>
      <c r="AS912" s="236">
        <f t="shared" si="300"/>
        <v>43990</v>
      </c>
      <c r="AT912" s="237">
        <f t="shared" si="306"/>
        <v>15609.609999999997</v>
      </c>
      <c r="AU912" s="237">
        <f t="shared" si="307"/>
        <v>9019.0500000000011</v>
      </c>
      <c r="AV912" s="237">
        <f t="shared" si="308"/>
        <v>7645.96</v>
      </c>
      <c r="AW912" s="237">
        <f t="shared" si="309"/>
        <v>3388.8000000000025</v>
      </c>
      <c r="AX912" s="237">
        <f t="shared" si="310"/>
        <v>3488.2000000000048</v>
      </c>
      <c r="AY912" s="133"/>
    </row>
    <row r="913" spans="3:51" x14ac:dyDescent="0.25">
      <c r="C913" s="137"/>
      <c r="D913" s="137"/>
      <c r="E913" s="137"/>
      <c r="F913" s="137"/>
      <c r="G913" s="137"/>
      <c r="H913" s="137"/>
      <c r="I913" s="137"/>
      <c r="J913" s="137"/>
      <c r="K913" s="240">
        <f t="shared" si="292"/>
        <v>43991</v>
      </c>
      <c r="L913" s="230">
        <f t="shared" si="293"/>
        <v>39091.9</v>
      </c>
      <c r="M913" s="162">
        <f>MAX(AN28:AN913)</f>
        <v>39151.620000000003</v>
      </c>
      <c r="N913" s="162">
        <f t="shared" si="301"/>
        <v>-59.720000000001164</v>
      </c>
      <c r="O913" s="231">
        <f>E3+(E4*0.1)</f>
        <v>0.2</v>
      </c>
      <c r="P913" s="162">
        <v>-675.35</v>
      </c>
      <c r="Q913" s="232">
        <f>E5+(E6*0.1)</f>
        <v>0.1</v>
      </c>
      <c r="R913" s="162">
        <v>-1003.5</v>
      </c>
      <c r="S913" s="232">
        <f>E7+(E8*0.1)</f>
        <v>0.1</v>
      </c>
      <c r="T913" s="162">
        <v>1313</v>
      </c>
      <c r="U913" s="233">
        <f>E9+(E10*0.5)+(E11*0.1)</f>
        <v>0.2</v>
      </c>
      <c r="V913" s="162">
        <v>-1400</v>
      </c>
      <c r="W913" s="233">
        <f>E12+(E13*0.5)+(E14*0.1)</f>
        <v>0.2</v>
      </c>
      <c r="X913" s="162">
        <v>1622</v>
      </c>
      <c r="Y913" s="161">
        <f t="shared" si="302"/>
        <v>886</v>
      </c>
      <c r="Z913" s="162">
        <f t="shared" si="294"/>
        <v>-59.71999999999997</v>
      </c>
      <c r="AA913" s="127">
        <v>43991</v>
      </c>
      <c r="AB913" s="127"/>
      <c r="AC913" s="128"/>
      <c r="AD913" s="128"/>
      <c r="AE913" s="129"/>
      <c r="AF913" s="129"/>
      <c r="AG913" s="129"/>
      <c r="AH913" s="129">
        <f t="shared" si="295"/>
        <v>0</v>
      </c>
      <c r="AI913" s="129">
        <f t="shared" si="296"/>
        <v>-59.71999999999997</v>
      </c>
      <c r="AJ913" s="234">
        <f t="shared" si="297"/>
        <v>0</v>
      </c>
      <c r="AK913" s="234">
        <f t="shared" si="298"/>
        <v>1</v>
      </c>
      <c r="AL913" s="129">
        <f t="shared" si="299"/>
        <v>0</v>
      </c>
      <c r="AM913" s="127">
        <v>43991</v>
      </c>
      <c r="AN913" s="129">
        <f t="shared" si="303"/>
        <v>39091.9</v>
      </c>
      <c r="AO913" s="129">
        <f t="shared" si="304"/>
        <v>0</v>
      </c>
      <c r="AP913" s="129">
        <f t="shared" si="305"/>
        <v>0</v>
      </c>
      <c r="AQ913" s="235"/>
      <c r="AR913" s="235"/>
      <c r="AS913" s="236">
        <f t="shared" si="300"/>
        <v>43991</v>
      </c>
      <c r="AT913" s="237">
        <f t="shared" si="306"/>
        <v>15474.539999999997</v>
      </c>
      <c r="AU913" s="237">
        <f t="shared" si="307"/>
        <v>8918.7000000000007</v>
      </c>
      <c r="AV913" s="237">
        <f t="shared" si="308"/>
        <v>7777.26</v>
      </c>
      <c r="AW913" s="237">
        <f t="shared" si="309"/>
        <v>3108.8000000000025</v>
      </c>
      <c r="AX913" s="237">
        <f t="shared" si="310"/>
        <v>3812.6000000000049</v>
      </c>
      <c r="AY913" s="133"/>
    </row>
    <row r="914" spans="3:51" x14ac:dyDescent="0.25">
      <c r="C914" s="137"/>
      <c r="D914" s="137"/>
      <c r="E914" s="137"/>
      <c r="F914" s="137"/>
      <c r="G914" s="137"/>
      <c r="H914" s="137"/>
      <c r="I914" s="137"/>
      <c r="J914" s="137"/>
      <c r="K914" s="240">
        <f t="shared" si="292"/>
        <v>43992</v>
      </c>
      <c r="L914" s="230">
        <f t="shared" si="293"/>
        <v>39339.279999999999</v>
      </c>
      <c r="M914" s="162">
        <f>MAX(AN28:AN914)</f>
        <v>39339.279999999999</v>
      </c>
      <c r="N914" s="162">
        <f t="shared" si="301"/>
        <v>0</v>
      </c>
      <c r="O914" s="231">
        <f>E3+(E4*0.1)</f>
        <v>0.2</v>
      </c>
      <c r="P914" s="162">
        <v>-550</v>
      </c>
      <c r="Q914" s="232">
        <f>E5+(E6*0.1)</f>
        <v>0.1</v>
      </c>
      <c r="R914" s="162">
        <v>-850</v>
      </c>
      <c r="S914" s="232">
        <f>E7+(E8*0.1)</f>
        <v>0.1</v>
      </c>
      <c r="T914" s="162">
        <v>2541.8000000000002</v>
      </c>
      <c r="U914" s="233">
        <f>E9+(E10*0.5)+(E11*0.1)</f>
        <v>0.2</v>
      </c>
      <c r="V914" s="162">
        <v>-1400</v>
      </c>
      <c r="W914" s="233">
        <f>E12+(E13*0.5)+(E14*0.1)</f>
        <v>0.2</v>
      </c>
      <c r="X914" s="162">
        <v>2341</v>
      </c>
      <c r="Y914" s="161">
        <f t="shared" si="302"/>
        <v>887</v>
      </c>
      <c r="Z914" s="162">
        <f t="shared" si="294"/>
        <v>247.38000000000008</v>
      </c>
      <c r="AA914" s="127">
        <v>43992</v>
      </c>
      <c r="AB914" s="127"/>
      <c r="AC914" s="128"/>
      <c r="AD914" s="128"/>
      <c r="AE914" s="129"/>
      <c r="AF914" s="129"/>
      <c r="AG914" s="129"/>
      <c r="AH914" s="129">
        <f t="shared" si="295"/>
        <v>247.38000000000008</v>
      </c>
      <c r="AI914" s="129">
        <f t="shared" si="296"/>
        <v>0</v>
      </c>
      <c r="AJ914" s="234">
        <f t="shared" si="297"/>
        <v>1</v>
      </c>
      <c r="AK914" s="234">
        <f t="shared" si="298"/>
        <v>0</v>
      </c>
      <c r="AL914" s="129">
        <f t="shared" si="299"/>
        <v>0</v>
      </c>
      <c r="AM914" s="127">
        <v>43992</v>
      </c>
      <c r="AN914" s="129">
        <f t="shared" si="303"/>
        <v>39339.279999999999</v>
      </c>
      <c r="AO914" s="129">
        <f t="shared" si="304"/>
        <v>0</v>
      </c>
      <c r="AP914" s="129">
        <f t="shared" si="305"/>
        <v>0</v>
      </c>
      <c r="AQ914" s="235"/>
      <c r="AR914" s="235"/>
      <c r="AS914" s="236">
        <f t="shared" si="300"/>
        <v>43992</v>
      </c>
      <c r="AT914" s="237">
        <f t="shared" si="306"/>
        <v>15364.539999999997</v>
      </c>
      <c r="AU914" s="237">
        <f t="shared" si="307"/>
        <v>8833.7000000000007</v>
      </c>
      <c r="AV914" s="237">
        <f t="shared" si="308"/>
        <v>8031.4400000000005</v>
      </c>
      <c r="AW914" s="237">
        <f t="shared" si="309"/>
        <v>2828.8000000000025</v>
      </c>
      <c r="AX914" s="237">
        <f t="shared" si="310"/>
        <v>4280.8000000000047</v>
      </c>
      <c r="AY914" s="133"/>
    </row>
    <row r="915" spans="3:51" x14ac:dyDescent="0.25">
      <c r="C915" s="137"/>
      <c r="D915" s="137"/>
      <c r="E915" s="137"/>
      <c r="F915" s="137"/>
      <c r="G915" s="137"/>
      <c r="H915" s="137"/>
      <c r="I915" s="137"/>
      <c r="J915" s="137"/>
      <c r="K915" s="240">
        <f t="shared" si="292"/>
        <v>43993</v>
      </c>
      <c r="L915" s="230">
        <f t="shared" si="293"/>
        <v>37385.35</v>
      </c>
      <c r="M915" s="162">
        <f>MAX(AN28:AN915)</f>
        <v>39339.279999999999</v>
      </c>
      <c r="N915" s="162">
        <f t="shared" si="301"/>
        <v>-1953.9300000000003</v>
      </c>
      <c r="O915" s="231">
        <f>E3+(E4*0.1)</f>
        <v>0.2</v>
      </c>
      <c r="P915" s="162">
        <v>-3587.4</v>
      </c>
      <c r="Q915" s="232">
        <f>E5+(E6*0.1)</f>
        <v>0.1</v>
      </c>
      <c r="R915" s="162">
        <v>-3380.5</v>
      </c>
      <c r="S915" s="232">
        <f>E7+(E8*0.1)</f>
        <v>0.1</v>
      </c>
      <c r="T915" s="162">
        <v>-3784</v>
      </c>
      <c r="U915" s="233">
        <f>E9+(E10*0.5)+(E11*0.1)</f>
        <v>0.2</v>
      </c>
      <c r="V915" s="162">
        <v>-1400</v>
      </c>
      <c r="W915" s="233">
        <f>E12+(E13*0.5)+(E14*0.1)</f>
        <v>0.2</v>
      </c>
      <c r="X915" s="162">
        <v>-1200</v>
      </c>
      <c r="Y915" s="161">
        <f t="shared" si="302"/>
        <v>888</v>
      </c>
      <c r="Z915" s="162">
        <f t="shared" si="294"/>
        <v>-1953.93</v>
      </c>
      <c r="AA915" s="127">
        <v>43993</v>
      </c>
      <c r="AB915" s="127"/>
      <c r="AC915" s="128"/>
      <c r="AD915" s="128"/>
      <c r="AE915" s="129"/>
      <c r="AF915" s="129"/>
      <c r="AG915" s="129"/>
      <c r="AH915" s="129">
        <f t="shared" si="295"/>
        <v>0</v>
      </c>
      <c r="AI915" s="129">
        <f t="shared" si="296"/>
        <v>-1953.93</v>
      </c>
      <c r="AJ915" s="234">
        <f t="shared" si="297"/>
        <v>0</v>
      </c>
      <c r="AK915" s="234">
        <f t="shared" si="298"/>
        <v>1</v>
      </c>
      <c r="AL915" s="129">
        <f t="shared" si="299"/>
        <v>0</v>
      </c>
      <c r="AM915" s="127">
        <v>43993</v>
      </c>
      <c r="AN915" s="129">
        <f t="shared" si="303"/>
        <v>37385.35</v>
      </c>
      <c r="AO915" s="129">
        <f t="shared" si="304"/>
        <v>0</v>
      </c>
      <c r="AP915" s="129">
        <f t="shared" si="305"/>
        <v>0</v>
      </c>
      <c r="AQ915" s="235"/>
      <c r="AR915" s="235"/>
      <c r="AS915" s="236">
        <f t="shared" si="300"/>
        <v>43993</v>
      </c>
      <c r="AT915" s="237">
        <f t="shared" si="306"/>
        <v>14647.059999999998</v>
      </c>
      <c r="AU915" s="237">
        <f t="shared" si="307"/>
        <v>8495.6500000000015</v>
      </c>
      <c r="AV915" s="237">
        <f t="shared" si="308"/>
        <v>7653.0400000000009</v>
      </c>
      <c r="AW915" s="237">
        <f t="shared" si="309"/>
        <v>2548.8000000000025</v>
      </c>
      <c r="AX915" s="237">
        <f t="shared" si="310"/>
        <v>4040.8000000000047</v>
      </c>
      <c r="AY915" s="133"/>
    </row>
    <row r="916" spans="3:51" x14ac:dyDescent="0.25">
      <c r="C916" s="137"/>
      <c r="D916" s="137"/>
      <c r="E916" s="137"/>
      <c r="F916" s="137"/>
      <c r="G916" s="137"/>
      <c r="H916" s="137"/>
      <c r="I916" s="137"/>
      <c r="J916" s="137"/>
      <c r="K916" s="240">
        <f t="shared" si="292"/>
        <v>43994</v>
      </c>
      <c r="L916" s="230">
        <f t="shared" si="293"/>
        <v>38043.9</v>
      </c>
      <c r="M916" s="162">
        <f>MAX(AN28:AN916)</f>
        <v>39339.279999999999</v>
      </c>
      <c r="N916" s="162">
        <f t="shared" si="301"/>
        <v>-1295.3799999999974</v>
      </c>
      <c r="O916" s="231">
        <f>E3+(E4*0.1)</f>
        <v>0.2</v>
      </c>
      <c r="P916" s="162">
        <v>2386.85</v>
      </c>
      <c r="Q916" s="232">
        <f>E5+(E6*0.1)</f>
        <v>0.1</v>
      </c>
      <c r="R916" s="162">
        <v>-850</v>
      </c>
      <c r="S916" s="232">
        <f>E7+(E8*0.1)</f>
        <v>0.1</v>
      </c>
      <c r="T916" s="162">
        <v>1505.8</v>
      </c>
      <c r="U916" s="233">
        <f>E9+(E10*0.5)+(E11*0.1)</f>
        <v>0.2</v>
      </c>
      <c r="V916" s="162">
        <v>289</v>
      </c>
      <c r="W916" s="233">
        <f>E12+(E13*0.5)+(E14*0.1)</f>
        <v>0.2</v>
      </c>
      <c r="X916" s="162">
        <v>289</v>
      </c>
      <c r="Y916" s="161">
        <f t="shared" si="302"/>
        <v>889</v>
      </c>
      <c r="Z916" s="162">
        <f t="shared" si="294"/>
        <v>658.55</v>
      </c>
      <c r="AA916" s="127">
        <v>43994</v>
      </c>
      <c r="AB916" s="127"/>
      <c r="AC916" s="128"/>
      <c r="AD916" s="128"/>
      <c r="AE916" s="129"/>
      <c r="AF916" s="129"/>
      <c r="AG916" s="129"/>
      <c r="AH916" s="129">
        <f t="shared" si="295"/>
        <v>658.55</v>
      </c>
      <c r="AI916" s="129">
        <f t="shared" si="296"/>
        <v>0</v>
      </c>
      <c r="AJ916" s="234">
        <f t="shared" si="297"/>
        <v>1</v>
      </c>
      <c r="AK916" s="234">
        <f t="shared" si="298"/>
        <v>0</v>
      </c>
      <c r="AL916" s="129">
        <f t="shared" si="299"/>
        <v>0</v>
      </c>
      <c r="AM916" s="127">
        <v>43994</v>
      </c>
      <c r="AN916" s="129">
        <f t="shared" si="303"/>
        <v>38043.9</v>
      </c>
      <c r="AO916" s="129">
        <f t="shared" si="304"/>
        <v>0</v>
      </c>
      <c r="AP916" s="129">
        <f t="shared" si="305"/>
        <v>0</v>
      </c>
      <c r="AQ916" s="235"/>
      <c r="AR916" s="235"/>
      <c r="AS916" s="236">
        <f t="shared" si="300"/>
        <v>43994</v>
      </c>
      <c r="AT916" s="237">
        <f t="shared" si="306"/>
        <v>15124.429999999998</v>
      </c>
      <c r="AU916" s="237">
        <f t="shared" si="307"/>
        <v>8410.6500000000015</v>
      </c>
      <c r="AV916" s="237">
        <f t="shared" si="308"/>
        <v>7803.6200000000008</v>
      </c>
      <c r="AW916" s="237">
        <f t="shared" si="309"/>
        <v>2606.6000000000026</v>
      </c>
      <c r="AX916" s="237">
        <f t="shared" si="310"/>
        <v>4098.6000000000049</v>
      </c>
      <c r="AY916" s="133"/>
    </row>
    <row r="917" spans="3:51" x14ac:dyDescent="0.25">
      <c r="C917" s="137"/>
      <c r="D917" s="137"/>
      <c r="E917" s="137"/>
      <c r="F917" s="137"/>
      <c r="G917" s="137"/>
      <c r="H917" s="137"/>
      <c r="I917" s="137"/>
      <c r="J917" s="137"/>
      <c r="K917" s="240">
        <f t="shared" si="292"/>
        <v>43997</v>
      </c>
      <c r="L917" s="230">
        <f t="shared" si="293"/>
        <v>36595</v>
      </c>
      <c r="M917" s="162">
        <f>MAX(AN28:AN917)</f>
        <v>39339.279999999999</v>
      </c>
      <c r="N917" s="162">
        <f t="shared" si="301"/>
        <v>-2744.2799999999988</v>
      </c>
      <c r="O917" s="231">
        <f>E3+(E4*0.1)</f>
        <v>0.2</v>
      </c>
      <c r="P917" s="162">
        <v>-1725.75</v>
      </c>
      <c r="Q917" s="232">
        <f>E5+(E6*0.1)</f>
        <v>0.1</v>
      </c>
      <c r="R917" s="162">
        <v>-2427.5</v>
      </c>
      <c r="S917" s="232">
        <f>E7+(E8*0.1)</f>
        <v>0.1</v>
      </c>
      <c r="T917" s="162">
        <v>-3410</v>
      </c>
      <c r="U917" s="233">
        <f>E9+(E10*0.5)+(E11*0.1)</f>
        <v>0.2</v>
      </c>
      <c r="V917" s="162">
        <v>-1400</v>
      </c>
      <c r="W917" s="233">
        <f>E12+(E13*0.5)+(E14*0.1)</f>
        <v>0.2</v>
      </c>
      <c r="X917" s="162">
        <v>-1200</v>
      </c>
      <c r="Y917" s="161">
        <f t="shared" si="302"/>
        <v>890</v>
      </c>
      <c r="Z917" s="162">
        <f t="shared" si="294"/>
        <v>-1448.9</v>
      </c>
      <c r="AA917" s="127">
        <v>43997</v>
      </c>
      <c r="AB917" s="127"/>
      <c r="AC917" s="128"/>
      <c r="AD917" s="128"/>
      <c r="AE917" s="129"/>
      <c r="AF917" s="129"/>
      <c r="AG917" s="129"/>
      <c r="AH917" s="129">
        <f t="shared" si="295"/>
        <v>0</v>
      </c>
      <c r="AI917" s="129">
        <f t="shared" si="296"/>
        <v>-1448.9</v>
      </c>
      <c r="AJ917" s="234">
        <f t="shared" si="297"/>
        <v>0</v>
      </c>
      <c r="AK917" s="234">
        <f t="shared" si="298"/>
        <v>1</v>
      </c>
      <c r="AL917" s="129">
        <f t="shared" si="299"/>
        <v>0</v>
      </c>
      <c r="AM917" s="127">
        <v>43997</v>
      </c>
      <c r="AN917" s="129">
        <f t="shared" si="303"/>
        <v>36595</v>
      </c>
      <c r="AO917" s="129">
        <f t="shared" si="304"/>
        <v>0</v>
      </c>
      <c r="AP917" s="129">
        <f t="shared" si="305"/>
        <v>0</v>
      </c>
      <c r="AQ917" s="235"/>
      <c r="AR917" s="235"/>
      <c r="AS917" s="236">
        <f t="shared" si="300"/>
        <v>43997</v>
      </c>
      <c r="AT917" s="237">
        <f t="shared" si="306"/>
        <v>14779.279999999999</v>
      </c>
      <c r="AU917" s="237">
        <f t="shared" si="307"/>
        <v>8167.9000000000015</v>
      </c>
      <c r="AV917" s="237">
        <f t="shared" si="308"/>
        <v>7462.6200000000008</v>
      </c>
      <c r="AW917" s="237">
        <f t="shared" si="309"/>
        <v>2326.6000000000026</v>
      </c>
      <c r="AX917" s="237">
        <f t="shared" si="310"/>
        <v>3858.6000000000049</v>
      </c>
      <c r="AY917" s="133"/>
    </row>
    <row r="918" spans="3:51" x14ac:dyDescent="0.25">
      <c r="C918" s="137"/>
      <c r="D918" s="137"/>
      <c r="E918" s="137"/>
      <c r="F918" s="137"/>
      <c r="G918" s="137"/>
      <c r="H918" s="137"/>
      <c r="I918" s="137"/>
      <c r="J918" s="137"/>
      <c r="K918" s="240">
        <f t="shared" si="292"/>
        <v>43998</v>
      </c>
      <c r="L918" s="230">
        <f t="shared" si="293"/>
        <v>37237.53</v>
      </c>
      <c r="M918" s="162">
        <f>MAX(AN28:AN918)</f>
        <v>39339.279999999999</v>
      </c>
      <c r="N918" s="162">
        <f t="shared" si="301"/>
        <v>-2101.75</v>
      </c>
      <c r="O918" s="231">
        <f>E3+(E4*0.1)</f>
        <v>0.2</v>
      </c>
      <c r="P918" s="162">
        <v>2634.1</v>
      </c>
      <c r="Q918" s="232">
        <f>E5+(E6*0.1)</f>
        <v>0.1</v>
      </c>
      <c r="R918" s="162">
        <v>2907.5</v>
      </c>
      <c r="S918" s="232">
        <f>E7+(E8*0.1)</f>
        <v>0.1</v>
      </c>
      <c r="T918" s="162">
        <v>3449.6</v>
      </c>
      <c r="U918" s="233">
        <f>E9+(E10*0.5)+(E11*0.1)</f>
        <v>0.2</v>
      </c>
      <c r="V918" s="162">
        <v>-1400</v>
      </c>
      <c r="W918" s="233">
        <f>E12+(E13*0.5)+(E14*0.1)</f>
        <v>0.2</v>
      </c>
      <c r="X918" s="162">
        <v>-1200</v>
      </c>
      <c r="Y918" s="161">
        <f t="shared" si="302"/>
        <v>891</v>
      </c>
      <c r="Z918" s="162">
        <f t="shared" si="294"/>
        <v>642.5300000000002</v>
      </c>
      <c r="AA918" s="127">
        <v>43998</v>
      </c>
      <c r="AB918" s="127"/>
      <c r="AC918" s="128"/>
      <c r="AD918" s="128"/>
      <c r="AE918" s="129"/>
      <c r="AF918" s="129"/>
      <c r="AG918" s="129"/>
      <c r="AH918" s="129">
        <f t="shared" si="295"/>
        <v>642.5300000000002</v>
      </c>
      <c r="AI918" s="129">
        <f t="shared" si="296"/>
        <v>0</v>
      </c>
      <c r="AJ918" s="234">
        <f t="shared" si="297"/>
        <v>1</v>
      </c>
      <c r="AK918" s="234">
        <f t="shared" si="298"/>
        <v>0</v>
      </c>
      <c r="AL918" s="129">
        <f t="shared" si="299"/>
        <v>0</v>
      </c>
      <c r="AM918" s="127">
        <v>43998</v>
      </c>
      <c r="AN918" s="129">
        <f t="shared" si="303"/>
        <v>37237.53</v>
      </c>
      <c r="AO918" s="129">
        <f t="shared" si="304"/>
        <v>0</v>
      </c>
      <c r="AP918" s="129">
        <f t="shared" si="305"/>
        <v>0</v>
      </c>
      <c r="AQ918" s="235"/>
      <c r="AR918" s="235"/>
      <c r="AS918" s="236">
        <f t="shared" si="300"/>
        <v>43998</v>
      </c>
      <c r="AT918" s="237">
        <f t="shared" si="306"/>
        <v>15306.099999999999</v>
      </c>
      <c r="AU918" s="237">
        <f t="shared" si="307"/>
        <v>8458.6500000000015</v>
      </c>
      <c r="AV918" s="237">
        <f t="shared" si="308"/>
        <v>7807.5800000000008</v>
      </c>
      <c r="AW918" s="237">
        <f t="shared" si="309"/>
        <v>2046.6000000000026</v>
      </c>
      <c r="AX918" s="237">
        <f t="shared" si="310"/>
        <v>3618.6000000000049</v>
      </c>
      <c r="AY918" s="133"/>
    </row>
    <row r="919" spans="3:51" x14ac:dyDescent="0.25">
      <c r="C919" s="137"/>
      <c r="D919" s="137"/>
      <c r="E919" s="137"/>
      <c r="F919" s="137"/>
      <c r="G919" s="137"/>
      <c r="H919" s="137"/>
      <c r="I919" s="137"/>
      <c r="J919" s="137"/>
      <c r="K919" s="240">
        <f t="shared" si="292"/>
        <v>43999</v>
      </c>
      <c r="L919" s="230">
        <f t="shared" si="293"/>
        <v>36857.75</v>
      </c>
      <c r="M919" s="162">
        <f>MAX(AN28:AN919)</f>
        <v>39339.279999999999</v>
      </c>
      <c r="N919" s="162">
        <f t="shared" si="301"/>
        <v>-2481.5299999999988</v>
      </c>
      <c r="O919" s="231">
        <f>E3+(E4*0.1)</f>
        <v>0.2</v>
      </c>
      <c r="P919" s="162">
        <v>-550</v>
      </c>
      <c r="Q919" s="232">
        <f>E5+(E6*0.1)</f>
        <v>0.1</v>
      </c>
      <c r="R919" s="162">
        <v>-850</v>
      </c>
      <c r="S919" s="232">
        <f>E7+(E8*0.1)</f>
        <v>0.1</v>
      </c>
      <c r="T919" s="162">
        <v>662.2</v>
      </c>
      <c r="U919" s="233">
        <f>E9+(E10*0.5)+(E11*0.1)</f>
        <v>0.2</v>
      </c>
      <c r="V919" s="162">
        <v>-55</v>
      </c>
      <c r="W919" s="233">
        <f>E12+(E13*0.5)+(E14*0.1)</f>
        <v>0.2</v>
      </c>
      <c r="X919" s="162">
        <v>-1200</v>
      </c>
      <c r="Y919" s="161">
        <f t="shared" si="302"/>
        <v>892</v>
      </c>
      <c r="Z919" s="162">
        <f t="shared" si="294"/>
        <v>-379.78</v>
      </c>
      <c r="AA919" s="127">
        <v>43999</v>
      </c>
      <c r="AB919" s="127"/>
      <c r="AC919" s="128"/>
      <c r="AD919" s="128"/>
      <c r="AE919" s="129"/>
      <c r="AF919" s="129"/>
      <c r="AG919" s="129"/>
      <c r="AH919" s="129">
        <f t="shared" si="295"/>
        <v>0</v>
      </c>
      <c r="AI919" s="129">
        <f t="shared" si="296"/>
        <v>-379.78</v>
      </c>
      <c r="AJ919" s="234">
        <f t="shared" si="297"/>
        <v>0</v>
      </c>
      <c r="AK919" s="234">
        <f t="shared" si="298"/>
        <v>1</v>
      </c>
      <c r="AL919" s="129">
        <f t="shared" si="299"/>
        <v>0</v>
      </c>
      <c r="AM919" s="127">
        <v>43999</v>
      </c>
      <c r="AN919" s="129">
        <f t="shared" si="303"/>
        <v>36857.75</v>
      </c>
      <c r="AO919" s="129">
        <f t="shared" si="304"/>
        <v>0</v>
      </c>
      <c r="AP919" s="129">
        <f t="shared" si="305"/>
        <v>0</v>
      </c>
      <c r="AQ919" s="235"/>
      <c r="AR919" s="235"/>
      <c r="AS919" s="236">
        <f t="shared" si="300"/>
        <v>43999</v>
      </c>
      <c r="AT919" s="237">
        <f t="shared" si="306"/>
        <v>15196.099999999999</v>
      </c>
      <c r="AU919" s="237">
        <f t="shared" si="307"/>
        <v>8373.6500000000015</v>
      </c>
      <c r="AV919" s="237">
        <f t="shared" si="308"/>
        <v>7873.8000000000011</v>
      </c>
      <c r="AW919" s="237">
        <f t="shared" si="309"/>
        <v>2035.6000000000026</v>
      </c>
      <c r="AX919" s="237">
        <f t="shared" si="310"/>
        <v>3378.6000000000049</v>
      </c>
      <c r="AY919" s="133"/>
    </row>
    <row r="920" spans="3:51" x14ac:dyDescent="0.25">
      <c r="C920" s="137"/>
      <c r="D920" s="137"/>
      <c r="E920" s="137"/>
      <c r="F920" s="137"/>
      <c r="G920" s="137"/>
      <c r="H920" s="137"/>
      <c r="I920" s="137"/>
      <c r="J920" s="137"/>
      <c r="K920" s="240">
        <f t="shared" si="292"/>
        <v>44000</v>
      </c>
      <c r="L920" s="230">
        <f t="shared" si="293"/>
        <v>36561.129999999997</v>
      </c>
      <c r="M920" s="162">
        <f>MAX(AN28:AN920)</f>
        <v>39339.279999999999</v>
      </c>
      <c r="N920" s="162">
        <f t="shared" si="301"/>
        <v>-2778.1500000000015</v>
      </c>
      <c r="O920" s="231">
        <f>E3+(E4*0.1)</f>
        <v>0.2</v>
      </c>
      <c r="P920" s="162">
        <v>-565.79999999999995</v>
      </c>
      <c r="Q920" s="232">
        <f>E5+(E6*0.1)</f>
        <v>0.1</v>
      </c>
      <c r="R920" s="162">
        <v>-850</v>
      </c>
      <c r="S920" s="232">
        <f>E7+(E8*0.1)</f>
        <v>0.1</v>
      </c>
      <c r="T920" s="162">
        <v>591.4</v>
      </c>
      <c r="U920" s="233">
        <f>E9+(E10*0.5)+(E11*0.1)</f>
        <v>0.2</v>
      </c>
      <c r="V920" s="162">
        <v>-394</v>
      </c>
      <c r="W920" s="233">
        <f>E12+(E13*0.5)+(E14*0.1)</f>
        <v>0.2</v>
      </c>
      <c r="X920" s="162">
        <v>-394</v>
      </c>
      <c r="Y920" s="161">
        <f t="shared" si="302"/>
        <v>893</v>
      </c>
      <c r="Z920" s="162">
        <f t="shared" si="294"/>
        <v>-296.62</v>
      </c>
      <c r="AA920" s="127">
        <v>44000</v>
      </c>
      <c r="AB920" s="127"/>
      <c r="AC920" s="128"/>
      <c r="AD920" s="128"/>
      <c r="AE920" s="129"/>
      <c r="AF920" s="129"/>
      <c r="AG920" s="129"/>
      <c r="AH920" s="129">
        <f t="shared" si="295"/>
        <v>0</v>
      </c>
      <c r="AI920" s="129">
        <f t="shared" si="296"/>
        <v>-296.62</v>
      </c>
      <c r="AJ920" s="234">
        <f t="shared" si="297"/>
        <v>0</v>
      </c>
      <c r="AK920" s="234">
        <f t="shared" si="298"/>
        <v>1</v>
      </c>
      <c r="AL920" s="129">
        <f t="shared" si="299"/>
        <v>0</v>
      </c>
      <c r="AM920" s="127">
        <v>44000</v>
      </c>
      <c r="AN920" s="129">
        <f t="shared" si="303"/>
        <v>36561.129999999997</v>
      </c>
      <c r="AO920" s="129">
        <f t="shared" si="304"/>
        <v>0</v>
      </c>
      <c r="AP920" s="129">
        <f t="shared" si="305"/>
        <v>0</v>
      </c>
      <c r="AQ920" s="235"/>
      <c r="AR920" s="235"/>
      <c r="AS920" s="236">
        <f t="shared" si="300"/>
        <v>44000</v>
      </c>
      <c r="AT920" s="237">
        <f t="shared" si="306"/>
        <v>15082.939999999999</v>
      </c>
      <c r="AU920" s="237">
        <f t="shared" si="307"/>
        <v>8288.6500000000015</v>
      </c>
      <c r="AV920" s="237">
        <f t="shared" si="308"/>
        <v>7932.9400000000014</v>
      </c>
      <c r="AW920" s="237">
        <f t="shared" si="309"/>
        <v>1956.8000000000027</v>
      </c>
      <c r="AX920" s="237">
        <f t="shared" si="310"/>
        <v>3299.8000000000047</v>
      </c>
      <c r="AY920" s="133"/>
    </row>
    <row r="921" spans="3:51" x14ac:dyDescent="0.25">
      <c r="C921" s="137"/>
      <c r="D921" s="137"/>
      <c r="E921" s="137"/>
      <c r="F921" s="137"/>
      <c r="G921" s="137"/>
      <c r="H921" s="137"/>
      <c r="I921" s="137"/>
      <c r="J921" s="137"/>
      <c r="K921" s="240">
        <f t="shared" si="292"/>
        <v>44001</v>
      </c>
      <c r="L921" s="230">
        <f t="shared" si="293"/>
        <v>37170.509999999995</v>
      </c>
      <c r="M921" s="162">
        <f>MAX(AN28:AN921)</f>
        <v>39339.279999999999</v>
      </c>
      <c r="N921" s="162">
        <f t="shared" si="301"/>
        <v>-2168.7700000000041</v>
      </c>
      <c r="O921" s="231">
        <f>E3+(E4*0.1)</f>
        <v>0.2</v>
      </c>
      <c r="P921" s="162">
        <v>-550</v>
      </c>
      <c r="Q921" s="232">
        <f>E5+(E6*0.1)</f>
        <v>0.1</v>
      </c>
      <c r="R921" s="162">
        <v>-850</v>
      </c>
      <c r="S921" s="232">
        <f>E7+(E8*0.1)</f>
        <v>0.1</v>
      </c>
      <c r="T921" s="162">
        <v>-68.2</v>
      </c>
      <c r="U921" s="233">
        <f>E9+(E10*0.5)+(E11*0.1)</f>
        <v>0.2</v>
      </c>
      <c r="V921" s="162">
        <v>2028</v>
      </c>
      <c r="W921" s="233">
        <f>E12+(E13*0.5)+(E14*0.1)</f>
        <v>0.2</v>
      </c>
      <c r="X921" s="162">
        <v>2028</v>
      </c>
      <c r="Y921" s="161">
        <f t="shared" si="302"/>
        <v>894</v>
      </c>
      <c r="Z921" s="162">
        <f t="shared" si="294"/>
        <v>609.38000000000011</v>
      </c>
      <c r="AA921" s="127">
        <v>44001</v>
      </c>
      <c r="AB921" s="127"/>
      <c r="AC921" s="128"/>
      <c r="AD921" s="128"/>
      <c r="AE921" s="129"/>
      <c r="AF921" s="129"/>
      <c r="AG921" s="129"/>
      <c r="AH921" s="129">
        <f t="shared" si="295"/>
        <v>609.38000000000011</v>
      </c>
      <c r="AI921" s="129">
        <f t="shared" si="296"/>
        <v>0</v>
      </c>
      <c r="AJ921" s="234">
        <f t="shared" si="297"/>
        <v>1</v>
      </c>
      <c r="AK921" s="234">
        <f t="shared" si="298"/>
        <v>0</v>
      </c>
      <c r="AL921" s="129">
        <f t="shared" si="299"/>
        <v>0</v>
      </c>
      <c r="AM921" s="127">
        <v>44001</v>
      </c>
      <c r="AN921" s="129">
        <f t="shared" si="303"/>
        <v>37170.509999999995</v>
      </c>
      <c r="AO921" s="129">
        <f t="shared" si="304"/>
        <v>0</v>
      </c>
      <c r="AP921" s="129">
        <f t="shared" si="305"/>
        <v>0</v>
      </c>
      <c r="AQ921" s="235"/>
      <c r="AR921" s="235"/>
      <c r="AS921" s="236">
        <f t="shared" si="300"/>
        <v>44001</v>
      </c>
      <c r="AT921" s="237">
        <f t="shared" si="306"/>
        <v>14972.939999999999</v>
      </c>
      <c r="AU921" s="237">
        <f t="shared" si="307"/>
        <v>8203.6500000000015</v>
      </c>
      <c r="AV921" s="237">
        <f t="shared" si="308"/>
        <v>7926.1200000000017</v>
      </c>
      <c r="AW921" s="237">
        <f t="shared" si="309"/>
        <v>2362.4000000000028</v>
      </c>
      <c r="AX921" s="237">
        <f t="shared" si="310"/>
        <v>3705.4000000000046</v>
      </c>
      <c r="AY921" s="133"/>
    </row>
    <row r="922" spans="3:51" x14ac:dyDescent="0.25">
      <c r="C922" s="137"/>
      <c r="D922" s="137"/>
      <c r="E922" s="137"/>
      <c r="F922" s="137"/>
      <c r="G922" s="137"/>
      <c r="H922" s="137"/>
      <c r="I922" s="137"/>
      <c r="J922" s="137"/>
      <c r="K922" s="240">
        <f t="shared" si="292"/>
        <v>44004</v>
      </c>
      <c r="L922" s="230">
        <f t="shared" si="293"/>
        <v>37701.289999999994</v>
      </c>
      <c r="M922" s="162">
        <f>MAX(AN28:AN922)</f>
        <v>39339.279999999999</v>
      </c>
      <c r="N922" s="162">
        <f t="shared" si="301"/>
        <v>-1637.9900000000052</v>
      </c>
      <c r="O922" s="231">
        <f>E3+(E4*0.1)</f>
        <v>0.2</v>
      </c>
      <c r="P922" s="162">
        <v>-550</v>
      </c>
      <c r="Q922" s="232">
        <f>E5+(E6*0.1)</f>
        <v>0.1</v>
      </c>
      <c r="R922" s="162">
        <v>-850</v>
      </c>
      <c r="S922" s="232">
        <f>E7+(E8*0.1)</f>
        <v>0.1</v>
      </c>
      <c r="T922" s="162">
        <v>2433.8000000000002</v>
      </c>
      <c r="U922" s="233">
        <f>E9+(E10*0.5)+(E11*0.1)</f>
        <v>0.2</v>
      </c>
      <c r="V922" s="162">
        <v>1206</v>
      </c>
      <c r="W922" s="233">
        <f>E12+(E13*0.5)+(E14*0.1)</f>
        <v>0.2</v>
      </c>
      <c r="X922" s="162">
        <v>1206</v>
      </c>
      <c r="Y922" s="161">
        <f t="shared" si="302"/>
        <v>895</v>
      </c>
      <c r="Z922" s="162">
        <f t="shared" si="294"/>
        <v>530.78000000000009</v>
      </c>
      <c r="AA922" s="127">
        <v>44004</v>
      </c>
      <c r="AB922" s="127"/>
      <c r="AC922" s="128"/>
      <c r="AD922" s="128"/>
      <c r="AE922" s="129"/>
      <c r="AF922" s="129"/>
      <c r="AG922" s="129"/>
      <c r="AH922" s="129">
        <f t="shared" si="295"/>
        <v>530.78000000000009</v>
      </c>
      <c r="AI922" s="129">
        <f t="shared" si="296"/>
        <v>0</v>
      </c>
      <c r="AJ922" s="234">
        <f t="shared" si="297"/>
        <v>1</v>
      </c>
      <c r="AK922" s="234">
        <f t="shared" si="298"/>
        <v>0</v>
      </c>
      <c r="AL922" s="129">
        <f t="shared" si="299"/>
        <v>0</v>
      </c>
      <c r="AM922" s="127">
        <v>44004</v>
      </c>
      <c r="AN922" s="129">
        <f t="shared" si="303"/>
        <v>37701.289999999994</v>
      </c>
      <c r="AO922" s="129">
        <f t="shared" si="304"/>
        <v>0</v>
      </c>
      <c r="AP922" s="129">
        <f t="shared" si="305"/>
        <v>0</v>
      </c>
      <c r="AQ922" s="235"/>
      <c r="AR922" s="235"/>
      <c r="AS922" s="236">
        <f t="shared" si="300"/>
        <v>44004</v>
      </c>
      <c r="AT922" s="237">
        <f t="shared" si="306"/>
        <v>14862.939999999999</v>
      </c>
      <c r="AU922" s="237">
        <f t="shared" si="307"/>
        <v>8118.6500000000015</v>
      </c>
      <c r="AV922" s="237">
        <f t="shared" si="308"/>
        <v>8169.5000000000018</v>
      </c>
      <c r="AW922" s="237">
        <f t="shared" si="309"/>
        <v>2603.6000000000026</v>
      </c>
      <c r="AX922" s="237">
        <f t="shared" si="310"/>
        <v>3946.6000000000045</v>
      </c>
      <c r="AY922" s="133"/>
    </row>
    <row r="923" spans="3:51" x14ac:dyDescent="0.25">
      <c r="C923" s="137"/>
      <c r="D923" s="137"/>
      <c r="E923" s="137"/>
      <c r="F923" s="137"/>
      <c r="G923" s="137"/>
      <c r="H923" s="137"/>
      <c r="I923" s="137"/>
      <c r="J923" s="137"/>
      <c r="K923" s="240">
        <f t="shared" si="292"/>
        <v>44005</v>
      </c>
      <c r="L923" s="230">
        <f t="shared" si="293"/>
        <v>38569.359999999993</v>
      </c>
      <c r="M923" s="162">
        <f>MAX(AN28:AN923)</f>
        <v>39339.279999999999</v>
      </c>
      <c r="N923" s="162">
        <f t="shared" si="301"/>
        <v>-769.92000000000553</v>
      </c>
      <c r="O923" s="231">
        <f>E3+(E4*0.1)</f>
        <v>0.2</v>
      </c>
      <c r="P923" s="162">
        <v>655.7</v>
      </c>
      <c r="Q923" s="232">
        <f>E5+(E6*0.1)</f>
        <v>0.1</v>
      </c>
      <c r="R923" s="162">
        <v>671.5</v>
      </c>
      <c r="S923" s="232">
        <f>E7+(E8*0.1)</f>
        <v>0.1</v>
      </c>
      <c r="T923" s="162">
        <v>1589.8</v>
      </c>
      <c r="U923" s="233">
        <f>E9+(E10*0.5)+(E11*0.1)</f>
        <v>0.2</v>
      </c>
      <c r="V923" s="162">
        <v>1277</v>
      </c>
      <c r="W923" s="233">
        <f>E12+(E13*0.5)+(E14*0.1)</f>
        <v>0.2</v>
      </c>
      <c r="X923" s="162">
        <v>1277</v>
      </c>
      <c r="Y923" s="161">
        <f t="shared" si="302"/>
        <v>896</v>
      </c>
      <c r="Z923" s="162">
        <f t="shared" si="294"/>
        <v>868.07</v>
      </c>
      <c r="AA923" s="127">
        <v>44005</v>
      </c>
      <c r="AB923" s="127"/>
      <c r="AC923" s="128"/>
      <c r="AD923" s="128"/>
      <c r="AE923" s="129"/>
      <c r="AF923" s="129"/>
      <c r="AG923" s="129"/>
      <c r="AH923" s="129">
        <f t="shared" si="295"/>
        <v>868.07</v>
      </c>
      <c r="AI923" s="129">
        <f t="shared" si="296"/>
        <v>0</v>
      </c>
      <c r="AJ923" s="234">
        <f t="shared" si="297"/>
        <v>1</v>
      </c>
      <c r="AK923" s="234">
        <f t="shared" si="298"/>
        <v>0</v>
      </c>
      <c r="AL923" s="129">
        <f t="shared" si="299"/>
        <v>0</v>
      </c>
      <c r="AM923" s="127">
        <v>44005</v>
      </c>
      <c r="AN923" s="129">
        <f t="shared" si="303"/>
        <v>38569.359999999993</v>
      </c>
      <c r="AO923" s="129">
        <f t="shared" si="304"/>
        <v>0</v>
      </c>
      <c r="AP923" s="129">
        <f t="shared" si="305"/>
        <v>0</v>
      </c>
      <c r="AQ923" s="235"/>
      <c r="AR923" s="235"/>
      <c r="AS923" s="236">
        <f t="shared" si="300"/>
        <v>44005</v>
      </c>
      <c r="AT923" s="237">
        <f t="shared" si="306"/>
        <v>14994.079999999998</v>
      </c>
      <c r="AU923" s="237">
        <f t="shared" si="307"/>
        <v>8185.8000000000011</v>
      </c>
      <c r="AV923" s="237">
        <f t="shared" si="308"/>
        <v>8328.4800000000014</v>
      </c>
      <c r="AW923" s="237">
        <f t="shared" si="309"/>
        <v>2859.0000000000027</v>
      </c>
      <c r="AX923" s="237">
        <f t="shared" si="310"/>
        <v>4202.0000000000045</v>
      </c>
      <c r="AY923" s="133"/>
    </row>
    <row r="924" spans="3:51" x14ac:dyDescent="0.25">
      <c r="C924" s="137"/>
      <c r="D924" s="137"/>
      <c r="E924" s="137"/>
      <c r="F924" s="137"/>
      <c r="G924" s="137"/>
      <c r="H924" s="137"/>
      <c r="I924" s="137"/>
      <c r="J924" s="137"/>
      <c r="K924" s="240">
        <f t="shared" ref="K924:K987" si="311">AM924</f>
        <v>44006</v>
      </c>
      <c r="L924" s="230">
        <f t="shared" ref="L924:L987" si="312">AN924</f>
        <v>37715.369999999995</v>
      </c>
      <c r="M924" s="162">
        <f>MAX(AN28:AN924)</f>
        <v>39339.279999999999</v>
      </c>
      <c r="N924" s="162">
        <f t="shared" si="301"/>
        <v>-1623.9100000000035</v>
      </c>
      <c r="O924" s="231">
        <f>E3+(E4*0.1)</f>
        <v>0.2</v>
      </c>
      <c r="P924" s="162">
        <v>-865.7</v>
      </c>
      <c r="Q924" s="232">
        <f>E5+(E6*0.1)</f>
        <v>0.1</v>
      </c>
      <c r="R924" s="162">
        <v>-894.5</v>
      </c>
      <c r="S924" s="232">
        <f>E7+(E8*0.1)</f>
        <v>0.1</v>
      </c>
      <c r="T924" s="162">
        <v>-3410</v>
      </c>
      <c r="U924" s="233">
        <f>E9+(E10*0.5)+(E11*0.1)</f>
        <v>0.2</v>
      </c>
      <c r="V924" s="162">
        <v>-626</v>
      </c>
      <c r="W924" s="233">
        <f>E12+(E13*0.5)+(E14*0.1)</f>
        <v>0.2</v>
      </c>
      <c r="X924" s="162">
        <v>-626</v>
      </c>
      <c r="Y924" s="161">
        <f t="shared" si="302"/>
        <v>897</v>
      </c>
      <c r="Z924" s="162">
        <f t="shared" ref="Z924:Z987" si="313">(O924*P924)+(Q924*R924)+(S924*T924)+(U924*V924)+(W924*X924)</f>
        <v>-853.99000000000012</v>
      </c>
      <c r="AA924" s="127">
        <v>44006</v>
      </c>
      <c r="AB924" s="127"/>
      <c r="AC924" s="128"/>
      <c r="AD924" s="128"/>
      <c r="AE924" s="129"/>
      <c r="AF924" s="129"/>
      <c r="AG924" s="129"/>
      <c r="AH924" s="129">
        <f t="shared" ref="AH924:AH987" si="314">(Z924&gt;1)*Z924</f>
        <v>0</v>
      </c>
      <c r="AI924" s="129">
        <f t="shared" ref="AI924:AI987" si="315">(Z924&lt;1)*Z924</f>
        <v>-853.99000000000012</v>
      </c>
      <c r="AJ924" s="234">
        <f t="shared" ref="AJ924:AJ987" si="316">(AH924&gt;1)*1</f>
        <v>0</v>
      </c>
      <c r="AK924" s="234">
        <f t="shared" ref="AK924:AK987" si="317">(AI924&lt;0)*1</f>
        <v>1</v>
      </c>
      <c r="AL924" s="129">
        <f t="shared" ref="AL924:AL987" si="318">AB924</f>
        <v>0</v>
      </c>
      <c r="AM924" s="127">
        <v>44006</v>
      </c>
      <c r="AN924" s="129">
        <f t="shared" si="303"/>
        <v>37715.369999999995</v>
      </c>
      <c r="AO924" s="129">
        <f t="shared" si="304"/>
        <v>0</v>
      </c>
      <c r="AP924" s="129">
        <f t="shared" si="305"/>
        <v>0</v>
      </c>
      <c r="AQ924" s="235"/>
      <c r="AR924" s="235"/>
      <c r="AS924" s="236">
        <f t="shared" ref="AS924:AS987" si="319">AM924</f>
        <v>44006</v>
      </c>
      <c r="AT924" s="237">
        <f t="shared" si="306"/>
        <v>14820.939999999999</v>
      </c>
      <c r="AU924" s="237">
        <f t="shared" si="307"/>
        <v>8096.3500000000013</v>
      </c>
      <c r="AV924" s="237">
        <f t="shared" si="308"/>
        <v>7987.4800000000014</v>
      </c>
      <c r="AW924" s="237">
        <f t="shared" si="309"/>
        <v>2733.8000000000029</v>
      </c>
      <c r="AX924" s="237">
        <f t="shared" si="310"/>
        <v>4076.8000000000047</v>
      </c>
      <c r="AY924" s="133"/>
    </row>
    <row r="925" spans="3:51" x14ac:dyDescent="0.25">
      <c r="C925" s="137"/>
      <c r="D925" s="137"/>
      <c r="E925" s="137"/>
      <c r="F925" s="137"/>
      <c r="G925" s="137"/>
      <c r="H925" s="137"/>
      <c r="I925" s="137"/>
      <c r="J925" s="137"/>
      <c r="K925" s="240">
        <f t="shared" si="311"/>
        <v>44007</v>
      </c>
      <c r="L925" s="230">
        <f t="shared" si="312"/>
        <v>37829.429999999993</v>
      </c>
      <c r="M925" s="162">
        <f>MAX(AN28:AN925)</f>
        <v>39339.279999999999</v>
      </c>
      <c r="N925" s="162">
        <f t="shared" ref="N925:N988" si="320">AN925-M925</f>
        <v>-1509.8500000000058</v>
      </c>
      <c r="O925" s="231">
        <f>E3+(E4*0.1)</f>
        <v>0.2</v>
      </c>
      <c r="P925" s="162">
        <v>-550</v>
      </c>
      <c r="Q925" s="232">
        <f>E5+(E6*0.1)</f>
        <v>0.1</v>
      </c>
      <c r="R925" s="162">
        <v>-850</v>
      </c>
      <c r="S925" s="232">
        <f>E7+(E8*0.1)</f>
        <v>0.1</v>
      </c>
      <c r="T925" s="162">
        <v>1982.6</v>
      </c>
      <c r="U925" s="233">
        <f>E9+(E10*0.5)+(E11*0.1)</f>
        <v>0.2</v>
      </c>
      <c r="V925" s="162">
        <v>277</v>
      </c>
      <c r="W925" s="233">
        <f>E12+(E13*0.5)+(E14*0.1)</f>
        <v>0.2</v>
      </c>
      <c r="X925" s="162">
        <v>277</v>
      </c>
      <c r="Y925" s="161">
        <f t="shared" ref="Y925:Y988" si="321">Y924+1</f>
        <v>898</v>
      </c>
      <c r="Z925" s="162">
        <f t="shared" si="313"/>
        <v>114.06</v>
      </c>
      <c r="AA925" s="127">
        <v>44007</v>
      </c>
      <c r="AB925" s="127"/>
      <c r="AC925" s="128"/>
      <c r="AD925" s="128"/>
      <c r="AE925" s="129"/>
      <c r="AF925" s="129"/>
      <c r="AG925" s="129"/>
      <c r="AH925" s="129">
        <f t="shared" si="314"/>
        <v>114.06</v>
      </c>
      <c r="AI925" s="129">
        <f t="shared" si="315"/>
        <v>0</v>
      </c>
      <c r="AJ925" s="234">
        <f t="shared" si="316"/>
        <v>1</v>
      </c>
      <c r="AK925" s="234">
        <f t="shared" si="317"/>
        <v>0</v>
      </c>
      <c r="AL925" s="129">
        <f t="shared" si="318"/>
        <v>0</v>
      </c>
      <c r="AM925" s="127">
        <v>44007</v>
      </c>
      <c r="AN925" s="129">
        <f t="shared" ref="AN925:AN988" si="322">Z925+AN924</f>
        <v>37829.429999999993</v>
      </c>
      <c r="AO925" s="129">
        <f t="shared" ref="AO925:AO988" si="323">(AL925&gt;0)*AL925</f>
        <v>0</v>
      </c>
      <c r="AP925" s="129">
        <f t="shared" ref="AP925:AP988" si="324">(AL925&lt;0)*AL925</f>
        <v>0</v>
      </c>
      <c r="AQ925" s="235"/>
      <c r="AR925" s="235"/>
      <c r="AS925" s="236">
        <f t="shared" si="319"/>
        <v>44007</v>
      </c>
      <c r="AT925" s="237">
        <f t="shared" ref="AT925:AT988" si="325">(P925*O925)+AT924</f>
        <v>14710.939999999999</v>
      </c>
      <c r="AU925" s="237">
        <f t="shared" ref="AU925:AU988" si="326">(R925*Q925)+AU924</f>
        <v>8011.3500000000013</v>
      </c>
      <c r="AV925" s="237">
        <f t="shared" ref="AV925:AV988" si="327">(S925*T925)+AV924</f>
        <v>8185.7400000000016</v>
      </c>
      <c r="AW925" s="237">
        <f t="shared" ref="AW925:AW988" si="328">(V925*U925)+AW924</f>
        <v>2789.200000000003</v>
      </c>
      <c r="AX925" s="237">
        <f t="shared" ref="AX925:AX988" si="329">(X925*W925)+AX924</f>
        <v>4132.2000000000044</v>
      </c>
      <c r="AY925" s="133"/>
    </row>
    <row r="926" spans="3:51" x14ac:dyDescent="0.25">
      <c r="C926" s="137"/>
      <c r="D926" s="137"/>
      <c r="E926" s="137"/>
      <c r="F926" s="137"/>
      <c r="G926" s="137"/>
      <c r="H926" s="137"/>
      <c r="I926" s="137"/>
      <c r="J926" s="137"/>
      <c r="K926" s="240">
        <f t="shared" si="311"/>
        <v>44008</v>
      </c>
      <c r="L926" s="230">
        <f t="shared" si="312"/>
        <v>36769.51999999999</v>
      </c>
      <c r="M926" s="162">
        <f>MAX(AN28:AN926)</f>
        <v>39339.279999999999</v>
      </c>
      <c r="N926" s="162">
        <f t="shared" si="320"/>
        <v>-2569.7600000000093</v>
      </c>
      <c r="O926" s="231">
        <f>E3+(E4*0.1)</f>
        <v>0.2</v>
      </c>
      <c r="P926" s="162">
        <v>-569.54999999999995</v>
      </c>
      <c r="Q926" s="232">
        <f>E5+(E6*0.1)</f>
        <v>0.1</v>
      </c>
      <c r="R926" s="162">
        <v>-850</v>
      </c>
      <c r="S926" s="232">
        <f>E7+(E8*0.1)</f>
        <v>0.1</v>
      </c>
      <c r="T926" s="162">
        <v>-3410</v>
      </c>
      <c r="U926" s="233">
        <f>E9+(E10*0.5)+(E11*0.1)</f>
        <v>0.2</v>
      </c>
      <c r="V926" s="162">
        <v>-1400</v>
      </c>
      <c r="W926" s="233">
        <f>E12+(E13*0.5)+(E14*0.1)</f>
        <v>0.2</v>
      </c>
      <c r="X926" s="162">
        <v>-1200</v>
      </c>
      <c r="Y926" s="161">
        <f t="shared" si="321"/>
        <v>899</v>
      </c>
      <c r="Z926" s="162">
        <f t="shared" si="313"/>
        <v>-1059.9099999999999</v>
      </c>
      <c r="AA926" s="127">
        <v>44008</v>
      </c>
      <c r="AB926" s="127"/>
      <c r="AC926" s="128"/>
      <c r="AD926" s="128"/>
      <c r="AE926" s="129"/>
      <c r="AF926" s="129"/>
      <c r="AG926" s="129"/>
      <c r="AH926" s="129">
        <f t="shared" si="314"/>
        <v>0</v>
      </c>
      <c r="AI926" s="129">
        <f t="shared" si="315"/>
        <v>-1059.9099999999999</v>
      </c>
      <c r="AJ926" s="234">
        <f t="shared" si="316"/>
        <v>0</v>
      </c>
      <c r="AK926" s="234">
        <f t="shared" si="317"/>
        <v>1</v>
      </c>
      <c r="AL926" s="129">
        <f t="shared" si="318"/>
        <v>0</v>
      </c>
      <c r="AM926" s="127">
        <v>44008</v>
      </c>
      <c r="AN926" s="129">
        <f t="shared" si="322"/>
        <v>36769.51999999999</v>
      </c>
      <c r="AO926" s="129">
        <f t="shared" si="323"/>
        <v>0</v>
      </c>
      <c r="AP926" s="129">
        <f t="shared" si="324"/>
        <v>0</v>
      </c>
      <c r="AQ926" s="235"/>
      <c r="AR926" s="235"/>
      <c r="AS926" s="236">
        <f t="shared" si="319"/>
        <v>44008</v>
      </c>
      <c r="AT926" s="237">
        <f t="shared" si="325"/>
        <v>14597.029999999999</v>
      </c>
      <c r="AU926" s="237">
        <f t="shared" si="326"/>
        <v>7926.3500000000013</v>
      </c>
      <c r="AV926" s="237">
        <f t="shared" si="327"/>
        <v>7844.7400000000016</v>
      </c>
      <c r="AW926" s="237">
        <f t="shared" si="328"/>
        <v>2509.200000000003</v>
      </c>
      <c r="AX926" s="237">
        <f t="shared" si="329"/>
        <v>3892.2000000000044</v>
      </c>
      <c r="AY926" s="133"/>
    </row>
    <row r="927" spans="3:51" x14ac:dyDescent="0.25">
      <c r="C927" s="137"/>
      <c r="D927" s="137"/>
      <c r="E927" s="137"/>
      <c r="F927" s="137"/>
      <c r="G927" s="137"/>
      <c r="H927" s="137"/>
      <c r="I927" s="137"/>
      <c r="J927" s="137"/>
      <c r="K927" s="240">
        <f t="shared" si="311"/>
        <v>44011</v>
      </c>
      <c r="L927" s="230">
        <f t="shared" si="312"/>
        <v>37883.919999999991</v>
      </c>
      <c r="M927" s="162">
        <f>MAX(AN28:AN927)</f>
        <v>39339.279999999999</v>
      </c>
      <c r="N927" s="162">
        <f t="shared" si="320"/>
        <v>-1455.3600000000079</v>
      </c>
      <c r="O927" s="231">
        <f>E3+(E4*0.1)</f>
        <v>0.2</v>
      </c>
      <c r="P927" s="162">
        <v>2901.25</v>
      </c>
      <c r="Q927" s="232">
        <f>E5+(E6*0.1)</f>
        <v>0.1</v>
      </c>
      <c r="R927" s="162">
        <v>2209.5</v>
      </c>
      <c r="S927" s="232">
        <f>E7+(E8*0.1)</f>
        <v>0.1</v>
      </c>
      <c r="T927" s="162">
        <v>2236</v>
      </c>
      <c r="U927" s="233">
        <f>E9+(E10*0.5)+(E11*0.1)</f>
        <v>0.2</v>
      </c>
      <c r="V927" s="162">
        <v>224</v>
      </c>
      <c r="W927" s="233">
        <f>E12+(E13*0.5)+(E14*0.1)</f>
        <v>0.2</v>
      </c>
      <c r="X927" s="162">
        <v>224</v>
      </c>
      <c r="Y927" s="161">
        <f t="shared" si="321"/>
        <v>900</v>
      </c>
      <c r="Z927" s="162">
        <f t="shared" si="313"/>
        <v>1114.4000000000001</v>
      </c>
      <c r="AA927" s="127">
        <v>44011</v>
      </c>
      <c r="AB927" s="127"/>
      <c r="AC927" s="128"/>
      <c r="AD927" s="128"/>
      <c r="AE927" s="129"/>
      <c r="AF927" s="129"/>
      <c r="AG927" s="129"/>
      <c r="AH927" s="129">
        <f t="shared" si="314"/>
        <v>1114.4000000000001</v>
      </c>
      <c r="AI927" s="129">
        <f t="shared" si="315"/>
        <v>0</v>
      </c>
      <c r="AJ927" s="234">
        <f t="shared" si="316"/>
        <v>1</v>
      </c>
      <c r="AK927" s="234">
        <f t="shared" si="317"/>
        <v>0</v>
      </c>
      <c r="AL927" s="129">
        <f t="shared" si="318"/>
        <v>0</v>
      </c>
      <c r="AM927" s="127">
        <v>44011</v>
      </c>
      <c r="AN927" s="129">
        <f t="shared" si="322"/>
        <v>37883.919999999991</v>
      </c>
      <c r="AO927" s="129">
        <f t="shared" si="323"/>
        <v>0</v>
      </c>
      <c r="AP927" s="129">
        <f t="shared" si="324"/>
        <v>0</v>
      </c>
      <c r="AQ927" s="235"/>
      <c r="AR927" s="235"/>
      <c r="AS927" s="236">
        <f t="shared" si="319"/>
        <v>44011</v>
      </c>
      <c r="AT927" s="237">
        <f t="shared" si="325"/>
        <v>15177.279999999999</v>
      </c>
      <c r="AU927" s="237">
        <f t="shared" si="326"/>
        <v>8147.3000000000011</v>
      </c>
      <c r="AV927" s="237">
        <f t="shared" si="327"/>
        <v>8068.340000000002</v>
      </c>
      <c r="AW927" s="237">
        <f t="shared" si="328"/>
        <v>2554.0000000000032</v>
      </c>
      <c r="AX927" s="237">
        <f t="shared" si="329"/>
        <v>3937.0000000000045</v>
      </c>
      <c r="AY927" s="133"/>
    </row>
    <row r="928" spans="3:51" x14ac:dyDescent="0.25">
      <c r="C928" s="137"/>
      <c r="D928" s="137"/>
      <c r="E928" s="137"/>
      <c r="F928" s="137"/>
      <c r="G928" s="137"/>
      <c r="H928" s="137"/>
      <c r="I928" s="137"/>
      <c r="J928" s="137"/>
      <c r="K928" s="240">
        <f t="shared" si="311"/>
        <v>44012</v>
      </c>
      <c r="L928" s="230">
        <f t="shared" si="312"/>
        <v>38719.749999999993</v>
      </c>
      <c r="M928" s="162">
        <f>MAX(AN28:AN928)</f>
        <v>39339.279999999999</v>
      </c>
      <c r="N928" s="162">
        <f t="shared" si="320"/>
        <v>-619.53000000000611</v>
      </c>
      <c r="O928" s="231">
        <f>E3+(E4*0.1)</f>
        <v>0.2</v>
      </c>
      <c r="P928" s="162">
        <v>-550</v>
      </c>
      <c r="Q928" s="232">
        <f>E5+(E6*0.1)</f>
        <v>0.1</v>
      </c>
      <c r="R928" s="162">
        <v>2352.5</v>
      </c>
      <c r="S928" s="232">
        <f>E7+(E8*0.1)</f>
        <v>0.1</v>
      </c>
      <c r="T928" s="162">
        <v>3913.8</v>
      </c>
      <c r="U928" s="233">
        <f>E9+(E10*0.5)+(E11*0.1)</f>
        <v>0.2</v>
      </c>
      <c r="V928" s="162">
        <v>798</v>
      </c>
      <c r="W928" s="233">
        <f>E12+(E13*0.5)+(E14*0.1)</f>
        <v>0.2</v>
      </c>
      <c r="X928" s="162">
        <v>798</v>
      </c>
      <c r="Y928" s="161">
        <f t="shared" si="321"/>
        <v>901</v>
      </c>
      <c r="Z928" s="162">
        <f t="shared" si="313"/>
        <v>835.83000000000015</v>
      </c>
      <c r="AA928" s="238">
        <v>44012</v>
      </c>
      <c r="AB928" s="129">
        <f>SUM(Z907:Z928)</f>
        <v>2766.6200000000017</v>
      </c>
      <c r="AC928" s="128">
        <f>(AB928&gt;0)*1</f>
        <v>1</v>
      </c>
      <c r="AD928" s="128">
        <f>(AB928&lt;0)*1</f>
        <v>0</v>
      </c>
      <c r="AE928" s="129">
        <f>AB928*AC928</f>
        <v>2766.6200000000017</v>
      </c>
      <c r="AF928" s="129">
        <f>AB928*AD928</f>
        <v>0</v>
      </c>
      <c r="AG928" s="129"/>
      <c r="AH928" s="129">
        <f t="shared" si="314"/>
        <v>835.83000000000015</v>
      </c>
      <c r="AI928" s="129">
        <f t="shared" si="315"/>
        <v>0</v>
      </c>
      <c r="AJ928" s="234">
        <f t="shared" si="316"/>
        <v>1</v>
      </c>
      <c r="AK928" s="234">
        <f t="shared" si="317"/>
        <v>0</v>
      </c>
      <c r="AL928" s="129">
        <f t="shared" si="318"/>
        <v>2766.6200000000017</v>
      </c>
      <c r="AM928" s="127">
        <v>44012</v>
      </c>
      <c r="AN928" s="129">
        <f t="shared" si="322"/>
        <v>38719.749999999993</v>
      </c>
      <c r="AO928" s="129">
        <f t="shared" si="323"/>
        <v>2766.6200000000017</v>
      </c>
      <c r="AP928" s="129">
        <f t="shared" si="324"/>
        <v>0</v>
      </c>
      <c r="AQ928" s="235"/>
      <c r="AR928" s="235"/>
      <c r="AS928" s="236">
        <f t="shared" si="319"/>
        <v>44012</v>
      </c>
      <c r="AT928" s="237">
        <f t="shared" si="325"/>
        <v>15067.279999999999</v>
      </c>
      <c r="AU928" s="237">
        <f t="shared" si="326"/>
        <v>8382.5500000000011</v>
      </c>
      <c r="AV928" s="237">
        <f t="shared" si="327"/>
        <v>8459.7200000000012</v>
      </c>
      <c r="AW928" s="237">
        <f t="shared" si="328"/>
        <v>2713.6000000000031</v>
      </c>
      <c r="AX928" s="237">
        <f t="shared" si="329"/>
        <v>4096.6000000000049</v>
      </c>
      <c r="AY928" s="133"/>
    </row>
    <row r="929" spans="3:51" x14ac:dyDescent="0.25">
      <c r="C929" s="137"/>
      <c r="D929" s="137"/>
      <c r="E929" s="137"/>
      <c r="F929" s="137"/>
      <c r="G929" s="137"/>
      <c r="H929" s="137"/>
      <c r="I929" s="137"/>
      <c r="J929" s="137"/>
      <c r="K929" s="240">
        <f t="shared" si="311"/>
        <v>44013</v>
      </c>
      <c r="L929" s="230">
        <f t="shared" si="312"/>
        <v>38444.489999999991</v>
      </c>
      <c r="M929" s="162">
        <f>MAX(AN28:AN929)</f>
        <v>39339.279999999999</v>
      </c>
      <c r="N929" s="162">
        <f t="shared" si="320"/>
        <v>-894.79000000000815</v>
      </c>
      <c r="O929" s="231">
        <f>E3+(E4*0.1)</f>
        <v>0.2</v>
      </c>
      <c r="P929" s="162">
        <v>-389.55</v>
      </c>
      <c r="Q929" s="232">
        <f>E5+(E6*0.1)</f>
        <v>0.1</v>
      </c>
      <c r="R929" s="162">
        <v>778.5</v>
      </c>
      <c r="S929" s="232">
        <f>E7+(E8*0.1)</f>
        <v>0.1</v>
      </c>
      <c r="T929" s="162">
        <v>2448</v>
      </c>
      <c r="U929" s="233">
        <f>E9+(E10*0.5)+(E11*0.1)</f>
        <v>0.2</v>
      </c>
      <c r="V929" s="162">
        <v>-1400</v>
      </c>
      <c r="W929" s="233">
        <f>E12+(E13*0.5)+(E14*0.1)</f>
        <v>0.2</v>
      </c>
      <c r="X929" s="162">
        <v>-1200</v>
      </c>
      <c r="Y929" s="161">
        <f t="shared" si="321"/>
        <v>902</v>
      </c>
      <c r="Z929" s="162">
        <f t="shared" si="313"/>
        <v>-275.26</v>
      </c>
      <c r="AA929" s="127">
        <v>44013</v>
      </c>
      <c r="AB929" s="127"/>
      <c r="AC929" s="128"/>
      <c r="AD929" s="128"/>
      <c r="AE929" s="129"/>
      <c r="AF929" s="129"/>
      <c r="AG929" s="129"/>
      <c r="AH929" s="129">
        <f t="shared" si="314"/>
        <v>0</v>
      </c>
      <c r="AI929" s="129">
        <f t="shared" si="315"/>
        <v>-275.26</v>
      </c>
      <c r="AJ929" s="234">
        <f t="shared" si="316"/>
        <v>0</v>
      </c>
      <c r="AK929" s="234">
        <f t="shared" si="317"/>
        <v>1</v>
      </c>
      <c r="AL929" s="129">
        <f t="shared" si="318"/>
        <v>0</v>
      </c>
      <c r="AM929" s="127">
        <v>44013</v>
      </c>
      <c r="AN929" s="129">
        <f t="shared" si="322"/>
        <v>38444.489999999991</v>
      </c>
      <c r="AO929" s="129">
        <f t="shared" si="323"/>
        <v>0</v>
      </c>
      <c r="AP929" s="129">
        <f t="shared" si="324"/>
        <v>0</v>
      </c>
      <c r="AQ929" s="235"/>
      <c r="AR929" s="235"/>
      <c r="AS929" s="236">
        <f t="shared" si="319"/>
        <v>44013</v>
      </c>
      <c r="AT929" s="237">
        <f t="shared" si="325"/>
        <v>14989.369999999999</v>
      </c>
      <c r="AU929" s="237">
        <f t="shared" si="326"/>
        <v>8460.4000000000015</v>
      </c>
      <c r="AV929" s="237">
        <f t="shared" si="327"/>
        <v>8704.52</v>
      </c>
      <c r="AW929" s="237">
        <f t="shared" si="328"/>
        <v>2433.6000000000031</v>
      </c>
      <c r="AX929" s="237">
        <f t="shared" si="329"/>
        <v>3856.6000000000049</v>
      </c>
      <c r="AY929" s="133"/>
    </row>
    <row r="930" spans="3:51" x14ac:dyDescent="0.25">
      <c r="C930" s="137"/>
      <c r="D930" s="137"/>
      <c r="E930" s="137"/>
      <c r="F930" s="137"/>
      <c r="G930" s="137"/>
      <c r="H930" s="137"/>
      <c r="I930" s="137"/>
      <c r="J930" s="137"/>
      <c r="K930" s="240">
        <f t="shared" si="311"/>
        <v>44014</v>
      </c>
      <c r="L930" s="230">
        <f t="shared" si="312"/>
        <v>38940.909999999989</v>
      </c>
      <c r="M930" s="162">
        <f>MAX(AN28:AN930)</f>
        <v>39339.279999999999</v>
      </c>
      <c r="N930" s="162">
        <f t="shared" si="320"/>
        <v>-398.3700000000099</v>
      </c>
      <c r="O930" s="231">
        <f>E3+(E4*0.1)</f>
        <v>0.2</v>
      </c>
      <c r="P930" s="162">
        <v>461.95</v>
      </c>
      <c r="Q930" s="232">
        <f>E5+(E6*0.1)</f>
        <v>0.1</v>
      </c>
      <c r="R930" s="162">
        <v>707.5</v>
      </c>
      <c r="S930" s="232">
        <f>E7+(E8*0.1)</f>
        <v>0.1</v>
      </c>
      <c r="T930" s="162">
        <v>1252.8</v>
      </c>
      <c r="U930" s="233">
        <f>E9+(E10*0.5)+(E11*0.1)</f>
        <v>0.2</v>
      </c>
      <c r="V930" s="162">
        <v>520</v>
      </c>
      <c r="W930" s="233">
        <f>E12+(E13*0.5)+(E14*0.1)</f>
        <v>0.2</v>
      </c>
      <c r="X930" s="162">
        <v>520</v>
      </c>
      <c r="Y930" s="161">
        <f t="shared" si="321"/>
        <v>903</v>
      </c>
      <c r="Z930" s="162">
        <f t="shared" si="313"/>
        <v>496.41999999999996</v>
      </c>
      <c r="AA930" s="127">
        <v>44014</v>
      </c>
      <c r="AB930" s="127"/>
      <c r="AC930" s="128"/>
      <c r="AD930" s="128"/>
      <c r="AE930" s="129"/>
      <c r="AF930" s="129"/>
      <c r="AG930" s="129"/>
      <c r="AH930" s="129">
        <f t="shared" si="314"/>
        <v>496.41999999999996</v>
      </c>
      <c r="AI930" s="129">
        <f t="shared" si="315"/>
        <v>0</v>
      </c>
      <c r="AJ930" s="234">
        <f t="shared" si="316"/>
        <v>1</v>
      </c>
      <c r="AK930" s="234">
        <f t="shared" si="317"/>
        <v>0</v>
      </c>
      <c r="AL930" s="129">
        <f t="shared" si="318"/>
        <v>0</v>
      </c>
      <c r="AM930" s="127">
        <v>44014</v>
      </c>
      <c r="AN930" s="129">
        <f t="shared" si="322"/>
        <v>38940.909999999989</v>
      </c>
      <c r="AO930" s="129">
        <f t="shared" si="323"/>
        <v>0</v>
      </c>
      <c r="AP930" s="129">
        <f t="shared" si="324"/>
        <v>0</v>
      </c>
      <c r="AQ930" s="235"/>
      <c r="AR930" s="235"/>
      <c r="AS930" s="236">
        <f t="shared" si="319"/>
        <v>44014</v>
      </c>
      <c r="AT930" s="237">
        <f t="shared" si="325"/>
        <v>15081.759999999998</v>
      </c>
      <c r="AU930" s="237">
        <f t="shared" si="326"/>
        <v>8531.1500000000015</v>
      </c>
      <c r="AV930" s="237">
        <f t="shared" si="327"/>
        <v>8829.8000000000011</v>
      </c>
      <c r="AW930" s="237">
        <f t="shared" si="328"/>
        <v>2537.6000000000031</v>
      </c>
      <c r="AX930" s="237">
        <f t="shared" si="329"/>
        <v>3960.6000000000049</v>
      </c>
      <c r="AY930" s="133"/>
    </row>
    <row r="931" spans="3:51" x14ac:dyDescent="0.25">
      <c r="C931" s="137"/>
      <c r="D931" s="137"/>
      <c r="E931" s="137"/>
      <c r="F931" s="137"/>
      <c r="G931" s="137"/>
      <c r="H931" s="137"/>
      <c r="I931" s="137"/>
      <c r="J931" s="137"/>
      <c r="K931" s="240">
        <f t="shared" si="311"/>
        <v>44015</v>
      </c>
      <c r="L931" s="230">
        <f t="shared" si="312"/>
        <v>38920.909999999989</v>
      </c>
      <c r="M931" s="162">
        <f>MAX(AN28:AN931)</f>
        <v>39339.279999999999</v>
      </c>
      <c r="N931" s="162">
        <f t="shared" si="320"/>
        <v>-418.3700000000099</v>
      </c>
      <c r="O931" s="231">
        <f>E3+(E4*0.1)</f>
        <v>0.2</v>
      </c>
      <c r="P931" s="162">
        <v>0</v>
      </c>
      <c r="Q931" s="232">
        <f>E5+(E6*0.1)</f>
        <v>0.1</v>
      </c>
      <c r="R931" s="162">
        <v>0</v>
      </c>
      <c r="S931" s="232">
        <f>E7+(E8*0.1)</f>
        <v>0.1</v>
      </c>
      <c r="T931" s="162">
        <v>0</v>
      </c>
      <c r="U931" s="233">
        <f>E9+(E10*0.5)+(E11*0.1)</f>
        <v>0.2</v>
      </c>
      <c r="V931" s="162">
        <v>-50</v>
      </c>
      <c r="W931" s="233">
        <f>E12+(E13*0.5)+(E14*0.1)</f>
        <v>0.2</v>
      </c>
      <c r="X931" s="162">
        <v>-50</v>
      </c>
      <c r="Y931" s="161">
        <f t="shared" si="321"/>
        <v>904</v>
      </c>
      <c r="Z931" s="162">
        <f t="shared" si="313"/>
        <v>-20</v>
      </c>
      <c r="AA931" s="127">
        <v>44015</v>
      </c>
      <c r="AB931" s="127"/>
      <c r="AC931" s="128"/>
      <c r="AD931" s="128"/>
      <c r="AE931" s="129"/>
      <c r="AF931" s="129"/>
      <c r="AG931" s="129"/>
      <c r="AH931" s="129">
        <f t="shared" si="314"/>
        <v>0</v>
      </c>
      <c r="AI931" s="129">
        <f t="shared" si="315"/>
        <v>-20</v>
      </c>
      <c r="AJ931" s="234">
        <f t="shared" si="316"/>
        <v>0</v>
      </c>
      <c r="AK931" s="234">
        <f t="shared" si="317"/>
        <v>1</v>
      </c>
      <c r="AL931" s="129">
        <f t="shared" si="318"/>
        <v>0</v>
      </c>
      <c r="AM931" s="127">
        <v>44015</v>
      </c>
      <c r="AN931" s="129">
        <f t="shared" si="322"/>
        <v>38920.909999999989</v>
      </c>
      <c r="AO931" s="129">
        <f t="shared" si="323"/>
        <v>0</v>
      </c>
      <c r="AP931" s="129">
        <f t="shared" si="324"/>
        <v>0</v>
      </c>
      <c r="AQ931" s="235"/>
      <c r="AR931" s="235"/>
      <c r="AS931" s="236">
        <f t="shared" si="319"/>
        <v>44015</v>
      </c>
      <c r="AT931" s="237">
        <f t="shared" si="325"/>
        <v>15081.759999999998</v>
      </c>
      <c r="AU931" s="237">
        <f t="shared" si="326"/>
        <v>8531.1500000000015</v>
      </c>
      <c r="AV931" s="237">
        <f t="shared" si="327"/>
        <v>8829.8000000000011</v>
      </c>
      <c r="AW931" s="237">
        <f t="shared" si="328"/>
        <v>2527.6000000000031</v>
      </c>
      <c r="AX931" s="237">
        <f t="shared" si="329"/>
        <v>3950.6000000000049</v>
      </c>
      <c r="AY931" s="133"/>
    </row>
    <row r="932" spans="3:51" x14ac:dyDescent="0.25">
      <c r="C932" s="137"/>
      <c r="D932" s="137"/>
      <c r="E932" s="137"/>
      <c r="F932" s="137"/>
      <c r="G932" s="137"/>
      <c r="H932" s="137"/>
      <c r="I932" s="137"/>
      <c r="J932" s="137"/>
      <c r="K932" s="240">
        <f t="shared" si="311"/>
        <v>44018</v>
      </c>
      <c r="L932" s="230">
        <f t="shared" si="312"/>
        <v>40533.869999999988</v>
      </c>
      <c r="M932" s="162">
        <f>MAX(AN28:AN932)</f>
        <v>40533.869999999988</v>
      </c>
      <c r="N932" s="162">
        <f t="shared" si="320"/>
        <v>0</v>
      </c>
      <c r="O932" s="231">
        <f>E3+(E4*0.1)</f>
        <v>0.2</v>
      </c>
      <c r="P932" s="162">
        <v>2298.35</v>
      </c>
      <c r="Q932" s="232">
        <f>E5+(E6*0.1)</f>
        <v>0.1</v>
      </c>
      <c r="R932" s="162">
        <v>2485.5</v>
      </c>
      <c r="S932" s="232">
        <f>E7+(E8*0.1)</f>
        <v>0.1</v>
      </c>
      <c r="T932" s="162">
        <v>5243.4</v>
      </c>
      <c r="U932" s="233">
        <f>E9+(E10*0.5)+(E11*0.1)</f>
        <v>0.2</v>
      </c>
      <c r="V932" s="162">
        <v>951</v>
      </c>
      <c r="W932" s="233">
        <f>E12+(E13*0.5)+(E14*0.1)</f>
        <v>0.2</v>
      </c>
      <c r="X932" s="162">
        <v>951</v>
      </c>
      <c r="Y932" s="161">
        <f t="shared" si="321"/>
        <v>905</v>
      </c>
      <c r="Z932" s="162">
        <f t="shared" si="313"/>
        <v>1612.96</v>
      </c>
      <c r="AA932" s="127">
        <v>44018</v>
      </c>
      <c r="AB932" s="127"/>
      <c r="AC932" s="128"/>
      <c r="AD932" s="128"/>
      <c r="AE932" s="129"/>
      <c r="AF932" s="129"/>
      <c r="AG932" s="129"/>
      <c r="AH932" s="129">
        <f t="shared" si="314"/>
        <v>1612.96</v>
      </c>
      <c r="AI932" s="129">
        <f t="shared" si="315"/>
        <v>0</v>
      </c>
      <c r="AJ932" s="234">
        <f t="shared" si="316"/>
        <v>1</v>
      </c>
      <c r="AK932" s="234">
        <f t="shared" si="317"/>
        <v>0</v>
      </c>
      <c r="AL932" s="129">
        <f t="shared" si="318"/>
        <v>0</v>
      </c>
      <c r="AM932" s="127">
        <v>44018</v>
      </c>
      <c r="AN932" s="129">
        <f t="shared" si="322"/>
        <v>40533.869999999988</v>
      </c>
      <c r="AO932" s="129">
        <f t="shared" si="323"/>
        <v>0</v>
      </c>
      <c r="AP932" s="129">
        <f t="shared" si="324"/>
        <v>0</v>
      </c>
      <c r="AQ932" s="235"/>
      <c r="AR932" s="235"/>
      <c r="AS932" s="236">
        <f t="shared" si="319"/>
        <v>44018</v>
      </c>
      <c r="AT932" s="237">
        <f t="shared" si="325"/>
        <v>15541.429999999998</v>
      </c>
      <c r="AU932" s="237">
        <f t="shared" si="326"/>
        <v>8779.7000000000007</v>
      </c>
      <c r="AV932" s="237">
        <f t="shared" si="327"/>
        <v>9354.1400000000012</v>
      </c>
      <c r="AW932" s="237">
        <f t="shared" si="328"/>
        <v>2717.8000000000029</v>
      </c>
      <c r="AX932" s="237">
        <f t="shared" si="329"/>
        <v>4140.8000000000047</v>
      </c>
      <c r="AY932" s="133"/>
    </row>
    <row r="933" spans="3:51" x14ac:dyDescent="0.25">
      <c r="C933" s="137"/>
      <c r="D933" s="137"/>
      <c r="E933" s="137"/>
      <c r="F933" s="137"/>
      <c r="G933" s="137"/>
      <c r="H933" s="137"/>
      <c r="I933" s="137"/>
      <c r="J933" s="137"/>
      <c r="K933" s="240">
        <f t="shared" si="311"/>
        <v>44019</v>
      </c>
      <c r="L933" s="230">
        <f t="shared" si="312"/>
        <v>40579.749999999985</v>
      </c>
      <c r="M933" s="162">
        <f>MAX(AN28:AN933)</f>
        <v>40579.749999999985</v>
      </c>
      <c r="N933" s="162">
        <f t="shared" si="320"/>
        <v>0</v>
      </c>
      <c r="O933" s="231">
        <f>E3+(E4*0.1)</f>
        <v>0.2</v>
      </c>
      <c r="P933" s="162">
        <v>-625.1</v>
      </c>
      <c r="Q933" s="232">
        <f>E5+(E6*0.1)</f>
        <v>0.1</v>
      </c>
      <c r="R933" s="162">
        <v>-850</v>
      </c>
      <c r="S933" s="232">
        <f>E7+(E8*0.1)</f>
        <v>0.1</v>
      </c>
      <c r="T933" s="162">
        <v>-1601</v>
      </c>
      <c r="U933" s="233">
        <f>E9+(E10*0.5)+(E11*0.1)</f>
        <v>0.2</v>
      </c>
      <c r="V933" s="162">
        <v>1040</v>
      </c>
      <c r="W933" s="233">
        <f>E12+(E13*0.5)+(E14*0.1)</f>
        <v>0.2</v>
      </c>
      <c r="X933" s="162">
        <v>1040</v>
      </c>
      <c r="Y933" s="161">
        <f t="shared" si="321"/>
        <v>906</v>
      </c>
      <c r="Z933" s="162">
        <f t="shared" si="313"/>
        <v>45.879999999999995</v>
      </c>
      <c r="AA933" s="127">
        <v>44019</v>
      </c>
      <c r="AB933" s="127"/>
      <c r="AC933" s="128"/>
      <c r="AD933" s="128"/>
      <c r="AE933" s="129"/>
      <c r="AF933" s="129"/>
      <c r="AG933" s="129"/>
      <c r="AH933" s="129">
        <f t="shared" si="314"/>
        <v>45.879999999999995</v>
      </c>
      <c r="AI933" s="129">
        <f t="shared" si="315"/>
        <v>0</v>
      </c>
      <c r="AJ933" s="234">
        <f t="shared" si="316"/>
        <v>1</v>
      </c>
      <c r="AK933" s="234">
        <f t="shared" si="317"/>
        <v>0</v>
      </c>
      <c r="AL933" s="129">
        <f t="shared" si="318"/>
        <v>0</v>
      </c>
      <c r="AM933" s="127">
        <v>44019</v>
      </c>
      <c r="AN933" s="129">
        <f t="shared" si="322"/>
        <v>40579.749999999985</v>
      </c>
      <c r="AO933" s="129">
        <f t="shared" si="323"/>
        <v>0</v>
      </c>
      <c r="AP933" s="129">
        <f t="shared" si="324"/>
        <v>0</v>
      </c>
      <c r="AQ933" s="235"/>
      <c r="AR933" s="235"/>
      <c r="AS933" s="236">
        <f t="shared" si="319"/>
        <v>44019</v>
      </c>
      <c r="AT933" s="237">
        <f t="shared" si="325"/>
        <v>15416.409999999998</v>
      </c>
      <c r="AU933" s="237">
        <f t="shared" si="326"/>
        <v>8694.7000000000007</v>
      </c>
      <c r="AV933" s="237">
        <f t="shared" si="327"/>
        <v>9194.0400000000009</v>
      </c>
      <c r="AW933" s="237">
        <f t="shared" si="328"/>
        <v>2925.8000000000029</v>
      </c>
      <c r="AX933" s="237">
        <f t="shared" si="329"/>
        <v>4348.8000000000047</v>
      </c>
      <c r="AY933" s="133"/>
    </row>
    <row r="934" spans="3:51" x14ac:dyDescent="0.25">
      <c r="C934" s="137"/>
      <c r="D934" s="137"/>
      <c r="E934" s="137"/>
      <c r="F934" s="137"/>
      <c r="G934" s="137"/>
      <c r="H934" s="137"/>
      <c r="I934" s="137"/>
      <c r="J934" s="137"/>
      <c r="K934" s="240">
        <f t="shared" si="311"/>
        <v>44020</v>
      </c>
      <c r="L934" s="230">
        <f t="shared" si="312"/>
        <v>41722.929999999986</v>
      </c>
      <c r="M934" s="162">
        <f>MAX(AN28:AN934)</f>
        <v>41722.929999999986</v>
      </c>
      <c r="N934" s="162">
        <f t="shared" si="320"/>
        <v>0</v>
      </c>
      <c r="O934" s="231">
        <f>E3+(E4*0.1)</f>
        <v>0.2</v>
      </c>
      <c r="P934" s="162">
        <v>885.5</v>
      </c>
      <c r="Q934" s="232">
        <f>E5+(E6*0.1)</f>
        <v>0.1</v>
      </c>
      <c r="R934" s="162">
        <v>1231</v>
      </c>
      <c r="S934" s="232">
        <f>E7+(E8*0.1)</f>
        <v>0.1</v>
      </c>
      <c r="T934" s="162">
        <v>2853.8</v>
      </c>
      <c r="U934" s="233">
        <f>E9+(E10*0.5)+(E11*0.1)</f>
        <v>0.2</v>
      </c>
      <c r="V934" s="162">
        <v>1394</v>
      </c>
      <c r="W934" s="233">
        <f>E12+(E13*0.5)+(E14*0.1)</f>
        <v>0.2</v>
      </c>
      <c r="X934" s="162">
        <v>1394</v>
      </c>
      <c r="Y934" s="161">
        <f t="shared" si="321"/>
        <v>907</v>
      </c>
      <c r="Z934" s="162">
        <f t="shared" si="313"/>
        <v>1143.18</v>
      </c>
      <c r="AA934" s="127">
        <v>44020</v>
      </c>
      <c r="AB934" s="127"/>
      <c r="AC934" s="128"/>
      <c r="AD934" s="128"/>
      <c r="AE934" s="129"/>
      <c r="AF934" s="129"/>
      <c r="AG934" s="129"/>
      <c r="AH934" s="129">
        <f t="shared" si="314"/>
        <v>1143.18</v>
      </c>
      <c r="AI934" s="129">
        <f t="shared" si="315"/>
        <v>0</v>
      </c>
      <c r="AJ934" s="234">
        <f t="shared" si="316"/>
        <v>1</v>
      </c>
      <c r="AK934" s="234">
        <f t="shared" si="317"/>
        <v>0</v>
      </c>
      <c r="AL934" s="129">
        <f t="shared" si="318"/>
        <v>0</v>
      </c>
      <c r="AM934" s="127">
        <v>44020</v>
      </c>
      <c r="AN934" s="129">
        <f t="shared" si="322"/>
        <v>41722.929999999986</v>
      </c>
      <c r="AO934" s="129">
        <f t="shared" si="323"/>
        <v>0</v>
      </c>
      <c r="AP934" s="129">
        <f t="shared" si="324"/>
        <v>0</v>
      </c>
      <c r="AQ934" s="235"/>
      <c r="AR934" s="235"/>
      <c r="AS934" s="236">
        <f t="shared" si="319"/>
        <v>44020</v>
      </c>
      <c r="AT934" s="237">
        <f t="shared" si="325"/>
        <v>15593.509999999998</v>
      </c>
      <c r="AU934" s="237">
        <f t="shared" si="326"/>
        <v>8817.8000000000011</v>
      </c>
      <c r="AV934" s="237">
        <f t="shared" si="327"/>
        <v>9479.42</v>
      </c>
      <c r="AW934" s="237">
        <f t="shared" si="328"/>
        <v>3204.6000000000031</v>
      </c>
      <c r="AX934" s="237">
        <f t="shared" si="329"/>
        <v>4627.6000000000049</v>
      </c>
      <c r="AY934" s="133"/>
    </row>
    <row r="935" spans="3:51" x14ac:dyDescent="0.25">
      <c r="C935" s="137"/>
      <c r="D935" s="137"/>
      <c r="E935" s="137"/>
      <c r="F935" s="137"/>
      <c r="G935" s="137"/>
      <c r="H935" s="137"/>
      <c r="I935" s="137"/>
      <c r="J935" s="137"/>
      <c r="K935" s="240">
        <f t="shared" si="311"/>
        <v>44021</v>
      </c>
      <c r="L935" s="230">
        <f t="shared" si="312"/>
        <v>41481.309999999983</v>
      </c>
      <c r="M935" s="162">
        <f>MAX(AN28:AN935)</f>
        <v>41722.929999999986</v>
      </c>
      <c r="N935" s="162">
        <f t="shared" si="320"/>
        <v>-241.62000000000262</v>
      </c>
      <c r="O935" s="231">
        <f>E3+(E4*0.1)</f>
        <v>0.2</v>
      </c>
      <c r="P935" s="162">
        <v>-550</v>
      </c>
      <c r="Q935" s="232">
        <f>E5+(E6*0.1)</f>
        <v>0.1</v>
      </c>
      <c r="R935" s="162">
        <v>-850</v>
      </c>
      <c r="S935" s="232">
        <f>E7+(E8*0.1)</f>
        <v>0.1</v>
      </c>
      <c r="T935" s="162">
        <v>1757.8</v>
      </c>
      <c r="U935" s="233">
        <f>E9+(E10*0.5)+(E11*0.1)</f>
        <v>0.2</v>
      </c>
      <c r="V935" s="162">
        <v>-556</v>
      </c>
      <c r="W935" s="233">
        <f>E12+(E13*0.5)+(E14*0.1)</f>
        <v>0.2</v>
      </c>
      <c r="X935" s="162">
        <v>-556</v>
      </c>
      <c r="Y935" s="161">
        <f t="shared" si="321"/>
        <v>908</v>
      </c>
      <c r="Z935" s="162">
        <f t="shared" si="313"/>
        <v>-241.62</v>
      </c>
      <c r="AA935" s="127">
        <v>44021</v>
      </c>
      <c r="AB935" s="127"/>
      <c r="AC935" s="128"/>
      <c r="AD935" s="128"/>
      <c r="AE935" s="129"/>
      <c r="AF935" s="129"/>
      <c r="AG935" s="129"/>
      <c r="AH935" s="129">
        <f t="shared" si="314"/>
        <v>0</v>
      </c>
      <c r="AI935" s="129">
        <f t="shared" si="315"/>
        <v>-241.62</v>
      </c>
      <c r="AJ935" s="234">
        <f t="shared" si="316"/>
        <v>0</v>
      </c>
      <c r="AK935" s="234">
        <f t="shared" si="317"/>
        <v>1</v>
      </c>
      <c r="AL935" s="129">
        <f t="shared" si="318"/>
        <v>0</v>
      </c>
      <c r="AM935" s="127">
        <v>44021</v>
      </c>
      <c r="AN935" s="129">
        <f t="shared" si="322"/>
        <v>41481.309999999983</v>
      </c>
      <c r="AO935" s="129">
        <f t="shared" si="323"/>
        <v>0</v>
      </c>
      <c r="AP935" s="129">
        <f t="shared" si="324"/>
        <v>0</v>
      </c>
      <c r="AQ935" s="235"/>
      <c r="AR935" s="235"/>
      <c r="AS935" s="236">
        <f t="shared" si="319"/>
        <v>44021</v>
      </c>
      <c r="AT935" s="237">
        <f t="shared" si="325"/>
        <v>15483.509999999998</v>
      </c>
      <c r="AU935" s="237">
        <f t="shared" si="326"/>
        <v>8732.8000000000011</v>
      </c>
      <c r="AV935" s="237">
        <f t="shared" si="327"/>
        <v>9655.2000000000007</v>
      </c>
      <c r="AW935" s="237">
        <f t="shared" si="328"/>
        <v>3093.4000000000033</v>
      </c>
      <c r="AX935" s="237">
        <f t="shared" si="329"/>
        <v>4516.4000000000051</v>
      </c>
      <c r="AY935" s="133"/>
    </row>
    <row r="936" spans="3:51" x14ac:dyDescent="0.25">
      <c r="C936" s="137"/>
      <c r="D936" s="137"/>
      <c r="E936" s="137"/>
      <c r="F936" s="137"/>
      <c r="G936" s="137"/>
      <c r="H936" s="137"/>
      <c r="I936" s="137"/>
      <c r="J936" s="137"/>
      <c r="K936" s="240">
        <f t="shared" si="311"/>
        <v>44022</v>
      </c>
      <c r="L936" s="230">
        <f t="shared" si="312"/>
        <v>41991.349999999984</v>
      </c>
      <c r="M936" s="162">
        <f>MAX(AN28:AN936)</f>
        <v>41991.349999999984</v>
      </c>
      <c r="N936" s="162">
        <f t="shared" si="320"/>
        <v>0</v>
      </c>
      <c r="O936" s="231">
        <f>E3+(E4*0.1)</f>
        <v>0.2</v>
      </c>
      <c r="P936" s="162">
        <v>1846.05</v>
      </c>
      <c r="Q936" s="232">
        <f>E5+(E6*0.1)</f>
        <v>0.1</v>
      </c>
      <c r="R936" s="162">
        <v>1649.5</v>
      </c>
      <c r="S936" s="232">
        <f>E7+(E8*0.1)</f>
        <v>0.1</v>
      </c>
      <c r="T936" s="162">
        <v>1634.8</v>
      </c>
      <c r="U936" s="233">
        <f>E9+(E10*0.5)+(E11*0.1)</f>
        <v>0.2</v>
      </c>
      <c r="V936" s="162">
        <v>-469</v>
      </c>
      <c r="W936" s="233">
        <f>E12+(E13*0.5)+(E14*0.1)</f>
        <v>0.2</v>
      </c>
      <c r="X936" s="162">
        <v>-469</v>
      </c>
      <c r="Y936" s="161">
        <f t="shared" si="321"/>
        <v>909</v>
      </c>
      <c r="Z936" s="162">
        <f t="shared" si="313"/>
        <v>510.04000000000013</v>
      </c>
      <c r="AA936" s="127">
        <v>44022</v>
      </c>
      <c r="AB936" s="127"/>
      <c r="AC936" s="128"/>
      <c r="AD936" s="128"/>
      <c r="AE936" s="129"/>
      <c r="AF936" s="129"/>
      <c r="AG936" s="129"/>
      <c r="AH936" s="129">
        <f t="shared" si="314"/>
        <v>510.04000000000013</v>
      </c>
      <c r="AI936" s="129">
        <f t="shared" si="315"/>
        <v>0</v>
      </c>
      <c r="AJ936" s="234">
        <f t="shared" si="316"/>
        <v>1</v>
      </c>
      <c r="AK936" s="234">
        <f t="shared" si="317"/>
        <v>0</v>
      </c>
      <c r="AL936" s="129">
        <f t="shared" si="318"/>
        <v>0</v>
      </c>
      <c r="AM936" s="127">
        <v>44022</v>
      </c>
      <c r="AN936" s="129">
        <f t="shared" si="322"/>
        <v>41991.349999999984</v>
      </c>
      <c r="AO936" s="129">
        <f t="shared" si="323"/>
        <v>0</v>
      </c>
      <c r="AP936" s="129">
        <f t="shared" si="324"/>
        <v>0</v>
      </c>
      <c r="AQ936" s="235"/>
      <c r="AR936" s="235"/>
      <c r="AS936" s="236">
        <f t="shared" si="319"/>
        <v>44022</v>
      </c>
      <c r="AT936" s="237">
        <f t="shared" si="325"/>
        <v>15852.719999999998</v>
      </c>
      <c r="AU936" s="237">
        <f t="shared" si="326"/>
        <v>8897.7500000000018</v>
      </c>
      <c r="AV936" s="237">
        <f t="shared" si="327"/>
        <v>9818.68</v>
      </c>
      <c r="AW936" s="237">
        <f t="shared" si="328"/>
        <v>2999.6000000000031</v>
      </c>
      <c r="AX936" s="237">
        <f t="shared" si="329"/>
        <v>4422.6000000000049</v>
      </c>
      <c r="AY936" s="133"/>
    </row>
    <row r="937" spans="3:51" x14ac:dyDescent="0.25">
      <c r="C937" s="137"/>
      <c r="D937" s="137"/>
      <c r="E937" s="137"/>
      <c r="F937" s="137"/>
      <c r="G937" s="137"/>
      <c r="H937" s="137"/>
      <c r="I937" s="137"/>
      <c r="J937" s="137"/>
      <c r="K937" s="240">
        <f t="shared" si="311"/>
        <v>44025</v>
      </c>
      <c r="L937" s="230">
        <f t="shared" si="312"/>
        <v>41730.249999999985</v>
      </c>
      <c r="M937" s="162">
        <f>MAX(AN28:AN937)</f>
        <v>41991.349999999984</v>
      </c>
      <c r="N937" s="162">
        <f t="shared" si="320"/>
        <v>-261.09999999999854</v>
      </c>
      <c r="O937" s="231">
        <f>E3+(E4*0.1)</f>
        <v>0.2</v>
      </c>
      <c r="P937" s="162">
        <v>52.5</v>
      </c>
      <c r="Q937" s="232">
        <f>E5+(E6*0.1)</f>
        <v>0.1</v>
      </c>
      <c r="R937" s="162">
        <v>-850</v>
      </c>
      <c r="S937" s="232">
        <f>E7+(E8*0.1)</f>
        <v>0.1</v>
      </c>
      <c r="T937" s="162">
        <v>-3410</v>
      </c>
      <c r="U937" s="233">
        <f>E9+(E10*0.5)+(E11*0.1)</f>
        <v>0.2</v>
      </c>
      <c r="V937" s="162">
        <v>386</v>
      </c>
      <c r="W937" s="233">
        <f>E12+(E13*0.5)+(E14*0.1)</f>
        <v>0.2</v>
      </c>
      <c r="X937" s="162">
        <v>386</v>
      </c>
      <c r="Y937" s="161">
        <f t="shared" si="321"/>
        <v>910</v>
      </c>
      <c r="Z937" s="162">
        <f t="shared" si="313"/>
        <v>-261.10000000000002</v>
      </c>
      <c r="AA937" s="127">
        <v>44025</v>
      </c>
      <c r="AB937" s="127"/>
      <c r="AC937" s="128"/>
      <c r="AD937" s="128"/>
      <c r="AE937" s="129"/>
      <c r="AF937" s="129"/>
      <c r="AG937" s="129"/>
      <c r="AH937" s="129">
        <f t="shared" si="314"/>
        <v>0</v>
      </c>
      <c r="AI937" s="129">
        <f t="shared" si="315"/>
        <v>-261.10000000000002</v>
      </c>
      <c r="AJ937" s="234">
        <f t="shared" si="316"/>
        <v>0</v>
      </c>
      <c r="AK937" s="234">
        <f t="shared" si="317"/>
        <v>1</v>
      </c>
      <c r="AL937" s="129">
        <f t="shared" si="318"/>
        <v>0</v>
      </c>
      <c r="AM937" s="127">
        <v>44025</v>
      </c>
      <c r="AN937" s="129">
        <f t="shared" si="322"/>
        <v>41730.249999999985</v>
      </c>
      <c r="AO937" s="129">
        <f t="shared" si="323"/>
        <v>0</v>
      </c>
      <c r="AP937" s="129">
        <f t="shared" si="324"/>
        <v>0</v>
      </c>
      <c r="AQ937" s="235"/>
      <c r="AR937" s="235"/>
      <c r="AS937" s="236">
        <f t="shared" si="319"/>
        <v>44025</v>
      </c>
      <c r="AT937" s="237">
        <f t="shared" si="325"/>
        <v>15863.219999999998</v>
      </c>
      <c r="AU937" s="237">
        <f t="shared" si="326"/>
        <v>8812.7500000000018</v>
      </c>
      <c r="AV937" s="237">
        <f t="shared" si="327"/>
        <v>9477.68</v>
      </c>
      <c r="AW937" s="237">
        <f t="shared" si="328"/>
        <v>3076.8000000000029</v>
      </c>
      <c r="AX937" s="237">
        <f t="shared" si="329"/>
        <v>4499.8000000000047</v>
      </c>
      <c r="AY937" s="133"/>
    </row>
    <row r="938" spans="3:51" x14ac:dyDescent="0.25">
      <c r="C938" s="137"/>
      <c r="D938" s="137"/>
      <c r="E938" s="137"/>
      <c r="F938" s="137"/>
      <c r="G938" s="137"/>
      <c r="H938" s="137"/>
      <c r="I938" s="137"/>
      <c r="J938" s="137"/>
      <c r="K938" s="240">
        <f t="shared" si="311"/>
        <v>44026</v>
      </c>
      <c r="L938" s="230">
        <f t="shared" si="312"/>
        <v>42147.839999999982</v>
      </c>
      <c r="M938" s="162">
        <f>MAX(AN28:AN938)</f>
        <v>42147.839999999982</v>
      </c>
      <c r="N938" s="162">
        <f t="shared" si="320"/>
        <v>0</v>
      </c>
      <c r="O938" s="231">
        <f>E3+(E4*0.1)</f>
        <v>0.2</v>
      </c>
      <c r="P938" s="162">
        <v>2783.95</v>
      </c>
      <c r="Q938" s="232">
        <f>E5+(E6*0.1)</f>
        <v>0.1</v>
      </c>
      <c r="R938" s="162">
        <v>-850</v>
      </c>
      <c r="S938" s="232">
        <f>E7+(E8*0.1)</f>
        <v>0.1</v>
      </c>
      <c r="T938" s="162">
        <v>-3410</v>
      </c>
      <c r="U938" s="233">
        <f>E9+(E10*0.5)+(E11*0.1)</f>
        <v>0.2</v>
      </c>
      <c r="V938" s="162">
        <v>717</v>
      </c>
      <c r="W938" s="233">
        <f>E12+(E13*0.5)+(E14*0.1)</f>
        <v>0.2</v>
      </c>
      <c r="X938" s="162">
        <v>717</v>
      </c>
      <c r="Y938" s="161">
        <f t="shared" si="321"/>
        <v>911</v>
      </c>
      <c r="Z938" s="162">
        <f t="shared" si="313"/>
        <v>417.58999999999992</v>
      </c>
      <c r="AA938" s="127">
        <v>44026</v>
      </c>
      <c r="AB938" s="127"/>
      <c r="AC938" s="128"/>
      <c r="AD938" s="128"/>
      <c r="AE938" s="129"/>
      <c r="AF938" s="129"/>
      <c r="AG938" s="129"/>
      <c r="AH938" s="129">
        <f t="shared" si="314"/>
        <v>417.58999999999992</v>
      </c>
      <c r="AI938" s="129">
        <f t="shared" si="315"/>
        <v>0</v>
      </c>
      <c r="AJ938" s="234">
        <f t="shared" si="316"/>
        <v>1</v>
      </c>
      <c r="AK938" s="234">
        <f t="shared" si="317"/>
        <v>0</v>
      </c>
      <c r="AL938" s="129">
        <f t="shared" si="318"/>
        <v>0</v>
      </c>
      <c r="AM938" s="127">
        <v>44026</v>
      </c>
      <c r="AN938" s="129">
        <f t="shared" si="322"/>
        <v>42147.839999999982</v>
      </c>
      <c r="AO938" s="129">
        <f t="shared" si="323"/>
        <v>0</v>
      </c>
      <c r="AP938" s="129">
        <f t="shared" si="324"/>
        <v>0</v>
      </c>
      <c r="AQ938" s="235"/>
      <c r="AR938" s="235"/>
      <c r="AS938" s="236">
        <f t="shared" si="319"/>
        <v>44026</v>
      </c>
      <c r="AT938" s="237">
        <f t="shared" si="325"/>
        <v>16420.009999999998</v>
      </c>
      <c r="AU938" s="237">
        <f t="shared" si="326"/>
        <v>8727.7500000000018</v>
      </c>
      <c r="AV938" s="237">
        <f t="shared" si="327"/>
        <v>9136.68</v>
      </c>
      <c r="AW938" s="237">
        <f t="shared" si="328"/>
        <v>3220.200000000003</v>
      </c>
      <c r="AX938" s="237">
        <f t="shared" si="329"/>
        <v>4643.2000000000044</v>
      </c>
      <c r="AY938" s="133"/>
    </row>
    <row r="939" spans="3:51" x14ac:dyDescent="0.25">
      <c r="C939" s="137"/>
      <c r="D939" s="137"/>
      <c r="E939" s="137"/>
      <c r="F939" s="137"/>
      <c r="G939" s="137"/>
      <c r="H939" s="137"/>
      <c r="I939" s="137"/>
      <c r="J939" s="137"/>
      <c r="K939" s="240">
        <f t="shared" si="311"/>
        <v>44027</v>
      </c>
      <c r="L939" s="230">
        <f t="shared" si="312"/>
        <v>42590.069999999985</v>
      </c>
      <c r="M939" s="162">
        <f>MAX(AN28:AN939)</f>
        <v>42590.069999999985</v>
      </c>
      <c r="N939" s="162">
        <f t="shared" si="320"/>
        <v>0</v>
      </c>
      <c r="O939" s="231">
        <f>E3+(E4*0.1)</f>
        <v>0.2</v>
      </c>
      <c r="P939" s="162">
        <v>1137.55</v>
      </c>
      <c r="Q939" s="232">
        <f>E5+(E6*0.1)</f>
        <v>0.1</v>
      </c>
      <c r="R939" s="162">
        <v>1452</v>
      </c>
      <c r="S939" s="232">
        <f>E7+(E8*0.1)</f>
        <v>0.1</v>
      </c>
      <c r="T939" s="162">
        <v>243.2</v>
      </c>
      <c r="U939" s="233">
        <f>E9+(E10*0.5)+(E11*0.1)</f>
        <v>0.2</v>
      </c>
      <c r="V939" s="162">
        <v>113</v>
      </c>
      <c r="W939" s="233">
        <f>E12+(E13*0.5)+(E14*0.1)</f>
        <v>0.2</v>
      </c>
      <c r="X939" s="162">
        <v>113</v>
      </c>
      <c r="Y939" s="161">
        <f t="shared" si="321"/>
        <v>912</v>
      </c>
      <c r="Z939" s="162">
        <f t="shared" si="313"/>
        <v>442.23000000000008</v>
      </c>
      <c r="AA939" s="127">
        <v>44027</v>
      </c>
      <c r="AB939" s="127"/>
      <c r="AC939" s="128"/>
      <c r="AD939" s="128"/>
      <c r="AE939" s="129"/>
      <c r="AF939" s="129"/>
      <c r="AG939" s="129"/>
      <c r="AH939" s="129">
        <f t="shared" si="314"/>
        <v>442.23000000000008</v>
      </c>
      <c r="AI939" s="129">
        <f t="shared" si="315"/>
        <v>0</v>
      </c>
      <c r="AJ939" s="234">
        <f t="shared" si="316"/>
        <v>1</v>
      </c>
      <c r="AK939" s="234">
        <f t="shared" si="317"/>
        <v>0</v>
      </c>
      <c r="AL939" s="129">
        <f t="shared" si="318"/>
        <v>0</v>
      </c>
      <c r="AM939" s="127">
        <v>44027</v>
      </c>
      <c r="AN939" s="129">
        <f t="shared" si="322"/>
        <v>42590.069999999985</v>
      </c>
      <c r="AO939" s="129">
        <f t="shared" si="323"/>
        <v>0</v>
      </c>
      <c r="AP939" s="129">
        <f t="shared" si="324"/>
        <v>0</v>
      </c>
      <c r="AQ939" s="235"/>
      <c r="AR939" s="235"/>
      <c r="AS939" s="236">
        <f t="shared" si="319"/>
        <v>44027</v>
      </c>
      <c r="AT939" s="237">
        <f t="shared" si="325"/>
        <v>16647.519999999997</v>
      </c>
      <c r="AU939" s="237">
        <f t="shared" si="326"/>
        <v>8872.9500000000025</v>
      </c>
      <c r="AV939" s="237">
        <f t="shared" si="327"/>
        <v>9161</v>
      </c>
      <c r="AW939" s="237">
        <f t="shared" si="328"/>
        <v>3242.8000000000029</v>
      </c>
      <c r="AX939" s="237">
        <f t="shared" si="329"/>
        <v>4665.8000000000047</v>
      </c>
      <c r="AY939" s="133"/>
    </row>
    <row r="940" spans="3:51" x14ac:dyDescent="0.25">
      <c r="C940" s="137"/>
      <c r="D940" s="137"/>
      <c r="E940" s="137"/>
      <c r="F940" s="137"/>
      <c r="G940" s="137"/>
      <c r="H940" s="137"/>
      <c r="I940" s="137"/>
      <c r="J940" s="137"/>
      <c r="K940" s="240">
        <f t="shared" si="311"/>
        <v>44028</v>
      </c>
      <c r="L940" s="230">
        <f t="shared" si="312"/>
        <v>41499.539999999986</v>
      </c>
      <c r="M940" s="162">
        <f>MAX(AN28:AN940)</f>
        <v>42590.069999999985</v>
      </c>
      <c r="N940" s="162">
        <f t="shared" si="320"/>
        <v>-1090.5299999999988</v>
      </c>
      <c r="O940" s="231">
        <f>E3+(E4*0.1)</f>
        <v>0.2</v>
      </c>
      <c r="P940" s="162">
        <v>-667.65</v>
      </c>
      <c r="Q940" s="232">
        <f>E5+(E6*0.1)</f>
        <v>0.1</v>
      </c>
      <c r="R940" s="162">
        <v>-960</v>
      </c>
      <c r="S940" s="232">
        <f>E7+(E8*0.1)</f>
        <v>0.1</v>
      </c>
      <c r="T940" s="162">
        <v>-3410</v>
      </c>
      <c r="U940" s="233">
        <f>E9+(E10*0.5)+(E11*0.1)</f>
        <v>0.2</v>
      </c>
      <c r="V940" s="162">
        <v>-1400</v>
      </c>
      <c r="W940" s="233">
        <f>E12+(E13*0.5)+(E14*0.1)</f>
        <v>0.2</v>
      </c>
      <c r="X940" s="162">
        <v>-1200</v>
      </c>
      <c r="Y940" s="161">
        <f t="shared" si="321"/>
        <v>913</v>
      </c>
      <c r="Z940" s="162">
        <f t="shared" si="313"/>
        <v>-1090.53</v>
      </c>
      <c r="AA940" s="127">
        <v>44028</v>
      </c>
      <c r="AB940" s="127"/>
      <c r="AC940" s="128"/>
      <c r="AD940" s="128"/>
      <c r="AE940" s="129"/>
      <c r="AF940" s="129"/>
      <c r="AG940" s="129"/>
      <c r="AH940" s="129">
        <f t="shared" si="314"/>
        <v>0</v>
      </c>
      <c r="AI940" s="129">
        <f t="shared" si="315"/>
        <v>-1090.53</v>
      </c>
      <c r="AJ940" s="234">
        <f t="shared" si="316"/>
        <v>0</v>
      </c>
      <c r="AK940" s="234">
        <f t="shared" si="317"/>
        <v>1</v>
      </c>
      <c r="AL940" s="129">
        <f t="shared" si="318"/>
        <v>0</v>
      </c>
      <c r="AM940" s="127">
        <v>44028</v>
      </c>
      <c r="AN940" s="129">
        <f t="shared" si="322"/>
        <v>41499.539999999986</v>
      </c>
      <c r="AO940" s="129">
        <f t="shared" si="323"/>
        <v>0</v>
      </c>
      <c r="AP940" s="129">
        <f t="shared" si="324"/>
        <v>0</v>
      </c>
      <c r="AQ940" s="235"/>
      <c r="AR940" s="235"/>
      <c r="AS940" s="236">
        <f t="shared" si="319"/>
        <v>44028</v>
      </c>
      <c r="AT940" s="237">
        <f t="shared" si="325"/>
        <v>16513.989999999998</v>
      </c>
      <c r="AU940" s="237">
        <f t="shared" si="326"/>
        <v>8776.9500000000025</v>
      </c>
      <c r="AV940" s="237">
        <f t="shared" si="327"/>
        <v>8820</v>
      </c>
      <c r="AW940" s="237">
        <f t="shared" si="328"/>
        <v>2962.8000000000029</v>
      </c>
      <c r="AX940" s="237">
        <f t="shared" si="329"/>
        <v>4425.8000000000047</v>
      </c>
      <c r="AY940" s="133"/>
    </row>
    <row r="941" spans="3:51" x14ac:dyDescent="0.25">
      <c r="C941" s="137"/>
      <c r="D941" s="137"/>
      <c r="E941" s="137"/>
      <c r="F941" s="137"/>
      <c r="G941" s="137"/>
      <c r="H941" s="137"/>
      <c r="I941" s="137"/>
      <c r="J941" s="137"/>
      <c r="K941" s="240">
        <f t="shared" si="311"/>
        <v>44029</v>
      </c>
      <c r="L941" s="230">
        <f t="shared" si="312"/>
        <v>41990.459999999985</v>
      </c>
      <c r="M941" s="162">
        <f>MAX(AN28:AN941)</f>
        <v>42590.069999999985</v>
      </c>
      <c r="N941" s="162">
        <f t="shared" si="320"/>
        <v>-599.61000000000058</v>
      </c>
      <c r="O941" s="231">
        <f>E3+(E4*0.1)</f>
        <v>0.2</v>
      </c>
      <c r="P941" s="162">
        <v>-550</v>
      </c>
      <c r="Q941" s="232">
        <f>E5+(E6*0.1)</f>
        <v>0.1</v>
      </c>
      <c r="R941" s="162">
        <v>458</v>
      </c>
      <c r="S941" s="232">
        <f>E7+(E8*0.1)</f>
        <v>0.1</v>
      </c>
      <c r="T941" s="162">
        <v>375.2</v>
      </c>
      <c r="U941" s="233">
        <f>E9+(E10*0.5)+(E11*0.1)</f>
        <v>0.2</v>
      </c>
      <c r="V941" s="162">
        <v>1294</v>
      </c>
      <c r="W941" s="233">
        <f>E12+(E13*0.5)+(E14*0.1)</f>
        <v>0.2</v>
      </c>
      <c r="X941" s="162">
        <v>1294</v>
      </c>
      <c r="Y941" s="161">
        <f t="shared" si="321"/>
        <v>914</v>
      </c>
      <c r="Z941" s="162">
        <f t="shared" si="313"/>
        <v>490.92000000000007</v>
      </c>
      <c r="AA941" s="127">
        <v>44029</v>
      </c>
      <c r="AB941" s="127"/>
      <c r="AC941" s="128"/>
      <c r="AD941" s="128"/>
      <c r="AE941" s="129"/>
      <c r="AF941" s="129"/>
      <c r="AG941" s="129"/>
      <c r="AH941" s="129">
        <f t="shared" si="314"/>
        <v>490.92000000000007</v>
      </c>
      <c r="AI941" s="129">
        <f t="shared" si="315"/>
        <v>0</v>
      </c>
      <c r="AJ941" s="234">
        <f t="shared" si="316"/>
        <v>1</v>
      </c>
      <c r="AK941" s="234">
        <f t="shared" si="317"/>
        <v>0</v>
      </c>
      <c r="AL941" s="129">
        <f t="shared" si="318"/>
        <v>0</v>
      </c>
      <c r="AM941" s="127">
        <v>44029</v>
      </c>
      <c r="AN941" s="129">
        <f t="shared" si="322"/>
        <v>41990.459999999985</v>
      </c>
      <c r="AO941" s="129">
        <f t="shared" si="323"/>
        <v>0</v>
      </c>
      <c r="AP941" s="129">
        <f t="shared" si="324"/>
        <v>0</v>
      </c>
      <c r="AQ941" s="235"/>
      <c r="AR941" s="235"/>
      <c r="AS941" s="236">
        <f t="shared" si="319"/>
        <v>44029</v>
      </c>
      <c r="AT941" s="237">
        <f t="shared" si="325"/>
        <v>16403.989999999998</v>
      </c>
      <c r="AU941" s="237">
        <f t="shared" si="326"/>
        <v>8822.7500000000018</v>
      </c>
      <c r="AV941" s="237">
        <f t="shared" si="327"/>
        <v>8857.52</v>
      </c>
      <c r="AW941" s="237">
        <f t="shared" si="328"/>
        <v>3221.6000000000031</v>
      </c>
      <c r="AX941" s="237">
        <f t="shared" si="329"/>
        <v>4684.6000000000049</v>
      </c>
      <c r="AY941" s="133"/>
    </row>
    <row r="942" spans="3:51" x14ac:dyDescent="0.25">
      <c r="C942" s="137"/>
      <c r="D942" s="137"/>
      <c r="E942" s="137"/>
      <c r="F942" s="137"/>
      <c r="G942" s="137"/>
      <c r="H942" s="137"/>
      <c r="I942" s="137"/>
      <c r="J942" s="137"/>
      <c r="K942" s="240">
        <f t="shared" si="311"/>
        <v>44032</v>
      </c>
      <c r="L942" s="230">
        <f t="shared" si="312"/>
        <v>42927.729999999981</v>
      </c>
      <c r="M942" s="162">
        <f>MAX(AN28:AN942)</f>
        <v>42927.729999999981</v>
      </c>
      <c r="N942" s="162">
        <f t="shared" si="320"/>
        <v>0</v>
      </c>
      <c r="O942" s="231">
        <f>E3+(E4*0.1)</f>
        <v>0.2</v>
      </c>
      <c r="P942" s="162">
        <v>-550</v>
      </c>
      <c r="Q942" s="232">
        <f>E5+(E6*0.1)</f>
        <v>0.1</v>
      </c>
      <c r="R942" s="162">
        <v>1355.5</v>
      </c>
      <c r="S942" s="232">
        <f>E7+(E8*0.1)</f>
        <v>0.1</v>
      </c>
      <c r="T942" s="162">
        <v>6137.2</v>
      </c>
      <c r="U942" s="233">
        <f>E9+(E10*0.5)+(E11*0.1)</f>
        <v>0.2</v>
      </c>
      <c r="V942" s="162">
        <v>745</v>
      </c>
      <c r="W942" s="233">
        <f>E12+(E13*0.5)+(E14*0.1)</f>
        <v>0.2</v>
      </c>
      <c r="X942" s="162">
        <v>745</v>
      </c>
      <c r="Y942" s="161">
        <f t="shared" si="321"/>
        <v>915</v>
      </c>
      <c r="Z942" s="162">
        <f t="shared" si="313"/>
        <v>937.27</v>
      </c>
      <c r="AA942" s="127">
        <v>44032</v>
      </c>
      <c r="AB942" s="127"/>
      <c r="AC942" s="128"/>
      <c r="AD942" s="128"/>
      <c r="AE942" s="129"/>
      <c r="AF942" s="129"/>
      <c r="AG942" s="129"/>
      <c r="AH942" s="129">
        <f t="shared" si="314"/>
        <v>937.27</v>
      </c>
      <c r="AI942" s="129">
        <f t="shared" si="315"/>
        <v>0</v>
      </c>
      <c r="AJ942" s="234">
        <f t="shared" si="316"/>
        <v>1</v>
      </c>
      <c r="AK942" s="234">
        <f t="shared" si="317"/>
        <v>0</v>
      </c>
      <c r="AL942" s="129">
        <f t="shared" si="318"/>
        <v>0</v>
      </c>
      <c r="AM942" s="127">
        <v>44032</v>
      </c>
      <c r="AN942" s="129">
        <f t="shared" si="322"/>
        <v>42927.729999999981</v>
      </c>
      <c r="AO942" s="129">
        <f t="shared" si="323"/>
        <v>0</v>
      </c>
      <c r="AP942" s="129">
        <f t="shared" si="324"/>
        <v>0</v>
      </c>
      <c r="AQ942" s="235"/>
      <c r="AR942" s="235"/>
      <c r="AS942" s="236">
        <f t="shared" si="319"/>
        <v>44032</v>
      </c>
      <c r="AT942" s="237">
        <f t="shared" si="325"/>
        <v>16293.989999999998</v>
      </c>
      <c r="AU942" s="237">
        <f t="shared" si="326"/>
        <v>8958.3000000000011</v>
      </c>
      <c r="AV942" s="237">
        <f t="shared" si="327"/>
        <v>9471.24</v>
      </c>
      <c r="AW942" s="237">
        <f t="shared" si="328"/>
        <v>3370.6000000000031</v>
      </c>
      <c r="AX942" s="237">
        <f t="shared" si="329"/>
        <v>4833.6000000000049</v>
      </c>
      <c r="AY942" s="133"/>
    </row>
    <row r="943" spans="3:51" x14ac:dyDescent="0.25">
      <c r="C943" s="137"/>
      <c r="D943" s="137"/>
      <c r="E943" s="137"/>
      <c r="F943" s="137"/>
      <c r="G943" s="137"/>
      <c r="H943" s="137"/>
      <c r="I943" s="137"/>
      <c r="J943" s="137"/>
      <c r="K943" s="240">
        <f t="shared" si="311"/>
        <v>44033</v>
      </c>
      <c r="L943" s="230">
        <f t="shared" si="312"/>
        <v>43855.339999999982</v>
      </c>
      <c r="M943" s="162">
        <f>MAX(AN28:AN943)</f>
        <v>43855.339999999982</v>
      </c>
      <c r="N943" s="162">
        <f t="shared" si="320"/>
        <v>0</v>
      </c>
      <c r="O943" s="231">
        <f>E3+(E4*0.1)</f>
        <v>0.2</v>
      </c>
      <c r="P943" s="162">
        <v>797.65</v>
      </c>
      <c r="Q943" s="232">
        <f>E5+(E6*0.1)</f>
        <v>0.1</v>
      </c>
      <c r="R943" s="162">
        <v>273</v>
      </c>
      <c r="S943" s="232">
        <f>E7+(E8*0.1)</f>
        <v>0.1</v>
      </c>
      <c r="T943" s="162">
        <v>-2380.1999999999998</v>
      </c>
      <c r="U943" s="233">
        <f>E9+(E10*0.5)+(E11*0.1)</f>
        <v>0.2</v>
      </c>
      <c r="V943" s="162">
        <v>2447</v>
      </c>
      <c r="W943" s="233">
        <f>E12+(E13*0.5)+(E14*0.1)</f>
        <v>0.2</v>
      </c>
      <c r="X943" s="162">
        <v>2447</v>
      </c>
      <c r="Y943" s="161">
        <f t="shared" si="321"/>
        <v>916</v>
      </c>
      <c r="Z943" s="162">
        <f t="shared" si="313"/>
        <v>927.61000000000013</v>
      </c>
      <c r="AA943" s="127">
        <v>44033</v>
      </c>
      <c r="AB943" s="127"/>
      <c r="AC943" s="128"/>
      <c r="AD943" s="128"/>
      <c r="AE943" s="129"/>
      <c r="AF943" s="129"/>
      <c r="AG943" s="129"/>
      <c r="AH943" s="129">
        <f t="shared" si="314"/>
        <v>927.61000000000013</v>
      </c>
      <c r="AI943" s="129">
        <f t="shared" si="315"/>
        <v>0</v>
      </c>
      <c r="AJ943" s="234">
        <f t="shared" si="316"/>
        <v>1</v>
      </c>
      <c r="AK943" s="234">
        <f t="shared" si="317"/>
        <v>0</v>
      </c>
      <c r="AL943" s="129">
        <f t="shared" si="318"/>
        <v>0</v>
      </c>
      <c r="AM943" s="127">
        <v>44033</v>
      </c>
      <c r="AN943" s="129">
        <f t="shared" si="322"/>
        <v>43855.339999999982</v>
      </c>
      <c r="AO943" s="129">
        <f t="shared" si="323"/>
        <v>0</v>
      </c>
      <c r="AP943" s="129">
        <f t="shared" si="324"/>
        <v>0</v>
      </c>
      <c r="AQ943" s="235"/>
      <c r="AR943" s="235"/>
      <c r="AS943" s="236">
        <f t="shared" si="319"/>
        <v>44033</v>
      </c>
      <c r="AT943" s="237">
        <f t="shared" si="325"/>
        <v>16453.519999999997</v>
      </c>
      <c r="AU943" s="237">
        <f t="shared" si="326"/>
        <v>8985.6</v>
      </c>
      <c r="AV943" s="237">
        <f t="shared" si="327"/>
        <v>9233.2199999999993</v>
      </c>
      <c r="AW943" s="237">
        <f t="shared" si="328"/>
        <v>3860.0000000000032</v>
      </c>
      <c r="AX943" s="237">
        <f t="shared" si="329"/>
        <v>5323.0000000000045</v>
      </c>
      <c r="AY943" s="133"/>
    </row>
    <row r="944" spans="3:51" x14ac:dyDescent="0.25">
      <c r="C944" s="137"/>
      <c r="D944" s="137"/>
      <c r="E944" s="137"/>
      <c r="F944" s="137"/>
      <c r="G944" s="137"/>
      <c r="H944" s="137"/>
      <c r="I944" s="137"/>
      <c r="J944" s="137"/>
      <c r="K944" s="240">
        <f t="shared" si="311"/>
        <v>44034</v>
      </c>
      <c r="L944" s="230">
        <f t="shared" si="312"/>
        <v>45396.939999999981</v>
      </c>
      <c r="M944" s="162">
        <f>MAX(AN28:AN944)</f>
        <v>45396.939999999981</v>
      </c>
      <c r="N944" s="162">
        <f t="shared" si="320"/>
        <v>0</v>
      </c>
      <c r="O944" s="231">
        <f>E3+(E4*0.1)</f>
        <v>0.2</v>
      </c>
      <c r="P944" s="162">
        <v>827.2</v>
      </c>
      <c r="Q944" s="232">
        <f>E5+(E6*0.1)</f>
        <v>0.1</v>
      </c>
      <c r="R944" s="162">
        <v>936</v>
      </c>
      <c r="S944" s="232">
        <f>E7+(E8*0.1)</f>
        <v>0.1</v>
      </c>
      <c r="T944" s="162">
        <v>753.6</v>
      </c>
      <c r="U944" s="233">
        <f>E9+(E10*0.5)+(E11*0.1)</f>
        <v>0.2</v>
      </c>
      <c r="V944" s="162">
        <v>3018</v>
      </c>
      <c r="W944" s="233">
        <f>E12+(E13*0.5)+(E14*0.1)</f>
        <v>0.2</v>
      </c>
      <c r="X944" s="162">
        <v>3018</v>
      </c>
      <c r="Y944" s="161">
        <f t="shared" si="321"/>
        <v>917</v>
      </c>
      <c r="Z944" s="162">
        <f t="shared" si="313"/>
        <v>1541.6</v>
      </c>
      <c r="AA944" s="127">
        <v>44034</v>
      </c>
      <c r="AB944" s="127"/>
      <c r="AC944" s="128"/>
      <c r="AD944" s="128"/>
      <c r="AE944" s="129"/>
      <c r="AF944" s="129"/>
      <c r="AG944" s="129"/>
      <c r="AH944" s="129">
        <f t="shared" si="314"/>
        <v>1541.6</v>
      </c>
      <c r="AI944" s="129">
        <f t="shared" si="315"/>
        <v>0</v>
      </c>
      <c r="AJ944" s="234">
        <f t="shared" si="316"/>
        <v>1</v>
      </c>
      <c r="AK944" s="234">
        <f t="shared" si="317"/>
        <v>0</v>
      </c>
      <c r="AL944" s="129">
        <f t="shared" si="318"/>
        <v>0</v>
      </c>
      <c r="AM944" s="127">
        <v>44034</v>
      </c>
      <c r="AN944" s="129">
        <f t="shared" si="322"/>
        <v>45396.939999999981</v>
      </c>
      <c r="AO944" s="129">
        <f t="shared" si="323"/>
        <v>0</v>
      </c>
      <c r="AP944" s="129">
        <f t="shared" si="324"/>
        <v>0</v>
      </c>
      <c r="AQ944" s="235"/>
      <c r="AR944" s="235"/>
      <c r="AS944" s="236">
        <f t="shared" si="319"/>
        <v>44034</v>
      </c>
      <c r="AT944" s="237">
        <f t="shared" si="325"/>
        <v>16618.959999999995</v>
      </c>
      <c r="AU944" s="237">
        <f t="shared" si="326"/>
        <v>9079.2000000000007</v>
      </c>
      <c r="AV944" s="237">
        <f t="shared" si="327"/>
        <v>9308.58</v>
      </c>
      <c r="AW944" s="237">
        <f t="shared" si="328"/>
        <v>4463.6000000000031</v>
      </c>
      <c r="AX944" s="237">
        <f t="shared" si="329"/>
        <v>5926.6000000000049</v>
      </c>
      <c r="AY944" s="133"/>
    </row>
    <row r="945" spans="3:51" x14ac:dyDescent="0.25">
      <c r="C945" s="137"/>
      <c r="D945" s="137"/>
      <c r="E945" s="137"/>
      <c r="F945" s="137"/>
      <c r="G945" s="137"/>
      <c r="H945" s="137"/>
      <c r="I945" s="137"/>
      <c r="J945" s="137"/>
      <c r="K945" s="240">
        <f t="shared" si="311"/>
        <v>44035</v>
      </c>
      <c r="L945" s="230">
        <f t="shared" si="312"/>
        <v>45463.339999999982</v>
      </c>
      <c r="M945" s="162">
        <f>MAX(AN28:AN945)</f>
        <v>45463.339999999982</v>
      </c>
      <c r="N945" s="162">
        <f t="shared" si="320"/>
        <v>0</v>
      </c>
      <c r="O945" s="231">
        <f>E3+(E4*0.1)</f>
        <v>0.2</v>
      </c>
      <c r="P945" s="162">
        <v>-550</v>
      </c>
      <c r="Q945" s="232">
        <f>E5+(E6*0.1)</f>
        <v>0.1</v>
      </c>
      <c r="R945" s="162">
        <v>-850</v>
      </c>
      <c r="S945" s="232">
        <f>E7+(E8*0.1)</f>
        <v>0.1</v>
      </c>
      <c r="T945" s="162">
        <v>-3410</v>
      </c>
      <c r="U945" s="233">
        <f>E9+(E10*0.5)+(E11*0.1)</f>
        <v>0.2</v>
      </c>
      <c r="V945" s="162">
        <v>1506</v>
      </c>
      <c r="W945" s="233">
        <f>E12+(E13*0.5)+(E14*0.1)</f>
        <v>0.2</v>
      </c>
      <c r="X945" s="162">
        <v>1506</v>
      </c>
      <c r="Y945" s="161">
        <f t="shared" si="321"/>
        <v>918</v>
      </c>
      <c r="Z945" s="162">
        <f t="shared" si="313"/>
        <v>66.399999999999977</v>
      </c>
      <c r="AA945" s="127">
        <v>44035</v>
      </c>
      <c r="AB945" s="127"/>
      <c r="AC945" s="128"/>
      <c r="AD945" s="128"/>
      <c r="AE945" s="129"/>
      <c r="AF945" s="129"/>
      <c r="AG945" s="129"/>
      <c r="AH945" s="129">
        <f t="shared" si="314"/>
        <v>66.399999999999977</v>
      </c>
      <c r="AI945" s="129">
        <f t="shared" si="315"/>
        <v>0</v>
      </c>
      <c r="AJ945" s="234">
        <f t="shared" si="316"/>
        <v>1</v>
      </c>
      <c r="AK945" s="234">
        <f t="shared" si="317"/>
        <v>0</v>
      </c>
      <c r="AL945" s="129">
        <f t="shared" si="318"/>
        <v>0</v>
      </c>
      <c r="AM945" s="127">
        <v>44035</v>
      </c>
      <c r="AN945" s="129">
        <f t="shared" si="322"/>
        <v>45463.339999999982</v>
      </c>
      <c r="AO945" s="129">
        <f t="shared" si="323"/>
        <v>0</v>
      </c>
      <c r="AP945" s="129">
        <f t="shared" si="324"/>
        <v>0</v>
      </c>
      <c r="AQ945" s="235"/>
      <c r="AR945" s="235"/>
      <c r="AS945" s="236">
        <f t="shared" si="319"/>
        <v>44035</v>
      </c>
      <c r="AT945" s="237">
        <f t="shared" si="325"/>
        <v>16508.959999999995</v>
      </c>
      <c r="AU945" s="237">
        <f t="shared" si="326"/>
        <v>8994.2000000000007</v>
      </c>
      <c r="AV945" s="237">
        <f t="shared" si="327"/>
        <v>8967.58</v>
      </c>
      <c r="AW945" s="237">
        <f t="shared" si="328"/>
        <v>4764.8000000000029</v>
      </c>
      <c r="AX945" s="237">
        <f t="shared" si="329"/>
        <v>6227.8000000000047</v>
      </c>
      <c r="AY945" s="133"/>
    </row>
    <row r="946" spans="3:51" x14ac:dyDescent="0.25">
      <c r="C946" s="137"/>
      <c r="D946" s="137"/>
      <c r="E946" s="137"/>
      <c r="F946" s="137"/>
      <c r="G946" s="137"/>
      <c r="H946" s="137"/>
      <c r="I946" s="137"/>
      <c r="J946" s="137"/>
      <c r="K946" s="240">
        <f t="shared" si="311"/>
        <v>44036</v>
      </c>
      <c r="L946" s="230">
        <f t="shared" si="312"/>
        <v>45432.499999999985</v>
      </c>
      <c r="M946" s="162">
        <f>MAX(AN28:AN946)</f>
        <v>45463.339999999982</v>
      </c>
      <c r="N946" s="162">
        <f t="shared" si="320"/>
        <v>-30.839999999996508</v>
      </c>
      <c r="O946" s="231">
        <f>E3+(E4*0.1)</f>
        <v>0.2</v>
      </c>
      <c r="P946" s="162">
        <v>-644.6</v>
      </c>
      <c r="Q946" s="232">
        <f>E5+(E6*0.1)</f>
        <v>0.1</v>
      </c>
      <c r="R946" s="162">
        <v>-904</v>
      </c>
      <c r="S946" s="232">
        <f>E7+(E8*0.1)</f>
        <v>0.1</v>
      </c>
      <c r="T946" s="162">
        <v>-3871.2</v>
      </c>
      <c r="U946" s="233">
        <f>E9+(E10*0.5)+(E11*0.1)</f>
        <v>0.2</v>
      </c>
      <c r="V946" s="162">
        <v>1439</v>
      </c>
      <c r="W946" s="233">
        <f>E12+(E13*0.5)+(E14*0.1)</f>
        <v>0.2</v>
      </c>
      <c r="X946" s="162">
        <v>1439</v>
      </c>
      <c r="Y946" s="161">
        <f t="shared" si="321"/>
        <v>919</v>
      </c>
      <c r="Z946" s="162">
        <f t="shared" si="313"/>
        <v>-30.840000000000032</v>
      </c>
      <c r="AA946" s="127">
        <v>44036</v>
      </c>
      <c r="AB946" s="127"/>
      <c r="AC946" s="128"/>
      <c r="AD946" s="128"/>
      <c r="AE946" s="129"/>
      <c r="AF946" s="129"/>
      <c r="AG946" s="129"/>
      <c r="AH946" s="129">
        <f t="shared" si="314"/>
        <v>0</v>
      </c>
      <c r="AI946" s="129">
        <f t="shared" si="315"/>
        <v>-30.840000000000032</v>
      </c>
      <c r="AJ946" s="234">
        <f t="shared" si="316"/>
        <v>0</v>
      </c>
      <c r="AK946" s="234">
        <f t="shared" si="317"/>
        <v>1</v>
      </c>
      <c r="AL946" s="129">
        <f t="shared" si="318"/>
        <v>0</v>
      </c>
      <c r="AM946" s="127">
        <v>44036</v>
      </c>
      <c r="AN946" s="129">
        <f t="shared" si="322"/>
        <v>45432.499999999985</v>
      </c>
      <c r="AO946" s="129">
        <f t="shared" si="323"/>
        <v>0</v>
      </c>
      <c r="AP946" s="129">
        <f t="shared" si="324"/>
        <v>0</v>
      </c>
      <c r="AQ946" s="235"/>
      <c r="AR946" s="235"/>
      <c r="AS946" s="236">
        <f t="shared" si="319"/>
        <v>44036</v>
      </c>
      <c r="AT946" s="237">
        <f t="shared" si="325"/>
        <v>16380.039999999995</v>
      </c>
      <c r="AU946" s="237">
        <f t="shared" si="326"/>
        <v>8903.8000000000011</v>
      </c>
      <c r="AV946" s="237">
        <f t="shared" si="327"/>
        <v>8580.4599999999991</v>
      </c>
      <c r="AW946" s="237">
        <f t="shared" si="328"/>
        <v>5052.6000000000031</v>
      </c>
      <c r="AX946" s="237">
        <f t="shared" si="329"/>
        <v>6515.6000000000049</v>
      </c>
      <c r="AY946" s="133"/>
    </row>
    <row r="947" spans="3:51" x14ac:dyDescent="0.25">
      <c r="C947" s="137"/>
      <c r="D947" s="137"/>
      <c r="E947" s="137"/>
      <c r="F947" s="137"/>
      <c r="G947" s="137"/>
      <c r="H947" s="137"/>
      <c r="I947" s="137"/>
      <c r="J947" s="137"/>
      <c r="K947" s="240">
        <f t="shared" si="311"/>
        <v>44039</v>
      </c>
      <c r="L947" s="230">
        <f t="shared" si="312"/>
        <v>47661.979999999989</v>
      </c>
      <c r="M947" s="162">
        <f>MAX(AN28:AN947)</f>
        <v>47661.979999999989</v>
      </c>
      <c r="N947" s="162">
        <f t="shared" si="320"/>
        <v>0</v>
      </c>
      <c r="O947" s="231">
        <f>E3+(E4*0.1)</f>
        <v>0.2</v>
      </c>
      <c r="P947" s="162">
        <v>574.4</v>
      </c>
      <c r="Q947" s="232">
        <f>E5+(E6*0.1)</f>
        <v>0.1</v>
      </c>
      <c r="R947" s="162">
        <v>1189</v>
      </c>
      <c r="S947" s="232">
        <f>E7+(E8*0.1)</f>
        <v>0.1</v>
      </c>
      <c r="T947" s="162">
        <v>3825</v>
      </c>
      <c r="U947" s="233">
        <f>E9+(E10*0.5)+(E11*0.1)</f>
        <v>0.2</v>
      </c>
      <c r="V947" s="162">
        <v>4033</v>
      </c>
      <c r="W947" s="233">
        <f>E12+(E13*0.5)+(E14*0.1)</f>
        <v>0.2</v>
      </c>
      <c r="X947" s="162">
        <v>4033</v>
      </c>
      <c r="Y947" s="161">
        <f t="shared" si="321"/>
        <v>920</v>
      </c>
      <c r="Z947" s="162">
        <f t="shared" si="313"/>
        <v>2229.48</v>
      </c>
      <c r="AA947" s="127">
        <v>44039</v>
      </c>
      <c r="AB947" s="127"/>
      <c r="AC947" s="128"/>
      <c r="AD947" s="128"/>
      <c r="AE947" s="129"/>
      <c r="AF947" s="129"/>
      <c r="AG947" s="129"/>
      <c r="AH947" s="129">
        <f t="shared" si="314"/>
        <v>2229.48</v>
      </c>
      <c r="AI947" s="129">
        <f t="shared" si="315"/>
        <v>0</v>
      </c>
      <c r="AJ947" s="234">
        <f t="shared" si="316"/>
        <v>1</v>
      </c>
      <c r="AK947" s="234">
        <f t="shared" si="317"/>
        <v>0</v>
      </c>
      <c r="AL947" s="129">
        <f t="shared" si="318"/>
        <v>0</v>
      </c>
      <c r="AM947" s="127">
        <v>44039</v>
      </c>
      <c r="AN947" s="129">
        <f t="shared" si="322"/>
        <v>47661.979999999989</v>
      </c>
      <c r="AO947" s="129">
        <f t="shared" si="323"/>
        <v>0</v>
      </c>
      <c r="AP947" s="129">
        <f t="shared" si="324"/>
        <v>0</v>
      </c>
      <c r="AQ947" s="235"/>
      <c r="AR947" s="235"/>
      <c r="AS947" s="236">
        <f t="shared" si="319"/>
        <v>44039</v>
      </c>
      <c r="AT947" s="237">
        <f t="shared" si="325"/>
        <v>16494.919999999995</v>
      </c>
      <c r="AU947" s="237">
        <f t="shared" si="326"/>
        <v>9022.7000000000007</v>
      </c>
      <c r="AV947" s="237">
        <f t="shared" si="327"/>
        <v>8962.9599999999991</v>
      </c>
      <c r="AW947" s="237">
        <f t="shared" si="328"/>
        <v>5859.2000000000035</v>
      </c>
      <c r="AX947" s="237">
        <f t="shared" si="329"/>
        <v>7322.2000000000053</v>
      </c>
      <c r="AY947" s="133"/>
    </row>
    <row r="948" spans="3:51" x14ac:dyDescent="0.25">
      <c r="C948" s="137"/>
      <c r="D948" s="137"/>
      <c r="E948" s="137"/>
      <c r="F948" s="137"/>
      <c r="G948" s="137"/>
      <c r="H948" s="137"/>
      <c r="I948" s="137"/>
      <c r="J948" s="137"/>
      <c r="K948" s="240">
        <f t="shared" si="311"/>
        <v>44040</v>
      </c>
      <c r="L948" s="230">
        <f t="shared" si="312"/>
        <v>46663.219999999987</v>
      </c>
      <c r="M948" s="162">
        <f>MAX(AN28:AN948)</f>
        <v>47661.979999999989</v>
      </c>
      <c r="N948" s="162">
        <f t="shared" si="320"/>
        <v>-998.76000000000204</v>
      </c>
      <c r="O948" s="231">
        <f>E3+(E4*0.1)</f>
        <v>0.2</v>
      </c>
      <c r="P948" s="162">
        <v>-550</v>
      </c>
      <c r="Q948" s="232">
        <f>E5+(E6*0.1)</f>
        <v>0.1</v>
      </c>
      <c r="R948" s="162">
        <v>-850</v>
      </c>
      <c r="S948" s="232">
        <f>E7+(E8*0.1)</f>
        <v>0.1</v>
      </c>
      <c r="T948" s="162">
        <v>-2837.6</v>
      </c>
      <c r="U948" s="233">
        <f>E9+(E10*0.5)+(E11*0.1)</f>
        <v>0.2</v>
      </c>
      <c r="V948" s="162">
        <v>-1400</v>
      </c>
      <c r="W948" s="233">
        <f>E12+(E13*0.5)+(E14*0.1)</f>
        <v>0.2</v>
      </c>
      <c r="X948" s="162">
        <v>-1200</v>
      </c>
      <c r="Y948" s="161">
        <f t="shared" si="321"/>
        <v>921</v>
      </c>
      <c r="Z948" s="162">
        <f t="shared" si="313"/>
        <v>-998.76</v>
      </c>
      <c r="AA948" s="127">
        <v>44040</v>
      </c>
      <c r="AB948" s="127"/>
      <c r="AC948" s="128"/>
      <c r="AD948" s="128"/>
      <c r="AE948" s="129"/>
      <c r="AF948" s="129"/>
      <c r="AG948" s="129"/>
      <c r="AH948" s="129">
        <f t="shared" si="314"/>
        <v>0</v>
      </c>
      <c r="AI948" s="129">
        <f t="shared" si="315"/>
        <v>-998.76</v>
      </c>
      <c r="AJ948" s="234">
        <f t="shared" si="316"/>
        <v>0</v>
      </c>
      <c r="AK948" s="234">
        <f t="shared" si="317"/>
        <v>1</v>
      </c>
      <c r="AL948" s="129">
        <f t="shared" si="318"/>
        <v>0</v>
      </c>
      <c r="AM948" s="127">
        <v>44040</v>
      </c>
      <c r="AN948" s="129">
        <f t="shared" si="322"/>
        <v>46663.219999999987</v>
      </c>
      <c r="AO948" s="129">
        <f t="shared" si="323"/>
        <v>0</v>
      </c>
      <c r="AP948" s="129">
        <f t="shared" si="324"/>
        <v>0</v>
      </c>
      <c r="AQ948" s="235"/>
      <c r="AR948" s="235"/>
      <c r="AS948" s="236">
        <f t="shared" si="319"/>
        <v>44040</v>
      </c>
      <c r="AT948" s="237">
        <f t="shared" si="325"/>
        <v>16384.919999999995</v>
      </c>
      <c r="AU948" s="237">
        <f t="shared" si="326"/>
        <v>8937.7000000000007</v>
      </c>
      <c r="AV948" s="237">
        <f t="shared" si="327"/>
        <v>8679.1999999999989</v>
      </c>
      <c r="AW948" s="237">
        <f t="shared" si="328"/>
        <v>5579.2000000000035</v>
      </c>
      <c r="AX948" s="237">
        <f t="shared" si="329"/>
        <v>7082.2000000000053</v>
      </c>
      <c r="AY948" s="133"/>
    </row>
    <row r="949" spans="3:51" x14ac:dyDescent="0.25">
      <c r="C949" s="137"/>
      <c r="D949" s="137"/>
      <c r="E949" s="137"/>
      <c r="F949" s="137"/>
      <c r="G949" s="137"/>
      <c r="H949" s="137"/>
      <c r="I949" s="137"/>
      <c r="J949" s="137"/>
      <c r="K949" s="240">
        <f t="shared" si="311"/>
        <v>44041</v>
      </c>
      <c r="L949" s="230">
        <f t="shared" si="312"/>
        <v>47267.069999999985</v>
      </c>
      <c r="M949" s="162">
        <f>MAX(AN28:AN949)</f>
        <v>47661.979999999989</v>
      </c>
      <c r="N949" s="162">
        <f t="shared" si="320"/>
        <v>-394.91000000000349</v>
      </c>
      <c r="O949" s="231">
        <f>E3+(E4*0.1)</f>
        <v>0.2</v>
      </c>
      <c r="P949" s="162">
        <v>801.45</v>
      </c>
      <c r="Q949" s="232">
        <f>E5+(E6*0.1)</f>
        <v>0.1</v>
      </c>
      <c r="R949" s="162">
        <v>2000</v>
      </c>
      <c r="S949" s="232">
        <f>E7+(E8*0.1)</f>
        <v>0.1</v>
      </c>
      <c r="T949" s="162">
        <v>2609.6</v>
      </c>
      <c r="U949" s="233">
        <f>E9+(E10*0.5)+(E11*0.1)</f>
        <v>0.2</v>
      </c>
      <c r="V949" s="162">
        <v>1113</v>
      </c>
      <c r="W949" s="233">
        <f>E12+(E13*0.5)+(E14*0.1)</f>
        <v>0.2</v>
      </c>
      <c r="X949" s="162">
        <v>-1200</v>
      </c>
      <c r="Y949" s="161">
        <f t="shared" si="321"/>
        <v>922</v>
      </c>
      <c r="Z949" s="162">
        <f t="shared" si="313"/>
        <v>603.85</v>
      </c>
      <c r="AA949" s="127">
        <v>44041</v>
      </c>
      <c r="AB949" s="127"/>
      <c r="AC949" s="128"/>
      <c r="AD949" s="128"/>
      <c r="AE949" s="129"/>
      <c r="AF949" s="129"/>
      <c r="AG949" s="129"/>
      <c r="AH949" s="129">
        <f t="shared" si="314"/>
        <v>603.85</v>
      </c>
      <c r="AI949" s="129">
        <f t="shared" si="315"/>
        <v>0</v>
      </c>
      <c r="AJ949" s="234">
        <f t="shared" si="316"/>
        <v>1</v>
      </c>
      <c r="AK949" s="234">
        <f t="shared" si="317"/>
        <v>0</v>
      </c>
      <c r="AL949" s="129">
        <f t="shared" si="318"/>
        <v>0</v>
      </c>
      <c r="AM949" s="127">
        <v>44041</v>
      </c>
      <c r="AN949" s="129">
        <f t="shared" si="322"/>
        <v>47267.069999999985</v>
      </c>
      <c r="AO949" s="129">
        <f t="shared" si="323"/>
        <v>0</v>
      </c>
      <c r="AP949" s="129">
        <f t="shared" si="324"/>
        <v>0</v>
      </c>
      <c r="AQ949" s="235"/>
      <c r="AR949" s="235"/>
      <c r="AS949" s="236">
        <f t="shared" si="319"/>
        <v>44041</v>
      </c>
      <c r="AT949" s="237">
        <f t="shared" si="325"/>
        <v>16545.209999999995</v>
      </c>
      <c r="AU949" s="237">
        <f t="shared" si="326"/>
        <v>9137.7000000000007</v>
      </c>
      <c r="AV949" s="237">
        <f t="shared" si="327"/>
        <v>8940.159999999998</v>
      </c>
      <c r="AW949" s="237">
        <f t="shared" si="328"/>
        <v>5801.8000000000038</v>
      </c>
      <c r="AX949" s="237">
        <f t="shared" si="329"/>
        <v>6842.2000000000053</v>
      </c>
      <c r="AY949" s="133"/>
    </row>
    <row r="950" spans="3:51" x14ac:dyDescent="0.25">
      <c r="C950" s="137"/>
      <c r="D950" s="137"/>
      <c r="E950" s="137"/>
      <c r="F950" s="137"/>
      <c r="G950" s="137"/>
      <c r="H950" s="137"/>
      <c r="I950" s="137"/>
      <c r="J950" s="137"/>
      <c r="K950" s="240">
        <f t="shared" si="311"/>
        <v>44042</v>
      </c>
      <c r="L950" s="230">
        <f t="shared" si="312"/>
        <v>46531.579999999987</v>
      </c>
      <c r="M950" s="162">
        <f>MAX(AN28:AN950)</f>
        <v>47661.979999999989</v>
      </c>
      <c r="N950" s="162">
        <f t="shared" si="320"/>
        <v>-1130.4000000000015</v>
      </c>
      <c r="O950" s="231">
        <f>E3+(E4*0.1)</f>
        <v>0.2</v>
      </c>
      <c r="P950" s="162">
        <v>-910.75</v>
      </c>
      <c r="Q950" s="232">
        <f>E5+(E6*0.1)</f>
        <v>0.1</v>
      </c>
      <c r="R950" s="162">
        <v>-1384</v>
      </c>
      <c r="S950" s="232">
        <f>E7+(E8*0.1)</f>
        <v>0.1</v>
      </c>
      <c r="T950" s="162">
        <v>1050.5999999999999</v>
      </c>
      <c r="U950" s="233">
        <f>E9+(E10*0.5)+(E11*0.1)</f>
        <v>0.2</v>
      </c>
      <c r="V950" s="162">
        <v>-1400</v>
      </c>
      <c r="W950" s="233">
        <f>E12+(E13*0.5)+(E14*0.1)</f>
        <v>0.2</v>
      </c>
      <c r="X950" s="162">
        <v>-1200</v>
      </c>
      <c r="Y950" s="161">
        <f t="shared" si="321"/>
        <v>923</v>
      </c>
      <c r="Z950" s="162">
        <f t="shared" si="313"/>
        <v>-735.49</v>
      </c>
      <c r="AA950" s="127">
        <v>44042</v>
      </c>
      <c r="AB950" s="127"/>
      <c r="AC950" s="128"/>
      <c r="AD950" s="128"/>
      <c r="AE950" s="129"/>
      <c r="AF950" s="129"/>
      <c r="AG950" s="129"/>
      <c r="AH950" s="129">
        <f t="shared" si="314"/>
        <v>0</v>
      </c>
      <c r="AI950" s="129">
        <f t="shared" si="315"/>
        <v>-735.49</v>
      </c>
      <c r="AJ950" s="234">
        <f t="shared" si="316"/>
        <v>0</v>
      </c>
      <c r="AK950" s="234">
        <f t="shared" si="317"/>
        <v>1</v>
      </c>
      <c r="AL950" s="129">
        <f t="shared" si="318"/>
        <v>0</v>
      </c>
      <c r="AM950" s="127">
        <v>44042</v>
      </c>
      <c r="AN950" s="129">
        <f t="shared" si="322"/>
        <v>46531.579999999987</v>
      </c>
      <c r="AO950" s="129">
        <f t="shared" si="323"/>
        <v>0</v>
      </c>
      <c r="AP950" s="129">
        <f t="shared" si="324"/>
        <v>0</v>
      </c>
      <c r="AQ950" s="235"/>
      <c r="AR950" s="235"/>
      <c r="AS950" s="236">
        <f t="shared" si="319"/>
        <v>44042</v>
      </c>
      <c r="AT950" s="237">
        <f t="shared" si="325"/>
        <v>16363.059999999996</v>
      </c>
      <c r="AU950" s="237">
        <f t="shared" si="326"/>
        <v>8999.3000000000011</v>
      </c>
      <c r="AV950" s="237">
        <f t="shared" si="327"/>
        <v>9045.2199999999975</v>
      </c>
      <c r="AW950" s="237">
        <f t="shared" si="328"/>
        <v>5521.8000000000038</v>
      </c>
      <c r="AX950" s="237">
        <f t="shared" si="329"/>
        <v>6602.2000000000053</v>
      </c>
      <c r="AY950" s="133"/>
    </row>
    <row r="951" spans="3:51" x14ac:dyDescent="0.25">
      <c r="C951" s="137"/>
      <c r="D951" s="137"/>
      <c r="E951" s="137"/>
      <c r="F951" s="137"/>
      <c r="G951" s="137"/>
      <c r="H951" s="137"/>
      <c r="I951" s="137"/>
      <c r="J951" s="137"/>
      <c r="K951" s="240">
        <f t="shared" si="311"/>
        <v>44043</v>
      </c>
      <c r="L951" s="230">
        <f t="shared" si="312"/>
        <v>47472.119999999988</v>
      </c>
      <c r="M951" s="162">
        <f>MAX(AN28:AN951)</f>
        <v>47661.979999999989</v>
      </c>
      <c r="N951" s="162">
        <f t="shared" si="320"/>
        <v>-189.86000000000058</v>
      </c>
      <c r="O951" s="231">
        <f>E3+(E4*0.1)</f>
        <v>0.2</v>
      </c>
      <c r="P951" s="162">
        <v>-550</v>
      </c>
      <c r="Q951" s="232">
        <f>E5+(E6*0.1)</f>
        <v>0.1</v>
      </c>
      <c r="R951" s="162">
        <v>-850</v>
      </c>
      <c r="S951" s="232">
        <f>E7+(E8*0.1)</f>
        <v>0.1</v>
      </c>
      <c r="T951" s="162">
        <v>3807.4</v>
      </c>
      <c r="U951" s="233">
        <f>E9+(E10*0.5)+(E11*0.1)</f>
        <v>0.2</v>
      </c>
      <c r="V951" s="162">
        <v>1887</v>
      </c>
      <c r="W951" s="233">
        <f>E12+(E13*0.5)+(E14*0.1)</f>
        <v>0.2</v>
      </c>
      <c r="X951" s="162">
        <v>1887</v>
      </c>
      <c r="Y951" s="161">
        <f t="shared" si="321"/>
        <v>924</v>
      </c>
      <c r="Z951" s="162">
        <f t="shared" si="313"/>
        <v>940.54000000000019</v>
      </c>
      <c r="AA951" s="238">
        <v>44043</v>
      </c>
      <c r="AB951" s="129">
        <f>SUM(Z929:Z951)</f>
        <v>8752.3700000000008</v>
      </c>
      <c r="AC951" s="128">
        <f>(AB951&gt;0)*1</f>
        <v>1</v>
      </c>
      <c r="AD951" s="128">
        <f>(AB951&lt;0)*1</f>
        <v>0</v>
      </c>
      <c r="AE951" s="129">
        <f>AB951*AC951</f>
        <v>8752.3700000000008</v>
      </c>
      <c r="AF951" s="129">
        <f>AB951*AD951</f>
        <v>0</v>
      </c>
      <c r="AG951" s="129"/>
      <c r="AH951" s="129">
        <f t="shared" si="314"/>
        <v>940.54000000000019</v>
      </c>
      <c r="AI951" s="129">
        <f t="shared" si="315"/>
        <v>0</v>
      </c>
      <c r="AJ951" s="234">
        <f t="shared" si="316"/>
        <v>1</v>
      </c>
      <c r="AK951" s="234">
        <f t="shared" si="317"/>
        <v>0</v>
      </c>
      <c r="AL951" s="129">
        <f t="shared" si="318"/>
        <v>8752.3700000000008</v>
      </c>
      <c r="AM951" s="127">
        <v>44043</v>
      </c>
      <c r="AN951" s="129">
        <f t="shared" si="322"/>
        <v>47472.119999999988</v>
      </c>
      <c r="AO951" s="129">
        <f t="shared" si="323"/>
        <v>8752.3700000000008</v>
      </c>
      <c r="AP951" s="129">
        <f t="shared" si="324"/>
        <v>0</v>
      </c>
      <c r="AQ951" s="235"/>
      <c r="AR951" s="235"/>
      <c r="AS951" s="236">
        <f t="shared" si="319"/>
        <v>44043</v>
      </c>
      <c r="AT951" s="237">
        <f t="shared" si="325"/>
        <v>16253.059999999996</v>
      </c>
      <c r="AU951" s="237">
        <f t="shared" si="326"/>
        <v>8914.3000000000011</v>
      </c>
      <c r="AV951" s="237">
        <f t="shared" si="327"/>
        <v>9425.9599999999973</v>
      </c>
      <c r="AW951" s="237">
        <f t="shared" si="328"/>
        <v>5899.2000000000035</v>
      </c>
      <c r="AX951" s="237">
        <f t="shared" si="329"/>
        <v>6979.6000000000049</v>
      </c>
      <c r="AY951" s="133"/>
    </row>
    <row r="952" spans="3:51" x14ac:dyDescent="0.25">
      <c r="C952" s="137"/>
      <c r="D952" s="137"/>
      <c r="E952" s="137"/>
      <c r="F952" s="137"/>
      <c r="G952" s="137"/>
      <c r="H952" s="137"/>
      <c r="I952" s="137"/>
      <c r="J952" s="137"/>
      <c r="K952" s="240">
        <f t="shared" si="311"/>
        <v>44046</v>
      </c>
      <c r="L952" s="230">
        <f t="shared" si="312"/>
        <v>47913.049999999988</v>
      </c>
      <c r="M952" s="162">
        <f>MAX(AN28:AN952)</f>
        <v>47913.049999999988</v>
      </c>
      <c r="N952" s="162">
        <f t="shared" si="320"/>
        <v>0</v>
      </c>
      <c r="O952" s="231">
        <f>E3+(E4*0.1)</f>
        <v>0.2</v>
      </c>
      <c r="P952" s="162">
        <v>1180.4000000000001</v>
      </c>
      <c r="Q952" s="232">
        <f>E5+(E6*0.1)</f>
        <v>0.1</v>
      </c>
      <c r="R952" s="162">
        <v>1174.5</v>
      </c>
      <c r="S952" s="232">
        <f>E7+(E8*0.1)</f>
        <v>0.1</v>
      </c>
      <c r="T952" s="162">
        <v>2984</v>
      </c>
      <c r="U952" s="233">
        <f>E9+(E10*0.5)+(E11*0.1)</f>
        <v>0.2</v>
      </c>
      <c r="V952" s="162">
        <v>145</v>
      </c>
      <c r="W952" s="233">
        <f>E12+(E13*0.5)+(E14*0.1)</f>
        <v>0.2</v>
      </c>
      <c r="X952" s="162">
        <v>-1200</v>
      </c>
      <c r="Y952" s="161">
        <f t="shared" si="321"/>
        <v>925</v>
      </c>
      <c r="Z952" s="162">
        <f t="shared" si="313"/>
        <v>440.93000000000006</v>
      </c>
      <c r="AA952" s="127">
        <v>44046</v>
      </c>
      <c r="AB952" s="127"/>
      <c r="AC952" s="128"/>
      <c r="AD952" s="128"/>
      <c r="AE952" s="129"/>
      <c r="AF952" s="129"/>
      <c r="AG952" s="129"/>
      <c r="AH952" s="129">
        <f t="shared" si="314"/>
        <v>440.93000000000006</v>
      </c>
      <c r="AI952" s="129">
        <f t="shared" si="315"/>
        <v>0</v>
      </c>
      <c r="AJ952" s="234">
        <f t="shared" si="316"/>
        <v>1</v>
      </c>
      <c r="AK952" s="234">
        <f t="shared" si="317"/>
        <v>0</v>
      </c>
      <c r="AL952" s="129">
        <f t="shared" si="318"/>
        <v>0</v>
      </c>
      <c r="AM952" s="127">
        <v>44046</v>
      </c>
      <c r="AN952" s="129">
        <f t="shared" si="322"/>
        <v>47913.049999999988</v>
      </c>
      <c r="AO952" s="129">
        <f t="shared" si="323"/>
        <v>0</v>
      </c>
      <c r="AP952" s="129">
        <f t="shared" si="324"/>
        <v>0</v>
      </c>
      <c r="AQ952" s="235"/>
      <c r="AR952" s="235"/>
      <c r="AS952" s="236">
        <f t="shared" si="319"/>
        <v>44046</v>
      </c>
      <c r="AT952" s="237">
        <f t="shared" si="325"/>
        <v>16489.139999999996</v>
      </c>
      <c r="AU952" s="237">
        <f t="shared" si="326"/>
        <v>9031.7500000000018</v>
      </c>
      <c r="AV952" s="237">
        <f t="shared" si="327"/>
        <v>9724.3599999999969</v>
      </c>
      <c r="AW952" s="237">
        <f t="shared" si="328"/>
        <v>5928.2000000000035</v>
      </c>
      <c r="AX952" s="237">
        <f t="shared" si="329"/>
        <v>6739.6000000000049</v>
      </c>
      <c r="AY952" s="133"/>
    </row>
    <row r="953" spans="3:51" x14ac:dyDescent="0.25">
      <c r="C953" s="137"/>
      <c r="D953" s="137"/>
      <c r="E953" s="137"/>
      <c r="F953" s="137"/>
      <c r="G953" s="137"/>
      <c r="H953" s="137"/>
      <c r="I953" s="137"/>
      <c r="J953" s="137"/>
      <c r="K953" s="240">
        <f t="shared" si="311"/>
        <v>44047</v>
      </c>
      <c r="L953" s="230">
        <f t="shared" si="312"/>
        <v>49900.739999999991</v>
      </c>
      <c r="M953" s="162">
        <f>MAX(AN28:AN953)</f>
        <v>49900.739999999991</v>
      </c>
      <c r="N953" s="162">
        <f t="shared" si="320"/>
        <v>0</v>
      </c>
      <c r="O953" s="231">
        <f>E3+(E4*0.1)</f>
        <v>0.2</v>
      </c>
      <c r="P953" s="162">
        <v>820.35</v>
      </c>
      <c r="Q953" s="232">
        <f>E5+(E6*0.1)</f>
        <v>0.1</v>
      </c>
      <c r="R953" s="162">
        <v>595</v>
      </c>
      <c r="S953" s="232">
        <f>E7+(E8*0.1)</f>
        <v>0.1</v>
      </c>
      <c r="T953" s="162">
        <v>829.2</v>
      </c>
      <c r="U953" s="233">
        <f>E9+(E10*0.5)+(E11*0.1)</f>
        <v>0.2</v>
      </c>
      <c r="V953" s="162">
        <v>4203</v>
      </c>
      <c r="W953" s="233">
        <f>E12+(E13*0.5)+(E14*0.1)</f>
        <v>0.2</v>
      </c>
      <c r="X953" s="162">
        <v>4203</v>
      </c>
      <c r="Y953" s="161">
        <f t="shared" si="321"/>
        <v>926</v>
      </c>
      <c r="Z953" s="162">
        <f t="shared" si="313"/>
        <v>1987.69</v>
      </c>
      <c r="AA953" s="127">
        <v>44047</v>
      </c>
      <c r="AB953" s="127"/>
      <c r="AC953" s="128"/>
      <c r="AD953" s="128"/>
      <c r="AE953" s="129"/>
      <c r="AF953" s="129"/>
      <c r="AG953" s="129"/>
      <c r="AH953" s="129">
        <f t="shared" si="314"/>
        <v>1987.69</v>
      </c>
      <c r="AI953" s="129">
        <f t="shared" si="315"/>
        <v>0</v>
      </c>
      <c r="AJ953" s="234">
        <f t="shared" si="316"/>
        <v>1</v>
      </c>
      <c r="AK953" s="234">
        <f t="shared" si="317"/>
        <v>0</v>
      </c>
      <c r="AL953" s="129">
        <f t="shared" si="318"/>
        <v>0</v>
      </c>
      <c r="AM953" s="127">
        <v>44047</v>
      </c>
      <c r="AN953" s="129">
        <f t="shared" si="322"/>
        <v>49900.739999999991</v>
      </c>
      <c r="AO953" s="129">
        <f t="shared" si="323"/>
        <v>0</v>
      </c>
      <c r="AP953" s="129">
        <f t="shared" si="324"/>
        <v>0</v>
      </c>
      <c r="AQ953" s="235"/>
      <c r="AR953" s="235"/>
      <c r="AS953" s="236">
        <f t="shared" si="319"/>
        <v>44047</v>
      </c>
      <c r="AT953" s="237">
        <f t="shared" si="325"/>
        <v>16653.209999999995</v>
      </c>
      <c r="AU953" s="237">
        <f t="shared" si="326"/>
        <v>9091.2500000000018</v>
      </c>
      <c r="AV953" s="237">
        <f t="shared" si="327"/>
        <v>9807.279999999997</v>
      </c>
      <c r="AW953" s="237">
        <f t="shared" si="328"/>
        <v>6768.8000000000038</v>
      </c>
      <c r="AX953" s="237">
        <f t="shared" si="329"/>
        <v>7580.2000000000053</v>
      </c>
      <c r="AY953" s="133"/>
    </row>
    <row r="954" spans="3:51" x14ac:dyDescent="0.25">
      <c r="C954" s="137"/>
      <c r="D954" s="137"/>
      <c r="E954" s="137"/>
      <c r="F954" s="137"/>
      <c r="G954" s="137"/>
      <c r="H954" s="137"/>
      <c r="I954" s="137"/>
      <c r="J954" s="137"/>
      <c r="K954" s="240">
        <f t="shared" si="311"/>
        <v>44048</v>
      </c>
      <c r="L954" s="230">
        <f t="shared" si="312"/>
        <v>51216.289999999994</v>
      </c>
      <c r="M954" s="162">
        <f>MAX(AN28:AN954)</f>
        <v>51216.289999999994</v>
      </c>
      <c r="N954" s="162">
        <f t="shared" si="320"/>
        <v>0</v>
      </c>
      <c r="O954" s="231">
        <f>E3+(E4*0.1)</f>
        <v>0.2</v>
      </c>
      <c r="P954" s="162">
        <v>1865.25</v>
      </c>
      <c r="Q954" s="232">
        <f>E5+(E6*0.1)</f>
        <v>0.1</v>
      </c>
      <c r="R954" s="162">
        <v>1063</v>
      </c>
      <c r="S954" s="232">
        <f>E7+(E8*0.1)</f>
        <v>0.1</v>
      </c>
      <c r="T954" s="162">
        <v>578</v>
      </c>
      <c r="U954" s="233">
        <f>E9+(E10*0.5)+(E11*0.1)</f>
        <v>0.2</v>
      </c>
      <c r="V954" s="162">
        <v>1946</v>
      </c>
      <c r="W954" s="233">
        <f>E12+(E13*0.5)+(E14*0.1)</f>
        <v>0.2</v>
      </c>
      <c r="X954" s="162">
        <v>1946</v>
      </c>
      <c r="Y954" s="161">
        <f t="shared" si="321"/>
        <v>927</v>
      </c>
      <c r="Z954" s="162">
        <f t="shared" si="313"/>
        <v>1315.5500000000002</v>
      </c>
      <c r="AA954" s="127">
        <v>44048</v>
      </c>
      <c r="AB954" s="127"/>
      <c r="AC954" s="128"/>
      <c r="AD954" s="128"/>
      <c r="AE954" s="129"/>
      <c r="AF954" s="129"/>
      <c r="AG954" s="129"/>
      <c r="AH954" s="129">
        <f t="shared" si="314"/>
        <v>1315.5500000000002</v>
      </c>
      <c r="AI954" s="129">
        <f t="shared" si="315"/>
        <v>0</v>
      </c>
      <c r="AJ954" s="234">
        <f t="shared" si="316"/>
        <v>1</v>
      </c>
      <c r="AK954" s="234">
        <f t="shared" si="317"/>
        <v>0</v>
      </c>
      <c r="AL954" s="129">
        <f t="shared" si="318"/>
        <v>0</v>
      </c>
      <c r="AM954" s="127">
        <v>44048</v>
      </c>
      <c r="AN954" s="129">
        <f t="shared" si="322"/>
        <v>51216.289999999994</v>
      </c>
      <c r="AO954" s="129">
        <f t="shared" si="323"/>
        <v>0</v>
      </c>
      <c r="AP954" s="129">
        <f t="shared" si="324"/>
        <v>0</v>
      </c>
      <c r="AQ954" s="235"/>
      <c r="AR954" s="235"/>
      <c r="AS954" s="236">
        <f t="shared" si="319"/>
        <v>44048</v>
      </c>
      <c r="AT954" s="237">
        <f t="shared" si="325"/>
        <v>17026.259999999995</v>
      </c>
      <c r="AU954" s="237">
        <f t="shared" si="326"/>
        <v>9197.5500000000011</v>
      </c>
      <c r="AV954" s="237">
        <f t="shared" si="327"/>
        <v>9865.0799999999963</v>
      </c>
      <c r="AW954" s="237">
        <f t="shared" si="328"/>
        <v>7158.0000000000036</v>
      </c>
      <c r="AX954" s="237">
        <f t="shared" si="329"/>
        <v>7969.4000000000051</v>
      </c>
      <c r="AY954" s="133"/>
    </row>
    <row r="955" spans="3:51" x14ac:dyDescent="0.25">
      <c r="C955" s="137"/>
      <c r="D955" s="137"/>
      <c r="E955" s="137"/>
      <c r="F955" s="137"/>
      <c r="G955" s="137"/>
      <c r="H955" s="137"/>
      <c r="I955" s="137"/>
      <c r="J955" s="137"/>
      <c r="K955" s="240">
        <f t="shared" si="311"/>
        <v>44049</v>
      </c>
      <c r="L955" s="230">
        <f t="shared" si="312"/>
        <v>52807.979999999996</v>
      </c>
      <c r="M955" s="162">
        <f>MAX(AN28:AN955)</f>
        <v>52807.979999999996</v>
      </c>
      <c r="N955" s="162">
        <f t="shared" si="320"/>
        <v>0</v>
      </c>
      <c r="O955" s="231">
        <f>E3+(E4*0.1)</f>
        <v>0.2</v>
      </c>
      <c r="P955" s="162">
        <v>927.3</v>
      </c>
      <c r="Q955" s="232">
        <f>E5+(E6*0.1)</f>
        <v>0.1</v>
      </c>
      <c r="R955" s="162">
        <v>1069.5</v>
      </c>
      <c r="S955" s="232">
        <f>E7+(E8*0.1)</f>
        <v>0.1</v>
      </c>
      <c r="T955" s="162">
        <v>2832.8</v>
      </c>
      <c r="U955" s="233">
        <f>E9+(E10*0.5)+(E11*0.1)</f>
        <v>0.2</v>
      </c>
      <c r="V955" s="162">
        <v>2540</v>
      </c>
      <c r="W955" s="233">
        <f>E12+(E13*0.5)+(E14*0.1)</f>
        <v>0.2</v>
      </c>
      <c r="X955" s="162">
        <v>2540</v>
      </c>
      <c r="Y955" s="161">
        <f t="shared" si="321"/>
        <v>928</v>
      </c>
      <c r="Z955" s="162">
        <f t="shared" si="313"/>
        <v>1591.69</v>
      </c>
      <c r="AA955" s="127">
        <v>44049</v>
      </c>
      <c r="AB955" s="127"/>
      <c r="AC955" s="128"/>
      <c r="AD955" s="128"/>
      <c r="AE955" s="129"/>
      <c r="AF955" s="129"/>
      <c r="AG955" s="129"/>
      <c r="AH955" s="129">
        <f t="shared" si="314"/>
        <v>1591.69</v>
      </c>
      <c r="AI955" s="129">
        <f t="shared" si="315"/>
        <v>0</v>
      </c>
      <c r="AJ955" s="234">
        <f t="shared" si="316"/>
        <v>1</v>
      </c>
      <c r="AK955" s="234">
        <f t="shared" si="317"/>
        <v>0</v>
      </c>
      <c r="AL955" s="129">
        <f t="shared" si="318"/>
        <v>0</v>
      </c>
      <c r="AM955" s="127">
        <v>44049</v>
      </c>
      <c r="AN955" s="129">
        <f t="shared" si="322"/>
        <v>52807.979999999996</v>
      </c>
      <c r="AO955" s="129">
        <f t="shared" si="323"/>
        <v>0</v>
      </c>
      <c r="AP955" s="129">
        <f t="shared" si="324"/>
        <v>0</v>
      </c>
      <c r="AQ955" s="235"/>
      <c r="AR955" s="235"/>
      <c r="AS955" s="236">
        <f t="shared" si="319"/>
        <v>44049</v>
      </c>
      <c r="AT955" s="237">
        <f t="shared" si="325"/>
        <v>17211.719999999994</v>
      </c>
      <c r="AU955" s="237">
        <f t="shared" si="326"/>
        <v>9304.5000000000018</v>
      </c>
      <c r="AV955" s="237">
        <f t="shared" si="327"/>
        <v>10148.359999999997</v>
      </c>
      <c r="AW955" s="237">
        <f t="shared" si="328"/>
        <v>7666.0000000000036</v>
      </c>
      <c r="AX955" s="237">
        <f t="shared" si="329"/>
        <v>8477.4000000000051</v>
      </c>
      <c r="AY955" s="133"/>
    </row>
    <row r="956" spans="3:51" x14ac:dyDescent="0.25">
      <c r="C956" s="137"/>
      <c r="D956" s="137"/>
      <c r="E956" s="137"/>
      <c r="F956" s="137"/>
      <c r="G956" s="137"/>
      <c r="H956" s="137"/>
      <c r="I956" s="137"/>
      <c r="J956" s="137"/>
      <c r="K956" s="240">
        <f t="shared" si="311"/>
        <v>44050</v>
      </c>
      <c r="L956" s="230">
        <f t="shared" si="312"/>
        <v>51751.979999999996</v>
      </c>
      <c r="M956" s="162">
        <f>MAX(AN28:AN956)</f>
        <v>52807.979999999996</v>
      </c>
      <c r="N956" s="162">
        <f t="shared" si="320"/>
        <v>-1056</v>
      </c>
      <c r="O956" s="231">
        <f>E3+(E4*0.1)</f>
        <v>0.2</v>
      </c>
      <c r="P956" s="162">
        <v>-550</v>
      </c>
      <c r="Q956" s="232">
        <f>E5+(E6*0.1)</f>
        <v>0.1</v>
      </c>
      <c r="R956" s="162">
        <v>-850</v>
      </c>
      <c r="S956" s="232">
        <f>E7+(E8*0.1)</f>
        <v>0.1</v>
      </c>
      <c r="T956" s="162">
        <v>-3410</v>
      </c>
      <c r="U956" s="233">
        <f>E9+(E10*0.5)+(E11*0.1)</f>
        <v>0.2</v>
      </c>
      <c r="V956" s="162">
        <v>-1400</v>
      </c>
      <c r="W956" s="233">
        <f>E12+(E13*0.5)+(E14*0.1)</f>
        <v>0.2</v>
      </c>
      <c r="X956" s="162">
        <v>-1200</v>
      </c>
      <c r="Y956" s="161">
        <f t="shared" si="321"/>
        <v>929</v>
      </c>
      <c r="Z956" s="162">
        <f t="shared" si="313"/>
        <v>-1056</v>
      </c>
      <c r="AA956" s="127">
        <v>44050</v>
      </c>
      <c r="AB956" s="127"/>
      <c r="AC956" s="128"/>
      <c r="AD956" s="128"/>
      <c r="AE956" s="129"/>
      <c r="AF956" s="129"/>
      <c r="AG956" s="129"/>
      <c r="AH956" s="129">
        <f t="shared" si="314"/>
        <v>0</v>
      </c>
      <c r="AI956" s="129">
        <f t="shared" si="315"/>
        <v>-1056</v>
      </c>
      <c r="AJ956" s="234">
        <f t="shared" si="316"/>
        <v>0</v>
      </c>
      <c r="AK956" s="234">
        <f t="shared" si="317"/>
        <v>1</v>
      </c>
      <c r="AL956" s="129">
        <f t="shared" si="318"/>
        <v>0</v>
      </c>
      <c r="AM956" s="127">
        <v>44050</v>
      </c>
      <c r="AN956" s="129">
        <f t="shared" si="322"/>
        <v>51751.979999999996</v>
      </c>
      <c r="AO956" s="129">
        <f t="shared" si="323"/>
        <v>0</v>
      </c>
      <c r="AP956" s="129">
        <f t="shared" si="324"/>
        <v>0</v>
      </c>
      <c r="AQ956" s="235"/>
      <c r="AR956" s="235"/>
      <c r="AS956" s="236">
        <f t="shared" si="319"/>
        <v>44050</v>
      </c>
      <c r="AT956" s="237">
        <f t="shared" si="325"/>
        <v>17101.719999999994</v>
      </c>
      <c r="AU956" s="237">
        <f t="shared" si="326"/>
        <v>9219.5000000000018</v>
      </c>
      <c r="AV956" s="237">
        <f t="shared" si="327"/>
        <v>9807.3599999999969</v>
      </c>
      <c r="AW956" s="237">
        <f t="shared" si="328"/>
        <v>7386.0000000000036</v>
      </c>
      <c r="AX956" s="237">
        <f t="shared" si="329"/>
        <v>8237.4000000000051</v>
      </c>
      <c r="AY956" s="133"/>
    </row>
    <row r="957" spans="3:51" x14ac:dyDescent="0.25">
      <c r="C957" s="137"/>
      <c r="D957" s="137"/>
      <c r="E957" s="137"/>
      <c r="F957" s="137"/>
      <c r="G957" s="137"/>
      <c r="H957" s="137"/>
      <c r="I957" s="137"/>
      <c r="J957" s="137"/>
      <c r="K957" s="240">
        <f t="shared" si="311"/>
        <v>44053</v>
      </c>
      <c r="L957" s="230">
        <f t="shared" si="312"/>
        <v>51438.689999999995</v>
      </c>
      <c r="M957" s="162">
        <f>MAX(AN28:AN957)</f>
        <v>52807.979999999996</v>
      </c>
      <c r="N957" s="162">
        <f t="shared" si="320"/>
        <v>-1369.2900000000009</v>
      </c>
      <c r="O957" s="231">
        <f>E3+(E4*0.1)</f>
        <v>0.2</v>
      </c>
      <c r="P957" s="162">
        <v>1789.8</v>
      </c>
      <c r="Q957" s="232">
        <f>E5+(E6*0.1)</f>
        <v>0.1</v>
      </c>
      <c r="R957" s="162">
        <v>459.5</v>
      </c>
      <c r="S957" s="232">
        <f>E7+(E8*0.1)</f>
        <v>0.1</v>
      </c>
      <c r="T957" s="162">
        <v>-3410</v>
      </c>
      <c r="U957" s="233">
        <f>E9+(E10*0.5)+(E11*0.1)</f>
        <v>0.2</v>
      </c>
      <c r="V957" s="162">
        <v>-681</v>
      </c>
      <c r="W957" s="233">
        <f>E12+(E13*0.5)+(E14*0.1)</f>
        <v>0.2</v>
      </c>
      <c r="X957" s="162">
        <v>-1200</v>
      </c>
      <c r="Y957" s="161">
        <f t="shared" si="321"/>
        <v>930</v>
      </c>
      <c r="Z957" s="162">
        <f t="shared" si="313"/>
        <v>-313.28999999999996</v>
      </c>
      <c r="AA957" s="127">
        <v>44053</v>
      </c>
      <c r="AB957" s="127"/>
      <c r="AC957" s="128"/>
      <c r="AD957" s="128"/>
      <c r="AE957" s="129"/>
      <c r="AF957" s="129"/>
      <c r="AG957" s="129"/>
      <c r="AH957" s="129">
        <f t="shared" si="314"/>
        <v>0</v>
      </c>
      <c r="AI957" s="129">
        <f t="shared" si="315"/>
        <v>-313.28999999999996</v>
      </c>
      <c r="AJ957" s="234">
        <f t="shared" si="316"/>
        <v>0</v>
      </c>
      <c r="AK957" s="234">
        <f t="shared" si="317"/>
        <v>1</v>
      </c>
      <c r="AL957" s="129">
        <f t="shared" si="318"/>
        <v>0</v>
      </c>
      <c r="AM957" s="127">
        <v>44053</v>
      </c>
      <c r="AN957" s="129">
        <f t="shared" si="322"/>
        <v>51438.689999999995</v>
      </c>
      <c r="AO957" s="129">
        <f t="shared" si="323"/>
        <v>0</v>
      </c>
      <c r="AP957" s="129">
        <f t="shared" si="324"/>
        <v>0</v>
      </c>
      <c r="AQ957" s="235"/>
      <c r="AR957" s="235"/>
      <c r="AS957" s="236">
        <f t="shared" si="319"/>
        <v>44053</v>
      </c>
      <c r="AT957" s="237">
        <f t="shared" si="325"/>
        <v>17459.679999999993</v>
      </c>
      <c r="AU957" s="237">
        <f t="shared" si="326"/>
        <v>9265.4500000000025</v>
      </c>
      <c r="AV957" s="237">
        <f t="shared" si="327"/>
        <v>9466.3599999999969</v>
      </c>
      <c r="AW957" s="237">
        <f t="shared" si="328"/>
        <v>7249.8000000000038</v>
      </c>
      <c r="AX957" s="237">
        <f t="shared" si="329"/>
        <v>7997.4000000000051</v>
      </c>
      <c r="AY957" s="133"/>
    </row>
    <row r="958" spans="3:51" x14ac:dyDescent="0.25">
      <c r="C958" s="137"/>
      <c r="D958" s="137"/>
      <c r="E958" s="137"/>
      <c r="F958" s="137"/>
      <c r="G958" s="137"/>
      <c r="H958" s="137"/>
      <c r="I958" s="137"/>
      <c r="J958" s="137"/>
      <c r="K958" s="240">
        <f t="shared" si="311"/>
        <v>44054</v>
      </c>
      <c r="L958" s="230">
        <f t="shared" si="312"/>
        <v>50382.689999999995</v>
      </c>
      <c r="M958" s="162">
        <f>MAX(AN28:AN958)</f>
        <v>52807.979999999996</v>
      </c>
      <c r="N958" s="162">
        <f t="shared" si="320"/>
        <v>-2425.2900000000009</v>
      </c>
      <c r="O958" s="231">
        <f>E3+(E4*0.1)</f>
        <v>0.2</v>
      </c>
      <c r="P958" s="162">
        <v>-550</v>
      </c>
      <c r="Q958" s="232">
        <f>E5+(E6*0.1)</f>
        <v>0.1</v>
      </c>
      <c r="R958" s="162">
        <v>-850</v>
      </c>
      <c r="S958" s="232">
        <f>E7+(E8*0.1)</f>
        <v>0.1</v>
      </c>
      <c r="T958" s="162">
        <v>-3410</v>
      </c>
      <c r="U958" s="233">
        <f>E9+(E10*0.5)+(E11*0.1)</f>
        <v>0.2</v>
      </c>
      <c r="V958" s="162">
        <v>-1400</v>
      </c>
      <c r="W958" s="233">
        <f>E12+(E13*0.5)+(E14*0.1)</f>
        <v>0.2</v>
      </c>
      <c r="X958" s="162">
        <v>-1200</v>
      </c>
      <c r="Y958" s="161">
        <f t="shared" si="321"/>
        <v>931</v>
      </c>
      <c r="Z958" s="162">
        <f t="shared" si="313"/>
        <v>-1056</v>
      </c>
      <c r="AA958" s="127">
        <v>44054</v>
      </c>
      <c r="AB958" s="127"/>
      <c r="AC958" s="128"/>
      <c r="AD958" s="128"/>
      <c r="AE958" s="129"/>
      <c r="AF958" s="129"/>
      <c r="AG958" s="129"/>
      <c r="AH958" s="129">
        <f t="shared" si="314"/>
        <v>0</v>
      </c>
      <c r="AI958" s="129">
        <f t="shared" si="315"/>
        <v>-1056</v>
      </c>
      <c r="AJ958" s="234">
        <f t="shared" si="316"/>
        <v>0</v>
      </c>
      <c r="AK958" s="234">
        <f t="shared" si="317"/>
        <v>1</v>
      </c>
      <c r="AL958" s="129">
        <f t="shared" si="318"/>
        <v>0</v>
      </c>
      <c r="AM958" s="127">
        <v>44054</v>
      </c>
      <c r="AN958" s="129">
        <f t="shared" si="322"/>
        <v>50382.689999999995</v>
      </c>
      <c r="AO958" s="129">
        <f t="shared" si="323"/>
        <v>0</v>
      </c>
      <c r="AP958" s="129">
        <f t="shared" si="324"/>
        <v>0</v>
      </c>
      <c r="AQ958" s="235"/>
      <c r="AR958" s="235"/>
      <c r="AS958" s="236">
        <f t="shared" si="319"/>
        <v>44054</v>
      </c>
      <c r="AT958" s="237">
        <f t="shared" si="325"/>
        <v>17349.679999999993</v>
      </c>
      <c r="AU958" s="237">
        <f t="shared" si="326"/>
        <v>9180.4500000000025</v>
      </c>
      <c r="AV958" s="237">
        <f t="shared" si="327"/>
        <v>9125.3599999999969</v>
      </c>
      <c r="AW958" s="237">
        <f t="shared" si="328"/>
        <v>6969.8000000000038</v>
      </c>
      <c r="AX958" s="237">
        <f t="shared" si="329"/>
        <v>7757.4000000000051</v>
      </c>
      <c r="AY958" s="133"/>
    </row>
    <row r="959" spans="3:51" x14ac:dyDescent="0.25">
      <c r="C959" s="137"/>
      <c r="D959" s="137"/>
      <c r="E959" s="137"/>
      <c r="F959" s="137"/>
      <c r="G959" s="137"/>
      <c r="H959" s="137"/>
      <c r="I959" s="137"/>
      <c r="J959" s="137"/>
      <c r="K959" s="240">
        <f t="shared" si="311"/>
        <v>44055</v>
      </c>
      <c r="L959" s="230">
        <f t="shared" si="312"/>
        <v>50949.2</v>
      </c>
      <c r="M959" s="162">
        <f>MAX(AN28:AN959)</f>
        <v>52807.979999999996</v>
      </c>
      <c r="N959" s="162">
        <f t="shared" si="320"/>
        <v>-1858.7799999999988</v>
      </c>
      <c r="O959" s="231">
        <f>E3+(E4*0.1)</f>
        <v>0.2</v>
      </c>
      <c r="P959" s="162">
        <v>1449.65</v>
      </c>
      <c r="Q959" s="232">
        <f>E5+(E6*0.1)</f>
        <v>0.1</v>
      </c>
      <c r="R959" s="162">
        <v>2333</v>
      </c>
      <c r="S959" s="232">
        <f>E7+(E8*0.1)</f>
        <v>0.1</v>
      </c>
      <c r="T959" s="162">
        <v>5632.8</v>
      </c>
      <c r="U959" s="233">
        <f>E9+(E10*0.5)+(E11*0.1)</f>
        <v>0.2</v>
      </c>
      <c r="V959" s="162">
        <v>-1400</v>
      </c>
      <c r="W959" s="233">
        <f>E12+(E13*0.5)+(E14*0.1)</f>
        <v>0.2</v>
      </c>
      <c r="X959" s="162">
        <v>-1200</v>
      </c>
      <c r="Y959" s="161">
        <f t="shared" si="321"/>
        <v>932</v>
      </c>
      <c r="Z959" s="162">
        <f t="shared" si="313"/>
        <v>566.51000000000022</v>
      </c>
      <c r="AA959" s="127">
        <v>44055</v>
      </c>
      <c r="AB959" s="127"/>
      <c r="AC959" s="128"/>
      <c r="AD959" s="128"/>
      <c r="AE959" s="129"/>
      <c r="AF959" s="129"/>
      <c r="AG959" s="129"/>
      <c r="AH959" s="129">
        <f t="shared" si="314"/>
        <v>566.51000000000022</v>
      </c>
      <c r="AI959" s="129">
        <f t="shared" si="315"/>
        <v>0</v>
      </c>
      <c r="AJ959" s="234">
        <f t="shared" si="316"/>
        <v>1</v>
      </c>
      <c r="AK959" s="234">
        <f t="shared" si="317"/>
        <v>0</v>
      </c>
      <c r="AL959" s="129">
        <f t="shared" si="318"/>
        <v>0</v>
      </c>
      <c r="AM959" s="127">
        <v>44055</v>
      </c>
      <c r="AN959" s="129">
        <f t="shared" si="322"/>
        <v>50949.2</v>
      </c>
      <c r="AO959" s="129">
        <f t="shared" si="323"/>
        <v>0</v>
      </c>
      <c r="AP959" s="129">
        <f t="shared" si="324"/>
        <v>0</v>
      </c>
      <c r="AQ959" s="235"/>
      <c r="AR959" s="235"/>
      <c r="AS959" s="236">
        <f t="shared" si="319"/>
        <v>44055</v>
      </c>
      <c r="AT959" s="237">
        <f t="shared" si="325"/>
        <v>17639.609999999993</v>
      </c>
      <c r="AU959" s="237">
        <f t="shared" si="326"/>
        <v>9413.7500000000018</v>
      </c>
      <c r="AV959" s="237">
        <f t="shared" si="327"/>
        <v>9688.6399999999976</v>
      </c>
      <c r="AW959" s="237">
        <f t="shared" si="328"/>
        <v>6689.8000000000038</v>
      </c>
      <c r="AX959" s="237">
        <f t="shared" si="329"/>
        <v>7517.4000000000051</v>
      </c>
      <c r="AY959" s="133"/>
    </row>
    <row r="960" spans="3:51" x14ac:dyDescent="0.25">
      <c r="C960" s="137"/>
      <c r="D960" s="137"/>
      <c r="E960" s="137"/>
      <c r="F960" s="137"/>
      <c r="G960" s="137"/>
      <c r="H960" s="137"/>
      <c r="I960" s="137"/>
      <c r="J960" s="137"/>
      <c r="K960" s="240">
        <f t="shared" si="311"/>
        <v>44056</v>
      </c>
      <c r="L960" s="230">
        <f t="shared" si="312"/>
        <v>52255.899999999994</v>
      </c>
      <c r="M960" s="162">
        <f>MAX(AN28:AN960)</f>
        <v>52807.979999999996</v>
      </c>
      <c r="N960" s="162">
        <f t="shared" si="320"/>
        <v>-552.08000000000175</v>
      </c>
      <c r="O960" s="231">
        <f>E3+(E4*0.1)</f>
        <v>0.2</v>
      </c>
      <c r="P960" s="162">
        <v>-550</v>
      </c>
      <c r="Q960" s="232">
        <f>E5+(E6*0.1)</f>
        <v>0.1</v>
      </c>
      <c r="R960" s="162">
        <v>-850</v>
      </c>
      <c r="S960" s="232">
        <f>E7+(E8*0.1)</f>
        <v>0.1</v>
      </c>
      <c r="T960" s="162">
        <v>413</v>
      </c>
      <c r="U960" s="233">
        <f>E9+(E10*0.5)+(E11*0.1)</f>
        <v>0.2</v>
      </c>
      <c r="V960" s="162">
        <v>3651</v>
      </c>
      <c r="W960" s="233">
        <f>E12+(E13*0.5)+(E14*0.1)</f>
        <v>0.2</v>
      </c>
      <c r="X960" s="162">
        <v>3651</v>
      </c>
      <c r="Y960" s="161">
        <f t="shared" si="321"/>
        <v>933</v>
      </c>
      <c r="Z960" s="162">
        <f t="shared" si="313"/>
        <v>1306.7</v>
      </c>
      <c r="AA960" s="127">
        <v>44056</v>
      </c>
      <c r="AB960" s="127"/>
      <c r="AC960" s="128"/>
      <c r="AD960" s="128"/>
      <c r="AE960" s="129"/>
      <c r="AF960" s="129"/>
      <c r="AG960" s="129"/>
      <c r="AH960" s="129">
        <f t="shared" si="314"/>
        <v>1306.7</v>
      </c>
      <c r="AI960" s="129">
        <f t="shared" si="315"/>
        <v>0</v>
      </c>
      <c r="AJ960" s="234">
        <f t="shared" si="316"/>
        <v>1</v>
      </c>
      <c r="AK960" s="234">
        <f t="shared" si="317"/>
        <v>0</v>
      </c>
      <c r="AL960" s="129">
        <f t="shared" si="318"/>
        <v>0</v>
      </c>
      <c r="AM960" s="127">
        <v>44056</v>
      </c>
      <c r="AN960" s="129">
        <f t="shared" si="322"/>
        <v>52255.899999999994</v>
      </c>
      <c r="AO960" s="129">
        <f t="shared" si="323"/>
        <v>0</v>
      </c>
      <c r="AP960" s="129">
        <f t="shared" si="324"/>
        <v>0</v>
      </c>
      <c r="AQ960" s="235"/>
      <c r="AR960" s="235"/>
      <c r="AS960" s="236">
        <f t="shared" si="319"/>
        <v>44056</v>
      </c>
      <c r="AT960" s="237">
        <f t="shared" si="325"/>
        <v>17529.609999999993</v>
      </c>
      <c r="AU960" s="237">
        <f t="shared" si="326"/>
        <v>9328.7500000000018</v>
      </c>
      <c r="AV960" s="237">
        <f t="shared" si="327"/>
        <v>9729.9399999999969</v>
      </c>
      <c r="AW960" s="237">
        <f t="shared" si="328"/>
        <v>7420.0000000000036</v>
      </c>
      <c r="AX960" s="237">
        <f t="shared" si="329"/>
        <v>8247.6000000000058</v>
      </c>
      <c r="AY960" s="133"/>
    </row>
    <row r="961" spans="3:51" x14ac:dyDescent="0.25">
      <c r="C961" s="137"/>
      <c r="D961" s="137"/>
      <c r="E961" s="137"/>
      <c r="F961" s="137"/>
      <c r="G961" s="137"/>
      <c r="H961" s="137"/>
      <c r="I961" s="137"/>
      <c r="J961" s="137"/>
      <c r="K961" s="240">
        <f t="shared" si="311"/>
        <v>44057</v>
      </c>
      <c r="L961" s="230">
        <f t="shared" si="312"/>
        <v>51595.159999999996</v>
      </c>
      <c r="M961" s="162">
        <f>MAX(AN28:AN961)</f>
        <v>52807.979999999996</v>
      </c>
      <c r="N961" s="162">
        <f t="shared" si="320"/>
        <v>-1212.8199999999997</v>
      </c>
      <c r="O961" s="231">
        <f>E3+(E4*0.1)</f>
        <v>0.2</v>
      </c>
      <c r="P961" s="162">
        <v>-550</v>
      </c>
      <c r="Q961" s="232">
        <f>E5+(E6*0.1)</f>
        <v>0.1</v>
      </c>
      <c r="R961" s="162">
        <v>-29</v>
      </c>
      <c r="S961" s="232">
        <f>E7+(E8*0.1)</f>
        <v>0.1</v>
      </c>
      <c r="T961" s="162">
        <v>-278.39999999999998</v>
      </c>
      <c r="U961" s="233">
        <f>E9+(E10*0.5)+(E11*0.1)</f>
        <v>0.2</v>
      </c>
      <c r="V961" s="162">
        <v>-1400</v>
      </c>
      <c r="W961" s="233">
        <f>E12+(E13*0.5)+(E14*0.1)</f>
        <v>0.2</v>
      </c>
      <c r="X961" s="162">
        <v>-1200</v>
      </c>
      <c r="Y961" s="161">
        <f t="shared" si="321"/>
        <v>934</v>
      </c>
      <c r="Z961" s="162">
        <f t="shared" si="313"/>
        <v>-660.74</v>
      </c>
      <c r="AA961" s="127">
        <v>44057</v>
      </c>
      <c r="AB961" s="127"/>
      <c r="AC961" s="128"/>
      <c r="AD961" s="128"/>
      <c r="AE961" s="129"/>
      <c r="AF961" s="129"/>
      <c r="AG961" s="129"/>
      <c r="AH961" s="129">
        <f t="shared" si="314"/>
        <v>0</v>
      </c>
      <c r="AI961" s="129">
        <f t="shared" si="315"/>
        <v>-660.74</v>
      </c>
      <c r="AJ961" s="234">
        <f t="shared" si="316"/>
        <v>0</v>
      </c>
      <c r="AK961" s="234">
        <f t="shared" si="317"/>
        <v>1</v>
      </c>
      <c r="AL961" s="129">
        <f t="shared" si="318"/>
        <v>0</v>
      </c>
      <c r="AM961" s="127">
        <v>44057</v>
      </c>
      <c r="AN961" s="129">
        <f t="shared" si="322"/>
        <v>51595.159999999996</v>
      </c>
      <c r="AO961" s="129">
        <f t="shared" si="323"/>
        <v>0</v>
      </c>
      <c r="AP961" s="129">
        <f t="shared" si="324"/>
        <v>0</v>
      </c>
      <c r="AQ961" s="235"/>
      <c r="AR961" s="235"/>
      <c r="AS961" s="236">
        <f t="shared" si="319"/>
        <v>44057</v>
      </c>
      <c r="AT961" s="237">
        <f t="shared" si="325"/>
        <v>17419.609999999993</v>
      </c>
      <c r="AU961" s="237">
        <f t="shared" si="326"/>
        <v>9325.8500000000022</v>
      </c>
      <c r="AV961" s="237">
        <f t="shared" si="327"/>
        <v>9702.0999999999967</v>
      </c>
      <c r="AW961" s="237">
        <f t="shared" si="328"/>
        <v>7140.0000000000036</v>
      </c>
      <c r="AX961" s="237">
        <f t="shared" si="329"/>
        <v>8007.6000000000058</v>
      </c>
      <c r="AY961" s="133"/>
    </row>
    <row r="962" spans="3:51" x14ac:dyDescent="0.25">
      <c r="C962" s="137"/>
      <c r="D962" s="137"/>
      <c r="E962" s="137"/>
      <c r="F962" s="137"/>
      <c r="G962" s="137"/>
      <c r="H962" s="137"/>
      <c r="I962" s="137"/>
      <c r="J962" s="137"/>
      <c r="K962" s="240">
        <f t="shared" si="311"/>
        <v>44060</v>
      </c>
      <c r="L962" s="230">
        <f t="shared" si="312"/>
        <v>52352.899999999994</v>
      </c>
      <c r="M962" s="162">
        <f>MAX(AN28:AN962)</f>
        <v>52807.979999999996</v>
      </c>
      <c r="N962" s="162">
        <f t="shared" si="320"/>
        <v>-455.08000000000175</v>
      </c>
      <c r="O962" s="231">
        <f>E3+(E4*0.1)</f>
        <v>0.2</v>
      </c>
      <c r="P962" s="162">
        <v>-550</v>
      </c>
      <c r="Q962" s="232">
        <f>E5+(E6*0.1)</f>
        <v>0.1</v>
      </c>
      <c r="R962" s="162">
        <v>457</v>
      </c>
      <c r="S962" s="232">
        <f>E7+(E8*0.1)</f>
        <v>0.1</v>
      </c>
      <c r="T962" s="162">
        <v>2482.4</v>
      </c>
      <c r="U962" s="233">
        <f>E9+(E10*0.5)+(E11*0.1)</f>
        <v>0.2</v>
      </c>
      <c r="V962" s="162">
        <v>4069</v>
      </c>
      <c r="W962" s="233">
        <f>E12+(E13*0.5)+(E14*0.1)</f>
        <v>0.2</v>
      </c>
      <c r="X962" s="162">
        <v>-1200</v>
      </c>
      <c r="Y962" s="161">
        <f t="shared" si="321"/>
        <v>935</v>
      </c>
      <c r="Z962" s="162">
        <f t="shared" si="313"/>
        <v>757.74</v>
      </c>
      <c r="AA962" s="127">
        <v>44060</v>
      </c>
      <c r="AB962" s="127"/>
      <c r="AC962" s="128"/>
      <c r="AD962" s="128"/>
      <c r="AE962" s="129"/>
      <c r="AF962" s="129"/>
      <c r="AG962" s="129"/>
      <c r="AH962" s="129">
        <f t="shared" si="314"/>
        <v>757.74</v>
      </c>
      <c r="AI962" s="129">
        <f t="shared" si="315"/>
        <v>0</v>
      </c>
      <c r="AJ962" s="234">
        <f t="shared" si="316"/>
        <v>1</v>
      </c>
      <c r="AK962" s="234">
        <f t="shared" si="317"/>
        <v>0</v>
      </c>
      <c r="AL962" s="129">
        <f t="shared" si="318"/>
        <v>0</v>
      </c>
      <c r="AM962" s="127">
        <v>44060</v>
      </c>
      <c r="AN962" s="129">
        <f t="shared" si="322"/>
        <v>52352.899999999994</v>
      </c>
      <c r="AO962" s="129">
        <f t="shared" si="323"/>
        <v>0</v>
      </c>
      <c r="AP962" s="129">
        <f t="shared" si="324"/>
        <v>0</v>
      </c>
      <c r="AQ962" s="235"/>
      <c r="AR962" s="235"/>
      <c r="AS962" s="236">
        <f t="shared" si="319"/>
        <v>44060</v>
      </c>
      <c r="AT962" s="237">
        <f t="shared" si="325"/>
        <v>17309.609999999993</v>
      </c>
      <c r="AU962" s="237">
        <f t="shared" si="326"/>
        <v>9371.5500000000029</v>
      </c>
      <c r="AV962" s="237">
        <f t="shared" si="327"/>
        <v>9950.3399999999965</v>
      </c>
      <c r="AW962" s="237">
        <f t="shared" si="328"/>
        <v>7953.8000000000038</v>
      </c>
      <c r="AX962" s="237">
        <f t="shared" si="329"/>
        <v>7767.6000000000058</v>
      </c>
      <c r="AY962" s="133"/>
    </row>
    <row r="963" spans="3:51" x14ac:dyDescent="0.25">
      <c r="C963" s="137"/>
      <c r="D963" s="137"/>
      <c r="E963" s="137"/>
      <c r="F963" s="137"/>
      <c r="G963" s="137"/>
      <c r="H963" s="137"/>
      <c r="I963" s="137"/>
      <c r="J963" s="137"/>
      <c r="K963" s="240">
        <f t="shared" si="311"/>
        <v>44061</v>
      </c>
      <c r="L963" s="230">
        <f t="shared" si="312"/>
        <v>53191.969999999994</v>
      </c>
      <c r="M963" s="162">
        <f>MAX(AN28:AN963)</f>
        <v>53191.969999999994</v>
      </c>
      <c r="N963" s="162">
        <f t="shared" si="320"/>
        <v>0</v>
      </c>
      <c r="O963" s="231">
        <f>E3+(E4*0.1)</f>
        <v>0.2</v>
      </c>
      <c r="P963" s="162">
        <v>-550</v>
      </c>
      <c r="Q963" s="232">
        <f>E5+(E6*0.1)</f>
        <v>0.1</v>
      </c>
      <c r="R963" s="162">
        <v>389.5</v>
      </c>
      <c r="S963" s="232">
        <f>E7+(E8*0.1)</f>
        <v>0.1</v>
      </c>
      <c r="T963" s="162">
        <v>2209.1999999999998</v>
      </c>
      <c r="U963" s="233">
        <f>E9+(E10*0.5)+(E11*0.1)</f>
        <v>0.2</v>
      </c>
      <c r="V963" s="162">
        <v>1723</v>
      </c>
      <c r="W963" s="233">
        <f>E12+(E13*0.5)+(E14*0.1)</f>
        <v>0.2</v>
      </c>
      <c r="X963" s="162">
        <v>1723</v>
      </c>
      <c r="Y963" s="161">
        <f t="shared" si="321"/>
        <v>936</v>
      </c>
      <c r="Z963" s="162">
        <f t="shared" si="313"/>
        <v>839.07</v>
      </c>
      <c r="AA963" s="127">
        <v>44061</v>
      </c>
      <c r="AB963" s="127"/>
      <c r="AC963" s="128"/>
      <c r="AD963" s="128"/>
      <c r="AE963" s="129"/>
      <c r="AF963" s="129"/>
      <c r="AG963" s="129"/>
      <c r="AH963" s="129">
        <f t="shared" si="314"/>
        <v>839.07</v>
      </c>
      <c r="AI963" s="129">
        <f t="shared" si="315"/>
        <v>0</v>
      </c>
      <c r="AJ963" s="234">
        <f t="shared" si="316"/>
        <v>1</v>
      </c>
      <c r="AK963" s="234">
        <f t="shared" si="317"/>
        <v>0</v>
      </c>
      <c r="AL963" s="129">
        <f t="shared" si="318"/>
        <v>0</v>
      </c>
      <c r="AM963" s="127">
        <v>44061</v>
      </c>
      <c r="AN963" s="129">
        <f t="shared" si="322"/>
        <v>53191.969999999994</v>
      </c>
      <c r="AO963" s="129">
        <f t="shared" si="323"/>
        <v>0</v>
      </c>
      <c r="AP963" s="129">
        <f t="shared" si="324"/>
        <v>0</v>
      </c>
      <c r="AQ963" s="235"/>
      <c r="AR963" s="235"/>
      <c r="AS963" s="236">
        <f t="shared" si="319"/>
        <v>44061</v>
      </c>
      <c r="AT963" s="237">
        <f t="shared" si="325"/>
        <v>17199.609999999993</v>
      </c>
      <c r="AU963" s="237">
        <f t="shared" si="326"/>
        <v>9410.5000000000036</v>
      </c>
      <c r="AV963" s="237">
        <f t="shared" si="327"/>
        <v>10171.259999999997</v>
      </c>
      <c r="AW963" s="237">
        <f t="shared" si="328"/>
        <v>8298.4000000000033</v>
      </c>
      <c r="AX963" s="237">
        <f t="shared" si="329"/>
        <v>8112.2000000000062</v>
      </c>
      <c r="AY963" s="133"/>
    </row>
    <row r="964" spans="3:51" x14ac:dyDescent="0.25">
      <c r="C964" s="137"/>
      <c r="D964" s="137"/>
      <c r="E964" s="137"/>
      <c r="F964" s="137"/>
      <c r="G964" s="137"/>
      <c r="H964" s="137"/>
      <c r="I964" s="137"/>
      <c r="J964" s="137"/>
      <c r="K964" s="240">
        <f t="shared" si="311"/>
        <v>44062</v>
      </c>
      <c r="L964" s="230">
        <f t="shared" si="312"/>
        <v>52316.189999999995</v>
      </c>
      <c r="M964" s="162">
        <f>MAX(AN28:AN964)</f>
        <v>53191.969999999994</v>
      </c>
      <c r="N964" s="162">
        <f t="shared" si="320"/>
        <v>-875.77999999999884</v>
      </c>
      <c r="O964" s="231">
        <f>E3+(E4*0.1)</f>
        <v>0.2</v>
      </c>
      <c r="P964" s="162">
        <v>-550</v>
      </c>
      <c r="Q964" s="232">
        <f>E5+(E6*0.1)</f>
        <v>0.1</v>
      </c>
      <c r="R964" s="162">
        <v>-850</v>
      </c>
      <c r="S964" s="232">
        <f>E7+(E8*0.1)</f>
        <v>0.1</v>
      </c>
      <c r="T964" s="162">
        <v>-1607.8</v>
      </c>
      <c r="U964" s="233">
        <f>E9+(E10*0.5)+(E11*0.1)</f>
        <v>0.2</v>
      </c>
      <c r="V964" s="162">
        <v>-1400</v>
      </c>
      <c r="W964" s="233">
        <f>E12+(E13*0.5)+(E14*0.1)</f>
        <v>0.2</v>
      </c>
      <c r="X964" s="162">
        <v>-1200</v>
      </c>
      <c r="Y964" s="161">
        <f t="shared" si="321"/>
        <v>937</v>
      </c>
      <c r="Z964" s="162">
        <f t="shared" si="313"/>
        <v>-875.78</v>
      </c>
      <c r="AA964" s="127">
        <v>44062</v>
      </c>
      <c r="AB964" s="127"/>
      <c r="AC964" s="128"/>
      <c r="AD964" s="128"/>
      <c r="AE964" s="129"/>
      <c r="AF964" s="129"/>
      <c r="AG964" s="129"/>
      <c r="AH964" s="129">
        <f t="shared" si="314"/>
        <v>0</v>
      </c>
      <c r="AI964" s="129">
        <f t="shared" si="315"/>
        <v>-875.78</v>
      </c>
      <c r="AJ964" s="234">
        <f t="shared" si="316"/>
        <v>0</v>
      </c>
      <c r="AK964" s="234">
        <f t="shared" si="317"/>
        <v>1</v>
      </c>
      <c r="AL964" s="129">
        <f t="shared" si="318"/>
        <v>0</v>
      </c>
      <c r="AM964" s="127">
        <v>44062</v>
      </c>
      <c r="AN964" s="129">
        <f t="shared" si="322"/>
        <v>52316.189999999995</v>
      </c>
      <c r="AO964" s="129">
        <f t="shared" si="323"/>
        <v>0</v>
      </c>
      <c r="AP964" s="129">
        <f t="shared" si="324"/>
        <v>0</v>
      </c>
      <c r="AQ964" s="235"/>
      <c r="AR964" s="235"/>
      <c r="AS964" s="236">
        <f t="shared" si="319"/>
        <v>44062</v>
      </c>
      <c r="AT964" s="237">
        <f t="shared" si="325"/>
        <v>17089.609999999993</v>
      </c>
      <c r="AU964" s="237">
        <f t="shared" si="326"/>
        <v>9325.5000000000036</v>
      </c>
      <c r="AV964" s="237">
        <f t="shared" si="327"/>
        <v>10010.479999999996</v>
      </c>
      <c r="AW964" s="237">
        <f t="shared" si="328"/>
        <v>8018.4000000000033</v>
      </c>
      <c r="AX964" s="237">
        <f t="shared" si="329"/>
        <v>7872.2000000000062</v>
      </c>
      <c r="AY964" s="133"/>
    </row>
    <row r="965" spans="3:51" x14ac:dyDescent="0.25">
      <c r="C965" s="137"/>
      <c r="D965" s="137"/>
      <c r="E965" s="137"/>
      <c r="F965" s="137"/>
      <c r="G965" s="137"/>
      <c r="H965" s="137"/>
      <c r="I965" s="137"/>
      <c r="J965" s="137"/>
      <c r="K965" s="240">
        <f t="shared" si="311"/>
        <v>44063</v>
      </c>
      <c r="L965" s="230">
        <f t="shared" si="312"/>
        <v>53175.609999999993</v>
      </c>
      <c r="M965" s="162">
        <f>MAX(AN28:AN965)</f>
        <v>53191.969999999994</v>
      </c>
      <c r="N965" s="162">
        <f t="shared" si="320"/>
        <v>-16.360000000000582</v>
      </c>
      <c r="O965" s="231">
        <f>E3+(E4*0.1)</f>
        <v>0.2</v>
      </c>
      <c r="P965" s="162">
        <v>-550</v>
      </c>
      <c r="Q965" s="232">
        <f>E5+(E6*0.1)</f>
        <v>0.1</v>
      </c>
      <c r="R965" s="162">
        <v>-850</v>
      </c>
      <c r="S965" s="232">
        <f>E7+(E8*0.1)</f>
        <v>0.1</v>
      </c>
      <c r="T965" s="162">
        <v>3168.2</v>
      </c>
      <c r="U965" s="233">
        <f>E9+(E10*0.5)+(E11*0.1)</f>
        <v>0.2</v>
      </c>
      <c r="V965" s="162">
        <v>1844</v>
      </c>
      <c r="W965" s="233">
        <f>E12+(E13*0.5)+(E14*0.1)</f>
        <v>0.2</v>
      </c>
      <c r="X965" s="162">
        <v>1844</v>
      </c>
      <c r="Y965" s="161">
        <f t="shared" si="321"/>
        <v>938</v>
      </c>
      <c r="Z965" s="162">
        <f t="shared" si="313"/>
        <v>859.42000000000007</v>
      </c>
      <c r="AA965" s="127">
        <v>44063</v>
      </c>
      <c r="AB965" s="127"/>
      <c r="AC965" s="128"/>
      <c r="AD965" s="128"/>
      <c r="AE965" s="129"/>
      <c r="AF965" s="129"/>
      <c r="AG965" s="129"/>
      <c r="AH965" s="129">
        <f t="shared" si="314"/>
        <v>859.42000000000007</v>
      </c>
      <c r="AI965" s="129">
        <f t="shared" si="315"/>
        <v>0</v>
      </c>
      <c r="AJ965" s="234">
        <f t="shared" si="316"/>
        <v>1</v>
      </c>
      <c r="AK965" s="234">
        <f t="shared" si="317"/>
        <v>0</v>
      </c>
      <c r="AL965" s="129">
        <f t="shared" si="318"/>
        <v>0</v>
      </c>
      <c r="AM965" s="127">
        <v>44063</v>
      </c>
      <c r="AN965" s="129">
        <f t="shared" si="322"/>
        <v>53175.609999999993</v>
      </c>
      <c r="AO965" s="129">
        <f t="shared" si="323"/>
        <v>0</v>
      </c>
      <c r="AP965" s="129">
        <f t="shared" si="324"/>
        <v>0</v>
      </c>
      <c r="AQ965" s="235"/>
      <c r="AR965" s="235"/>
      <c r="AS965" s="236">
        <f t="shared" si="319"/>
        <v>44063</v>
      </c>
      <c r="AT965" s="237">
        <f t="shared" si="325"/>
        <v>16979.609999999993</v>
      </c>
      <c r="AU965" s="237">
        <f t="shared" si="326"/>
        <v>9240.5000000000036</v>
      </c>
      <c r="AV965" s="237">
        <f t="shared" si="327"/>
        <v>10327.299999999996</v>
      </c>
      <c r="AW965" s="237">
        <f t="shared" si="328"/>
        <v>8387.2000000000025</v>
      </c>
      <c r="AX965" s="237">
        <f t="shared" si="329"/>
        <v>8241.0000000000055</v>
      </c>
      <c r="AY965" s="133"/>
    </row>
    <row r="966" spans="3:51" x14ac:dyDescent="0.25">
      <c r="C966" s="137"/>
      <c r="D966" s="137"/>
      <c r="E966" s="137"/>
      <c r="F966" s="137"/>
      <c r="G966" s="137"/>
      <c r="H966" s="137"/>
      <c r="I966" s="137"/>
      <c r="J966" s="137"/>
      <c r="K966" s="240">
        <f t="shared" si="311"/>
        <v>44064</v>
      </c>
      <c r="L966" s="230">
        <f t="shared" si="312"/>
        <v>53060.679999999993</v>
      </c>
      <c r="M966" s="162">
        <f>MAX(AN28:AN966)</f>
        <v>53191.969999999994</v>
      </c>
      <c r="N966" s="162">
        <f t="shared" si="320"/>
        <v>-131.29000000000087</v>
      </c>
      <c r="O966" s="231">
        <f>E3+(E4*0.1)</f>
        <v>0.2</v>
      </c>
      <c r="P966" s="162">
        <v>953</v>
      </c>
      <c r="Q966" s="232">
        <f>E5+(E6*0.1)</f>
        <v>0.1</v>
      </c>
      <c r="R966" s="162">
        <v>582.5</v>
      </c>
      <c r="S966" s="232">
        <f>E7+(E8*0.1)</f>
        <v>0.1</v>
      </c>
      <c r="T966" s="162">
        <v>1562.2</v>
      </c>
      <c r="U966" s="233">
        <f>E9+(E10*0.5)+(E11*0.1)</f>
        <v>0.2</v>
      </c>
      <c r="V966" s="162">
        <v>-1400</v>
      </c>
      <c r="W966" s="233">
        <f>E12+(E13*0.5)+(E14*0.1)</f>
        <v>0.2</v>
      </c>
      <c r="X966" s="162">
        <v>-1200</v>
      </c>
      <c r="Y966" s="161">
        <f t="shared" si="321"/>
        <v>939</v>
      </c>
      <c r="Z966" s="162">
        <f t="shared" si="313"/>
        <v>-114.92999999999995</v>
      </c>
      <c r="AA966" s="127">
        <v>44064</v>
      </c>
      <c r="AB966" s="127"/>
      <c r="AC966" s="128"/>
      <c r="AD966" s="128"/>
      <c r="AE966" s="129"/>
      <c r="AF966" s="129"/>
      <c r="AG966" s="129"/>
      <c r="AH966" s="129">
        <f t="shared" si="314"/>
        <v>0</v>
      </c>
      <c r="AI966" s="129">
        <f t="shared" si="315"/>
        <v>-114.92999999999995</v>
      </c>
      <c r="AJ966" s="234">
        <f t="shared" si="316"/>
        <v>0</v>
      </c>
      <c r="AK966" s="234">
        <f t="shared" si="317"/>
        <v>1</v>
      </c>
      <c r="AL966" s="129">
        <f t="shared" si="318"/>
        <v>0</v>
      </c>
      <c r="AM966" s="127">
        <v>44064</v>
      </c>
      <c r="AN966" s="129">
        <f t="shared" si="322"/>
        <v>53060.679999999993</v>
      </c>
      <c r="AO966" s="129">
        <f t="shared" si="323"/>
        <v>0</v>
      </c>
      <c r="AP966" s="129">
        <f t="shared" si="324"/>
        <v>0</v>
      </c>
      <c r="AQ966" s="235"/>
      <c r="AR966" s="235"/>
      <c r="AS966" s="236">
        <f t="shared" si="319"/>
        <v>44064</v>
      </c>
      <c r="AT966" s="237">
        <f t="shared" si="325"/>
        <v>17170.209999999992</v>
      </c>
      <c r="AU966" s="237">
        <f t="shared" si="326"/>
        <v>9298.7500000000036</v>
      </c>
      <c r="AV966" s="237">
        <f t="shared" si="327"/>
        <v>10483.519999999995</v>
      </c>
      <c r="AW966" s="237">
        <f t="shared" si="328"/>
        <v>8107.2000000000025</v>
      </c>
      <c r="AX966" s="237">
        <f t="shared" si="329"/>
        <v>8001.0000000000055</v>
      </c>
      <c r="AY966" s="133"/>
    </row>
    <row r="967" spans="3:51" x14ac:dyDescent="0.25">
      <c r="C967" s="137"/>
      <c r="D967" s="137"/>
      <c r="E967" s="137"/>
      <c r="F967" s="137"/>
      <c r="G967" s="137"/>
      <c r="H967" s="137"/>
      <c r="I967" s="137"/>
      <c r="J967" s="137"/>
      <c r="K967" s="240">
        <f t="shared" si="311"/>
        <v>44067</v>
      </c>
      <c r="L967" s="230">
        <f t="shared" si="312"/>
        <v>53231.429999999993</v>
      </c>
      <c r="M967" s="162">
        <f>MAX(AN28:AN967)</f>
        <v>53231.429999999993</v>
      </c>
      <c r="N967" s="162">
        <f t="shared" si="320"/>
        <v>0</v>
      </c>
      <c r="O967" s="231">
        <f>E3+(E4*0.1)</f>
        <v>0.2</v>
      </c>
      <c r="P967" s="162">
        <v>1890.65</v>
      </c>
      <c r="Q967" s="232">
        <f>E5+(E6*0.1)</f>
        <v>0.1</v>
      </c>
      <c r="R967" s="162">
        <v>1706</v>
      </c>
      <c r="S967" s="232">
        <f>E7+(E8*0.1)</f>
        <v>0.1</v>
      </c>
      <c r="T967" s="162">
        <v>1420.2</v>
      </c>
      <c r="U967" s="233">
        <f>E9+(E10*0.5)+(E11*0.1)</f>
        <v>0.2</v>
      </c>
      <c r="V967" s="162">
        <v>-1400</v>
      </c>
      <c r="W967" s="233">
        <f>E12+(E13*0.5)+(E14*0.1)</f>
        <v>0.2</v>
      </c>
      <c r="X967" s="162">
        <v>-1200</v>
      </c>
      <c r="Y967" s="161">
        <f t="shared" si="321"/>
        <v>940</v>
      </c>
      <c r="Z967" s="162">
        <f t="shared" si="313"/>
        <v>170.75</v>
      </c>
      <c r="AA967" s="127">
        <v>44067</v>
      </c>
      <c r="AB967" s="127"/>
      <c r="AC967" s="128"/>
      <c r="AD967" s="128"/>
      <c r="AE967" s="129"/>
      <c r="AF967" s="129"/>
      <c r="AG967" s="129"/>
      <c r="AH967" s="129">
        <f t="shared" si="314"/>
        <v>170.75</v>
      </c>
      <c r="AI967" s="129">
        <f t="shared" si="315"/>
        <v>0</v>
      </c>
      <c r="AJ967" s="234">
        <f t="shared" si="316"/>
        <v>1</v>
      </c>
      <c r="AK967" s="234">
        <f t="shared" si="317"/>
        <v>0</v>
      </c>
      <c r="AL967" s="129">
        <f t="shared" si="318"/>
        <v>0</v>
      </c>
      <c r="AM967" s="127">
        <v>44067</v>
      </c>
      <c r="AN967" s="129">
        <f t="shared" si="322"/>
        <v>53231.429999999993</v>
      </c>
      <c r="AO967" s="129">
        <f t="shared" si="323"/>
        <v>0</v>
      </c>
      <c r="AP967" s="129">
        <f t="shared" si="324"/>
        <v>0</v>
      </c>
      <c r="AQ967" s="235"/>
      <c r="AR967" s="235"/>
      <c r="AS967" s="236">
        <f t="shared" si="319"/>
        <v>44067</v>
      </c>
      <c r="AT967" s="237">
        <f t="shared" si="325"/>
        <v>17548.339999999993</v>
      </c>
      <c r="AU967" s="237">
        <f t="shared" si="326"/>
        <v>9469.350000000004</v>
      </c>
      <c r="AV967" s="237">
        <f t="shared" si="327"/>
        <v>10625.539999999995</v>
      </c>
      <c r="AW967" s="237">
        <f t="shared" si="328"/>
        <v>7827.2000000000025</v>
      </c>
      <c r="AX967" s="237">
        <f t="shared" si="329"/>
        <v>7761.0000000000055</v>
      </c>
      <c r="AY967" s="133"/>
    </row>
    <row r="968" spans="3:51" x14ac:dyDescent="0.25">
      <c r="C968" s="137"/>
      <c r="D968" s="137"/>
      <c r="E968" s="137"/>
      <c r="F968" s="137"/>
      <c r="G968" s="137"/>
      <c r="H968" s="137"/>
      <c r="I968" s="137"/>
      <c r="J968" s="137"/>
      <c r="K968" s="240">
        <f t="shared" si="311"/>
        <v>44068</v>
      </c>
      <c r="L968" s="230">
        <f t="shared" si="312"/>
        <v>53157.609999999993</v>
      </c>
      <c r="M968" s="162">
        <f>MAX(AN28:AN968)</f>
        <v>53231.429999999993</v>
      </c>
      <c r="N968" s="162">
        <f t="shared" si="320"/>
        <v>-73.819999999999709</v>
      </c>
      <c r="O968" s="231">
        <f>E3+(E4*0.1)</f>
        <v>0.2</v>
      </c>
      <c r="P968" s="162">
        <v>-550</v>
      </c>
      <c r="Q968" s="232">
        <f>E5+(E6*0.1)</f>
        <v>0.1</v>
      </c>
      <c r="R968" s="162">
        <v>617</v>
      </c>
      <c r="S968" s="232">
        <f>E7+(E8*0.1)</f>
        <v>0.1</v>
      </c>
      <c r="T968" s="162">
        <v>1912.8</v>
      </c>
      <c r="U968" s="233">
        <f>E9+(E10*0.5)+(E11*0.1)</f>
        <v>0.2</v>
      </c>
      <c r="V968" s="162">
        <v>116</v>
      </c>
      <c r="W968" s="233">
        <f>E12+(E13*0.5)+(E14*0.1)</f>
        <v>0.2</v>
      </c>
      <c r="X968" s="162">
        <v>-1200</v>
      </c>
      <c r="Y968" s="161">
        <f t="shared" si="321"/>
        <v>941</v>
      </c>
      <c r="Z968" s="162">
        <f t="shared" si="313"/>
        <v>-73.819999999999993</v>
      </c>
      <c r="AA968" s="127">
        <v>44068</v>
      </c>
      <c r="AB968" s="127"/>
      <c r="AC968" s="128"/>
      <c r="AD968" s="128"/>
      <c r="AE968" s="129"/>
      <c r="AF968" s="129"/>
      <c r="AG968" s="129"/>
      <c r="AH968" s="129">
        <f t="shared" si="314"/>
        <v>0</v>
      </c>
      <c r="AI968" s="129">
        <f t="shared" si="315"/>
        <v>-73.819999999999993</v>
      </c>
      <c r="AJ968" s="234">
        <f t="shared" si="316"/>
        <v>0</v>
      </c>
      <c r="AK968" s="234">
        <f t="shared" si="317"/>
        <v>1</v>
      </c>
      <c r="AL968" s="129">
        <f t="shared" si="318"/>
        <v>0</v>
      </c>
      <c r="AM968" s="127">
        <v>44068</v>
      </c>
      <c r="AN968" s="129">
        <f t="shared" si="322"/>
        <v>53157.609999999993</v>
      </c>
      <c r="AO968" s="129">
        <f t="shared" si="323"/>
        <v>0</v>
      </c>
      <c r="AP968" s="129">
        <f t="shared" si="324"/>
        <v>0</v>
      </c>
      <c r="AQ968" s="235"/>
      <c r="AR968" s="235"/>
      <c r="AS968" s="236">
        <f t="shared" si="319"/>
        <v>44068</v>
      </c>
      <c r="AT968" s="237">
        <f t="shared" si="325"/>
        <v>17438.339999999993</v>
      </c>
      <c r="AU968" s="237">
        <f t="shared" si="326"/>
        <v>9531.0500000000047</v>
      </c>
      <c r="AV968" s="237">
        <f t="shared" si="327"/>
        <v>10816.819999999996</v>
      </c>
      <c r="AW968" s="237">
        <f t="shared" si="328"/>
        <v>7850.4000000000024</v>
      </c>
      <c r="AX968" s="237">
        <f t="shared" si="329"/>
        <v>7521.0000000000055</v>
      </c>
      <c r="AY968" s="133"/>
    </row>
    <row r="969" spans="3:51" x14ac:dyDescent="0.25">
      <c r="C969" s="137"/>
      <c r="D969" s="137"/>
      <c r="E969" s="137"/>
      <c r="F969" s="137"/>
      <c r="G969" s="137"/>
      <c r="H969" s="137"/>
      <c r="I969" s="137"/>
      <c r="J969" s="137"/>
      <c r="K969" s="240">
        <f t="shared" si="311"/>
        <v>44069</v>
      </c>
      <c r="L969" s="230">
        <f t="shared" si="312"/>
        <v>53396.899999999994</v>
      </c>
      <c r="M969" s="162">
        <f>MAX(AN28:AN969)</f>
        <v>53396.899999999994</v>
      </c>
      <c r="N969" s="162">
        <f t="shared" si="320"/>
        <v>0</v>
      </c>
      <c r="O969" s="231">
        <f>E3+(E4*0.1)</f>
        <v>0.2</v>
      </c>
      <c r="P969" s="162">
        <v>417.4</v>
      </c>
      <c r="Q969" s="232">
        <f>E5+(E6*0.1)</f>
        <v>0.1</v>
      </c>
      <c r="R969" s="162">
        <v>1755.5</v>
      </c>
      <c r="S969" s="232">
        <f>E7+(E8*0.1)</f>
        <v>0.1</v>
      </c>
      <c r="T969" s="162">
        <v>5002.6000000000004</v>
      </c>
      <c r="U969" s="233">
        <f>E9+(E10*0.5)+(E11*0.1)</f>
        <v>0.2</v>
      </c>
      <c r="V969" s="162">
        <v>-1400</v>
      </c>
      <c r="W969" s="233">
        <f>E12+(E13*0.5)+(E14*0.1)</f>
        <v>0.2</v>
      </c>
      <c r="X969" s="162">
        <v>-1200</v>
      </c>
      <c r="Y969" s="161">
        <f t="shared" si="321"/>
        <v>942</v>
      </c>
      <c r="Z969" s="162">
        <f t="shared" si="313"/>
        <v>239.29000000000008</v>
      </c>
      <c r="AA969" s="127">
        <v>44069</v>
      </c>
      <c r="AB969" s="127"/>
      <c r="AC969" s="128"/>
      <c r="AD969" s="128"/>
      <c r="AE969" s="129"/>
      <c r="AF969" s="129"/>
      <c r="AG969" s="129"/>
      <c r="AH969" s="129">
        <f t="shared" si="314"/>
        <v>239.29000000000008</v>
      </c>
      <c r="AI969" s="129">
        <f t="shared" si="315"/>
        <v>0</v>
      </c>
      <c r="AJ969" s="234">
        <f t="shared" si="316"/>
        <v>1</v>
      </c>
      <c r="AK969" s="234">
        <f t="shared" si="317"/>
        <v>0</v>
      </c>
      <c r="AL969" s="129">
        <f t="shared" si="318"/>
        <v>0</v>
      </c>
      <c r="AM969" s="127">
        <v>44069</v>
      </c>
      <c r="AN969" s="129">
        <f t="shared" si="322"/>
        <v>53396.899999999994</v>
      </c>
      <c r="AO969" s="129">
        <f t="shared" si="323"/>
        <v>0</v>
      </c>
      <c r="AP969" s="129">
        <f t="shared" si="324"/>
        <v>0</v>
      </c>
      <c r="AQ969" s="235"/>
      <c r="AR969" s="235"/>
      <c r="AS969" s="236">
        <f t="shared" si="319"/>
        <v>44069</v>
      </c>
      <c r="AT969" s="237">
        <f t="shared" si="325"/>
        <v>17521.819999999992</v>
      </c>
      <c r="AU969" s="237">
        <f t="shared" si="326"/>
        <v>9706.600000000004</v>
      </c>
      <c r="AV969" s="237">
        <f t="shared" si="327"/>
        <v>11317.079999999996</v>
      </c>
      <c r="AW969" s="237">
        <f t="shared" si="328"/>
        <v>7570.4000000000024</v>
      </c>
      <c r="AX969" s="237">
        <f t="shared" si="329"/>
        <v>7281.0000000000055</v>
      </c>
      <c r="AY969" s="133"/>
    </row>
    <row r="970" spans="3:51" x14ac:dyDescent="0.25">
      <c r="C970" s="137"/>
      <c r="D970" s="137"/>
      <c r="E970" s="137"/>
      <c r="F970" s="137"/>
      <c r="G970" s="137"/>
      <c r="H970" s="137"/>
      <c r="I970" s="137"/>
      <c r="J970" s="137"/>
      <c r="K970" s="240">
        <f t="shared" si="311"/>
        <v>44070</v>
      </c>
      <c r="L970" s="230">
        <f t="shared" si="312"/>
        <v>53747.59</v>
      </c>
      <c r="M970" s="162">
        <f>MAX(AN28:AN970)</f>
        <v>53747.59</v>
      </c>
      <c r="N970" s="162">
        <f t="shared" si="320"/>
        <v>0</v>
      </c>
      <c r="O970" s="231">
        <f>E3+(E4*0.1)</f>
        <v>0.2</v>
      </c>
      <c r="P970" s="162">
        <v>801.75</v>
      </c>
      <c r="Q970" s="232">
        <f>E5+(E6*0.1)</f>
        <v>0.1</v>
      </c>
      <c r="R970" s="162">
        <v>291</v>
      </c>
      <c r="S970" s="232">
        <f>E7+(E8*0.1)</f>
        <v>0.1</v>
      </c>
      <c r="T970" s="162">
        <v>-915.6</v>
      </c>
      <c r="U970" s="233">
        <f>E9+(E10*0.5)+(E11*0.1)</f>
        <v>0.2</v>
      </c>
      <c r="V970" s="162">
        <v>2464</v>
      </c>
      <c r="W970" s="233">
        <f>E12+(E13*0.5)+(E14*0.1)</f>
        <v>0.2</v>
      </c>
      <c r="X970" s="162">
        <v>-1200</v>
      </c>
      <c r="Y970" s="161">
        <f t="shared" si="321"/>
        <v>943</v>
      </c>
      <c r="Z970" s="162">
        <f t="shared" si="313"/>
        <v>350.69000000000005</v>
      </c>
      <c r="AA970" s="127">
        <v>44070</v>
      </c>
      <c r="AB970" s="127"/>
      <c r="AC970" s="128"/>
      <c r="AD970" s="128"/>
      <c r="AE970" s="129"/>
      <c r="AF970" s="129"/>
      <c r="AG970" s="129"/>
      <c r="AH970" s="129">
        <f t="shared" si="314"/>
        <v>350.69000000000005</v>
      </c>
      <c r="AI970" s="129">
        <f t="shared" si="315"/>
        <v>0</v>
      </c>
      <c r="AJ970" s="234">
        <f t="shared" si="316"/>
        <v>1</v>
      </c>
      <c r="AK970" s="234">
        <f t="shared" si="317"/>
        <v>0</v>
      </c>
      <c r="AL970" s="129">
        <f t="shared" si="318"/>
        <v>0</v>
      </c>
      <c r="AM970" s="127">
        <v>44070</v>
      </c>
      <c r="AN970" s="129">
        <f t="shared" si="322"/>
        <v>53747.59</v>
      </c>
      <c r="AO970" s="129">
        <f t="shared" si="323"/>
        <v>0</v>
      </c>
      <c r="AP970" s="129">
        <f t="shared" si="324"/>
        <v>0</v>
      </c>
      <c r="AQ970" s="235"/>
      <c r="AR970" s="235"/>
      <c r="AS970" s="236">
        <f t="shared" si="319"/>
        <v>44070</v>
      </c>
      <c r="AT970" s="237">
        <f t="shared" si="325"/>
        <v>17682.169999999991</v>
      </c>
      <c r="AU970" s="237">
        <f t="shared" si="326"/>
        <v>9735.7000000000044</v>
      </c>
      <c r="AV970" s="237">
        <f t="shared" si="327"/>
        <v>11225.519999999997</v>
      </c>
      <c r="AW970" s="237">
        <f t="shared" si="328"/>
        <v>8063.2000000000025</v>
      </c>
      <c r="AX970" s="237">
        <f t="shared" si="329"/>
        <v>7041.0000000000055</v>
      </c>
      <c r="AY970" s="133"/>
    </row>
    <row r="971" spans="3:51" x14ac:dyDescent="0.25">
      <c r="C971" s="137"/>
      <c r="D971" s="137"/>
      <c r="E971" s="137"/>
      <c r="F971" s="137"/>
      <c r="G971" s="137"/>
      <c r="H971" s="137"/>
      <c r="I971" s="137"/>
      <c r="J971" s="137"/>
      <c r="K971" s="240">
        <f t="shared" si="311"/>
        <v>44071</v>
      </c>
      <c r="L971" s="230">
        <f t="shared" si="312"/>
        <v>54594.27</v>
      </c>
      <c r="M971" s="162">
        <f>MAX(AN28:AN971)</f>
        <v>54594.27</v>
      </c>
      <c r="N971" s="162">
        <f t="shared" si="320"/>
        <v>0</v>
      </c>
      <c r="O971" s="231">
        <f>E3+(E4*0.1)</f>
        <v>0.2</v>
      </c>
      <c r="P971" s="162">
        <v>808</v>
      </c>
      <c r="Q971" s="232">
        <f>E5+(E6*0.1)</f>
        <v>0.1</v>
      </c>
      <c r="R971" s="162">
        <v>1173</v>
      </c>
      <c r="S971" s="232">
        <f>E7+(E8*0.1)</f>
        <v>0.1</v>
      </c>
      <c r="T971" s="162">
        <v>1393.8</v>
      </c>
      <c r="U971" s="233">
        <f>E9+(E10*0.5)+(E11*0.1)</f>
        <v>0.2</v>
      </c>
      <c r="V971" s="162">
        <v>-1400</v>
      </c>
      <c r="W971" s="233">
        <f>E12+(E13*0.5)+(E14*0.1)</f>
        <v>0.2</v>
      </c>
      <c r="X971" s="162">
        <v>3542</v>
      </c>
      <c r="Y971" s="161">
        <f t="shared" si="321"/>
        <v>944</v>
      </c>
      <c r="Z971" s="162">
        <f t="shared" si="313"/>
        <v>846.68000000000006</v>
      </c>
      <c r="AA971" s="127">
        <v>44071</v>
      </c>
      <c r="AB971" s="127"/>
      <c r="AC971" s="128"/>
      <c r="AD971" s="128"/>
      <c r="AE971" s="129"/>
      <c r="AF971" s="129"/>
      <c r="AG971" s="129"/>
      <c r="AH971" s="129">
        <f t="shared" si="314"/>
        <v>846.68000000000006</v>
      </c>
      <c r="AI971" s="129">
        <f t="shared" si="315"/>
        <v>0</v>
      </c>
      <c r="AJ971" s="234">
        <f t="shared" si="316"/>
        <v>1</v>
      </c>
      <c r="AK971" s="234">
        <f t="shared" si="317"/>
        <v>0</v>
      </c>
      <c r="AL971" s="129">
        <f t="shared" si="318"/>
        <v>0</v>
      </c>
      <c r="AM971" s="127">
        <v>44071</v>
      </c>
      <c r="AN971" s="129">
        <f t="shared" si="322"/>
        <v>54594.27</v>
      </c>
      <c r="AO971" s="129">
        <f t="shared" si="323"/>
        <v>0</v>
      </c>
      <c r="AP971" s="129">
        <f t="shared" si="324"/>
        <v>0</v>
      </c>
      <c r="AQ971" s="235"/>
      <c r="AR971" s="235"/>
      <c r="AS971" s="236">
        <f t="shared" si="319"/>
        <v>44071</v>
      </c>
      <c r="AT971" s="237">
        <f t="shared" si="325"/>
        <v>17843.76999999999</v>
      </c>
      <c r="AU971" s="237">
        <f t="shared" si="326"/>
        <v>9853.0000000000036</v>
      </c>
      <c r="AV971" s="237">
        <f t="shared" si="327"/>
        <v>11364.899999999996</v>
      </c>
      <c r="AW971" s="237">
        <f t="shared" si="328"/>
        <v>7783.2000000000025</v>
      </c>
      <c r="AX971" s="237">
        <f t="shared" si="329"/>
        <v>7749.4000000000051</v>
      </c>
      <c r="AY971" s="133"/>
    </row>
    <row r="972" spans="3:51" x14ac:dyDescent="0.25">
      <c r="C972" s="137"/>
      <c r="D972" s="137"/>
      <c r="E972" s="137"/>
      <c r="F972" s="137"/>
      <c r="G972" s="137"/>
      <c r="H972" s="137"/>
      <c r="I972" s="137"/>
      <c r="J972" s="137"/>
      <c r="K972" s="240">
        <f t="shared" si="311"/>
        <v>44074</v>
      </c>
      <c r="L972" s="230">
        <f t="shared" si="312"/>
        <v>54805.07</v>
      </c>
      <c r="M972" s="162">
        <f>MAX(AN28:AN972)</f>
        <v>54805.07</v>
      </c>
      <c r="N972" s="162">
        <f t="shared" si="320"/>
        <v>0</v>
      </c>
      <c r="O972" s="231">
        <f>E3+(E4*0.1)</f>
        <v>0.2</v>
      </c>
      <c r="P972" s="162">
        <v>-550</v>
      </c>
      <c r="Q972" s="232">
        <f>E5+(E6*0.1)</f>
        <v>0.1</v>
      </c>
      <c r="R972" s="162">
        <v>-385</v>
      </c>
      <c r="S972" s="232">
        <f>E7+(E8*0.1)</f>
        <v>0.1</v>
      </c>
      <c r="T972" s="162">
        <v>2297</v>
      </c>
      <c r="U972" s="233">
        <f>E9+(E10*0.5)+(E11*0.1)</f>
        <v>0.2</v>
      </c>
      <c r="V972" s="162">
        <v>324</v>
      </c>
      <c r="W972" s="233">
        <f>E12+(E13*0.5)+(E14*0.1)</f>
        <v>0.2</v>
      </c>
      <c r="X972" s="162">
        <v>324</v>
      </c>
      <c r="Y972" s="161">
        <f t="shared" si="321"/>
        <v>945</v>
      </c>
      <c r="Z972" s="162">
        <f t="shared" si="313"/>
        <v>210.8</v>
      </c>
      <c r="AA972" s="238">
        <v>44074</v>
      </c>
      <c r="AB972" s="129">
        <f>SUM(Z952:Z972)</f>
        <v>7332.9500000000016</v>
      </c>
      <c r="AC972" s="128">
        <f>(AB972&gt;0)*1</f>
        <v>1</v>
      </c>
      <c r="AD972" s="128">
        <f>(AB972&lt;0)*1</f>
        <v>0</v>
      </c>
      <c r="AE972" s="129">
        <f>AB972*AC972</f>
        <v>7332.9500000000016</v>
      </c>
      <c r="AF972" s="129">
        <f>AB972*AD972</f>
        <v>0</v>
      </c>
      <c r="AG972" s="129"/>
      <c r="AH972" s="129">
        <f t="shared" si="314"/>
        <v>210.8</v>
      </c>
      <c r="AI972" s="129">
        <f t="shared" si="315"/>
        <v>0</v>
      </c>
      <c r="AJ972" s="234">
        <f t="shared" si="316"/>
        <v>1</v>
      </c>
      <c r="AK972" s="234">
        <f t="shared" si="317"/>
        <v>0</v>
      </c>
      <c r="AL972" s="129">
        <f t="shared" si="318"/>
        <v>7332.9500000000016</v>
      </c>
      <c r="AM972" s="127">
        <v>44074</v>
      </c>
      <c r="AN972" s="129">
        <f t="shared" si="322"/>
        <v>54805.07</v>
      </c>
      <c r="AO972" s="129">
        <f t="shared" si="323"/>
        <v>7332.9500000000016</v>
      </c>
      <c r="AP972" s="129">
        <f t="shared" si="324"/>
        <v>0</v>
      </c>
      <c r="AQ972" s="235"/>
      <c r="AR972" s="235"/>
      <c r="AS972" s="236">
        <f t="shared" si="319"/>
        <v>44074</v>
      </c>
      <c r="AT972" s="237">
        <f t="shared" si="325"/>
        <v>17733.76999999999</v>
      </c>
      <c r="AU972" s="237">
        <f t="shared" si="326"/>
        <v>9814.5000000000036</v>
      </c>
      <c r="AV972" s="237">
        <f t="shared" si="327"/>
        <v>11594.599999999997</v>
      </c>
      <c r="AW972" s="237">
        <f t="shared" si="328"/>
        <v>7848.0000000000027</v>
      </c>
      <c r="AX972" s="237">
        <f t="shared" si="329"/>
        <v>7814.2000000000053</v>
      </c>
      <c r="AY972" s="133"/>
    </row>
    <row r="973" spans="3:51" x14ac:dyDescent="0.25">
      <c r="C973" s="137"/>
      <c r="D973" s="137"/>
      <c r="E973" s="137"/>
      <c r="F973" s="137"/>
      <c r="G973" s="137"/>
      <c r="H973" s="137"/>
      <c r="I973" s="137"/>
      <c r="J973" s="137"/>
      <c r="K973" s="240">
        <f t="shared" si="311"/>
        <v>44075</v>
      </c>
      <c r="L973" s="230">
        <f t="shared" si="312"/>
        <v>55317.49</v>
      </c>
      <c r="M973" s="162">
        <f>MAX(AN28:AN973)</f>
        <v>55317.49</v>
      </c>
      <c r="N973" s="162">
        <f t="shared" si="320"/>
        <v>0</v>
      </c>
      <c r="O973" s="231">
        <f>E3+(E4*0.1)</f>
        <v>0.2</v>
      </c>
      <c r="P973" s="162">
        <v>-550</v>
      </c>
      <c r="Q973" s="232">
        <f>E5+(E6*0.1)</f>
        <v>0.1</v>
      </c>
      <c r="R973" s="162">
        <v>1317</v>
      </c>
      <c r="S973" s="232">
        <f>E7+(E8*0.1)</f>
        <v>0.1</v>
      </c>
      <c r="T973" s="162">
        <v>3643.2</v>
      </c>
      <c r="U973" s="233">
        <f>E9+(E10*0.5)+(E11*0.1)</f>
        <v>0.2</v>
      </c>
      <c r="V973" s="162">
        <v>316</v>
      </c>
      <c r="W973" s="233">
        <f>E12+(E13*0.5)+(E14*0.1)</f>
        <v>0.2</v>
      </c>
      <c r="X973" s="162">
        <v>316</v>
      </c>
      <c r="Y973" s="161">
        <f t="shared" si="321"/>
        <v>946</v>
      </c>
      <c r="Z973" s="162">
        <f t="shared" si="313"/>
        <v>512.41999999999996</v>
      </c>
      <c r="AA973" s="127">
        <v>44075</v>
      </c>
      <c r="AB973" s="127"/>
      <c r="AC973" s="128"/>
      <c r="AD973" s="128"/>
      <c r="AE973" s="129"/>
      <c r="AF973" s="129"/>
      <c r="AG973" s="129"/>
      <c r="AH973" s="129">
        <f t="shared" si="314"/>
        <v>512.41999999999996</v>
      </c>
      <c r="AI973" s="129">
        <f t="shared" si="315"/>
        <v>0</v>
      </c>
      <c r="AJ973" s="234">
        <f t="shared" si="316"/>
        <v>1</v>
      </c>
      <c r="AK973" s="234">
        <f t="shared" si="317"/>
        <v>0</v>
      </c>
      <c r="AL973" s="129">
        <f t="shared" si="318"/>
        <v>0</v>
      </c>
      <c r="AM973" s="127">
        <v>44075</v>
      </c>
      <c r="AN973" s="129">
        <f t="shared" si="322"/>
        <v>55317.49</v>
      </c>
      <c r="AO973" s="129">
        <f t="shared" si="323"/>
        <v>0</v>
      </c>
      <c r="AP973" s="129">
        <f t="shared" si="324"/>
        <v>0</v>
      </c>
      <c r="AQ973" s="235"/>
      <c r="AR973" s="235"/>
      <c r="AS973" s="236">
        <f t="shared" si="319"/>
        <v>44075</v>
      </c>
      <c r="AT973" s="237">
        <f t="shared" si="325"/>
        <v>17623.76999999999</v>
      </c>
      <c r="AU973" s="237">
        <f t="shared" si="326"/>
        <v>9946.2000000000044</v>
      </c>
      <c r="AV973" s="237">
        <f t="shared" si="327"/>
        <v>11958.919999999996</v>
      </c>
      <c r="AW973" s="237">
        <f t="shared" si="328"/>
        <v>7911.2000000000025</v>
      </c>
      <c r="AX973" s="237">
        <f t="shared" si="329"/>
        <v>7877.4000000000051</v>
      </c>
      <c r="AY973" s="133"/>
    </row>
    <row r="974" spans="3:51" x14ac:dyDescent="0.25">
      <c r="C974" s="137"/>
      <c r="D974" s="137"/>
      <c r="E974" s="137"/>
      <c r="F974" s="137"/>
      <c r="G974" s="137"/>
      <c r="H974" s="137"/>
      <c r="I974" s="137"/>
      <c r="J974" s="137"/>
      <c r="K974" s="240">
        <f t="shared" si="311"/>
        <v>44076</v>
      </c>
      <c r="L974" s="230">
        <f t="shared" si="312"/>
        <v>55778.64</v>
      </c>
      <c r="M974" s="162">
        <f>MAX(AN28:AN974)</f>
        <v>55778.64</v>
      </c>
      <c r="N974" s="162">
        <f t="shared" si="320"/>
        <v>0</v>
      </c>
      <c r="O974" s="231">
        <f>E3+(E4*0.1)</f>
        <v>0.2</v>
      </c>
      <c r="P974" s="162">
        <v>2274.1999999999998</v>
      </c>
      <c r="Q974" s="232">
        <f>E5+(E6*0.1)</f>
        <v>0.1</v>
      </c>
      <c r="R974" s="162">
        <v>2709.5</v>
      </c>
      <c r="S974" s="232">
        <f>E7+(E8*0.1)</f>
        <v>0.1</v>
      </c>
      <c r="T974" s="162">
        <v>2553.6</v>
      </c>
      <c r="U974" s="233">
        <f>E9+(E10*0.5)+(E11*0.1)</f>
        <v>0.2</v>
      </c>
      <c r="V974" s="162">
        <v>-1400</v>
      </c>
      <c r="W974" s="233">
        <f>E12+(E13*0.5)+(E14*0.1)</f>
        <v>0.2</v>
      </c>
      <c r="X974" s="162">
        <v>-1200</v>
      </c>
      <c r="Y974" s="161">
        <f t="shared" si="321"/>
        <v>947</v>
      </c>
      <c r="Z974" s="162">
        <f t="shared" si="313"/>
        <v>461.15</v>
      </c>
      <c r="AA974" s="127">
        <v>44076</v>
      </c>
      <c r="AB974" s="127"/>
      <c r="AC974" s="128"/>
      <c r="AD974" s="128"/>
      <c r="AE974" s="129"/>
      <c r="AF974" s="129"/>
      <c r="AG974" s="129"/>
      <c r="AH974" s="129">
        <f t="shared" si="314"/>
        <v>461.15</v>
      </c>
      <c r="AI974" s="129">
        <f t="shared" si="315"/>
        <v>0</v>
      </c>
      <c r="AJ974" s="234">
        <f t="shared" si="316"/>
        <v>1</v>
      </c>
      <c r="AK974" s="234">
        <f t="shared" si="317"/>
        <v>0</v>
      </c>
      <c r="AL974" s="129">
        <f t="shared" si="318"/>
        <v>0</v>
      </c>
      <c r="AM974" s="127">
        <v>44076</v>
      </c>
      <c r="AN974" s="129">
        <f t="shared" si="322"/>
        <v>55778.64</v>
      </c>
      <c r="AO974" s="129">
        <f t="shared" si="323"/>
        <v>0</v>
      </c>
      <c r="AP974" s="129">
        <f t="shared" si="324"/>
        <v>0</v>
      </c>
      <c r="AQ974" s="235"/>
      <c r="AR974" s="235"/>
      <c r="AS974" s="236">
        <f t="shared" si="319"/>
        <v>44076</v>
      </c>
      <c r="AT974" s="237">
        <f t="shared" si="325"/>
        <v>18078.60999999999</v>
      </c>
      <c r="AU974" s="237">
        <f t="shared" si="326"/>
        <v>10217.150000000005</v>
      </c>
      <c r="AV974" s="237">
        <f t="shared" si="327"/>
        <v>12214.279999999997</v>
      </c>
      <c r="AW974" s="237">
        <f t="shared" si="328"/>
        <v>7631.2000000000025</v>
      </c>
      <c r="AX974" s="237">
        <f t="shared" si="329"/>
        <v>7637.4000000000051</v>
      </c>
      <c r="AY974" s="133"/>
    </row>
    <row r="975" spans="3:51" x14ac:dyDescent="0.25">
      <c r="C975" s="137"/>
      <c r="D975" s="137"/>
      <c r="E975" s="137"/>
      <c r="F975" s="137"/>
      <c r="G975" s="137"/>
      <c r="H975" s="137"/>
      <c r="I975" s="137"/>
      <c r="J975" s="137"/>
      <c r="K975" s="240">
        <f t="shared" si="311"/>
        <v>44077</v>
      </c>
      <c r="L975" s="230">
        <f t="shared" si="312"/>
        <v>54622.8</v>
      </c>
      <c r="M975" s="162">
        <f>MAX(AN28:AN975)</f>
        <v>55778.64</v>
      </c>
      <c r="N975" s="162">
        <f t="shared" si="320"/>
        <v>-1155.8399999999965</v>
      </c>
      <c r="O975" s="231">
        <f>E3+(E4*0.1)</f>
        <v>0.2</v>
      </c>
      <c r="P975" s="162">
        <v>-550</v>
      </c>
      <c r="Q975" s="232">
        <f>E5+(E6*0.1)</f>
        <v>0.1</v>
      </c>
      <c r="R975" s="162">
        <v>-855</v>
      </c>
      <c r="S975" s="232">
        <f>E7+(E8*0.1)</f>
        <v>0.1</v>
      </c>
      <c r="T975" s="162">
        <v>-4403.3999999999996</v>
      </c>
      <c r="U975" s="233">
        <f>E9+(E10*0.5)+(E11*0.1)</f>
        <v>0.2</v>
      </c>
      <c r="V975" s="162">
        <v>-1400</v>
      </c>
      <c r="W975" s="233">
        <f>E12+(E13*0.5)+(E14*0.1)</f>
        <v>0.2</v>
      </c>
      <c r="X975" s="162">
        <v>-1200</v>
      </c>
      <c r="Y975" s="161">
        <f t="shared" si="321"/>
        <v>948</v>
      </c>
      <c r="Z975" s="162">
        <f t="shared" si="313"/>
        <v>-1155.8399999999999</v>
      </c>
      <c r="AA975" s="127">
        <v>44077</v>
      </c>
      <c r="AB975" s="127"/>
      <c r="AC975" s="128"/>
      <c r="AD975" s="128"/>
      <c r="AE975" s="129"/>
      <c r="AF975" s="129"/>
      <c r="AG975" s="129"/>
      <c r="AH975" s="129">
        <f t="shared" si="314"/>
        <v>0</v>
      </c>
      <c r="AI975" s="129">
        <f t="shared" si="315"/>
        <v>-1155.8399999999999</v>
      </c>
      <c r="AJ975" s="234">
        <f t="shared" si="316"/>
        <v>0</v>
      </c>
      <c r="AK975" s="234">
        <f t="shared" si="317"/>
        <v>1</v>
      </c>
      <c r="AL975" s="129">
        <f t="shared" si="318"/>
        <v>0</v>
      </c>
      <c r="AM975" s="127">
        <v>44077</v>
      </c>
      <c r="AN975" s="129">
        <f t="shared" si="322"/>
        <v>54622.8</v>
      </c>
      <c r="AO975" s="129">
        <f t="shared" si="323"/>
        <v>0</v>
      </c>
      <c r="AP975" s="129">
        <f t="shared" si="324"/>
        <v>0</v>
      </c>
      <c r="AQ975" s="235"/>
      <c r="AR975" s="235"/>
      <c r="AS975" s="236">
        <f t="shared" si="319"/>
        <v>44077</v>
      </c>
      <c r="AT975" s="237">
        <f t="shared" si="325"/>
        <v>17968.60999999999</v>
      </c>
      <c r="AU975" s="237">
        <f t="shared" si="326"/>
        <v>10131.650000000005</v>
      </c>
      <c r="AV975" s="237">
        <f t="shared" si="327"/>
        <v>11773.939999999997</v>
      </c>
      <c r="AW975" s="237">
        <f t="shared" si="328"/>
        <v>7351.2000000000025</v>
      </c>
      <c r="AX975" s="237">
        <f t="shared" si="329"/>
        <v>7397.4000000000051</v>
      </c>
      <c r="AY975" s="133"/>
    </row>
    <row r="976" spans="3:51" x14ac:dyDescent="0.25">
      <c r="C976" s="137"/>
      <c r="D976" s="137"/>
      <c r="E976" s="137"/>
      <c r="F976" s="137"/>
      <c r="G976" s="137"/>
      <c r="H976" s="137"/>
      <c r="I976" s="137"/>
      <c r="J976" s="137"/>
      <c r="K976" s="240">
        <f t="shared" si="311"/>
        <v>44078</v>
      </c>
      <c r="L976" s="230">
        <f t="shared" si="312"/>
        <v>53795.600000000006</v>
      </c>
      <c r="M976" s="162">
        <f>MAX(AN28:AN976)</f>
        <v>55778.64</v>
      </c>
      <c r="N976" s="162">
        <f t="shared" si="320"/>
        <v>-1983.0399999999936</v>
      </c>
      <c r="O976" s="231">
        <f>E3+(E4*0.1)</f>
        <v>0.2</v>
      </c>
      <c r="P976" s="162">
        <v>-550</v>
      </c>
      <c r="Q976" s="232">
        <f>E5+(E6*0.1)</f>
        <v>0.1</v>
      </c>
      <c r="R976" s="162">
        <v>-850</v>
      </c>
      <c r="S976" s="232">
        <f>E7+(E8*0.1)</f>
        <v>0.1</v>
      </c>
      <c r="T976" s="162">
        <v>-3410</v>
      </c>
      <c r="U976" s="233">
        <f>E9+(E10*0.5)+(E11*0.1)</f>
        <v>0.2</v>
      </c>
      <c r="V976" s="162">
        <v>-256</v>
      </c>
      <c r="W976" s="233">
        <f>E12+(E13*0.5)+(E14*0.1)</f>
        <v>0.2</v>
      </c>
      <c r="X976" s="162">
        <v>-1200</v>
      </c>
      <c r="Y976" s="161">
        <f t="shared" si="321"/>
        <v>949</v>
      </c>
      <c r="Z976" s="162">
        <f t="shared" si="313"/>
        <v>-827.2</v>
      </c>
      <c r="AA976" s="127">
        <v>44078</v>
      </c>
      <c r="AB976" s="127"/>
      <c r="AC976" s="128"/>
      <c r="AD976" s="128"/>
      <c r="AE976" s="129"/>
      <c r="AF976" s="129"/>
      <c r="AG976" s="129"/>
      <c r="AH976" s="129">
        <f t="shared" si="314"/>
        <v>0</v>
      </c>
      <c r="AI976" s="129">
        <f t="shared" si="315"/>
        <v>-827.2</v>
      </c>
      <c r="AJ976" s="234">
        <f t="shared" si="316"/>
        <v>0</v>
      </c>
      <c r="AK976" s="234">
        <f t="shared" si="317"/>
        <v>1</v>
      </c>
      <c r="AL976" s="129">
        <f t="shared" si="318"/>
        <v>0</v>
      </c>
      <c r="AM976" s="127">
        <v>44078</v>
      </c>
      <c r="AN976" s="129">
        <f t="shared" si="322"/>
        <v>53795.600000000006</v>
      </c>
      <c r="AO976" s="129">
        <f t="shared" si="323"/>
        <v>0</v>
      </c>
      <c r="AP976" s="129">
        <f t="shared" si="324"/>
        <v>0</v>
      </c>
      <c r="AQ976" s="235"/>
      <c r="AR976" s="235"/>
      <c r="AS976" s="236">
        <f t="shared" si="319"/>
        <v>44078</v>
      </c>
      <c r="AT976" s="237">
        <f t="shared" si="325"/>
        <v>17858.60999999999</v>
      </c>
      <c r="AU976" s="237">
        <f t="shared" si="326"/>
        <v>10046.650000000005</v>
      </c>
      <c r="AV976" s="237">
        <f t="shared" si="327"/>
        <v>11432.939999999997</v>
      </c>
      <c r="AW976" s="237">
        <f t="shared" si="328"/>
        <v>7300.0000000000027</v>
      </c>
      <c r="AX976" s="237">
        <f t="shared" si="329"/>
        <v>7157.4000000000051</v>
      </c>
      <c r="AY976" s="133"/>
    </row>
    <row r="977" spans="3:51" x14ac:dyDescent="0.25">
      <c r="C977" s="137"/>
      <c r="D977" s="137"/>
      <c r="E977" s="137"/>
      <c r="F977" s="137"/>
      <c r="G977" s="137"/>
      <c r="H977" s="137"/>
      <c r="I977" s="137"/>
      <c r="J977" s="137"/>
      <c r="K977" s="240">
        <f t="shared" si="311"/>
        <v>44081</v>
      </c>
      <c r="L977" s="230">
        <f t="shared" si="312"/>
        <v>53795.600000000006</v>
      </c>
      <c r="M977" s="162">
        <f>MAX(AN28:AN977)</f>
        <v>55778.64</v>
      </c>
      <c r="N977" s="162">
        <f t="shared" si="320"/>
        <v>-1983.0399999999936</v>
      </c>
      <c r="O977" s="231">
        <f>E3+(E4*0.1)</f>
        <v>0.2</v>
      </c>
      <c r="P977" s="162">
        <v>0</v>
      </c>
      <c r="Q977" s="232">
        <f>E5+(E6*0.1)</f>
        <v>0.1</v>
      </c>
      <c r="R977" s="162"/>
      <c r="S977" s="232">
        <f>E7+(E8*0.1)</f>
        <v>0.1</v>
      </c>
      <c r="T977" s="162">
        <v>0</v>
      </c>
      <c r="U977" s="233">
        <f>E9+(E10*0.5)+(E11*0.1)</f>
        <v>0.2</v>
      </c>
      <c r="V977" s="162">
        <v>444</v>
      </c>
      <c r="W977" s="233">
        <f>E12+(E13*0.5)+(E14*0.1)</f>
        <v>0.2</v>
      </c>
      <c r="X977" s="162">
        <v>-444</v>
      </c>
      <c r="Y977" s="161">
        <f t="shared" si="321"/>
        <v>950</v>
      </c>
      <c r="Z977" s="162">
        <f t="shared" si="313"/>
        <v>0</v>
      </c>
      <c r="AA977" s="127">
        <v>44081</v>
      </c>
      <c r="AB977" s="127"/>
      <c r="AC977" s="128"/>
      <c r="AD977" s="128"/>
      <c r="AE977" s="129"/>
      <c r="AF977" s="129"/>
      <c r="AG977" s="129"/>
      <c r="AH977" s="129">
        <f t="shared" si="314"/>
        <v>0</v>
      </c>
      <c r="AI977" s="129">
        <f t="shared" si="315"/>
        <v>0</v>
      </c>
      <c r="AJ977" s="234">
        <f t="shared" si="316"/>
        <v>0</v>
      </c>
      <c r="AK977" s="234">
        <f t="shared" si="317"/>
        <v>0</v>
      </c>
      <c r="AL977" s="129">
        <f t="shared" si="318"/>
        <v>0</v>
      </c>
      <c r="AM977" s="127">
        <v>44081</v>
      </c>
      <c r="AN977" s="129">
        <f t="shared" si="322"/>
        <v>53795.600000000006</v>
      </c>
      <c r="AO977" s="129">
        <f t="shared" si="323"/>
        <v>0</v>
      </c>
      <c r="AP977" s="129">
        <f t="shared" si="324"/>
        <v>0</v>
      </c>
      <c r="AQ977" s="235"/>
      <c r="AR977" s="235"/>
      <c r="AS977" s="236">
        <f t="shared" si="319"/>
        <v>44081</v>
      </c>
      <c r="AT977" s="237">
        <f t="shared" si="325"/>
        <v>17858.60999999999</v>
      </c>
      <c r="AU977" s="237">
        <f t="shared" si="326"/>
        <v>10046.650000000005</v>
      </c>
      <c r="AV977" s="237">
        <f t="shared" si="327"/>
        <v>11432.939999999997</v>
      </c>
      <c r="AW977" s="237">
        <f t="shared" si="328"/>
        <v>7388.8000000000029</v>
      </c>
      <c r="AX977" s="237">
        <f t="shared" si="329"/>
        <v>7068.6000000000049</v>
      </c>
      <c r="AY977" s="133"/>
    </row>
    <row r="978" spans="3:51" x14ac:dyDescent="0.25">
      <c r="C978" s="137"/>
      <c r="D978" s="137"/>
      <c r="E978" s="137"/>
      <c r="F978" s="137"/>
      <c r="G978" s="137"/>
      <c r="H978" s="137"/>
      <c r="I978" s="137"/>
      <c r="J978" s="137"/>
      <c r="K978" s="240">
        <f t="shared" si="311"/>
        <v>44082</v>
      </c>
      <c r="L978" s="230">
        <f t="shared" si="312"/>
        <v>52069.94</v>
      </c>
      <c r="M978" s="162">
        <f>MAX(AN28:AN978)</f>
        <v>55778.64</v>
      </c>
      <c r="N978" s="162">
        <f t="shared" si="320"/>
        <v>-3708.6999999999971</v>
      </c>
      <c r="O978" s="231">
        <f>E3+(E4*0.1)</f>
        <v>0.2</v>
      </c>
      <c r="P978" s="162">
        <v>-1090.4000000000001</v>
      </c>
      <c r="Q978" s="232">
        <f>E5+(E6*0.1)</f>
        <v>0.1</v>
      </c>
      <c r="R978" s="162">
        <v>-2804</v>
      </c>
      <c r="S978" s="232">
        <f>E7+(E8*0.1)</f>
        <v>0.1</v>
      </c>
      <c r="T978" s="162">
        <v>-9335.7999999999993</v>
      </c>
      <c r="U978" s="233">
        <f>E9+(E10*0.5)+(E11*0.1)</f>
        <v>0.2</v>
      </c>
      <c r="V978" s="162">
        <v>-268</v>
      </c>
      <c r="W978" s="233">
        <f>E12+(E13*0.5)+(E14*0.1)</f>
        <v>0.2</v>
      </c>
      <c r="X978" s="162">
        <v>-1200</v>
      </c>
      <c r="Y978" s="161">
        <f t="shared" si="321"/>
        <v>951</v>
      </c>
      <c r="Z978" s="162">
        <f t="shared" si="313"/>
        <v>-1725.6599999999999</v>
      </c>
      <c r="AA978" s="127">
        <v>44082</v>
      </c>
      <c r="AB978" s="127"/>
      <c r="AC978" s="128"/>
      <c r="AD978" s="128"/>
      <c r="AE978" s="129"/>
      <c r="AF978" s="129"/>
      <c r="AG978" s="129"/>
      <c r="AH978" s="129">
        <f t="shared" si="314"/>
        <v>0</v>
      </c>
      <c r="AI978" s="129">
        <f t="shared" si="315"/>
        <v>-1725.6599999999999</v>
      </c>
      <c r="AJ978" s="234">
        <f t="shared" si="316"/>
        <v>0</v>
      </c>
      <c r="AK978" s="234">
        <f t="shared" si="317"/>
        <v>1</v>
      </c>
      <c r="AL978" s="129">
        <f t="shared" si="318"/>
        <v>0</v>
      </c>
      <c r="AM978" s="127">
        <v>44082</v>
      </c>
      <c r="AN978" s="129">
        <f t="shared" si="322"/>
        <v>52069.94</v>
      </c>
      <c r="AO978" s="129">
        <f t="shared" si="323"/>
        <v>0</v>
      </c>
      <c r="AP978" s="129">
        <f t="shared" si="324"/>
        <v>0</v>
      </c>
      <c r="AQ978" s="235"/>
      <c r="AR978" s="235"/>
      <c r="AS978" s="236">
        <f t="shared" si="319"/>
        <v>44082</v>
      </c>
      <c r="AT978" s="237">
        <f t="shared" si="325"/>
        <v>17640.529999999988</v>
      </c>
      <c r="AU978" s="237">
        <f t="shared" si="326"/>
        <v>9766.2500000000055</v>
      </c>
      <c r="AV978" s="237">
        <f t="shared" si="327"/>
        <v>10499.359999999997</v>
      </c>
      <c r="AW978" s="237">
        <f t="shared" si="328"/>
        <v>7335.2000000000025</v>
      </c>
      <c r="AX978" s="237">
        <f t="shared" si="329"/>
        <v>6828.6000000000049</v>
      </c>
      <c r="AY978" s="133"/>
    </row>
    <row r="979" spans="3:51" x14ac:dyDescent="0.25">
      <c r="C979" s="137"/>
      <c r="D979" s="137"/>
      <c r="E979" s="137"/>
      <c r="F979" s="137"/>
      <c r="G979" s="137"/>
      <c r="H979" s="137"/>
      <c r="I979" s="137"/>
      <c r="J979" s="137"/>
      <c r="K979" s="240">
        <f t="shared" si="311"/>
        <v>44083</v>
      </c>
      <c r="L979" s="230">
        <f t="shared" si="312"/>
        <v>53527.9</v>
      </c>
      <c r="M979" s="162">
        <f>MAX(AN28:AN979)</f>
        <v>55778.64</v>
      </c>
      <c r="N979" s="162">
        <f t="shared" si="320"/>
        <v>-2250.739999999998</v>
      </c>
      <c r="O979" s="231">
        <f>E3+(E4*0.1)</f>
        <v>0.2</v>
      </c>
      <c r="P979" s="162">
        <v>2197.9</v>
      </c>
      <c r="Q979" s="232">
        <f>E5+(E6*0.1)</f>
        <v>0.1</v>
      </c>
      <c r="R979" s="162">
        <v>3356</v>
      </c>
      <c r="S979" s="232">
        <f>E7+(E8*0.1)</f>
        <v>0.1</v>
      </c>
      <c r="T979" s="162">
        <v>6551.8</v>
      </c>
      <c r="U979" s="233">
        <f>E9+(E10*0.5)+(E11*0.1)</f>
        <v>0.2</v>
      </c>
      <c r="V979" s="162">
        <v>-1400</v>
      </c>
      <c r="W979" s="233">
        <f>E12+(E13*0.5)+(E14*0.1)</f>
        <v>0.2</v>
      </c>
      <c r="X979" s="162">
        <v>1538</v>
      </c>
      <c r="Y979" s="161">
        <f t="shared" si="321"/>
        <v>952</v>
      </c>
      <c r="Z979" s="162">
        <f t="shared" si="313"/>
        <v>1457.96</v>
      </c>
      <c r="AA979" s="127">
        <v>44083</v>
      </c>
      <c r="AB979" s="127"/>
      <c r="AC979" s="128"/>
      <c r="AD979" s="128"/>
      <c r="AE979" s="129"/>
      <c r="AF979" s="129"/>
      <c r="AG979" s="129"/>
      <c r="AH979" s="129">
        <f t="shared" si="314"/>
        <v>1457.96</v>
      </c>
      <c r="AI979" s="129">
        <f t="shared" si="315"/>
        <v>0</v>
      </c>
      <c r="AJ979" s="234">
        <f t="shared" si="316"/>
        <v>1</v>
      </c>
      <c r="AK979" s="234">
        <f t="shared" si="317"/>
        <v>0</v>
      </c>
      <c r="AL979" s="129">
        <f t="shared" si="318"/>
        <v>0</v>
      </c>
      <c r="AM979" s="127">
        <v>44083</v>
      </c>
      <c r="AN979" s="129">
        <f t="shared" si="322"/>
        <v>53527.9</v>
      </c>
      <c r="AO979" s="129">
        <f t="shared" si="323"/>
        <v>0</v>
      </c>
      <c r="AP979" s="129">
        <f t="shared" si="324"/>
        <v>0</v>
      </c>
      <c r="AQ979" s="235"/>
      <c r="AR979" s="235"/>
      <c r="AS979" s="236">
        <f t="shared" si="319"/>
        <v>44083</v>
      </c>
      <c r="AT979" s="237">
        <f t="shared" si="325"/>
        <v>18080.10999999999</v>
      </c>
      <c r="AU979" s="237">
        <f t="shared" si="326"/>
        <v>10101.850000000006</v>
      </c>
      <c r="AV979" s="237">
        <f t="shared" si="327"/>
        <v>11154.539999999997</v>
      </c>
      <c r="AW979" s="237">
        <f t="shared" si="328"/>
        <v>7055.2000000000025</v>
      </c>
      <c r="AX979" s="237">
        <f t="shared" si="329"/>
        <v>7136.2000000000053</v>
      </c>
      <c r="AY979" s="133"/>
    </row>
    <row r="980" spans="3:51" x14ac:dyDescent="0.25">
      <c r="C980" s="137"/>
      <c r="D980" s="137"/>
      <c r="E980" s="137"/>
      <c r="F980" s="137"/>
      <c r="G980" s="137"/>
      <c r="H980" s="137"/>
      <c r="I980" s="137"/>
      <c r="J980" s="137"/>
      <c r="K980" s="240">
        <f t="shared" si="311"/>
        <v>44084</v>
      </c>
      <c r="L980" s="230">
        <f t="shared" si="312"/>
        <v>52701.3</v>
      </c>
      <c r="M980" s="162">
        <f>MAX(AN28:AN980)</f>
        <v>55778.64</v>
      </c>
      <c r="N980" s="162">
        <f t="shared" si="320"/>
        <v>-3077.3399999999965</v>
      </c>
      <c r="O980" s="231">
        <f>E3+(E4*0.1)</f>
        <v>0.2</v>
      </c>
      <c r="P980" s="162">
        <v>-550</v>
      </c>
      <c r="Q980" s="232">
        <f>E5+(E6*0.1)</f>
        <v>0.1</v>
      </c>
      <c r="R980" s="162">
        <v>-850</v>
      </c>
      <c r="S980" s="232">
        <f>E7+(E8*0.1)</f>
        <v>0.1</v>
      </c>
      <c r="T980" s="162">
        <v>-3410</v>
      </c>
      <c r="U980" s="233">
        <f>E9+(E10*0.5)+(E11*0.1)</f>
        <v>0.2</v>
      </c>
      <c r="V980" s="162">
        <v>-1400</v>
      </c>
      <c r="W980" s="233">
        <f>E12+(E13*0.5)+(E14*0.1)</f>
        <v>0.2</v>
      </c>
      <c r="X980" s="162">
        <v>-53</v>
      </c>
      <c r="Y980" s="161">
        <f t="shared" si="321"/>
        <v>953</v>
      </c>
      <c r="Z980" s="162">
        <f t="shared" si="313"/>
        <v>-826.6</v>
      </c>
      <c r="AA980" s="127">
        <v>44084</v>
      </c>
      <c r="AB980" s="127"/>
      <c r="AC980" s="128"/>
      <c r="AD980" s="128"/>
      <c r="AE980" s="129"/>
      <c r="AF980" s="129"/>
      <c r="AG980" s="129"/>
      <c r="AH980" s="129">
        <f t="shared" si="314"/>
        <v>0</v>
      </c>
      <c r="AI980" s="129">
        <f t="shared" si="315"/>
        <v>-826.6</v>
      </c>
      <c r="AJ980" s="234">
        <f t="shared" si="316"/>
        <v>0</v>
      </c>
      <c r="AK980" s="234">
        <f t="shared" si="317"/>
        <v>1</v>
      </c>
      <c r="AL980" s="129">
        <f t="shared" si="318"/>
        <v>0</v>
      </c>
      <c r="AM980" s="127">
        <v>44084</v>
      </c>
      <c r="AN980" s="129">
        <f t="shared" si="322"/>
        <v>52701.3</v>
      </c>
      <c r="AO980" s="129">
        <f t="shared" si="323"/>
        <v>0</v>
      </c>
      <c r="AP980" s="129">
        <f t="shared" si="324"/>
        <v>0</v>
      </c>
      <c r="AQ980" s="235"/>
      <c r="AR980" s="235"/>
      <c r="AS980" s="236">
        <f t="shared" si="319"/>
        <v>44084</v>
      </c>
      <c r="AT980" s="237">
        <f t="shared" si="325"/>
        <v>17970.10999999999</v>
      </c>
      <c r="AU980" s="237">
        <f t="shared" si="326"/>
        <v>10016.850000000006</v>
      </c>
      <c r="AV980" s="237">
        <f t="shared" si="327"/>
        <v>10813.539999999997</v>
      </c>
      <c r="AW980" s="237">
        <f t="shared" si="328"/>
        <v>6775.2000000000025</v>
      </c>
      <c r="AX980" s="237">
        <f t="shared" si="329"/>
        <v>7125.6000000000049</v>
      </c>
      <c r="AY980" s="133"/>
    </row>
    <row r="981" spans="3:51" x14ac:dyDescent="0.25">
      <c r="C981" s="137"/>
      <c r="D981" s="137"/>
      <c r="E981" s="137"/>
      <c r="F981" s="137"/>
      <c r="G981" s="137"/>
      <c r="H981" s="137"/>
      <c r="I981" s="137"/>
      <c r="J981" s="137"/>
      <c r="K981" s="240">
        <f t="shared" si="311"/>
        <v>44085</v>
      </c>
      <c r="L981" s="230">
        <f t="shared" si="312"/>
        <v>52406.36</v>
      </c>
      <c r="M981" s="162">
        <f>MAX(AN28:AN981)</f>
        <v>55778.64</v>
      </c>
      <c r="N981" s="162">
        <f t="shared" si="320"/>
        <v>-3372.2799999999988</v>
      </c>
      <c r="O981" s="231">
        <f>E3+(E4*0.1)</f>
        <v>0.2</v>
      </c>
      <c r="P981" s="162">
        <v>655.29999999999995</v>
      </c>
      <c r="Q981" s="232">
        <f>E5+(E6*0.1)</f>
        <v>0.1</v>
      </c>
      <c r="R981" s="162">
        <v>-850</v>
      </c>
      <c r="S981" s="232">
        <f>E7+(E8*0.1)</f>
        <v>0.1</v>
      </c>
      <c r="T981" s="162">
        <v>-3410</v>
      </c>
      <c r="U981" s="233">
        <f>E9+(E10*0.5)+(E11*0.1)</f>
        <v>0.2</v>
      </c>
      <c r="V981" s="162">
        <v>626</v>
      </c>
      <c r="W981" s="233">
        <f>E12+(E13*0.5)+(E14*0.1)</f>
        <v>0.2</v>
      </c>
      <c r="X981" s="162">
        <v>-626</v>
      </c>
      <c r="Y981" s="161">
        <f t="shared" si="321"/>
        <v>954</v>
      </c>
      <c r="Z981" s="162">
        <f t="shared" si="313"/>
        <v>-294.94</v>
      </c>
      <c r="AA981" s="127">
        <v>44085</v>
      </c>
      <c r="AB981" s="127"/>
      <c r="AC981" s="128"/>
      <c r="AD981" s="128"/>
      <c r="AE981" s="129"/>
      <c r="AF981" s="129"/>
      <c r="AG981" s="129"/>
      <c r="AH981" s="129">
        <f t="shared" si="314"/>
        <v>0</v>
      </c>
      <c r="AI981" s="129">
        <f t="shared" si="315"/>
        <v>-294.94</v>
      </c>
      <c r="AJ981" s="234">
        <f t="shared" si="316"/>
        <v>0</v>
      </c>
      <c r="AK981" s="234">
        <f t="shared" si="317"/>
        <v>1</v>
      </c>
      <c r="AL981" s="129">
        <f t="shared" si="318"/>
        <v>0</v>
      </c>
      <c r="AM981" s="127">
        <v>44085</v>
      </c>
      <c r="AN981" s="129">
        <f t="shared" si="322"/>
        <v>52406.36</v>
      </c>
      <c r="AO981" s="129">
        <f t="shared" si="323"/>
        <v>0</v>
      </c>
      <c r="AP981" s="129">
        <f t="shared" si="324"/>
        <v>0</v>
      </c>
      <c r="AQ981" s="235"/>
      <c r="AR981" s="235"/>
      <c r="AS981" s="236">
        <f t="shared" si="319"/>
        <v>44085</v>
      </c>
      <c r="AT981" s="237">
        <f t="shared" si="325"/>
        <v>18101.169999999991</v>
      </c>
      <c r="AU981" s="237">
        <f t="shared" si="326"/>
        <v>9931.8500000000058</v>
      </c>
      <c r="AV981" s="237">
        <f t="shared" si="327"/>
        <v>10472.539999999997</v>
      </c>
      <c r="AW981" s="237">
        <f t="shared" si="328"/>
        <v>6900.4000000000024</v>
      </c>
      <c r="AX981" s="237">
        <f t="shared" si="329"/>
        <v>7000.4000000000051</v>
      </c>
      <c r="AY981" s="133"/>
    </row>
    <row r="982" spans="3:51" x14ac:dyDescent="0.25">
      <c r="C982" s="137"/>
      <c r="D982" s="137"/>
      <c r="E982" s="137"/>
      <c r="F982" s="137"/>
      <c r="G982" s="137"/>
      <c r="H982" s="137"/>
      <c r="I982" s="137"/>
      <c r="J982" s="137"/>
      <c r="K982" s="240">
        <f t="shared" si="311"/>
        <v>44088</v>
      </c>
      <c r="L982" s="230">
        <f t="shared" si="312"/>
        <v>53376.62</v>
      </c>
      <c r="M982" s="162">
        <f>MAX(AN28:AN982)</f>
        <v>55778.64</v>
      </c>
      <c r="N982" s="162">
        <f t="shared" si="320"/>
        <v>-2402.0199999999968</v>
      </c>
      <c r="O982" s="231">
        <f>E3+(E4*0.1)</f>
        <v>0.2</v>
      </c>
      <c r="P982" s="162">
        <v>1638.45</v>
      </c>
      <c r="Q982" s="232">
        <f>E5+(E6*0.1)</f>
        <v>0.1</v>
      </c>
      <c r="R982" s="162">
        <v>2128.5</v>
      </c>
      <c r="S982" s="232">
        <f>E7+(E8*0.1)</f>
        <v>0.1</v>
      </c>
      <c r="T982" s="162">
        <v>3807.2</v>
      </c>
      <c r="U982" s="233">
        <f>E9+(E10*0.5)+(E11*0.1)</f>
        <v>0.2</v>
      </c>
      <c r="V982" s="162">
        <v>-1400</v>
      </c>
      <c r="W982" s="233">
        <f>E12+(E13*0.5)+(E14*0.1)</f>
        <v>0.2</v>
      </c>
      <c r="X982" s="162">
        <v>1645</v>
      </c>
      <c r="Y982" s="161">
        <f t="shared" si="321"/>
        <v>955</v>
      </c>
      <c r="Z982" s="162">
        <f t="shared" si="313"/>
        <v>970.2600000000001</v>
      </c>
      <c r="AA982" s="127">
        <v>44088</v>
      </c>
      <c r="AB982" s="127"/>
      <c r="AC982" s="128"/>
      <c r="AD982" s="128"/>
      <c r="AE982" s="129"/>
      <c r="AF982" s="129"/>
      <c r="AG982" s="129"/>
      <c r="AH982" s="129">
        <f t="shared" si="314"/>
        <v>970.2600000000001</v>
      </c>
      <c r="AI982" s="129">
        <f t="shared" si="315"/>
        <v>0</v>
      </c>
      <c r="AJ982" s="234">
        <f t="shared" si="316"/>
        <v>1</v>
      </c>
      <c r="AK982" s="234">
        <f t="shared" si="317"/>
        <v>0</v>
      </c>
      <c r="AL982" s="129">
        <f t="shared" si="318"/>
        <v>0</v>
      </c>
      <c r="AM982" s="127">
        <v>44088</v>
      </c>
      <c r="AN982" s="129">
        <f t="shared" si="322"/>
        <v>53376.62</v>
      </c>
      <c r="AO982" s="129">
        <f t="shared" si="323"/>
        <v>0</v>
      </c>
      <c r="AP982" s="129">
        <f t="shared" si="324"/>
        <v>0</v>
      </c>
      <c r="AQ982" s="235"/>
      <c r="AR982" s="235"/>
      <c r="AS982" s="236">
        <f t="shared" si="319"/>
        <v>44088</v>
      </c>
      <c r="AT982" s="237">
        <f t="shared" si="325"/>
        <v>18428.85999999999</v>
      </c>
      <c r="AU982" s="237">
        <f t="shared" si="326"/>
        <v>10144.700000000006</v>
      </c>
      <c r="AV982" s="237">
        <f t="shared" si="327"/>
        <v>10853.259999999997</v>
      </c>
      <c r="AW982" s="237">
        <f t="shared" si="328"/>
        <v>6620.4000000000024</v>
      </c>
      <c r="AX982" s="237">
        <f t="shared" si="329"/>
        <v>7329.4000000000051</v>
      </c>
      <c r="AY982" s="133"/>
    </row>
    <row r="983" spans="3:51" x14ac:dyDescent="0.25">
      <c r="C983" s="137"/>
      <c r="D983" s="137"/>
      <c r="E983" s="137"/>
      <c r="F983" s="137"/>
      <c r="G983" s="137"/>
      <c r="H983" s="137"/>
      <c r="I983" s="137"/>
      <c r="J983" s="137"/>
      <c r="K983" s="240">
        <f t="shared" si="311"/>
        <v>44089</v>
      </c>
      <c r="L983" s="230">
        <f t="shared" si="312"/>
        <v>53679.810000000005</v>
      </c>
      <c r="M983" s="162">
        <f>MAX(AN28:AN983)</f>
        <v>55778.64</v>
      </c>
      <c r="N983" s="162">
        <f t="shared" si="320"/>
        <v>-2098.8299999999945</v>
      </c>
      <c r="O983" s="231">
        <f>E3+(E4*0.1)</f>
        <v>0.2</v>
      </c>
      <c r="P983" s="162">
        <v>11.35</v>
      </c>
      <c r="Q983" s="232">
        <f>E5+(E6*0.1)</f>
        <v>0.1</v>
      </c>
      <c r="R983" s="162">
        <v>883</v>
      </c>
      <c r="S983" s="232">
        <f>E7+(E8*0.1)</f>
        <v>0.1</v>
      </c>
      <c r="T983" s="162">
        <v>3222.2</v>
      </c>
      <c r="U983" s="233">
        <f>E9+(E10*0.5)+(E11*0.1)</f>
        <v>0.2</v>
      </c>
      <c r="V983" s="162">
        <v>-274</v>
      </c>
      <c r="W983" s="233">
        <f>E12+(E13*0.5)+(E14*0.1)</f>
        <v>0.2</v>
      </c>
      <c r="X983" s="162">
        <v>-274</v>
      </c>
      <c r="Y983" s="161">
        <f t="shared" si="321"/>
        <v>956</v>
      </c>
      <c r="Z983" s="162">
        <f t="shared" si="313"/>
        <v>303.19</v>
      </c>
      <c r="AA983" s="127">
        <v>44089</v>
      </c>
      <c r="AB983" s="127"/>
      <c r="AC983" s="128"/>
      <c r="AD983" s="128"/>
      <c r="AE983" s="129"/>
      <c r="AF983" s="129"/>
      <c r="AG983" s="129"/>
      <c r="AH983" s="129">
        <f t="shared" si="314"/>
        <v>303.19</v>
      </c>
      <c r="AI983" s="129">
        <f t="shared" si="315"/>
        <v>0</v>
      </c>
      <c r="AJ983" s="234">
        <f t="shared" si="316"/>
        <v>1</v>
      </c>
      <c r="AK983" s="234">
        <f t="shared" si="317"/>
        <v>0</v>
      </c>
      <c r="AL983" s="129">
        <f t="shared" si="318"/>
        <v>0</v>
      </c>
      <c r="AM983" s="127">
        <v>44089</v>
      </c>
      <c r="AN983" s="129">
        <f t="shared" si="322"/>
        <v>53679.810000000005</v>
      </c>
      <c r="AO983" s="129">
        <f t="shared" si="323"/>
        <v>0</v>
      </c>
      <c r="AP983" s="129">
        <f t="shared" si="324"/>
        <v>0</v>
      </c>
      <c r="AQ983" s="235"/>
      <c r="AR983" s="235"/>
      <c r="AS983" s="236">
        <f t="shared" si="319"/>
        <v>44089</v>
      </c>
      <c r="AT983" s="237">
        <f t="shared" si="325"/>
        <v>18431.12999999999</v>
      </c>
      <c r="AU983" s="237">
        <f t="shared" si="326"/>
        <v>10233.000000000005</v>
      </c>
      <c r="AV983" s="237">
        <f t="shared" si="327"/>
        <v>11175.479999999996</v>
      </c>
      <c r="AW983" s="237">
        <f t="shared" si="328"/>
        <v>6565.6000000000022</v>
      </c>
      <c r="AX983" s="237">
        <f t="shared" si="329"/>
        <v>7274.6000000000049</v>
      </c>
      <c r="AY983" s="133"/>
    </row>
    <row r="984" spans="3:51" x14ac:dyDescent="0.25">
      <c r="C984" s="137"/>
      <c r="D984" s="137"/>
      <c r="E984" s="137"/>
      <c r="F984" s="137"/>
      <c r="G984" s="137"/>
      <c r="H984" s="137"/>
      <c r="I984" s="137"/>
      <c r="J984" s="137"/>
      <c r="K984" s="240">
        <f t="shared" si="311"/>
        <v>44090</v>
      </c>
      <c r="L984" s="230">
        <f t="shared" si="312"/>
        <v>53524.590000000004</v>
      </c>
      <c r="M984" s="162">
        <f>MAX(AN28:AN984)</f>
        <v>55778.64</v>
      </c>
      <c r="N984" s="162">
        <f t="shared" si="320"/>
        <v>-2254.0499999999956</v>
      </c>
      <c r="O984" s="231">
        <f>E3+(E4*0.1)</f>
        <v>0.2</v>
      </c>
      <c r="P984" s="162">
        <v>183.9</v>
      </c>
      <c r="Q984" s="232">
        <f>E5+(E6*0.1)</f>
        <v>0.1</v>
      </c>
      <c r="R984" s="162">
        <v>-850</v>
      </c>
      <c r="S984" s="232">
        <f>E7+(E8*0.1)</f>
        <v>0.1</v>
      </c>
      <c r="T984" s="162">
        <v>-3410</v>
      </c>
      <c r="U984" s="233">
        <f>E9+(E10*0.5)+(E11*0.1)</f>
        <v>0.2</v>
      </c>
      <c r="V984" s="162">
        <v>585</v>
      </c>
      <c r="W984" s="233">
        <f>E12+(E13*0.5)+(E14*0.1)</f>
        <v>0.2</v>
      </c>
      <c r="X984" s="162">
        <v>585</v>
      </c>
      <c r="Y984" s="161">
        <f t="shared" si="321"/>
        <v>957</v>
      </c>
      <c r="Z984" s="162">
        <f t="shared" si="313"/>
        <v>-155.22000000000003</v>
      </c>
      <c r="AA984" s="127">
        <v>44090</v>
      </c>
      <c r="AB984" s="127"/>
      <c r="AC984" s="128"/>
      <c r="AD984" s="128"/>
      <c r="AE984" s="129"/>
      <c r="AF984" s="129"/>
      <c r="AG984" s="129"/>
      <c r="AH984" s="129">
        <f t="shared" si="314"/>
        <v>0</v>
      </c>
      <c r="AI984" s="129">
        <f t="shared" si="315"/>
        <v>-155.22000000000003</v>
      </c>
      <c r="AJ984" s="234">
        <f t="shared" si="316"/>
        <v>0</v>
      </c>
      <c r="AK984" s="234">
        <f t="shared" si="317"/>
        <v>1</v>
      </c>
      <c r="AL984" s="129">
        <f t="shared" si="318"/>
        <v>0</v>
      </c>
      <c r="AM984" s="127">
        <v>44090</v>
      </c>
      <c r="AN984" s="129">
        <f t="shared" si="322"/>
        <v>53524.590000000004</v>
      </c>
      <c r="AO984" s="129">
        <f t="shared" si="323"/>
        <v>0</v>
      </c>
      <c r="AP984" s="129">
        <f t="shared" si="324"/>
        <v>0</v>
      </c>
      <c r="AQ984" s="235"/>
      <c r="AR984" s="235"/>
      <c r="AS984" s="236">
        <f t="shared" si="319"/>
        <v>44090</v>
      </c>
      <c r="AT984" s="237">
        <f t="shared" si="325"/>
        <v>18467.909999999989</v>
      </c>
      <c r="AU984" s="237">
        <f t="shared" si="326"/>
        <v>10148.000000000005</v>
      </c>
      <c r="AV984" s="237">
        <f t="shared" si="327"/>
        <v>10834.479999999996</v>
      </c>
      <c r="AW984" s="237">
        <f t="shared" si="328"/>
        <v>6682.6000000000022</v>
      </c>
      <c r="AX984" s="237">
        <f t="shared" si="329"/>
        <v>7391.6000000000049</v>
      </c>
      <c r="AY984" s="133"/>
    </row>
    <row r="985" spans="3:51" x14ac:dyDescent="0.25">
      <c r="C985" s="137"/>
      <c r="D985" s="137"/>
      <c r="E985" s="137"/>
      <c r="F985" s="137"/>
      <c r="G985" s="137"/>
      <c r="H985" s="137"/>
      <c r="I985" s="137"/>
      <c r="J985" s="137"/>
      <c r="K985" s="240">
        <f t="shared" si="311"/>
        <v>44091</v>
      </c>
      <c r="L985" s="230">
        <f t="shared" si="312"/>
        <v>52045.440000000002</v>
      </c>
      <c r="M985" s="162">
        <f>MAX(AN28:AN985)</f>
        <v>55778.64</v>
      </c>
      <c r="N985" s="162">
        <f t="shared" si="320"/>
        <v>-3733.1999999999971</v>
      </c>
      <c r="O985" s="231">
        <f>E3+(E4*0.1)</f>
        <v>0.2</v>
      </c>
      <c r="P985" s="162">
        <v>-1041</v>
      </c>
      <c r="Q985" s="232">
        <f>E5+(E6*0.1)</f>
        <v>0.1</v>
      </c>
      <c r="R985" s="162">
        <v>-1981.5</v>
      </c>
      <c r="S985" s="232">
        <f>E7+(E8*0.1)</f>
        <v>0.1</v>
      </c>
      <c r="T985" s="162">
        <v>-5528</v>
      </c>
      <c r="U985" s="233">
        <f>E9+(E10*0.5)+(E11*0.1)</f>
        <v>0.2</v>
      </c>
      <c r="V985" s="162">
        <v>-1400</v>
      </c>
      <c r="W985" s="233">
        <f>E12+(E13*0.5)+(E14*0.1)</f>
        <v>0.2</v>
      </c>
      <c r="X985" s="162">
        <v>-1200</v>
      </c>
      <c r="Y985" s="161">
        <f t="shared" si="321"/>
        <v>958</v>
      </c>
      <c r="Z985" s="162">
        <f t="shared" si="313"/>
        <v>-1479.15</v>
      </c>
      <c r="AA985" s="127">
        <v>44091</v>
      </c>
      <c r="AB985" s="127"/>
      <c r="AC985" s="128"/>
      <c r="AD985" s="128"/>
      <c r="AE985" s="129"/>
      <c r="AF985" s="129"/>
      <c r="AG985" s="129"/>
      <c r="AH985" s="129">
        <f t="shared" si="314"/>
        <v>0</v>
      </c>
      <c r="AI985" s="129">
        <f t="shared" si="315"/>
        <v>-1479.15</v>
      </c>
      <c r="AJ985" s="234">
        <f t="shared" si="316"/>
        <v>0</v>
      </c>
      <c r="AK985" s="234">
        <f t="shared" si="317"/>
        <v>1</v>
      </c>
      <c r="AL985" s="129">
        <f t="shared" si="318"/>
        <v>0</v>
      </c>
      <c r="AM985" s="127">
        <v>44091</v>
      </c>
      <c r="AN985" s="129">
        <f t="shared" si="322"/>
        <v>52045.440000000002</v>
      </c>
      <c r="AO985" s="129">
        <f t="shared" si="323"/>
        <v>0</v>
      </c>
      <c r="AP985" s="129">
        <f t="shared" si="324"/>
        <v>0</v>
      </c>
      <c r="AQ985" s="235"/>
      <c r="AR985" s="235"/>
      <c r="AS985" s="236">
        <f t="shared" si="319"/>
        <v>44091</v>
      </c>
      <c r="AT985" s="237">
        <f t="shared" si="325"/>
        <v>18259.709999999988</v>
      </c>
      <c r="AU985" s="237">
        <f t="shared" si="326"/>
        <v>9949.8500000000058</v>
      </c>
      <c r="AV985" s="237">
        <f t="shared" si="327"/>
        <v>10281.679999999997</v>
      </c>
      <c r="AW985" s="237">
        <f t="shared" si="328"/>
        <v>6402.6000000000022</v>
      </c>
      <c r="AX985" s="237">
        <f t="shared" si="329"/>
        <v>7151.6000000000049</v>
      </c>
      <c r="AY985" s="133"/>
    </row>
    <row r="986" spans="3:51" x14ac:dyDescent="0.25">
      <c r="C986" s="137"/>
      <c r="D986" s="137"/>
      <c r="E986" s="137"/>
      <c r="F986" s="137"/>
      <c r="G986" s="137"/>
      <c r="H986" s="137"/>
      <c r="I986" s="137"/>
      <c r="J986" s="137"/>
      <c r="K986" s="240">
        <f t="shared" si="311"/>
        <v>44092</v>
      </c>
      <c r="L986" s="230">
        <f t="shared" si="312"/>
        <v>51741.440000000002</v>
      </c>
      <c r="M986" s="162">
        <f>MAX(AN28:AN986)</f>
        <v>55778.64</v>
      </c>
      <c r="N986" s="162">
        <f t="shared" si="320"/>
        <v>-4037.1999999999971</v>
      </c>
      <c r="O986" s="231">
        <f>E3+(E4*0.1)</f>
        <v>0.2</v>
      </c>
      <c r="P986" s="162">
        <v>-550</v>
      </c>
      <c r="Q986" s="232">
        <f>E5+(E6*0.1)</f>
        <v>0.1</v>
      </c>
      <c r="R986" s="162">
        <v>-850</v>
      </c>
      <c r="S986" s="232">
        <f>E7+(E8*0.1)</f>
        <v>0.1</v>
      </c>
      <c r="T986" s="162">
        <v>-3410</v>
      </c>
      <c r="U986" s="233">
        <f>E9+(E10*0.5)+(E11*0.1)</f>
        <v>0.2</v>
      </c>
      <c r="V986" s="162">
        <v>580</v>
      </c>
      <c r="W986" s="233">
        <f>E12+(E13*0.5)+(E14*0.1)</f>
        <v>0.2</v>
      </c>
      <c r="X986" s="162">
        <v>580</v>
      </c>
      <c r="Y986" s="161">
        <f t="shared" si="321"/>
        <v>959</v>
      </c>
      <c r="Z986" s="162">
        <f t="shared" si="313"/>
        <v>-304</v>
      </c>
      <c r="AA986" s="127">
        <v>44092</v>
      </c>
      <c r="AB986" s="127"/>
      <c r="AC986" s="128"/>
      <c r="AD986" s="128"/>
      <c r="AE986" s="129"/>
      <c r="AF986" s="129"/>
      <c r="AG986" s="129"/>
      <c r="AH986" s="129">
        <f t="shared" si="314"/>
        <v>0</v>
      </c>
      <c r="AI986" s="129">
        <f t="shared" si="315"/>
        <v>-304</v>
      </c>
      <c r="AJ986" s="234">
        <f t="shared" si="316"/>
        <v>0</v>
      </c>
      <c r="AK986" s="234">
        <f t="shared" si="317"/>
        <v>1</v>
      </c>
      <c r="AL986" s="129">
        <f t="shared" si="318"/>
        <v>0</v>
      </c>
      <c r="AM986" s="127">
        <v>44092</v>
      </c>
      <c r="AN986" s="129">
        <f t="shared" si="322"/>
        <v>51741.440000000002</v>
      </c>
      <c r="AO986" s="129">
        <f t="shared" si="323"/>
        <v>0</v>
      </c>
      <c r="AP986" s="129">
        <f t="shared" si="324"/>
        <v>0</v>
      </c>
      <c r="AQ986" s="235"/>
      <c r="AR986" s="235"/>
      <c r="AS986" s="236">
        <f t="shared" si="319"/>
        <v>44092</v>
      </c>
      <c r="AT986" s="237">
        <f t="shared" si="325"/>
        <v>18149.709999999988</v>
      </c>
      <c r="AU986" s="237">
        <f t="shared" si="326"/>
        <v>9864.8500000000058</v>
      </c>
      <c r="AV986" s="237">
        <f t="shared" si="327"/>
        <v>9940.6799999999967</v>
      </c>
      <c r="AW986" s="237">
        <f t="shared" si="328"/>
        <v>6518.6000000000022</v>
      </c>
      <c r="AX986" s="237">
        <f t="shared" si="329"/>
        <v>7267.6000000000049</v>
      </c>
      <c r="AY986" s="133"/>
    </row>
    <row r="987" spans="3:51" x14ac:dyDescent="0.25">
      <c r="C987" s="137"/>
      <c r="D987" s="137"/>
      <c r="E987" s="137"/>
      <c r="F987" s="137"/>
      <c r="G987" s="137"/>
      <c r="H987" s="137"/>
      <c r="I987" s="137"/>
      <c r="J987" s="137"/>
      <c r="K987" s="240">
        <f t="shared" si="311"/>
        <v>44095</v>
      </c>
      <c r="L987" s="230">
        <f t="shared" si="312"/>
        <v>50889.78</v>
      </c>
      <c r="M987" s="162">
        <f>MAX(AN28:AN987)</f>
        <v>55778.64</v>
      </c>
      <c r="N987" s="162">
        <f t="shared" si="320"/>
        <v>-4888.8600000000006</v>
      </c>
      <c r="O987" s="231">
        <f>E3+(E4*0.1)</f>
        <v>0.2</v>
      </c>
      <c r="P987" s="162">
        <v>-913.55</v>
      </c>
      <c r="Q987" s="232">
        <f>E5+(E6*0.1)</f>
        <v>0.1</v>
      </c>
      <c r="R987" s="162">
        <v>1920.5</v>
      </c>
      <c r="S987" s="232">
        <f>E7+(E8*0.1)</f>
        <v>0.1</v>
      </c>
      <c r="T987" s="162">
        <v>-3410</v>
      </c>
      <c r="U987" s="233">
        <f>E9+(E10*0.5)+(E11*0.1)</f>
        <v>0.2</v>
      </c>
      <c r="V987" s="162">
        <v>-1400</v>
      </c>
      <c r="W987" s="233">
        <f>E12+(E13*0.5)+(E14*0.1)</f>
        <v>0.2</v>
      </c>
      <c r="X987" s="162">
        <v>-1200</v>
      </c>
      <c r="Y987" s="161">
        <f t="shared" si="321"/>
        <v>960</v>
      </c>
      <c r="Z987" s="162">
        <f t="shared" si="313"/>
        <v>-851.66</v>
      </c>
      <c r="AA987" s="127">
        <v>44095</v>
      </c>
      <c r="AB987" s="127"/>
      <c r="AC987" s="128"/>
      <c r="AD987" s="128"/>
      <c r="AE987" s="129"/>
      <c r="AF987" s="129"/>
      <c r="AG987" s="129"/>
      <c r="AH987" s="129">
        <f t="shared" si="314"/>
        <v>0</v>
      </c>
      <c r="AI987" s="129">
        <f t="shared" si="315"/>
        <v>-851.66</v>
      </c>
      <c r="AJ987" s="234">
        <f t="shared" si="316"/>
        <v>0</v>
      </c>
      <c r="AK987" s="234">
        <f t="shared" si="317"/>
        <v>1</v>
      </c>
      <c r="AL987" s="129">
        <f t="shared" si="318"/>
        <v>0</v>
      </c>
      <c r="AM987" s="127">
        <v>44095</v>
      </c>
      <c r="AN987" s="129">
        <f t="shared" si="322"/>
        <v>50889.78</v>
      </c>
      <c r="AO987" s="129">
        <f t="shared" si="323"/>
        <v>0</v>
      </c>
      <c r="AP987" s="129">
        <f t="shared" si="324"/>
        <v>0</v>
      </c>
      <c r="AQ987" s="235"/>
      <c r="AR987" s="235"/>
      <c r="AS987" s="236">
        <f t="shared" si="319"/>
        <v>44095</v>
      </c>
      <c r="AT987" s="237">
        <f t="shared" si="325"/>
        <v>17966.999999999989</v>
      </c>
      <c r="AU987" s="237">
        <f t="shared" si="326"/>
        <v>10056.900000000005</v>
      </c>
      <c r="AV987" s="237">
        <f t="shared" si="327"/>
        <v>9599.6799999999967</v>
      </c>
      <c r="AW987" s="237">
        <f t="shared" si="328"/>
        <v>6238.6000000000022</v>
      </c>
      <c r="AX987" s="237">
        <f t="shared" si="329"/>
        <v>7027.6000000000049</v>
      </c>
      <c r="AY987" s="133"/>
    </row>
    <row r="988" spans="3:51" x14ac:dyDescent="0.25">
      <c r="C988" s="137"/>
      <c r="D988" s="137"/>
      <c r="E988" s="137"/>
      <c r="F988" s="137"/>
      <c r="G988" s="137"/>
      <c r="H988" s="137"/>
      <c r="I988" s="137"/>
      <c r="J988" s="137"/>
      <c r="K988" s="240">
        <f t="shared" ref="K988:K1051" si="330">AM988</f>
        <v>44096</v>
      </c>
      <c r="L988" s="230">
        <f t="shared" ref="L988:L1051" si="331">AN988</f>
        <v>51117.479999999996</v>
      </c>
      <c r="M988" s="162">
        <f>MAX(AN28:AN988)</f>
        <v>55778.64</v>
      </c>
      <c r="N988" s="162">
        <f t="shared" si="320"/>
        <v>-4661.1600000000035</v>
      </c>
      <c r="O988" s="231">
        <f>E3+(E4*0.1)</f>
        <v>0.2</v>
      </c>
      <c r="P988" s="162">
        <v>-550</v>
      </c>
      <c r="Q988" s="232">
        <f>E5+(E6*0.1)</f>
        <v>0.1</v>
      </c>
      <c r="R988" s="162">
        <v>-850</v>
      </c>
      <c r="S988" s="232">
        <f>E7+(E8*0.1)</f>
        <v>0.1</v>
      </c>
      <c r="T988" s="162">
        <v>4123</v>
      </c>
      <c r="U988" s="233">
        <f>E9+(E10*0.5)+(E11*0.1)</f>
        <v>0.2</v>
      </c>
      <c r="V988" s="162">
        <v>1252</v>
      </c>
      <c r="W988" s="233">
        <f>E12+(E13*0.5)+(E14*0.1)</f>
        <v>0.2</v>
      </c>
      <c r="X988" s="162">
        <v>-1200</v>
      </c>
      <c r="Y988" s="161">
        <f t="shared" si="321"/>
        <v>961</v>
      </c>
      <c r="Z988" s="162">
        <f t="shared" ref="Z988:Z1051" si="332">(O988*P988)+(Q988*R988)+(S988*T988)+(U988*V988)+(W988*X988)</f>
        <v>227.70000000000005</v>
      </c>
      <c r="AA988" s="127">
        <v>44096</v>
      </c>
      <c r="AB988" s="127"/>
      <c r="AC988" s="128"/>
      <c r="AD988" s="128"/>
      <c r="AE988" s="129"/>
      <c r="AF988" s="129"/>
      <c r="AG988" s="129"/>
      <c r="AH988" s="129">
        <f t="shared" ref="AH988:AH1051" si="333">(Z988&gt;1)*Z988</f>
        <v>227.70000000000005</v>
      </c>
      <c r="AI988" s="129">
        <f t="shared" ref="AI988:AI1051" si="334">(Z988&lt;1)*Z988</f>
        <v>0</v>
      </c>
      <c r="AJ988" s="234">
        <f t="shared" ref="AJ988:AJ1051" si="335">(AH988&gt;1)*1</f>
        <v>1</v>
      </c>
      <c r="AK988" s="234">
        <f t="shared" ref="AK988:AK1051" si="336">(AI988&lt;0)*1</f>
        <v>0</v>
      </c>
      <c r="AL988" s="129">
        <f t="shared" ref="AL988:AL1051" si="337">AB988</f>
        <v>0</v>
      </c>
      <c r="AM988" s="127">
        <v>44096</v>
      </c>
      <c r="AN988" s="129">
        <f t="shared" si="322"/>
        <v>51117.479999999996</v>
      </c>
      <c r="AO988" s="129">
        <f t="shared" si="323"/>
        <v>0</v>
      </c>
      <c r="AP988" s="129">
        <f t="shared" si="324"/>
        <v>0</v>
      </c>
      <c r="AQ988" s="235"/>
      <c r="AR988" s="235"/>
      <c r="AS988" s="236">
        <f t="shared" ref="AS988:AS1051" si="338">AM988</f>
        <v>44096</v>
      </c>
      <c r="AT988" s="237">
        <f t="shared" si="325"/>
        <v>17856.999999999989</v>
      </c>
      <c r="AU988" s="237">
        <f t="shared" si="326"/>
        <v>9971.9000000000051</v>
      </c>
      <c r="AV988" s="237">
        <f t="shared" si="327"/>
        <v>10011.979999999996</v>
      </c>
      <c r="AW988" s="237">
        <f t="shared" si="328"/>
        <v>6489.0000000000018</v>
      </c>
      <c r="AX988" s="237">
        <f t="shared" si="329"/>
        <v>6787.6000000000049</v>
      </c>
      <c r="AY988" s="133"/>
    </row>
    <row r="989" spans="3:51" x14ac:dyDescent="0.25">
      <c r="C989" s="137"/>
      <c r="D989" s="137"/>
      <c r="E989" s="137"/>
      <c r="F989" s="137"/>
      <c r="G989" s="137"/>
      <c r="H989" s="137"/>
      <c r="I989" s="137"/>
      <c r="J989" s="137"/>
      <c r="K989" s="240">
        <f t="shared" si="330"/>
        <v>44097</v>
      </c>
      <c r="L989" s="230">
        <f t="shared" si="331"/>
        <v>51555.53</v>
      </c>
      <c r="M989" s="162">
        <f>MAX(AN28:AN989)</f>
        <v>55778.64</v>
      </c>
      <c r="N989" s="162">
        <f t="shared" ref="N989:N1052" si="339">AN989-M989</f>
        <v>-4223.1100000000006</v>
      </c>
      <c r="O989" s="231">
        <f>E3+(E4*0.1)</f>
        <v>0.2</v>
      </c>
      <c r="P989" s="162">
        <v>-550</v>
      </c>
      <c r="Q989" s="232">
        <f>E5+(E6*0.1)</f>
        <v>0.1</v>
      </c>
      <c r="R989" s="162">
        <v>3932.5</v>
      </c>
      <c r="S989" s="232">
        <f>E7+(E8*0.1)</f>
        <v>0.1</v>
      </c>
      <c r="T989" s="162">
        <v>-3410</v>
      </c>
      <c r="U989" s="233">
        <f>E9+(E10*0.5)+(E11*0.1)</f>
        <v>0.2</v>
      </c>
      <c r="V989" s="162">
        <v>3679</v>
      </c>
      <c r="W989" s="233">
        <f>E12+(E13*0.5)+(E14*0.1)</f>
        <v>0.2</v>
      </c>
      <c r="X989" s="162">
        <v>-1200</v>
      </c>
      <c r="Y989" s="161">
        <f t="shared" ref="Y989:Y1052" si="340">Y988+1</f>
        <v>962</v>
      </c>
      <c r="Z989" s="162">
        <f t="shared" si="332"/>
        <v>438.05000000000007</v>
      </c>
      <c r="AA989" s="127">
        <v>44097</v>
      </c>
      <c r="AB989" s="127"/>
      <c r="AC989" s="128"/>
      <c r="AD989" s="128"/>
      <c r="AE989" s="129"/>
      <c r="AF989" s="129"/>
      <c r="AG989" s="129"/>
      <c r="AH989" s="129">
        <f t="shared" si="333"/>
        <v>438.05000000000007</v>
      </c>
      <c r="AI989" s="129">
        <f t="shared" si="334"/>
        <v>0</v>
      </c>
      <c r="AJ989" s="234">
        <f t="shared" si="335"/>
        <v>1</v>
      </c>
      <c r="AK989" s="234">
        <f t="shared" si="336"/>
        <v>0</v>
      </c>
      <c r="AL989" s="129">
        <f t="shared" si="337"/>
        <v>0</v>
      </c>
      <c r="AM989" s="127">
        <v>44097</v>
      </c>
      <c r="AN989" s="129">
        <f t="shared" ref="AN989:AN1052" si="341">Z989+AN988</f>
        <v>51555.53</v>
      </c>
      <c r="AO989" s="129">
        <f t="shared" ref="AO989:AO1052" si="342">(AL989&gt;0)*AL989</f>
        <v>0</v>
      </c>
      <c r="AP989" s="129">
        <f t="shared" ref="AP989:AP1052" si="343">(AL989&lt;0)*AL989</f>
        <v>0</v>
      </c>
      <c r="AQ989" s="235"/>
      <c r="AR989" s="235"/>
      <c r="AS989" s="236">
        <f t="shared" si="338"/>
        <v>44097</v>
      </c>
      <c r="AT989" s="237">
        <f t="shared" ref="AT989:AT1052" si="344">(P989*O989)+AT988</f>
        <v>17746.999999999989</v>
      </c>
      <c r="AU989" s="237">
        <f t="shared" ref="AU989:AU1052" si="345">(R989*Q989)+AU988</f>
        <v>10365.150000000005</v>
      </c>
      <c r="AV989" s="237">
        <f t="shared" ref="AV989:AV1052" si="346">(S989*T989)+AV988</f>
        <v>9670.9799999999959</v>
      </c>
      <c r="AW989" s="237">
        <f t="shared" ref="AW989:AW1052" si="347">(V989*U989)+AW988</f>
        <v>7224.800000000002</v>
      </c>
      <c r="AX989" s="237">
        <f t="shared" ref="AX989:AX1052" si="348">(X989*W989)+AX988</f>
        <v>6547.6000000000049</v>
      </c>
      <c r="AY989" s="133"/>
    </row>
    <row r="990" spans="3:51" x14ac:dyDescent="0.25">
      <c r="C990" s="137"/>
      <c r="D990" s="137"/>
      <c r="E990" s="137"/>
      <c r="F990" s="137"/>
      <c r="G990" s="137"/>
      <c r="H990" s="137"/>
      <c r="I990" s="137"/>
      <c r="J990" s="137"/>
      <c r="K990" s="240">
        <f t="shared" si="330"/>
        <v>44098</v>
      </c>
      <c r="L990" s="230">
        <f t="shared" si="331"/>
        <v>51149.61</v>
      </c>
      <c r="M990" s="162">
        <f>MAX(AN28:AN990)</f>
        <v>55778.64</v>
      </c>
      <c r="N990" s="162">
        <f t="shared" si="339"/>
        <v>-4629.0299999999988</v>
      </c>
      <c r="O990" s="231">
        <f>E3+(E4*0.1)</f>
        <v>0.2</v>
      </c>
      <c r="P990" s="162">
        <v>-550</v>
      </c>
      <c r="Q990" s="232">
        <f>E5+(E6*0.1)</f>
        <v>0.1</v>
      </c>
      <c r="R990" s="162">
        <v>-850</v>
      </c>
      <c r="S990" s="232">
        <f>E7+(E8*0.1)</f>
        <v>0.1</v>
      </c>
      <c r="T990" s="162">
        <v>1262.8</v>
      </c>
      <c r="U990" s="233">
        <f>E9+(E10*0.5)+(E11*0.1)</f>
        <v>0.2</v>
      </c>
      <c r="V990" s="162">
        <v>-486</v>
      </c>
      <c r="W990" s="233">
        <f>E12+(E13*0.5)+(E14*0.1)</f>
        <v>0.2</v>
      </c>
      <c r="X990" s="162">
        <v>-1200</v>
      </c>
      <c r="Y990" s="161">
        <f t="shared" si="340"/>
        <v>963</v>
      </c>
      <c r="Z990" s="162">
        <f t="shared" si="332"/>
        <v>-405.92</v>
      </c>
      <c r="AA990" s="127">
        <v>44098</v>
      </c>
      <c r="AB990" s="127"/>
      <c r="AC990" s="128"/>
      <c r="AD990" s="128"/>
      <c r="AE990" s="129"/>
      <c r="AF990" s="129"/>
      <c r="AG990" s="129"/>
      <c r="AH990" s="129">
        <f t="shared" si="333"/>
        <v>0</v>
      </c>
      <c r="AI990" s="129">
        <f t="shared" si="334"/>
        <v>-405.92</v>
      </c>
      <c r="AJ990" s="234">
        <f t="shared" si="335"/>
        <v>0</v>
      </c>
      <c r="AK990" s="234">
        <f t="shared" si="336"/>
        <v>1</v>
      </c>
      <c r="AL990" s="129">
        <f t="shared" si="337"/>
        <v>0</v>
      </c>
      <c r="AM990" s="127">
        <v>44098</v>
      </c>
      <c r="AN990" s="129">
        <f t="shared" si="341"/>
        <v>51149.61</v>
      </c>
      <c r="AO990" s="129">
        <f t="shared" si="342"/>
        <v>0</v>
      </c>
      <c r="AP990" s="129">
        <f t="shared" si="343"/>
        <v>0</v>
      </c>
      <c r="AQ990" s="235"/>
      <c r="AR990" s="235"/>
      <c r="AS990" s="236">
        <f t="shared" si="338"/>
        <v>44098</v>
      </c>
      <c r="AT990" s="237">
        <f t="shared" si="344"/>
        <v>17636.999999999989</v>
      </c>
      <c r="AU990" s="237">
        <f t="shared" si="345"/>
        <v>10280.150000000005</v>
      </c>
      <c r="AV990" s="237">
        <f t="shared" si="346"/>
        <v>9797.2599999999966</v>
      </c>
      <c r="AW990" s="237">
        <f t="shared" si="347"/>
        <v>7127.6000000000022</v>
      </c>
      <c r="AX990" s="237">
        <f t="shared" si="348"/>
        <v>6307.6000000000049</v>
      </c>
      <c r="AY990" s="133"/>
    </row>
    <row r="991" spans="3:51" x14ac:dyDescent="0.25">
      <c r="C991" s="137"/>
      <c r="D991" s="137"/>
      <c r="E991" s="137"/>
      <c r="F991" s="137"/>
      <c r="G991" s="137"/>
      <c r="H991" s="137"/>
      <c r="I991" s="137"/>
      <c r="J991" s="137"/>
      <c r="K991" s="240">
        <f t="shared" si="330"/>
        <v>44099</v>
      </c>
      <c r="L991" s="230">
        <f t="shared" si="331"/>
        <v>51351.8</v>
      </c>
      <c r="M991" s="162">
        <f>MAX(AN28:AN991)</f>
        <v>55778.64</v>
      </c>
      <c r="N991" s="162">
        <f t="shared" si="339"/>
        <v>-4426.8399999999965</v>
      </c>
      <c r="O991" s="231">
        <f>E3+(E4*0.1)</f>
        <v>0.2</v>
      </c>
      <c r="P991" s="162">
        <v>-654.65</v>
      </c>
      <c r="Q991" s="232">
        <f>E5+(E6*0.1)</f>
        <v>0.1</v>
      </c>
      <c r="R991" s="162">
        <v>-850</v>
      </c>
      <c r="S991" s="232">
        <f>E7+(E8*0.1)</f>
        <v>0.1</v>
      </c>
      <c r="T991" s="162">
        <v>5093.2</v>
      </c>
      <c r="U991" s="233">
        <f>E9+(E10*0.5)+(E11*0.1)</f>
        <v>0.2</v>
      </c>
      <c r="V991" s="162">
        <v>744</v>
      </c>
      <c r="W991" s="233">
        <f>E12+(E13*0.5)+(E14*0.1)</f>
        <v>0.2</v>
      </c>
      <c r="X991" s="162">
        <v>-1200</v>
      </c>
      <c r="Y991" s="161">
        <f t="shared" si="340"/>
        <v>964</v>
      </c>
      <c r="Z991" s="162">
        <f t="shared" si="332"/>
        <v>202.19</v>
      </c>
      <c r="AA991" s="127">
        <v>44099</v>
      </c>
      <c r="AB991" s="127"/>
      <c r="AC991" s="128"/>
      <c r="AD991" s="128"/>
      <c r="AE991" s="129"/>
      <c r="AF991" s="129"/>
      <c r="AG991" s="129"/>
      <c r="AH991" s="129">
        <f t="shared" si="333"/>
        <v>202.19</v>
      </c>
      <c r="AI991" s="129">
        <f t="shared" si="334"/>
        <v>0</v>
      </c>
      <c r="AJ991" s="234">
        <f t="shared" si="335"/>
        <v>1</v>
      </c>
      <c r="AK991" s="234">
        <f t="shared" si="336"/>
        <v>0</v>
      </c>
      <c r="AL991" s="129">
        <f t="shared" si="337"/>
        <v>0</v>
      </c>
      <c r="AM991" s="127">
        <v>44099</v>
      </c>
      <c r="AN991" s="129">
        <f t="shared" si="341"/>
        <v>51351.8</v>
      </c>
      <c r="AO991" s="129">
        <f t="shared" si="342"/>
        <v>0</v>
      </c>
      <c r="AP991" s="129">
        <f t="shared" si="343"/>
        <v>0</v>
      </c>
      <c r="AQ991" s="235"/>
      <c r="AR991" s="235"/>
      <c r="AS991" s="236">
        <f t="shared" si="338"/>
        <v>44099</v>
      </c>
      <c r="AT991" s="237">
        <f t="shared" si="344"/>
        <v>17506.069999999989</v>
      </c>
      <c r="AU991" s="237">
        <f t="shared" si="345"/>
        <v>10195.150000000005</v>
      </c>
      <c r="AV991" s="237">
        <f t="shared" si="346"/>
        <v>10306.579999999996</v>
      </c>
      <c r="AW991" s="237">
        <f t="shared" si="347"/>
        <v>7276.4000000000024</v>
      </c>
      <c r="AX991" s="237">
        <f t="shared" si="348"/>
        <v>6067.6000000000049</v>
      </c>
      <c r="AY991" s="133"/>
    </row>
    <row r="992" spans="3:51" x14ac:dyDescent="0.25">
      <c r="C992" s="137"/>
      <c r="D992" s="137"/>
      <c r="E992" s="137"/>
      <c r="F992" s="137"/>
      <c r="G992" s="137"/>
      <c r="H992" s="137"/>
      <c r="I992" s="137"/>
      <c r="J992" s="137"/>
      <c r="K992" s="240">
        <f t="shared" si="330"/>
        <v>44102</v>
      </c>
      <c r="L992" s="230">
        <f t="shared" si="331"/>
        <v>52144.14</v>
      </c>
      <c r="M992" s="162">
        <f>MAX(AN28:AN992)</f>
        <v>55778.64</v>
      </c>
      <c r="N992" s="162">
        <f t="shared" si="339"/>
        <v>-3634.5</v>
      </c>
      <c r="O992" s="231">
        <f>E3+(E4*0.1)</f>
        <v>0.2</v>
      </c>
      <c r="P992" s="162">
        <v>2050.5</v>
      </c>
      <c r="Q992" s="232">
        <f>E5+(E6*0.1)</f>
        <v>0.1</v>
      </c>
      <c r="R992" s="162">
        <v>-1822</v>
      </c>
      <c r="S992" s="232">
        <f>E7+(E8*0.1)</f>
        <v>0.1</v>
      </c>
      <c r="T992" s="162">
        <v>4266.3999999999996</v>
      </c>
      <c r="U992" s="233">
        <f>E9+(E10*0.5)+(E11*0.1)</f>
        <v>0.2</v>
      </c>
      <c r="V992" s="162">
        <v>-1400</v>
      </c>
      <c r="W992" s="233">
        <f>E12+(E13*0.5)+(E14*0.1)</f>
        <v>0.2</v>
      </c>
      <c r="X992" s="162">
        <v>2089</v>
      </c>
      <c r="Y992" s="161">
        <f t="shared" si="340"/>
        <v>965</v>
      </c>
      <c r="Z992" s="162">
        <f t="shared" si="332"/>
        <v>792.33999999999992</v>
      </c>
      <c r="AA992" s="127">
        <v>44102</v>
      </c>
      <c r="AB992" s="127"/>
      <c r="AC992" s="128"/>
      <c r="AD992" s="128"/>
      <c r="AE992" s="129"/>
      <c r="AF992" s="129"/>
      <c r="AG992" s="129"/>
      <c r="AH992" s="129">
        <f t="shared" si="333"/>
        <v>792.33999999999992</v>
      </c>
      <c r="AI992" s="129">
        <f t="shared" si="334"/>
        <v>0</v>
      </c>
      <c r="AJ992" s="234">
        <f t="shared" si="335"/>
        <v>1</v>
      </c>
      <c r="AK992" s="234">
        <f t="shared" si="336"/>
        <v>0</v>
      </c>
      <c r="AL992" s="129">
        <f t="shared" si="337"/>
        <v>0</v>
      </c>
      <c r="AM992" s="127">
        <v>44102</v>
      </c>
      <c r="AN992" s="129">
        <f t="shared" si="341"/>
        <v>52144.14</v>
      </c>
      <c r="AO992" s="129">
        <f t="shared" si="342"/>
        <v>0</v>
      </c>
      <c r="AP992" s="129">
        <f t="shared" si="343"/>
        <v>0</v>
      </c>
      <c r="AQ992" s="235"/>
      <c r="AR992" s="235"/>
      <c r="AS992" s="236">
        <f t="shared" si="338"/>
        <v>44102</v>
      </c>
      <c r="AT992" s="237">
        <f t="shared" si="344"/>
        <v>17916.169999999987</v>
      </c>
      <c r="AU992" s="237">
        <f t="shared" si="345"/>
        <v>10012.950000000004</v>
      </c>
      <c r="AV992" s="237">
        <f t="shared" si="346"/>
        <v>10733.219999999996</v>
      </c>
      <c r="AW992" s="237">
        <f t="shared" si="347"/>
        <v>6996.4000000000024</v>
      </c>
      <c r="AX992" s="237">
        <f t="shared" si="348"/>
        <v>6485.4000000000051</v>
      </c>
      <c r="AY992" s="133"/>
    </row>
    <row r="993" spans="3:51" x14ac:dyDescent="0.25">
      <c r="C993" s="137"/>
      <c r="D993" s="137"/>
      <c r="E993" s="137"/>
      <c r="F993" s="137"/>
      <c r="G993" s="137"/>
      <c r="H993" s="137"/>
      <c r="I993" s="137"/>
      <c r="J993" s="137"/>
      <c r="K993" s="240">
        <f t="shared" si="330"/>
        <v>44103</v>
      </c>
      <c r="L993" s="230">
        <f t="shared" si="331"/>
        <v>52067.59</v>
      </c>
      <c r="M993" s="162">
        <f>MAX(AN28:AN993)</f>
        <v>55778.64</v>
      </c>
      <c r="N993" s="162">
        <f t="shared" si="339"/>
        <v>-3711.0500000000029</v>
      </c>
      <c r="O993" s="231">
        <f>E3+(E4*0.1)</f>
        <v>0.2</v>
      </c>
      <c r="P993" s="162">
        <v>-550</v>
      </c>
      <c r="Q993" s="232">
        <f>E5+(E6*0.1)</f>
        <v>0.1</v>
      </c>
      <c r="R993" s="162">
        <v>806.5</v>
      </c>
      <c r="S993" s="232">
        <f>E7+(E8*0.1)</f>
        <v>0.1</v>
      </c>
      <c r="T993" s="162">
        <v>-830</v>
      </c>
      <c r="U993" s="233">
        <f>E9+(E10*0.5)+(E11*0.1)</f>
        <v>0.2</v>
      </c>
      <c r="V993" s="162">
        <v>-1400</v>
      </c>
      <c r="W993" s="233">
        <f>E12+(E13*0.5)+(E14*0.1)</f>
        <v>0.2</v>
      </c>
      <c r="X993" s="162">
        <v>1579</v>
      </c>
      <c r="Y993" s="161">
        <f t="shared" si="340"/>
        <v>966</v>
      </c>
      <c r="Z993" s="162">
        <f t="shared" si="332"/>
        <v>-76.550000000000011</v>
      </c>
      <c r="AA993" s="127">
        <v>44103</v>
      </c>
      <c r="AB993" s="127"/>
      <c r="AC993" s="128"/>
      <c r="AD993" s="128"/>
      <c r="AE993" s="129"/>
      <c r="AF993" s="129"/>
      <c r="AG993" s="129"/>
      <c r="AH993" s="129">
        <f t="shared" si="333"/>
        <v>0</v>
      </c>
      <c r="AI993" s="129">
        <f t="shared" si="334"/>
        <v>-76.550000000000011</v>
      </c>
      <c r="AJ993" s="234">
        <f t="shared" si="335"/>
        <v>0</v>
      </c>
      <c r="AK993" s="234">
        <f t="shared" si="336"/>
        <v>1</v>
      </c>
      <c r="AL993" s="129">
        <f t="shared" si="337"/>
        <v>0</v>
      </c>
      <c r="AM993" s="127">
        <v>44103</v>
      </c>
      <c r="AN993" s="129">
        <f t="shared" si="341"/>
        <v>52067.59</v>
      </c>
      <c r="AO993" s="129">
        <f t="shared" si="342"/>
        <v>0</v>
      </c>
      <c r="AP993" s="129">
        <f t="shared" si="343"/>
        <v>0</v>
      </c>
      <c r="AQ993" s="235"/>
      <c r="AR993" s="235"/>
      <c r="AS993" s="236">
        <f t="shared" si="338"/>
        <v>44103</v>
      </c>
      <c r="AT993" s="237">
        <f t="shared" si="344"/>
        <v>17806.169999999987</v>
      </c>
      <c r="AU993" s="237">
        <f t="shared" si="345"/>
        <v>10093.600000000004</v>
      </c>
      <c r="AV993" s="237">
        <f t="shared" si="346"/>
        <v>10650.219999999996</v>
      </c>
      <c r="AW993" s="237">
        <f t="shared" si="347"/>
        <v>6716.4000000000024</v>
      </c>
      <c r="AX993" s="237">
        <f t="shared" si="348"/>
        <v>6801.2000000000053</v>
      </c>
      <c r="AY993" s="133"/>
    </row>
    <row r="994" spans="3:51" x14ac:dyDescent="0.25">
      <c r="C994" s="137"/>
      <c r="D994" s="137"/>
      <c r="E994" s="137"/>
      <c r="F994" s="137"/>
      <c r="G994" s="137"/>
      <c r="H994" s="137"/>
      <c r="I994" s="137"/>
      <c r="J994" s="137"/>
      <c r="K994" s="240">
        <f t="shared" si="330"/>
        <v>44104</v>
      </c>
      <c r="L994" s="230">
        <f t="shared" si="331"/>
        <v>52506.049999999996</v>
      </c>
      <c r="M994" s="162">
        <f>MAX(AN28:AN994)</f>
        <v>55778.64</v>
      </c>
      <c r="N994" s="162">
        <f t="shared" si="339"/>
        <v>-3272.5900000000038</v>
      </c>
      <c r="O994" s="231">
        <f>E3+(E4*0.1)</f>
        <v>0.2</v>
      </c>
      <c r="P994" s="162">
        <v>1645.2</v>
      </c>
      <c r="Q994" s="232">
        <f>E5+(E6*0.1)</f>
        <v>0.1</v>
      </c>
      <c r="R994" s="162">
        <v>-850</v>
      </c>
      <c r="S994" s="232">
        <f>E7+(E8*0.1)</f>
        <v>0.1</v>
      </c>
      <c r="T994" s="162">
        <v>1902.2</v>
      </c>
      <c r="U994" s="233">
        <f>E9+(E10*0.5)+(E11*0.1)</f>
        <v>0.2</v>
      </c>
      <c r="V994" s="162">
        <v>1221</v>
      </c>
      <c r="W994" s="233">
        <f>E12+(E13*0.5)+(E14*0.1)</f>
        <v>0.2</v>
      </c>
      <c r="X994" s="162">
        <v>-1200</v>
      </c>
      <c r="Y994" s="161">
        <f t="shared" si="340"/>
        <v>967</v>
      </c>
      <c r="Z994" s="162">
        <f t="shared" si="332"/>
        <v>438.46000000000004</v>
      </c>
      <c r="AA994" s="238">
        <v>44104</v>
      </c>
      <c r="AB994" s="129">
        <f>SUM(Z973:Z994)</f>
        <v>-2299.0200000000004</v>
      </c>
      <c r="AC994" s="128">
        <f>(AB994&gt;0)*1</f>
        <v>0</v>
      </c>
      <c r="AD994" s="128">
        <f>(AB994&lt;0)*1</f>
        <v>1</v>
      </c>
      <c r="AE994" s="129">
        <f>AB994*AC994</f>
        <v>0</v>
      </c>
      <c r="AF994" s="129">
        <f>AB994*AD994</f>
        <v>-2299.0200000000004</v>
      </c>
      <c r="AG994" s="129"/>
      <c r="AH994" s="129">
        <f t="shared" si="333"/>
        <v>438.46000000000004</v>
      </c>
      <c r="AI994" s="129">
        <f t="shared" si="334"/>
        <v>0</v>
      </c>
      <c r="AJ994" s="234">
        <f t="shared" si="335"/>
        <v>1</v>
      </c>
      <c r="AK994" s="234">
        <f t="shared" si="336"/>
        <v>0</v>
      </c>
      <c r="AL994" s="129">
        <f t="shared" si="337"/>
        <v>-2299.0200000000004</v>
      </c>
      <c r="AM994" s="127">
        <v>44104</v>
      </c>
      <c r="AN994" s="129">
        <f t="shared" si="341"/>
        <v>52506.049999999996</v>
      </c>
      <c r="AO994" s="129">
        <f t="shared" si="342"/>
        <v>0</v>
      </c>
      <c r="AP994" s="129">
        <f t="shared" si="343"/>
        <v>-2299.0200000000004</v>
      </c>
      <c r="AQ994" s="235"/>
      <c r="AR994" s="235"/>
      <c r="AS994" s="236">
        <f t="shared" si="338"/>
        <v>44104</v>
      </c>
      <c r="AT994" s="237">
        <f t="shared" si="344"/>
        <v>18135.209999999988</v>
      </c>
      <c r="AU994" s="237">
        <f t="shared" si="345"/>
        <v>10008.600000000004</v>
      </c>
      <c r="AV994" s="237">
        <f t="shared" si="346"/>
        <v>10840.439999999995</v>
      </c>
      <c r="AW994" s="237">
        <f t="shared" si="347"/>
        <v>6960.6000000000022</v>
      </c>
      <c r="AX994" s="237">
        <f t="shared" si="348"/>
        <v>6561.2000000000053</v>
      </c>
      <c r="AY994" s="133"/>
    </row>
    <row r="995" spans="3:51" x14ac:dyDescent="0.25">
      <c r="C995" s="137"/>
      <c r="D995" s="137"/>
      <c r="E995" s="137"/>
      <c r="F995" s="137"/>
      <c r="G995" s="137"/>
      <c r="H995" s="137"/>
      <c r="I995" s="137"/>
      <c r="J995" s="137"/>
      <c r="K995" s="240">
        <f t="shared" si="330"/>
        <v>44105</v>
      </c>
      <c r="L995" s="230">
        <f t="shared" si="331"/>
        <v>52728.78</v>
      </c>
      <c r="M995" s="162">
        <f>MAX(AN28:AN995)</f>
        <v>55778.64</v>
      </c>
      <c r="N995" s="162">
        <f t="shared" si="339"/>
        <v>-3049.8600000000006</v>
      </c>
      <c r="O995" s="231">
        <f>E3+(E4*0.1)</f>
        <v>0.2</v>
      </c>
      <c r="P995" s="162">
        <v>-550</v>
      </c>
      <c r="Q995" s="232">
        <f>E5+(E6*0.1)</f>
        <v>0.1</v>
      </c>
      <c r="R995" s="162">
        <v>-1193.5</v>
      </c>
      <c r="S995" s="232">
        <f>E7+(E8*0.1)</f>
        <v>0.1</v>
      </c>
      <c r="T995" s="162">
        <v>3302.8</v>
      </c>
      <c r="U995" s="233">
        <f>E9+(E10*0.5)+(E11*0.1)</f>
        <v>0.2</v>
      </c>
      <c r="V995" s="162">
        <v>-1400</v>
      </c>
      <c r="W995" s="233">
        <f>E12+(E13*0.5)+(E14*0.1)</f>
        <v>0.2</v>
      </c>
      <c r="X995" s="162">
        <v>2009</v>
      </c>
      <c r="Y995" s="161">
        <f t="shared" si="340"/>
        <v>968</v>
      </c>
      <c r="Z995" s="162">
        <f t="shared" si="332"/>
        <v>222.73000000000002</v>
      </c>
      <c r="AA995" s="127">
        <v>44105</v>
      </c>
      <c r="AB995" s="127"/>
      <c r="AC995" s="128"/>
      <c r="AD995" s="128"/>
      <c r="AE995" s="129"/>
      <c r="AF995" s="129"/>
      <c r="AG995" s="129"/>
      <c r="AH995" s="129">
        <f t="shared" si="333"/>
        <v>222.73000000000002</v>
      </c>
      <c r="AI995" s="129">
        <f t="shared" si="334"/>
        <v>0</v>
      </c>
      <c r="AJ995" s="234">
        <f t="shared" si="335"/>
        <v>1</v>
      </c>
      <c r="AK995" s="234">
        <f t="shared" si="336"/>
        <v>0</v>
      </c>
      <c r="AL995" s="129">
        <f t="shared" si="337"/>
        <v>0</v>
      </c>
      <c r="AM995" s="127">
        <v>44105</v>
      </c>
      <c r="AN995" s="129">
        <f t="shared" si="341"/>
        <v>52728.78</v>
      </c>
      <c r="AO995" s="129">
        <f t="shared" si="342"/>
        <v>0</v>
      </c>
      <c r="AP995" s="129">
        <f t="shared" si="343"/>
        <v>0</v>
      </c>
      <c r="AQ995" s="235"/>
      <c r="AR995" s="235"/>
      <c r="AS995" s="236">
        <f t="shared" si="338"/>
        <v>44105</v>
      </c>
      <c r="AT995" s="237">
        <f t="shared" si="344"/>
        <v>18025.209999999988</v>
      </c>
      <c r="AU995" s="237">
        <f t="shared" si="345"/>
        <v>9889.2500000000036</v>
      </c>
      <c r="AV995" s="237">
        <f t="shared" si="346"/>
        <v>11170.719999999996</v>
      </c>
      <c r="AW995" s="237">
        <f t="shared" si="347"/>
        <v>6680.6000000000022</v>
      </c>
      <c r="AX995" s="237">
        <f t="shared" si="348"/>
        <v>6963.0000000000055</v>
      </c>
      <c r="AY995" s="133"/>
    </row>
    <row r="996" spans="3:51" x14ac:dyDescent="0.25">
      <c r="C996" s="137"/>
      <c r="D996" s="137"/>
      <c r="E996" s="137"/>
      <c r="F996" s="137"/>
      <c r="G996" s="137"/>
      <c r="H996" s="137"/>
      <c r="I996" s="137"/>
      <c r="J996" s="137"/>
      <c r="K996" s="240">
        <f t="shared" si="330"/>
        <v>44106</v>
      </c>
      <c r="L996" s="230">
        <f t="shared" si="331"/>
        <v>51970.77</v>
      </c>
      <c r="M996" s="162">
        <f>MAX(AN28:AN996)</f>
        <v>55778.64</v>
      </c>
      <c r="N996" s="162">
        <f t="shared" si="339"/>
        <v>-3807.8700000000026</v>
      </c>
      <c r="O996" s="231">
        <f>E3+(E4*0.1)</f>
        <v>0.2</v>
      </c>
      <c r="P996" s="162">
        <v>-1452.55</v>
      </c>
      <c r="Q996" s="232">
        <f>E5+(E6*0.1)</f>
        <v>0.1</v>
      </c>
      <c r="R996" s="162">
        <v>1618</v>
      </c>
      <c r="S996" s="232">
        <f>E7+(E8*0.1)</f>
        <v>0.1</v>
      </c>
      <c r="T996" s="162">
        <v>-5137</v>
      </c>
      <c r="U996" s="233">
        <f>E9+(E10*0.5)+(E11*0.1)</f>
        <v>0.2</v>
      </c>
      <c r="V996" s="162">
        <v>622</v>
      </c>
      <c r="W996" s="233">
        <f>E12+(E13*0.5)+(E14*0.1)</f>
        <v>0.2</v>
      </c>
      <c r="X996" s="162">
        <v>-1200</v>
      </c>
      <c r="Y996" s="161">
        <f t="shared" si="340"/>
        <v>969</v>
      </c>
      <c r="Z996" s="162">
        <f t="shared" si="332"/>
        <v>-758.0100000000001</v>
      </c>
      <c r="AA996" s="127">
        <v>44106</v>
      </c>
      <c r="AB996" s="127"/>
      <c r="AC996" s="128"/>
      <c r="AD996" s="128"/>
      <c r="AE996" s="129"/>
      <c r="AF996" s="129"/>
      <c r="AG996" s="129"/>
      <c r="AH996" s="129">
        <f t="shared" si="333"/>
        <v>0</v>
      </c>
      <c r="AI996" s="129">
        <f t="shared" si="334"/>
        <v>-758.0100000000001</v>
      </c>
      <c r="AJ996" s="234">
        <f t="shared" si="335"/>
        <v>0</v>
      </c>
      <c r="AK996" s="234">
        <f t="shared" si="336"/>
        <v>1</v>
      </c>
      <c r="AL996" s="129">
        <f t="shared" si="337"/>
        <v>0</v>
      </c>
      <c r="AM996" s="127">
        <v>44106</v>
      </c>
      <c r="AN996" s="129">
        <f t="shared" si="341"/>
        <v>51970.77</v>
      </c>
      <c r="AO996" s="129">
        <f t="shared" si="342"/>
        <v>0</v>
      </c>
      <c r="AP996" s="129">
        <f t="shared" si="343"/>
        <v>0</v>
      </c>
      <c r="AQ996" s="235"/>
      <c r="AR996" s="235"/>
      <c r="AS996" s="236">
        <f t="shared" si="338"/>
        <v>44106</v>
      </c>
      <c r="AT996" s="237">
        <f t="shared" si="344"/>
        <v>17734.69999999999</v>
      </c>
      <c r="AU996" s="237">
        <f t="shared" si="345"/>
        <v>10051.050000000003</v>
      </c>
      <c r="AV996" s="237">
        <f t="shared" si="346"/>
        <v>10657.019999999995</v>
      </c>
      <c r="AW996" s="237">
        <f t="shared" si="347"/>
        <v>6805.0000000000018</v>
      </c>
      <c r="AX996" s="237">
        <f t="shared" si="348"/>
        <v>6723.0000000000055</v>
      </c>
      <c r="AY996" s="133"/>
    </row>
    <row r="997" spans="3:51" x14ac:dyDescent="0.25">
      <c r="C997" s="137"/>
      <c r="D997" s="137"/>
      <c r="E997" s="137"/>
      <c r="F997" s="137"/>
      <c r="G997" s="137"/>
      <c r="H997" s="137"/>
      <c r="I997" s="137"/>
      <c r="J997" s="137"/>
      <c r="K997" s="240">
        <f t="shared" si="330"/>
        <v>44109</v>
      </c>
      <c r="L997" s="230">
        <f t="shared" si="331"/>
        <v>52854.189999999995</v>
      </c>
      <c r="M997" s="162">
        <f>MAX(AN28:AN997)</f>
        <v>55778.64</v>
      </c>
      <c r="N997" s="162">
        <f t="shared" si="339"/>
        <v>-2924.4500000000044</v>
      </c>
      <c r="O997" s="231">
        <f>E3+(E4*0.1)</f>
        <v>0.2</v>
      </c>
      <c r="P997" s="162">
        <v>2329.15</v>
      </c>
      <c r="Q997" s="232">
        <f>E5+(E6*0.1)</f>
        <v>0.1</v>
      </c>
      <c r="R997" s="162">
        <v>-991.5</v>
      </c>
      <c r="S997" s="232">
        <f>E7+(E8*0.1)</f>
        <v>0.1</v>
      </c>
      <c r="T997" s="162">
        <v>5067.3999999999996</v>
      </c>
      <c r="U997" s="233">
        <f>E9+(E10*0.5)+(E11*0.1)</f>
        <v>0.2</v>
      </c>
      <c r="V997" s="162">
        <v>-1400</v>
      </c>
      <c r="W997" s="233">
        <f>E12+(E13*0.5)+(E14*0.1)</f>
        <v>0.2</v>
      </c>
      <c r="X997" s="162">
        <v>1450</v>
      </c>
      <c r="Y997" s="161">
        <f t="shared" si="340"/>
        <v>970</v>
      </c>
      <c r="Z997" s="162">
        <f t="shared" si="332"/>
        <v>883.42000000000007</v>
      </c>
      <c r="AA997" s="127">
        <v>44109</v>
      </c>
      <c r="AB997" s="127"/>
      <c r="AC997" s="128"/>
      <c r="AD997" s="128"/>
      <c r="AE997" s="129"/>
      <c r="AF997" s="129"/>
      <c r="AG997" s="129"/>
      <c r="AH997" s="129">
        <f t="shared" si="333"/>
        <v>883.42000000000007</v>
      </c>
      <c r="AI997" s="129">
        <f t="shared" si="334"/>
        <v>0</v>
      </c>
      <c r="AJ997" s="234">
        <f t="shared" si="335"/>
        <v>1</v>
      </c>
      <c r="AK997" s="234">
        <f t="shared" si="336"/>
        <v>0</v>
      </c>
      <c r="AL997" s="129">
        <f t="shared" si="337"/>
        <v>0</v>
      </c>
      <c r="AM997" s="127">
        <v>44109</v>
      </c>
      <c r="AN997" s="129">
        <f t="shared" si="341"/>
        <v>52854.189999999995</v>
      </c>
      <c r="AO997" s="129">
        <f t="shared" si="342"/>
        <v>0</v>
      </c>
      <c r="AP997" s="129">
        <f t="shared" si="343"/>
        <v>0</v>
      </c>
      <c r="AQ997" s="235"/>
      <c r="AR997" s="235"/>
      <c r="AS997" s="236">
        <f t="shared" si="338"/>
        <v>44109</v>
      </c>
      <c r="AT997" s="237">
        <f t="shared" si="344"/>
        <v>18200.529999999992</v>
      </c>
      <c r="AU997" s="237">
        <f t="shared" si="345"/>
        <v>9951.9000000000033</v>
      </c>
      <c r="AV997" s="237">
        <f t="shared" si="346"/>
        <v>11163.759999999995</v>
      </c>
      <c r="AW997" s="237">
        <f t="shared" si="347"/>
        <v>6525.0000000000018</v>
      </c>
      <c r="AX997" s="237">
        <f t="shared" si="348"/>
        <v>7013.0000000000055</v>
      </c>
      <c r="AY997" s="133"/>
    </row>
    <row r="998" spans="3:51" x14ac:dyDescent="0.25">
      <c r="C998" s="137"/>
      <c r="D998" s="137"/>
      <c r="E998" s="137"/>
      <c r="F998" s="137"/>
      <c r="G998" s="137"/>
      <c r="H998" s="137"/>
      <c r="I998" s="137"/>
      <c r="J998" s="137"/>
      <c r="K998" s="240">
        <f t="shared" si="330"/>
        <v>44110</v>
      </c>
      <c r="L998" s="230">
        <f t="shared" si="331"/>
        <v>52789.59</v>
      </c>
      <c r="M998" s="162">
        <f>MAX(AN28:AN998)</f>
        <v>55778.64</v>
      </c>
      <c r="N998" s="162">
        <f t="shared" si="339"/>
        <v>-2989.0500000000029</v>
      </c>
      <c r="O998" s="231">
        <f>E3+(E4*0.1)</f>
        <v>0.2</v>
      </c>
      <c r="P998" s="162">
        <v>-550</v>
      </c>
      <c r="Q998" s="232">
        <f>E5+(E6*0.1)</f>
        <v>0.1</v>
      </c>
      <c r="R998" s="162">
        <v>-850</v>
      </c>
      <c r="S998" s="232">
        <f>E7+(E8*0.1)</f>
        <v>0.1</v>
      </c>
      <c r="T998" s="162">
        <v>-3410</v>
      </c>
      <c r="U998" s="233">
        <f>E9+(E10*0.5)+(E11*0.1)</f>
        <v>0.2</v>
      </c>
      <c r="V998" s="162">
        <v>3557</v>
      </c>
      <c r="W998" s="233">
        <f>E12+(E13*0.5)+(E14*0.1)</f>
        <v>0.2</v>
      </c>
      <c r="X998" s="162">
        <v>-1200</v>
      </c>
      <c r="Y998" s="161">
        <f t="shared" si="340"/>
        <v>971</v>
      </c>
      <c r="Z998" s="162">
        <f t="shared" si="332"/>
        <v>-64.599999999999909</v>
      </c>
      <c r="AA998" s="127">
        <v>44110</v>
      </c>
      <c r="AB998" s="127"/>
      <c r="AC998" s="128"/>
      <c r="AD998" s="128"/>
      <c r="AE998" s="129"/>
      <c r="AF998" s="129"/>
      <c r="AG998" s="129"/>
      <c r="AH998" s="129">
        <f t="shared" si="333"/>
        <v>0</v>
      </c>
      <c r="AI998" s="129">
        <f t="shared" si="334"/>
        <v>-64.599999999999909</v>
      </c>
      <c r="AJ998" s="234">
        <f t="shared" si="335"/>
        <v>0</v>
      </c>
      <c r="AK998" s="234">
        <f t="shared" si="336"/>
        <v>1</v>
      </c>
      <c r="AL998" s="129">
        <f t="shared" si="337"/>
        <v>0</v>
      </c>
      <c r="AM998" s="127">
        <v>44110</v>
      </c>
      <c r="AN998" s="129">
        <f t="shared" si="341"/>
        <v>52789.59</v>
      </c>
      <c r="AO998" s="129">
        <f t="shared" si="342"/>
        <v>0</v>
      </c>
      <c r="AP998" s="129">
        <f t="shared" si="343"/>
        <v>0</v>
      </c>
      <c r="AQ998" s="235"/>
      <c r="AR998" s="235"/>
      <c r="AS998" s="236">
        <f t="shared" si="338"/>
        <v>44110</v>
      </c>
      <c r="AT998" s="237">
        <f t="shared" si="344"/>
        <v>18090.529999999992</v>
      </c>
      <c r="AU998" s="237">
        <f t="shared" si="345"/>
        <v>9866.9000000000033</v>
      </c>
      <c r="AV998" s="237">
        <f t="shared" si="346"/>
        <v>10822.759999999995</v>
      </c>
      <c r="AW998" s="237">
        <f t="shared" si="347"/>
        <v>7236.4000000000015</v>
      </c>
      <c r="AX998" s="237">
        <f t="shared" si="348"/>
        <v>6773.0000000000055</v>
      </c>
      <c r="AY998" s="133"/>
    </row>
    <row r="999" spans="3:51" x14ac:dyDescent="0.25">
      <c r="C999" s="137"/>
      <c r="D999" s="137"/>
      <c r="E999" s="137"/>
      <c r="F999" s="137"/>
      <c r="G999" s="137"/>
      <c r="H999" s="137"/>
      <c r="I999" s="137"/>
      <c r="J999" s="137"/>
      <c r="K999" s="240">
        <f t="shared" si="330"/>
        <v>44111</v>
      </c>
      <c r="L999" s="230">
        <f t="shared" si="331"/>
        <v>53950.03</v>
      </c>
      <c r="M999" s="162">
        <f>MAX(AN28:AN999)</f>
        <v>55778.64</v>
      </c>
      <c r="N999" s="162">
        <f t="shared" si="339"/>
        <v>-1828.6100000000006</v>
      </c>
      <c r="O999" s="231">
        <f>E3+(E4*0.1)</f>
        <v>0.2</v>
      </c>
      <c r="P999" s="162">
        <v>2653.5</v>
      </c>
      <c r="Q999" s="232">
        <f>E5+(E6*0.1)</f>
        <v>0.1</v>
      </c>
      <c r="R999" s="162">
        <v>2925</v>
      </c>
      <c r="S999" s="232">
        <f>E7+(E8*0.1)</f>
        <v>0.1</v>
      </c>
      <c r="T999" s="162">
        <v>4238.3999999999996</v>
      </c>
      <c r="U999" s="233">
        <f>E9+(E10*0.5)+(E11*0.1)</f>
        <v>0.2</v>
      </c>
      <c r="V999" s="162">
        <v>-1400</v>
      </c>
      <c r="W999" s="233">
        <f>E12+(E13*0.5)+(E14*0.1)</f>
        <v>0.2</v>
      </c>
      <c r="X999" s="162">
        <v>967</v>
      </c>
      <c r="Y999" s="161">
        <f t="shared" si="340"/>
        <v>972</v>
      </c>
      <c r="Z999" s="162">
        <f t="shared" si="332"/>
        <v>1160.44</v>
      </c>
      <c r="AA999" s="127">
        <v>44111</v>
      </c>
      <c r="AB999" s="127"/>
      <c r="AC999" s="128"/>
      <c r="AD999" s="128"/>
      <c r="AE999" s="129"/>
      <c r="AF999" s="129"/>
      <c r="AG999" s="129"/>
      <c r="AH999" s="129">
        <f t="shared" si="333"/>
        <v>1160.44</v>
      </c>
      <c r="AI999" s="129">
        <f t="shared" si="334"/>
        <v>0</v>
      </c>
      <c r="AJ999" s="234">
        <f t="shared" si="335"/>
        <v>1</v>
      </c>
      <c r="AK999" s="234">
        <f t="shared" si="336"/>
        <v>0</v>
      </c>
      <c r="AL999" s="129">
        <f t="shared" si="337"/>
        <v>0</v>
      </c>
      <c r="AM999" s="127">
        <v>44111</v>
      </c>
      <c r="AN999" s="129">
        <f t="shared" si="341"/>
        <v>53950.03</v>
      </c>
      <c r="AO999" s="129">
        <f t="shared" si="342"/>
        <v>0</v>
      </c>
      <c r="AP999" s="129">
        <f t="shared" si="343"/>
        <v>0</v>
      </c>
      <c r="AQ999" s="235"/>
      <c r="AR999" s="235"/>
      <c r="AS999" s="236">
        <f t="shared" si="338"/>
        <v>44111</v>
      </c>
      <c r="AT999" s="237">
        <f t="shared" si="344"/>
        <v>18621.229999999992</v>
      </c>
      <c r="AU999" s="237">
        <f t="shared" si="345"/>
        <v>10159.400000000003</v>
      </c>
      <c r="AV999" s="237">
        <f t="shared" si="346"/>
        <v>11246.599999999995</v>
      </c>
      <c r="AW999" s="237">
        <f t="shared" si="347"/>
        <v>6956.4000000000015</v>
      </c>
      <c r="AX999" s="237">
        <f t="shared" si="348"/>
        <v>6966.4000000000051</v>
      </c>
      <c r="AY999" s="133"/>
    </row>
    <row r="1000" spans="3:51" x14ac:dyDescent="0.25">
      <c r="C1000" s="137"/>
      <c r="D1000" s="137"/>
      <c r="E1000" s="137"/>
      <c r="F1000" s="137"/>
      <c r="G1000" s="137"/>
      <c r="H1000" s="137"/>
      <c r="I1000" s="137"/>
      <c r="J1000" s="137"/>
      <c r="K1000" s="240">
        <f t="shared" si="330"/>
        <v>44112</v>
      </c>
      <c r="L1000" s="230">
        <f t="shared" si="331"/>
        <v>54304.479999999996</v>
      </c>
      <c r="M1000" s="162">
        <f>MAX(AN28:AN1000)</f>
        <v>55778.64</v>
      </c>
      <c r="N1000" s="162">
        <f t="shared" si="339"/>
        <v>-1474.1600000000035</v>
      </c>
      <c r="O1000" s="231">
        <f>E3+(E4*0.1)</f>
        <v>0.2</v>
      </c>
      <c r="P1000" s="162">
        <v>610.25</v>
      </c>
      <c r="Q1000" s="232">
        <f>E5+(E6*0.1)</f>
        <v>0.1</v>
      </c>
      <c r="R1000" s="162">
        <v>1369</v>
      </c>
      <c r="S1000" s="232">
        <f>E7+(E8*0.1)</f>
        <v>0.1</v>
      </c>
      <c r="T1000" s="162">
        <v>955</v>
      </c>
      <c r="U1000" s="233">
        <f>E9+(E10*0.5)+(E11*0.1)</f>
        <v>0.2</v>
      </c>
      <c r="V1000" s="162">
        <v>-585</v>
      </c>
      <c r="W1000" s="233">
        <f>E12+(E13*0.5)+(E14*0.1)</f>
        <v>0.2</v>
      </c>
      <c r="X1000" s="162">
        <v>585</v>
      </c>
      <c r="Y1000" s="161">
        <f t="shared" si="340"/>
        <v>973</v>
      </c>
      <c r="Z1000" s="162">
        <f t="shared" si="332"/>
        <v>354.45000000000005</v>
      </c>
      <c r="AA1000" s="127">
        <v>44112</v>
      </c>
      <c r="AB1000" s="127"/>
      <c r="AC1000" s="128"/>
      <c r="AD1000" s="128"/>
      <c r="AE1000" s="129"/>
      <c r="AF1000" s="129"/>
      <c r="AG1000" s="129"/>
      <c r="AH1000" s="129">
        <f t="shared" si="333"/>
        <v>354.45000000000005</v>
      </c>
      <c r="AI1000" s="129">
        <f t="shared" si="334"/>
        <v>0</v>
      </c>
      <c r="AJ1000" s="234">
        <f t="shared" si="335"/>
        <v>1</v>
      </c>
      <c r="AK1000" s="234">
        <f t="shared" si="336"/>
        <v>0</v>
      </c>
      <c r="AL1000" s="129">
        <f t="shared" si="337"/>
        <v>0</v>
      </c>
      <c r="AM1000" s="127">
        <v>44112</v>
      </c>
      <c r="AN1000" s="129">
        <f t="shared" si="341"/>
        <v>54304.479999999996</v>
      </c>
      <c r="AO1000" s="129">
        <f t="shared" si="342"/>
        <v>0</v>
      </c>
      <c r="AP1000" s="129">
        <f t="shared" si="343"/>
        <v>0</v>
      </c>
      <c r="AQ1000" s="235"/>
      <c r="AR1000" s="235"/>
      <c r="AS1000" s="236">
        <f t="shared" si="338"/>
        <v>44112</v>
      </c>
      <c r="AT1000" s="237">
        <f t="shared" si="344"/>
        <v>18743.279999999992</v>
      </c>
      <c r="AU1000" s="237">
        <f t="shared" si="345"/>
        <v>10296.300000000003</v>
      </c>
      <c r="AV1000" s="237">
        <f t="shared" si="346"/>
        <v>11342.099999999995</v>
      </c>
      <c r="AW1000" s="237">
        <f t="shared" si="347"/>
        <v>6839.4000000000015</v>
      </c>
      <c r="AX1000" s="237">
        <f t="shared" si="348"/>
        <v>7083.4000000000051</v>
      </c>
      <c r="AY1000" s="133"/>
    </row>
    <row r="1001" spans="3:51" x14ac:dyDescent="0.25">
      <c r="C1001" s="137"/>
      <c r="D1001" s="137"/>
      <c r="E1001" s="137"/>
      <c r="F1001" s="137"/>
      <c r="G1001" s="137"/>
      <c r="H1001" s="137"/>
      <c r="I1001" s="137"/>
      <c r="J1001" s="137"/>
      <c r="K1001" s="240">
        <f t="shared" si="330"/>
        <v>44113</v>
      </c>
      <c r="L1001" s="230">
        <f t="shared" si="331"/>
        <v>55417.789999999994</v>
      </c>
      <c r="M1001" s="162">
        <f>MAX(AN28:AN1001)</f>
        <v>55778.64</v>
      </c>
      <c r="N1001" s="162">
        <f t="shared" si="339"/>
        <v>-360.85000000000582</v>
      </c>
      <c r="O1001" s="231">
        <f>E3+(E4*0.1)</f>
        <v>0.2</v>
      </c>
      <c r="P1001" s="162">
        <v>806.95</v>
      </c>
      <c r="Q1001" s="232">
        <f>E5+(E6*0.1)</f>
        <v>0.1</v>
      </c>
      <c r="R1001" s="162">
        <v>1515</v>
      </c>
      <c r="S1001" s="232">
        <f>E7+(E8*0.1)</f>
        <v>0.1</v>
      </c>
      <c r="T1001" s="162">
        <v>3498.2</v>
      </c>
      <c r="U1001" s="233">
        <f>E9+(E10*0.5)+(E11*0.1)</f>
        <v>0.2</v>
      </c>
      <c r="V1001" s="162">
        <v>-1400</v>
      </c>
      <c r="W1001" s="233">
        <f>E12+(E13*0.5)+(E14*0.1)</f>
        <v>0.2</v>
      </c>
      <c r="X1001" s="162">
        <v>3653</v>
      </c>
      <c r="Y1001" s="161">
        <f t="shared" si="340"/>
        <v>974</v>
      </c>
      <c r="Z1001" s="162">
        <f t="shared" si="332"/>
        <v>1113.31</v>
      </c>
      <c r="AA1001" s="127">
        <v>44113</v>
      </c>
      <c r="AB1001" s="127"/>
      <c r="AC1001" s="128"/>
      <c r="AD1001" s="128"/>
      <c r="AE1001" s="129"/>
      <c r="AF1001" s="129"/>
      <c r="AG1001" s="129"/>
      <c r="AH1001" s="129">
        <f t="shared" si="333"/>
        <v>1113.31</v>
      </c>
      <c r="AI1001" s="129">
        <f t="shared" si="334"/>
        <v>0</v>
      </c>
      <c r="AJ1001" s="234">
        <f t="shared" si="335"/>
        <v>1</v>
      </c>
      <c r="AK1001" s="234">
        <f t="shared" si="336"/>
        <v>0</v>
      </c>
      <c r="AL1001" s="129">
        <f t="shared" si="337"/>
        <v>0</v>
      </c>
      <c r="AM1001" s="127">
        <v>44113</v>
      </c>
      <c r="AN1001" s="129">
        <f t="shared" si="341"/>
        <v>55417.789999999994</v>
      </c>
      <c r="AO1001" s="129">
        <f t="shared" si="342"/>
        <v>0</v>
      </c>
      <c r="AP1001" s="129">
        <f t="shared" si="343"/>
        <v>0</v>
      </c>
      <c r="AQ1001" s="235"/>
      <c r="AR1001" s="235"/>
      <c r="AS1001" s="236">
        <f t="shared" si="338"/>
        <v>44113</v>
      </c>
      <c r="AT1001" s="237">
        <f t="shared" si="344"/>
        <v>18904.669999999991</v>
      </c>
      <c r="AU1001" s="237">
        <f t="shared" si="345"/>
        <v>10447.800000000003</v>
      </c>
      <c r="AV1001" s="237">
        <f t="shared" si="346"/>
        <v>11691.919999999995</v>
      </c>
      <c r="AW1001" s="237">
        <f t="shared" si="347"/>
        <v>6559.4000000000015</v>
      </c>
      <c r="AX1001" s="237">
        <f t="shared" si="348"/>
        <v>7814.0000000000055</v>
      </c>
      <c r="AY1001" s="133"/>
    </row>
    <row r="1002" spans="3:51" x14ac:dyDescent="0.25">
      <c r="C1002" s="137"/>
      <c r="D1002" s="137"/>
      <c r="E1002" s="137"/>
      <c r="F1002" s="137"/>
      <c r="G1002" s="137"/>
      <c r="H1002" s="137"/>
      <c r="I1002" s="137"/>
      <c r="J1002" s="137"/>
      <c r="K1002" s="240">
        <f t="shared" si="330"/>
        <v>44116</v>
      </c>
      <c r="L1002" s="230">
        <f t="shared" si="331"/>
        <v>56668.37999999999</v>
      </c>
      <c r="M1002" s="162">
        <f>MAX(AN28:AN1002)</f>
        <v>56668.37999999999</v>
      </c>
      <c r="N1002" s="162">
        <f t="shared" si="339"/>
        <v>0</v>
      </c>
      <c r="O1002" s="231">
        <f>E3+(E4*0.1)</f>
        <v>0.2</v>
      </c>
      <c r="P1002" s="162">
        <v>1253.0999999999999</v>
      </c>
      <c r="Q1002" s="232">
        <f>E5+(E6*0.1)</f>
        <v>0.1</v>
      </c>
      <c r="R1002" s="162">
        <v>2854.5</v>
      </c>
      <c r="S1002" s="232">
        <f>E7+(E8*0.1)</f>
        <v>0.1</v>
      </c>
      <c r="T1002" s="162">
        <v>7245.2</v>
      </c>
      <c r="U1002" s="233">
        <f>E9+(E10*0.5)+(E11*0.1)</f>
        <v>0.2</v>
      </c>
      <c r="V1002" s="162">
        <v>701</v>
      </c>
      <c r="W1002" s="233">
        <f>E12+(E13*0.5)+(E14*0.1)</f>
        <v>0.2</v>
      </c>
      <c r="X1002" s="162">
        <v>-751</v>
      </c>
      <c r="Y1002" s="161">
        <f t="shared" si="340"/>
        <v>975</v>
      </c>
      <c r="Z1002" s="162">
        <f t="shared" si="332"/>
        <v>1250.5899999999999</v>
      </c>
      <c r="AA1002" s="127">
        <v>44116</v>
      </c>
      <c r="AB1002" s="127"/>
      <c r="AC1002" s="128"/>
      <c r="AD1002" s="128"/>
      <c r="AE1002" s="129"/>
      <c r="AF1002" s="129"/>
      <c r="AG1002" s="129"/>
      <c r="AH1002" s="129">
        <f t="shared" si="333"/>
        <v>1250.5899999999999</v>
      </c>
      <c r="AI1002" s="129">
        <f t="shared" si="334"/>
        <v>0</v>
      </c>
      <c r="AJ1002" s="234">
        <f t="shared" si="335"/>
        <v>1</v>
      </c>
      <c r="AK1002" s="234">
        <f t="shared" si="336"/>
        <v>0</v>
      </c>
      <c r="AL1002" s="129">
        <f t="shared" si="337"/>
        <v>0</v>
      </c>
      <c r="AM1002" s="127">
        <v>44116</v>
      </c>
      <c r="AN1002" s="129">
        <f t="shared" si="341"/>
        <v>56668.37999999999</v>
      </c>
      <c r="AO1002" s="129">
        <f t="shared" si="342"/>
        <v>0</v>
      </c>
      <c r="AP1002" s="129">
        <f t="shared" si="343"/>
        <v>0</v>
      </c>
      <c r="AQ1002" s="235"/>
      <c r="AR1002" s="235"/>
      <c r="AS1002" s="236">
        <f t="shared" si="338"/>
        <v>44116</v>
      </c>
      <c r="AT1002" s="237">
        <f t="shared" si="344"/>
        <v>19155.28999999999</v>
      </c>
      <c r="AU1002" s="237">
        <f t="shared" si="345"/>
        <v>10733.250000000004</v>
      </c>
      <c r="AV1002" s="237">
        <f t="shared" si="346"/>
        <v>12416.439999999995</v>
      </c>
      <c r="AW1002" s="237">
        <f t="shared" si="347"/>
        <v>6699.6000000000013</v>
      </c>
      <c r="AX1002" s="237">
        <f t="shared" si="348"/>
        <v>7663.8000000000056</v>
      </c>
      <c r="AY1002" s="133"/>
    </row>
    <row r="1003" spans="3:51" x14ac:dyDescent="0.25">
      <c r="C1003" s="137"/>
      <c r="D1003" s="137"/>
      <c r="E1003" s="137"/>
      <c r="F1003" s="137"/>
      <c r="G1003" s="137"/>
      <c r="H1003" s="137"/>
      <c r="I1003" s="137"/>
      <c r="J1003" s="137"/>
      <c r="K1003" s="240">
        <f t="shared" si="330"/>
        <v>44117</v>
      </c>
      <c r="L1003" s="230">
        <f t="shared" si="331"/>
        <v>55943.499999999993</v>
      </c>
      <c r="M1003" s="162">
        <f>MAX(AN28:AN1003)</f>
        <v>56668.37999999999</v>
      </c>
      <c r="N1003" s="162">
        <f t="shared" si="339"/>
        <v>-724.87999999999738</v>
      </c>
      <c r="O1003" s="231">
        <f>E3+(E4*0.1)</f>
        <v>0.2</v>
      </c>
      <c r="P1003" s="162">
        <v>-550</v>
      </c>
      <c r="Q1003" s="232">
        <f>E5+(E6*0.1)</f>
        <v>0.1</v>
      </c>
      <c r="R1003" s="162">
        <v>-850</v>
      </c>
      <c r="S1003" s="232">
        <f>E7+(E8*0.1)</f>
        <v>0.1</v>
      </c>
      <c r="T1003" s="162">
        <v>-98.8</v>
      </c>
      <c r="U1003" s="233">
        <f>E9+(E10*0.5)+(E11*0.1)</f>
        <v>0.2</v>
      </c>
      <c r="V1003" s="162">
        <v>-1400</v>
      </c>
      <c r="W1003" s="233">
        <f>E12+(E13*0.5)+(E14*0.1)</f>
        <v>0.2</v>
      </c>
      <c r="X1003" s="162">
        <v>-1200</v>
      </c>
      <c r="Y1003" s="161">
        <f t="shared" si="340"/>
        <v>976</v>
      </c>
      <c r="Z1003" s="162">
        <f t="shared" si="332"/>
        <v>-724.88</v>
      </c>
      <c r="AA1003" s="127">
        <v>44117</v>
      </c>
      <c r="AB1003" s="127"/>
      <c r="AC1003" s="128"/>
      <c r="AD1003" s="128"/>
      <c r="AE1003" s="129"/>
      <c r="AF1003" s="129"/>
      <c r="AG1003" s="129"/>
      <c r="AH1003" s="129">
        <f t="shared" si="333"/>
        <v>0</v>
      </c>
      <c r="AI1003" s="129">
        <f t="shared" si="334"/>
        <v>-724.88</v>
      </c>
      <c r="AJ1003" s="234">
        <f t="shared" si="335"/>
        <v>0</v>
      </c>
      <c r="AK1003" s="234">
        <f t="shared" si="336"/>
        <v>1</v>
      </c>
      <c r="AL1003" s="129">
        <f t="shared" si="337"/>
        <v>0</v>
      </c>
      <c r="AM1003" s="127">
        <v>44117</v>
      </c>
      <c r="AN1003" s="129">
        <f t="shared" si="341"/>
        <v>55943.499999999993</v>
      </c>
      <c r="AO1003" s="129">
        <f t="shared" si="342"/>
        <v>0</v>
      </c>
      <c r="AP1003" s="129">
        <f t="shared" si="343"/>
        <v>0</v>
      </c>
      <c r="AQ1003" s="235"/>
      <c r="AR1003" s="235"/>
      <c r="AS1003" s="236">
        <f t="shared" si="338"/>
        <v>44117</v>
      </c>
      <c r="AT1003" s="237">
        <f t="shared" si="344"/>
        <v>19045.28999999999</v>
      </c>
      <c r="AU1003" s="237">
        <f t="shared" si="345"/>
        <v>10648.250000000004</v>
      </c>
      <c r="AV1003" s="237">
        <f t="shared" si="346"/>
        <v>12406.559999999996</v>
      </c>
      <c r="AW1003" s="237">
        <f t="shared" si="347"/>
        <v>6419.6000000000013</v>
      </c>
      <c r="AX1003" s="237">
        <f t="shared" si="348"/>
        <v>7423.8000000000056</v>
      </c>
      <c r="AY1003" s="133"/>
    </row>
    <row r="1004" spans="3:51" x14ac:dyDescent="0.25">
      <c r="C1004" s="137"/>
      <c r="D1004" s="137"/>
      <c r="E1004" s="137"/>
      <c r="F1004" s="137"/>
      <c r="G1004" s="137"/>
      <c r="H1004" s="137"/>
      <c r="I1004" s="137"/>
      <c r="J1004" s="137"/>
      <c r="K1004" s="240">
        <f t="shared" si="330"/>
        <v>44118</v>
      </c>
      <c r="L1004" s="230">
        <f t="shared" si="331"/>
        <v>55328.299999999996</v>
      </c>
      <c r="M1004" s="162">
        <f>MAX(AN28:AN1004)</f>
        <v>56668.37999999999</v>
      </c>
      <c r="N1004" s="162">
        <f t="shared" si="339"/>
        <v>-1340.0799999999945</v>
      </c>
      <c r="O1004" s="231">
        <f>E3+(E4*0.1)</f>
        <v>0.2</v>
      </c>
      <c r="P1004" s="162">
        <v>-550</v>
      </c>
      <c r="Q1004" s="232">
        <f>E5+(E6*0.1)</f>
        <v>0.1</v>
      </c>
      <c r="R1004" s="162">
        <v>-850</v>
      </c>
      <c r="S1004" s="232">
        <f>E7+(E8*0.1)</f>
        <v>0.1</v>
      </c>
      <c r="T1004" s="162">
        <v>-3410</v>
      </c>
      <c r="U1004" s="233">
        <f>E9+(E10*0.5)+(E11*0.1)</f>
        <v>0.2</v>
      </c>
      <c r="V1004" s="162">
        <v>-1400</v>
      </c>
      <c r="W1004" s="233">
        <f>E12+(E13*0.5)+(E14*0.1)</f>
        <v>0.2</v>
      </c>
      <c r="X1004" s="162">
        <v>1004</v>
      </c>
      <c r="Y1004" s="161">
        <f t="shared" si="340"/>
        <v>977</v>
      </c>
      <c r="Z1004" s="162">
        <f t="shared" si="332"/>
        <v>-615.20000000000005</v>
      </c>
      <c r="AA1004" s="127">
        <v>44118</v>
      </c>
      <c r="AB1004" s="127"/>
      <c r="AC1004" s="128"/>
      <c r="AD1004" s="128"/>
      <c r="AE1004" s="129"/>
      <c r="AF1004" s="129"/>
      <c r="AG1004" s="129"/>
      <c r="AH1004" s="129">
        <f t="shared" si="333"/>
        <v>0</v>
      </c>
      <c r="AI1004" s="129">
        <f t="shared" si="334"/>
        <v>-615.20000000000005</v>
      </c>
      <c r="AJ1004" s="234">
        <f t="shared" si="335"/>
        <v>0</v>
      </c>
      <c r="AK1004" s="234">
        <f t="shared" si="336"/>
        <v>1</v>
      </c>
      <c r="AL1004" s="129">
        <f t="shared" si="337"/>
        <v>0</v>
      </c>
      <c r="AM1004" s="127">
        <v>44118</v>
      </c>
      <c r="AN1004" s="129">
        <f t="shared" si="341"/>
        <v>55328.299999999996</v>
      </c>
      <c r="AO1004" s="129">
        <f t="shared" si="342"/>
        <v>0</v>
      </c>
      <c r="AP1004" s="129">
        <f t="shared" si="343"/>
        <v>0</v>
      </c>
      <c r="AQ1004" s="235"/>
      <c r="AR1004" s="235"/>
      <c r="AS1004" s="236">
        <f t="shared" si="338"/>
        <v>44118</v>
      </c>
      <c r="AT1004" s="237">
        <f t="shared" si="344"/>
        <v>18935.28999999999</v>
      </c>
      <c r="AU1004" s="237">
        <f t="shared" si="345"/>
        <v>10563.250000000004</v>
      </c>
      <c r="AV1004" s="237">
        <f t="shared" si="346"/>
        <v>12065.559999999996</v>
      </c>
      <c r="AW1004" s="237">
        <f t="shared" si="347"/>
        <v>6139.6000000000013</v>
      </c>
      <c r="AX1004" s="237">
        <f t="shared" si="348"/>
        <v>7624.6000000000058</v>
      </c>
      <c r="AY1004" s="133"/>
    </row>
    <row r="1005" spans="3:51" x14ac:dyDescent="0.25">
      <c r="C1005" s="137"/>
      <c r="D1005" s="137"/>
      <c r="E1005" s="137"/>
      <c r="F1005" s="137"/>
      <c r="G1005" s="137"/>
      <c r="H1005" s="137"/>
      <c r="I1005" s="137"/>
      <c r="J1005" s="137"/>
      <c r="K1005" s="240">
        <f t="shared" si="330"/>
        <v>44119</v>
      </c>
      <c r="L1005" s="230">
        <f t="shared" si="331"/>
        <v>54544.13</v>
      </c>
      <c r="M1005" s="162">
        <f>MAX(AN28:AN1005)</f>
        <v>56668.37999999999</v>
      </c>
      <c r="N1005" s="162">
        <f t="shared" si="339"/>
        <v>-2124.2499999999927</v>
      </c>
      <c r="O1005" s="231">
        <f>E3+(E4*0.1)</f>
        <v>0.2</v>
      </c>
      <c r="P1005" s="162">
        <v>-1003</v>
      </c>
      <c r="Q1005" s="232">
        <f>E5+(E6*0.1)</f>
        <v>0.1</v>
      </c>
      <c r="R1005" s="162">
        <v>-1797.5</v>
      </c>
      <c r="S1005" s="232">
        <f>E7+(E8*0.1)</f>
        <v>0.1</v>
      </c>
      <c r="T1005" s="162">
        <v>-4038.2</v>
      </c>
      <c r="U1005" s="233">
        <f>E9+(E10*0.5)+(E11*0.1)</f>
        <v>0.2</v>
      </c>
      <c r="V1005" s="162">
        <v>-703</v>
      </c>
      <c r="W1005" s="233">
        <f>E12+(E13*0.5)+(E14*0.1)</f>
        <v>0.2</v>
      </c>
      <c r="X1005" s="162">
        <v>703</v>
      </c>
      <c r="Y1005" s="161">
        <f t="shared" si="340"/>
        <v>978</v>
      </c>
      <c r="Z1005" s="162">
        <f t="shared" si="332"/>
        <v>-784.17000000000007</v>
      </c>
      <c r="AA1005" s="127">
        <v>44119</v>
      </c>
      <c r="AB1005" s="127"/>
      <c r="AC1005" s="128"/>
      <c r="AD1005" s="128"/>
      <c r="AE1005" s="129"/>
      <c r="AF1005" s="129"/>
      <c r="AG1005" s="129"/>
      <c r="AH1005" s="129">
        <f t="shared" si="333"/>
        <v>0</v>
      </c>
      <c r="AI1005" s="129">
        <f t="shared" si="334"/>
        <v>-784.17000000000007</v>
      </c>
      <c r="AJ1005" s="234">
        <f t="shared" si="335"/>
        <v>0</v>
      </c>
      <c r="AK1005" s="234">
        <f t="shared" si="336"/>
        <v>1</v>
      </c>
      <c r="AL1005" s="129">
        <f t="shared" si="337"/>
        <v>0</v>
      </c>
      <c r="AM1005" s="127">
        <v>44119</v>
      </c>
      <c r="AN1005" s="129">
        <f t="shared" si="341"/>
        <v>54544.13</v>
      </c>
      <c r="AO1005" s="129">
        <f t="shared" si="342"/>
        <v>0</v>
      </c>
      <c r="AP1005" s="129">
        <f t="shared" si="343"/>
        <v>0</v>
      </c>
      <c r="AQ1005" s="235"/>
      <c r="AR1005" s="235"/>
      <c r="AS1005" s="236">
        <f t="shared" si="338"/>
        <v>44119</v>
      </c>
      <c r="AT1005" s="237">
        <f t="shared" si="344"/>
        <v>18734.689999999991</v>
      </c>
      <c r="AU1005" s="237">
        <f t="shared" si="345"/>
        <v>10383.500000000004</v>
      </c>
      <c r="AV1005" s="237">
        <f t="shared" si="346"/>
        <v>11661.739999999996</v>
      </c>
      <c r="AW1005" s="237">
        <f t="shared" si="347"/>
        <v>5999.0000000000009</v>
      </c>
      <c r="AX1005" s="237">
        <f t="shared" si="348"/>
        <v>7765.2000000000062</v>
      </c>
      <c r="AY1005" s="133"/>
    </row>
    <row r="1006" spans="3:51" x14ac:dyDescent="0.25">
      <c r="C1006" s="137"/>
      <c r="D1006" s="137"/>
      <c r="E1006" s="137"/>
      <c r="F1006" s="137"/>
      <c r="G1006" s="137"/>
      <c r="H1006" s="137"/>
      <c r="I1006" s="137"/>
      <c r="J1006" s="137"/>
      <c r="K1006" s="240">
        <f t="shared" si="330"/>
        <v>44120</v>
      </c>
      <c r="L1006" s="230">
        <f t="shared" si="331"/>
        <v>54565.79</v>
      </c>
      <c r="M1006" s="162">
        <f>MAX(AN28:AN1006)</f>
        <v>56668.37999999999</v>
      </c>
      <c r="N1006" s="162">
        <f t="shared" si="339"/>
        <v>-2102.5899999999892</v>
      </c>
      <c r="O1006" s="231">
        <f>E3+(E4*0.1)</f>
        <v>0.2</v>
      </c>
      <c r="P1006" s="162">
        <v>560.54999999999995</v>
      </c>
      <c r="Q1006" s="232">
        <f>E5+(E6*0.1)</f>
        <v>0.1</v>
      </c>
      <c r="R1006" s="162">
        <v>23.5</v>
      </c>
      <c r="S1006" s="232">
        <f>E7+(E8*0.1)</f>
        <v>0.1</v>
      </c>
      <c r="T1006" s="162">
        <v>-928</v>
      </c>
      <c r="U1006" s="233">
        <f>E9+(E10*0.5)+(E11*0.1)</f>
        <v>0.2</v>
      </c>
      <c r="V1006" s="162">
        <v>949</v>
      </c>
      <c r="W1006" s="233">
        <f>E12+(E13*0.5)+(E14*0.1)</f>
        <v>0.2</v>
      </c>
      <c r="X1006" s="162">
        <v>-949</v>
      </c>
      <c r="Y1006" s="161">
        <f t="shared" si="340"/>
        <v>979</v>
      </c>
      <c r="Z1006" s="162">
        <f t="shared" si="332"/>
        <v>21.659999999999968</v>
      </c>
      <c r="AA1006" s="127">
        <v>44120</v>
      </c>
      <c r="AB1006" s="127"/>
      <c r="AC1006" s="128"/>
      <c r="AD1006" s="128"/>
      <c r="AE1006" s="129"/>
      <c r="AF1006" s="129"/>
      <c r="AG1006" s="129"/>
      <c r="AH1006" s="129">
        <f t="shared" si="333"/>
        <v>21.659999999999968</v>
      </c>
      <c r="AI1006" s="129">
        <f t="shared" si="334"/>
        <v>0</v>
      </c>
      <c r="AJ1006" s="234">
        <f t="shared" si="335"/>
        <v>1</v>
      </c>
      <c r="AK1006" s="234">
        <f t="shared" si="336"/>
        <v>0</v>
      </c>
      <c r="AL1006" s="129">
        <f t="shared" si="337"/>
        <v>0</v>
      </c>
      <c r="AM1006" s="127">
        <v>44120</v>
      </c>
      <c r="AN1006" s="129">
        <f t="shared" si="341"/>
        <v>54565.79</v>
      </c>
      <c r="AO1006" s="129">
        <f t="shared" si="342"/>
        <v>0</v>
      </c>
      <c r="AP1006" s="129">
        <f t="shared" si="343"/>
        <v>0</v>
      </c>
      <c r="AQ1006" s="235"/>
      <c r="AR1006" s="235"/>
      <c r="AS1006" s="236">
        <f t="shared" si="338"/>
        <v>44120</v>
      </c>
      <c r="AT1006" s="237">
        <f t="shared" si="344"/>
        <v>18846.799999999992</v>
      </c>
      <c r="AU1006" s="237">
        <f t="shared" si="345"/>
        <v>10385.850000000004</v>
      </c>
      <c r="AV1006" s="237">
        <f t="shared" si="346"/>
        <v>11568.939999999997</v>
      </c>
      <c r="AW1006" s="237">
        <f t="shared" si="347"/>
        <v>6188.8000000000011</v>
      </c>
      <c r="AX1006" s="237">
        <f t="shared" si="348"/>
        <v>7575.400000000006</v>
      </c>
      <c r="AY1006" s="133"/>
    </row>
    <row r="1007" spans="3:51" x14ac:dyDescent="0.25">
      <c r="C1007" s="137"/>
      <c r="D1007" s="137"/>
      <c r="E1007" s="137"/>
      <c r="F1007" s="137"/>
      <c r="G1007" s="137"/>
      <c r="H1007" s="137"/>
      <c r="I1007" s="137"/>
      <c r="J1007" s="137"/>
      <c r="K1007" s="240">
        <f t="shared" si="330"/>
        <v>44123</v>
      </c>
      <c r="L1007" s="230">
        <f t="shared" si="331"/>
        <v>53858.19</v>
      </c>
      <c r="M1007" s="162">
        <f>MAX(AN28:AN1007)</f>
        <v>56668.37999999999</v>
      </c>
      <c r="N1007" s="162">
        <f t="shared" si="339"/>
        <v>-2810.1899999999878</v>
      </c>
      <c r="O1007" s="231">
        <f>E3+(E4*0.1)</f>
        <v>0.2</v>
      </c>
      <c r="P1007" s="162">
        <v>-550</v>
      </c>
      <c r="Q1007" s="232">
        <f>E5+(E6*0.1)</f>
        <v>0.1</v>
      </c>
      <c r="R1007" s="162">
        <v>-850</v>
      </c>
      <c r="S1007" s="232">
        <f>E7+(E8*0.1)</f>
        <v>0.1</v>
      </c>
      <c r="T1007" s="162">
        <v>-3410</v>
      </c>
      <c r="U1007" s="233">
        <f>E9+(E10*0.5)+(E11*0.1)</f>
        <v>0.2</v>
      </c>
      <c r="V1007" s="162">
        <v>-1400</v>
      </c>
      <c r="W1007" s="233">
        <f>E12+(E13*0.5)+(E14*0.1)</f>
        <v>0.2</v>
      </c>
      <c r="X1007" s="162">
        <v>542</v>
      </c>
      <c r="Y1007" s="161">
        <f t="shared" si="340"/>
        <v>980</v>
      </c>
      <c r="Z1007" s="162">
        <f t="shared" si="332"/>
        <v>-707.6</v>
      </c>
      <c r="AA1007" s="127">
        <v>44123</v>
      </c>
      <c r="AB1007" s="127"/>
      <c r="AC1007" s="128"/>
      <c r="AD1007" s="128"/>
      <c r="AE1007" s="129"/>
      <c r="AF1007" s="129"/>
      <c r="AG1007" s="129"/>
      <c r="AH1007" s="129">
        <f t="shared" si="333"/>
        <v>0</v>
      </c>
      <c r="AI1007" s="129">
        <f t="shared" si="334"/>
        <v>-707.6</v>
      </c>
      <c r="AJ1007" s="234">
        <f t="shared" si="335"/>
        <v>0</v>
      </c>
      <c r="AK1007" s="234">
        <f t="shared" si="336"/>
        <v>1</v>
      </c>
      <c r="AL1007" s="129">
        <f t="shared" si="337"/>
        <v>0</v>
      </c>
      <c r="AM1007" s="127">
        <v>44123</v>
      </c>
      <c r="AN1007" s="129">
        <f t="shared" si="341"/>
        <v>53858.19</v>
      </c>
      <c r="AO1007" s="129">
        <f t="shared" si="342"/>
        <v>0</v>
      </c>
      <c r="AP1007" s="129">
        <f t="shared" si="343"/>
        <v>0</v>
      </c>
      <c r="AQ1007" s="235"/>
      <c r="AR1007" s="235"/>
      <c r="AS1007" s="236">
        <f t="shared" si="338"/>
        <v>44123</v>
      </c>
      <c r="AT1007" s="237">
        <f t="shared" si="344"/>
        <v>18736.799999999992</v>
      </c>
      <c r="AU1007" s="237">
        <f t="shared" si="345"/>
        <v>10300.850000000004</v>
      </c>
      <c r="AV1007" s="237">
        <f t="shared" si="346"/>
        <v>11227.939999999997</v>
      </c>
      <c r="AW1007" s="237">
        <f t="shared" si="347"/>
        <v>5908.8000000000011</v>
      </c>
      <c r="AX1007" s="237">
        <f t="shared" si="348"/>
        <v>7683.8000000000056</v>
      </c>
      <c r="AY1007" s="133"/>
    </row>
    <row r="1008" spans="3:51" x14ac:dyDescent="0.25">
      <c r="C1008" s="137"/>
      <c r="D1008" s="137"/>
      <c r="E1008" s="137"/>
      <c r="F1008" s="137"/>
      <c r="G1008" s="137"/>
      <c r="H1008" s="137"/>
      <c r="I1008" s="137"/>
      <c r="J1008" s="137"/>
      <c r="K1008" s="240">
        <f t="shared" si="330"/>
        <v>44124</v>
      </c>
      <c r="L1008" s="230">
        <f t="shared" si="331"/>
        <v>54139.54</v>
      </c>
      <c r="M1008" s="162">
        <f>MAX(AN28:AN1008)</f>
        <v>56668.37999999999</v>
      </c>
      <c r="N1008" s="162">
        <f t="shared" si="339"/>
        <v>-2528.8399999999892</v>
      </c>
      <c r="O1008" s="231">
        <f>E3+(E4*0.1)</f>
        <v>0.2</v>
      </c>
      <c r="P1008" s="162">
        <v>566.85</v>
      </c>
      <c r="Q1008" s="232">
        <f>E5+(E6*0.1)</f>
        <v>0.1</v>
      </c>
      <c r="R1008" s="162">
        <v>810</v>
      </c>
      <c r="S1008" s="232">
        <f>E7+(E8*0.1)</f>
        <v>0.1</v>
      </c>
      <c r="T1008" s="162">
        <v>869.8</v>
      </c>
      <c r="U1008" s="233">
        <f>E9+(E10*0.5)+(E11*0.1)</f>
        <v>0.2</v>
      </c>
      <c r="V1008" s="162">
        <v>-322</v>
      </c>
      <c r="W1008" s="233">
        <f>E12+(E13*0.5)+(E14*0.1)</f>
        <v>0.2</v>
      </c>
      <c r="X1008" s="162">
        <v>322</v>
      </c>
      <c r="Y1008" s="161">
        <f t="shared" si="340"/>
        <v>981</v>
      </c>
      <c r="Z1008" s="162">
        <f t="shared" si="332"/>
        <v>281.35000000000002</v>
      </c>
      <c r="AA1008" s="127">
        <v>44124</v>
      </c>
      <c r="AB1008" s="127"/>
      <c r="AC1008" s="128"/>
      <c r="AD1008" s="128"/>
      <c r="AE1008" s="129"/>
      <c r="AF1008" s="129"/>
      <c r="AG1008" s="129"/>
      <c r="AH1008" s="129">
        <f t="shared" si="333"/>
        <v>281.35000000000002</v>
      </c>
      <c r="AI1008" s="129">
        <f t="shared" si="334"/>
        <v>0</v>
      </c>
      <c r="AJ1008" s="234">
        <f t="shared" si="335"/>
        <v>1</v>
      </c>
      <c r="AK1008" s="234">
        <f t="shared" si="336"/>
        <v>0</v>
      </c>
      <c r="AL1008" s="129">
        <f t="shared" si="337"/>
        <v>0</v>
      </c>
      <c r="AM1008" s="127">
        <v>44124</v>
      </c>
      <c r="AN1008" s="129">
        <f t="shared" si="341"/>
        <v>54139.54</v>
      </c>
      <c r="AO1008" s="129">
        <f t="shared" si="342"/>
        <v>0</v>
      </c>
      <c r="AP1008" s="129">
        <f t="shared" si="343"/>
        <v>0</v>
      </c>
      <c r="AQ1008" s="235"/>
      <c r="AR1008" s="235"/>
      <c r="AS1008" s="236">
        <f t="shared" si="338"/>
        <v>44124</v>
      </c>
      <c r="AT1008" s="237">
        <f t="shared" si="344"/>
        <v>18850.169999999991</v>
      </c>
      <c r="AU1008" s="237">
        <f t="shared" si="345"/>
        <v>10381.850000000004</v>
      </c>
      <c r="AV1008" s="237">
        <f t="shared" si="346"/>
        <v>11314.919999999996</v>
      </c>
      <c r="AW1008" s="237">
        <f t="shared" si="347"/>
        <v>5844.4000000000015</v>
      </c>
      <c r="AX1008" s="237">
        <f t="shared" si="348"/>
        <v>7748.2000000000053</v>
      </c>
      <c r="AY1008" s="133"/>
    </row>
    <row r="1009" spans="3:51" x14ac:dyDescent="0.25">
      <c r="C1009" s="137"/>
      <c r="D1009" s="137"/>
      <c r="E1009" s="137"/>
      <c r="F1009" s="137"/>
      <c r="G1009" s="137"/>
      <c r="H1009" s="137"/>
      <c r="I1009" s="137"/>
      <c r="J1009" s="137"/>
      <c r="K1009" s="240">
        <f t="shared" si="330"/>
        <v>44125</v>
      </c>
      <c r="L1009" s="230">
        <f t="shared" si="331"/>
        <v>54034.400000000001</v>
      </c>
      <c r="M1009" s="162">
        <f>MAX(AN28:AN1009)</f>
        <v>56668.37999999999</v>
      </c>
      <c r="N1009" s="162">
        <f t="shared" si="339"/>
        <v>-2633.9799999999886</v>
      </c>
      <c r="O1009" s="231">
        <f>E3+(E4*0.1)</f>
        <v>0.2</v>
      </c>
      <c r="P1009" s="162">
        <v>-550</v>
      </c>
      <c r="Q1009" s="232">
        <f>E5+(E6*0.1)</f>
        <v>0.1</v>
      </c>
      <c r="R1009" s="162">
        <v>-378</v>
      </c>
      <c r="S1009" s="232">
        <f>E7+(E8*0.1)</f>
        <v>0.1</v>
      </c>
      <c r="T1009" s="162">
        <v>-249.4</v>
      </c>
      <c r="U1009" s="233">
        <f>E9+(E10*0.5)+(E11*0.1)</f>
        <v>0.2</v>
      </c>
      <c r="V1009" s="162">
        <v>-1400</v>
      </c>
      <c r="W1009" s="233">
        <f>E12+(E13*0.5)+(E14*0.1)</f>
        <v>0.2</v>
      </c>
      <c r="X1009" s="162">
        <v>1738</v>
      </c>
      <c r="Y1009" s="161">
        <f t="shared" si="340"/>
        <v>982</v>
      </c>
      <c r="Z1009" s="162">
        <f t="shared" si="332"/>
        <v>-105.13999999999999</v>
      </c>
      <c r="AA1009" s="127">
        <v>44125</v>
      </c>
      <c r="AB1009" s="127"/>
      <c r="AC1009" s="128"/>
      <c r="AD1009" s="128"/>
      <c r="AE1009" s="129"/>
      <c r="AF1009" s="129"/>
      <c r="AG1009" s="129"/>
      <c r="AH1009" s="129">
        <f t="shared" si="333"/>
        <v>0</v>
      </c>
      <c r="AI1009" s="129">
        <f t="shared" si="334"/>
        <v>-105.13999999999999</v>
      </c>
      <c r="AJ1009" s="234">
        <f t="shared" si="335"/>
        <v>0</v>
      </c>
      <c r="AK1009" s="234">
        <f t="shared" si="336"/>
        <v>1</v>
      </c>
      <c r="AL1009" s="129">
        <f t="shared" si="337"/>
        <v>0</v>
      </c>
      <c r="AM1009" s="127">
        <v>44125</v>
      </c>
      <c r="AN1009" s="129">
        <f t="shared" si="341"/>
        <v>54034.400000000001</v>
      </c>
      <c r="AO1009" s="129">
        <f t="shared" si="342"/>
        <v>0</v>
      </c>
      <c r="AP1009" s="129">
        <f t="shared" si="343"/>
        <v>0</v>
      </c>
      <c r="AQ1009" s="235"/>
      <c r="AR1009" s="235"/>
      <c r="AS1009" s="236">
        <f t="shared" si="338"/>
        <v>44125</v>
      </c>
      <c r="AT1009" s="237">
        <f t="shared" si="344"/>
        <v>18740.169999999991</v>
      </c>
      <c r="AU1009" s="237">
        <f t="shared" si="345"/>
        <v>10344.050000000005</v>
      </c>
      <c r="AV1009" s="237">
        <f t="shared" si="346"/>
        <v>11289.979999999996</v>
      </c>
      <c r="AW1009" s="237">
        <f t="shared" si="347"/>
        <v>5564.4000000000015</v>
      </c>
      <c r="AX1009" s="237">
        <f t="shared" si="348"/>
        <v>8095.8000000000056</v>
      </c>
      <c r="AY1009" s="133"/>
    </row>
    <row r="1010" spans="3:51" x14ac:dyDescent="0.25">
      <c r="C1010" s="137"/>
      <c r="D1010" s="137"/>
      <c r="E1010" s="137"/>
      <c r="F1010" s="137"/>
      <c r="G1010" s="137"/>
      <c r="H1010" s="137"/>
      <c r="I1010" s="137"/>
      <c r="J1010" s="137"/>
      <c r="K1010" s="240">
        <f t="shared" si="330"/>
        <v>44126</v>
      </c>
      <c r="L1010" s="230">
        <f t="shared" si="331"/>
        <v>53314.48</v>
      </c>
      <c r="M1010" s="162">
        <f>MAX(AN28:AN1010)</f>
        <v>56668.37999999999</v>
      </c>
      <c r="N1010" s="162">
        <f t="shared" si="339"/>
        <v>-3353.8999999999869</v>
      </c>
      <c r="O1010" s="231">
        <f>E3+(E4*0.1)</f>
        <v>0.2</v>
      </c>
      <c r="P1010" s="162">
        <v>-550</v>
      </c>
      <c r="Q1010" s="232">
        <f>E5+(E6*0.1)</f>
        <v>0.1</v>
      </c>
      <c r="R1010" s="162">
        <v>-850</v>
      </c>
      <c r="S1010" s="232">
        <f>E7+(E8*0.1)</f>
        <v>0.1</v>
      </c>
      <c r="T1010" s="162">
        <v>-49.2</v>
      </c>
      <c r="U1010" s="233">
        <f>E9+(E10*0.5)+(E11*0.1)</f>
        <v>0.2</v>
      </c>
      <c r="V1010" s="162">
        <v>-1400</v>
      </c>
      <c r="W1010" s="233">
        <f>E12+(E13*0.5)+(E14*0.1)</f>
        <v>0.2</v>
      </c>
      <c r="X1010" s="162">
        <v>-1200</v>
      </c>
      <c r="Y1010" s="161">
        <f t="shared" si="340"/>
        <v>983</v>
      </c>
      <c r="Z1010" s="162">
        <f t="shared" si="332"/>
        <v>-719.92</v>
      </c>
      <c r="AA1010" s="127">
        <v>44126</v>
      </c>
      <c r="AB1010" s="127"/>
      <c r="AC1010" s="128"/>
      <c r="AD1010" s="128"/>
      <c r="AE1010" s="129"/>
      <c r="AF1010" s="129"/>
      <c r="AG1010" s="129"/>
      <c r="AH1010" s="129">
        <f t="shared" si="333"/>
        <v>0</v>
      </c>
      <c r="AI1010" s="129">
        <f t="shared" si="334"/>
        <v>-719.92</v>
      </c>
      <c r="AJ1010" s="234">
        <f t="shared" si="335"/>
        <v>0</v>
      </c>
      <c r="AK1010" s="234">
        <f t="shared" si="336"/>
        <v>1</v>
      </c>
      <c r="AL1010" s="129">
        <f t="shared" si="337"/>
        <v>0</v>
      </c>
      <c r="AM1010" s="127">
        <v>44126</v>
      </c>
      <c r="AN1010" s="129">
        <f t="shared" si="341"/>
        <v>53314.48</v>
      </c>
      <c r="AO1010" s="129">
        <f t="shared" si="342"/>
        <v>0</v>
      </c>
      <c r="AP1010" s="129">
        <f t="shared" si="343"/>
        <v>0</v>
      </c>
      <c r="AQ1010" s="235"/>
      <c r="AR1010" s="235"/>
      <c r="AS1010" s="236">
        <f t="shared" si="338"/>
        <v>44126</v>
      </c>
      <c r="AT1010" s="237">
        <f t="shared" si="344"/>
        <v>18630.169999999991</v>
      </c>
      <c r="AU1010" s="237">
        <f t="shared" si="345"/>
        <v>10259.050000000005</v>
      </c>
      <c r="AV1010" s="237">
        <f t="shared" si="346"/>
        <v>11285.059999999996</v>
      </c>
      <c r="AW1010" s="237">
        <f t="shared" si="347"/>
        <v>5284.4000000000015</v>
      </c>
      <c r="AX1010" s="237">
        <f t="shared" si="348"/>
        <v>7855.8000000000056</v>
      </c>
      <c r="AY1010" s="133"/>
    </row>
    <row r="1011" spans="3:51" x14ac:dyDescent="0.25">
      <c r="C1011" s="137"/>
      <c r="D1011" s="137"/>
      <c r="E1011" s="137"/>
      <c r="F1011" s="137"/>
      <c r="G1011" s="137"/>
      <c r="H1011" s="137"/>
      <c r="I1011" s="137"/>
      <c r="J1011" s="137"/>
      <c r="K1011" s="240">
        <f t="shared" si="330"/>
        <v>44127</v>
      </c>
      <c r="L1011" s="230">
        <f t="shared" si="331"/>
        <v>53218.100000000006</v>
      </c>
      <c r="M1011" s="162">
        <f>MAX(AN28:AN1011)</f>
        <v>56668.37999999999</v>
      </c>
      <c r="N1011" s="162">
        <f t="shared" si="339"/>
        <v>-3450.2799999999843</v>
      </c>
      <c r="O1011" s="231">
        <f>E3+(E4*0.1)</f>
        <v>0.2</v>
      </c>
      <c r="P1011" s="162">
        <v>-550</v>
      </c>
      <c r="Q1011" s="232">
        <f>E5+(E6*0.1)</f>
        <v>0.1</v>
      </c>
      <c r="R1011" s="162">
        <v>595</v>
      </c>
      <c r="S1011" s="232">
        <f>E7+(E8*0.1)</f>
        <v>0.1</v>
      </c>
      <c r="T1011" s="162">
        <v>593.20000000000005</v>
      </c>
      <c r="U1011" s="233">
        <f>E9+(E10*0.5)+(E11*0.1)</f>
        <v>0.2</v>
      </c>
      <c r="V1011" s="162">
        <v>-288</v>
      </c>
      <c r="W1011" s="233">
        <f>E12+(E13*0.5)+(E14*0.1)</f>
        <v>0.2</v>
      </c>
      <c r="X1011" s="162">
        <v>-238</v>
      </c>
      <c r="Y1011" s="161">
        <f t="shared" si="340"/>
        <v>984</v>
      </c>
      <c r="Z1011" s="162">
        <f t="shared" si="332"/>
        <v>-96.38</v>
      </c>
      <c r="AA1011" s="127">
        <v>44127</v>
      </c>
      <c r="AB1011" s="127"/>
      <c r="AC1011" s="128"/>
      <c r="AD1011" s="128"/>
      <c r="AE1011" s="129"/>
      <c r="AF1011" s="129"/>
      <c r="AG1011" s="129"/>
      <c r="AH1011" s="129">
        <f t="shared" si="333"/>
        <v>0</v>
      </c>
      <c r="AI1011" s="129">
        <f t="shared" si="334"/>
        <v>-96.38</v>
      </c>
      <c r="AJ1011" s="234">
        <f t="shared" si="335"/>
        <v>0</v>
      </c>
      <c r="AK1011" s="234">
        <f t="shared" si="336"/>
        <v>1</v>
      </c>
      <c r="AL1011" s="129">
        <f t="shared" si="337"/>
        <v>0</v>
      </c>
      <c r="AM1011" s="127">
        <v>44127</v>
      </c>
      <c r="AN1011" s="129">
        <f t="shared" si="341"/>
        <v>53218.100000000006</v>
      </c>
      <c r="AO1011" s="129">
        <f t="shared" si="342"/>
        <v>0</v>
      </c>
      <c r="AP1011" s="129">
        <f t="shared" si="343"/>
        <v>0</v>
      </c>
      <c r="AQ1011" s="235"/>
      <c r="AR1011" s="235"/>
      <c r="AS1011" s="236">
        <f t="shared" si="338"/>
        <v>44127</v>
      </c>
      <c r="AT1011" s="237">
        <f t="shared" si="344"/>
        <v>18520.169999999991</v>
      </c>
      <c r="AU1011" s="237">
        <f t="shared" si="345"/>
        <v>10318.550000000005</v>
      </c>
      <c r="AV1011" s="237">
        <f t="shared" si="346"/>
        <v>11344.379999999996</v>
      </c>
      <c r="AW1011" s="237">
        <f t="shared" si="347"/>
        <v>5226.8000000000011</v>
      </c>
      <c r="AX1011" s="237">
        <f t="shared" si="348"/>
        <v>7808.2000000000053</v>
      </c>
      <c r="AY1011" s="133"/>
    </row>
    <row r="1012" spans="3:51" x14ac:dyDescent="0.25">
      <c r="C1012" s="137"/>
      <c r="D1012" s="137"/>
      <c r="E1012" s="137"/>
      <c r="F1012" s="137"/>
      <c r="G1012" s="137"/>
      <c r="H1012" s="137"/>
      <c r="I1012" s="137"/>
      <c r="J1012" s="137"/>
      <c r="K1012" s="240">
        <f t="shared" si="330"/>
        <v>44130</v>
      </c>
      <c r="L1012" s="230">
        <f t="shared" si="331"/>
        <v>52592.500000000007</v>
      </c>
      <c r="M1012" s="162">
        <f>MAX(AN28:AN1012)</f>
        <v>56668.37999999999</v>
      </c>
      <c r="N1012" s="162">
        <f t="shared" si="339"/>
        <v>-4075.8799999999828</v>
      </c>
      <c r="O1012" s="231">
        <f>E3+(E4*0.1)</f>
        <v>0.2</v>
      </c>
      <c r="P1012" s="162">
        <v>-798.75</v>
      </c>
      <c r="Q1012" s="232">
        <f>E5+(E6*0.1)</f>
        <v>0.1</v>
      </c>
      <c r="R1012" s="162">
        <v>-1248.5</v>
      </c>
      <c r="S1012" s="232">
        <f>E7+(E8*0.1)</f>
        <v>0.1</v>
      </c>
      <c r="T1012" s="162">
        <v>-3410</v>
      </c>
      <c r="U1012" s="233">
        <f>E9+(E10*0.5)+(E11*0.1)</f>
        <v>0.2</v>
      </c>
      <c r="V1012" s="162">
        <v>-37</v>
      </c>
      <c r="W1012" s="233">
        <f>E12+(E13*0.5)+(E14*0.1)</f>
        <v>0.2</v>
      </c>
      <c r="X1012" s="162">
        <v>37</v>
      </c>
      <c r="Y1012" s="161">
        <f t="shared" si="340"/>
        <v>985</v>
      </c>
      <c r="Z1012" s="162">
        <f t="shared" si="332"/>
        <v>-625.6</v>
      </c>
      <c r="AA1012" s="127">
        <v>44130</v>
      </c>
      <c r="AB1012" s="127"/>
      <c r="AC1012" s="128"/>
      <c r="AD1012" s="128"/>
      <c r="AE1012" s="129"/>
      <c r="AF1012" s="129"/>
      <c r="AG1012" s="129"/>
      <c r="AH1012" s="129">
        <f t="shared" si="333"/>
        <v>0</v>
      </c>
      <c r="AI1012" s="129">
        <f t="shared" si="334"/>
        <v>-625.6</v>
      </c>
      <c r="AJ1012" s="234">
        <f t="shared" si="335"/>
        <v>0</v>
      </c>
      <c r="AK1012" s="234">
        <f t="shared" si="336"/>
        <v>1</v>
      </c>
      <c r="AL1012" s="129">
        <f t="shared" si="337"/>
        <v>0</v>
      </c>
      <c r="AM1012" s="127">
        <v>44130</v>
      </c>
      <c r="AN1012" s="129">
        <f t="shared" si="341"/>
        <v>52592.500000000007</v>
      </c>
      <c r="AO1012" s="129">
        <f t="shared" si="342"/>
        <v>0</v>
      </c>
      <c r="AP1012" s="129">
        <f t="shared" si="343"/>
        <v>0</v>
      </c>
      <c r="AQ1012" s="235"/>
      <c r="AR1012" s="235"/>
      <c r="AS1012" s="236">
        <f t="shared" si="338"/>
        <v>44130</v>
      </c>
      <c r="AT1012" s="237">
        <f t="shared" si="344"/>
        <v>18360.419999999991</v>
      </c>
      <c r="AU1012" s="237">
        <f t="shared" si="345"/>
        <v>10193.700000000004</v>
      </c>
      <c r="AV1012" s="237">
        <f t="shared" si="346"/>
        <v>11003.379999999996</v>
      </c>
      <c r="AW1012" s="237">
        <f t="shared" si="347"/>
        <v>5219.4000000000015</v>
      </c>
      <c r="AX1012" s="237">
        <f t="shared" si="348"/>
        <v>7815.6000000000049</v>
      </c>
      <c r="AY1012" s="133"/>
    </row>
    <row r="1013" spans="3:51" x14ac:dyDescent="0.25">
      <c r="C1013" s="137"/>
      <c r="D1013" s="137"/>
      <c r="E1013" s="137"/>
      <c r="F1013" s="137"/>
      <c r="G1013" s="137"/>
      <c r="H1013" s="137"/>
      <c r="I1013" s="137"/>
      <c r="J1013" s="137"/>
      <c r="K1013" s="240">
        <f t="shared" si="330"/>
        <v>44131</v>
      </c>
      <c r="L1013" s="230">
        <f t="shared" si="331"/>
        <v>52619.910000000011</v>
      </c>
      <c r="M1013" s="162">
        <f>MAX(AN28:AN1013)</f>
        <v>56668.37999999999</v>
      </c>
      <c r="N1013" s="162">
        <f t="shared" si="339"/>
        <v>-4048.4699999999793</v>
      </c>
      <c r="O1013" s="231">
        <f>E3+(E4*0.1)</f>
        <v>0.2</v>
      </c>
      <c r="P1013" s="162">
        <v>-550</v>
      </c>
      <c r="Q1013" s="232">
        <f>E5+(E6*0.1)</f>
        <v>0.1</v>
      </c>
      <c r="R1013" s="162">
        <v>-514.5</v>
      </c>
      <c r="S1013" s="232">
        <f>E7+(E8*0.1)</f>
        <v>0.1</v>
      </c>
      <c r="T1013" s="162">
        <v>1888.6</v>
      </c>
      <c r="U1013" s="233">
        <f>E9+(E10*0.5)+(E11*0.1)</f>
        <v>0.2</v>
      </c>
      <c r="V1013" s="162">
        <v>-572</v>
      </c>
      <c r="W1013" s="233">
        <f>E12+(E13*0.5)+(E14*0.1)</f>
        <v>0.2</v>
      </c>
      <c r="X1013" s="162">
        <v>572</v>
      </c>
      <c r="Y1013" s="161">
        <f t="shared" si="340"/>
        <v>986</v>
      </c>
      <c r="Z1013" s="162">
        <f t="shared" si="332"/>
        <v>27.410000000000025</v>
      </c>
      <c r="AA1013" s="127">
        <v>44131</v>
      </c>
      <c r="AB1013" s="127"/>
      <c r="AC1013" s="128"/>
      <c r="AD1013" s="128"/>
      <c r="AE1013" s="129"/>
      <c r="AF1013" s="129"/>
      <c r="AG1013" s="129"/>
      <c r="AH1013" s="129">
        <f t="shared" si="333"/>
        <v>27.410000000000025</v>
      </c>
      <c r="AI1013" s="129">
        <f t="shared" si="334"/>
        <v>0</v>
      </c>
      <c r="AJ1013" s="234">
        <f t="shared" si="335"/>
        <v>1</v>
      </c>
      <c r="AK1013" s="234">
        <f t="shared" si="336"/>
        <v>0</v>
      </c>
      <c r="AL1013" s="129">
        <f t="shared" si="337"/>
        <v>0</v>
      </c>
      <c r="AM1013" s="127">
        <v>44131</v>
      </c>
      <c r="AN1013" s="129">
        <f t="shared" si="341"/>
        <v>52619.910000000011</v>
      </c>
      <c r="AO1013" s="129">
        <f t="shared" si="342"/>
        <v>0</v>
      </c>
      <c r="AP1013" s="129">
        <f t="shared" si="343"/>
        <v>0</v>
      </c>
      <c r="AQ1013" s="235"/>
      <c r="AR1013" s="235"/>
      <c r="AS1013" s="236">
        <f t="shared" si="338"/>
        <v>44131</v>
      </c>
      <c r="AT1013" s="237">
        <f t="shared" si="344"/>
        <v>18250.419999999991</v>
      </c>
      <c r="AU1013" s="237">
        <f t="shared" si="345"/>
        <v>10142.250000000004</v>
      </c>
      <c r="AV1013" s="237">
        <f t="shared" si="346"/>
        <v>11192.239999999996</v>
      </c>
      <c r="AW1013" s="237">
        <f t="shared" si="347"/>
        <v>5105.0000000000018</v>
      </c>
      <c r="AX1013" s="237">
        <f t="shared" si="348"/>
        <v>7930.0000000000045</v>
      </c>
      <c r="AY1013" s="133"/>
    </row>
    <row r="1014" spans="3:51" x14ac:dyDescent="0.25">
      <c r="C1014" s="137"/>
      <c r="D1014" s="137"/>
      <c r="E1014" s="137"/>
      <c r="F1014" s="137"/>
      <c r="G1014" s="137"/>
      <c r="H1014" s="137"/>
      <c r="I1014" s="137"/>
      <c r="J1014" s="137"/>
      <c r="K1014" s="240">
        <f t="shared" si="330"/>
        <v>44132</v>
      </c>
      <c r="L1014" s="230">
        <f t="shared" si="331"/>
        <v>52003.640000000014</v>
      </c>
      <c r="M1014" s="162">
        <f>MAX(AN28:AN1014)</f>
        <v>56668.37999999999</v>
      </c>
      <c r="N1014" s="162">
        <f t="shared" si="339"/>
        <v>-4664.7399999999761</v>
      </c>
      <c r="O1014" s="231">
        <f>E3+(E4*0.1)</f>
        <v>0.2</v>
      </c>
      <c r="P1014" s="162">
        <v>-1855.25</v>
      </c>
      <c r="Q1014" s="232">
        <f>E5+(E6*0.1)</f>
        <v>0.1</v>
      </c>
      <c r="R1014" s="162">
        <v>-2460</v>
      </c>
      <c r="S1014" s="232">
        <f>E7+(E8*0.1)</f>
        <v>0.1</v>
      </c>
      <c r="T1014" s="162">
        <v>-3720.2</v>
      </c>
      <c r="U1014" s="233">
        <f>E9+(E10*0.5)+(E11*0.1)</f>
        <v>0.2</v>
      </c>
      <c r="V1014" s="162">
        <v>3064</v>
      </c>
      <c r="W1014" s="233">
        <f>E12+(E13*0.5)+(E14*0.1)</f>
        <v>0.2</v>
      </c>
      <c r="X1014" s="162">
        <v>-1200</v>
      </c>
      <c r="Y1014" s="161">
        <f t="shared" si="340"/>
        <v>987</v>
      </c>
      <c r="Z1014" s="162">
        <f t="shared" si="332"/>
        <v>-616.26999999999987</v>
      </c>
      <c r="AA1014" s="127">
        <v>44132</v>
      </c>
      <c r="AB1014" s="127"/>
      <c r="AC1014" s="128"/>
      <c r="AD1014" s="128"/>
      <c r="AE1014" s="129"/>
      <c r="AF1014" s="129"/>
      <c r="AG1014" s="129"/>
      <c r="AH1014" s="129">
        <f t="shared" si="333"/>
        <v>0</v>
      </c>
      <c r="AI1014" s="129">
        <f t="shared" si="334"/>
        <v>-616.26999999999987</v>
      </c>
      <c r="AJ1014" s="234">
        <f t="shared" si="335"/>
        <v>0</v>
      </c>
      <c r="AK1014" s="234">
        <f t="shared" si="336"/>
        <v>1</v>
      </c>
      <c r="AL1014" s="129">
        <f t="shared" si="337"/>
        <v>0</v>
      </c>
      <c r="AM1014" s="127">
        <v>44132</v>
      </c>
      <c r="AN1014" s="129">
        <f t="shared" si="341"/>
        <v>52003.640000000014</v>
      </c>
      <c r="AO1014" s="129">
        <f t="shared" si="342"/>
        <v>0</v>
      </c>
      <c r="AP1014" s="129">
        <f t="shared" si="343"/>
        <v>0</v>
      </c>
      <c r="AQ1014" s="235"/>
      <c r="AR1014" s="235"/>
      <c r="AS1014" s="236">
        <f t="shared" si="338"/>
        <v>44132</v>
      </c>
      <c r="AT1014" s="237">
        <f t="shared" si="344"/>
        <v>17879.369999999992</v>
      </c>
      <c r="AU1014" s="237">
        <f t="shared" si="345"/>
        <v>9896.2500000000036</v>
      </c>
      <c r="AV1014" s="237">
        <f t="shared" si="346"/>
        <v>10820.219999999996</v>
      </c>
      <c r="AW1014" s="237">
        <f t="shared" si="347"/>
        <v>5717.800000000002</v>
      </c>
      <c r="AX1014" s="237">
        <f t="shared" si="348"/>
        <v>7690.0000000000045</v>
      </c>
      <c r="AY1014" s="133"/>
    </row>
    <row r="1015" spans="3:51" x14ac:dyDescent="0.25">
      <c r="C1015" s="137"/>
      <c r="D1015" s="137"/>
      <c r="E1015" s="137"/>
      <c r="F1015" s="137"/>
      <c r="G1015" s="137"/>
      <c r="H1015" s="137"/>
      <c r="I1015" s="137"/>
      <c r="J1015" s="137"/>
      <c r="K1015" s="240">
        <f t="shared" si="330"/>
        <v>44133</v>
      </c>
      <c r="L1015" s="230">
        <f t="shared" si="331"/>
        <v>52175.600000000013</v>
      </c>
      <c r="M1015" s="162">
        <f>MAX(AN28:AN1015)</f>
        <v>56668.37999999999</v>
      </c>
      <c r="N1015" s="162">
        <f t="shared" si="339"/>
        <v>-4492.779999999977</v>
      </c>
      <c r="O1015" s="231">
        <f>E3+(E4*0.1)</f>
        <v>0.2</v>
      </c>
      <c r="P1015" s="162">
        <v>-550</v>
      </c>
      <c r="Q1015" s="232">
        <f>E5+(E6*0.1)</f>
        <v>0.1</v>
      </c>
      <c r="R1015" s="162">
        <v>-850</v>
      </c>
      <c r="S1015" s="232">
        <f>E7+(E8*0.1)</f>
        <v>0.1</v>
      </c>
      <c r="T1015" s="162">
        <v>4159.6000000000004</v>
      </c>
      <c r="U1015" s="233">
        <f>E9+(E10*0.5)+(E11*0.1)</f>
        <v>0.2</v>
      </c>
      <c r="V1015" s="162">
        <v>955</v>
      </c>
      <c r="W1015" s="233">
        <f>E12+(E13*0.5)+(E14*0.1)</f>
        <v>0.2</v>
      </c>
      <c r="X1015" s="162">
        <v>-1200</v>
      </c>
      <c r="Y1015" s="161">
        <f t="shared" si="340"/>
        <v>988</v>
      </c>
      <c r="Z1015" s="162">
        <f t="shared" si="332"/>
        <v>171.96000000000004</v>
      </c>
      <c r="AA1015" s="127">
        <v>44133</v>
      </c>
      <c r="AB1015" s="127"/>
      <c r="AC1015" s="128"/>
      <c r="AD1015" s="128"/>
      <c r="AE1015" s="129"/>
      <c r="AF1015" s="129"/>
      <c r="AG1015" s="129"/>
      <c r="AH1015" s="129">
        <f t="shared" si="333"/>
        <v>171.96000000000004</v>
      </c>
      <c r="AI1015" s="129">
        <f t="shared" si="334"/>
        <v>0</v>
      </c>
      <c r="AJ1015" s="234">
        <f t="shared" si="335"/>
        <v>1</v>
      </c>
      <c r="AK1015" s="234">
        <f t="shared" si="336"/>
        <v>0</v>
      </c>
      <c r="AL1015" s="129">
        <f t="shared" si="337"/>
        <v>0</v>
      </c>
      <c r="AM1015" s="127">
        <v>44133</v>
      </c>
      <c r="AN1015" s="129">
        <f t="shared" si="341"/>
        <v>52175.600000000013</v>
      </c>
      <c r="AO1015" s="129">
        <f t="shared" si="342"/>
        <v>0</v>
      </c>
      <c r="AP1015" s="129">
        <f t="shared" si="343"/>
        <v>0</v>
      </c>
      <c r="AQ1015" s="235"/>
      <c r="AR1015" s="235"/>
      <c r="AS1015" s="236">
        <f t="shared" si="338"/>
        <v>44133</v>
      </c>
      <c r="AT1015" s="237">
        <f t="shared" si="344"/>
        <v>17769.369999999992</v>
      </c>
      <c r="AU1015" s="237">
        <f t="shared" si="345"/>
        <v>9811.2500000000036</v>
      </c>
      <c r="AV1015" s="237">
        <f t="shared" si="346"/>
        <v>11236.179999999997</v>
      </c>
      <c r="AW1015" s="237">
        <f t="shared" si="347"/>
        <v>5908.800000000002</v>
      </c>
      <c r="AX1015" s="237">
        <f t="shared" si="348"/>
        <v>7450.0000000000045</v>
      </c>
      <c r="AY1015" s="133"/>
    </row>
    <row r="1016" spans="3:51" x14ac:dyDescent="0.25">
      <c r="C1016" s="137"/>
      <c r="D1016" s="137"/>
      <c r="E1016" s="137"/>
      <c r="F1016" s="137"/>
      <c r="G1016" s="137"/>
      <c r="H1016" s="137"/>
      <c r="I1016" s="137"/>
      <c r="J1016" s="137"/>
      <c r="K1016" s="240">
        <f t="shared" si="330"/>
        <v>44134</v>
      </c>
      <c r="L1016" s="230">
        <f t="shared" si="331"/>
        <v>52131.060000000012</v>
      </c>
      <c r="M1016" s="162">
        <f>MAX(AN28:AN1016)</f>
        <v>56668.37999999999</v>
      </c>
      <c r="N1016" s="162">
        <f t="shared" si="339"/>
        <v>-4537.3199999999779</v>
      </c>
      <c r="O1016" s="231">
        <f>E3+(E4*0.1)</f>
        <v>0.2</v>
      </c>
      <c r="P1016" s="162">
        <v>787.55</v>
      </c>
      <c r="Q1016" s="232">
        <f>E5+(E6*0.1)</f>
        <v>0.1</v>
      </c>
      <c r="R1016" s="162">
        <v>2007.5</v>
      </c>
      <c r="S1016" s="232">
        <f>E7+(E8*0.1)</f>
        <v>0.1</v>
      </c>
      <c r="T1016" s="162">
        <v>-3410</v>
      </c>
      <c r="U1016" s="233">
        <f>E9+(E10*0.5)+(E11*0.1)</f>
        <v>0.2</v>
      </c>
      <c r="V1016" s="162">
        <v>-1400</v>
      </c>
      <c r="W1016" s="233">
        <f>E12+(E13*0.5)+(E14*0.1)</f>
        <v>0.2</v>
      </c>
      <c r="X1016" s="162">
        <v>1091</v>
      </c>
      <c r="Y1016" s="161">
        <f t="shared" si="340"/>
        <v>989</v>
      </c>
      <c r="Z1016" s="162">
        <f t="shared" si="332"/>
        <v>-44.539999999999992</v>
      </c>
      <c r="AA1016" s="238">
        <v>44134</v>
      </c>
      <c r="AB1016" s="129">
        <f>SUM(Z995:Z1016)</f>
        <v>-374.9899999999999</v>
      </c>
      <c r="AC1016" s="128">
        <f>(AB1016&gt;0)*1</f>
        <v>0</v>
      </c>
      <c r="AD1016" s="128">
        <f>(AB1016&lt;0)*1</f>
        <v>1</v>
      </c>
      <c r="AE1016" s="129">
        <f>AB1016*AC1016</f>
        <v>0</v>
      </c>
      <c r="AF1016" s="129">
        <f>AB1016*AD1016</f>
        <v>-374.9899999999999</v>
      </c>
      <c r="AG1016" s="129"/>
      <c r="AH1016" s="129">
        <f t="shared" si="333"/>
        <v>0</v>
      </c>
      <c r="AI1016" s="129">
        <f t="shared" si="334"/>
        <v>-44.539999999999992</v>
      </c>
      <c r="AJ1016" s="234">
        <f t="shared" si="335"/>
        <v>0</v>
      </c>
      <c r="AK1016" s="234">
        <f t="shared" si="336"/>
        <v>1</v>
      </c>
      <c r="AL1016" s="129">
        <f t="shared" si="337"/>
        <v>-374.9899999999999</v>
      </c>
      <c r="AM1016" s="127">
        <v>44134</v>
      </c>
      <c r="AN1016" s="129">
        <f t="shared" si="341"/>
        <v>52131.060000000012</v>
      </c>
      <c r="AO1016" s="129">
        <f t="shared" si="342"/>
        <v>0</v>
      </c>
      <c r="AP1016" s="129">
        <f t="shared" si="343"/>
        <v>-374.9899999999999</v>
      </c>
      <c r="AQ1016" s="235"/>
      <c r="AR1016" s="235"/>
      <c r="AS1016" s="236">
        <f t="shared" si="338"/>
        <v>44134</v>
      </c>
      <c r="AT1016" s="237">
        <f t="shared" si="344"/>
        <v>17926.87999999999</v>
      </c>
      <c r="AU1016" s="237">
        <f t="shared" si="345"/>
        <v>10012.000000000004</v>
      </c>
      <c r="AV1016" s="237">
        <f t="shared" si="346"/>
        <v>10895.179999999997</v>
      </c>
      <c r="AW1016" s="237">
        <f t="shared" si="347"/>
        <v>5628.800000000002</v>
      </c>
      <c r="AX1016" s="237">
        <f t="shared" si="348"/>
        <v>7668.2000000000044</v>
      </c>
      <c r="AY1016" s="133"/>
    </row>
    <row r="1017" spans="3:51" x14ac:dyDescent="0.25">
      <c r="C1017" s="137"/>
      <c r="D1017" s="137"/>
      <c r="E1017" s="137"/>
      <c r="F1017" s="137"/>
      <c r="G1017" s="137"/>
      <c r="H1017" s="137"/>
      <c r="I1017" s="137"/>
      <c r="J1017" s="137"/>
      <c r="K1017" s="240">
        <f t="shared" si="330"/>
        <v>44137</v>
      </c>
      <c r="L1017" s="230">
        <f t="shared" si="331"/>
        <v>51916.000000000015</v>
      </c>
      <c r="M1017" s="162">
        <f>MAX(AN28:AN1017)</f>
        <v>56668.37999999999</v>
      </c>
      <c r="N1017" s="162">
        <f t="shared" si="339"/>
        <v>-4752.3799999999756</v>
      </c>
      <c r="O1017" s="231">
        <f>E3+(E4*0.1)</f>
        <v>0.2</v>
      </c>
      <c r="P1017" s="162">
        <v>-998.4</v>
      </c>
      <c r="Q1017" s="232">
        <f>E5+(E6*0.1)</f>
        <v>0.1</v>
      </c>
      <c r="R1017" s="162">
        <v>-1362</v>
      </c>
      <c r="S1017" s="232">
        <f>E7+(E8*0.1)</f>
        <v>0.1</v>
      </c>
      <c r="T1017" s="162">
        <v>636.20000000000005</v>
      </c>
      <c r="U1017" s="233">
        <f>E9+(E10*0.5)+(E11*0.1)</f>
        <v>0.2</v>
      </c>
      <c r="V1017" s="162">
        <v>-1400</v>
      </c>
      <c r="W1017" s="233">
        <f>E12+(E13*0.5)+(E14*0.1)</f>
        <v>0.2</v>
      </c>
      <c r="X1017" s="162">
        <v>1686</v>
      </c>
      <c r="Y1017" s="161">
        <f t="shared" si="340"/>
        <v>990</v>
      </c>
      <c r="Z1017" s="162">
        <f t="shared" si="332"/>
        <v>-215.05999999999995</v>
      </c>
      <c r="AA1017" s="127">
        <v>44137</v>
      </c>
      <c r="AB1017" s="127"/>
      <c r="AC1017" s="128"/>
      <c r="AD1017" s="128"/>
      <c r="AE1017" s="129"/>
      <c r="AF1017" s="129"/>
      <c r="AG1017" s="129"/>
      <c r="AH1017" s="129">
        <f t="shared" si="333"/>
        <v>0</v>
      </c>
      <c r="AI1017" s="129">
        <f t="shared" si="334"/>
        <v>-215.05999999999995</v>
      </c>
      <c r="AJ1017" s="234">
        <f t="shared" si="335"/>
        <v>0</v>
      </c>
      <c r="AK1017" s="234">
        <f t="shared" si="336"/>
        <v>1</v>
      </c>
      <c r="AL1017" s="129">
        <f t="shared" si="337"/>
        <v>0</v>
      </c>
      <c r="AM1017" s="127">
        <v>44137</v>
      </c>
      <c r="AN1017" s="129">
        <f t="shared" si="341"/>
        <v>51916.000000000015</v>
      </c>
      <c r="AO1017" s="129">
        <f t="shared" si="342"/>
        <v>0</v>
      </c>
      <c r="AP1017" s="129">
        <f t="shared" si="343"/>
        <v>0</v>
      </c>
      <c r="AQ1017" s="235"/>
      <c r="AR1017" s="235"/>
      <c r="AS1017" s="236">
        <f t="shared" si="338"/>
        <v>44137</v>
      </c>
      <c r="AT1017" s="237">
        <f t="shared" si="344"/>
        <v>17727.19999999999</v>
      </c>
      <c r="AU1017" s="237">
        <f t="shared" si="345"/>
        <v>9875.8000000000029</v>
      </c>
      <c r="AV1017" s="237">
        <f t="shared" si="346"/>
        <v>10958.799999999997</v>
      </c>
      <c r="AW1017" s="237">
        <f t="shared" si="347"/>
        <v>5348.800000000002</v>
      </c>
      <c r="AX1017" s="237">
        <f t="shared" si="348"/>
        <v>8005.4000000000042</v>
      </c>
      <c r="AY1017" s="133"/>
    </row>
    <row r="1018" spans="3:51" x14ac:dyDescent="0.25">
      <c r="C1018" s="137"/>
      <c r="D1018" s="137"/>
      <c r="E1018" s="137"/>
      <c r="F1018" s="137"/>
      <c r="G1018" s="137"/>
      <c r="H1018" s="137"/>
      <c r="I1018" s="137"/>
      <c r="J1018" s="137"/>
      <c r="K1018" s="240">
        <f t="shared" si="330"/>
        <v>44138</v>
      </c>
      <c r="L1018" s="230">
        <f t="shared" si="331"/>
        <v>51950.810000000012</v>
      </c>
      <c r="M1018" s="162">
        <f>MAX(AN28:AN1018)</f>
        <v>56668.37999999999</v>
      </c>
      <c r="N1018" s="162">
        <f t="shared" si="339"/>
        <v>-4717.5699999999779</v>
      </c>
      <c r="O1018" s="231">
        <f>E3+(E4*0.1)</f>
        <v>0.2</v>
      </c>
      <c r="P1018" s="162">
        <v>-1118.2</v>
      </c>
      <c r="Q1018" s="232">
        <f>E5+(E6*0.1)</f>
        <v>0.1</v>
      </c>
      <c r="R1018" s="162">
        <v>-1350.5</v>
      </c>
      <c r="S1018" s="232">
        <f>E7+(E8*0.1)</f>
        <v>0.1</v>
      </c>
      <c r="T1018" s="162">
        <v>3903</v>
      </c>
      <c r="U1018" s="233">
        <f>E9+(E10*0.5)+(E11*0.1)</f>
        <v>0.2</v>
      </c>
      <c r="V1018" s="162">
        <v>-1400</v>
      </c>
      <c r="W1018" s="233">
        <f>E12+(E13*0.5)+(E14*0.1)</f>
        <v>0.2</v>
      </c>
      <c r="X1018" s="162">
        <v>1416</v>
      </c>
      <c r="Y1018" s="161">
        <f t="shared" si="340"/>
        <v>991</v>
      </c>
      <c r="Z1018" s="162">
        <f t="shared" si="332"/>
        <v>34.809999999999945</v>
      </c>
      <c r="AA1018" s="127">
        <v>44138</v>
      </c>
      <c r="AB1018" s="127"/>
      <c r="AC1018" s="128"/>
      <c r="AD1018" s="128"/>
      <c r="AE1018" s="129"/>
      <c r="AF1018" s="129"/>
      <c r="AG1018" s="129"/>
      <c r="AH1018" s="129">
        <f t="shared" si="333"/>
        <v>34.809999999999945</v>
      </c>
      <c r="AI1018" s="129">
        <f t="shared" si="334"/>
        <v>0</v>
      </c>
      <c r="AJ1018" s="234">
        <f t="shared" si="335"/>
        <v>1</v>
      </c>
      <c r="AK1018" s="234">
        <f t="shared" si="336"/>
        <v>0</v>
      </c>
      <c r="AL1018" s="129">
        <f t="shared" si="337"/>
        <v>0</v>
      </c>
      <c r="AM1018" s="127">
        <v>44138</v>
      </c>
      <c r="AN1018" s="129">
        <f t="shared" si="341"/>
        <v>51950.810000000012</v>
      </c>
      <c r="AO1018" s="129">
        <f t="shared" si="342"/>
        <v>0</v>
      </c>
      <c r="AP1018" s="129">
        <f t="shared" si="343"/>
        <v>0</v>
      </c>
      <c r="AQ1018" s="235"/>
      <c r="AR1018" s="235"/>
      <c r="AS1018" s="236">
        <f t="shared" si="338"/>
        <v>44138</v>
      </c>
      <c r="AT1018" s="237">
        <f t="shared" si="344"/>
        <v>17503.55999999999</v>
      </c>
      <c r="AU1018" s="237">
        <f t="shared" si="345"/>
        <v>9740.7500000000036</v>
      </c>
      <c r="AV1018" s="237">
        <f t="shared" si="346"/>
        <v>11349.099999999997</v>
      </c>
      <c r="AW1018" s="237">
        <f t="shared" si="347"/>
        <v>5068.800000000002</v>
      </c>
      <c r="AX1018" s="237">
        <f t="shared" si="348"/>
        <v>8288.600000000004</v>
      </c>
      <c r="AY1018" s="133"/>
    </row>
    <row r="1019" spans="3:51" x14ac:dyDescent="0.25">
      <c r="C1019" s="137"/>
      <c r="D1019" s="137"/>
      <c r="E1019" s="137"/>
      <c r="F1019" s="137"/>
      <c r="G1019" s="137"/>
      <c r="H1019" s="137"/>
      <c r="I1019" s="137"/>
      <c r="J1019" s="137"/>
      <c r="K1019" s="240">
        <f t="shared" si="330"/>
        <v>44139</v>
      </c>
      <c r="L1019" s="230">
        <f t="shared" si="331"/>
        <v>52530.130000000012</v>
      </c>
      <c r="M1019" s="162">
        <f>MAX(AN28:AN1019)</f>
        <v>56668.37999999999</v>
      </c>
      <c r="N1019" s="162">
        <f t="shared" si="339"/>
        <v>-4138.2499999999782</v>
      </c>
      <c r="O1019" s="231">
        <f>E3+(E4*0.1)</f>
        <v>0.2</v>
      </c>
      <c r="P1019" s="162">
        <v>-550</v>
      </c>
      <c r="Q1019" s="232">
        <f>E5+(E6*0.1)</f>
        <v>0.1</v>
      </c>
      <c r="R1019" s="162">
        <v>-1915</v>
      </c>
      <c r="S1019" s="232">
        <f>E7+(E8*0.1)</f>
        <v>0.1</v>
      </c>
      <c r="T1019" s="162">
        <v>9942.2000000000007</v>
      </c>
      <c r="U1019" s="233">
        <f>E9+(E10*0.5)+(E11*0.1)</f>
        <v>0.2</v>
      </c>
      <c r="V1019" s="162">
        <v>633</v>
      </c>
      <c r="W1019" s="233">
        <f>E12+(E13*0.5)+(E14*0.1)</f>
        <v>0.2</v>
      </c>
      <c r="X1019" s="162">
        <v>-1200</v>
      </c>
      <c r="Y1019" s="161">
        <f t="shared" si="340"/>
        <v>992</v>
      </c>
      <c r="Z1019" s="162">
        <f t="shared" si="332"/>
        <v>579.32000000000016</v>
      </c>
      <c r="AA1019" s="127">
        <v>44139</v>
      </c>
      <c r="AB1019" s="127"/>
      <c r="AC1019" s="128"/>
      <c r="AD1019" s="128"/>
      <c r="AE1019" s="129"/>
      <c r="AF1019" s="129"/>
      <c r="AG1019" s="129"/>
      <c r="AH1019" s="129">
        <f t="shared" si="333"/>
        <v>579.32000000000016</v>
      </c>
      <c r="AI1019" s="129">
        <f t="shared" si="334"/>
        <v>0</v>
      </c>
      <c r="AJ1019" s="234">
        <f t="shared" si="335"/>
        <v>1</v>
      </c>
      <c r="AK1019" s="234">
        <f t="shared" si="336"/>
        <v>0</v>
      </c>
      <c r="AL1019" s="129">
        <f t="shared" si="337"/>
        <v>0</v>
      </c>
      <c r="AM1019" s="127">
        <v>44139</v>
      </c>
      <c r="AN1019" s="129">
        <f t="shared" si="341"/>
        <v>52530.130000000012</v>
      </c>
      <c r="AO1019" s="129">
        <f t="shared" si="342"/>
        <v>0</v>
      </c>
      <c r="AP1019" s="129">
        <f t="shared" si="343"/>
        <v>0</v>
      </c>
      <c r="AQ1019" s="235"/>
      <c r="AR1019" s="235"/>
      <c r="AS1019" s="236">
        <f t="shared" si="338"/>
        <v>44139</v>
      </c>
      <c r="AT1019" s="237">
        <f t="shared" si="344"/>
        <v>17393.55999999999</v>
      </c>
      <c r="AU1019" s="237">
        <f t="shared" si="345"/>
        <v>9549.2500000000036</v>
      </c>
      <c r="AV1019" s="237">
        <f t="shared" si="346"/>
        <v>12343.319999999996</v>
      </c>
      <c r="AW1019" s="237">
        <f t="shared" si="347"/>
        <v>5195.4000000000024</v>
      </c>
      <c r="AX1019" s="237">
        <f t="shared" si="348"/>
        <v>8048.600000000004</v>
      </c>
      <c r="AY1019" s="133"/>
    </row>
    <row r="1020" spans="3:51" x14ac:dyDescent="0.25">
      <c r="C1020" s="137"/>
      <c r="D1020" s="137"/>
      <c r="E1020" s="137"/>
      <c r="F1020" s="137"/>
      <c r="G1020" s="137"/>
      <c r="H1020" s="137"/>
      <c r="I1020" s="137"/>
      <c r="J1020" s="137"/>
      <c r="K1020" s="240">
        <f t="shared" si="330"/>
        <v>44140</v>
      </c>
      <c r="L1020" s="230">
        <f t="shared" si="331"/>
        <v>53309.420000000013</v>
      </c>
      <c r="M1020" s="162">
        <f>MAX(AN28:AN1020)</f>
        <v>56668.37999999999</v>
      </c>
      <c r="N1020" s="162">
        <f t="shared" si="339"/>
        <v>-3358.9599999999773</v>
      </c>
      <c r="O1020" s="231">
        <f>E3+(E4*0.1)</f>
        <v>0.2</v>
      </c>
      <c r="P1020" s="162">
        <v>-1228.55</v>
      </c>
      <c r="Q1020" s="232">
        <f>E5+(E6*0.1)</f>
        <v>0.1</v>
      </c>
      <c r="R1020" s="162">
        <v>-2165</v>
      </c>
      <c r="S1020" s="232">
        <f>E7+(E8*0.1)</f>
        <v>0.1</v>
      </c>
      <c r="T1020" s="162">
        <v>6021</v>
      </c>
      <c r="U1020" s="233">
        <f>E9+(E10*0.5)+(E11*0.1)</f>
        <v>0.2</v>
      </c>
      <c r="V1020" s="162">
        <v>-1400</v>
      </c>
      <c r="W1020" s="233">
        <f>E12+(E13*0.5)+(E14*0.1)</f>
        <v>0.2</v>
      </c>
      <c r="X1020" s="162">
        <v>4597</v>
      </c>
      <c r="Y1020" s="161">
        <f t="shared" si="340"/>
        <v>993</v>
      </c>
      <c r="Z1020" s="162">
        <f t="shared" si="332"/>
        <v>779.29000000000008</v>
      </c>
      <c r="AA1020" s="127">
        <v>44140</v>
      </c>
      <c r="AB1020" s="127"/>
      <c r="AC1020" s="128"/>
      <c r="AD1020" s="128"/>
      <c r="AE1020" s="129"/>
      <c r="AF1020" s="129"/>
      <c r="AG1020" s="129"/>
      <c r="AH1020" s="129">
        <f t="shared" si="333"/>
        <v>779.29000000000008</v>
      </c>
      <c r="AI1020" s="129">
        <f t="shared" si="334"/>
        <v>0</v>
      </c>
      <c r="AJ1020" s="234">
        <f t="shared" si="335"/>
        <v>1</v>
      </c>
      <c r="AK1020" s="234">
        <f t="shared" si="336"/>
        <v>0</v>
      </c>
      <c r="AL1020" s="129">
        <f t="shared" si="337"/>
        <v>0</v>
      </c>
      <c r="AM1020" s="127">
        <v>44140</v>
      </c>
      <c r="AN1020" s="129">
        <f t="shared" si="341"/>
        <v>53309.420000000013</v>
      </c>
      <c r="AO1020" s="129">
        <f t="shared" si="342"/>
        <v>0</v>
      </c>
      <c r="AP1020" s="129">
        <f t="shared" si="343"/>
        <v>0</v>
      </c>
      <c r="AQ1020" s="235"/>
      <c r="AR1020" s="235"/>
      <c r="AS1020" s="236">
        <f t="shared" si="338"/>
        <v>44140</v>
      </c>
      <c r="AT1020" s="237">
        <f t="shared" si="344"/>
        <v>17147.849999999991</v>
      </c>
      <c r="AU1020" s="237">
        <f t="shared" si="345"/>
        <v>9332.7500000000036</v>
      </c>
      <c r="AV1020" s="237">
        <f t="shared" si="346"/>
        <v>12945.419999999996</v>
      </c>
      <c r="AW1020" s="237">
        <f t="shared" si="347"/>
        <v>4915.4000000000024</v>
      </c>
      <c r="AX1020" s="237">
        <f t="shared" si="348"/>
        <v>8968.0000000000036</v>
      </c>
      <c r="AY1020" s="133"/>
    </row>
    <row r="1021" spans="3:51" x14ac:dyDescent="0.25">
      <c r="C1021" s="137"/>
      <c r="D1021" s="137"/>
      <c r="E1021" s="137"/>
      <c r="F1021" s="137"/>
      <c r="G1021" s="137"/>
      <c r="H1021" s="137"/>
      <c r="I1021" s="137"/>
      <c r="J1021" s="137"/>
      <c r="K1021" s="240">
        <f t="shared" si="330"/>
        <v>44141</v>
      </c>
      <c r="L1021" s="230">
        <f t="shared" si="331"/>
        <v>52577.020000000011</v>
      </c>
      <c r="M1021" s="162">
        <f>MAX(AN28:AN1021)</f>
        <v>56668.37999999999</v>
      </c>
      <c r="N1021" s="162">
        <f t="shared" si="339"/>
        <v>-4091.3599999999788</v>
      </c>
      <c r="O1021" s="231">
        <f>E3+(E4*0.1)</f>
        <v>0.2</v>
      </c>
      <c r="P1021" s="162">
        <v>-550</v>
      </c>
      <c r="Q1021" s="232">
        <f>E5+(E6*0.1)</f>
        <v>0.1</v>
      </c>
      <c r="R1021" s="162">
        <v>-850</v>
      </c>
      <c r="S1021" s="232">
        <f>E7+(E8*0.1)</f>
        <v>0.1</v>
      </c>
      <c r="T1021" s="162">
        <v>-3410</v>
      </c>
      <c r="U1021" s="233">
        <f>E9+(E10*0.5)+(E11*0.1)</f>
        <v>0.2</v>
      </c>
      <c r="V1021" s="162">
        <v>218</v>
      </c>
      <c r="W1021" s="233">
        <f>E12+(E13*0.5)+(E14*0.1)</f>
        <v>0.2</v>
      </c>
      <c r="X1021" s="162">
        <v>-1200</v>
      </c>
      <c r="Y1021" s="161">
        <f t="shared" si="340"/>
        <v>994</v>
      </c>
      <c r="Z1021" s="162">
        <f t="shared" si="332"/>
        <v>-732.4</v>
      </c>
      <c r="AA1021" s="127">
        <v>44141</v>
      </c>
      <c r="AB1021" s="127"/>
      <c r="AC1021" s="128"/>
      <c r="AD1021" s="128"/>
      <c r="AE1021" s="129"/>
      <c r="AF1021" s="129"/>
      <c r="AG1021" s="129"/>
      <c r="AH1021" s="129">
        <f t="shared" si="333"/>
        <v>0</v>
      </c>
      <c r="AI1021" s="129">
        <f t="shared" si="334"/>
        <v>-732.4</v>
      </c>
      <c r="AJ1021" s="234">
        <f t="shared" si="335"/>
        <v>0</v>
      </c>
      <c r="AK1021" s="234">
        <f t="shared" si="336"/>
        <v>1</v>
      </c>
      <c r="AL1021" s="129">
        <f t="shared" si="337"/>
        <v>0</v>
      </c>
      <c r="AM1021" s="127">
        <v>44141</v>
      </c>
      <c r="AN1021" s="129">
        <f t="shared" si="341"/>
        <v>52577.020000000011</v>
      </c>
      <c r="AO1021" s="129">
        <f t="shared" si="342"/>
        <v>0</v>
      </c>
      <c r="AP1021" s="129">
        <f t="shared" si="343"/>
        <v>0</v>
      </c>
      <c r="AQ1021" s="235"/>
      <c r="AR1021" s="235"/>
      <c r="AS1021" s="236">
        <f t="shared" si="338"/>
        <v>44141</v>
      </c>
      <c r="AT1021" s="237">
        <f t="shared" si="344"/>
        <v>17037.849999999991</v>
      </c>
      <c r="AU1021" s="237">
        <f t="shared" si="345"/>
        <v>9247.7500000000036</v>
      </c>
      <c r="AV1021" s="237">
        <f t="shared" si="346"/>
        <v>12604.419999999996</v>
      </c>
      <c r="AW1021" s="237">
        <f t="shared" si="347"/>
        <v>4959.0000000000027</v>
      </c>
      <c r="AX1021" s="237">
        <f t="shared" si="348"/>
        <v>8728.0000000000036</v>
      </c>
      <c r="AY1021" s="133"/>
    </row>
    <row r="1022" spans="3:51" x14ac:dyDescent="0.25">
      <c r="C1022" s="137"/>
      <c r="D1022" s="137"/>
      <c r="E1022" s="137"/>
      <c r="F1022" s="137"/>
      <c r="G1022" s="137"/>
      <c r="H1022" s="137"/>
      <c r="I1022" s="137"/>
      <c r="J1022" s="137"/>
      <c r="K1022" s="240">
        <f t="shared" si="330"/>
        <v>44144</v>
      </c>
      <c r="L1022" s="230">
        <f t="shared" si="331"/>
        <v>52755.890000000014</v>
      </c>
      <c r="M1022" s="162">
        <f>MAX(AN28:AN1022)</f>
        <v>56668.37999999999</v>
      </c>
      <c r="N1022" s="162">
        <f t="shared" si="339"/>
        <v>-3912.4899999999761</v>
      </c>
      <c r="O1022" s="231">
        <f>E3+(E4*0.1)</f>
        <v>0.2</v>
      </c>
      <c r="P1022" s="162">
        <v>4172.8500000000004</v>
      </c>
      <c r="Q1022" s="232">
        <f>E5+(E6*0.1)</f>
        <v>0.1</v>
      </c>
      <c r="R1022" s="162">
        <v>2053</v>
      </c>
      <c r="S1022" s="232">
        <f>E7+(E8*0.1)</f>
        <v>0.1</v>
      </c>
      <c r="T1022" s="162">
        <v>-3410</v>
      </c>
      <c r="U1022" s="233">
        <f>E9+(E10*0.5)+(E11*0.1)</f>
        <v>0.2</v>
      </c>
      <c r="V1022" s="162">
        <v>-1400</v>
      </c>
      <c r="W1022" s="233">
        <f>E12+(E13*0.5)+(E14*0.1)</f>
        <v>0.2</v>
      </c>
      <c r="X1022" s="162">
        <v>-1200</v>
      </c>
      <c r="Y1022" s="161">
        <f t="shared" si="340"/>
        <v>995</v>
      </c>
      <c r="Z1022" s="162">
        <f t="shared" si="332"/>
        <v>178.87000000000012</v>
      </c>
      <c r="AA1022" s="127">
        <v>44144</v>
      </c>
      <c r="AB1022" s="127"/>
      <c r="AC1022" s="128"/>
      <c r="AD1022" s="128"/>
      <c r="AE1022" s="129"/>
      <c r="AF1022" s="129"/>
      <c r="AG1022" s="129"/>
      <c r="AH1022" s="129">
        <f t="shared" si="333"/>
        <v>178.87000000000012</v>
      </c>
      <c r="AI1022" s="129">
        <f t="shared" si="334"/>
        <v>0</v>
      </c>
      <c r="AJ1022" s="234">
        <f t="shared" si="335"/>
        <v>1</v>
      </c>
      <c r="AK1022" s="234">
        <f t="shared" si="336"/>
        <v>0</v>
      </c>
      <c r="AL1022" s="129">
        <f t="shared" si="337"/>
        <v>0</v>
      </c>
      <c r="AM1022" s="127">
        <v>44144</v>
      </c>
      <c r="AN1022" s="129">
        <f t="shared" si="341"/>
        <v>52755.890000000014</v>
      </c>
      <c r="AO1022" s="129">
        <f t="shared" si="342"/>
        <v>0</v>
      </c>
      <c r="AP1022" s="129">
        <f t="shared" si="343"/>
        <v>0</v>
      </c>
      <c r="AQ1022" s="235"/>
      <c r="AR1022" s="235"/>
      <c r="AS1022" s="236">
        <f t="shared" si="338"/>
        <v>44144</v>
      </c>
      <c r="AT1022" s="237">
        <f t="shared" si="344"/>
        <v>17872.419999999991</v>
      </c>
      <c r="AU1022" s="237">
        <f t="shared" si="345"/>
        <v>9453.0500000000029</v>
      </c>
      <c r="AV1022" s="237">
        <f t="shared" si="346"/>
        <v>12263.419999999996</v>
      </c>
      <c r="AW1022" s="237">
        <f t="shared" si="347"/>
        <v>4679.0000000000027</v>
      </c>
      <c r="AX1022" s="237">
        <f t="shared" si="348"/>
        <v>8488.0000000000036</v>
      </c>
      <c r="AY1022" s="133"/>
    </row>
    <row r="1023" spans="3:51" x14ac:dyDescent="0.25">
      <c r="C1023" s="137"/>
      <c r="D1023" s="137"/>
      <c r="E1023" s="137"/>
      <c r="F1023" s="137"/>
      <c r="G1023" s="137"/>
      <c r="H1023" s="137"/>
      <c r="I1023" s="137"/>
      <c r="J1023" s="137"/>
      <c r="K1023" s="240">
        <f t="shared" si="330"/>
        <v>44145</v>
      </c>
      <c r="L1023" s="230">
        <f t="shared" si="331"/>
        <v>53144.840000000011</v>
      </c>
      <c r="M1023" s="162">
        <f>MAX(AN28:AN1023)</f>
        <v>56668.37999999999</v>
      </c>
      <c r="N1023" s="162">
        <f t="shared" si="339"/>
        <v>-3523.539999999979</v>
      </c>
      <c r="O1023" s="231">
        <f>E3+(E4*0.1)</f>
        <v>0.2</v>
      </c>
      <c r="P1023" s="162">
        <v>1314.75</v>
      </c>
      <c r="Q1023" s="232">
        <f>E5+(E6*0.1)</f>
        <v>0.1</v>
      </c>
      <c r="R1023" s="162">
        <v>-850</v>
      </c>
      <c r="S1023" s="232">
        <f>E7+(E8*0.1)</f>
        <v>0.1</v>
      </c>
      <c r="T1023" s="162">
        <v>-3410</v>
      </c>
      <c r="U1023" s="233">
        <f>E9+(E10*0.5)+(E11*0.1)</f>
        <v>0.2</v>
      </c>
      <c r="V1023" s="162">
        <v>1355</v>
      </c>
      <c r="W1023" s="233">
        <f>E12+(E13*0.5)+(E14*0.1)</f>
        <v>0.2</v>
      </c>
      <c r="X1023" s="162">
        <v>1405</v>
      </c>
      <c r="Y1023" s="161">
        <f t="shared" si="340"/>
        <v>996</v>
      </c>
      <c r="Z1023" s="162">
        <f t="shared" si="332"/>
        <v>388.95</v>
      </c>
      <c r="AA1023" s="127">
        <v>44145</v>
      </c>
      <c r="AB1023" s="127"/>
      <c r="AC1023" s="128"/>
      <c r="AD1023" s="128"/>
      <c r="AE1023" s="129"/>
      <c r="AF1023" s="129"/>
      <c r="AG1023" s="129"/>
      <c r="AH1023" s="129">
        <f t="shared" si="333"/>
        <v>388.95</v>
      </c>
      <c r="AI1023" s="129">
        <f t="shared" si="334"/>
        <v>0</v>
      </c>
      <c r="AJ1023" s="234">
        <f t="shared" si="335"/>
        <v>1</v>
      </c>
      <c r="AK1023" s="234">
        <f t="shared" si="336"/>
        <v>0</v>
      </c>
      <c r="AL1023" s="129">
        <f t="shared" si="337"/>
        <v>0</v>
      </c>
      <c r="AM1023" s="127">
        <v>44145</v>
      </c>
      <c r="AN1023" s="129">
        <f t="shared" si="341"/>
        <v>53144.840000000011</v>
      </c>
      <c r="AO1023" s="129">
        <f t="shared" si="342"/>
        <v>0</v>
      </c>
      <c r="AP1023" s="129">
        <f t="shared" si="343"/>
        <v>0</v>
      </c>
      <c r="AQ1023" s="235"/>
      <c r="AR1023" s="235"/>
      <c r="AS1023" s="236">
        <f t="shared" si="338"/>
        <v>44145</v>
      </c>
      <c r="AT1023" s="237">
        <f t="shared" si="344"/>
        <v>18135.369999999992</v>
      </c>
      <c r="AU1023" s="237">
        <f t="shared" si="345"/>
        <v>9368.0500000000029</v>
      </c>
      <c r="AV1023" s="237">
        <f t="shared" si="346"/>
        <v>11922.419999999996</v>
      </c>
      <c r="AW1023" s="237">
        <f t="shared" si="347"/>
        <v>4950.0000000000027</v>
      </c>
      <c r="AX1023" s="237">
        <f t="shared" si="348"/>
        <v>8769.0000000000036</v>
      </c>
      <c r="AY1023" s="133"/>
    </row>
    <row r="1024" spans="3:51" x14ac:dyDescent="0.25">
      <c r="C1024" s="137"/>
      <c r="D1024" s="137"/>
      <c r="E1024" s="137"/>
      <c r="F1024" s="137"/>
      <c r="G1024" s="137"/>
      <c r="H1024" s="137"/>
      <c r="I1024" s="137"/>
      <c r="J1024" s="137"/>
      <c r="K1024" s="240">
        <f t="shared" si="330"/>
        <v>44146</v>
      </c>
      <c r="L1024" s="230">
        <f t="shared" si="331"/>
        <v>53700.170000000013</v>
      </c>
      <c r="M1024" s="162">
        <f>MAX(AN28:AN1024)</f>
        <v>56668.37999999999</v>
      </c>
      <c r="N1024" s="162">
        <f t="shared" si="339"/>
        <v>-2968.2099999999773</v>
      </c>
      <c r="O1024" s="231">
        <f>E3+(E4*0.1)</f>
        <v>0.2</v>
      </c>
      <c r="P1024" s="162">
        <v>-550</v>
      </c>
      <c r="Q1024" s="232">
        <f>E5+(E6*0.1)</f>
        <v>0.1</v>
      </c>
      <c r="R1024" s="162">
        <v>1356.5</v>
      </c>
      <c r="S1024" s="232">
        <f>E7+(E8*0.1)</f>
        <v>0.1</v>
      </c>
      <c r="T1024" s="162">
        <v>5372.8</v>
      </c>
      <c r="U1024" s="233">
        <f>E9+(E10*0.5)+(E11*0.1)</f>
        <v>0.2</v>
      </c>
      <c r="V1024" s="162">
        <v>1162</v>
      </c>
      <c r="W1024" s="233">
        <f>E12+(E13*0.5)+(E14*0.1)</f>
        <v>0.2</v>
      </c>
      <c r="X1024" s="162">
        <v>-1200</v>
      </c>
      <c r="Y1024" s="161">
        <f t="shared" si="340"/>
        <v>997</v>
      </c>
      <c r="Z1024" s="162">
        <f t="shared" si="332"/>
        <v>555.33000000000004</v>
      </c>
      <c r="AA1024" s="127">
        <v>44146</v>
      </c>
      <c r="AB1024" s="127"/>
      <c r="AC1024" s="128"/>
      <c r="AD1024" s="128"/>
      <c r="AE1024" s="129"/>
      <c r="AF1024" s="129"/>
      <c r="AG1024" s="129"/>
      <c r="AH1024" s="129">
        <f t="shared" si="333"/>
        <v>555.33000000000004</v>
      </c>
      <c r="AI1024" s="129">
        <f t="shared" si="334"/>
        <v>0</v>
      </c>
      <c r="AJ1024" s="234">
        <f t="shared" si="335"/>
        <v>1</v>
      </c>
      <c r="AK1024" s="234">
        <f t="shared" si="336"/>
        <v>0</v>
      </c>
      <c r="AL1024" s="129">
        <f t="shared" si="337"/>
        <v>0</v>
      </c>
      <c r="AM1024" s="127">
        <v>44146</v>
      </c>
      <c r="AN1024" s="129">
        <f t="shared" si="341"/>
        <v>53700.170000000013</v>
      </c>
      <c r="AO1024" s="129">
        <f t="shared" si="342"/>
        <v>0</v>
      </c>
      <c r="AP1024" s="129">
        <f t="shared" si="343"/>
        <v>0</v>
      </c>
      <c r="AQ1024" s="235"/>
      <c r="AR1024" s="235"/>
      <c r="AS1024" s="236">
        <f t="shared" si="338"/>
        <v>44146</v>
      </c>
      <c r="AT1024" s="237">
        <f t="shared" si="344"/>
        <v>18025.369999999992</v>
      </c>
      <c r="AU1024" s="237">
        <f t="shared" si="345"/>
        <v>9503.7000000000025</v>
      </c>
      <c r="AV1024" s="237">
        <f t="shared" si="346"/>
        <v>12459.699999999997</v>
      </c>
      <c r="AW1024" s="237">
        <f t="shared" si="347"/>
        <v>5182.4000000000024</v>
      </c>
      <c r="AX1024" s="237">
        <f t="shared" si="348"/>
        <v>8529.0000000000036</v>
      </c>
      <c r="AY1024" s="133"/>
    </row>
    <row r="1025" spans="3:51" x14ac:dyDescent="0.25">
      <c r="C1025" s="137"/>
      <c r="D1025" s="137"/>
      <c r="E1025" s="137"/>
      <c r="F1025" s="137"/>
      <c r="G1025" s="137"/>
      <c r="H1025" s="137"/>
      <c r="I1025" s="137"/>
      <c r="J1025" s="137"/>
      <c r="K1025" s="240">
        <f t="shared" si="330"/>
        <v>44147</v>
      </c>
      <c r="L1025" s="230">
        <f t="shared" si="331"/>
        <v>53251.670000000013</v>
      </c>
      <c r="M1025" s="162">
        <f>MAX(AN28:AN1025)</f>
        <v>56668.37999999999</v>
      </c>
      <c r="N1025" s="162">
        <f t="shared" si="339"/>
        <v>-3416.7099999999773</v>
      </c>
      <c r="O1025" s="231">
        <f>E3+(E4*0.1)</f>
        <v>0.2</v>
      </c>
      <c r="P1025" s="162">
        <v>-878.6</v>
      </c>
      <c r="Q1025" s="232">
        <f>E5+(E6*0.1)</f>
        <v>0.1</v>
      </c>
      <c r="R1025" s="162">
        <v>-850</v>
      </c>
      <c r="S1025" s="232">
        <f>E7+(E8*0.1)</f>
        <v>0.1</v>
      </c>
      <c r="T1025" s="162">
        <v>-1315.8</v>
      </c>
      <c r="U1025" s="233">
        <f>E9+(E10*0.5)+(E11*0.1)</f>
        <v>0.2</v>
      </c>
      <c r="V1025" s="162">
        <v>-1400</v>
      </c>
      <c r="W1025" s="233">
        <f>E12+(E13*0.5)+(E14*0.1)</f>
        <v>0.2</v>
      </c>
      <c r="X1025" s="162">
        <v>1119</v>
      </c>
      <c r="Y1025" s="161">
        <f t="shared" si="340"/>
        <v>998</v>
      </c>
      <c r="Z1025" s="162">
        <f t="shared" si="332"/>
        <v>-448.50000000000006</v>
      </c>
      <c r="AA1025" s="127">
        <v>44147</v>
      </c>
      <c r="AB1025" s="127"/>
      <c r="AC1025" s="128"/>
      <c r="AD1025" s="128"/>
      <c r="AE1025" s="129"/>
      <c r="AF1025" s="129"/>
      <c r="AG1025" s="129"/>
      <c r="AH1025" s="129">
        <f t="shared" si="333"/>
        <v>0</v>
      </c>
      <c r="AI1025" s="129">
        <f t="shared" si="334"/>
        <v>-448.50000000000006</v>
      </c>
      <c r="AJ1025" s="234">
        <f t="shared" si="335"/>
        <v>0</v>
      </c>
      <c r="AK1025" s="234">
        <f t="shared" si="336"/>
        <v>1</v>
      </c>
      <c r="AL1025" s="129">
        <f t="shared" si="337"/>
        <v>0</v>
      </c>
      <c r="AM1025" s="127">
        <v>44147</v>
      </c>
      <c r="AN1025" s="129">
        <f t="shared" si="341"/>
        <v>53251.670000000013</v>
      </c>
      <c r="AO1025" s="129">
        <f t="shared" si="342"/>
        <v>0</v>
      </c>
      <c r="AP1025" s="129">
        <f t="shared" si="343"/>
        <v>0</v>
      </c>
      <c r="AQ1025" s="235"/>
      <c r="AR1025" s="235"/>
      <c r="AS1025" s="236">
        <f t="shared" si="338"/>
        <v>44147</v>
      </c>
      <c r="AT1025" s="237">
        <f t="shared" si="344"/>
        <v>17849.649999999991</v>
      </c>
      <c r="AU1025" s="237">
        <f t="shared" si="345"/>
        <v>9418.7000000000025</v>
      </c>
      <c r="AV1025" s="237">
        <f t="shared" si="346"/>
        <v>12328.119999999997</v>
      </c>
      <c r="AW1025" s="237">
        <f t="shared" si="347"/>
        <v>4902.4000000000024</v>
      </c>
      <c r="AX1025" s="237">
        <f t="shared" si="348"/>
        <v>8752.8000000000029</v>
      </c>
      <c r="AY1025" s="133"/>
    </row>
    <row r="1026" spans="3:51" x14ac:dyDescent="0.25">
      <c r="C1026" s="137"/>
      <c r="D1026" s="137"/>
      <c r="E1026" s="137"/>
      <c r="F1026" s="137"/>
      <c r="G1026" s="137"/>
      <c r="H1026" s="137"/>
      <c r="I1026" s="137"/>
      <c r="J1026" s="137"/>
      <c r="K1026" s="240">
        <f t="shared" si="330"/>
        <v>44148</v>
      </c>
      <c r="L1026" s="230">
        <f t="shared" si="331"/>
        <v>54085.810000000012</v>
      </c>
      <c r="M1026" s="162">
        <f>MAX(AN28:AN1026)</f>
        <v>56668.37999999999</v>
      </c>
      <c r="N1026" s="162">
        <f t="shared" si="339"/>
        <v>-2582.5699999999779</v>
      </c>
      <c r="O1026" s="231">
        <f>E3+(E4*0.1)</f>
        <v>0.2</v>
      </c>
      <c r="P1026" s="162">
        <v>1998.2</v>
      </c>
      <c r="Q1026" s="232">
        <f>E5+(E6*0.1)</f>
        <v>0.1</v>
      </c>
      <c r="R1026" s="162">
        <v>2407</v>
      </c>
      <c r="S1026" s="232">
        <f>E7+(E8*0.1)</f>
        <v>0.1</v>
      </c>
      <c r="T1026" s="162">
        <v>2214</v>
      </c>
      <c r="U1026" s="233">
        <f>E9+(E10*0.5)+(E11*0.1)</f>
        <v>0.2</v>
      </c>
      <c r="V1026" s="162">
        <v>-1400</v>
      </c>
      <c r="W1026" s="233">
        <f>E12+(E13*0.5)+(E14*0.1)</f>
        <v>0.2</v>
      </c>
      <c r="X1026" s="162">
        <v>1262</v>
      </c>
      <c r="Y1026" s="161">
        <f t="shared" si="340"/>
        <v>999</v>
      </c>
      <c r="Z1026" s="162">
        <f t="shared" si="332"/>
        <v>834.14</v>
      </c>
      <c r="AA1026" s="127">
        <v>44148</v>
      </c>
      <c r="AB1026" s="127"/>
      <c r="AC1026" s="128"/>
      <c r="AD1026" s="128"/>
      <c r="AE1026" s="129"/>
      <c r="AF1026" s="129"/>
      <c r="AG1026" s="129"/>
      <c r="AH1026" s="129">
        <f t="shared" si="333"/>
        <v>834.14</v>
      </c>
      <c r="AI1026" s="129">
        <f t="shared" si="334"/>
        <v>0</v>
      </c>
      <c r="AJ1026" s="234">
        <f t="shared" si="335"/>
        <v>1</v>
      </c>
      <c r="AK1026" s="234">
        <f t="shared" si="336"/>
        <v>0</v>
      </c>
      <c r="AL1026" s="129">
        <f t="shared" si="337"/>
        <v>0</v>
      </c>
      <c r="AM1026" s="127">
        <v>44148</v>
      </c>
      <c r="AN1026" s="129">
        <f t="shared" si="341"/>
        <v>54085.810000000012</v>
      </c>
      <c r="AO1026" s="129">
        <f t="shared" si="342"/>
        <v>0</v>
      </c>
      <c r="AP1026" s="129">
        <f t="shared" si="343"/>
        <v>0</v>
      </c>
      <c r="AQ1026" s="235"/>
      <c r="AR1026" s="235"/>
      <c r="AS1026" s="236">
        <f t="shared" si="338"/>
        <v>44148</v>
      </c>
      <c r="AT1026" s="237">
        <f t="shared" si="344"/>
        <v>18249.28999999999</v>
      </c>
      <c r="AU1026" s="237">
        <f t="shared" si="345"/>
        <v>9659.4000000000033</v>
      </c>
      <c r="AV1026" s="237">
        <f t="shared" si="346"/>
        <v>12549.519999999997</v>
      </c>
      <c r="AW1026" s="237">
        <f t="shared" si="347"/>
        <v>4622.4000000000024</v>
      </c>
      <c r="AX1026" s="237">
        <f t="shared" si="348"/>
        <v>9005.2000000000025</v>
      </c>
      <c r="AY1026" s="133"/>
    </row>
    <row r="1027" spans="3:51" x14ac:dyDescent="0.25">
      <c r="C1027" s="137"/>
      <c r="D1027" s="137"/>
      <c r="E1027" s="137"/>
      <c r="F1027" s="137"/>
      <c r="G1027" s="137"/>
      <c r="H1027" s="137"/>
      <c r="I1027" s="137"/>
      <c r="J1027" s="137"/>
      <c r="K1027" s="240">
        <f t="shared" si="330"/>
        <v>44151</v>
      </c>
      <c r="L1027" s="230">
        <f t="shared" si="331"/>
        <v>54688.520000000011</v>
      </c>
      <c r="M1027" s="162">
        <f>MAX(AN28:AN1027)</f>
        <v>56668.37999999999</v>
      </c>
      <c r="N1027" s="162">
        <f t="shared" si="339"/>
        <v>-1979.8599999999788</v>
      </c>
      <c r="O1027" s="231">
        <f>E3+(E4*0.1)</f>
        <v>0.2</v>
      </c>
      <c r="P1027" s="162">
        <v>2353.15</v>
      </c>
      <c r="Q1027" s="232">
        <f>E5+(E6*0.1)</f>
        <v>0.1</v>
      </c>
      <c r="R1027" s="162">
        <v>2088</v>
      </c>
      <c r="S1027" s="232">
        <f>E7+(E8*0.1)</f>
        <v>0.1</v>
      </c>
      <c r="T1027" s="162">
        <v>1510.8</v>
      </c>
      <c r="U1027" s="233">
        <f>E9+(E10*0.5)+(E11*0.1)</f>
        <v>0.2</v>
      </c>
      <c r="V1027" s="162">
        <v>61</v>
      </c>
      <c r="W1027" s="233">
        <f>E12+(E13*0.5)+(E14*0.1)</f>
        <v>0.2</v>
      </c>
      <c r="X1027" s="162">
        <v>-1200</v>
      </c>
      <c r="Y1027" s="161">
        <f t="shared" si="340"/>
        <v>1000</v>
      </c>
      <c r="Z1027" s="162">
        <f t="shared" si="332"/>
        <v>602.71000000000015</v>
      </c>
      <c r="AA1027" s="127">
        <v>44151</v>
      </c>
      <c r="AB1027" s="127"/>
      <c r="AC1027" s="128"/>
      <c r="AD1027" s="128"/>
      <c r="AE1027" s="129"/>
      <c r="AF1027" s="129"/>
      <c r="AG1027" s="129"/>
      <c r="AH1027" s="129">
        <f t="shared" si="333"/>
        <v>602.71000000000015</v>
      </c>
      <c r="AI1027" s="129">
        <f t="shared" si="334"/>
        <v>0</v>
      </c>
      <c r="AJ1027" s="234">
        <f t="shared" si="335"/>
        <v>1</v>
      </c>
      <c r="AK1027" s="234">
        <f t="shared" si="336"/>
        <v>0</v>
      </c>
      <c r="AL1027" s="129">
        <f t="shared" si="337"/>
        <v>0</v>
      </c>
      <c r="AM1027" s="127">
        <v>44151</v>
      </c>
      <c r="AN1027" s="129">
        <f t="shared" si="341"/>
        <v>54688.520000000011</v>
      </c>
      <c r="AO1027" s="129">
        <f t="shared" si="342"/>
        <v>0</v>
      </c>
      <c r="AP1027" s="129">
        <f t="shared" si="343"/>
        <v>0</v>
      </c>
      <c r="AQ1027" s="235"/>
      <c r="AR1027" s="235"/>
      <c r="AS1027" s="236">
        <f t="shared" si="338"/>
        <v>44151</v>
      </c>
      <c r="AT1027" s="237">
        <f t="shared" si="344"/>
        <v>18719.919999999991</v>
      </c>
      <c r="AU1027" s="237">
        <f t="shared" si="345"/>
        <v>9868.2000000000025</v>
      </c>
      <c r="AV1027" s="237">
        <f t="shared" si="346"/>
        <v>12700.599999999997</v>
      </c>
      <c r="AW1027" s="237">
        <f t="shared" si="347"/>
        <v>4634.6000000000022</v>
      </c>
      <c r="AX1027" s="237">
        <f t="shared" si="348"/>
        <v>8765.2000000000025</v>
      </c>
      <c r="AY1027" s="133"/>
    </row>
    <row r="1028" spans="3:51" x14ac:dyDescent="0.25">
      <c r="C1028" s="137"/>
      <c r="D1028" s="137"/>
      <c r="E1028" s="137"/>
      <c r="F1028" s="137"/>
      <c r="G1028" s="137"/>
      <c r="H1028" s="137"/>
      <c r="I1028" s="137"/>
      <c r="J1028" s="137"/>
      <c r="K1028" s="240">
        <f t="shared" si="330"/>
        <v>44152</v>
      </c>
      <c r="L1028" s="230">
        <f t="shared" si="331"/>
        <v>54368.450000000012</v>
      </c>
      <c r="M1028" s="162">
        <f>MAX(AN28:AN1028)</f>
        <v>56668.37999999999</v>
      </c>
      <c r="N1028" s="162">
        <f t="shared" si="339"/>
        <v>-2299.9299999999785</v>
      </c>
      <c r="O1028" s="231">
        <f>E3+(E4*0.1)</f>
        <v>0.2</v>
      </c>
      <c r="P1028" s="162">
        <v>-801.45</v>
      </c>
      <c r="Q1028" s="232">
        <f>E5+(E6*0.1)</f>
        <v>0.1</v>
      </c>
      <c r="R1028" s="162">
        <v>-880</v>
      </c>
      <c r="S1028" s="232">
        <f>E7+(E8*0.1)</f>
        <v>0.1</v>
      </c>
      <c r="T1028" s="162">
        <v>-717.8</v>
      </c>
      <c r="U1028" s="233">
        <f>E9+(E10*0.5)+(E11*0.1)</f>
        <v>0.2</v>
      </c>
      <c r="V1028" s="162">
        <v>845</v>
      </c>
      <c r="W1028" s="233">
        <f>E12+(E13*0.5)+(E14*0.1)</f>
        <v>0.2</v>
      </c>
      <c r="X1028" s="162">
        <v>-845</v>
      </c>
      <c r="Y1028" s="161">
        <f t="shared" si="340"/>
        <v>1001</v>
      </c>
      <c r="Z1028" s="162">
        <f t="shared" si="332"/>
        <v>-320.07000000000005</v>
      </c>
      <c r="AA1028" s="127">
        <v>44152</v>
      </c>
      <c r="AB1028" s="127"/>
      <c r="AC1028" s="128"/>
      <c r="AD1028" s="128"/>
      <c r="AE1028" s="129"/>
      <c r="AF1028" s="129"/>
      <c r="AG1028" s="129"/>
      <c r="AH1028" s="129">
        <f t="shared" si="333"/>
        <v>0</v>
      </c>
      <c r="AI1028" s="129">
        <f t="shared" si="334"/>
        <v>-320.07000000000005</v>
      </c>
      <c r="AJ1028" s="234">
        <f t="shared" si="335"/>
        <v>0</v>
      </c>
      <c r="AK1028" s="234">
        <f t="shared" si="336"/>
        <v>1</v>
      </c>
      <c r="AL1028" s="129">
        <f t="shared" si="337"/>
        <v>0</v>
      </c>
      <c r="AM1028" s="127">
        <v>44152</v>
      </c>
      <c r="AN1028" s="129">
        <f t="shared" si="341"/>
        <v>54368.450000000012</v>
      </c>
      <c r="AO1028" s="129">
        <f t="shared" si="342"/>
        <v>0</v>
      </c>
      <c r="AP1028" s="129">
        <f t="shared" si="343"/>
        <v>0</v>
      </c>
      <c r="AQ1028" s="235"/>
      <c r="AR1028" s="235"/>
      <c r="AS1028" s="236">
        <f t="shared" si="338"/>
        <v>44152</v>
      </c>
      <c r="AT1028" s="237">
        <f t="shared" si="344"/>
        <v>18559.62999999999</v>
      </c>
      <c r="AU1028" s="237">
        <f t="shared" si="345"/>
        <v>9780.2000000000025</v>
      </c>
      <c r="AV1028" s="237">
        <f t="shared" si="346"/>
        <v>12628.819999999996</v>
      </c>
      <c r="AW1028" s="237">
        <f t="shared" si="347"/>
        <v>4803.6000000000022</v>
      </c>
      <c r="AX1028" s="237">
        <f t="shared" si="348"/>
        <v>8596.2000000000025</v>
      </c>
      <c r="AY1028" s="133"/>
    </row>
    <row r="1029" spans="3:51" x14ac:dyDescent="0.25">
      <c r="C1029" s="137"/>
      <c r="D1029" s="137"/>
      <c r="E1029" s="137"/>
      <c r="F1029" s="137"/>
      <c r="G1029" s="137"/>
      <c r="H1029" s="137"/>
      <c r="I1029" s="137"/>
      <c r="J1029" s="137"/>
      <c r="K1029" s="240">
        <f t="shared" si="330"/>
        <v>44153</v>
      </c>
      <c r="L1029" s="230">
        <f t="shared" si="331"/>
        <v>53931.090000000011</v>
      </c>
      <c r="M1029" s="162">
        <f>MAX(AN28:AN1029)</f>
        <v>56668.37999999999</v>
      </c>
      <c r="N1029" s="162">
        <f t="shared" si="339"/>
        <v>-2737.289999999979</v>
      </c>
      <c r="O1029" s="231">
        <f>E3+(E4*0.1)</f>
        <v>0.2</v>
      </c>
      <c r="P1029" s="162">
        <v>-550</v>
      </c>
      <c r="Q1029" s="232">
        <f>E5+(E6*0.1)</f>
        <v>0.1</v>
      </c>
      <c r="R1029" s="162">
        <v>-850</v>
      </c>
      <c r="S1029" s="232">
        <f>E7+(E8*0.1)</f>
        <v>0.1</v>
      </c>
      <c r="T1029" s="162">
        <v>-1655.6</v>
      </c>
      <c r="U1029" s="233">
        <f>E9+(E10*0.5)+(E11*0.1)</f>
        <v>0.2</v>
      </c>
      <c r="V1029" s="162">
        <v>816</v>
      </c>
      <c r="W1029" s="233">
        <f>E12+(E13*0.5)+(E14*0.1)</f>
        <v>0.2</v>
      </c>
      <c r="X1029" s="162">
        <v>-1200</v>
      </c>
      <c r="Y1029" s="161">
        <f t="shared" si="340"/>
        <v>1002</v>
      </c>
      <c r="Z1029" s="162">
        <f t="shared" si="332"/>
        <v>-437.36</v>
      </c>
      <c r="AA1029" s="127">
        <v>44153</v>
      </c>
      <c r="AB1029" s="127"/>
      <c r="AC1029" s="128"/>
      <c r="AD1029" s="128"/>
      <c r="AE1029" s="129"/>
      <c r="AF1029" s="129"/>
      <c r="AG1029" s="129"/>
      <c r="AH1029" s="129">
        <f t="shared" si="333"/>
        <v>0</v>
      </c>
      <c r="AI1029" s="129">
        <f t="shared" si="334"/>
        <v>-437.36</v>
      </c>
      <c r="AJ1029" s="234">
        <f t="shared" si="335"/>
        <v>0</v>
      </c>
      <c r="AK1029" s="234">
        <f t="shared" si="336"/>
        <v>1</v>
      </c>
      <c r="AL1029" s="129">
        <f t="shared" si="337"/>
        <v>0</v>
      </c>
      <c r="AM1029" s="127">
        <v>44153</v>
      </c>
      <c r="AN1029" s="129">
        <f t="shared" si="341"/>
        <v>53931.090000000011</v>
      </c>
      <c r="AO1029" s="129">
        <f t="shared" si="342"/>
        <v>0</v>
      </c>
      <c r="AP1029" s="129">
        <f t="shared" si="343"/>
        <v>0</v>
      </c>
      <c r="AQ1029" s="235"/>
      <c r="AR1029" s="235"/>
      <c r="AS1029" s="236">
        <f t="shared" si="338"/>
        <v>44153</v>
      </c>
      <c r="AT1029" s="237">
        <f t="shared" si="344"/>
        <v>18449.62999999999</v>
      </c>
      <c r="AU1029" s="237">
        <f t="shared" si="345"/>
        <v>9695.2000000000025</v>
      </c>
      <c r="AV1029" s="237">
        <f t="shared" si="346"/>
        <v>12463.259999999997</v>
      </c>
      <c r="AW1029" s="237">
        <f t="shared" si="347"/>
        <v>4966.800000000002</v>
      </c>
      <c r="AX1029" s="237">
        <f t="shared" si="348"/>
        <v>8356.2000000000025</v>
      </c>
      <c r="AY1029" s="133"/>
    </row>
    <row r="1030" spans="3:51" x14ac:dyDescent="0.25">
      <c r="C1030" s="137"/>
      <c r="D1030" s="137"/>
      <c r="E1030" s="137"/>
      <c r="F1030" s="137"/>
      <c r="G1030" s="137"/>
      <c r="H1030" s="137"/>
      <c r="I1030" s="137"/>
      <c r="J1030" s="137"/>
      <c r="K1030" s="240">
        <f t="shared" si="330"/>
        <v>44154</v>
      </c>
      <c r="L1030" s="230">
        <f t="shared" si="331"/>
        <v>53784.530000000013</v>
      </c>
      <c r="M1030" s="162">
        <f>MAX(AN28:AN1030)</f>
        <v>56668.37999999999</v>
      </c>
      <c r="N1030" s="162">
        <f t="shared" si="339"/>
        <v>-2883.8499999999767</v>
      </c>
      <c r="O1030" s="231">
        <f>E3+(E4*0.1)</f>
        <v>0.2</v>
      </c>
      <c r="P1030" s="162">
        <v>-550</v>
      </c>
      <c r="Q1030" s="232">
        <f>E5+(E6*0.1)</f>
        <v>0.1</v>
      </c>
      <c r="R1030" s="162">
        <v>-850</v>
      </c>
      <c r="S1030" s="232">
        <f>E7+(E8*0.1)</f>
        <v>0.1</v>
      </c>
      <c r="T1030" s="162">
        <v>1814.4</v>
      </c>
      <c r="U1030" s="233">
        <f>E9+(E10*0.5)+(E11*0.1)</f>
        <v>0.2</v>
      </c>
      <c r="V1030" s="162">
        <v>535</v>
      </c>
      <c r="W1030" s="233">
        <f>E12+(E13*0.5)+(E14*0.1)</f>
        <v>0.2</v>
      </c>
      <c r="X1030" s="162">
        <v>-1200</v>
      </c>
      <c r="Y1030" s="161">
        <f t="shared" si="340"/>
        <v>1003</v>
      </c>
      <c r="Z1030" s="162">
        <f t="shared" si="332"/>
        <v>-146.55999999999997</v>
      </c>
      <c r="AA1030" s="127">
        <v>44154</v>
      </c>
      <c r="AB1030" s="127"/>
      <c r="AC1030" s="128"/>
      <c r="AD1030" s="128"/>
      <c r="AE1030" s="129"/>
      <c r="AF1030" s="129"/>
      <c r="AG1030" s="129"/>
      <c r="AH1030" s="129">
        <f t="shared" si="333"/>
        <v>0</v>
      </c>
      <c r="AI1030" s="129">
        <f t="shared" si="334"/>
        <v>-146.55999999999997</v>
      </c>
      <c r="AJ1030" s="234">
        <f t="shared" si="335"/>
        <v>0</v>
      </c>
      <c r="AK1030" s="234">
        <f t="shared" si="336"/>
        <v>1</v>
      </c>
      <c r="AL1030" s="129">
        <f t="shared" si="337"/>
        <v>0</v>
      </c>
      <c r="AM1030" s="127">
        <v>44154</v>
      </c>
      <c r="AN1030" s="129">
        <f t="shared" si="341"/>
        <v>53784.530000000013</v>
      </c>
      <c r="AO1030" s="129">
        <f t="shared" si="342"/>
        <v>0</v>
      </c>
      <c r="AP1030" s="129">
        <f t="shared" si="343"/>
        <v>0</v>
      </c>
      <c r="AQ1030" s="235"/>
      <c r="AR1030" s="235"/>
      <c r="AS1030" s="236">
        <f t="shared" si="338"/>
        <v>44154</v>
      </c>
      <c r="AT1030" s="237">
        <f t="shared" si="344"/>
        <v>18339.62999999999</v>
      </c>
      <c r="AU1030" s="237">
        <f t="shared" si="345"/>
        <v>9610.2000000000025</v>
      </c>
      <c r="AV1030" s="237">
        <f t="shared" si="346"/>
        <v>12644.699999999997</v>
      </c>
      <c r="AW1030" s="237">
        <f t="shared" si="347"/>
        <v>5073.800000000002</v>
      </c>
      <c r="AX1030" s="237">
        <f t="shared" si="348"/>
        <v>8116.2000000000025</v>
      </c>
      <c r="AY1030" s="133"/>
    </row>
    <row r="1031" spans="3:51" x14ac:dyDescent="0.25">
      <c r="C1031" s="137"/>
      <c r="D1031" s="137"/>
      <c r="E1031" s="137"/>
      <c r="F1031" s="137"/>
      <c r="G1031" s="137"/>
      <c r="H1031" s="137"/>
      <c r="I1031" s="137"/>
      <c r="J1031" s="137"/>
      <c r="K1031" s="240">
        <f t="shared" si="330"/>
        <v>44155</v>
      </c>
      <c r="L1031" s="230">
        <f t="shared" si="331"/>
        <v>53431.55000000001</v>
      </c>
      <c r="M1031" s="162">
        <f>MAX(AN28:AN1031)</f>
        <v>56668.37999999999</v>
      </c>
      <c r="N1031" s="162">
        <f t="shared" si="339"/>
        <v>-3236.8299999999799</v>
      </c>
      <c r="O1031" s="231">
        <f>E3+(E4*0.1)</f>
        <v>0.2</v>
      </c>
      <c r="P1031" s="162">
        <v>-550</v>
      </c>
      <c r="Q1031" s="232">
        <f>E5+(E6*0.1)</f>
        <v>0.1</v>
      </c>
      <c r="R1031" s="162">
        <v>-850</v>
      </c>
      <c r="S1031" s="232">
        <f>E7+(E8*0.1)</f>
        <v>0.1</v>
      </c>
      <c r="T1031" s="162">
        <v>-1579.8</v>
      </c>
      <c r="U1031" s="233">
        <f>E9+(E10*0.5)+(E11*0.1)</f>
        <v>0.2</v>
      </c>
      <c r="V1031" s="162">
        <v>-411</v>
      </c>
      <c r="W1031" s="233">
        <f>E12+(E13*0.5)+(E14*0.1)</f>
        <v>0.2</v>
      </c>
      <c r="X1031" s="162">
        <v>411</v>
      </c>
      <c r="Y1031" s="161">
        <f t="shared" si="340"/>
        <v>1004</v>
      </c>
      <c r="Z1031" s="162">
        <f t="shared" si="332"/>
        <v>-352.98</v>
      </c>
      <c r="AA1031" s="127">
        <v>44155</v>
      </c>
      <c r="AB1031" s="127"/>
      <c r="AC1031" s="128"/>
      <c r="AD1031" s="128"/>
      <c r="AE1031" s="129"/>
      <c r="AF1031" s="129"/>
      <c r="AG1031" s="129"/>
      <c r="AH1031" s="129">
        <f t="shared" si="333"/>
        <v>0</v>
      </c>
      <c r="AI1031" s="129">
        <f t="shared" si="334"/>
        <v>-352.98</v>
      </c>
      <c r="AJ1031" s="234">
        <f t="shared" si="335"/>
        <v>0</v>
      </c>
      <c r="AK1031" s="234">
        <f t="shared" si="336"/>
        <v>1</v>
      </c>
      <c r="AL1031" s="129">
        <f t="shared" si="337"/>
        <v>0</v>
      </c>
      <c r="AM1031" s="127">
        <v>44155</v>
      </c>
      <c r="AN1031" s="129">
        <f t="shared" si="341"/>
        <v>53431.55000000001</v>
      </c>
      <c r="AO1031" s="129">
        <f t="shared" si="342"/>
        <v>0</v>
      </c>
      <c r="AP1031" s="129">
        <f t="shared" si="343"/>
        <v>0</v>
      </c>
      <c r="AQ1031" s="235"/>
      <c r="AR1031" s="235"/>
      <c r="AS1031" s="236">
        <f t="shared" si="338"/>
        <v>44155</v>
      </c>
      <c r="AT1031" s="237">
        <f t="shared" si="344"/>
        <v>18229.62999999999</v>
      </c>
      <c r="AU1031" s="237">
        <f t="shared" si="345"/>
        <v>9525.2000000000025</v>
      </c>
      <c r="AV1031" s="237">
        <f t="shared" si="346"/>
        <v>12486.719999999998</v>
      </c>
      <c r="AW1031" s="237">
        <f t="shared" si="347"/>
        <v>4991.6000000000022</v>
      </c>
      <c r="AX1031" s="237">
        <f t="shared" si="348"/>
        <v>8198.4000000000033</v>
      </c>
      <c r="AY1031" s="133"/>
    </row>
    <row r="1032" spans="3:51" x14ac:dyDescent="0.25">
      <c r="C1032" s="137"/>
      <c r="D1032" s="137"/>
      <c r="E1032" s="137"/>
      <c r="F1032" s="137"/>
      <c r="G1032" s="137"/>
      <c r="H1032" s="137"/>
      <c r="I1032" s="137"/>
      <c r="J1032" s="137"/>
      <c r="K1032" s="240">
        <f t="shared" si="330"/>
        <v>44158</v>
      </c>
      <c r="L1032" s="230">
        <f t="shared" si="331"/>
        <v>54278.390000000014</v>
      </c>
      <c r="M1032" s="162">
        <f>MAX(AN28:AN1032)</f>
        <v>56668.37999999999</v>
      </c>
      <c r="N1032" s="162">
        <f t="shared" si="339"/>
        <v>-2389.9899999999761</v>
      </c>
      <c r="O1032" s="231">
        <f>E3+(E4*0.1)</f>
        <v>0.2</v>
      </c>
      <c r="P1032" s="162">
        <v>1638.95</v>
      </c>
      <c r="Q1032" s="232">
        <f>E5+(E6*0.1)</f>
        <v>0.1</v>
      </c>
      <c r="R1032" s="162">
        <v>1002.5</v>
      </c>
      <c r="S1032" s="232">
        <f>E7+(E8*0.1)</f>
        <v>0.1</v>
      </c>
      <c r="T1032" s="162">
        <v>-10</v>
      </c>
      <c r="U1032" s="233">
        <f>E9+(E10*0.5)+(E11*0.1)</f>
        <v>0.2</v>
      </c>
      <c r="V1032" s="162">
        <v>3299</v>
      </c>
      <c r="W1032" s="233">
        <f>E12+(E13*0.5)+(E14*0.1)</f>
        <v>0.2</v>
      </c>
      <c r="X1032" s="162">
        <v>-1200</v>
      </c>
      <c r="Y1032" s="161">
        <f t="shared" si="340"/>
        <v>1005</v>
      </c>
      <c r="Z1032" s="162">
        <f t="shared" si="332"/>
        <v>846.84000000000015</v>
      </c>
      <c r="AA1032" s="127">
        <v>44158</v>
      </c>
      <c r="AB1032" s="127"/>
      <c r="AC1032" s="128"/>
      <c r="AD1032" s="128"/>
      <c r="AE1032" s="129"/>
      <c r="AF1032" s="129"/>
      <c r="AG1032" s="129"/>
      <c r="AH1032" s="129">
        <f t="shared" si="333"/>
        <v>846.84000000000015</v>
      </c>
      <c r="AI1032" s="129">
        <f t="shared" si="334"/>
        <v>0</v>
      </c>
      <c r="AJ1032" s="234">
        <f t="shared" si="335"/>
        <v>1</v>
      </c>
      <c r="AK1032" s="234">
        <f t="shared" si="336"/>
        <v>0</v>
      </c>
      <c r="AL1032" s="129">
        <f t="shared" si="337"/>
        <v>0</v>
      </c>
      <c r="AM1032" s="127">
        <v>44158</v>
      </c>
      <c r="AN1032" s="129">
        <f t="shared" si="341"/>
        <v>54278.390000000014</v>
      </c>
      <c r="AO1032" s="129">
        <f t="shared" si="342"/>
        <v>0</v>
      </c>
      <c r="AP1032" s="129">
        <f t="shared" si="343"/>
        <v>0</v>
      </c>
      <c r="AQ1032" s="235"/>
      <c r="AR1032" s="235"/>
      <c r="AS1032" s="236">
        <f t="shared" si="338"/>
        <v>44158</v>
      </c>
      <c r="AT1032" s="237">
        <f t="shared" si="344"/>
        <v>18557.419999999991</v>
      </c>
      <c r="AU1032" s="237">
        <f t="shared" si="345"/>
        <v>9625.4500000000025</v>
      </c>
      <c r="AV1032" s="237">
        <f t="shared" si="346"/>
        <v>12485.719999999998</v>
      </c>
      <c r="AW1032" s="237">
        <f t="shared" si="347"/>
        <v>5651.4000000000024</v>
      </c>
      <c r="AX1032" s="237">
        <f t="shared" si="348"/>
        <v>7958.4000000000033</v>
      </c>
      <c r="AY1032" s="133"/>
    </row>
    <row r="1033" spans="3:51" x14ac:dyDescent="0.25">
      <c r="C1033" s="137"/>
      <c r="D1033" s="137"/>
      <c r="E1033" s="137"/>
      <c r="F1033" s="137"/>
      <c r="G1033" s="137"/>
      <c r="H1033" s="137"/>
      <c r="I1033" s="137"/>
      <c r="J1033" s="137"/>
      <c r="K1033" s="240">
        <f t="shared" si="330"/>
        <v>44159</v>
      </c>
      <c r="L1033" s="230">
        <f t="shared" si="331"/>
        <v>55737.200000000012</v>
      </c>
      <c r="M1033" s="162">
        <f>MAX(AN28:AN1033)</f>
        <v>56668.37999999999</v>
      </c>
      <c r="N1033" s="162">
        <f t="shared" si="339"/>
        <v>-931.17999999997846</v>
      </c>
      <c r="O1033" s="231">
        <f>E3+(E4*0.1)</f>
        <v>0.2</v>
      </c>
      <c r="P1033" s="162">
        <v>2274.85</v>
      </c>
      <c r="Q1033" s="232">
        <f>E5+(E6*0.1)</f>
        <v>0.1</v>
      </c>
      <c r="R1033" s="162">
        <v>2891</v>
      </c>
      <c r="S1033" s="232">
        <f>E7+(E8*0.1)</f>
        <v>0.1</v>
      </c>
      <c r="T1033" s="162">
        <v>3477.4</v>
      </c>
      <c r="U1033" s="233">
        <f>E9+(E10*0.5)+(E11*0.1)</f>
        <v>0.2</v>
      </c>
      <c r="V1033" s="162">
        <v>3035</v>
      </c>
      <c r="W1033" s="233">
        <f>E12+(E13*0.5)+(E14*0.1)</f>
        <v>0.2</v>
      </c>
      <c r="X1033" s="162">
        <v>-1200</v>
      </c>
      <c r="Y1033" s="161">
        <f t="shared" si="340"/>
        <v>1006</v>
      </c>
      <c r="Z1033" s="162">
        <f t="shared" si="332"/>
        <v>1458.81</v>
      </c>
      <c r="AA1033" s="127">
        <v>44159</v>
      </c>
      <c r="AB1033" s="127"/>
      <c r="AC1033" s="128"/>
      <c r="AD1033" s="128"/>
      <c r="AE1033" s="129"/>
      <c r="AF1033" s="129"/>
      <c r="AG1033" s="129"/>
      <c r="AH1033" s="129">
        <f t="shared" si="333"/>
        <v>1458.81</v>
      </c>
      <c r="AI1033" s="129">
        <f t="shared" si="334"/>
        <v>0</v>
      </c>
      <c r="AJ1033" s="234">
        <f t="shared" si="335"/>
        <v>1</v>
      </c>
      <c r="AK1033" s="234">
        <f t="shared" si="336"/>
        <v>0</v>
      </c>
      <c r="AL1033" s="129">
        <f t="shared" si="337"/>
        <v>0</v>
      </c>
      <c r="AM1033" s="127">
        <v>44159</v>
      </c>
      <c r="AN1033" s="129">
        <f t="shared" si="341"/>
        <v>55737.200000000012</v>
      </c>
      <c r="AO1033" s="129">
        <f t="shared" si="342"/>
        <v>0</v>
      </c>
      <c r="AP1033" s="129">
        <f t="shared" si="343"/>
        <v>0</v>
      </c>
      <c r="AQ1033" s="235"/>
      <c r="AR1033" s="235"/>
      <c r="AS1033" s="236">
        <f t="shared" si="338"/>
        <v>44159</v>
      </c>
      <c r="AT1033" s="237">
        <f t="shared" si="344"/>
        <v>19012.389999999992</v>
      </c>
      <c r="AU1033" s="237">
        <f t="shared" si="345"/>
        <v>9914.5500000000029</v>
      </c>
      <c r="AV1033" s="237">
        <f t="shared" si="346"/>
        <v>12833.459999999997</v>
      </c>
      <c r="AW1033" s="237">
        <f t="shared" si="347"/>
        <v>6258.4000000000024</v>
      </c>
      <c r="AX1033" s="237">
        <f t="shared" si="348"/>
        <v>7718.4000000000033</v>
      </c>
      <c r="AY1033" s="133"/>
    </row>
    <row r="1034" spans="3:51" x14ac:dyDescent="0.25">
      <c r="C1034" s="137"/>
      <c r="D1034" s="137"/>
      <c r="E1034" s="137"/>
      <c r="F1034" s="137"/>
      <c r="G1034" s="137"/>
      <c r="H1034" s="137"/>
      <c r="I1034" s="137"/>
      <c r="J1034" s="137"/>
      <c r="K1034" s="240">
        <f t="shared" si="330"/>
        <v>44160</v>
      </c>
      <c r="L1034" s="230">
        <f t="shared" si="331"/>
        <v>55697.420000000013</v>
      </c>
      <c r="M1034" s="162">
        <f>MAX(AN28:AN1034)</f>
        <v>56668.37999999999</v>
      </c>
      <c r="N1034" s="162">
        <f t="shared" si="339"/>
        <v>-970.9599999999773</v>
      </c>
      <c r="O1034" s="231">
        <f>E3+(E4*0.1)</f>
        <v>0.2</v>
      </c>
      <c r="P1034" s="162">
        <v>-550</v>
      </c>
      <c r="Q1034" s="232">
        <f>E5+(E6*0.1)</f>
        <v>0.1</v>
      </c>
      <c r="R1034" s="162">
        <v>-850</v>
      </c>
      <c r="S1034" s="232">
        <f>E7+(E8*0.1)</f>
        <v>0.1</v>
      </c>
      <c r="T1034" s="162">
        <v>1448.2</v>
      </c>
      <c r="U1034" s="233">
        <f>E9+(E10*0.5)+(E11*0.1)</f>
        <v>0.2</v>
      </c>
      <c r="V1034" s="162">
        <v>26</v>
      </c>
      <c r="W1034" s="233">
        <f>E12+(E13*0.5)+(E14*0.1)</f>
        <v>0.2</v>
      </c>
      <c r="X1034" s="162">
        <v>26</v>
      </c>
      <c r="Y1034" s="161">
        <f t="shared" si="340"/>
        <v>1007</v>
      </c>
      <c r="Z1034" s="162">
        <f t="shared" si="332"/>
        <v>-39.779999999999973</v>
      </c>
      <c r="AA1034" s="127">
        <v>44160</v>
      </c>
      <c r="AB1034" s="127"/>
      <c r="AC1034" s="128"/>
      <c r="AD1034" s="128"/>
      <c r="AE1034" s="129"/>
      <c r="AF1034" s="129"/>
      <c r="AG1034" s="129"/>
      <c r="AH1034" s="129">
        <f t="shared" si="333"/>
        <v>0</v>
      </c>
      <c r="AI1034" s="129">
        <f t="shared" si="334"/>
        <v>-39.779999999999973</v>
      </c>
      <c r="AJ1034" s="234">
        <f t="shared" si="335"/>
        <v>0</v>
      </c>
      <c r="AK1034" s="234">
        <f t="shared" si="336"/>
        <v>1</v>
      </c>
      <c r="AL1034" s="129">
        <f t="shared" si="337"/>
        <v>0</v>
      </c>
      <c r="AM1034" s="127">
        <v>44160</v>
      </c>
      <c r="AN1034" s="129">
        <f t="shared" si="341"/>
        <v>55697.420000000013</v>
      </c>
      <c r="AO1034" s="129">
        <f t="shared" si="342"/>
        <v>0</v>
      </c>
      <c r="AP1034" s="129">
        <f t="shared" si="343"/>
        <v>0</v>
      </c>
      <c r="AQ1034" s="235"/>
      <c r="AR1034" s="235"/>
      <c r="AS1034" s="236">
        <f t="shared" si="338"/>
        <v>44160</v>
      </c>
      <c r="AT1034" s="237">
        <f t="shared" si="344"/>
        <v>18902.389999999992</v>
      </c>
      <c r="AU1034" s="237">
        <f t="shared" si="345"/>
        <v>9829.5500000000029</v>
      </c>
      <c r="AV1034" s="237">
        <f t="shared" si="346"/>
        <v>12978.279999999997</v>
      </c>
      <c r="AW1034" s="237">
        <f t="shared" si="347"/>
        <v>6263.6000000000022</v>
      </c>
      <c r="AX1034" s="237">
        <f t="shared" si="348"/>
        <v>7723.6000000000031</v>
      </c>
      <c r="AY1034" s="133"/>
    </row>
    <row r="1035" spans="3:51" x14ac:dyDescent="0.25">
      <c r="C1035" s="137"/>
      <c r="D1035" s="137"/>
      <c r="E1035" s="137"/>
      <c r="F1035" s="137"/>
      <c r="G1035" s="137"/>
      <c r="H1035" s="137"/>
      <c r="I1035" s="137"/>
      <c r="J1035" s="137"/>
      <c r="K1035" s="240">
        <f t="shared" si="330"/>
        <v>44161</v>
      </c>
      <c r="L1035" s="230">
        <f t="shared" si="331"/>
        <v>55574.220000000016</v>
      </c>
      <c r="M1035" s="162">
        <f>MAX(AN28:AN1035)</f>
        <v>56668.37999999999</v>
      </c>
      <c r="N1035" s="162">
        <f t="shared" si="339"/>
        <v>-1094.1599999999744</v>
      </c>
      <c r="O1035" s="231">
        <f>E3+(E4*0.1)</f>
        <v>0.2</v>
      </c>
      <c r="P1035" s="162">
        <v>0</v>
      </c>
      <c r="Q1035" s="232">
        <f>E5+(E6*0.1)</f>
        <v>0.1</v>
      </c>
      <c r="R1035" s="162">
        <v>0</v>
      </c>
      <c r="S1035" s="232">
        <f>E7+(E8*0.1)</f>
        <v>0.1</v>
      </c>
      <c r="T1035" s="162">
        <v>0</v>
      </c>
      <c r="U1035" s="233">
        <f>E9+(E10*0.5)+(E11*0.1)</f>
        <v>0.2</v>
      </c>
      <c r="V1035" s="162">
        <v>-308</v>
      </c>
      <c r="W1035" s="233">
        <f>E12+(E13*0.5)+(E14*0.1)</f>
        <v>0.2</v>
      </c>
      <c r="X1035" s="162">
        <v>-308</v>
      </c>
      <c r="Y1035" s="161">
        <f t="shared" si="340"/>
        <v>1008</v>
      </c>
      <c r="Z1035" s="162">
        <f t="shared" si="332"/>
        <v>-123.2</v>
      </c>
      <c r="AA1035" s="127">
        <v>44161</v>
      </c>
      <c r="AB1035" s="127"/>
      <c r="AC1035" s="128"/>
      <c r="AD1035" s="128"/>
      <c r="AE1035" s="129"/>
      <c r="AF1035" s="129"/>
      <c r="AG1035" s="129"/>
      <c r="AH1035" s="129">
        <f t="shared" si="333"/>
        <v>0</v>
      </c>
      <c r="AI1035" s="129">
        <f t="shared" si="334"/>
        <v>-123.2</v>
      </c>
      <c r="AJ1035" s="234">
        <f t="shared" si="335"/>
        <v>0</v>
      </c>
      <c r="AK1035" s="234">
        <f t="shared" si="336"/>
        <v>1</v>
      </c>
      <c r="AL1035" s="129">
        <f t="shared" si="337"/>
        <v>0</v>
      </c>
      <c r="AM1035" s="127">
        <v>44161</v>
      </c>
      <c r="AN1035" s="129">
        <f t="shared" si="341"/>
        <v>55574.220000000016</v>
      </c>
      <c r="AO1035" s="129">
        <f t="shared" si="342"/>
        <v>0</v>
      </c>
      <c r="AP1035" s="129">
        <f t="shared" si="343"/>
        <v>0</v>
      </c>
      <c r="AQ1035" s="235"/>
      <c r="AR1035" s="235"/>
      <c r="AS1035" s="236">
        <f t="shared" si="338"/>
        <v>44161</v>
      </c>
      <c r="AT1035" s="237">
        <f t="shared" si="344"/>
        <v>18902.389999999992</v>
      </c>
      <c r="AU1035" s="237">
        <f t="shared" si="345"/>
        <v>9829.5500000000029</v>
      </c>
      <c r="AV1035" s="237">
        <f t="shared" si="346"/>
        <v>12978.279999999997</v>
      </c>
      <c r="AW1035" s="237">
        <f t="shared" si="347"/>
        <v>6202.0000000000018</v>
      </c>
      <c r="AX1035" s="237">
        <f t="shared" si="348"/>
        <v>7662.0000000000027</v>
      </c>
      <c r="AY1035" s="133"/>
    </row>
    <row r="1036" spans="3:51" x14ac:dyDescent="0.25">
      <c r="C1036" s="137"/>
      <c r="D1036" s="137"/>
      <c r="E1036" s="137"/>
      <c r="F1036" s="137"/>
      <c r="G1036" s="137"/>
      <c r="H1036" s="137"/>
      <c r="I1036" s="137"/>
      <c r="J1036" s="137"/>
      <c r="K1036" s="240">
        <f t="shared" si="330"/>
        <v>44162</v>
      </c>
      <c r="L1036" s="230">
        <f t="shared" si="331"/>
        <v>56766.400000000016</v>
      </c>
      <c r="M1036" s="162">
        <f>MAX(AN28:AN1036)</f>
        <v>56766.400000000016</v>
      </c>
      <c r="N1036" s="162">
        <f t="shared" si="339"/>
        <v>0</v>
      </c>
      <c r="O1036" s="231">
        <f>E3+(E4*0.1)</f>
        <v>0.2</v>
      </c>
      <c r="P1036" s="162">
        <v>189.5</v>
      </c>
      <c r="Q1036" s="232">
        <f>E5+(E6*0.1)</f>
        <v>0.1</v>
      </c>
      <c r="R1036" s="162">
        <v>435</v>
      </c>
      <c r="S1036" s="232">
        <f>E7+(E8*0.1)</f>
        <v>0.1</v>
      </c>
      <c r="T1036" s="162">
        <v>2119.8000000000002</v>
      </c>
      <c r="U1036" s="233">
        <f>E9+(E10*0.5)+(E11*0.1)</f>
        <v>0.2</v>
      </c>
      <c r="V1036" s="162">
        <v>2247</v>
      </c>
      <c r="W1036" s="233">
        <f>E12+(E13*0.5)+(E14*0.1)</f>
        <v>0.2</v>
      </c>
      <c r="X1036" s="162">
        <v>2247</v>
      </c>
      <c r="Y1036" s="161">
        <f t="shared" si="340"/>
        <v>1009</v>
      </c>
      <c r="Z1036" s="162">
        <f t="shared" si="332"/>
        <v>1192.18</v>
      </c>
      <c r="AA1036" s="127">
        <v>44162</v>
      </c>
      <c r="AB1036" s="127"/>
      <c r="AC1036" s="128"/>
      <c r="AD1036" s="128"/>
      <c r="AE1036" s="129"/>
      <c r="AF1036" s="129"/>
      <c r="AG1036" s="129"/>
      <c r="AH1036" s="129">
        <f t="shared" si="333"/>
        <v>1192.18</v>
      </c>
      <c r="AI1036" s="129">
        <f t="shared" si="334"/>
        <v>0</v>
      </c>
      <c r="AJ1036" s="234">
        <f t="shared" si="335"/>
        <v>1</v>
      </c>
      <c r="AK1036" s="234">
        <f t="shared" si="336"/>
        <v>0</v>
      </c>
      <c r="AL1036" s="129">
        <f t="shared" si="337"/>
        <v>0</v>
      </c>
      <c r="AM1036" s="127">
        <v>44162</v>
      </c>
      <c r="AN1036" s="129">
        <f t="shared" si="341"/>
        <v>56766.400000000016</v>
      </c>
      <c r="AO1036" s="129">
        <f t="shared" si="342"/>
        <v>0</v>
      </c>
      <c r="AP1036" s="129">
        <f t="shared" si="343"/>
        <v>0</v>
      </c>
      <c r="AQ1036" s="235"/>
      <c r="AR1036" s="235"/>
      <c r="AS1036" s="236">
        <f t="shared" si="338"/>
        <v>44162</v>
      </c>
      <c r="AT1036" s="237">
        <f t="shared" si="344"/>
        <v>18940.289999999994</v>
      </c>
      <c r="AU1036" s="237">
        <f t="shared" si="345"/>
        <v>9873.0500000000029</v>
      </c>
      <c r="AV1036" s="237">
        <f t="shared" si="346"/>
        <v>13190.259999999997</v>
      </c>
      <c r="AW1036" s="237">
        <f t="shared" si="347"/>
        <v>6651.4000000000015</v>
      </c>
      <c r="AX1036" s="237">
        <f t="shared" si="348"/>
        <v>8111.4000000000024</v>
      </c>
      <c r="AY1036" s="133"/>
    </row>
    <row r="1037" spans="3:51" x14ac:dyDescent="0.25">
      <c r="C1037" s="137"/>
      <c r="D1037" s="137"/>
      <c r="E1037" s="137"/>
      <c r="F1037" s="137"/>
      <c r="G1037" s="137"/>
      <c r="H1037" s="137"/>
      <c r="I1037" s="137"/>
      <c r="J1037" s="137"/>
      <c r="K1037" s="240">
        <f t="shared" si="330"/>
        <v>44165</v>
      </c>
      <c r="L1037" s="230">
        <f t="shared" si="331"/>
        <v>56921.220000000016</v>
      </c>
      <c r="M1037" s="162">
        <f>MAX(AN28:AN1037)</f>
        <v>56921.220000000016</v>
      </c>
      <c r="N1037" s="162">
        <f t="shared" si="339"/>
        <v>0</v>
      </c>
      <c r="O1037" s="231">
        <f>E3+(E4*0.1)</f>
        <v>0.2</v>
      </c>
      <c r="P1037" s="162">
        <v>-550</v>
      </c>
      <c r="Q1037" s="232">
        <f>E5+(E6*0.1)</f>
        <v>0.1</v>
      </c>
      <c r="R1037" s="162">
        <v>-850</v>
      </c>
      <c r="S1037" s="232">
        <f>E7+(E8*0.1)</f>
        <v>0.1</v>
      </c>
      <c r="T1037" s="162">
        <v>202.2</v>
      </c>
      <c r="U1037" s="233">
        <f>E9+(E10*0.5)+(E11*0.1)</f>
        <v>0.2</v>
      </c>
      <c r="V1037" s="162">
        <v>824</v>
      </c>
      <c r="W1037" s="233">
        <f>E12+(E13*0.5)+(E14*0.1)</f>
        <v>0.2</v>
      </c>
      <c r="X1037" s="162">
        <v>824</v>
      </c>
      <c r="Y1037" s="161">
        <f t="shared" si="340"/>
        <v>1010</v>
      </c>
      <c r="Z1037" s="162">
        <f t="shared" si="332"/>
        <v>154.82000000000002</v>
      </c>
      <c r="AA1037" s="238">
        <v>44165</v>
      </c>
      <c r="AB1037" s="129">
        <f>SUM(Z1017:Z1037)</f>
        <v>4790.16</v>
      </c>
      <c r="AC1037" s="128">
        <f>(AB1037&gt;0)*1</f>
        <v>1</v>
      </c>
      <c r="AD1037" s="128">
        <f>(AB1037&lt;0)*1</f>
        <v>0</v>
      </c>
      <c r="AE1037" s="129">
        <f>AB1037*AC1037</f>
        <v>4790.16</v>
      </c>
      <c r="AF1037" s="129">
        <f>AB1037*AD1037</f>
        <v>0</v>
      </c>
      <c r="AG1037" s="129"/>
      <c r="AH1037" s="129">
        <f t="shared" si="333"/>
        <v>154.82000000000002</v>
      </c>
      <c r="AI1037" s="129">
        <f t="shared" si="334"/>
        <v>0</v>
      </c>
      <c r="AJ1037" s="234">
        <f t="shared" si="335"/>
        <v>1</v>
      </c>
      <c r="AK1037" s="234">
        <f t="shared" si="336"/>
        <v>0</v>
      </c>
      <c r="AL1037" s="129">
        <f t="shared" si="337"/>
        <v>4790.16</v>
      </c>
      <c r="AM1037" s="127">
        <v>44165</v>
      </c>
      <c r="AN1037" s="129">
        <f t="shared" si="341"/>
        <v>56921.220000000016</v>
      </c>
      <c r="AO1037" s="129">
        <f t="shared" si="342"/>
        <v>4790.16</v>
      </c>
      <c r="AP1037" s="129">
        <f t="shared" si="343"/>
        <v>0</v>
      </c>
      <c r="AQ1037" s="235"/>
      <c r="AR1037" s="235"/>
      <c r="AS1037" s="236">
        <f t="shared" si="338"/>
        <v>44165</v>
      </c>
      <c r="AT1037" s="237">
        <f t="shared" si="344"/>
        <v>18830.289999999994</v>
      </c>
      <c r="AU1037" s="237">
        <f t="shared" si="345"/>
        <v>9788.0500000000029</v>
      </c>
      <c r="AV1037" s="237">
        <f t="shared" si="346"/>
        <v>13210.479999999996</v>
      </c>
      <c r="AW1037" s="237">
        <f t="shared" si="347"/>
        <v>6816.2000000000016</v>
      </c>
      <c r="AX1037" s="237">
        <f t="shared" si="348"/>
        <v>8276.2000000000025</v>
      </c>
      <c r="AY1037" s="133"/>
    </row>
    <row r="1038" spans="3:51" x14ac:dyDescent="0.25">
      <c r="C1038" s="137"/>
      <c r="D1038" s="137"/>
      <c r="E1038" s="137"/>
      <c r="F1038" s="137"/>
      <c r="G1038" s="137"/>
      <c r="H1038" s="137"/>
      <c r="I1038" s="137"/>
      <c r="J1038" s="137"/>
      <c r="K1038" s="240">
        <f t="shared" si="330"/>
        <v>44166</v>
      </c>
      <c r="L1038" s="230">
        <f t="shared" si="331"/>
        <v>57164.620000000017</v>
      </c>
      <c r="M1038" s="162">
        <f>MAX(AN28:AN1038)</f>
        <v>57164.620000000017</v>
      </c>
      <c r="N1038" s="162">
        <f t="shared" si="339"/>
        <v>0</v>
      </c>
      <c r="O1038" s="231">
        <f>E3+(E4*0.1)</f>
        <v>0.2</v>
      </c>
      <c r="P1038" s="162">
        <v>926.4</v>
      </c>
      <c r="Q1038" s="232">
        <f>E5+(E6*0.1)</f>
        <v>0.1</v>
      </c>
      <c r="R1038" s="162">
        <v>2041</v>
      </c>
      <c r="S1038" s="232">
        <f>E7+(E8*0.1)</f>
        <v>0.1</v>
      </c>
      <c r="T1038" s="162">
        <v>3740.2</v>
      </c>
      <c r="U1038" s="233">
        <f>E9+(E10*0.5)+(E11*0.1)</f>
        <v>0.2</v>
      </c>
      <c r="V1038" s="162">
        <v>-1400</v>
      </c>
      <c r="W1038" s="233">
        <f>E12+(E13*0.5)+(E14*0.1)</f>
        <v>0.2</v>
      </c>
      <c r="X1038" s="162">
        <v>-1200</v>
      </c>
      <c r="Y1038" s="161">
        <f t="shared" si="340"/>
        <v>1011</v>
      </c>
      <c r="Z1038" s="162">
        <f t="shared" si="332"/>
        <v>243.39999999999998</v>
      </c>
      <c r="AA1038" s="127">
        <v>44166</v>
      </c>
      <c r="AB1038" s="127"/>
      <c r="AC1038" s="128"/>
      <c r="AD1038" s="128"/>
      <c r="AE1038" s="129"/>
      <c r="AF1038" s="129"/>
      <c r="AG1038" s="129"/>
      <c r="AH1038" s="129">
        <f t="shared" si="333"/>
        <v>243.39999999999998</v>
      </c>
      <c r="AI1038" s="129">
        <f t="shared" si="334"/>
        <v>0</v>
      </c>
      <c r="AJ1038" s="234">
        <f t="shared" si="335"/>
        <v>1</v>
      </c>
      <c r="AK1038" s="234">
        <f t="shared" si="336"/>
        <v>0</v>
      </c>
      <c r="AL1038" s="129">
        <f t="shared" si="337"/>
        <v>0</v>
      </c>
      <c r="AM1038" s="127">
        <v>44166</v>
      </c>
      <c r="AN1038" s="129">
        <f t="shared" si="341"/>
        <v>57164.620000000017</v>
      </c>
      <c r="AO1038" s="129">
        <f t="shared" si="342"/>
        <v>0</v>
      </c>
      <c r="AP1038" s="129">
        <f t="shared" si="343"/>
        <v>0</v>
      </c>
      <c r="AQ1038" s="235"/>
      <c r="AR1038" s="235"/>
      <c r="AS1038" s="236">
        <f t="shared" si="338"/>
        <v>44166</v>
      </c>
      <c r="AT1038" s="237">
        <f t="shared" si="344"/>
        <v>19015.569999999992</v>
      </c>
      <c r="AU1038" s="237">
        <f t="shared" si="345"/>
        <v>9992.1500000000033</v>
      </c>
      <c r="AV1038" s="237">
        <f t="shared" si="346"/>
        <v>13584.499999999996</v>
      </c>
      <c r="AW1038" s="237">
        <f t="shared" si="347"/>
        <v>6536.2000000000016</v>
      </c>
      <c r="AX1038" s="237">
        <f t="shared" si="348"/>
        <v>8036.2000000000025</v>
      </c>
      <c r="AY1038" s="133"/>
    </row>
    <row r="1039" spans="3:51" x14ac:dyDescent="0.25">
      <c r="C1039" s="137"/>
      <c r="D1039" s="137"/>
      <c r="E1039" s="137"/>
      <c r="F1039" s="137"/>
      <c r="G1039" s="137"/>
      <c r="H1039" s="137"/>
      <c r="I1039" s="137"/>
      <c r="J1039" s="137"/>
      <c r="K1039" s="240">
        <f t="shared" si="330"/>
        <v>44167</v>
      </c>
      <c r="L1039" s="230">
        <f t="shared" si="331"/>
        <v>56422.950000000019</v>
      </c>
      <c r="M1039" s="162">
        <f>MAX(AN28:AN1039)</f>
        <v>57164.620000000017</v>
      </c>
      <c r="N1039" s="162">
        <f t="shared" si="339"/>
        <v>-741.66999999999825</v>
      </c>
      <c r="O1039" s="231">
        <f>E3+(E4*0.1)</f>
        <v>0.2</v>
      </c>
      <c r="P1039" s="162">
        <v>-694.15</v>
      </c>
      <c r="Q1039" s="232">
        <f>E5+(E6*0.1)</f>
        <v>0.1</v>
      </c>
      <c r="R1039" s="162">
        <v>-850</v>
      </c>
      <c r="S1039" s="232">
        <f>E7+(E8*0.1)</f>
        <v>0.1</v>
      </c>
      <c r="T1039" s="162">
        <v>21.6</v>
      </c>
      <c r="U1039" s="233">
        <f>E9+(E10*0.5)+(E11*0.1)</f>
        <v>0.2</v>
      </c>
      <c r="V1039" s="162">
        <v>-1400</v>
      </c>
      <c r="W1039" s="233">
        <f>E12+(E13*0.5)+(E14*0.1)</f>
        <v>0.2</v>
      </c>
      <c r="X1039" s="162">
        <v>-1200</v>
      </c>
      <c r="Y1039" s="161">
        <f t="shared" si="340"/>
        <v>1012</v>
      </c>
      <c r="Z1039" s="162">
        <f t="shared" si="332"/>
        <v>-741.67000000000007</v>
      </c>
      <c r="AA1039" s="127">
        <v>44167</v>
      </c>
      <c r="AB1039" s="127"/>
      <c r="AC1039" s="128"/>
      <c r="AD1039" s="128"/>
      <c r="AE1039" s="129"/>
      <c r="AF1039" s="129"/>
      <c r="AG1039" s="129"/>
      <c r="AH1039" s="129">
        <f t="shared" si="333"/>
        <v>0</v>
      </c>
      <c r="AI1039" s="129">
        <f t="shared" si="334"/>
        <v>-741.67000000000007</v>
      </c>
      <c r="AJ1039" s="234">
        <f t="shared" si="335"/>
        <v>0</v>
      </c>
      <c r="AK1039" s="234">
        <f t="shared" si="336"/>
        <v>1</v>
      </c>
      <c r="AL1039" s="129">
        <f t="shared" si="337"/>
        <v>0</v>
      </c>
      <c r="AM1039" s="127">
        <v>44167</v>
      </c>
      <c r="AN1039" s="129">
        <f t="shared" si="341"/>
        <v>56422.950000000019</v>
      </c>
      <c r="AO1039" s="129">
        <f t="shared" si="342"/>
        <v>0</v>
      </c>
      <c r="AP1039" s="129">
        <f t="shared" si="343"/>
        <v>0</v>
      </c>
      <c r="AQ1039" s="235"/>
      <c r="AR1039" s="235"/>
      <c r="AS1039" s="236">
        <f t="shared" si="338"/>
        <v>44167</v>
      </c>
      <c r="AT1039" s="237">
        <f t="shared" si="344"/>
        <v>18876.739999999991</v>
      </c>
      <c r="AU1039" s="237">
        <f t="shared" si="345"/>
        <v>9907.1500000000033</v>
      </c>
      <c r="AV1039" s="237">
        <f t="shared" si="346"/>
        <v>13586.659999999996</v>
      </c>
      <c r="AW1039" s="237">
        <f t="shared" si="347"/>
        <v>6256.2000000000016</v>
      </c>
      <c r="AX1039" s="237">
        <f t="shared" si="348"/>
        <v>7796.2000000000025</v>
      </c>
      <c r="AY1039" s="133"/>
    </row>
    <row r="1040" spans="3:51" x14ac:dyDescent="0.25">
      <c r="C1040" s="137"/>
      <c r="D1040" s="137"/>
      <c r="E1040" s="137"/>
      <c r="F1040" s="137"/>
      <c r="G1040" s="137"/>
      <c r="H1040" s="137"/>
      <c r="I1040" s="137"/>
      <c r="J1040" s="137"/>
      <c r="K1040" s="240">
        <f t="shared" si="330"/>
        <v>44168</v>
      </c>
      <c r="L1040" s="230">
        <f t="shared" si="331"/>
        <v>56075.67000000002</v>
      </c>
      <c r="M1040" s="162">
        <f>MAX(AN28:AN1040)</f>
        <v>57164.620000000017</v>
      </c>
      <c r="N1040" s="162">
        <f t="shared" si="339"/>
        <v>-1088.9499999999971</v>
      </c>
      <c r="O1040" s="231">
        <f>E3+(E4*0.1)</f>
        <v>0.2</v>
      </c>
      <c r="P1040" s="162">
        <v>428.65</v>
      </c>
      <c r="Q1040" s="232">
        <f>E5+(E6*0.1)</f>
        <v>0.1</v>
      </c>
      <c r="R1040" s="162">
        <v>-114.5</v>
      </c>
      <c r="S1040" s="232">
        <f>E7+(E8*0.1)</f>
        <v>0.1</v>
      </c>
      <c r="T1040" s="162">
        <v>214.4</v>
      </c>
      <c r="U1040" s="233">
        <f>E9+(E10*0.5)+(E11*0.1)</f>
        <v>0.2</v>
      </c>
      <c r="V1040" s="162">
        <v>-1015</v>
      </c>
      <c r="W1040" s="233">
        <f>E12+(E13*0.5)+(E14*0.1)</f>
        <v>0.2</v>
      </c>
      <c r="X1040" s="162">
        <v>-1200</v>
      </c>
      <c r="Y1040" s="161">
        <f t="shared" si="340"/>
        <v>1013</v>
      </c>
      <c r="Z1040" s="162">
        <f t="shared" si="332"/>
        <v>-347.28</v>
      </c>
      <c r="AA1040" s="127">
        <v>44168</v>
      </c>
      <c r="AB1040" s="127"/>
      <c r="AC1040" s="128"/>
      <c r="AD1040" s="128"/>
      <c r="AE1040" s="129"/>
      <c r="AF1040" s="129"/>
      <c r="AG1040" s="129"/>
      <c r="AH1040" s="129">
        <f t="shared" si="333"/>
        <v>0</v>
      </c>
      <c r="AI1040" s="129">
        <f t="shared" si="334"/>
        <v>-347.28</v>
      </c>
      <c r="AJ1040" s="234">
        <f t="shared" si="335"/>
        <v>0</v>
      </c>
      <c r="AK1040" s="234">
        <f t="shared" si="336"/>
        <v>1</v>
      </c>
      <c r="AL1040" s="129">
        <f t="shared" si="337"/>
        <v>0</v>
      </c>
      <c r="AM1040" s="127">
        <v>44168</v>
      </c>
      <c r="AN1040" s="129">
        <f t="shared" si="341"/>
        <v>56075.67000000002</v>
      </c>
      <c r="AO1040" s="129">
        <f t="shared" si="342"/>
        <v>0</v>
      </c>
      <c r="AP1040" s="129">
        <f t="shared" si="343"/>
        <v>0</v>
      </c>
      <c r="AQ1040" s="235"/>
      <c r="AR1040" s="235"/>
      <c r="AS1040" s="236">
        <f t="shared" si="338"/>
        <v>44168</v>
      </c>
      <c r="AT1040" s="237">
        <f t="shared" si="344"/>
        <v>18962.46999999999</v>
      </c>
      <c r="AU1040" s="237">
        <f t="shared" si="345"/>
        <v>9895.7000000000025</v>
      </c>
      <c r="AV1040" s="237">
        <f t="shared" si="346"/>
        <v>13608.099999999997</v>
      </c>
      <c r="AW1040" s="237">
        <f t="shared" si="347"/>
        <v>6053.2000000000016</v>
      </c>
      <c r="AX1040" s="237">
        <f t="shared" si="348"/>
        <v>7556.2000000000025</v>
      </c>
      <c r="AY1040" s="133"/>
    </row>
    <row r="1041" spans="3:51" x14ac:dyDescent="0.25">
      <c r="C1041" s="137"/>
      <c r="D1041" s="137"/>
      <c r="E1041" s="137"/>
      <c r="F1041" s="137"/>
      <c r="G1041" s="137"/>
      <c r="H1041" s="137"/>
      <c r="I1041" s="137"/>
      <c r="J1041" s="137"/>
      <c r="K1041" s="240">
        <f t="shared" si="330"/>
        <v>44169</v>
      </c>
      <c r="L1041" s="230">
        <f t="shared" si="331"/>
        <v>56691.510000000024</v>
      </c>
      <c r="M1041" s="162">
        <f>MAX(AN28:AN1041)</f>
        <v>57164.620000000017</v>
      </c>
      <c r="N1041" s="162">
        <f t="shared" si="339"/>
        <v>-473.10999999999331</v>
      </c>
      <c r="O1041" s="231">
        <f>E3+(E4*0.1)</f>
        <v>0.2</v>
      </c>
      <c r="P1041" s="162">
        <v>1243.7</v>
      </c>
      <c r="Q1041" s="232">
        <f>E5+(E6*0.1)</f>
        <v>0.1</v>
      </c>
      <c r="R1041" s="162">
        <v>1620</v>
      </c>
      <c r="S1041" s="232">
        <f>E7+(E8*0.1)</f>
        <v>0.1</v>
      </c>
      <c r="T1041" s="162">
        <v>1227</v>
      </c>
      <c r="U1041" s="233">
        <f>E9+(E10*0.5)+(E11*0.1)</f>
        <v>0.2</v>
      </c>
      <c r="V1041" s="162">
        <v>206</v>
      </c>
      <c r="W1041" s="233">
        <f>E12+(E13*0.5)+(E14*0.1)</f>
        <v>0.2</v>
      </c>
      <c r="X1041" s="162">
        <v>206</v>
      </c>
      <c r="Y1041" s="161">
        <f t="shared" si="340"/>
        <v>1014</v>
      </c>
      <c r="Z1041" s="162">
        <f t="shared" si="332"/>
        <v>615.84000000000015</v>
      </c>
      <c r="AA1041" s="127">
        <v>44169</v>
      </c>
      <c r="AB1041" s="127"/>
      <c r="AC1041" s="128"/>
      <c r="AD1041" s="128"/>
      <c r="AE1041" s="129"/>
      <c r="AF1041" s="129"/>
      <c r="AG1041" s="129"/>
      <c r="AH1041" s="129">
        <f t="shared" si="333"/>
        <v>615.84000000000015</v>
      </c>
      <c r="AI1041" s="129">
        <f t="shared" si="334"/>
        <v>0</v>
      </c>
      <c r="AJ1041" s="234">
        <f t="shared" si="335"/>
        <v>1</v>
      </c>
      <c r="AK1041" s="234">
        <f t="shared" si="336"/>
        <v>0</v>
      </c>
      <c r="AL1041" s="129">
        <f t="shared" si="337"/>
        <v>0</v>
      </c>
      <c r="AM1041" s="127">
        <v>44169</v>
      </c>
      <c r="AN1041" s="129">
        <f t="shared" si="341"/>
        <v>56691.510000000024</v>
      </c>
      <c r="AO1041" s="129">
        <f t="shared" si="342"/>
        <v>0</v>
      </c>
      <c r="AP1041" s="129">
        <f t="shared" si="343"/>
        <v>0</v>
      </c>
      <c r="AQ1041" s="235"/>
      <c r="AR1041" s="235"/>
      <c r="AS1041" s="236">
        <f t="shared" si="338"/>
        <v>44169</v>
      </c>
      <c r="AT1041" s="237">
        <f t="shared" si="344"/>
        <v>19211.209999999992</v>
      </c>
      <c r="AU1041" s="237">
        <f t="shared" si="345"/>
        <v>10057.700000000003</v>
      </c>
      <c r="AV1041" s="237">
        <f t="shared" si="346"/>
        <v>13730.799999999997</v>
      </c>
      <c r="AW1041" s="237">
        <f t="shared" si="347"/>
        <v>6094.4000000000015</v>
      </c>
      <c r="AX1041" s="237">
        <f t="shared" si="348"/>
        <v>7597.4000000000024</v>
      </c>
      <c r="AY1041" s="133"/>
    </row>
    <row r="1042" spans="3:51" x14ac:dyDescent="0.25">
      <c r="C1042" s="137"/>
      <c r="D1042" s="137"/>
      <c r="E1042" s="137"/>
      <c r="F1042" s="137"/>
      <c r="G1042" s="137"/>
      <c r="H1042" s="137"/>
      <c r="I1042" s="137"/>
      <c r="J1042" s="137"/>
      <c r="K1042" s="240">
        <f t="shared" si="330"/>
        <v>44172</v>
      </c>
      <c r="L1042" s="230">
        <f t="shared" si="331"/>
        <v>56112.490000000027</v>
      </c>
      <c r="M1042" s="162">
        <f>MAX(AN28:AN1042)</f>
        <v>57164.620000000017</v>
      </c>
      <c r="N1042" s="162">
        <f t="shared" si="339"/>
        <v>-1052.1299999999901</v>
      </c>
      <c r="O1042" s="231">
        <f>E3+(E4*0.1)</f>
        <v>0.2</v>
      </c>
      <c r="P1042" s="162">
        <v>-550</v>
      </c>
      <c r="Q1042" s="232">
        <f>E5+(E6*0.1)</f>
        <v>0.1</v>
      </c>
      <c r="R1042" s="162">
        <v>-850</v>
      </c>
      <c r="S1042" s="232">
        <f>E7+(E8*0.1)</f>
        <v>0.1</v>
      </c>
      <c r="T1042" s="162">
        <v>1359.8</v>
      </c>
      <c r="U1042" s="233">
        <f>E9+(E10*0.5)+(E11*0.1)</f>
        <v>0.2</v>
      </c>
      <c r="V1042" s="162">
        <v>-1400</v>
      </c>
      <c r="W1042" s="233">
        <f>E12+(E13*0.5)+(E14*0.1)</f>
        <v>0.2</v>
      </c>
      <c r="X1042" s="162">
        <v>-1200</v>
      </c>
      <c r="Y1042" s="161">
        <f t="shared" si="340"/>
        <v>1015</v>
      </c>
      <c r="Z1042" s="162">
        <f t="shared" si="332"/>
        <v>-579.02</v>
      </c>
      <c r="AA1042" s="127">
        <v>44172</v>
      </c>
      <c r="AB1042" s="127"/>
      <c r="AC1042" s="128"/>
      <c r="AD1042" s="128"/>
      <c r="AE1042" s="129"/>
      <c r="AF1042" s="129"/>
      <c r="AG1042" s="129"/>
      <c r="AH1042" s="129">
        <f t="shared" si="333"/>
        <v>0</v>
      </c>
      <c r="AI1042" s="129">
        <f t="shared" si="334"/>
        <v>-579.02</v>
      </c>
      <c r="AJ1042" s="234">
        <f t="shared" si="335"/>
        <v>0</v>
      </c>
      <c r="AK1042" s="234">
        <f t="shared" si="336"/>
        <v>1</v>
      </c>
      <c r="AL1042" s="129">
        <f t="shared" si="337"/>
        <v>0</v>
      </c>
      <c r="AM1042" s="127">
        <v>44172</v>
      </c>
      <c r="AN1042" s="129">
        <f t="shared" si="341"/>
        <v>56112.490000000027</v>
      </c>
      <c r="AO1042" s="129">
        <f t="shared" si="342"/>
        <v>0</v>
      </c>
      <c r="AP1042" s="129">
        <f t="shared" si="343"/>
        <v>0</v>
      </c>
      <c r="AQ1042" s="235"/>
      <c r="AR1042" s="235"/>
      <c r="AS1042" s="236">
        <f t="shared" si="338"/>
        <v>44172</v>
      </c>
      <c r="AT1042" s="237">
        <f t="shared" si="344"/>
        <v>19101.209999999992</v>
      </c>
      <c r="AU1042" s="237">
        <f t="shared" si="345"/>
        <v>9972.7000000000025</v>
      </c>
      <c r="AV1042" s="237">
        <f t="shared" si="346"/>
        <v>13866.779999999997</v>
      </c>
      <c r="AW1042" s="237">
        <f t="shared" si="347"/>
        <v>5814.4000000000015</v>
      </c>
      <c r="AX1042" s="237">
        <f t="shared" si="348"/>
        <v>7357.4000000000024</v>
      </c>
      <c r="AY1042" s="133"/>
    </row>
    <row r="1043" spans="3:51" x14ac:dyDescent="0.25">
      <c r="C1043" s="137"/>
      <c r="D1043" s="137"/>
      <c r="E1043" s="137"/>
      <c r="F1043" s="137"/>
      <c r="G1043" s="137"/>
      <c r="H1043" s="137"/>
      <c r="I1043" s="137"/>
      <c r="J1043" s="137"/>
      <c r="K1043" s="240">
        <f t="shared" si="330"/>
        <v>44173</v>
      </c>
      <c r="L1043" s="230">
        <f t="shared" si="331"/>
        <v>55934.530000000028</v>
      </c>
      <c r="M1043" s="162">
        <f>MAX(AN28:AN1043)</f>
        <v>57164.620000000017</v>
      </c>
      <c r="N1043" s="162">
        <f t="shared" si="339"/>
        <v>-1230.0899999999892</v>
      </c>
      <c r="O1043" s="231">
        <f>E3+(E4*0.1)</f>
        <v>0.2</v>
      </c>
      <c r="P1043" s="162">
        <v>520.45000000000005</v>
      </c>
      <c r="Q1043" s="232">
        <f>E5+(E6*0.1)</f>
        <v>0.1</v>
      </c>
      <c r="R1043" s="162">
        <v>514.5</v>
      </c>
      <c r="S1043" s="232">
        <f>E7+(E8*0.1)</f>
        <v>0.1</v>
      </c>
      <c r="T1043" s="162">
        <v>785</v>
      </c>
      <c r="U1043" s="233">
        <f>E9+(E10*0.5)+(E11*0.1)</f>
        <v>0.2</v>
      </c>
      <c r="V1043" s="162">
        <v>-860</v>
      </c>
      <c r="W1043" s="233">
        <f>E12+(E13*0.5)+(E14*0.1)</f>
        <v>0.2</v>
      </c>
      <c r="X1043" s="162">
        <v>-1200</v>
      </c>
      <c r="Y1043" s="161">
        <f t="shared" si="340"/>
        <v>1016</v>
      </c>
      <c r="Z1043" s="162">
        <f t="shared" si="332"/>
        <v>-177.95999999999998</v>
      </c>
      <c r="AA1043" s="127">
        <v>44173</v>
      </c>
      <c r="AB1043" s="127"/>
      <c r="AC1043" s="128"/>
      <c r="AD1043" s="128"/>
      <c r="AE1043" s="129"/>
      <c r="AF1043" s="129"/>
      <c r="AG1043" s="129"/>
      <c r="AH1043" s="129">
        <f t="shared" si="333"/>
        <v>0</v>
      </c>
      <c r="AI1043" s="129">
        <f t="shared" si="334"/>
        <v>-177.95999999999998</v>
      </c>
      <c r="AJ1043" s="234">
        <f t="shared" si="335"/>
        <v>0</v>
      </c>
      <c r="AK1043" s="234">
        <f t="shared" si="336"/>
        <v>1</v>
      </c>
      <c r="AL1043" s="129">
        <f t="shared" si="337"/>
        <v>0</v>
      </c>
      <c r="AM1043" s="127">
        <v>44173</v>
      </c>
      <c r="AN1043" s="129">
        <f t="shared" si="341"/>
        <v>55934.530000000028</v>
      </c>
      <c r="AO1043" s="129">
        <f t="shared" si="342"/>
        <v>0</v>
      </c>
      <c r="AP1043" s="129">
        <f t="shared" si="343"/>
        <v>0</v>
      </c>
      <c r="AQ1043" s="235"/>
      <c r="AR1043" s="235"/>
      <c r="AS1043" s="236">
        <f t="shared" si="338"/>
        <v>44173</v>
      </c>
      <c r="AT1043" s="237">
        <f t="shared" si="344"/>
        <v>19205.299999999992</v>
      </c>
      <c r="AU1043" s="237">
        <f t="shared" si="345"/>
        <v>10024.150000000003</v>
      </c>
      <c r="AV1043" s="237">
        <f t="shared" si="346"/>
        <v>13945.279999999997</v>
      </c>
      <c r="AW1043" s="237">
        <f t="shared" si="347"/>
        <v>5642.4000000000015</v>
      </c>
      <c r="AX1043" s="237">
        <f t="shared" si="348"/>
        <v>7117.4000000000024</v>
      </c>
      <c r="AY1043" s="133"/>
    </row>
    <row r="1044" spans="3:51" x14ac:dyDescent="0.25">
      <c r="C1044" s="137"/>
      <c r="D1044" s="137"/>
      <c r="E1044" s="137"/>
      <c r="F1044" s="137"/>
      <c r="G1044" s="137"/>
      <c r="H1044" s="137"/>
      <c r="I1044" s="137"/>
      <c r="J1044" s="137"/>
      <c r="K1044" s="240">
        <f t="shared" si="330"/>
        <v>44174</v>
      </c>
      <c r="L1044" s="230">
        <f t="shared" si="331"/>
        <v>55729.330000000031</v>
      </c>
      <c r="M1044" s="162">
        <f>MAX(AN28:AN1044)</f>
        <v>57164.620000000017</v>
      </c>
      <c r="N1044" s="162">
        <f t="shared" si="339"/>
        <v>-1435.2899999999863</v>
      </c>
      <c r="O1044" s="231">
        <f>E3+(E4*0.1)</f>
        <v>0.2</v>
      </c>
      <c r="P1044" s="162">
        <v>-550</v>
      </c>
      <c r="Q1044" s="232">
        <f>E5+(E6*0.1)</f>
        <v>0.1</v>
      </c>
      <c r="R1044" s="162">
        <v>-850</v>
      </c>
      <c r="S1044" s="232">
        <f>E7+(E8*0.1)</f>
        <v>0.1</v>
      </c>
      <c r="T1044" s="162">
        <v>-3410</v>
      </c>
      <c r="U1044" s="233">
        <f>E9+(E10*0.5)+(E11*0.1)</f>
        <v>0.2</v>
      </c>
      <c r="V1044" s="162">
        <v>-1400</v>
      </c>
      <c r="W1044" s="233">
        <f>E12+(E13*0.5)+(E14*0.1)</f>
        <v>0.2</v>
      </c>
      <c r="X1044" s="162">
        <v>3054</v>
      </c>
      <c r="Y1044" s="161">
        <f t="shared" si="340"/>
        <v>1017</v>
      </c>
      <c r="Z1044" s="162">
        <f t="shared" si="332"/>
        <v>-205.19999999999993</v>
      </c>
      <c r="AA1044" s="127">
        <v>44174</v>
      </c>
      <c r="AB1044" s="127"/>
      <c r="AC1044" s="128"/>
      <c r="AD1044" s="128"/>
      <c r="AE1044" s="129"/>
      <c r="AF1044" s="129"/>
      <c r="AG1044" s="129"/>
      <c r="AH1044" s="129">
        <f t="shared" si="333"/>
        <v>0</v>
      </c>
      <c r="AI1044" s="129">
        <f t="shared" si="334"/>
        <v>-205.19999999999993</v>
      </c>
      <c r="AJ1044" s="234">
        <f t="shared" si="335"/>
        <v>0</v>
      </c>
      <c r="AK1044" s="234">
        <f t="shared" si="336"/>
        <v>1</v>
      </c>
      <c r="AL1044" s="129">
        <f t="shared" si="337"/>
        <v>0</v>
      </c>
      <c r="AM1044" s="127">
        <v>44174</v>
      </c>
      <c r="AN1044" s="129">
        <f t="shared" si="341"/>
        <v>55729.330000000031</v>
      </c>
      <c r="AO1044" s="129">
        <f t="shared" si="342"/>
        <v>0</v>
      </c>
      <c r="AP1044" s="129">
        <f t="shared" si="343"/>
        <v>0</v>
      </c>
      <c r="AQ1044" s="235"/>
      <c r="AR1044" s="235"/>
      <c r="AS1044" s="236">
        <f t="shared" si="338"/>
        <v>44174</v>
      </c>
      <c r="AT1044" s="237">
        <f t="shared" si="344"/>
        <v>19095.299999999992</v>
      </c>
      <c r="AU1044" s="237">
        <f t="shared" si="345"/>
        <v>9939.1500000000033</v>
      </c>
      <c r="AV1044" s="237">
        <f t="shared" si="346"/>
        <v>13604.279999999997</v>
      </c>
      <c r="AW1044" s="237">
        <f t="shared" si="347"/>
        <v>5362.4000000000015</v>
      </c>
      <c r="AX1044" s="237">
        <f t="shared" si="348"/>
        <v>7728.2000000000025</v>
      </c>
      <c r="AY1044" s="133"/>
    </row>
    <row r="1045" spans="3:51" x14ac:dyDescent="0.25">
      <c r="C1045" s="137"/>
      <c r="D1045" s="137"/>
      <c r="E1045" s="137"/>
      <c r="F1045" s="137"/>
      <c r="G1045" s="137"/>
      <c r="H1045" s="137"/>
      <c r="I1045" s="137"/>
      <c r="J1045" s="137"/>
      <c r="K1045" s="240">
        <f t="shared" si="330"/>
        <v>44175</v>
      </c>
      <c r="L1045" s="230">
        <f t="shared" si="331"/>
        <v>55598.530000000028</v>
      </c>
      <c r="M1045" s="162">
        <f>MAX(AN28:AN1045)</f>
        <v>57164.620000000017</v>
      </c>
      <c r="N1045" s="162">
        <f t="shared" si="339"/>
        <v>-1566.0899999999892</v>
      </c>
      <c r="O1045" s="231">
        <f>E3+(E4*0.1)</f>
        <v>0.2</v>
      </c>
      <c r="P1045" s="162">
        <v>-550</v>
      </c>
      <c r="Q1045" s="232">
        <f>E5+(E6*0.1)</f>
        <v>0.1</v>
      </c>
      <c r="R1045" s="162">
        <v>-850</v>
      </c>
      <c r="S1045" s="232">
        <f>E7+(E8*0.1)</f>
        <v>0.1</v>
      </c>
      <c r="T1045" s="162">
        <v>742</v>
      </c>
      <c r="U1045" s="233">
        <f>E9+(E10*0.5)+(E11*0.1)</f>
        <v>0.2</v>
      </c>
      <c r="V1045" s="162">
        <v>-400</v>
      </c>
      <c r="W1045" s="233">
        <f>E12+(E13*0.5)+(E14*0.1)</f>
        <v>0.2</v>
      </c>
      <c r="X1045" s="162">
        <v>350</v>
      </c>
      <c r="Y1045" s="161">
        <f t="shared" si="340"/>
        <v>1018</v>
      </c>
      <c r="Z1045" s="162">
        <f t="shared" si="332"/>
        <v>-130.80000000000001</v>
      </c>
      <c r="AA1045" s="127">
        <v>44175</v>
      </c>
      <c r="AB1045" s="127"/>
      <c r="AC1045" s="128"/>
      <c r="AD1045" s="128"/>
      <c r="AE1045" s="129"/>
      <c r="AF1045" s="129"/>
      <c r="AG1045" s="129"/>
      <c r="AH1045" s="129">
        <f t="shared" si="333"/>
        <v>0</v>
      </c>
      <c r="AI1045" s="129">
        <f t="shared" si="334"/>
        <v>-130.80000000000001</v>
      </c>
      <c r="AJ1045" s="234">
        <f t="shared" si="335"/>
        <v>0</v>
      </c>
      <c r="AK1045" s="234">
        <f t="shared" si="336"/>
        <v>1</v>
      </c>
      <c r="AL1045" s="129">
        <f t="shared" si="337"/>
        <v>0</v>
      </c>
      <c r="AM1045" s="127">
        <v>44175</v>
      </c>
      <c r="AN1045" s="129">
        <f t="shared" si="341"/>
        <v>55598.530000000028</v>
      </c>
      <c r="AO1045" s="129">
        <f t="shared" si="342"/>
        <v>0</v>
      </c>
      <c r="AP1045" s="129">
        <f t="shared" si="343"/>
        <v>0</v>
      </c>
      <c r="AQ1045" s="235"/>
      <c r="AR1045" s="235"/>
      <c r="AS1045" s="236">
        <f t="shared" si="338"/>
        <v>44175</v>
      </c>
      <c r="AT1045" s="237">
        <f t="shared" si="344"/>
        <v>18985.299999999992</v>
      </c>
      <c r="AU1045" s="237">
        <f t="shared" si="345"/>
        <v>9854.1500000000033</v>
      </c>
      <c r="AV1045" s="237">
        <f t="shared" si="346"/>
        <v>13678.479999999998</v>
      </c>
      <c r="AW1045" s="237">
        <f t="shared" si="347"/>
        <v>5282.4000000000015</v>
      </c>
      <c r="AX1045" s="237">
        <f t="shared" si="348"/>
        <v>7798.2000000000025</v>
      </c>
      <c r="AY1045" s="133"/>
    </row>
    <row r="1046" spans="3:51" x14ac:dyDescent="0.25">
      <c r="C1046" s="137"/>
      <c r="D1046" s="137"/>
      <c r="E1046" s="137"/>
      <c r="F1046" s="137"/>
      <c r="G1046" s="137"/>
      <c r="H1046" s="137"/>
      <c r="I1046" s="137"/>
      <c r="J1046" s="137"/>
      <c r="K1046" s="240">
        <f t="shared" si="330"/>
        <v>44176</v>
      </c>
      <c r="L1046" s="230">
        <f t="shared" si="331"/>
        <v>55216.870000000024</v>
      </c>
      <c r="M1046" s="162">
        <f>MAX(AN28:AN1046)</f>
        <v>57164.620000000017</v>
      </c>
      <c r="N1046" s="162">
        <f t="shared" si="339"/>
        <v>-1947.7499999999927</v>
      </c>
      <c r="O1046" s="231">
        <f>E3+(E4*0.1)</f>
        <v>0.2</v>
      </c>
      <c r="P1046" s="162">
        <v>-550</v>
      </c>
      <c r="Q1046" s="232">
        <f>E5+(E6*0.1)</f>
        <v>0.1</v>
      </c>
      <c r="R1046" s="162">
        <v>-850</v>
      </c>
      <c r="S1046" s="232">
        <f>E7+(E8*0.1)</f>
        <v>0.1</v>
      </c>
      <c r="T1046" s="162">
        <v>-526.6</v>
      </c>
      <c r="U1046" s="233">
        <f>E9+(E10*0.5)+(E11*0.1)</f>
        <v>0.2</v>
      </c>
      <c r="V1046" s="162">
        <v>-335</v>
      </c>
      <c r="W1046" s="233">
        <f>E12+(E13*0.5)+(E14*0.1)</f>
        <v>0.2</v>
      </c>
      <c r="X1046" s="162">
        <v>-335</v>
      </c>
      <c r="Y1046" s="161">
        <f t="shared" si="340"/>
        <v>1019</v>
      </c>
      <c r="Z1046" s="162">
        <f t="shared" si="332"/>
        <v>-381.65999999999997</v>
      </c>
      <c r="AA1046" s="127">
        <v>44176</v>
      </c>
      <c r="AB1046" s="127"/>
      <c r="AC1046" s="128"/>
      <c r="AD1046" s="128"/>
      <c r="AE1046" s="129"/>
      <c r="AF1046" s="129"/>
      <c r="AG1046" s="129"/>
      <c r="AH1046" s="129">
        <f t="shared" si="333"/>
        <v>0</v>
      </c>
      <c r="AI1046" s="129">
        <f t="shared" si="334"/>
        <v>-381.65999999999997</v>
      </c>
      <c r="AJ1046" s="234">
        <f t="shared" si="335"/>
        <v>0</v>
      </c>
      <c r="AK1046" s="234">
        <f t="shared" si="336"/>
        <v>1</v>
      </c>
      <c r="AL1046" s="129">
        <f t="shared" si="337"/>
        <v>0</v>
      </c>
      <c r="AM1046" s="127">
        <v>44176</v>
      </c>
      <c r="AN1046" s="129">
        <f t="shared" si="341"/>
        <v>55216.870000000024</v>
      </c>
      <c r="AO1046" s="129">
        <f t="shared" si="342"/>
        <v>0</v>
      </c>
      <c r="AP1046" s="129">
        <f t="shared" si="343"/>
        <v>0</v>
      </c>
      <c r="AQ1046" s="235"/>
      <c r="AR1046" s="235"/>
      <c r="AS1046" s="236">
        <f t="shared" si="338"/>
        <v>44176</v>
      </c>
      <c r="AT1046" s="237">
        <f t="shared" si="344"/>
        <v>18875.299999999992</v>
      </c>
      <c r="AU1046" s="237">
        <f t="shared" si="345"/>
        <v>9769.1500000000033</v>
      </c>
      <c r="AV1046" s="237">
        <f t="shared" si="346"/>
        <v>13625.819999999998</v>
      </c>
      <c r="AW1046" s="237">
        <f t="shared" si="347"/>
        <v>5215.4000000000015</v>
      </c>
      <c r="AX1046" s="237">
        <f t="shared" si="348"/>
        <v>7731.2000000000025</v>
      </c>
      <c r="AY1046" s="133"/>
    </row>
    <row r="1047" spans="3:51" x14ac:dyDescent="0.25">
      <c r="C1047" s="137"/>
      <c r="D1047" s="137"/>
      <c r="E1047" s="137"/>
      <c r="F1047" s="137"/>
      <c r="G1047" s="137"/>
      <c r="H1047" s="137"/>
      <c r="I1047" s="137"/>
      <c r="J1047" s="137"/>
      <c r="K1047" s="240">
        <f t="shared" si="330"/>
        <v>44179</v>
      </c>
      <c r="L1047" s="230">
        <f t="shared" si="331"/>
        <v>55697.470000000023</v>
      </c>
      <c r="M1047" s="162">
        <f>MAX(AN28:AN1047)</f>
        <v>57164.620000000017</v>
      </c>
      <c r="N1047" s="162">
        <f t="shared" si="339"/>
        <v>-1467.1499999999942</v>
      </c>
      <c r="O1047" s="231">
        <f>E3+(E4*0.1)</f>
        <v>0.2</v>
      </c>
      <c r="P1047" s="162">
        <v>-550</v>
      </c>
      <c r="Q1047" s="232">
        <f>E5+(E6*0.1)</f>
        <v>0.1</v>
      </c>
      <c r="R1047" s="162">
        <v>-850</v>
      </c>
      <c r="S1047" s="232">
        <f>E7+(E8*0.1)</f>
        <v>0.1</v>
      </c>
      <c r="T1047" s="162">
        <v>1736</v>
      </c>
      <c r="U1047" s="233">
        <f>E9+(E10*0.5)+(E11*0.1)</f>
        <v>0.2</v>
      </c>
      <c r="V1047" s="162">
        <v>1255</v>
      </c>
      <c r="W1047" s="233">
        <f>E12+(E13*0.5)+(E14*0.1)</f>
        <v>0.2</v>
      </c>
      <c r="X1047" s="162">
        <v>1255</v>
      </c>
      <c r="Y1047" s="161">
        <f t="shared" si="340"/>
        <v>1020</v>
      </c>
      <c r="Z1047" s="162">
        <f t="shared" si="332"/>
        <v>480.6</v>
      </c>
      <c r="AA1047" s="127">
        <v>44179</v>
      </c>
      <c r="AB1047" s="127"/>
      <c r="AC1047" s="128"/>
      <c r="AD1047" s="128"/>
      <c r="AE1047" s="129"/>
      <c r="AF1047" s="129"/>
      <c r="AG1047" s="129"/>
      <c r="AH1047" s="129">
        <f t="shared" si="333"/>
        <v>480.6</v>
      </c>
      <c r="AI1047" s="129">
        <f t="shared" si="334"/>
        <v>0</v>
      </c>
      <c r="AJ1047" s="234">
        <f t="shared" si="335"/>
        <v>1</v>
      </c>
      <c r="AK1047" s="234">
        <f t="shared" si="336"/>
        <v>0</v>
      </c>
      <c r="AL1047" s="129">
        <f t="shared" si="337"/>
        <v>0</v>
      </c>
      <c r="AM1047" s="127">
        <v>44179</v>
      </c>
      <c r="AN1047" s="129">
        <f t="shared" si="341"/>
        <v>55697.470000000023</v>
      </c>
      <c r="AO1047" s="129">
        <f t="shared" si="342"/>
        <v>0</v>
      </c>
      <c r="AP1047" s="129">
        <f t="shared" si="343"/>
        <v>0</v>
      </c>
      <c r="AQ1047" s="235"/>
      <c r="AR1047" s="235"/>
      <c r="AS1047" s="236">
        <f t="shared" si="338"/>
        <v>44179</v>
      </c>
      <c r="AT1047" s="237">
        <f t="shared" si="344"/>
        <v>18765.299999999992</v>
      </c>
      <c r="AU1047" s="237">
        <f t="shared" si="345"/>
        <v>9684.1500000000033</v>
      </c>
      <c r="AV1047" s="237">
        <f t="shared" si="346"/>
        <v>13799.419999999998</v>
      </c>
      <c r="AW1047" s="237">
        <f t="shared" si="347"/>
        <v>5466.4000000000015</v>
      </c>
      <c r="AX1047" s="237">
        <f t="shared" si="348"/>
        <v>7982.2000000000025</v>
      </c>
      <c r="AY1047" s="133"/>
    </row>
    <row r="1048" spans="3:51" x14ac:dyDescent="0.25">
      <c r="C1048" s="137"/>
      <c r="D1048" s="137"/>
      <c r="E1048" s="137"/>
      <c r="F1048" s="137"/>
      <c r="G1048" s="137"/>
      <c r="H1048" s="137"/>
      <c r="I1048" s="137"/>
      <c r="J1048" s="137"/>
      <c r="K1048" s="240">
        <f t="shared" si="330"/>
        <v>44180</v>
      </c>
      <c r="L1048" s="230">
        <f t="shared" si="331"/>
        <v>56018.300000000025</v>
      </c>
      <c r="M1048" s="162">
        <f>MAX(AN28:AN1048)</f>
        <v>57164.620000000017</v>
      </c>
      <c r="N1048" s="162">
        <f t="shared" si="339"/>
        <v>-1146.3199999999924</v>
      </c>
      <c r="O1048" s="231">
        <f>E3+(E4*0.1)</f>
        <v>0.2</v>
      </c>
      <c r="P1048" s="162">
        <v>1688.8</v>
      </c>
      <c r="Q1048" s="232">
        <f>E5+(E6*0.1)</f>
        <v>0.1</v>
      </c>
      <c r="R1048" s="162">
        <v>2356.5</v>
      </c>
      <c r="S1048" s="232">
        <f>E7+(E8*0.1)</f>
        <v>0.1</v>
      </c>
      <c r="T1048" s="162">
        <v>2674.2</v>
      </c>
      <c r="U1048" s="233">
        <f>E9+(E10*0.5)+(E11*0.1)</f>
        <v>0.2</v>
      </c>
      <c r="V1048" s="162">
        <v>-1400</v>
      </c>
      <c r="W1048" s="233">
        <f>E12+(E13*0.5)+(E14*0.1)</f>
        <v>0.2</v>
      </c>
      <c r="X1048" s="162">
        <v>-1200</v>
      </c>
      <c r="Y1048" s="161">
        <f t="shared" si="340"/>
        <v>1021</v>
      </c>
      <c r="Z1048" s="162">
        <f t="shared" si="332"/>
        <v>320.82999999999993</v>
      </c>
      <c r="AA1048" s="127">
        <v>44180</v>
      </c>
      <c r="AB1048" s="127"/>
      <c r="AC1048" s="128"/>
      <c r="AD1048" s="128"/>
      <c r="AE1048" s="129"/>
      <c r="AF1048" s="129"/>
      <c r="AG1048" s="129"/>
      <c r="AH1048" s="129">
        <f t="shared" si="333"/>
        <v>320.82999999999993</v>
      </c>
      <c r="AI1048" s="129">
        <f t="shared" si="334"/>
        <v>0</v>
      </c>
      <c r="AJ1048" s="234">
        <f t="shared" si="335"/>
        <v>1</v>
      </c>
      <c r="AK1048" s="234">
        <f t="shared" si="336"/>
        <v>0</v>
      </c>
      <c r="AL1048" s="129">
        <f t="shared" si="337"/>
        <v>0</v>
      </c>
      <c r="AM1048" s="127">
        <v>44180</v>
      </c>
      <c r="AN1048" s="129">
        <f t="shared" si="341"/>
        <v>56018.300000000025</v>
      </c>
      <c r="AO1048" s="129">
        <f t="shared" si="342"/>
        <v>0</v>
      </c>
      <c r="AP1048" s="129">
        <f t="shared" si="343"/>
        <v>0</v>
      </c>
      <c r="AQ1048" s="235"/>
      <c r="AR1048" s="235"/>
      <c r="AS1048" s="236">
        <f t="shared" si="338"/>
        <v>44180</v>
      </c>
      <c r="AT1048" s="237">
        <f t="shared" si="344"/>
        <v>19103.05999999999</v>
      </c>
      <c r="AU1048" s="237">
        <f t="shared" si="345"/>
        <v>9919.8000000000029</v>
      </c>
      <c r="AV1048" s="237">
        <f t="shared" si="346"/>
        <v>14066.839999999998</v>
      </c>
      <c r="AW1048" s="237">
        <f t="shared" si="347"/>
        <v>5186.4000000000015</v>
      </c>
      <c r="AX1048" s="237">
        <f t="shared" si="348"/>
        <v>7742.2000000000025</v>
      </c>
      <c r="AY1048" s="133"/>
    </row>
    <row r="1049" spans="3:51" x14ac:dyDescent="0.25">
      <c r="C1049" s="137"/>
      <c r="D1049" s="137"/>
      <c r="E1049" s="137"/>
      <c r="F1049" s="137"/>
      <c r="G1049" s="137"/>
      <c r="H1049" s="137"/>
      <c r="I1049" s="137"/>
      <c r="J1049" s="137"/>
      <c r="K1049" s="240">
        <f t="shared" si="330"/>
        <v>44181</v>
      </c>
      <c r="L1049" s="230">
        <f t="shared" si="331"/>
        <v>55611.330000000024</v>
      </c>
      <c r="M1049" s="162">
        <f>MAX(AN28:AN1049)</f>
        <v>57164.620000000017</v>
      </c>
      <c r="N1049" s="162">
        <f t="shared" si="339"/>
        <v>-1553.2899999999936</v>
      </c>
      <c r="O1049" s="231">
        <f>E3+(E4*0.1)</f>
        <v>0.2</v>
      </c>
      <c r="P1049" s="162">
        <v>-550</v>
      </c>
      <c r="Q1049" s="232">
        <f>E5+(E6*0.1)</f>
        <v>0.1</v>
      </c>
      <c r="R1049" s="162">
        <v>327.5</v>
      </c>
      <c r="S1049" s="232">
        <f>E7+(E8*0.1)</f>
        <v>0.1</v>
      </c>
      <c r="T1049" s="162">
        <v>1444.8</v>
      </c>
      <c r="U1049" s="233">
        <f>E9+(E10*0.5)+(E11*0.1)</f>
        <v>0.2</v>
      </c>
      <c r="V1049" s="162">
        <v>-1171</v>
      </c>
      <c r="W1049" s="233">
        <f>E12+(E13*0.5)+(E14*0.1)</f>
        <v>0.2</v>
      </c>
      <c r="X1049" s="162">
        <v>-1200</v>
      </c>
      <c r="Y1049" s="161">
        <f t="shared" si="340"/>
        <v>1022</v>
      </c>
      <c r="Z1049" s="162">
        <f t="shared" si="332"/>
        <v>-406.97</v>
      </c>
      <c r="AA1049" s="127">
        <v>44181</v>
      </c>
      <c r="AB1049" s="127"/>
      <c r="AC1049" s="128"/>
      <c r="AD1049" s="128"/>
      <c r="AE1049" s="129"/>
      <c r="AF1049" s="129"/>
      <c r="AG1049" s="129"/>
      <c r="AH1049" s="129">
        <f t="shared" si="333"/>
        <v>0</v>
      </c>
      <c r="AI1049" s="129">
        <f t="shared" si="334"/>
        <v>-406.97</v>
      </c>
      <c r="AJ1049" s="234">
        <f t="shared" si="335"/>
        <v>0</v>
      </c>
      <c r="AK1049" s="234">
        <f t="shared" si="336"/>
        <v>1</v>
      </c>
      <c r="AL1049" s="129">
        <f t="shared" si="337"/>
        <v>0</v>
      </c>
      <c r="AM1049" s="127">
        <v>44181</v>
      </c>
      <c r="AN1049" s="129">
        <f t="shared" si="341"/>
        <v>55611.330000000024</v>
      </c>
      <c r="AO1049" s="129">
        <f t="shared" si="342"/>
        <v>0</v>
      </c>
      <c r="AP1049" s="129">
        <f t="shared" si="343"/>
        <v>0</v>
      </c>
      <c r="AQ1049" s="235"/>
      <c r="AR1049" s="235"/>
      <c r="AS1049" s="236">
        <f t="shared" si="338"/>
        <v>44181</v>
      </c>
      <c r="AT1049" s="237">
        <f t="shared" si="344"/>
        <v>18993.05999999999</v>
      </c>
      <c r="AU1049" s="237">
        <f t="shared" si="345"/>
        <v>9952.5500000000029</v>
      </c>
      <c r="AV1049" s="237">
        <f t="shared" si="346"/>
        <v>14211.319999999998</v>
      </c>
      <c r="AW1049" s="237">
        <f t="shared" si="347"/>
        <v>4952.2000000000016</v>
      </c>
      <c r="AX1049" s="237">
        <f t="shared" si="348"/>
        <v>7502.2000000000025</v>
      </c>
      <c r="AY1049" s="133"/>
    </row>
    <row r="1050" spans="3:51" x14ac:dyDescent="0.25">
      <c r="C1050" s="137"/>
      <c r="D1050" s="137"/>
      <c r="E1050" s="137"/>
      <c r="F1050" s="137"/>
      <c r="G1050" s="137"/>
      <c r="H1050" s="137"/>
      <c r="I1050" s="137"/>
      <c r="J1050" s="137"/>
      <c r="K1050" s="240">
        <f t="shared" si="330"/>
        <v>44182</v>
      </c>
      <c r="L1050" s="230">
        <f t="shared" si="331"/>
        <v>56211.710000000021</v>
      </c>
      <c r="M1050" s="162">
        <f>MAX(AN28:AN1050)</f>
        <v>57164.620000000017</v>
      </c>
      <c r="N1050" s="162">
        <f t="shared" si="339"/>
        <v>-952.90999999999622</v>
      </c>
      <c r="O1050" s="231">
        <f>E3+(E4*0.1)</f>
        <v>0.2</v>
      </c>
      <c r="P1050" s="162">
        <v>744.15</v>
      </c>
      <c r="Q1050" s="232">
        <f>E5+(E6*0.1)</f>
        <v>0.1</v>
      </c>
      <c r="R1050" s="162">
        <v>1065.5</v>
      </c>
      <c r="S1050" s="232">
        <f>E7+(E8*0.1)</f>
        <v>0.1</v>
      </c>
      <c r="T1050" s="162">
        <v>1678</v>
      </c>
      <c r="U1050" s="233">
        <f>E9+(E10*0.5)+(E11*0.1)</f>
        <v>0.2</v>
      </c>
      <c r="V1050" s="162">
        <v>2086</v>
      </c>
      <c r="W1050" s="233">
        <f>E12+(E13*0.5)+(E14*0.1)</f>
        <v>0.2</v>
      </c>
      <c r="X1050" s="162">
        <v>-1200</v>
      </c>
      <c r="Y1050" s="161">
        <f t="shared" si="340"/>
        <v>1023</v>
      </c>
      <c r="Z1050" s="162">
        <f t="shared" si="332"/>
        <v>600.38000000000011</v>
      </c>
      <c r="AA1050" s="127">
        <v>44182</v>
      </c>
      <c r="AB1050" s="127"/>
      <c r="AC1050" s="128"/>
      <c r="AD1050" s="128"/>
      <c r="AE1050" s="129"/>
      <c r="AF1050" s="129"/>
      <c r="AG1050" s="129"/>
      <c r="AH1050" s="129">
        <f t="shared" si="333"/>
        <v>600.38000000000011</v>
      </c>
      <c r="AI1050" s="129">
        <f t="shared" si="334"/>
        <v>0</v>
      </c>
      <c r="AJ1050" s="234">
        <f t="shared" si="335"/>
        <v>1</v>
      </c>
      <c r="AK1050" s="234">
        <f t="shared" si="336"/>
        <v>0</v>
      </c>
      <c r="AL1050" s="129">
        <f t="shared" si="337"/>
        <v>0</v>
      </c>
      <c r="AM1050" s="127">
        <v>44182</v>
      </c>
      <c r="AN1050" s="129">
        <f t="shared" si="341"/>
        <v>56211.710000000021</v>
      </c>
      <c r="AO1050" s="129">
        <f t="shared" si="342"/>
        <v>0</v>
      </c>
      <c r="AP1050" s="129">
        <f t="shared" si="343"/>
        <v>0</v>
      </c>
      <c r="AQ1050" s="235"/>
      <c r="AR1050" s="235"/>
      <c r="AS1050" s="236">
        <f t="shared" si="338"/>
        <v>44182</v>
      </c>
      <c r="AT1050" s="237">
        <f t="shared" si="344"/>
        <v>19141.889999999992</v>
      </c>
      <c r="AU1050" s="237">
        <f t="shared" si="345"/>
        <v>10059.100000000002</v>
      </c>
      <c r="AV1050" s="237">
        <f t="shared" si="346"/>
        <v>14379.119999999997</v>
      </c>
      <c r="AW1050" s="237">
        <f t="shared" si="347"/>
        <v>5369.4000000000015</v>
      </c>
      <c r="AX1050" s="237">
        <f t="shared" si="348"/>
        <v>7262.2000000000025</v>
      </c>
      <c r="AY1050" s="133"/>
    </row>
    <row r="1051" spans="3:51" x14ac:dyDescent="0.25">
      <c r="C1051" s="137"/>
      <c r="D1051" s="137"/>
      <c r="E1051" s="137"/>
      <c r="F1051" s="137"/>
      <c r="G1051" s="137"/>
      <c r="H1051" s="137"/>
      <c r="I1051" s="137"/>
      <c r="J1051" s="137"/>
      <c r="K1051" s="240">
        <f t="shared" si="330"/>
        <v>44183</v>
      </c>
      <c r="L1051" s="230">
        <f t="shared" si="331"/>
        <v>55809.35000000002</v>
      </c>
      <c r="M1051" s="162">
        <f>MAX(AN28:AN1051)</f>
        <v>57164.620000000017</v>
      </c>
      <c r="N1051" s="162">
        <f t="shared" si="339"/>
        <v>-1355.2699999999968</v>
      </c>
      <c r="O1051" s="231">
        <f>E3+(E4*0.1)</f>
        <v>0.2</v>
      </c>
      <c r="P1051" s="162">
        <v>-550</v>
      </c>
      <c r="Q1051" s="232">
        <f>E5+(E6*0.1)</f>
        <v>0.1</v>
      </c>
      <c r="R1051" s="162">
        <v>-850</v>
      </c>
      <c r="S1051" s="232">
        <f>E7+(E8*0.1)</f>
        <v>0.1</v>
      </c>
      <c r="T1051" s="162">
        <v>-277.60000000000002</v>
      </c>
      <c r="U1051" s="233">
        <f>E9+(E10*0.5)+(E11*0.1)</f>
        <v>0.2</v>
      </c>
      <c r="V1051" s="162">
        <v>-449</v>
      </c>
      <c r="W1051" s="233">
        <f>E12+(E13*0.5)+(E14*0.1)</f>
        <v>0.2</v>
      </c>
      <c r="X1051" s="162">
        <v>-449</v>
      </c>
      <c r="Y1051" s="161">
        <f t="shared" si="340"/>
        <v>1024</v>
      </c>
      <c r="Z1051" s="162">
        <f t="shared" si="332"/>
        <v>-402.36</v>
      </c>
      <c r="AA1051" s="127">
        <v>44183</v>
      </c>
      <c r="AB1051" s="127"/>
      <c r="AC1051" s="128"/>
      <c r="AD1051" s="128"/>
      <c r="AE1051" s="129"/>
      <c r="AF1051" s="129"/>
      <c r="AG1051" s="129"/>
      <c r="AH1051" s="129">
        <f t="shared" si="333"/>
        <v>0</v>
      </c>
      <c r="AI1051" s="129">
        <f t="shared" si="334"/>
        <v>-402.36</v>
      </c>
      <c r="AJ1051" s="234">
        <f t="shared" si="335"/>
        <v>0</v>
      </c>
      <c r="AK1051" s="234">
        <f t="shared" si="336"/>
        <v>1</v>
      </c>
      <c r="AL1051" s="129">
        <f t="shared" si="337"/>
        <v>0</v>
      </c>
      <c r="AM1051" s="127">
        <v>44183</v>
      </c>
      <c r="AN1051" s="129">
        <f t="shared" si="341"/>
        <v>55809.35000000002</v>
      </c>
      <c r="AO1051" s="129">
        <f t="shared" si="342"/>
        <v>0</v>
      </c>
      <c r="AP1051" s="129">
        <f t="shared" si="343"/>
        <v>0</v>
      </c>
      <c r="AQ1051" s="235"/>
      <c r="AR1051" s="235"/>
      <c r="AS1051" s="236">
        <f t="shared" si="338"/>
        <v>44183</v>
      </c>
      <c r="AT1051" s="237">
        <f t="shared" si="344"/>
        <v>19031.889999999992</v>
      </c>
      <c r="AU1051" s="237">
        <f t="shared" si="345"/>
        <v>9974.1000000000022</v>
      </c>
      <c r="AV1051" s="237">
        <f t="shared" si="346"/>
        <v>14351.359999999997</v>
      </c>
      <c r="AW1051" s="237">
        <f t="shared" si="347"/>
        <v>5279.6000000000013</v>
      </c>
      <c r="AX1051" s="237">
        <f t="shared" si="348"/>
        <v>7172.4000000000024</v>
      </c>
      <c r="AY1051" s="133"/>
    </row>
    <row r="1052" spans="3:51" x14ac:dyDescent="0.25">
      <c r="C1052" s="137"/>
      <c r="D1052" s="137"/>
      <c r="E1052" s="137"/>
      <c r="F1052" s="137"/>
      <c r="G1052" s="137"/>
      <c r="H1052" s="137"/>
      <c r="I1052" s="137"/>
      <c r="J1052" s="137"/>
      <c r="K1052" s="240">
        <f t="shared" ref="K1052:K1115" si="349">AM1052</f>
        <v>44186</v>
      </c>
      <c r="L1052" s="230">
        <f t="shared" ref="L1052:L1115" si="350">AN1052</f>
        <v>54894.700000000019</v>
      </c>
      <c r="M1052" s="162">
        <f>MAX(AN28:AN1052)</f>
        <v>57164.620000000017</v>
      </c>
      <c r="N1052" s="162">
        <f t="shared" si="339"/>
        <v>-2269.9199999999983</v>
      </c>
      <c r="O1052" s="231">
        <f>E3+(E4*0.1)</f>
        <v>0.2</v>
      </c>
      <c r="P1052" s="162">
        <v>-550</v>
      </c>
      <c r="Q1052" s="232">
        <f>E5+(E6*0.1)</f>
        <v>0.1</v>
      </c>
      <c r="R1052" s="162">
        <v>-1306.5</v>
      </c>
      <c r="S1052" s="232">
        <f>E7+(E8*0.1)</f>
        <v>0.1</v>
      </c>
      <c r="T1052" s="162">
        <v>-3410</v>
      </c>
      <c r="U1052" s="233">
        <f>E9+(E10*0.5)+(E11*0.1)</f>
        <v>0.2</v>
      </c>
      <c r="V1052" s="162">
        <v>-465</v>
      </c>
      <c r="W1052" s="233">
        <f>E12+(E13*0.5)+(E14*0.1)</f>
        <v>0.2</v>
      </c>
      <c r="X1052" s="162">
        <v>-1200</v>
      </c>
      <c r="Y1052" s="161">
        <f t="shared" si="340"/>
        <v>1025</v>
      </c>
      <c r="Z1052" s="162">
        <f t="shared" ref="Z1052:Z1115" si="351">(O1052*P1052)+(Q1052*R1052)+(S1052*T1052)+(U1052*V1052)+(W1052*X1052)</f>
        <v>-914.65</v>
      </c>
      <c r="AA1052" s="127">
        <v>44186</v>
      </c>
      <c r="AB1052" s="127"/>
      <c r="AC1052" s="128"/>
      <c r="AD1052" s="128"/>
      <c r="AE1052" s="129"/>
      <c r="AF1052" s="129"/>
      <c r="AG1052" s="129"/>
      <c r="AH1052" s="129">
        <f t="shared" ref="AH1052:AH1115" si="352">(Z1052&gt;1)*Z1052</f>
        <v>0</v>
      </c>
      <c r="AI1052" s="129">
        <f t="shared" ref="AI1052:AI1115" si="353">(Z1052&lt;1)*Z1052</f>
        <v>-914.65</v>
      </c>
      <c r="AJ1052" s="234">
        <f t="shared" ref="AJ1052:AJ1115" si="354">(AH1052&gt;1)*1</f>
        <v>0</v>
      </c>
      <c r="AK1052" s="234">
        <f t="shared" ref="AK1052:AK1115" si="355">(AI1052&lt;0)*1</f>
        <v>1</v>
      </c>
      <c r="AL1052" s="129">
        <f t="shared" ref="AL1052:AL1115" si="356">AB1052</f>
        <v>0</v>
      </c>
      <c r="AM1052" s="127">
        <v>44186</v>
      </c>
      <c r="AN1052" s="129">
        <f t="shared" si="341"/>
        <v>54894.700000000019</v>
      </c>
      <c r="AO1052" s="129">
        <f t="shared" si="342"/>
        <v>0</v>
      </c>
      <c r="AP1052" s="129">
        <f t="shared" si="343"/>
        <v>0</v>
      </c>
      <c r="AQ1052" s="235"/>
      <c r="AR1052" s="235"/>
      <c r="AS1052" s="236">
        <f t="shared" ref="AS1052:AS1115" si="357">AM1052</f>
        <v>44186</v>
      </c>
      <c r="AT1052" s="237">
        <f t="shared" si="344"/>
        <v>18921.889999999992</v>
      </c>
      <c r="AU1052" s="237">
        <f t="shared" si="345"/>
        <v>9843.4500000000025</v>
      </c>
      <c r="AV1052" s="237">
        <f t="shared" si="346"/>
        <v>14010.359999999997</v>
      </c>
      <c r="AW1052" s="237">
        <f t="shared" si="347"/>
        <v>5186.6000000000013</v>
      </c>
      <c r="AX1052" s="237">
        <f t="shared" si="348"/>
        <v>6932.4000000000024</v>
      </c>
      <c r="AY1052" s="133"/>
    </row>
    <row r="1053" spans="3:51" x14ac:dyDescent="0.25">
      <c r="C1053" s="137"/>
      <c r="D1053" s="137"/>
      <c r="E1053" s="137"/>
      <c r="F1053" s="137"/>
      <c r="G1053" s="137"/>
      <c r="H1053" s="137"/>
      <c r="I1053" s="137"/>
      <c r="J1053" s="137"/>
      <c r="K1053" s="240">
        <f t="shared" si="349"/>
        <v>44187</v>
      </c>
      <c r="L1053" s="230">
        <f t="shared" si="350"/>
        <v>54234.300000000017</v>
      </c>
      <c r="M1053" s="162">
        <f>MAX(AN28:AN1053)</f>
        <v>57164.620000000017</v>
      </c>
      <c r="N1053" s="162">
        <f t="shared" ref="N1053:N1116" si="358">AN1053-M1053</f>
        <v>-2930.3199999999997</v>
      </c>
      <c r="O1053" s="231">
        <f>E3+(E4*0.1)</f>
        <v>0.2</v>
      </c>
      <c r="P1053" s="162">
        <v>-550</v>
      </c>
      <c r="Q1053" s="232">
        <f>E5+(E6*0.1)</f>
        <v>0.1</v>
      </c>
      <c r="R1053" s="162">
        <v>-850</v>
      </c>
      <c r="S1053" s="232">
        <f>E7+(E8*0.1)</f>
        <v>0.1</v>
      </c>
      <c r="T1053" s="162">
        <v>546</v>
      </c>
      <c r="U1053" s="233">
        <f>E9+(E10*0.5)+(E11*0.1)</f>
        <v>0.2</v>
      </c>
      <c r="V1053" s="162">
        <v>-1400</v>
      </c>
      <c r="W1053" s="233">
        <f>E12+(E13*0.5)+(E14*0.1)</f>
        <v>0.2</v>
      </c>
      <c r="X1053" s="162">
        <v>-1200</v>
      </c>
      <c r="Y1053" s="161">
        <f t="shared" ref="Y1053:Y1116" si="359">Y1052+1</f>
        <v>1026</v>
      </c>
      <c r="Z1053" s="162">
        <f t="shared" si="351"/>
        <v>-660.4</v>
      </c>
      <c r="AA1053" s="127">
        <v>44187</v>
      </c>
      <c r="AB1053" s="127"/>
      <c r="AC1053" s="128"/>
      <c r="AD1053" s="128"/>
      <c r="AE1053" s="129"/>
      <c r="AF1053" s="129"/>
      <c r="AG1053" s="129"/>
      <c r="AH1053" s="129">
        <f t="shared" si="352"/>
        <v>0</v>
      </c>
      <c r="AI1053" s="129">
        <f t="shared" si="353"/>
        <v>-660.4</v>
      </c>
      <c r="AJ1053" s="234">
        <f t="shared" si="354"/>
        <v>0</v>
      </c>
      <c r="AK1053" s="234">
        <f t="shared" si="355"/>
        <v>1</v>
      </c>
      <c r="AL1053" s="129">
        <f t="shared" si="356"/>
        <v>0</v>
      </c>
      <c r="AM1053" s="127">
        <v>44187</v>
      </c>
      <c r="AN1053" s="129">
        <f t="shared" ref="AN1053:AN1116" si="360">Z1053+AN1052</f>
        <v>54234.300000000017</v>
      </c>
      <c r="AO1053" s="129">
        <f t="shared" ref="AO1053:AO1116" si="361">(AL1053&gt;0)*AL1053</f>
        <v>0</v>
      </c>
      <c r="AP1053" s="129">
        <f t="shared" ref="AP1053:AP1116" si="362">(AL1053&lt;0)*AL1053</f>
        <v>0</v>
      </c>
      <c r="AQ1053" s="235"/>
      <c r="AR1053" s="235"/>
      <c r="AS1053" s="236">
        <f t="shared" si="357"/>
        <v>44187</v>
      </c>
      <c r="AT1053" s="237">
        <f t="shared" ref="AT1053:AT1116" si="363">(P1053*O1053)+AT1052</f>
        <v>18811.889999999992</v>
      </c>
      <c r="AU1053" s="237">
        <f t="shared" ref="AU1053:AU1116" si="364">(R1053*Q1053)+AU1052</f>
        <v>9758.4500000000025</v>
      </c>
      <c r="AV1053" s="237">
        <f t="shared" ref="AV1053:AV1116" si="365">(S1053*T1053)+AV1052</f>
        <v>14064.959999999997</v>
      </c>
      <c r="AW1053" s="237">
        <f t="shared" ref="AW1053:AW1116" si="366">(V1053*U1053)+AW1052</f>
        <v>4906.6000000000013</v>
      </c>
      <c r="AX1053" s="237">
        <f t="shared" ref="AX1053:AX1116" si="367">(X1053*W1053)+AX1052</f>
        <v>6692.4000000000024</v>
      </c>
      <c r="AY1053" s="133"/>
    </row>
    <row r="1054" spans="3:51" x14ac:dyDescent="0.25">
      <c r="C1054" s="137"/>
      <c r="D1054" s="137"/>
      <c r="E1054" s="137"/>
      <c r="F1054" s="137"/>
      <c r="G1054" s="137"/>
      <c r="H1054" s="137"/>
      <c r="I1054" s="137"/>
      <c r="J1054" s="137"/>
      <c r="K1054" s="240">
        <f t="shared" si="349"/>
        <v>44188</v>
      </c>
      <c r="L1054" s="230">
        <f t="shared" si="350"/>
        <v>54741.930000000015</v>
      </c>
      <c r="M1054" s="162">
        <f>MAX(AN28:AN1054)</f>
        <v>57164.620000000017</v>
      </c>
      <c r="N1054" s="162">
        <f t="shared" si="358"/>
        <v>-2422.6900000000023</v>
      </c>
      <c r="O1054" s="231">
        <f>E3+(E4*0.1)</f>
        <v>0.2</v>
      </c>
      <c r="P1054" s="162">
        <v>571.6</v>
      </c>
      <c r="Q1054" s="232">
        <f>E5+(E6*0.1)</f>
        <v>0.1</v>
      </c>
      <c r="R1054" s="162">
        <v>137.5</v>
      </c>
      <c r="S1054" s="232">
        <f>E7+(E8*0.1)</f>
        <v>0.1</v>
      </c>
      <c r="T1054" s="162">
        <v>-1288.4000000000001</v>
      </c>
      <c r="U1054" s="233">
        <f>E9+(E10*0.5)+(E11*0.1)</f>
        <v>0.2</v>
      </c>
      <c r="V1054" s="162">
        <v>1271</v>
      </c>
      <c r="W1054" s="233">
        <f>E12+(E13*0.5)+(E14*0.1)</f>
        <v>0.2</v>
      </c>
      <c r="X1054" s="162">
        <v>1271</v>
      </c>
      <c r="Y1054" s="161">
        <f t="shared" si="359"/>
        <v>1027</v>
      </c>
      <c r="Z1054" s="162">
        <f t="shared" si="351"/>
        <v>507.63</v>
      </c>
      <c r="AA1054" s="127">
        <v>44188</v>
      </c>
      <c r="AB1054" s="127"/>
      <c r="AC1054" s="128"/>
      <c r="AD1054" s="128"/>
      <c r="AE1054" s="129"/>
      <c r="AF1054" s="129"/>
      <c r="AG1054" s="129"/>
      <c r="AH1054" s="129">
        <f t="shared" si="352"/>
        <v>507.63</v>
      </c>
      <c r="AI1054" s="129">
        <f t="shared" si="353"/>
        <v>0</v>
      </c>
      <c r="AJ1054" s="234">
        <f t="shared" si="354"/>
        <v>1</v>
      </c>
      <c r="AK1054" s="234">
        <f t="shared" si="355"/>
        <v>0</v>
      </c>
      <c r="AL1054" s="129">
        <f t="shared" si="356"/>
        <v>0</v>
      </c>
      <c r="AM1054" s="127">
        <v>44188</v>
      </c>
      <c r="AN1054" s="129">
        <f t="shared" si="360"/>
        <v>54741.930000000015</v>
      </c>
      <c r="AO1054" s="129">
        <f t="shared" si="361"/>
        <v>0</v>
      </c>
      <c r="AP1054" s="129">
        <f t="shared" si="362"/>
        <v>0</v>
      </c>
      <c r="AQ1054" s="235"/>
      <c r="AR1054" s="235"/>
      <c r="AS1054" s="236">
        <f t="shared" si="357"/>
        <v>44188</v>
      </c>
      <c r="AT1054" s="237">
        <f t="shared" si="363"/>
        <v>18926.209999999992</v>
      </c>
      <c r="AU1054" s="237">
        <f t="shared" si="364"/>
        <v>9772.2000000000025</v>
      </c>
      <c r="AV1054" s="237">
        <f t="shared" si="365"/>
        <v>13936.119999999997</v>
      </c>
      <c r="AW1054" s="237">
        <f t="shared" si="366"/>
        <v>5160.8000000000011</v>
      </c>
      <c r="AX1054" s="237">
        <f t="shared" si="367"/>
        <v>6946.6000000000022</v>
      </c>
      <c r="AY1054" s="133"/>
    </row>
    <row r="1055" spans="3:51" x14ac:dyDescent="0.25">
      <c r="C1055" s="137"/>
      <c r="D1055" s="137"/>
      <c r="E1055" s="137"/>
      <c r="F1055" s="137"/>
      <c r="G1055" s="137"/>
      <c r="H1055" s="137"/>
      <c r="I1055" s="137"/>
      <c r="J1055" s="137"/>
      <c r="K1055" s="240">
        <f t="shared" si="349"/>
        <v>44189</v>
      </c>
      <c r="L1055" s="230">
        <f t="shared" si="350"/>
        <v>55056.560000000012</v>
      </c>
      <c r="M1055" s="162">
        <f>MAX(AN28:AN1055)</f>
        <v>57164.620000000017</v>
      </c>
      <c r="N1055" s="162">
        <f t="shared" si="358"/>
        <v>-2108.0600000000049</v>
      </c>
      <c r="O1055" s="231">
        <f>E3+(E4*0.1)</f>
        <v>0.2</v>
      </c>
      <c r="P1055" s="162">
        <v>350.2</v>
      </c>
      <c r="Q1055" s="232">
        <f>E5+(E6*0.1)</f>
        <v>0.1</v>
      </c>
      <c r="R1055" s="162">
        <v>652.5</v>
      </c>
      <c r="S1055" s="232">
        <f>E7+(E8*0.1)</f>
        <v>0.1</v>
      </c>
      <c r="T1055" s="162">
        <v>1157.4000000000001</v>
      </c>
      <c r="U1055" s="233">
        <f>E9+(E10*0.5)+(E11*0.1)</f>
        <v>0.2</v>
      </c>
      <c r="V1055" s="162">
        <v>159</v>
      </c>
      <c r="W1055" s="233">
        <f>E12+(E13*0.5)+(E14*0.1)</f>
        <v>0.2</v>
      </c>
      <c r="X1055" s="162">
        <v>159</v>
      </c>
      <c r="Y1055" s="161">
        <f t="shared" si="359"/>
        <v>1028</v>
      </c>
      <c r="Z1055" s="162">
        <f t="shared" si="351"/>
        <v>314.63000000000005</v>
      </c>
      <c r="AA1055" s="127">
        <v>44189</v>
      </c>
      <c r="AB1055" s="127"/>
      <c r="AC1055" s="128"/>
      <c r="AD1055" s="128"/>
      <c r="AE1055" s="129"/>
      <c r="AF1055" s="129"/>
      <c r="AG1055" s="129"/>
      <c r="AH1055" s="129">
        <f t="shared" si="352"/>
        <v>314.63000000000005</v>
      </c>
      <c r="AI1055" s="129">
        <f t="shared" si="353"/>
        <v>0</v>
      </c>
      <c r="AJ1055" s="234">
        <f t="shared" si="354"/>
        <v>1</v>
      </c>
      <c r="AK1055" s="234">
        <f t="shared" si="355"/>
        <v>0</v>
      </c>
      <c r="AL1055" s="129">
        <f t="shared" si="356"/>
        <v>0</v>
      </c>
      <c r="AM1055" s="127">
        <v>44189</v>
      </c>
      <c r="AN1055" s="129">
        <f t="shared" si="360"/>
        <v>55056.560000000012</v>
      </c>
      <c r="AO1055" s="129">
        <f t="shared" si="361"/>
        <v>0</v>
      </c>
      <c r="AP1055" s="129">
        <f t="shared" si="362"/>
        <v>0</v>
      </c>
      <c r="AQ1055" s="235"/>
      <c r="AR1055" s="235"/>
      <c r="AS1055" s="236">
        <f t="shared" si="357"/>
        <v>44189</v>
      </c>
      <c r="AT1055" s="237">
        <f t="shared" si="363"/>
        <v>18996.249999999993</v>
      </c>
      <c r="AU1055" s="237">
        <f t="shared" si="364"/>
        <v>9837.4500000000025</v>
      </c>
      <c r="AV1055" s="237">
        <f t="shared" si="365"/>
        <v>14051.859999999997</v>
      </c>
      <c r="AW1055" s="237">
        <f t="shared" si="366"/>
        <v>5192.6000000000013</v>
      </c>
      <c r="AX1055" s="237">
        <f t="shared" si="367"/>
        <v>6978.4000000000024</v>
      </c>
      <c r="AY1055" s="133"/>
    </row>
    <row r="1056" spans="3:51" x14ac:dyDescent="0.25">
      <c r="C1056" s="137"/>
      <c r="D1056" s="137"/>
      <c r="E1056" s="137"/>
      <c r="F1056" s="137"/>
      <c r="G1056" s="137"/>
      <c r="H1056" s="137"/>
      <c r="I1056" s="137"/>
      <c r="J1056" s="137"/>
      <c r="K1056" s="240">
        <f t="shared" si="349"/>
        <v>44193</v>
      </c>
      <c r="L1056" s="230">
        <f t="shared" si="350"/>
        <v>55640.660000000011</v>
      </c>
      <c r="M1056" s="162">
        <f>MAX(AN28:AN1056)</f>
        <v>57164.620000000017</v>
      </c>
      <c r="N1056" s="162">
        <f t="shared" si="358"/>
        <v>-1523.9600000000064</v>
      </c>
      <c r="O1056" s="231">
        <f>E3+(E4*0.1)</f>
        <v>0.2</v>
      </c>
      <c r="P1056" s="162">
        <v>1020.5</v>
      </c>
      <c r="Q1056" s="232">
        <f>E5+(E6*0.1)</f>
        <v>0.1</v>
      </c>
      <c r="R1056" s="162">
        <v>1615</v>
      </c>
      <c r="S1056" s="232">
        <f>E7+(E8*0.1)</f>
        <v>0.1</v>
      </c>
      <c r="T1056" s="162">
        <v>2557</v>
      </c>
      <c r="U1056" s="233">
        <f>E9+(E10*0.5)+(E11*0.1)</f>
        <v>0.2</v>
      </c>
      <c r="V1056" s="162">
        <v>-93</v>
      </c>
      <c r="W1056" s="233">
        <f>E12+(E13*0.5)+(E14*0.1)</f>
        <v>0.2</v>
      </c>
      <c r="X1056" s="162">
        <v>-93</v>
      </c>
      <c r="Y1056" s="161">
        <f t="shared" si="359"/>
        <v>1029</v>
      </c>
      <c r="Z1056" s="162">
        <f t="shared" si="351"/>
        <v>584.1</v>
      </c>
      <c r="AA1056" s="127">
        <v>44193</v>
      </c>
      <c r="AB1056" s="127"/>
      <c r="AC1056" s="128"/>
      <c r="AD1056" s="128"/>
      <c r="AE1056" s="129"/>
      <c r="AF1056" s="129"/>
      <c r="AG1056" s="129"/>
      <c r="AH1056" s="129">
        <f t="shared" si="352"/>
        <v>584.1</v>
      </c>
      <c r="AI1056" s="129">
        <f t="shared" si="353"/>
        <v>0</v>
      </c>
      <c r="AJ1056" s="234">
        <f t="shared" si="354"/>
        <v>1</v>
      </c>
      <c r="AK1056" s="234">
        <f t="shared" si="355"/>
        <v>0</v>
      </c>
      <c r="AL1056" s="129">
        <f t="shared" si="356"/>
        <v>0</v>
      </c>
      <c r="AM1056" s="127">
        <v>44193</v>
      </c>
      <c r="AN1056" s="129">
        <f t="shared" si="360"/>
        <v>55640.660000000011</v>
      </c>
      <c r="AO1056" s="129">
        <f t="shared" si="361"/>
        <v>0</v>
      </c>
      <c r="AP1056" s="129">
        <f t="shared" si="362"/>
        <v>0</v>
      </c>
      <c r="AQ1056" s="235"/>
      <c r="AR1056" s="235"/>
      <c r="AS1056" s="236">
        <f t="shared" si="357"/>
        <v>44193</v>
      </c>
      <c r="AT1056" s="237">
        <f t="shared" si="363"/>
        <v>19200.349999999991</v>
      </c>
      <c r="AU1056" s="237">
        <f t="shared" si="364"/>
        <v>9998.9500000000025</v>
      </c>
      <c r="AV1056" s="237">
        <f t="shared" si="365"/>
        <v>14307.559999999998</v>
      </c>
      <c r="AW1056" s="237">
        <f t="shared" si="366"/>
        <v>5174.0000000000009</v>
      </c>
      <c r="AX1056" s="237">
        <f t="shared" si="367"/>
        <v>6959.800000000002</v>
      </c>
      <c r="AY1056" s="133"/>
    </row>
    <row r="1057" spans="3:51" x14ac:dyDescent="0.25">
      <c r="C1057" s="137"/>
      <c r="D1057" s="137"/>
      <c r="E1057" s="137"/>
      <c r="F1057" s="137"/>
      <c r="G1057" s="137"/>
      <c r="H1057" s="137"/>
      <c r="I1057" s="137"/>
      <c r="J1057" s="137"/>
      <c r="K1057" s="240">
        <f t="shared" si="349"/>
        <v>44194</v>
      </c>
      <c r="L1057" s="230">
        <f t="shared" si="350"/>
        <v>55695.920000000013</v>
      </c>
      <c r="M1057" s="162">
        <f>MAX(AN28:AN1057)</f>
        <v>57164.620000000017</v>
      </c>
      <c r="N1057" s="162">
        <f t="shared" si="358"/>
        <v>-1468.7000000000044</v>
      </c>
      <c r="O1057" s="231">
        <f>E3+(E4*0.1)</f>
        <v>0.2</v>
      </c>
      <c r="P1057" s="162">
        <v>-550</v>
      </c>
      <c r="Q1057" s="232">
        <f>E5+(E6*0.1)</f>
        <v>0.1</v>
      </c>
      <c r="R1057" s="162">
        <v>-416</v>
      </c>
      <c r="S1057" s="232">
        <f>E7+(E8*0.1)</f>
        <v>0.1</v>
      </c>
      <c r="T1057" s="162">
        <v>92.6</v>
      </c>
      <c r="U1057" s="233">
        <f>E9+(E10*0.5)+(E11*0.1)</f>
        <v>0.2</v>
      </c>
      <c r="V1057" s="162">
        <v>494</v>
      </c>
      <c r="W1057" s="233">
        <f>E12+(E13*0.5)+(E14*0.1)</f>
        <v>0.2</v>
      </c>
      <c r="X1057" s="162">
        <v>494</v>
      </c>
      <c r="Y1057" s="161">
        <f t="shared" si="359"/>
        <v>1030</v>
      </c>
      <c r="Z1057" s="162">
        <f t="shared" si="351"/>
        <v>55.260000000000019</v>
      </c>
      <c r="AA1057" s="127">
        <v>44194</v>
      </c>
      <c r="AB1057" s="127"/>
      <c r="AC1057" s="128"/>
      <c r="AD1057" s="128"/>
      <c r="AE1057" s="129"/>
      <c r="AF1057" s="129"/>
      <c r="AG1057" s="129"/>
      <c r="AH1057" s="129">
        <f t="shared" si="352"/>
        <v>55.260000000000019</v>
      </c>
      <c r="AI1057" s="129">
        <f t="shared" si="353"/>
        <v>0</v>
      </c>
      <c r="AJ1057" s="234">
        <f t="shared" si="354"/>
        <v>1</v>
      </c>
      <c r="AK1057" s="234">
        <f t="shared" si="355"/>
        <v>0</v>
      </c>
      <c r="AL1057" s="129">
        <f t="shared" si="356"/>
        <v>0</v>
      </c>
      <c r="AM1057" s="127">
        <v>44194</v>
      </c>
      <c r="AN1057" s="129">
        <f t="shared" si="360"/>
        <v>55695.920000000013</v>
      </c>
      <c r="AO1057" s="129">
        <f t="shared" si="361"/>
        <v>0</v>
      </c>
      <c r="AP1057" s="129">
        <f t="shared" si="362"/>
        <v>0</v>
      </c>
      <c r="AQ1057" s="235"/>
      <c r="AR1057" s="235"/>
      <c r="AS1057" s="236">
        <f t="shared" si="357"/>
        <v>44194</v>
      </c>
      <c r="AT1057" s="237">
        <f t="shared" si="363"/>
        <v>19090.349999999991</v>
      </c>
      <c r="AU1057" s="237">
        <f t="shared" si="364"/>
        <v>9957.3500000000022</v>
      </c>
      <c r="AV1057" s="237">
        <f t="shared" si="365"/>
        <v>14316.819999999998</v>
      </c>
      <c r="AW1057" s="237">
        <f t="shared" si="366"/>
        <v>5272.8000000000011</v>
      </c>
      <c r="AX1057" s="237">
        <f t="shared" si="367"/>
        <v>7058.6000000000022</v>
      </c>
      <c r="AY1057" s="133"/>
    </row>
    <row r="1058" spans="3:51" x14ac:dyDescent="0.25">
      <c r="C1058" s="137"/>
      <c r="D1058" s="137"/>
      <c r="E1058" s="137"/>
      <c r="F1058" s="137"/>
      <c r="G1058" s="137"/>
      <c r="H1058" s="137"/>
      <c r="I1058" s="137"/>
      <c r="J1058" s="137"/>
      <c r="K1058" s="240">
        <f t="shared" si="349"/>
        <v>44195</v>
      </c>
      <c r="L1058" s="230">
        <f t="shared" si="350"/>
        <v>56434.150000000016</v>
      </c>
      <c r="M1058" s="162">
        <f>MAX(AN28:AN1058)</f>
        <v>57164.620000000017</v>
      </c>
      <c r="N1058" s="162">
        <f t="shared" si="358"/>
        <v>-730.47000000000116</v>
      </c>
      <c r="O1058" s="231">
        <f>E3+(E4*0.1)</f>
        <v>0.2</v>
      </c>
      <c r="P1058" s="162">
        <v>369.45</v>
      </c>
      <c r="Q1058" s="232">
        <f>E5+(E6*0.1)</f>
        <v>0.1</v>
      </c>
      <c r="R1058" s="162">
        <v>250</v>
      </c>
      <c r="S1058" s="232">
        <f>E7+(E8*0.1)</f>
        <v>0.1</v>
      </c>
      <c r="T1058" s="162">
        <v>37.4</v>
      </c>
      <c r="U1058" s="233">
        <f>E9+(E10*0.5)+(E11*0.1)</f>
        <v>0.2</v>
      </c>
      <c r="V1058" s="162">
        <v>1589</v>
      </c>
      <c r="W1058" s="233">
        <f>E12+(E13*0.5)+(E14*0.1)</f>
        <v>0.2</v>
      </c>
      <c r="X1058" s="162">
        <v>1589</v>
      </c>
      <c r="Y1058" s="161">
        <f t="shared" si="359"/>
        <v>1031</v>
      </c>
      <c r="Z1058" s="162">
        <f t="shared" si="351"/>
        <v>738.23</v>
      </c>
      <c r="AA1058" s="127">
        <v>44195</v>
      </c>
      <c r="AB1058" s="127"/>
      <c r="AC1058" s="128"/>
      <c r="AD1058" s="128"/>
      <c r="AE1058" s="129"/>
      <c r="AF1058" s="129"/>
      <c r="AG1058" s="129"/>
      <c r="AH1058" s="129">
        <f t="shared" si="352"/>
        <v>738.23</v>
      </c>
      <c r="AI1058" s="129">
        <f t="shared" si="353"/>
        <v>0</v>
      </c>
      <c r="AJ1058" s="234">
        <f t="shared" si="354"/>
        <v>1</v>
      </c>
      <c r="AK1058" s="234">
        <f t="shared" si="355"/>
        <v>0</v>
      </c>
      <c r="AL1058" s="129">
        <f t="shared" si="356"/>
        <v>0</v>
      </c>
      <c r="AM1058" s="127">
        <v>44195</v>
      </c>
      <c r="AN1058" s="129">
        <f t="shared" si="360"/>
        <v>56434.150000000016</v>
      </c>
      <c r="AO1058" s="129">
        <f t="shared" si="361"/>
        <v>0</v>
      </c>
      <c r="AP1058" s="129">
        <f t="shared" si="362"/>
        <v>0</v>
      </c>
      <c r="AQ1058" s="235"/>
      <c r="AR1058" s="235"/>
      <c r="AS1058" s="236">
        <f t="shared" si="357"/>
        <v>44195</v>
      </c>
      <c r="AT1058" s="237">
        <f t="shared" si="363"/>
        <v>19164.239999999991</v>
      </c>
      <c r="AU1058" s="237">
        <f t="shared" si="364"/>
        <v>9982.3500000000022</v>
      </c>
      <c r="AV1058" s="237">
        <f t="shared" si="365"/>
        <v>14320.559999999998</v>
      </c>
      <c r="AW1058" s="237">
        <f t="shared" si="366"/>
        <v>5590.6000000000013</v>
      </c>
      <c r="AX1058" s="237">
        <f t="shared" si="367"/>
        <v>7376.4000000000024</v>
      </c>
      <c r="AY1058" s="133"/>
    </row>
    <row r="1059" spans="3:51" x14ac:dyDescent="0.25">
      <c r="C1059" s="137"/>
      <c r="D1059" s="137"/>
      <c r="E1059" s="137"/>
      <c r="F1059" s="137"/>
      <c r="G1059" s="137"/>
      <c r="H1059" s="137"/>
      <c r="I1059" s="137"/>
      <c r="J1059" s="137"/>
      <c r="K1059" s="240">
        <f t="shared" si="349"/>
        <v>44196</v>
      </c>
      <c r="L1059" s="230">
        <f t="shared" si="350"/>
        <v>56941.060000000019</v>
      </c>
      <c r="M1059" s="162">
        <f>MAX(AN28:AN1059)</f>
        <v>57164.620000000017</v>
      </c>
      <c r="N1059" s="162">
        <f t="shared" si="358"/>
        <v>-223.55999999999767</v>
      </c>
      <c r="O1059" s="231">
        <f>E3+(E4*0.1)</f>
        <v>0.2</v>
      </c>
      <c r="P1059" s="162">
        <v>984.6</v>
      </c>
      <c r="Q1059" s="232">
        <f>E5+(E6*0.1)</f>
        <v>0.1</v>
      </c>
      <c r="R1059" s="162">
        <v>1201.5</v>
      </c>
      <c r="S1059" s="232">
        <f>E7+(E8*0.1)</f>
        <v>0.1</v>
      </c>
      <c r="T1059" s="162">
        <v>858.4</v>
      </c>
      <c r="U1059" s="233">
        <f>E9+(E10*0.5)+(E11*0.1)</f>
        <v>0.2</v>
      </c>
      <c r="V1059" s="162">
        <v>260</v>
      </c>
      <c r="W1059" s="233">
        <f>E12+(E13*0.5)+(E14*0.1)</f>
        <v>0.2</v>
      </c>
      <c r="X1059" s="162">
        <v>260</v>
      </c>
      <c r="Y1059" s="161">
        <f t="shared" si="359"/>
        <v>1032</v>
      </c>
      <c r="Z1059" s="162">
        <f t="shared" si="351"/>
        <v>506.91000000000008</v>
      </c>
      <c r="AA1059" s="238">
        <v>44196</v>
      </c>
      <c r="AB1059" s="129">
        <f>SUM(Z1038:Z1059)</f>
        <v>19.840000000000146</v>
      </c>
      <c r="AC1059" s="128">
        <f>(AB1059&gt;0)*1</f>
        <v>1</v>
      </c>
      <c r="AD1059" s="128">
        <f>(AB1059&lt;0)*1</f>
        <v>0</v>
      </c>
      <c r="AE1059" s="129">
        <f>AB1059*AC1059</f>
        <v>19.840000000000146</v>
      </c>
      <c r="AF1059" s="129">
        <f>AB1059*AD1059</f>
        <v>0</v>
      </c>
      <c r="AG1059" s="129">
        <f>SUM(Z801:Z1059)</f>
        <v>42443.060000000049</v>
      </c>
      <c r="AH1059" s="129">
        <f t="shared" si="352"/>
        <v>506.91000000000008</v>
      </c>
      <c r="AI1059" s="129">
        <f t="shared" si="353"/>
        <v>0</v>
      </c>
      <c r="AJ1059" s="234">
        <f t="shared" si="354"/>
        <v>1</v>
      </c>
      <c r="AK1059" s="234">
        <f t="shared" si="355"/>
        <v>0</v>
      </c>
      <c r="AL1059" s="129">
        <f t="shared" si="356"/>
        <v>19.840000000000146</v>
      </c>
      <c r="AM1059" s="127">
        <v>44196</v>
      </c>
      <c r="AN1059" s="129">
        <f t="shared" si="360"/>
        <v>56941.060000000019</v>
      </c>
      <c r="AO1059" s="129">
        <f t="shared" si="361"/>
        <v>19.840000000000146</v>
      </c>
      <c r="AP1059" s="129">
        <f t="shared" si="362"/>
        <v>0</v>
      </c>
      <c r="AQ1059" s="235"/>
      <c r="AR1059" s="235"/>
      <c r="AS1059" s="236">
        <f t="shared" si="357"/>
        <v>44196</v>
      </c>
      <c r="AT1059" s="237">
        <f t="shared" si="363"/>
        <v>19361.159999999989</v>
      </c>
      <c r="AU1059" s="237">
        <f t="shared" si="364"/>
        <v>10102.500000000002</v>
      </c>
      <c r="AV1059" s="237">
        <f t="shared" si="365"/>
        <v>14406.399999999998</v>
      </c>
      <c r="AW1059" s="237">
        <f t="shared" si="366"/>
        <v>5642.6000000000013</v>
      </c>
      <c r="AX1059" s="237">
        <f t="shared" si="367"/>
        <v>7428.4000000000024</v>
      </c>
      <c r="AY1059" s="133"/>
    </row>
    <row r="1060" spans="3:51" x14ac:dyDescent="0.25">
      <c r="C1060" s="137"/>
      <c r="D1060" s="137"/>
      <c r="E1060" s="137"/>
      <c r="F1060" s="137"/>
      <c r="G1060" s="137"/>
      <c r="H1060" s="137"/>
      <c r="I1060" s="137"/>
      <c r="J1060" s="137"/>
      <c r="K1060" s="241">
        <f t="shared" si="349"/>
        <v>44200</v>
      </c>
      <c r="L1060" s="230">
        <f t="shared" si="350"/>
        <v>58204.660000000018</v>
      </c>
      <c r="M1060" s="162">
        <f>MAX(AN28:AN1060)</f>
        <v>58204.660000000018</v>
      </c>
      <c r="N1060" s="162">
        <f t="shared" si="358"/>
        <v>0</v>
      </c>
      <c r="O1060" s="231">
        <f>E3+(E4*0.1)</f>
        <v>0.2</v>
      </c>
      <c r="P1060" s="162">
        <v>-550</v>
      </c>
      <c r="Q1060" s="232">
        <f>E5+(E6*0.1)</f>
        <v>0.1</v>
      </c>
      <c r="R1060" s="162">
        <v>-850</v>
      </c>
      <c r="S1060" s="232">
        <f>E7+(E8*0.1)</f>
        <v>0.1</v>
      </c>
      <c r="T1060" s="162">
        <v>-3410</v>
      </c>
      <c r="U1060" s="233">
        <f>E9+(E10*0.5)+(E11*0.1)</f>
        <v>0.2</v>
      </c>
      <c r="V1060" s="162">
        <v>4499</v>
      </c>
      <c r="W1060" s="233">
        <f>E12+(E13*0.5)+(E14*0.1)</f>
        <v>0.2</v>
      </c>
      <c r="X1060" s="162">
        <v>4499</v>
      </c>
      <c r="Y1060" s="161">
        <f t="shared" si="359"/>
        <v>1033</v>
      </c>
      <c r="Z1060" s="162">
        <f t="shared" si="351"/>
        <v>1263.6000000000001</v>
      </c>
      <c r="AA1060" s="127">
        <v>44200</v>
      </c>
      <c r="AB1060" s="127"/>
      <c r="AC1060" s="128"/>
      <c r="AD1060" s="128"/>
      <c r="AE1060" s="129"/>
      <c r="AF1060" s="129"/>
      <c r="AG1060" s="129"/>
      <c r="AH1060" s="129">
        <f t="shared" si="352"/>
        <v>1263.6000000000001</v>
      </c>
      <c r="AI1060" s="129">
        <f t="shared" si="353"/>
        <v>0</v>
      </c>
      <c r="AJ1060" s="234">
        <f t="shared" si="354"/>
        <v>1</v>
      </c>
      <c r="AK1060" s="234">
        <f t="shared" si="355"/>
        <v>0</v>
      </c>
      <c r="AL1060" s="129">
        <f t="shared" si="356"/>
        <v>0</v>
      </c>
      <c r="AM1060" s="127">
        <v>44200</v>
      </c>
      <c r="AN1060" s="129">
        <f t="shared" si="360"/>
        <v>58204.660000000018</v>
      </c>
      <c r="AO1060" s="129">
        <f t="shared" si="361"/>
        <v>0</v>
      </c>
      <c r="AP1060" s="129">
        <f t="shared" si="362"/>
        <v>0</v>
      </c>
      <c r="AQ1060" s="235"/>
      <c r="AR1060" s="235"/>
      <c r="AS1060" s="236">
        <f t="shared" si="357"/>
        <v>44200</v>
      </c>
      <c r="AT1060" s="237">
        <f t="shared" si="363"/>
        <v>19251.159999999989</v>
      </c>
      <c r="AU1060" s="237">
        <f t="shared" si="364"/>
        <v>10017.500000000002</v>
      </c>
      <c r="AV1060" s="237">
        <f t="shared" si="365"/>
        <v>14065.399999999998</v>
      </c>
      <c r="AW1060" s="237">
        <f t="shared" si="366"/>
        <v>6542.4000000000015</v>
      </c>
      <c r="AX1060" s="237">
        <f t="shared" si="367"/>
        <v>8328.2000000000025</v>
      </c>
      <c r="AY1060" s="133"/>
    </row>
    <row r="1061" spans="3:51" x14ac:dyDescent="0.25">
      <c r="C1061" s="137"/>
      <c r="D1061" s="137"/>
      <c r="E1061" s="137"/>
      <c r="F1061" s="137"/>
      <c r="G1061" s="137"/>
      <c r="H1061" s="137"/>
      <c r="I1061" s="137"/>
      <c r="J1061" s="137"/>
      <c r="K1061" s="240">
        <f t="shared" si="349"/>
        <v>44201</v>
      </c>
      <c r="L1061" s="230">
        <f t="shared" si="350"/>
        <v>58198.860000000015</v>
      </c>
      <c r="M1061" s="162">
        <f>MAX(AN28:AN1061)</f>
        <v>58204.660000000018</v>
      </c>
      <c r="N1061" s="162">
        <f t="shared" si="358"/>
        <v>-5.8000000000029104</v>
      </c>
      <c r="O1061" s="231">
        <f>E3+(E4*0.1)</f>
        <v>0.2</v>
      </c>
      <c r="P1061" s="162">
        <v>838.55</v>
      </c>
      <c r="Q1061" s="232">
        <f>E5+(E6*0.1)</f>
        <v>0.1</v>
      </c>
      <c r="R1061" s="162">
        <v>1310.5</v>
      </c>
      <c r="S1061" s="232">
        <f>E7+(E8*0.1)</f>
        <v>0.1</v>
      </c>
      <c r="T1061" s="162">
        <v>2154.4</v>
      </c>
      <c r="U1061" s="233">
        <f>E9+(E10*0.5)+(E11*0.1)</f>
        <v>0.2</v>
      </c>
      <c r="V1061" s="162">
        <v>-1400</v>
      </c>
      <c r="W1061" s="233">
        <f>E12+(E13*0.5)+(E14*0.1)</f>
        <v>0.2</v>
      </c>
      <c r="X1061" s="162">
        <v>-1200</v>
      </c>
      <c r="Y1061" s="161">
        <f t="shared" si="359"/>
        <v>1034</v>
      </c>
      <c r="Z1061" s="162">
        <f t="shared" si="351"/>
        <v>-5.7999999999999545</v>
      </c>
      <c r="AA1061" s="127">
        <v>44201</v>
      </c>
      <c r="AB1061" s="127"/>
      <c r="AC1061" s="128"/>
      <c r="AD1061" s="128"/>
      <c r="AE1061" s="129"/>
      <c r="AF1061" s="129"/>
      <c r="AG1061" s="129"/>
      <c r="AH1061" s="129">
        <f t="shared" si="352"/>
        <v>0</v>
      </c>
      <c r="AI1061" s="129">
        <f t="shared" si="353"/>
        <v>-5.7999999999999545</v>
      </c>
      <c r="AJ1061" s="234">
        <f t="shared" si="354"/>
        <v>0</v>
      </c>
      <c r="AK1061" s="234">
        <f t="shared" si="355"/>
        <v>1</v>
      </c>
      <c r="AL1061" s="129">
        <f t="shared" si="356"/>
        <v>0</v>
      </c>
      <c r="AM1061" s="127">
        <v>44201</v>
      </c>
      <c r="AN1061" s="129">
        <f t="shared" si="360"/>
        <v>58198.860000000015</v>
      </c>
      <c r="AO1061" s="129">
        <f t="shared" si="361"/>
        <v>0</v>
      </c>
      <c r="AP1061" s="129">
        <f t="shared" si="362"/>
        <v>0</v>
      </c>
      <c r="AQ1061" s="235"/>
      <c r="AR1061" s="235"/>
      <c r="AS1061" s="236">
        <f t="shared" si="357"/>
        <v>44201</v>
      </c>
      <c r="AT1061" s="237">
        <f t="shared" si="363"/>
        <v>19418.869999999988</v>
      </c>
      <c r="AU1061" s="237">
        <f t="shared" si="364"/>
        <v>10148.550000000001</v>
      </c>
      <c r="AV1061" s="237">
        <f t="shared" si="365"/>
        <v>14280.839999999998</v>
      </c>
      <c r="AW1061" s="237">
        <f t="shared" si="366"/>
        <v>6262.4000000000015</v>
      </c>
      <c r="AX1061" s="237">
        <f t="shared" si="367"/>
        <v>8088.2000000000025</v>
      </c>
      <c r="AY1061" s="133"/>
    </row>
    <row r="1062" spans="3:51" x14ac:dyDescent="0.25">
      <c r="C1062" s="137"/>
      <c r="D1062" s="137"/>
      <c r="E1062" s="137"/>
      <c r="F1062" s="137"/>
      <c r="G1062" s="137"/>
      <c r="H1062" s="137"/>
      <c r="I1062" s="137"/>
      <c r="J1062" s="137"/>
      <c r="K1062" s="240">
        <f t="shared" si="349"/>
        <v>44202</v>
      </c>
      <c r="L1062" s="230">
        <f t="shared" si="350"/>
        <v>57612.780000000013</v>
      </c>
      <c r="M1062" s="162">
        <f>MAX(AN28:AN1062)</f>
        <v>58204.660000000018</v>
      </c>
      <c r="N1062" s="162">
        <f t="shared" si="358"/>
        <v>-591.88000000000466</v>
      </c>
      <c r="O1062" s="231">
        <f>E3+(E4*0.1)</f>
        <v>0.2</v>
      </c>
      <c r="P1062" s="162">
        <v>2189</v>
      </c>
      <c r="Q1062" s="232">
        <f>E5+(E6*0.1)</f>
        <v>0.1</v>
      </c>
      <c r="R1062" s="162">
        <v>-850</v>
      </c>
      <c r="S1062" s="232">
        <f>E7+(E8*0.1)</f>
        <v>0.1</v>
      </c>
      <c r="T1062" s="162">
        <v>-4188.8</v>
      </c>
      <c r="U1062" s="233">
        <f>E9+(E10*0.5)+(E11*0.1)</f>
        <v>0.2</v>
      </c>
      <c r="V1062" s="162">
        <v>-1400</v>
      </c>
      <c r="W1062" s="233">
        <f>E12+(E13*0.5)+(E14*0.1)</f>
        <v>0.2</v>
      </c>
      <c r="X1062" s="162">
        <v>-1200</v>
      </c>
      <c r="Y1062" s="161">
        <f t="shared" si="359"/>
        <v>1035</v>
      </c>
      <c r="Z1062" s="162">
        <f t="shared" si="351"/>
        <v>-586.08000000000004</v>
      </c>
      <c r="AA1062" s="127">
        <v>44202</v>
      </c>
      <c r="AB1062" s="127"/>
      <c r="AC1062" s="128"/>
      <c r="AD1062" s="128"/>
      <c r="AE1062" s="129"/>
      <c r="AF1062" s="129"/>
      <c r="AG1062" s="129"/>
      <c r="AH1062" s="129">
        <f t="shared" si="352"/>
        <v>0</v>
      </c>
      <c r="AI1062" s="129">
        <f t="shared" si="353"/>
        <v>-586.08000000000004</v>
      </c>
      <c r="AJ1062" s="234">
        <f t="shared" si="354"/>
        <v>0</v>
      </c>
      <c r="AK1062" s="234">
        <f t="shared" si="355"/>
        <v>1</v>
      </c>
      <c r="AL1062" s="129">
        <f t="shared" si="356"/>
        <v>0</v>
      </c>
      <c r="AM1062" s="127">
        <v>44202</v>
      </c>
      <c r="AN1062" s="129">
        <f t="shared" si="360"/>
        <v>57612.780000000013</v>
      </c>
      <c r="AO1062" s="129">
        <f t="shared" si="361"/>
        <v>0</v>
      </c>
      <c r="AP1062" s="129">
        <f t="shared" si="362"/>
        <v>0</v>
      </c>
      <c r="AQ1062" s="235"/>
      <c r="AR1062" s="235"/>
      <c r="AS1062" s="236">
        <f t="shared" si="357"/>
        <v>44202</v>
      </c>
      <c r="AT1062" s="237">
        <f t="shared" si="363"/>
        <v>19856.669999999987</v>
      </c>
      <c r="AU1062" s="237">
        <f t="shared" si="364"/>
        <v>10063.550000000001</v>
      </c>
      <c r="AV1062" s="237">
        <f t="shared" si="365"/>
        <v>13861.96</v>
      </c>
      <c r="AW1062" s="237">
        <f t="shared" si="366"/>
        <v>5982.4000000000015</v>
      </c>
      <c r="AX1062" s="237">
        <f t="shared" si="367"/>
        <v>7848.2000000000025</v>
      </c>
      <c r="AY1062" s="133"/>
    </row>
    <row r="1063" spans="3:51" x14ac:dyDescent="0.25">
      <c r="C1063" s="137"/>
      <c r="D1063" s="137"/>
      <c r="E1063" s="137"/>
      <c r="F1063" s="137"/>
      <c r="G1063" s="137"/>
      <c r="H1063" s="137"/>
      <c r="I1063" s="137"/>
      <c r="J1063" s="137"/>
      <c r="K1063" s="240">
        <f t="shared" si="349"/>
        <v>44203</v>
      </c>
      <c r="L1063" s="230">
        <f t="shared" si="350"/>
        <v>58517.200000000012</v>
      </c>
      <c r="M1063" s="162">
        <f>MAX(AN28:AN1063)</f>
        <v>58517.200000000012</v>
      </c>
      <c r="N1063" s="162">
        <f t="shared" si="358"/>
        <v>0</v>
      </c>
      <c r="O1063" s="231">
        <f>E3+(E4*0.1)</f>
        <v>0.2</v>
      </c>
      <c r="P1063" s="162">
        <v>1058.6500000000001</v>
      </c>
      <c r="Q1063" s="232">
        <f>E5+(E6*0.1)</f>
        <v>0.1</v>
      </c>
      <c r="R1063" s="162">
        <v>2782.5</v>
      </c>
      <c r="S1063" s="232">
        <f>E7+(E8*0.1)</f>
        <v>0.1</v>
      </c>
      <c r="T1063" s="162">
        <v>6324.4</v>
      </c>
      <c r="U1063" s="233">
        <f>E9+(E10*0.5)+(E11*0.1)</f>
        <v>0.2</v>
      </c>
      <c r="V1063" s="162">
        <v>-545</v>
      </c>
      <c r="W1063" s="233">
        <f>E12+(E13*0.5)+(E14*0.1)</f>
        <v>0.2</v>
      </c>
      <c r="X1063" s="162">
        <v>-545</v>
      </c>
      <c r="Y1063" s="161">
        <f t="shared" si="359"/>
        <v>1036</v>
      </c>
      <c r="Z1063" s="162">
        <f t="shared" si="351"/>
        <v>904.42000000000007</v>
      </c>
      <c r="AA1063" s="127">
        <v>44203</v>
      </c>
      <c r="AB1063" s="127"/>
      <c r="AC1063" s="128"/>
      <c r="AD1063" s="128"/>
      <c r="AE1063" s="129"/>
      <c r="AF1063" s="129"/>
      <c r="AG1063" s="129"/>
      <c r="AH1063" s="129">
        <f t="shared" si="352"/>
        <v>904.42000000000007</v>
      </c>
      <c r="AI1063" s="129">
        <f t="shared" si="353"/>
        <v>0</v>
      </c>
      <c r="AJ1063" s="234">
        <f t="shared" si="354"/>
        <v>1</v>
      </c>
      <c r="AK1063" s="234">
        <f t="shared" si="355"/>
        <v>0</v>
      </c>
      <c r="AL1063" s="129">
        <f t="shared" si="356"/>
        <v>0</v>
      </c>
      <c r="AM1063" s="127">
        <v>44203</v>
      </c>
      <c r="AN1063" s="129">
        <f t="shared" si="360"/>
        <v>58517.200000000012</v>
      </c>
      <c r="AO1063" s="129">
        <f t="shared" si="361"/>
        <v>0</v>
      </c>
      <c r="AP1063" s="129">
        <f t="shared" si="362"/>
        <v>0</v>
      </c>
      <c r="AQ1063" s="235"/>
      <c r="AR1063" s="235"/>
      <c r="AS1063" s="236">
        <f t="shared" si="357"/>
        <v>44203</v>
      </c>
      <c r="AT1063" s="237">
        <f t="shared" si="363"/>
        <v>20068.399999999987</v>
      </c>
      <c r="AU1063" s="237">
        <f t="shared" si="364"/>
        <v>10341.800000000001</v>
      </c>
      <c r="AV1063" s="237">
        <f t="shared" si="365"/>
        <v>14494.4</v>
      </c>
      <c r="AW1063" s="237">
        <f t="shared" si="366"/>
        <v>5873.4000000000015</v>
      </c>
      <c r="AX1063" s="237">
        <f t="shared" si="367"/>
        <v>7739.2000000000025</v>
      </c>
      <c r="AY1063" s="133"/>
    </row>
    <row r="1064" spans="3:51" x14ac:dyDescent="0.25">
      <c r="C1064" s="137"/>
      <c r="D1064" s="137"/>
      <c r="E1064" s="137"/>
      <c r="F1064" s="137"/>
      <c r="G1064" s="137"/>
      <c r="H1064" s="137"/>
      <c r="I1064" s="137"/>
      <c r="J1064" s="137"/>
      <c r="K1064" s="240">
        <f t="shared" si="349"/>
        <v>44204</v>
      </c>
      <c r="L1064" s="230">
        <f t="shared" si="350"/>
        <v>58133.460000000014</v>
      </c>
      <c r="M1064" s="162">
        <f>MAX(AN28:AN1064)</f>
        <v>58517.200000000012</v>
      </c>
      <c r="N1064" s="162">
        <f t="shared" si="358"/>
        <v>-383.73999999999796</v>
      </c>
      <c r="O1064" s="231">
        <f>E3+(E4*0.1)</f>
        <v>0.2</v>
      </c>
      <c r="P1064" s="162">
        <v>-550</v>
      </c>
      <c r="Q1064" s="232">
        <f>E5+(E6*0.1)</f>
        <v>0.1</v>
      </c>
      <c r="R1064" s="162">
        <v>-850</v>
      </c>
      <c r="S1064" s="232">
        <f>E7+(E8*0.1)</f>
        <v>0.1</v>
      </c>
      <c r="T1064" s="162">
        <v>3312.6</v>
      </c>
      <c r="U1064" s="233">
        <f>E9+(E10*0.5)+(E11*0.1)</f>
        <v>0.2</v>
      </c>
      <c r="V1064" s="162">
        <v>-1400</v>
      </c>
      <c r="W1064" s="233">
        <f>E12+(E13*0.5)+(E14*0.1)</f>
        <v>0.2</v>
      </c>
      <c r="X1064" s="162">
        <v>-1200</v>
      </c>
      <c r="Y1064" s="161">
        <f t="shared" si="359"/>
        <v>1037</v>
      </c>
      <c r="Z1064" s="162">
        <f t="shared" si="351"/>
        <v>-383.74</v>
      </c>
      <c r="AA1064" s="127">
        <v>44204</v>
      </c>
      <c r="AB1064" s="127"/>
      <c r="AC1064" s="128"/>
      <c r="AD1064" s="128"/>
      <c r="AE1064" s="129"/>
      <c r="AF1064" s="129"/>
      <c r="AG1064" s="129"/>
      <c r="AH1064" s="129">
        <f t="shared" si="352"/>
        <v>0</v>
      </c>
      <c r="AI1064" s="129">
        <f t="shared" si="353"/>
        <v>-383.74</v>
      </c>
      <c r="AJ1064" s="234">
        <f t="shared" si="354"/>
        <v>0</v>
      </c>
      <c r="AK1064" s="234">
        <f t="shared" si="355"/>
        <v>1</v>
      </c>
      <c r="AL1064" s="129">
        <f t="shared" si="356"/>
        <v>0</v>
      </c>
      <c r="AM1064" s="127">
        <v>44204</v>
      </c>
      <c r="AN1064" s="129">
        <f t="shared" si="360"/>
        <v>58133.460000000014</v>
      </c>
      <c r="AO1064" s="129">
        <f t="shared" si="361"/>
        <v>0</v>
      </c>
      <c r="AP1064" s="129">
        <f t="shared" si="362"/>
        <v>0</v>
      </c>
      <c r="AQ1064" s="235"/>
      <c r="AR1064" s="235"/>
      <c r="AS1064" s="236">
        <f t="shared" si="357"/>
        <v>44204</v>
      </c>
      <c r="AT1064" s="237">
        <f t="shared" si="363"/>
        <v>19958.399999999987</v>
      </c>
      <c r="AU1064" s="237">
        <f t="shared" si="364"/>
        <v>10256.800000000001</v>
      </c>
      <c r="AV1064" s="237">
        <f t="shared" si="365"/>
        <v>14825.66</v>
      </c>
      <c r="AW1064" s="237">
        <f t="shared" si="366"/>
        <v>5593.4000000000015</v>
      </c>
      <c r="AX1064" s="237">
        <f t="shared" si="367"/>
        <v>7499.2000000000025</v>
      </c>
      <c r="AY1064" s="133"/>
    </row>
    <row r="1065" spans="3:51" x14ac:dyDescent="0.25">
      <c r="C1065" s="137"/>
      <c r="D1065" s="137"/>
      <c r="E1065" s="137"/>
      <c r="F1065" s="137"/>
      <c r="G1065" s="137"/>
      <c r="H1065" s="137"/>
      <c r="I1065" s="137"/>
      <c r="J1065" s="137"/>
      <c r="K1065" s="240">
        <f t="shared" si="349"/>
        <v>44207</v>
      </c>
      <c r="L1065" s="230">
        <f t="shared" si="350"/>
        <v>57049.760000000017</v>
      </c>
      <c r="M1065" s="162">
        <f>MAX(AN28:AN1065)</f>
        <v>58517.200000000012</v>
      </c>
      <c r="N1065" s="162">
        <f t="shared" si="358"/>
        <v>-1467.4399999999951</v>
      </c>
      <c r="O1065" s="231">
        <f>E3+(E4*0.1)</f>
        <v>0.2</v>
      </c>
      <c r="P1065" s="162">
        <v>-550</v>
      </c>
      <c r="Q1065" s="232">
        <f>E5+(E6*0.1)</f>
        <v>0.1</v>
      </c>
      <c r="R1065" s="162">
        <v>-1127</v>
      </c>
      <c r="S1065" s="232">
        <f>E7+(E8*0.1)</f>
        <v>0.1</v>
      </c>
      <c r="T1065" s="162">
        <v>-3410</v>
      </c>
      <c r="U1065" s="233">
        <f>E9+(E10*0.5)+(E11*0.1)</f>
        <v>0.2</v>
      </c>
      <c r="V1065" s="162">
        <v>-1400</v>
      </c>
      <c r="W1065" s="233">
        <f>E12+(E13*0.5)+(E14*0.1)</f>
        <v>0.2</v>
      </c>
      <c r="X1065" s="162">
        <v>-1200</v>
      </c>
      <c r="Y1065" s="161">
        <f t="shared" si="359"/>
        <v>1038</v>
      </c>
      <c r="Z1065" s="162">
        <f t="shared" si="351"/>
        <v>-1083.7</v>
      </c>
      <c r="AA1065" s="127">
        <v>44207</v>
      </c>
      <c r="AB1065" s="127"/>
      <c r="AC1065" s="128"/>
      <c r="AD1065" s="128"/>
      <c r="AE1065" s="129"/>
      <c r="AF1065" s="129"/>
      <c r="AG1065" s="129"/>
      <c r="AH1065" s="129">
        <f t="shared" si="352"/>
        <v>0</v>
      </c>
      <c r="AI1065" s="129">
        <f t="shared" si="353"/>
        <v>-1083.7</v>
      </c>
      <c r="AJ1065" s="234">
        <f t="shared" si="354"/>
        <v>0</v>
      </c>
      <c r="AK1065" s="234">
        <f t="shared" si="355"/>
        <v>1</v>
      </c>
      <c r="AL1065" s="129">
        <f t="shared" si="356"/>
        <v>0</v>
      </c>
      <c r="AM1065" s="127">
        <v>44207</v>
      </c>
      <c r="AN1065" s="129">
        <f t="shared" si="360"/>
        <v>57049.760000000017</v>
      </c>
      <c r="AO1065" s="129">
        <f t="shared" si="361"/>
        <v>0</v>
      </c>
      <c r="AP1065" s="129">
        <f t="shared" si="362"/>
        <v>0</v>
      </c>
      <c r="AQ1065" s="235"/>
      <c r="AR1065" s="235"/>
      <c r="AS1065" s="236">
        <f t="shared" si="357"/>
        <v>44207</v>
      </c>
      <c r="AT1065" s="237">
        <f t="shared" si="363"/>
        <v>19848.399999999987</v>
      </c>
      <c r="AU1065" s="237">
        <f t="shared" si="364"/>
        <v>10144.1</v>
      </c>
      <c r="AV1065" s="237">
        <f t="shared" si="365"/>
        <v>14484.66</v>
      </c>
      <c r="AW1065" s="237">
        <f t="shared" si="366"/>
        <v>5313.4000000000015</v>
      </c>
      <c r="AX1065" s="237">
        <f t="shared" si="367"/>
        <v>7259.2000000000025</v>
      </c>
      <c r="AY1065" s="133"/>
    </row>
    <row r="1066" spans="3:51" x14ac:dyDescent="0.25">
      <c r="C1066" s="137"/>
      <c r="D1066" s="137"/>
      <c r="E1066" s="137"/>
      <c r="F1066" s="137"/>
      <c r="G1066" s="137"/>
      <c r="H1066" s="137"/>
      <c r="I1066" s="137"/>
      <c r="J1066" s="137"/>
      <c r="K1066" s="240">
        <f t="shared" si="349"/>
        <v>44208</v>
      </c>
      <c r="L1066" s="230">
        <f t="shared" si="350"/>
        <v>56771.960000000014</v>
      </c>
      <c r="M1066" s="162">
        <f>MAX(AN28:AN1066)</f>
        <v>58517.200000000012</v>
      </c>
      <c r="N1066" s="162">
        <f t="shared" si="358"/>
        <v>-1745.239999999998</v>
      </c>
      <c r="O1066" s="231">
        <f>E3+(E4*0.1)</f>
        <v>0.2</v>
      </c>
      <c r="P1066" s="162">
        <v>-550</v>
      </c>
      <c r="Q1066" s="232">
        <f>E5+(E6*0.1)</f>
        <v>0.1</v>
      </c>
      <c r="R1066" s="162">
        <v>-850</v>
      </c>
      <c r="S1066" s="232">
        <f>E7+(E8*0.1)</f>
        <v>0.1</v>
      </c>
      <c r="T1066" s="162">
        <v>-208</v>
      </c>
      <c r="U1066" s="233">
        <f>E9+(E10*0.5)+(E11*0.1)</f>
        <v>0.2</v>
      </c>
      <c r="V1066" s="162">
        <v>-1400</v>
      </c>
      <c r="W1066" s="233">
        <f>E12+(E13*0.5)+(E14*0.1)</f>
        <v>0.2</v>
      </c>
      <c r="X1066" s="162">
        <v>1090</v>
      </c>
      <c r="Y1066" s="161">
        <f t="shared" si="359"/>
        <v>1039</v>
      </c>
      <c r="Z1066" s="162">
        <f t="shared" si="351"/>
        <v>-277.8</v>
      </c>
      <c r="AA1066" s="127">
        <v>44208</v>
      </c>
      <c r="AB1066" s="127"/>
      <c r="AC1066" s="128"/>
      <c r="AD1066" s="128"/>
      <c r="AE1066" s="129"/>
      <c r="AF1066" s="129"/>
      <c r="AG1066" s="129"/>
      <c r="AH1066" s="129">
        <f t="shared" si="352"/>
        <v>0</v>
      </c>
      <c r="AI1066" s="129">
        <f t="shared" si="353"/>
        <v>-277.8</v>
      </c>
      <c r="AJ1066" s="234">
        <f t="shared" si="354"/>
        <v>0</v>
      </c>
      <c r="AK1066" s="234">
        <f t="shared" si="355"/>
        <v>1</v>
      </c>
      <c r="AL1066" s="129">
        <f t="shared" si="356"/>
        <v>0</v>
      </c>
      <c r="AM1066" s="127">
        <v>44208</v>
      </c>
      <c r="AN1066" s="129">
        <f t="shared" si="360"/>
        <v>56771.960000000014</v>
      </c>
      <c r="AO1066" s="129">
        <f t="shared" si="361"/>
        <v>0</v>
      </c>
      <c r="AP1066" s="129">
        <f t="shared" si="362"/>
        <v>0</v>
      </c>
      <c r="AQ1066" s="235"/>
      <c r="AR1066" s="235"/>
      <c r="AS1066" s="236">
        <f t="shared" si="357"/>
        <v>44208</v>
      </c>
      <c r="AT1066" s="237">
        <f t="shared" si="363"/>
        <v>19738.399999999987</v>
      </c>
      <c r="AU1066" s="237">
        <f t="shared" si="364"/>
        <v>10059.1</v>
      </c>
      <c r="AV1066" s="237">
        <f t="shared" si="365"/>
        <v>14463.86</v>
      </c>
      <c r="AW1066" s="237">
        <f t="shared" si="366"/>
        <v>5033.4000000000015</v>
      </c>
      <c r="AX1066" s="237">
        <f t="shared" si="367"/>
        <v>7477.2000000000025</v>
      </c>
      <c r="AY1066" s="133"/>
    </row>
    <row r="1067" spans="3:51" x14ac:dyDescent="0.25">
      <c r="C1067" s="137"/>
      <c r="D1067" s="137"/>
      <c r="E1067" s="137"/>
      <c r="F1067" s="137"/>
      <c r="G1067" s="137"/>
      <c r="H1067" s="137"/>
      <c r="I1067" s="137"/>
      <c r="J1067" s="137"/>
      <c r="K1067" s="240">
        <f t="shared" si="349"/>
        <v>44209</v>
      </c>
      <c r="L1067" s="230">
        <f t="shared" si="350"/>
        <v>56970.070000000014</v>
      </c>
      <c r="M1067" s="162">
        <f>MAX(AN28:AN1067)</f>
        <v>58517.200000000012</v>
      </c>
      <c r="N1067" s="162">
        <f t="shared" si="358"/>
        <v>-1547.1299999999974</v>
      </c>
      <c r="O1067" s="231">
        <f>E3+(E4*0.1)</f>
        <v>0.2</v>
      </c>
      <c r="P1067" s="162">
        <v>-41.1</v>
      </c>
      <c r="Q1067" s="232">
        <f>E5+(E6*0.1)</f>
        <v>0.1</v>
      </c>
      <c r="R1067" s="162">
        <v>432.5</v>
      </c>
      <c r="S1067" s="232">
        <f>E7+(E8*0.1)</f>
        <v>0.1</v>
      </c>
      <c r="T1067" s="162">
        <v>1630.8</v>
      </c>
      <c r="U1067" s="233">
        <f>E9+(E10*0.5)+(E11*0.1)</f>
        <v>0.2</v>
      </c>
      <c r="V1067" s="162">
        <v>997</v>
      </c>
      <c r="W1067" s="233">
        <f>E12+(E13*0.5)+(E14*0.1)</f>
        <v>0.2</v>
      </c>
      <c r="X1067" s="162">
        <v>-997</v>
      </c>
      <c r="Y1067" s="161">
        <f t="shared" si="359"/>
        <v>1040</v>
      </c>
      <c r="Z1067" s="162">
        <f t="shared" si="351"/>
        <v>198.10999999999999</v>
      </c>
      <c r="AA1067" s="127">
        <v>44209</v>
      </c>
      <c r="AB1067" s="127"/>
      <c r="AC1067" s="128"/>
      <c r="AD1067" s="128"/>
      <c r="AE1067" s="129"/>
      <c r="AF1067" s="129"/>
      <c r="AG1067" s="129"/>
      <c r="AH1067" s="129">
        <f t="shared" si="352"/>
        <v>198.10999999999999</v>
      </c>
      <c r="AI1067" s="129">
        <f t="shared" si="353"/>
        <v>0</v>
      </c>
      <c r="AJ1067" s="234">
        <f t="shared" si="354"/>
        <v>1</v>
      </c>
      <c r="AK1067" s="234">
        <f t="shared" si="355"/>
        <v>0</v>
      </c>
      <c r="AL1067" s="129">
        <f t="shared" si="356"/>
        <v>0</v>
      </c>
      <c r="AM1067" s="127">
        <v>44209</v>
      </c>
      <c r="AN1067" s="129">
        <f t="shared" si="360"/>
        <v>56970.070000000014</v>
      </c>
      <c r="AO1067" s="129">
        <f t="shared" si="361"/>
        <v>0</v>
      </c>
      <c r="AP1067" s="129">
        <f t="shared" si="362"/>
        <v>0</v>
      </c>
      <c r="AQ1067" s="235"/>
      <c r="AR1067" s="235"/>
      <c r="AS1067" s="236">
        <f t="shared" si="357"/>
        <v>44209</v>
      </c>
      <c r="AT1067" s="237">
        <f t="shared" si="363"/>
        <v>19730.179999999986</v>
      </c>
      <c r="AU1067" s="237">
        <f t="shared" si="364"/>
        <v>10102.35</v>
      </c>
      <c r="AV1067" s="237">
        <f t="shared" si="365"/>
        <v>14626.94</v>
      </c>
      <c r="AW1067" s="237">
        <f t="shared" si="366"/>
        <v>5232.8000000000011</v>
      </c>
      <c r="AX1067" s="237">
        <f t="shared" si="367"/>
        <v>7277.8000000000029</v>
      </c>
      <c r="AY1067" s="133"/>
    </row>
    <row r="1068" spans="3:51" x14ac:dyDescent="0.25">
      <c r="C1068" s="137"/>
      <c r="D1068" s="137"/>
      <c r="E1068" s="137"/>
      <c r="F1068" s="137"/>
      <c r="G1068" s="137"/>
      <c r="H1068" s="137"/>
      <c r="I1068" s="137"/>
      <c r="J1068" s="137"/>
      <c r="K1068" s="240">
        <f t="shared" si="349"/>
        <v>44210</v>
      </c>
      <c r="L1068" s="230">
        <f t="shared" si="350"/>
        <v>56666.240000000013</v>
      </c>
      <c r="M1068" s="162">
        <f>MAX(AN28:AN1068)</f>
        <v>58517.200000000012</v>
      </c>
      <c r="N1068" s="162">
        <f t="shared" si="358"/>
        <v>-1850.9599999999991</v>
      </c>
      <c r="O1068" s="231">
        <f>E3+(E4*0.1)</f>
        <v>0.2</v>
      </c>
      <c r="P1068" s="162">
        <v>-344.75</v>
      </c>
      <c r="Q1068" s="232">
        <f>E5+(E6*0.1)</f>
        <v>0.1</v>
      </c>
      <c r="R1068" s="162">
        <v>-850</v>
      </c>
      <c r="S1068" s="232">
        <f>E7+(E8*0.1)</f>
        <v>0.1</v>
      </c>
      <c r="T1068" s="162">
        <v>-1498.8</v>
      </c>
      <c r="U1068" s="233">
        <f>E9+(E10*0.5)+(E11*0.1)</f>
        <v>0.2</v>
      </c>
      <c r="V1068" s="162">
        <v>-121</v>
      </c>
      <c r="W1068" s="233">
        <f>E12+(E13*0.5)+(E14*0.1)</f>
        <v>0.2</v>
      </c>
      <c r="X1068" s="162">
        <v>121</v>
      </c>
      <c r="Y1068" s="161">
        <f t="shared" si="359"/>
        <v>1041</v>
      </c>
      <c r="Z1068" s="162">
        <f t="shared" si="351"/>
        <v>-303.83</v>
      </c>
      <c r="AA1068" s="127">
        <v>44210</v>
      </c>
      <c r="AB1068" s="127"/>
      <c r="AC1068" s="128"/>
      <c r="AD1068" s="128"/>
      <c r="AE1068" s="129"/>
      <c r="AF1068" s="129"/>
      <c r="AG1068" s="129"/>
      <c r="AH1068" s="129">
        <f t="shared" si="352"/>
        <v>0</v>
      </c>
      <c r="AI1068" s="129">
        <f t="shared" si="353"/>
        <v>-303.83</v>
      </c>
      <c r="AJ1068" s="234">
        <f t="shared" si="354"/>
        <v>0</v>
      </c>
      <c r="AK1068" s="234">
        <f t="shared" si="355"/>
        <v>1</v>
      </c>
      <c r="AL1068" s="129">
        <f t="shared" si="356"/>
        <v>0</v>
      </c>
      <c r="AM1068" s="127">
        <v>44210</v>
      </c>
      <c r="AN1068" s="129">
        <f t="shared" si="360"/>
        <v>56666.240000000013</v>
      </c>
      <c r="AO1068" s="129">
        <f t="shared" si="361"/>
        <v>0</v>
      </c>
      <c r="AP1068" s="129">
        <f t="shared" si="362"/>
        <v>0</v>
      </c>
      <c r="AQ1068" s="235"/>
      <c r="AR1068" s="235"/>
      <c r="AS1068" s="236">
        <f t="shared" si="357"/>
        <v>44210</v>
      </c>
      <c r="AT1068" s="237">
        <f t="shared" si="363"/>
        <v>19661.229999999985</v>
      </c>
      <c r="AU1068" s="237">
        <f t="shared" si="364"/>
        <v>10017.35</v>
      </c>
      <c r="AV1068" s="237">
        <f t="shared" si="365"/>
        <v>14477.060000000001</v>
      </c>
      <c r="AW1068" s="237">
        <f t="shared" si="366"/>
        <v>5208.6000000000013</v>
      </c>
      <c r="AX1068" s="237">
        <f t="shared" si="367"/>
        <v>7302.0000000000027</v>
      </c>
      <c r="AY1068" s="133"/>
    </row>
    <row r="1069" spans="3:51" x14ac:dyDescent="0.25">
      <c r="C1069" s="137"/>
      <c r="D1069" s="137"/>
      <c r="E1069" s="137"/>
      <c r="F1069" s="137"/>
      <c r="G1069" s="137"/>
      <c r="H1069" s="137"/>
      <c r="I1069" s="137"/>
      <c r="J1069" s="137"/>
      <c r="K1069" s="240">
        <f t="shared" si="349"/>
        <v>44211</v>
      </c>
      <c r="L1069" s="230">
        <f t="shared" si="350"/>
        <v>56413.12000000001</v>
      </c>
      <c r="M1069" s="162">
        <f>MAX(AN28:AN1069)</f>
        <v>58517.200000000012</v>
      </c>
      <c r="N1069" s="162">
        <f t="shared" si="358"/>
        <v>-2104.0800000000017</v>
      </c>
      <c r="O1069" s="231">
        <f>E3+(E4*0.1)</f>
        <v>0.2</v>
      </c>
      <c r="P1069" s="162">
        <v>-550</v>
      </c>
      <c r="Q1069" s="232">
        <f>E5+(E6*0.1)</f>
        <v>0.1</v>
      </c>
      <c r="R1069" s="162">
        <v>-850</v>
      </c>
      <c r="S1069" s="232">
        <f>E7+(E8*0.1)</f>
        <v>0.1</v>
      </c>
      <c r="T1069" s="162">
        <v>-1895.2</v>
      </c>
      <c r="U1069" s="233">
        <f>E9+(E10*0.5)+(E11*0.1)</f>
        <v>0.2</v>
      </c>
      <c r="V1069" s="162">
        <v>1857</v>
      </c>
      <c r="W1069" s="233">
        <f>E12+(E13*0.5)+(E14*0.1)</f>
        <v>0.2</v>
      </c>
      <c r="X1069" s="162">
        <v>-1200</v>
      </c>
      <c r="Y1069" s="161">
        <f t="shared" si="359"/>
        <v>1042</v>
      </c>
      <c r="Z1069" s="162">
        <f t="shared" si="351"/>
        <v>-253.11999999999995</v>
      </c>
      <c r="AA1069" s="127">
        <v>44211</v>
      </c>
      <c r="AB1069" s="127"/>
      <c r="AC1069" s="128"/>
      <c r="AD1069" s="128"/>
      <c r="AE1069" s="129"/>
      <c r="AF1069" s="129"/>
      <c r="AG1069" s="129"/>
      <c r="AH1069" s="129">
        <f t="shared" si="352"/>
        <v>0</v>
      </c>
      <c r="AI1069" s="129">
        <f t="shared" si="353"/>
        <v>-253.11999999999995</v>
      </c>
      <c r="AJ1069" s="234">
        <f t="shared" si="354"/>
        <v>0</v>
      </c>
      <c r="AK1069" s="234">
        <f t="shared" si="355"/>
        <v>1</v>
      </c>
      <c r="AL1069" s="129">
        <f t="shared" si="356"/>
        <v>0</v>
      </c>
      <c r="AM1069" s="127">
        <v>44211</v>
      </c>
      <c r="AN1069" s="129">
        <f t="shared" si="360"/>
        <v>56413.12000000001</v>
      </c>
      <c r="AO1069" s="129">
        <f t="shared" si="361"/>
        <v>0</v>
      </c>
      <c r="AP1069" s="129">
        <f t="shared" si="362"/>
        <v>0</v>
      </c>
      <c r="AQ1069" s="235"/>
      <c r="AR1069" s="235"/>
      <c r="AS1069" s="236">
        <f t="shared" si="357"/>
        <v>44211</v>
      </c>
      <c r="AT1069" s="237">
        <f t="shared" si="363"/>
        <v>19551.229999999985</v>
      </c>
      <c r="AU1069" s="237">
        <f t="shared" si="364"/>
        <v>9932.35</v>
      </c>
      <c r="AV1069" s="237">
        <f t="shared" si="365"/>
        <v>14287.54</v>
      </c>
      <c r="AW1069" s="237">
        <f t="shared" si="366"/>
        <v>5580.0000000000009</v>
      </c>
      <c r="AX1069" s="237">
        <f t="shared" si="367"/>
        <v>7062.0000000000027</v>
      </c>
      <c r="AY1069" s="133"/>
    </row>
    <row r="1070" spans="3:51" x14ac:dyDescent="0.25">
      <c r="C1070" s="137"/>
      <c r="D1070" s="137"/>
      <c r="E1070" s="137"/>
      <c r="F1070" s="137"/>
      <c r="G1070" s="137"/>
      <c r="H1070" s="137"/>
      <c r="I1070" s="137"/>
      <c r="J1070" s="137"/>
      <c r="K1070" s="240">
        <f t="shared" si="349"/>
        <v>44214</v>
      </c>
      <c r="L1070" s="230">
        <f t="shared" si="350"/>
        <v>55986.920000000013</v>
      </c>
      <c r="M1070" s="162">
        <f>MAX(AN28:AN1070)</f>
        <v>58517.200000000012</v>
      </c>
      <c r="N1070" s="162">
        <f t="shared" si="358"/>
        <v>-2530.2799999999988</v>
      </c>
      <c r="O1070" s="231">
        <f>E3+(E4*0.1)</f>
        <v>0.2</v>
      </c>
      <c r="P1070" s="162">
        <v>0</v>
      </c>
      <c r="Q1070" s="232">
        <f>E5+(E6*0.1)</f>
        <v>0.1</v>
      </c>
      <c r="R1070" s="162">
        <v>0</v>
      </c>
      <c r="S1070" s="232">
        <f>E7+(E8*0.1)</f>
        <v>0.1</v>
      </c>
      <c r="T1070" s="162">
        <v>0</v>
      </c>
      <c r="U1070" s="233">
        <f>E9+(E10*0.5)+(E11*0.1)</f>
        <v>0.2</v>
      </c>
      <c r="V1070" s="162">
        <v>-931</v>
      </c>
      <c r="W1070" s="233">
        <f>E12+(E13*0.5)+(E14*0.1)</f>
        <v>0.2</v>
      </c>
      <c r="X1070" s="162">
        <v>-1200</v>
      </c>
      <c r="Y1070" s="161">
        <f t="shared" si="359"/>
        <v>1043</v>
      </c>
      <c r="Z1070" s="162">
        <f t="shared" si="351"/>
        <v>-426.20000000000005</v>
      </c>
      <c r="AA1070" s="127">
        <v>44214</v>
      </c>
      <c r="AB1070" s="127"/>
      <c r="AC1070" s="128"/>
      <c r="AD1070" s="128"/>
      <c r="AE1070" s="129"/>
      <c r="AF1070" s="129"/>
      <c r="AG1070" s="129"/>
      <c r="AH1070" s="129">
        <f t="shared" si="352"/>
        <v>0</v>
      </c>
      <c r="AI1070" s="129">
        <f t="shared" si="353"/>
        <v>-426.20000000000005</v>
      </c>
      <c r="AJ1070" s="234">
        <f t="shared" si="354"/>
        <v>0</v>
      </c>
      <c r="AK1070" s="234">
        <f t="shared" si="355"/>
        <v>1</v>
      </c>
      <c r="AL1070" s="129">
        <f t="shared" si="356"/>
        <v>0</v>
      </c>
      <c r="AM1070" s="127">
        <v>44214</v>
      </c>
      <c r="AN1070" s="129">
        <f t="shared" si="360"/>
        <v>55986.920000000013</v>
      </c>
      <c r="AO1070" s="129">
        <f t="shared" si="361"/>
        <v>0</v>
      </c>
      <c r="AP1070" s="129">
        <f t="shared" si="362"/>
        <v>0</v>
      </c>
      <c r="AQ1070" s="235"/>
      <c r="AR1070" s="235"/>
      <c r="AS1070" s="236">
        <f t="shared" si="357"/>
        <v>44214</v>
      </c>
      <c r="AT1070" s="237">
        <f t="shared" si="363"/>
        <v>19551.229999999985</v>
      </c>
      <c r="AU1070" s="237">
        <f t="shared" si="364"/>
        <v>9932.35</v>
      </c>
      <c r="AV1070" s="237">
        <f t="shared" si="365"/>
        <v>14287.54</v>
      </c>
      <c r="AW1070" s="237">
        <f t="shared" si="366"/>
        <v>5393.8000000000011</v>
      </c>
      <c r="AX1070" s="237">
        <f t="shared" si="367"/>
        <v>6822.0000000000027</v>
      </c>
      <c r="AY1070" s="133"/>
    </row>
    <row r="1071" spans="3:51" x14ac:dyDescent="0.25">
      <c r="C1071" s="137"/>
      <c r="D1071" s="137"/>
      <c r="E1071" s="137"/>
      <c r="F1071" s="137"/>
      <c r="G1071" s="137"/>
      <c r="H1071" s="137"/>
      <c r="I1071" s="137"/>
      <c r="J1071" s="137"/>
      <c r="K1071" s="240">
        <f t="shared" si="349"/>
        <v>44215</v>
      </c>
      <c r="L1071" s="230">
        <f t="shared" si="350"/>
        <v>56512.500000000015</v>
      </c>
      <c r="M1071" s="162">
        <f>MAX(AN28:AN1071)</f>
        <v>58517.200000000012</v>
      </c>
      <c r="N1071" s="162">
        <f t="shared" si="358"/>
        <v>-2004.6999999999971</v>
      </c>
      <c r="O1071" s="231">
        <f>E3+(E4*0.1)</f>
        <v>0.2</v>
      </c>
      <c r="P1071" s="162">
        <v>581.29999999999995</v>
      </c>
      <c r="Q1071" s="232">
        <f>E5+(E6*0.1)</f>
        <v>0.1</v>
      </c>
      <c r="R1071" s="162">
        <v>1533</v>
      </c>
      <c r="S1071" s="232">
        <f>E7+(E8*0.1)</f>
        <v>0.1</v>
      </c>
      <c r="T1071" s="162">
        <v>3852.2</v>
      </c>
      <c r="U1071" s="233">
        <f>E9+(E10*0.5)+(E11*0.1)</f>
        <v>0.2</v>
      </c>
      <c r="V1071" s="162">
        <v>-323</v>
      </c>
      <c r="W1071" s="233">
        <f>E12+(E13*0.5)+(E14*0.1)</f>
        <v>0.2</v>
      </c>
      <c r="X1071" s="162">
        <v>-323</v>
      </c>
      <c r="Y1071" s="161">
        <f t="shared" si="359"/>
        <v>1044</v>
      </c>
      <c r="Z1071" s="162">
        <f t="shared" si="351"/>
        <v>525.57999999999993</v>
      </c>
      <c r="AA1071" s="127">
        <v>44215</v>
      </c>
      <c r="AB1071" s="127"/>
      <c r="AC1071" s="128"/>
      <c r="AD1071" s="128"/>
      <c r="AE1071" s="129"/>
      <c r="AF1071" s="129"/>
      <c r="AG1071" s="129"/>
      <c r="AH1071" s="129">
        <f t="shared" si="352"/>
        <v>525.57999999999993</v>
      </c>
      <c r="AI1071" s="129">
        <f t="shared" si="353"/>
        <v>0</v>
      </c>
      <c r="AJ1071" s="234">
        <f t="shared" si="354"/>
        <v>1</v>
      </c>
      <c r="AK1071" s="234">
        <f t="shared" si="355"/>
        <v>0</v>
      </c>
      <c r="AL1071" s="129">
        <f t="shared" si="356"/>
        <v>0</v>
      </c>
      <c r="AM1071" s="127">
        <v>44215</v>
      </c>
      <c r="AN1071" s="129">
        <f t="shared" si="360"/>
        <v>56512.500000000015</v>
      </c>
      <c r="AO1071" s="129">
        <f t="shared" si="361"/>
        <v>0</v>
      </c>
      <c r="AP1071" s="129">
        <f t="shared" si="362"/>
        <v>0</v>
      </c>
      <c r="AQ1071" s="235"/>
      <c r="AR1071" s="235"/>
      <c r="AS1071" s="236">
        <f t="shared" si="357"/>
        <v>44215</v>
      </c>
      <c r="AT1071" s="237">
        <f t="shared" si="363"/>
        <v>19667.489999999983</v>
      </c>
      <c r="AU1071" s="237">
        <f t="shared" si="364"/>
        <v>10085.65</v>
      </c>
      <c r="AV1071" s="237">
        <f t="shared" si="365"/>
        <v>14672.76</v>
      </c>
      <c r="AW1071" s="237">
        <f t="shared" si="366"/>
        <v>5329.2000000000007</v>
      </c>
      <c r="AX1071" s="237">
        <f t="shared" si="367"/>
        <v>6757.4000000000024</v>
      </c>
      <c r="AY1071" s="133"/>
    </row>
    <row r="1072" spans="3:51" x14ac:dyDescent="0.25">
      <c r="C1072" s="137"/>
      <c r="D1072" s="137"/>
      <c r="E1072" s="137"/>
      <c r="F1072" s="137"/>
      <c r="G1072" s="137"/>
      <c r="H1072" s="137"/>
      <c r="I1072" s="137"/>
      <c r="J1072" s="137"/>
      <c r="K1072" s="240">
        <f t="shared" si="349"/>
        <v>44216</v>
      </c>
      <c r="L1072" s="230">
        <f t="shared" si="350"/>
        <v>57114.880000000012</v>
      </c>
      <c r="M1072" s="162">
        <f>MAX(AN28:AN1072)</f>
        <v>58517.200000000012</v>
      </c>
      <c r="N1072" s="162">
        <f t="shared" si="358"/>
        <v>-1402.3199999999997</v>
      </c>
      <c r="O1072" s="231">
        <f>E3+(E4*0.1)</f>
        <v>0.2</v>
      </c>
      <c r="P1072" s="162">
        <v>1289.3</v>
      </c>
      <c r="Q1072" s="232">
        <f>E5+(E6*0.1)</f>
        <v>0.1</v>
      </c>
      <c r="R1072" s="162">
        <v>2647</v>
      </c>
      <c r="S1072" s="232">
        <f>E7+(E8*0.1)</f>
        <v>0.1</v>
      </c>
      <c r="T1072" s="162">
        <v>5998.2</v>
      </c>
      <c r="U1072" s="233">
        <f>E9+(E10*0.5)+(E11*0.1)</f>
        <v>0.2</v>
      </c>
      <c r="V1072" s="162">
        <v>-1400</v>
      </c>
      <c r="W1072" s="233">
        <f>E12+(E13*0.5)+(E14*0.1)</f>
        <v>0.2</v>
      </c>
      <c r="X1072" s="162">
        <v>-1200</v>
      </c>
      <c r="Y1072" s="161">
        <f t="shared" si="359"/>
        <v>1045</v>
      </c>
      <c r="Z1072" s="162">
        <f t="shared" si="351"/>
        <v>602.38000000000011</v>
      </c>
      <c r="AA1072" s="127">
        <v>44216</v>
      </c>
      <c r="AB1072" s="127"/>
      <c r="AC1072" s="128"/>
      <c r="AD1072" s="128"/>
      <c r="AE1072" s="129"/>
      <c r="AF1072" s="129"/>
      <c r="AG1072" s="129"/>
      <c r="AH1072" s="129">
        <f t="shared" si="352"/>
        <v>602.38000000000011</v>
      </c>
      <c r="AI1072" s="129">
        <f t="shared" si="353"/>
        <v>0</v>
      </c>
      <c r="AJ1072" s="234">
        <f t="shared" si="354"/>
        <v>1</v>
      </c>
      <c r="AK1072" s="234">
        <f t="shared" si="355"/>
        <v>0</v>
      </c>
      <c r="AL1072" s="129">
        <f t="shared" si="356"/>
        <v>0</v>
      </c>
      <c r="AM1072" s="127">
        <v>44216</v>
      </c>
      <c r="AN1072" s="129">
        <f t="shared" si="360"/>
        <v>57114.880000000012</v>
      </c>
      <c r="AO1072" s="129">
        <f t="shared" si="361"/>
        <v>0</v>
      </c>
      <c r="AP1072" s="129">
        <f t="shared" si="362"/>
        <v>0</v>
      </c>
      <c r="AQ1072" s="235"/>
      <c r="AR1072" s="235"/>
      <c r="AS1072" s="236">
        <f t="shared" si="357"/>
        <v>44216</v>
      </c>
      <c r="AT1072" s="237">
        <f t="shared" si="363"/>
        <v>19925.349999999984</v>
      </c>
      <c r="AU1072" s="237">
        <f t="shared" si="364"/>
        <v>10350.35</v>
      </c>
      <c r="AV1072" s="237">
        <f t="shared" si="365"/>
        <v>15272.58</v>
      </c>
      <c r="AW1072" s="237">
        <f t="shared" si="366"/>
        <v>5049.2000000000007</v>
      </c>
      <c r="AX1072" s="237">
        <f t="shared" si="367"/>
        <v>6517.4000000000024</v>
      </c>
      <c r="AY1072" s="133"/>
    </row>
    <row r="1073" spans="3:51" x14ac:dyDescent="0.25">
      <c r="C1073" s="137"/>
      <c r="D1073" s="137"/>
      <c r="E1073" s="137"/>
      <c r="F1073" s="137"/>
      <c r="G1073" s="137"/>
      <c r="H1073" s="137"/>
      <c r="I1073" s="137"/>
      <c r="J1073" s="137"/>
      <c r="K1073" s="240">
        <f t="shared" si="349"/>
        <v>44217</v>
      </c>
      <c r="L1073" s="230">
        <f t="shared" si="350"/>
        <v>57378.090000000011</v>
      </c>
      <c r="M1073" s="162">
        <f>MAX(AN28:AN1073)</f>
        <v>58517.200000000012</v>
      </c>
      <c r="N1073" s="162">
        <f t="shared" si="358"/>
        <v>-1139.1100000000006</v>
      </c>
      <c r="O1073" s="231">
        <f>E3+(E4*0.1)</f>
        <v>0.2</v>
      </c>
      <c r="P1073" s="162">
        <v>-61.85</v>
      </c>
      <c r="Q1073" s="232">
        <f>E5+(E6*0.1)</f>
        <v>0.1</v>
      </c>
      <c r="R1073" s="162">
        <v>61</v>
      </c>
      <c r="S1073" s="232">
        <f>E7+(E8*0.1)</f>
        <v>0.1</v>
      </c>
      <c r="T1073" s="162">
        <v>2170.8000000000002</v>
      </c>
      <c r="U1073" s="233">
        <f>E9+(E10*0.5)+(E11*0.1)</f>
        <v>0.2</v>
      </c>
      <c r="V1073" s="162">
        <v>131</v>
      </c>
      <c r="W1073" s="233">
        <f>E12+(E13*0.5)+(E14*0.1)</f>
        <v>0.2</v>
      </c>
      <c r="X1073" s="162">
        <v>131</v>
      </c>
      <c r="Y1073" s="161">
        <f t="shared" si="359"/>
        <v>1046</v>
      </c>
      <c r="Z1073" s="162">
        <f t="shared" si="351"/>
        <v>263.21000000000004</v>
      </c>
      <c r="AA1073" s="127">
        <v>44217</v>
      </c>
      <c r="AB1073" s="127"/>
      <c r="AC1073" s="128"/>
      <c r="AD1073" s="128"/>
      <c r="AE1073" s="129"/>
      <c r="AF1073" s="129"/>
      <c r="AG1073" s="129"/>
      <c r="AH1073" s="129">
        <f t="shared" si="352"/>
        <v>263.21000000000004</v>
      </c>
      <c r="AI1073" s="129">
        <f t="shared" si="353"/>
        <v>0</v>
      </c>
      <c r="AJ1073" s="234">
        <f t="shared" si="354"/>
        <v>1</v>
      </c>
      <c r="AK1073" s="234">
        <f t="shared" si="355"/>
        <v>0</v>
      </c>
      <c r="AL1073" s="129">
        <f t="shared" si="356"/>
        <v>0</v>
      </c>
      <c r="AM1073" s="127">
        <v>44217</v>
      </c>
      <c r="AN1073" s="129">
        <f t="shared" si="360"/>
        <v>57378.090000000011</v>
      </c>
      <c r="AO1073" s="129">
        <f t="shared" si="361"/>
        <v>0</v>
      </c>
      <c r="AP1073" s="129">
        <f t="shared" si="362"/>
        <v>0</v>
      </c>
      <c r="AQ1073" s="235"/>
      <c r="AR1073" s="235"/>
      <c r="AS1073" s="236">
        <f t="shared" si="357"/>
        <v>44217</v>
      </c>
      <c r="AT1073" s="237">
        <f t="shared" si="363"/>
        <v>19912.979999999985</v>
      </c>
      <c r="AU1073" s="237">
        <f t="shared" si="364"/>
        <v>10356.450000000001</v>
      </c>
      <c r="AV1073" s="237">
        <f t="shared" si="365"/>
        <v>15489.66</v>
      </c>
      <c r="AW1073" s="237">
        <f t="shared" si="366"/>
        <v>5075.4000000000005</v>
      </c>
      <c r="AX1073" s="237">
        <f t="shared" si="367"/>
        <v>6543.6000000000022</v>
      </c>
      <c r="AY1073" s="133"/>
    </row>
    <row r="1074" spans="3:51" x14ac:dyDescent="0.25">
      <c r="C1074" s="137"/>
      <c r="D1074" s="137"/>
      <c r="E1074" s="137"/>
      <c r="F1074" s="137"/>
      <c r="G1074" s="137"/>
      <c r="H1074" s="137"/>
      <c r="I1074" s="137"/>
      <c r="J1074" s="137"/>
      <c r="K1074" s="240">
        <f t="shared" si="349"/>
        <v>44218</v>
      </c>
      <c r="L1074" s="230">
        <f t="shared" si="350"/>
        <v>57689.910000000011</v>
      </c>
      <c r="M1074" s="162">
        <f>MAX(AN28:AN1074)</f>
        <v>58517.200000000012</v>
      </c>
      <c r="N1074" s="162">
        <f t="shared" si="358"/>
        <v>-827.29000000000087</v>
      </c>
      <c r="O1074" s="231">
        <f>E3+(E4*0.1)</f>
        <v>0.2</v>
      </c>
      <c r="P1074" s="162">
        <v>-550</v>
      </c>
      <c r="Q1074" s="232">
        <f>E5+(E6*0.1)</f>
        <v>0.1</v>
      </c>
      <c r="R1074" s="162">
        <v>-850</v>
      </c>
      <c r="S1074" s="232">
        <f>E7+(E8*0.1)</f>
        <v>0.1</v>
      </c>
      <c r="T1074" s="162">
        <v>-771.8</v>
      </c>
      <c r="U1074" s="233">
        <f>E9+(E10*0.5)+(E11*0.1)</f>
        <v>0.2</v>
      </c>
      <c r="V1074" s="162">
        <v>1460</v>
      </c>
      <c r="W1074" s="233">
        <f>E12+(E13*0.5)+(E14*0.1)</f>
        <v>0.2</v>
      </c>
      <c r="X1074" s="162">
        <v>1460</v>
      </c>
      <c r="Y1074" s="161">
        <f t="shared" si="359"/>
        <v>1047</v>
      </c>
      <c r="Z1074" s="162">
        <f t="shared" si="351"/>
        <v>311.82</v>
      </c>
      <c r="AA1074" s="127">
        <v>44218</v>
      </c>
      <c r="AB1074" s="127"/>
      <c r="AC1074" s="128"/>
      <c r="AD1074" s="128"/>
      <c r="AE1074" s="129"/>
      <c r="AF1074" s="129"/>
      <c r="AG1074" s="129"/>
      <c r="AH1074" s="129">
        <f t="shared" si="352"/>
        <v>311.82</v>
      </c>
      <c r="AI1074" s="129">
        <f t="shared" si="353"/>
        <v>0</v>
      </c>
      <c r="AJ1074" s="234">
        <f t="shared" si="354"/>
        <v>1</v>
      </c>
      <c r="AK1074" s="234">
        <f t="shared" si="355"/>
        <v>0</v>
      </c>
      <c r="AL1074" s="129">
        <f t="shared" si="356"/>
        <v>0</v>
      </c>
      <c r="AM1074" s="127">
        <v>44218</v>
      </c>
      <c r="AN1074" s="129">
        <f t="shared" si="360"/>
        <v>57689.910000000011</v>
      </c>
      <c r="AO1074" s="129">
        <f t="shared" si="361"/>
        <v>0</v>
      </c>
      <c r="AP1074" s="129">
        <f t="shared" si="362"/>
        <v>0</v>
      </c>
      <c r="AQ1074" s="235"/>
      <c r="AR1074" s="235"/>
      <c r="AS1074" s="236">
        <f t="shared" si="357"/>
        <v>44218</v>
      </c>
      <c r="AT1074" s="237">
        <f t="shared" si="363"/>
        <v>19802.979999999985</v>
      </c>
      <c r="AU1074" s="237">
        <f t="shared" si="364"/>
        <v>10271.450000000001</v>
      </c>
      <c r="AV1074" s="237">
        <f t="shared" si="365"/>
        <v>15412.48</v>
      </c>
      <c r="AW1074" s="237">
        <f t="shared" si="366"/>
        <v>5367.4000000000005</v>
      </c>
      <c r="AX1074" s="237">
        <f t="shared" si="367"/>
        <v>6835.6000000000022</v>
      </c>
      <c r="AY1074" s="133"/>
    </row>
    <row r="1075" spans="3:51" x14ac:dyDescent="0.25">
      <c r="C1075" s="137"/>
      <c r="D1075" s="137"/>
      <c r="E1075" s="137"/>
      <c r="F1075" s="137"/>
      <c r="G1075" s="137"/>
      <c r="H1075" s="137"/>
      <c r="I1075" s="137"/>
      <c r="J1075" s="137"/>
      <c r="K1075" s="240">
        <f t="shared" si="349"/>
        <v>44221</v>
      </c>
      <c r="L1075" s="230">
        <f t="shared" si="350"/>
        <v>57818.69000000001</v>
      </c>
      <c r="M1075" s="162">
        <f>MAX(AN28:AN1075)</f>
        <v>58517.200000000012</v>
      </c>
      <c r="N1075" s="162">
        <f t="shared" si="358"/>
        <v>-698.51000000000204</v>
      </c>
      <c r="O1075" s="231">
        <f>E3+(E4*0.1)</f>
        <v>0.2</v>
      </c>
      <c r="P1075" s="162">
        <v>-550</v>
      </c>
      <c r="Q1075" s="232">
        <f>E5+(E6*0.1)</f>
        <v>0.1</v>
      </c>
      <c r="R1075" s="162">
        <v>-850</v>
      </c>
      <c r="S1075" s="232">
        <f>E7+(E8*0.1)</f>
        <v>0.1</v>
      </c>
      <c r="T1075" s="162">
        <v>2337.8000000000002</v>
      </c>
      <c r="U1075" s="233">
        <f>E9+(E10*0.5)+(E11*0.1)</f>
        <v>0.2</v>
      </c>
      <c r="V1075" s="162">
        <v>225</v>
      </c>
      <c r="W1075" s="233">
        <f>E12+(E13*0.5)+(E14*0.1)</f>
        <v>0.2</v>
      </c>
      <c r="X1075" s="162">
        <v>225</v>
      </c>
      <c r="Y1075" s="161">
        <f t="shared" si="359"/>
        <v>1048</v>
      </c>
      <c r="Z1075" s="162">
        <f t="shared" si="351"/>
        <v>128.78000000000003</v>
      </c>
      <c r="AA1075" s="127">
        <v>44221</v>
      </c>
      <c r="AB1075" s="127"/>
      <c r="AC1075" s="128"/>
      <c r="AD1075" s="128"/>
      <c r="AE1075" s="129"/>
      <c r="AF1075" s="129"/>
      <c r="AG1075" s="129"/>
      <c r="AH1075" s="129">
        <f t="shared" si="352"/>
        <v>128.78000000000003</v>
      </c>
      <c r="AI1075" s="129">
        <f t="shared" si="353"/>
        <v>0</v>
      </c>
      <c r="AJ1075" s="234">
        <f t="shared" si="354"/>
        <v>1</v>
      </c>
      <c r="AK1075" s="234">
        <f t="shared" si="355"/>
        <v>0</v>
      </c>
      <c r="AL1075" s="129">
        <f t="shared" si="356"/>
        <v>0</v>
      </c>
      <c r="AM1075" s="127">
        <v>44221</v>
      </c>
      <c r="AN1075" s="129">
        <f t="shared" si="360"/>
        <v>57818.69000000001</v>
      </c>
      <c r="AO1075" s="129">
        <f t="shared" si="361"/>
        <v>0</v>
      </c>
      <c r="AP1075" s="129">
        <f t="shared" si="362"/>
        <v>0</v>
      </c>
      <c r="AQ1075" s="235"/>
      <c r="AR1075" s="235"/>
      <c r="AS1075" s="236">
        <f t="shared" si="357"/>
        <v>44221</v>
      </c>
      <c r="AT1075" s="237">
        <f t="shared" si="363"/>
        <v>19692.979999999985</v>
      </c>
      <c r="AU1075" s="237">
        <f t="shared" si="364"/>
        <v>10186.450000000001</v>
      </c>
      <c r="AV1075" s="237">
        <f t="shared" si="365"/>
        <v>15646.26</v>
      </c>
      <c r="AW1075" s="237">
        <f t="shared" si="366"/>
        <v>5412.4000000000005</v>
      </c>
      <c r="AX1075" s="237">
        <f t="shared" si="367"/>
        <v>6880.6000000000022</v>
      </c>
      <c r="AY1075" s="133"/>
    </row>
    <row r="1076" spans="3:51" x14ac:dyDescent="0.25">
      <c r="C1076" s="137"/>
      <c r="D1076" s="137"/>
      <c r="E1076" s="137"/>
      <c r="F1076" s="137"/>
      <c r="G1076" s="137"/>
      <c r="H1076" s="137"/>
      <c r="I1076" s="137"/>
      <c r="J1076" s="137"/>
      <c r="K1076" s="240">
        <f t="shared" si="349"/>
        <v>44222</v>
      </c>
      <c r="L1076" s="230">
        <f t="shared" si="350"/>
        <v>57975.630000000012</v>
      </c>
      <c r="M1076" s="162">
        <f>MAX(AN28:AN1076)</f>
        <v>58517.200000000012</v>
      </c>
      <c r="N1076" s="162">
        <f t="shared" si="358"/>
        <v>-541.56999999999971</v>
      </c>
      <c r="O1076" s="231">
        <f>E3+(E4*0.1)</f>
        <v>0.2</v>
      </c>
      <c r="P1076" s="162">
        <v>-114.8</v>
      </c>
      <c r="Q1076" s="232">
        <f>E5+(E6*0.1)</f>
        <v>0.1</v>
      </c>
      <c r="R1076" s="162">
        <v>-287</v>
      </c>
      <c r="S1076" s="232">
        <f>E7+(E8*0.1)</f>
        <v>0.1</v>
      </c>
      <c r="T1076" s="162">
        <v>138</v>
      </c>
      <c r="U1076" s="233">
        <f>E9+(E10*0.5)+(E11*0.1)</f>
        <v>0.2</v>
      </c>
      <c r="V1076" s="162">
        <v>487</v>
      </c>
      <c r="W1076" s="233">
        <f>E12+(E13*0.5)+(E14*0.1)</f>
        <v>0.2</v>
      </c>
      <c r="X1076" s="162">
        <v>487</v>
      </c>
      <c r="Y1076" s="161">
        <f t="shared" si="359"/>
        <v>1049</v>
      </c>
      <c r="Z1076" s="162">
        <f t="shared" si="351"/>
        <v>156.94</v>
      </c>
      <c r="AA1076" s="127">
        <v>44222</v>
      </c>
      <c r="AB1076" s="127"/>
      <c r="AC1076" s="128"/>
      <c r="AD1076" s="128"/>
      <c r="AE1076" s="129"/>
      <c r="AF1076" s="129"/>
      <c r="AG1076" s="129"/>
      <c r="AH1076" s="129">
        <f t="shared" si="352"/>
        <v>156.94</v>
      </c>
      <c r="AI1076" s="129">
        <f t="shared" si="353"/>
        <v>0</v>
      </c>
      <c r="AJ1076" s="234">
        <f t="shared" si="354"/>
        <v>1</v>
      </c>
      <c r="AK1076" s="234">
        <f t="shared" si="355"/>
        <v>0</v>
      </c>
      <c r="AL1076" s="129">
        <f t="shared" si="356"/>
        <v>0</v>
      </c>
      <c r="AM1076" s="127">
        <v>44222</v>
      </c>
      <c r="AN1076" s="129">
        <f t="shared" si="360"/>
        <v>57975.630000000012</v>
      </c>
      <c r="AO1076" s="129">
        <f t="shared" si="361"/>
        <v>0</v>
      </c>
      <c r="AP1076" s="129">
        <f t="shared" si="362"/>
        <v>0</v>
      </c>
      <c r="AQ1076" s="235"/>
      <c r="AR1076" s="235"/>
      <c r="AS1076" s="236">
        <f t="shared" si="357"/>
        <v>44222</v>
      </c>
      <c r="AT1076" s="237">
        <f t="shared" si="363"/>
        <v>19670.019999999986</v>
      </c>
      <c r="AU1076" s="237">
        <f t="shared" si="364"/>
        <v>10157.75</v>
      </c>
      <c r="AV1076" s="237">
        <f t="shared" si="365"/>
        <v>15660.06</v>
      </c>
      <c r="AW1076" s="237">
        <f t="shared" si="366"/>
        <v>5509.8</v>
      </c>
      <c r="AX1076" s="237">
        <f t="shared" si="367"/>
        <v>6978.0000000000018</v>
      </c>
      <c r="AY1076" s="133"/>
    </row>
    <row r="1077" spans="3:51" x14ac:dyDescent="0.25">
      <c r="C1077" s="137"/>
      <c r="D1077" s="137"/>
      <c r="E1077" s="137"/>
      <c r="F1077" s="137"/>
      <c r="G1077" s="137"/>
      <c r="H1077" s="137"/>
      <c r="I1077" s="137"/>
      <c r="J1077" s="137"/>
      <c r="K1077" s="240">
        <f t="shared" si="349"/>
        <v>44223</v>
      </c>
      <c r="L1077" s="230">
        <f t="shared" si="350"/>
        <v>57884.830000000009</v>
      </c>
      <c r="M1077" s="162">
        <f>MAX(AN28:AN1077)</f>
        <v>58517.200000000012</v>
      </c>
      <c r="N1077" s="162">
        <f t="shared" si="358"/>
        <v>-632.37000000000262</v>
      </c>
      <c r="O1077" s="231">
        <f>E3+(E4*0.1)</f>
        <v>0.2</v>
      </c>
      <c r="P1077" s="162">
        <v>-550</v>
      </c>
      <c r="Q1077" s="232">
        <f>E5+(E6*0.1)</f>
        <v>0.1</v>
      </c>
      <c r="R1077" s="162">
        <v>-850</v>
      </c>
      <c r="S1077" s="232">
        <f>E7+(E8*0.1)</f>
        <v>0.1</v>
      </c>
      <c r="T1077" s="162">
        <v>-3410</v>
      </c>
      <c r="U1077" s="233">
        <f>E9+(E10*0.5)+(E11*0.1)</f>
        <v>0.2</v>
      </c>
      <c r="V1077" s="162">
        <v>1113</v>
      </c>
      <c r="W1077" s="233">
        <f>E12+(E13*0.5)+(E14*0.1)</f>
        <v>0.2</v>
      </c>
      <c r="X1077" s="162">
        <v>1113</v>
      </c>
      <c r="Y1077" s="161">
        <f t="shared" si="359"/>
        <v>1050</v>
      </c>
      <c r="Z1077" s="162">
        <f t="shared" si="351"/>
        <v>-90.799999999999955</v>
      </c>
      <c r="AA1077" s="127">
        <v>44223</v>
      </c>
      <c r="AB1077" s="127"/>
      <c r="AC1077" s="128"/>
      <c r="AD1077" s="128"/>
      <c r="AE1077" s="129"/>
      <c r="AF1077" s="129"/>
      <c r="AG1077" s="129"/>
      <c r="AH1077" s="129">
        <f t="shared" si="352"/>
        <v>0</v>
      </c>
      <c r="AI1077" s="129">
        <f t="shared" si="353"/>
        <v>-90.799999999999955</v>
      </c>
      <c r="AJ1077" s="234">
        <f t="shared" si="354"/>
        <v>0</v>
      </c>
      <c r="AK1077" s="234">
        <f t="shared" si="355"/>
        <v>1</v>
      </c>
      <c r="AL1077" s="129">
        <f t="shared" si="356"/>
        <v>0</v>
      </c>
      <c r="AM1077" s="127">
        <v>44223</v>
      </c>
      <c r="AN1077" s="129">
        <f t="shared" si="360"/>
        <v>57884.830000000009</v>
      </c>
      <c r="AO1077" s="129">
        <f t="shared" si="361"/>
        <v>0</v>
      </c>
      <c r="AP1077" s="129">
        <f t="shared" si="362"/>
        <v>0</v>
      </c>
      <c r="AQ1077" s="235"/>
      <c r="AR1077" s="235"/>
      <c r="AS1077" s="236">
        <f t="shared" si="357"/>
        <v>44223</v>
      </c>
      <c r="AT1077" s="237">
        <f t="shared" si="363"/>
        <v>19560.019999999986</v>
      </c>
      <c r="AU1077" s="237">
        <f t="shared" si="364"/>
        <v>10072.75</v>
      </c>
      <c r="AV1077" s="237">
        <f t="shared" si="365"/>
        <v>15319.06</v>
      </c>
      <c r="AW1077" s="237">
        <f t="shared" si="366"/>
        <v>5732.4000000000005</v>
      </c>
      <c r="AX1077" s="237">
        <f t="shared" si="367"/>
        <v>7200.6000000000022</v>
      </c>
      <c r="AY1077" s="133"/>
    </row>
    <row r="1078" spans="3:51" x14ac:dyDescent="0.25">
      <c r="C1078" s="137"/>
      <c r="D1078" s="137"/>
      <c r="E1078" s="137"/>
      <c r="F1078" s="137"/>
      <c r="G1078" s="137"/>
      <c r="H1078" s="137"/>
      <c r="I1078" s="137"/>
      <c r="J1078" s="137"/>
      <c r="K1078" s="240">
        <f t="shared" si="349"/>
        <v>44224</v>
      </c>
      <c r="L1078" s="230">
        <f t="shared" si="350"/>
        <v>58025.830000000009</v>
      </c>
      <c r="M1078" s="162">
        <f>MAX(AN28:AN1078)</f>
        <v>58517.200000000012</v>
      </c>
      <c r="N1078" s="162">
        <f t="shared" si="358"/>
        <v>-491.37000000000262</v>
      </c>
      <c r="O1078" s="231">
        <f>E3+(E4*0.1)</f>
        <v>0.2</v>
      </c>
      <c r="P1078" s="162">
        <v>1500.95</v>
      </c>
      <c r="Q1078" s="232">
        <f>E5+(E6*0.1)</f>
        <v>0.1</v>
      </c>
      <c r="R1078" s="162">
        <v>1830.5</v>
      </c>
      <c r="S1078" s="232">
        <f>E7+(E8*0.1)</f>
        <v>0.1</v>
      </c>
      <c r="T1078" s="162">
        <v>1777.6</v>
      </c>
      <c r="U1078" s="233">
        <f>E9+(E10*0.5)+(E11*0.1)</f>
        <v>0.2</v>
      </c>
      <c r="V1078" s="162">
        <v>-1400</v>
      </c>
      <c r="W1078" s="233">
        <f>E12+(E13*0.5)+(E14*0.1)</f>
        <v>0.2</v>
      </c>
      <c r="X1078" s="162">
        <v>-1200</v>
      </c>
      <c r="Y1078" s="161">
        <f t="shared" si="359"/>
        <v>1051</v>
      </c>
      <c r="Z1078" s="162">
        <f t="shared" si="351"/>
        <v>141</v>
      </c>
      <c r="AA1078" s="127">
        <v>44224</v>
      </c>
      <c r="AB1078" s="127"/>
      <c r="AC1078" s="128"/>
      <c r="AD1078" s="128"/>
      <c r="AE1078" s="129"/>
      <c r="AF1078" s="129"/>
      <c r="AG1078" s="129"/>
      <c r="AH1078" s="129">
        <f t="shared" si="352"/>
        <v>141</v>
      </c>
      <c r="AI1078" s="129">
        <f t="shared" si="353"/>
        <v>0</v>
      </c>
      <c r="AJ1078" s="234">
        <f t="shared" si="354"/>
        <v>1</v>
      </c>
      <c r="AK1078" s="234">
        <f t="shared" si="355"/>
        <v>0</v>
      </c>
      <c r="AL1078" s="129">
        <f t="shared" si="356"/>
        <v>0</v>
      </c>
      <c r="AM1078" s="127">
        <v>44224</v>
      </c>
      <c r="AN1078" s="129">
        <f t="shared" si="360"/>
        <v>58025.830000000009</v>
      </c>
      <c r="AO1078" s="129">
        <f t="shared" si="361"/>
        <v>0</v>
      </c>
      <c r="AP1078" s="129">
        <f t="shared" si="362"/>
        <v>0</v>
      </c>
      <c r="AQ1078" s="235"/>
      <c r="AR1078" s="235"/>
      <c r="AS1078" s="236">
        <f t="shared" si="357"/>
        <v>44224</v>
      </c>
      <c r="AT1078" s="237">
        <f t="shared" si="363"/>
        <v>19860.209999999985</v>
      </c>
      <c r="AU1078" s="237">
        <f t="shared" si="364"/>
        <v>10255.799999999999</v>
      </c>
      <c r="AV1078" s="237">
        <f t="shared" si="365"/>
        <v>15496.82</v>
      </c>
      <c r="AW1078" s="237">
        <f t="shared" si="366"/>
        <v>5452.4000000000005</v>
      </c>
      <c r="AX1078" s="237">
        <f t="shared" si="367"/>
        <v>6960.6000000000022</v>
      </c>
      <c r="AY1078" s="133"/>
    </row>
    <row r="1079" spans="3:51" x14ac:dyDescent="0.25">
      <c r="C1079" s="137"/>
      <c r="D1079" s="137"/>
      <c r="E1079" s="137"/>
      <c r="F1079" s="137"/>
      <c r="G1079" s="137"/>
      <c r="H1079" s="137"/>
      <c r="I1079" s="137"/>
      <c r="J1079" s="137"/>
      <c r="K1079" s="240">
        <f t="shared" si="349"/>
        <v>44225</v>
      </c>
      <c r="L1079" s="230">
        <f t="shared" si="350"/>
        <v>56969.830000000009</v>
      </c>
      <c r="M1079" s="162">
        <f>MAX(AN28:AN1079)</f>
        <v>58517.200000000012</v>
      </c>
      <c r="N1079" s="162">
        <f t="shared" si="358"/>
        <v>-1547.3700000000026</v>
      </c>
      <c r="O1079" s="231">
        <f>E3+(E4*0.1)</f>
        <v>0.2</v>
      </c>
      <c r="P1079" s="162">
        <v>-550</v>
      </c>
      <c r="Q1079" s="232">
        <f>E5+(E6*0.1)</f>
        <v>0.1</v>
      </c>
      <c r="R1079" s="162">
        <v>-850</v>
      </c>
      <c r="S1079" s="232">
        <f>E7+(E8*0.1)</f>
        <v>0.1</v>
      </c>
      <c r="T1079" s="162">
        <v>-3410</v>
      </c>
      <c r="U1079" s="233">
        <f>E9+(E10*0.5)+(E11*0.1)</f>
        <v>0.2</v>
      </c>
      <c r="V1079" s="162">
        <v>-1400</v>
      </c>
      <c r="W1079" s="233">
        <f>E12+(E13*0.5)+(E14*0.1)</f>
        <v>0.2</v>
      </c>
      <c r="X1079" s="162">
        <v>-1200</v>
      </c>
      <c r="Y1079" s="161">
        <f t="shared" si="359"/>
        <v>1052</v>
      </c>
      <c r="Z1079" s="162">
        <f t="shared" si="351"/>
        <v>-1056</v>
      </c>
      <c r="AA1079" s="238">
        <v>44225</v>
      </c>
      <c r="AB1079" s="129">
        <f>SUM(Z1060:Z1079)</f>
        <v>28.770000000000437</v>
      </c>
      <c r="AC1079" s="128">
        <f>(AB1079&gt;0)*1</f>
        <v>1</v>
      </c>
      <c r="AD1079" s="128">
        <f>(AB1079&lt;0)*1</f>
        <v>0</v>
      </c>
      <c r="AE1079" s="129">
        <f>AB1079*AC1079</f>
        <v>28.770000000000437</v>
      </c>
      <c r="AF1079" s="129">
        <f>AB1079*AD1079</f>
        <v>0</v>
      </c>
      <c r="AG1079" s="129"/>
      <c r="AH1079" s="129">
        <f t="shared" si="352"/>
        <v>0</v>
      </c>
      <c r="AI1079" s="129">
        <f t="shared" si="353"/>
        <v>-1056</v>
      </c>
      <c r="AJ1079" s="234">
        <f t="shared" si="354"/>
        <v>0</v>
      </c>
      <c r="AK1079" s="234">
        <f t="shared" si="355"/>
        <v>1</v>
      </c>
      <c r="AL1079" s="129">
        <f t="shared" si="356"/>
        <v>28.770000000000437</v>
      </c>
      <c r="AM1079" s="127">
        <v>44225</v>
      </c>
      <c r="AN1079" s="129">
        <f t="shared" si="360"/>
        <v>56969.830000000009</v>
      </c>
      <c r="AO1079" s="129">
        <f t="shared" si="361"/>
        <v>28.770000000000437</v>
      </c>
      <c r="AP1079" s="129">
        <f t="shared" si="362"/>
        <v>0</v>
      </c>
      <c r="AQ1079" s="235"/>
      <c r="AR1079" s="235"/>
      <c r="AS1079" s="236">
        <f t="shared" si="357"/>
        <v>44225</v>
      </c>
      <c r="AT1079" s="237">
        <f t="shared" si="363"/>
        <v>19750.209999999985</v>
      </c>
      <c r="AU1079" s="237">
        <f t="shared" si="364"/>
        <v>10170.799999999999</v>
      </c>
      <c r="AV1079" s="237">
        <f t="shared" si="365"/>
        <v>15155.82</v>
      </c>
      <c r="AW1079" s="237">
        <f t="shared" si="366"/>
        <v>5172.4000000000005</v>
      </c>
      <c r="AX1079" s="237">
        <f t="shared" si="367"/>
        <v>6720.6000000000022</v>
      </c>
      <c r="AY1079" s="133"/>
    </row>
    <row r="1080" spans="3:51" x14ac:dyDescent="0.25">
      <c r="C1080" s="137"/>
      <c r="D1080" s="137"/>
      <c r="E1080" s="137"/>
      <c r="F1080" s="137"/>
      <c r="G1080" s="137"/>
      <c r="H1080" s="137"/>
      <c r="I1080" s="137"/>
      <c r="J1080" s="137"/>
      <c r="K1080" s="240">
        <f t="shared" si="349"/>
        <v>44228</v>
      </c>
      <c r="L1080" s="230">
        <f t="shared" si="350"/>
        <v>57624.260000000009</v>
      </c>
      <c r="M1080" s="162">
        <f>MAX(AN28:AN1080)</f>
        <v>58517.200000000012</v>
      </c>
      <c r="N1080" s="162">
        <f t="shared" si="358"/>
        <v>-892.94000000000233</v>
      </c>
      <c r="O1080" s="231">
        <f>E3+(E4*0.1)</f>
        <v>0.2</v>
      </c>
      <c r="P1080" s="162">
        <v>1146.45</v>
      </c>
      <c r="Q1080" s="232">
        <f>E5+(E6*0.1)</f>
        <v>0.1</v>
      </c>
      <c r="R1080" s="162">
        <v>2981</v>
      </c>
      <c r="S1080" s="232">
        <f>E7+(E8*0.1)</f>
        <v>0.1</v>
      </c>
      <c r="T1080" s="162">
        <v>6470.4</v>
      </c>
      <c r="U1080" s="233">
        <f>E9+(E10*0.5)+(E11*0.1)</f>
        <v>0.2</v>
      </c>
      <c r="V1080" s="162">
        <v>-1400</v>
      </c>
      <c r="W1080" s="233">
        <f>E12+(E13*0.5)+(E14*0.1)</f>
        <v>0.2</v>
      </c>
      <c r="X1080" s="162">
        <v>-1200</v>
      </c>
      <c r="Y1080" s="161">
        <f t="shared" si="359"/>
        <v>1053</v>
      </c>
      <c r="Z1080" s="162">
        <f t="shared" si="351"/>
        <v>654.43000000000006</v>
      </c>
      <c r="AA1080" s="127">
        <v>44228</v>
      </c>
      <c r="AB1080" s="127"/>
      <c r="AC1080" s="128"/>
      <c r="AD1080" s="128"/>
      <c r="AE1080" s="129"/>
      <c r="AF1080" s="129"/>
      <c r="AG1080" s="129"/>
      <c r="AH1080" s="129">
        <f t="shared" si="352"/>
        <v>654.43000000000006</v>
      </c>
      <c r="AI1080" s="129">
        <f t="shared" si="353"/>
        <v>0</v>
      </c>
      <c r="AJ1080" s="234">
        <f t="shared" si="354"/>
        <v>1</v>
      </c>
      <c r="AK1080" s="234">
        <f t="shared" si="355"/>
        <v>0</v>
      </c>
      <c r="AL1080" s="129">
        <f t="shared" si="356"/>
        <v>0</v>
      </c>
      <c r="AM1080" s="127">
        <v>44228</v>
      </c>
      <c r="AN1080" s="129">
        <f t="shared" si="360"/>
        <v>57624.260000000009</v>
      </c>
      <c r="AO1080" s="129">
        <f t="shared" si="361"/>
        <v>0</v>
      </c>
      <c r="AP1080" s="129">
        <f t="shared" si="362"/>
        <v>0</v>
      </c>
      <c r="AQ1080" s="235"/>
      <c r="AR1080" s="235"/>
      <c r="AS1080" s="236">
        <f t="shared" si="357"/>
        <v>44228</v>
      </c>
      <c r="AT1080" s="237">
        <f t="shared" si="363"/>
        <v>19979.499999999985</v>
      </c>
      <c r="AU1080" s="237">
        <f t="shared" si="364"/>
        <v>10468.9</v>
      </c>
      <c r="AV1080" s="237">
        <f t="shared" si="365"/>
        <v>15802.86</v>
      </c>
      <c r="AW1080" s="237">
        <f t="shared" si="366"/>
        <v>4892.4000000000005</v>
      </c>
      <c r="AX1080" s="237">
        <f t="shared" si="367"/>
        <v>6480.6000000000022</v>
      </c>
      <c r="AY1080" s="133"/>
    </row>
    <row r="1081" spans="3:51" x14ac:dyDescent="0.25">
      <c r="C1081" s="137"/>
      <c r="D1081" s="137"/>
      <c r="E1081" s="137"/>
      <c r="F1081" s="137"/>
      <c r="G1081" s="137"/>
      <c r="H1081" s="137"/>
      <c r="I1081" s="137"/>
      <c r="J1081" s="137"/>
      <c r="K1081" s="240">
        <f t="shared" si="349"/>
        <v>44229</v>
      </c>
      <c r="L1081" s="230">
        <f t="shared" si="350"/>
        <v>59527.320000000007</v>
      </c>
      <c r="M1081" s="162">
        <f>MAX(AN28:AN1081)</f>
        <v>59527.320000000007</v>
      </c>
      <c r="N1081" s="162">
        <f t="shared" si="358"/>
        <v>0</v>
      </c>
      <c r="O1081" s="231">
        <f>E3+(E4*0.1)</f>
        <v>0.2</v>
      </c>
      <c r="P1081" s="162">
        <v>2377.85</v>
      </c>
      <c r="Q1081" s="232">
        <f>E5+(E6*0.1)</f>
        <v>0.1</v>
      </c>
      <c r="R1081" s="162">
        <v>2622.5</v>
      </c>
      <c r="S1081" s="232">
        <f>E7+(E8*0.1)</f>
        <v>0.1</v>
      </c>
      <c r="T1081" s="162">
        <v>4144.3999999999996</v>
      </c>
      <c r="U1081" s="233">
        <f>E9+(E10*0.5)+(E11*0.1)</f>
        <v>0.2</v>
      </c>
      <c r="V1081" s="162">
        <v>1877</v>
      </c>
      <c r="W1081" s="233">
        <f>E12+(E13*0.5)+(E14*0.1)</f>
        <v>0.2</v>
      </c>
      <c r="X1081" s="162">
        <v>1877</v>
      </c>
      <c r="Y1081" s="161">
        <f t="shared" si="359"/>
        <v>1054</v>
      </c>
      <c r="Z1081" s="162">
        <f t="shared" si="351"/>
        <v>1903.0600000000002</v>
      </c>
      <c r="AA1081" s="127">
        <v>44229</v>
      </c>
      <c r="AB1081" s="127"/>
      <c r="AC1081" s="128"/>
      <c r="AD1081" s="128"/>
      <c r="AE1081" s="129"/>
      <c r="AF1081" s="129"/>
      <c r="AG1081" s="129"/>
      <c r="AH1081" s="129">
        <f t="shared" si="352"/>
        <v>1903.0600000000002</v>
      </c>
      <c r="AI1081" s="129">
        <f t="shared" si="353"/>
        <v>0</v>
      </c>
      <c r="AJ1081" s="234">
        <f t="shared" si="354"/>
        <v>1</v>
      </c>
      <c r="AK1081" s="234">
        <f t="shared" si="355"/>
        <v>0</v>
      </c>
      <c r="AL1081" s="129">
        <f t="shared" si="356"/>
        <v>0</v>
      </c>
      <c r="AM1081" s="127">
        <v>44229</v>
      </c>
      <c r="AN1081" s="129">
        <f t="shared" si="360"/>
        <v>59527.320000000007</v>
      </c>
      <c r="AO1081" s="129">
        <f t="shared" si="361"/>
        <v>0</v>
      </c>
      <c r="AP1081" s="129">
        <f t="shared" si="362"/>
        <v>0</v>
      </c>
      <c r="AQ1081" s="235"/>
      <c r="AR1081" s="235"/>
      <c r="AS1081" s="236">
        <f t="shared" si="357"/>
        <v>44229</v>
      </c>
      <c r="AT1081" s="237">
        <f t="shared" si="363"/>
        <v>20455.069999999985</v>
      </c>
      <c r="AU1081" s="237">
        <f t="shared" si="364"/>
        <v>10731.15</v>
      </c>
      <c r="AV1081" s="237">
        <f t="shared" si="365"/>
        <v>16217.300000000001</v>
      </c>
      <c r="AW1081" s="237">
        <f t="shared" si="366"/>
        <v>5267.8</v>
      </c>
      <c r="AX1081" s="237">
        <f t="shared" si="367"/>
        <v>6856.0000000000018</v>
      </c>
      <c r="AY1081" s="133"/>
    </row>
    <row r="1082" spans="3:51" x14ac:dyDescent="0.25">
      <c r="C1082" s="137"/>
      <c r="D1082" s="137"/>
      <c r="E1082" s="137"/>
      <c r="F1082" s="137"/>
      <c r="G1082" s="137"/>
      <c r="H1082" s="137"/>
      <c r="I1082" s="137"/>
      <c r="J1082" s="137"/>
      <c r="K1082" s="240">
        <f t="shared" si="349"/>
        <v>44230</v>
      </c>
      <c r="L1082" s="230">
        <f t="shared" si="350"/>
        <v>59520.720000000008</v>
      </c>
      <c r="M1082" s="162">
        <f>MAX(AN28:AN1082)</f>
        <v>59527.320000000007</v>
      </c>
      <c r="N1082" s="162">
        <f t="shared" si="358"/>
        <v>-6.5999999999985448</v>
      </c>
      <c r="O1082" s="231">
        <f>E3+(E4*0.1)</f>
        <v>0.2</v>
      </c>
      <c r="P1082" s="162">
        <v>-550</v>
      </c>
      <c r="Q1082" s="232">
        <f>E5+(E6*0.1)</f>
        <v>0.1</v>
      </c>
      <c r="R1082" s="162">
        <v>193</v>
      </c>
      <c r="S1082" s="232">
        <f>E7+(E8*0.1)</f>
        <v>0.1</v>
      </c>
      <c r="T1082" s="162">
        <v>-1075</v>
      </c>
      <c r="U1082" s="233">
        <f>E9+(E10*0.5)+(E11*0.1)</f>
        <v>0.2</v>
      </c>
      <c r="V1082" s="162">
        <v>479</v>
      </c>
      <c r="W1082" s="233">
        <f>E12+(E13*0.5)+(E14*0.1)</f>
        <v>0.2</v>
      </c>
      <c r="X1082" s="162">
        <v>479</v>
      </c>
      <c r="Y1082" s="161">
        <f t="shared" si="359"/>
        <v>1055</v>
      </c>
      <c r="Z1082" s="162">
        <f t="shared" si="351"/>
        <v>-6.5999999999999659</v>
      </c>
      <c r="AA1082" s="127">
        <v>44230</v>
      </c>
      <c r="AB1082" s="127"/>
      <c r="AC1082" s="128"/>
      <c r="AD1082" s="128"/>
      <c r="AE1082" s="129"/>
      <c r="AF1082" s="129"/>
      <c r="AG1082" s="129"/>
      <c r="AH1082" s="129">
        <f t="shared" si="352"/>
        <v>0</v>
      </c>
      <c r="AI1082" s="129">
        <f t="shared" si="353"/>
        <v>-6.5999999999999659</v>
      </c>
      <c r="AJ1082" s="234">
        <f t="shared" si="354"/>
        <v>0</v>
      </c>
      <c r="AK1082" s="234">
        <f t="shared" si="355"/>
        <v>1</v>
      </c>
      <c r="AL1082" s="129">
        <f t="shared" si="356"/>
        <v>0</v>
      </c>
      <c r="AM1082" s="127">
        <v>44230</v>
      </c>
      <c r="AN1082" s="129">
        <f t="shared" si="360"/>
        <v>59520.720000000008</v>
      </c>
      <c r="AO1082" s="129">
        <f t="shared" si="361"/>
        <v>0</v>
      </c>
      <c r="AP1082" s="129">
        <f t="shared" si="362"/>
        <v>0</v>
      </c>
      <c r="AQ1082" s="235"/>
      <c r="AR1082" s="235"/>
      <c r="AS1082" s="236">
        <f t="shared" si="357"/>
        <v>44230</v>
      </c>
      <c r="AT1082" s="237">
        <f t="shared" si="363"/>
        <v>20345.069999999985</v>
      </c>
      <c r="AU1082" s="237">
        <f t="shared" si="364"/>
        <v>10750.449999999999</v>
      </c>
      <c r="AV1082" s="237">
        <f t="shared" si="365"/>
        <v>16109.800000000001</v>
      </c>
      <c r="AW1082" s="237">
        <f t="shared" si="366"/>
        <v>5363.6</v>
      </c>
      <c r="AX1082" s="237">
        <f t="shared" si="367"/>
        <v>6951.800000000002</v>
      </c>
      <c r="AY1082" s="133"/>
    </row>
    <row r="1083" spans="3:51" x14ac:dyDescent="0.25">
      <c r="C1083" s="137"/>
      <c r="D1083" s="137"/>
      <c r="E1083" s="137"/>
      <c r="F1083" s="137"/>
      <c r="G1083" s="137"/>
      <c r="H1083" s="137"/>
      <c r="I1083" s="137"/>
      <c r="J1083" s="137"/>
      <c r="K1083" s="240">
        <f t="shared" si="349"/>
        <v>44231</v>
      </c>
      <c r="L1083" s="230">
        <f t="shared" si="350"/>
        <v>61952.270000000011</v>
      </c>
      <c r="M1083" s="162">
        <f>MAX(AN28:AN1083)</f>
        <v>61952.270000000011</v>
      </c>
      <c r="N1083" s="162">
        <f t="shared" si="358"/>
        <v>0</v>
      </c>
      <c r="O1083" s="231">
        <f>E3+(E4*0.1)</f>
        <v>0.2</v>
      </c>
      <c r="P1083" s="162">
        <v>1661.3</v>
      </c>
      <c r="Q1083" s="232">
        <f>E5+(E6*0.1)</f>
        <v>0.1</v>
      </c>
      <c r="R1083" s="162">
        <v>2078.5</v>
      </c>
      <c r="S1083" s="232">
        <f>E7+(E8*0.1)</f>
        <v>0.1</v>
      </c>
      <c r="T1083" s="162">
        <v>3170.4</v>
      </c>
      <c r="U1083" s="233">
        <f>E9+(E10*0.5)+(E11*0.1)</f>
        <v>0.2</v>
      </c>
      <c r="V1083" s="162">
        <v>3936</v>
      </c>
      <c r="W1083" s="233">
        <f>E12+(E13*0.5)+(E14*0.1)</f>
        <v>0.2</v>
      </c>
      <c r="X1083" s="162">
        <v>3936</v>
      </c>
      <c r="Y1083" s="161">
        <f t="shared" si="359"/>
        <v>1056</v>
      </c>
      <c r="Z1083" s="162">
        <f t="shared" si="351"/>
        <v>2431.5500000000002</v>
      </c>
      <c r="AA1083" s="127">
        <v>44231</v>
      </c>
      <c r="AB1083" s="127"/>
      <c r="AC1083" s="128"/>
      <c r="AD1083" s="128"/>
      <c r="AE1083" s="129"/>
      <c r="AF1083" s="129"/>
      <c r="AG1083" s="129"/>
      <c r="AH1083" s="129">
        <f t="shared" si="352"/>
        <v>2431.5500000000002</v>
      </c>
      <c r="AI1083" s="129">
        <f t="shared" si="353"/>
        <v>0</v>
      </c>
      <c r="AJ1083" s="234">
        <f t="shared" si="354"/>
        <v>1</v>
      </c>
      <c r="AK1083" s="234">
        <f t="shared" si="355"/>
        <v>0</v>
      </c>
      <c r="AL1083" s="129">
        <f t="shared" si="356"/>
        <v>0</v>
      </c>
      <c r="AM1083" s="127">
        <v>44231</v>
      </c>
      <c r="AN1083" s="129">
        <f t="shared" si="360"/>
        <v>61952.270000000011</v>
      </c>
      <c r="AO1083" s="129">
        <f t="shared" si="361"/>
        <v>0</v>
      </c>
      <c r="AP1083" s="129">
        <f t="shared" si="362"/>
        <v>0</v>
      </c>
      <c r="AQ1083" s="235"/>
      <c r="AR1083" s="235"/>
      <c r="AS1083" s="236">
        <f t="shared" si="357"/>
        <v>44231</v>
      </c>
      <c r="AT1083" s="237">
        <f t="shared" si="363"/>
        <v>20677.329999999984</v>
      </c>
      <c r="AU1083" s="237">
        <f t="shared" si="364"/>
        <v>10958.3</v>
      </c>
      <c r="AV1083" s="237">
        <f t="shared" si="365"/>
        <v>16426.84</v>
      </c>
      <c r="AW1083" s="237">
        <f t="shared" si="366"/>
        <v>6150.8</v>
      </c>
      <c r="AX1083" s="237">
        <f t="shared" si="367"/>
        <v>7739.0000000000018</v>
      </c>
      <c r="AY1083" s="133"/>
    </row>
    <row r="1084" spans="3:51" x14ac:dyDescent="0.25">
      <c r="C1084" s="137"/>
      <c r="D1084" s="137"/>
      <c r="E1084" s="137"/>
      <c r="F1084" s="137"/>
      <c r="G1084" s="137"/>
      <c r="H1084" s="137"/>
      <c r="I1084" s="137"/>
      <c r="J1084" s="137"/>
      <c r="K1084" s="240">
        <f t="shared" si="349"/>
        <v>44232</v>
      </c>
      <c r="L1084" s="230">
        <f t="shared" si="350"/>
        <v>61686.240000000013</v>
      </c>
      <c r="M1084" s="162">
        <f>MAX(AN28:AN1084)</f>
        <v>61952.270000000011</v>
      </c>
      <c r="N1084" s="162">
        <f t="shared" si="358"/>
        <v>-266.02999999999884</v>
      </c>
      <c r="O1084" s="231">
        <f>E3+(E4*0.1)</f>
        <v>0.2</v>
      </c>
      <c r="P1084" s="162">
        <v>461.9</v>
      </c>
      <c r="Q1084" s="232">
        <f>E5+(E6*0.1)</f>
        <v>0.1</v>
      </c>
      <c r="R1084" s="162">
        <v>754.5</v>
      </c>
      <c r="S1084" s="232">
        <f>E7+(E8*0.1)</f>
        <v>0.1</v>
      </c>
      <c r="T1084" s="162">
        <v>861.4</v>
      </c>
      <c r="U1084" s="233">
        <f>E9+(E10*0.5)+(E11*0.1)</f>
        <v>0.2</v>
      </c>
      <c r="V1084" s="162">
        <v>-1400</v>
      </c>
      <c r="W1084" s="233">
        <f>E12+(E13*0.5)+(E14*0.1)</f>
        <v>0.2</v>
      </c>
      <c r="X1084" s="162">
        <v>-1200</v>
      </c>
      <c r="Y1084" s="161">
        <f t="shared" si="359"/>
        <v>1057</v>
      </c>
      <c r="Z1084" s="162">
        <f t="shared" si="351"/>
        <v>-266.03000000000003</v>
      </c>
      <c r="AA1084" s="127">
        <v>44232</v>
      </c>
      <c r="AB1084" s="127"/>
      <c r="AC1084" s="128"/>
      <c r="AD1084" s="128"/>
      <c r="AE1084" s="129"/>
      <c r="AF1084" s="129"/>
      <c r="AG1084" s="129"/>
      <c r="AH1084" s="129">
        <f t="shared" si="352"/>
        <v>0</v>
      </c>
      <c r="AI1084" s="129">
        <f t="shared" si="353"/>
        <v>-266.03000000000003</v>
      </c>
      <c r="AJ1084" s="234">
        <f t="shared" si="354"/>
        <v>0</v>
      </c>
      <c r="AK1084" s="234">
        <f t="shared" si="355"/>
        <v>1</v>
      </c>
      <c r="AL1084" s="129">
        <f t="shared" si="356"/>
        <v>0</v>
      </c>
      <c r="AM1084" s="127">
        <v>44232</v>
      </c>
      <c r="AN1084" s="129">
        <f t="shared" si="360"/>
        <v>61686.240000000013</v>
      </c>
      <c r="AO1084" s="129">
        <f t="shared" si="361"/>
        <v>0</v>
      </c>
      <c r="AP1084" s="129">
        <f t="shared" si="362"/>
        <v>0</v>
      </c>
      <c r="AQ1084" s="235"/>
      <c r="AR1084" s="235"/>
      <c r="AS1084" s="236">
        <f t="shared" si="357"/>
        <v>44232</v>
      </c>
      <c r="AT1084" s="237">
        <f t="shared" si="363"/>
        <v>20769.709999999985</v>
      </c>
      <c r="AU1084" s="237">
        <f t="shared" si="364"/>
        <v>11033.75</v>
      </c>
      <c r="AV1084" s="237">
        <f t="shared" si="365"/>
        <v>16512.98</v>
      </c>
      <c r="AW1084" s="237">
        <f t="shared" si="366"/>
        <v>5870.8</v>
      </c>
      <c r="AX1084" s="237">
        <f t="shared" si="367"/>
        <v>7499.0000000000018</v>
      </c>
      <c r="AY1084" s="133"/>
    </row>
    <row r="1085" spans="3:51" x14ac:dyDescent="0.25">
      <c r="C1085" s="137"/>
      <c r="D1085" s="137"/>
      <c r="E1085" s="137"/>
      <c r="F1085" s="137"/>
      <c r="G1085" s="137"/>
      <c r="H1085" s="137"/>
      <c r="I1085" s="137"/>
      <c r="J1085" s="137"/>
      <c r="K1085" s="240">
        <f t="shared" si="349"/>
        <v>44235</v>
      </c>
      <c r="L1085" s="230">
        <f t="shared" si="350"/>
        <v>61729.680000000015</v>
      </c>
      <c r="M1085" s="162">
        <f>MAX(AN28:AN1085)</f>
        <v>61952.270000000011</v>
      </c>
      <c r="N1085" s="162">
        <f t="shared" si="358"/>
        <v>-222.58999999999651</v>
      </c>
      <c r="O1085" s="231">
        <f>E3+(E4*0.1)</f>
        <v>0.2</v>
      </c>
      <c r="P1085" s="162">
        <v>1187.5999999999999</v>
      </c>
      <c r="Q1085" s="232">
        <f>E5+(E6*0.1)</f>
        <v>0.1</v>
      </c>
      <c r="R1085" s="162">
        <v>1438</v>
      </c>
      <c r="S1085" s="232">
        <f>E7+(E8*0.1)</f>
        <v>0.1</v>
      </c>
      <c r="T1085" s="162">
        <v>1821.2</v>
      </c>
      <c r="U1085" s="233">
        <f>E9+(E10*0.5)+(E11*0.1)</f>
        <v>0.2</v>
      </c>
      <c r="V1085" s="162">
        <v>-1400</v>
      </c>
      <c r="W1085" s="233">
        <f>E12+(E13*0.5)+(E14*0.1)</f>
        <v>0.2</v>
      </c>
      <c r="X1085" s="162">
        <v>-1200</v>
      </c>
      <c r="Y1085" s="161">
        <f t="shared" si="359"/>
        <v>1058</v>
      </c>
      <c r="Z1085" s="162">
        <f t="shared" si="351"/>
        <v>43.440000000000055</v>
      </c>
      <c r="AA1085" s="127">
        <v>44235</v>
      </c>
      <c r="AB1085" s="127"/>
      <c r="AC1085" s="128"/>
      <c r="AD1085" s="128"/>
      <c r="AE1085" s="129"/>
      <c r="AF1085" s="129"/>
      <c r="AG1085" s="129"/>
      <c r="AH1085" s="129">
        <f t="shared" si="352"/>
        <v>43.440000000000055</v>
      </c>
      <c r="AI1085" s="129">
        <f t="shared" si="353"/>
        <v>0</v>
      </c>
      <c r="AJ1085" s="234">
        <f t="shared" si="354"/>
        <v>1</v>
      </c>
      <c r="AK1085" s="234">
        <f t="shared" si="355"/>
        <v>0</v>
      </c>
      <c r="AL1085" s="129">
        <f t="shared" si="356"/>
        <v>0</v>
      </c>
      <c r="AM1085" s="127">
        <v>44235</v>
      </c>
      <c r="AN1085" s="129">
        <f t="shared" si="360"/>
        <v>61729.680000000015</v>
      </c>
      <c r="AO1085" s="129">
        <f t="shared" si="361"/>
        <v>0</v>
      </c>
      <c r="AP1085" s="129">
        <f t="shared" si="362"/>
        <v>0</v>
      </c>
      <c r="AQ1085" s="235"/>
      <c r="AR1085" s="235"/>
      <c r="AS1085" s="236">
        <f t="shared" si="357"/>
        <v>44235</v>
      </c>
      <c r="AT1085" s="237">
        <f t="shared" si="363"/>
        <v>21007.229999999985</v>
      </c>
      <c r="AU1085" s="237">
        <f t="shared" si="364"/>
        <v>11177.55</v>
      </c>
      <c r="AV1085" s="237">
        <f t="shared" si="365"/>
        <v>16695.099999999999</v>
      </c>
      <c r="AW1085" s="237">
        <f t="shared" si="366"/>
        <v>5590.8</v>
      </c>
      <c r="AX1085" s="237">
        <f t="shared" si="367"/>
        <v>7259.0000000000018</v>
      </c>
      <c r="AY1085" s="133"/>
    </row>
    <row r="1086" spans="3:51" x14ac:dyDescent="0.25">
      <c r="C1086" s="137"/>
      <c r="D1086" s="137"/>
      <c r="E1086" s="137"/>
      <c r="F1086" s="137"/>
      <c r="G1086" s="137"/>
      <c r="H1086" s="137"/>
      <c r="I1086" s="137"/>
      <c r="J1086" s="137"/>
      <c r="K1086" s="240">
        <f t="shared" si="349"/>
        <v>44236</v>
      </c>
      <c r="L1086" s="230">
        <f t="shared" si="350"/>
        <v>61062.000000000015</v>
      </c>
      <c r="M1086" s="162">
        <f>MAX(AN28:AN1086)</f>
        <v>61952.270000000011</v>
      </c>
      <c r="N1086" s="162">
        <f t="shared" si="358"/>
        <v>-890.2699999999968</v>
      </c>
      <c r="O1086" s="231">
        <f>E3+(E4*0.1)</f>
        <v>0.2</v>
      </c>
      <c r="P1086" s="162">
        <v>-550</v>
      </c>
      <c r="Q1086" s="232">
        <f>E5+(E6*0.1)</f>
        <v>0.1</v>
      </c>
      <c r="R1086" s="162">
        <v>-218</v>
      </c>
      <c r="S1086" s="232">
        <f>E7+(E8*0.1)</f>
        <v>0.1</v>
      </c>
      <c r="T1086" s="162">
        <v>-158.80000000000001</v>
      </c>
      <c r="U1086" s="233">
        <f>E9+(E10*0.5)+(E11*0.1)</f>
        <v>0.2</v>
      </c>
      <c r="V1086" s="162">
        <v>-1400</v>
      </c>
      <c r="W1086" s="233">
        <f>E12+(E13*0.5)+(E14*0.1)</f>
        <v>0.2</v>
      </c>
      <c r="X1086" s="162">
        <v>-1200</v>
      </c>
      <c r="Y1086" s="161">
        <f t="shared" si="359"/>
        <v>1059</v>
      </c>
      <c r="Z1086" s="162">
        <f t="shared" si="351"/>
        <v>-667.68000000000006</v>
      </c>
      <c r="AA1086" s="127">
        <v>44236</v>
      </c>
      <c r="AB1086" s="127"/>
      <c r="AC1086" s="128"/>
      <c r="AD1086" s="128"/>
      <c r="AE1086" s="129"/>
      <c r="AF1086" s="129"/>
      <c r="AG1086" s="129"/>
      <c r="AH1086" s="129">
        <f t="shared" si="352"/>
        <v>0</v>
      </c>
      <c r="AI1086" s="129">
        <f t="shared" si="353"/>
        <v>-667.68000000000006</v>
      </c>
      <c r="AJ1086" s="234">
        <f t="shared" si="354"/>
        <v>0</v>
      </c>
      <c r="AK1086" s="234">
        <f t="shared" si="355"/>
        <v>1</v>
      </c>
      <c r="AL1086" s="129">
        <f t="shared" si="356"/>
        <v>0</v>
      </c>
      <c r="AM1086" s="127">
        <v>44236</v>
      </c>
      <c r="AN1086" s="129">
        <f t="shared" si="360"/>
        <v>61062.000000000015</v>
      </c>
      <c r="AO1086" s="129">
        <f t="shared" si="361"/>
        <v>0</v>
      </c>
      <c r="AP1086" s="129">
        <f t="shared" si="362"/>
        <v>0</v>
      </c>
      <c r="AQ1086" s="235"/>
      <c r="AR1086" s="235"/>
      <c r="AS1086" s="236">
        <f t="shared" si="357"/>
        <v>44236</v>
      </c>
      <c r="AT1086" s="237">
        <f t="shared" si="363"/>
        <v>20897.229999999985</v>
      </c>
      <c r="AU1086" s="237">
        <f t="shared" si="364"/>
        <v>11155.75</v>
      </c>
      <c r="AV1086" s="237">
        <f t="shared" si="365"/>
        <v>16679.219999999998</v>
      </c>
      <c r="AW1086" s="237">
        <f t="shared" si="366"/>
        <v>5310.8</v>
      </c>
      <c r="AX1086" s="237">
        <f t="shared" si="367"/>
        <v>7019.0000000000018</v>
      </c>
      <c r="AY1086" s="133"/>
    </row>
    <row r="1087" spans="3:51" x14ac:dyDescent="0.25">
      <c r="C1087" s="137"/>
      <c r="D1087" s="137"/>
      <c r="E1087" s="137"/>
      <c r="F1087" s="137"/>
      <c r="G1087" s="137"/>
      <c r="H1087" s="137"/>
      <c r="I1087" s="137"/>
      <c r="J1087" s="137"/>
      <c r="K1087" s="240">
        <f t="shared" si="349"/>
        <v>44237</v>
      </c>
      <c r="L1087" s="230">
        <f t="shared" si="350"/>
        <v>60283.380000000012</v>
      </c>
      <c r="M1087" s="162">
        <f>MAX(AN28:AN1087)</f>
        <v>61952.270000000011</v>
      </c>
      <c r="N1087" s="162">
        <f t="shared" si="358"/>
        <v>-1668.8899999999994</v>
      </c>
      <c r="O1087" s="231">
        <f>E3+(E4*0.1)</f>
        <v>0.2</v>
      </c>
      <c r="P1087" s="162">
        <v>-550</v>
      </c>
      <c r="Q1087" s="232">
        <f>E5+(E6*0.1)</f>
        <v>0.1</v>
      </c>
      <c r="R1087" s="162">
        <v>-850</v>
      </c>
      <c r="S1087" s="232">
        <f>E7+(E8*0.1)</f>
        <v>0.1</v>
      </c>
      <c r="T1087" s="162">
        <v>-636.20000000000005</v>
      </c>
      <c r="U1087" s="233">
        <f>E9+(E10*0.5)+(E11*0.1)</f>
        <v>0.2</v>
      </c>
      <c r="V1087" s="162">
        <v>-1400</v>
      </c>
      <c r="W1087" s="233">
        <f>E12+(E13*0.5)+(E14*0.1)</f>
        <v>0.2</v>
      </c>
      <c r="X1087" s="162">
        <v>-1200</v>
      </c>
      <c r="Y1087" s="161">
        <f t="shared" si="359"/>
        <v>1060</v>
      </c>
      <c r="Z1087" s="162">
        <f t="shared" si="351"/>
        <v>-778.62</v>
      </c>
      <c r="AA1087" s="127">
        <v>44237</v>
      </c>
      <c r="AB1087" s="127"/>
      <c r="AC1087" s="128"/>
      <c r="AD1087" s="128"/>
      <c r="AE1087" s="129"/>
      <c r="AF1087" s="129"/>
      <c r="AG1087" s="129"/>
      <c r="AH1087" s="129">
        <f t="shared" si="352"/>
        <v>0</v>
      </c>
      <c r="AI1087" s="129">
        <f t="shared" si="353"/>
        <v>-778.62</v>
      </c>
      <c r="AJ1087" s="234">
        <f t="shared" si="354"/>
        <v>0</v>
      </c>
      <c r="AK1087" s="234">
        <f t="shared" si="355"/>
        <v>1</v>
      </c>
      <c r="AL1087" s="129">
        <f t="shared" si="356"/>
        <v>0</v>
      </c>
      <c r="AM1087" s="127">
        <v>44237</v>
      </c>
      <c r="AN1087" s="129">
        <f t="shared" si="360"/>
        <v>60283.380000000012</v>
      </c>
      <c r="AO1087" s="129">
        <f t="shared" si="361"/>
        <v>0</v>
      </c>
      <c r="AP1087" s="129">
        <f t="shared" si="362"/>
        <v>0</v>
      </c>
      <c r="AQ1087" s="235"/>
      <c r="AR1087" s="235"/>
      <c r="AS1087" s="236">
        <f t="shared" si="357"/>
        <v>44237</v>
      </c>
      <c r="AT1087" s="237">
        <f t="shared" si="363"/>
        <v>20787.229999999985</v>
      </c>
      <c r="AU1087" s="237">
        <f t="shared" si="364"/>
        <v>11070.75</v>
      </c>
      <c r="AV1087" s="237">
        <f t="shared" si="365"/>
        <v>16615.599999999999</v>
      </c>
      <c r="AW1087" s="237">
        <f t="shared" si="366"/>
        <v>5030.8</v>
      </c>
      <c r="AX1087" s="237">
        <f t="shared" si="367"/>
        <v>6779.0000000000018</v>
      </c>
      <c r="AY1087" s="133"/>
    </row>
    <row r="1088" spans="3:51" x14ac:dyDescent="0.25">
      <c r="C1088" s="137"/>
      <c r="D1088" s="137"/>
      <c r="E1088" s="137"/>
      <c r="F1088" s="137"/>
      <c r="G1088" s="137"/>
      <c r="H1088" s="137"/>
      <c r="I1088" s="137"/>
      <c r="J1088" s="137"/>
      <c r="K1088" s="240">
        <f t="shared" si="349"/>
        <v>44238</v>
      </c>
      <c r="L1088" s="230">
        <f t="shared" si="350"/>
        <v>60934.94000000001</v>
      </c>
      <c r="M1088" s="162">
        <f>MAX(AN28:AN1088)</f>
        <v>61952.270000000011</v>
      </c>
      <c r="N1088" s="162">
        <f t="shared" si="358"/>
        <v>-1017.3300000000017</v>
      </c>
      <c r="O1088" s="231">
        <f>E3+(E4*0.1)</f>
        <v>0.2</v>
      </c>
      <c r="P1088" s="162">
        <v>-550</v>
      </c>
      <c r="Q1088" s="232">
        <f>E5+(E6*0.1)</f>
        <v>0.1</v>
      </c>
      <c r="R1088" s="162">
        <v>-850</v>
      </c>
      <c r="S1088" s="232">
        <f>E7+(E8*0.1)</f>
        <v>0.1</v>
      </c>
      <c r="T1088" s="162">
        <v>1581.6</v>
      </c>
      <c r="U1088" s="233">
        <f>E9+(E10*0.5)+(E11*0.1)</f>
        <v>0.2</v>
      </c>
      <c r="V1088" s="162">
        <v>1721</v>
      </c>
      <c r="W1088" s="233">
        <f>E12+(E13*0.5)+(E14*0.1)</f>
        <v>0.2</v>
      </c>
      <c r="X1088" s="162">
        <v>1721</v>
      </c>
      <c r="Y1088" s="161">
        <f t="shared" si="359"/>
        <v>1061</v>
      </c>
      <c r="Z1088" s="162">
        <f t="shared" si="351"/>
        <v>651.56000000000006</v>
      </c>
      <c r="AA1088" s="127">
        <v>44238</v>
      </c>
      <c r="AB1088" s="127"/>
      <c r="AC1088" s="128"/>
      <c r="AD1088" s="128"/>
      <c r="AE1088" s="129"/>
      <c r="AF1088" s="129"/>
      <c r="AG1088" s="129"/>
      <c r="AH1088" s="129">
        <f t="shared" si="352"/>
        <v>651.56000000000006</v>
      </c>
      <c r="AI1088" s="129">
        <f t="shared" si="353"/>
        <v>0</v>
      </c>
      <c r="AJ1088" s="234">
        <f t="shared" si="354"/>
        <v>1</v>
      </c>
      <c r="AK1088" s="234">
        <f t="shared" si="355"/>
        <v>0</v>
      </c>
      <c r="AL1088" s="129">
        <f t="shared" si="356"/>
        <v>0</v>
      </c>
      <c r="AM1088" s="127">
        <v>44238</v>
      </c>
      <c r="AN1088" s="129">
        <f t="shared" si="360"/>
        <v>60934.94000000001</v>
      </c>
      <c r="AO1088" s="129">
        <f t="shared" si="361"/>
        <v>0</v>
      </c>
      <c r="AP1088" s="129">
        <f t="shared" si="362"/>
        <v>0</v>
      </c>
      <c r="AQ1088" s="235"/>
      <c r="AR1088" s="235"/>
      <c r="AS1088" s="236">
        <f t="shared" si="357"/>
        <v>44238</v>
      </c>
      <c r="AT1088" s="237">
        <f t="shared" si="363"/>
        <v>20677.229999999985</v>
      </c>
      <c r="AU1088" s="237">
        <f t="shared" si="364"/>
        <v>10985.75</v>
      </c>
      <c r="AV1088" s="237">
        <f t="shared" si="365"/>
        <v>16773.759999999998</v>
      </c>
      <c r="AW1088" s="237">
        <f t="shared" si="366"/>
        <v>5375</v>
      </c>
      <c r="AX1088" s="237">
        <f t="shared" si="367"/>
        <v>7123.2000000000016</v>
      </c>
      <c r="AY1088" s="133"/>
    </row>
    <row r="1089" spans="3:51" x14ac:dyDescent="0.25">
      <c r="C1089" s="137"/>
      <c r="D1089" s="137"/>
      <c r="E1089" s="137"/>
      <c r="F1089" s="137"/>
      <c r="G1089" s="137"/>
      <c r="H1089" s="137"/>
      <c r="I1089" s="137"/>
      <c r="J1089" s="137"/>
      <c r="K1089" s="240">
        <f t="shared" si="349"/>
        <v>44239</v>
      </c>
      <c r="L1089" s="230">
        <f t="shared" si="350"/>
        <v>61252.790000000008</v>
      </c>
      <c r="M1089" s="162">
        <f>MAX(AN28:AN1089)</f>
        <v>61952.270000000011</v>
      </c>
      <c r="N1089" s="162">
        <f t="shared" si="358"/>
        <v>-699.4800000000032</v>
      </c>
      <c r="O1089" s="231">
        <f>E3+(E4*0.1)</f>
        <v>0.2</v>
      </c>
      <c r="P1089" s="162">
        <v>138.5</v>
      </c>
      <c r="Q1089" s="232">
        <f>E5+(E6*0.1)</f>
        <v>0.1</v>
      </c>
      <c r="R1089" s="162">
        <v>922.5</v>
      </c>
      <c r="S1089" s="232">
        <f>E7+(E8*0.1)</f>
        <v>0.1</v>
      </c>
      <c r="T1089" s="162">
        <v>1467</v>
      </c>
      <c r="U1089" s="233">
        <f>E9+(E10*0.5)+(E11*0.1)</f>
        <v>0.2</v>
      </c>
      <c r="V1089" s="162">
        <v>128</v>
      </c>
      <c r="W1089" s="233">
        <f>E12+(E13*0.5)+(E14*0.1)</f>
        <v>0.2</v>
      </c>
      <c r="X1089" s="162">
        <v>128</v>
      </c>
      <c r="Y1089" s="161">
        <f t="shared" si="359"/>
        <v>1062</v>
      </c>
      <c r="Z1089" s="162">
        <f t="shared" si="351"/>
        <v>317.85000000000008</v>
      </c>
      <c r="AA1089" s="127">
        <v>44239</v>
      </c>
      <c r="AB1089" s="127"/>
      <c r="AC1089" s="128"/>
      <c r="AD1089" s="128"/>
      <c r="AE1089" s="129"/>
      <c r="AF1089" s="129"/>
      <c r="AG1089" s="129"/>
      <c r="AH1089" s="129">
        <f t="shared" si="352"/>
        <v>317.85000000000008</v>
      </c>
      <c r="AI1089" s="129">
        <f t="shared" si="353"/>
        <v>0</v>
      </c>
      <c r="AJ1089" s="234">
        <f t="shared" si="354"/>
        <v>1</v>
      </c>
      <c r="AK1089" s="234">
        <f t="shared" si="355"/>
        <v>0</v>
      </c>
      <c r="AL1089" s="129">
        <f t="shared" si="356"/>
        <v>0</v>
      </c>
      <c r="AM1089" s="127">
        <v>44239</v>
      </c>
      <c r="AN1089" s="129">
        <f t="shared" si="360"/>
        <v>61252.790000000008</v>
      </c>
      <c r="AO1089" s="129">
        <f t="shared" si="361"/>
        <v>0</v>
      </c>
      <c r="AP1089" s="129">
        <f t="shared" si="362"/>
        <v>0</v>
      </c>
      <c r="AQ1089" s="235"/>
      <c r="AR1089" s="235"/>
      <c r="AS1089" s="236">
        <f t="shared" si="357"/>
        <v>44239</v>
      </c>
      <c r="AT1089" s="237">
        <f t="shared" si="363"/>
        <v>20704.929999999986</v>
      </c>
      <c r="AU1089" s="237">
        <f t="shared" si="364"/>
        <v>11078</v>
      </c>
      <c r="AV1089" s="237">
        <f t="shared" si="365"/>
        <v>16920.46</v>
      </c>
      <c r="AW1089" s="237">
        <f t="shared" si="366"/>
        <v>5400.6</v>
      </c>
      <c r="AX1089" s="237">
        <f t="shared" si="367"/>
        <v>7148.800000000002</v>
      </c>
      <c r="AY1089" s="133"/>
    </row>
    <row r="1090" spans="3:51" x14ac:dyDescent="0.25">
      <c r="C1090" s="137"/>
      <c r="D1090" s="137"/>
      <c r="E1090" s="137"/>
      <c r="F1090" s="137"/>
      <c r="G1090" s="137"/>
      <c r="H1090" s="137"/>
      <c r="I1090" s="137"/>
      <c r="J1090" s="137"/>
      <c r="K1090" s="240">
        <f t="shared" si="349"/>
        <v>44242</v>
      </c>
      <c r="L1090" s="230">
        <f t="shared" si="350"/>
        <v>61475.990000000005</v>
      </c>
      <c r="M1090" s="162">
        <f>MAX(AN28:AN1090)</f>
        <v>61952.270000000011</v>
      </c>
      <c r="N1090" s="162">
        <f t="shared" si="358"/>
        <v>-476.28000000000611</v>
      </c>
      <c r="O1090" s="231">
        <f>E3+(E4*0.1)</f>
        <v>0.2</v>
      </c>
      <c r="P1090" s="162">
        <v>0</v>
      </c>
      <c r="Q1090" s="232">
        <f>E5+(E6*0.1)</f>
        <v>0.1</v>
      </c>
      <c r="R1090" s="162">
        <v>0</v>
      </c>
      <c r="S1090" s="232">
        <f>E7+(E8*0.1)</f>
        <v>0.1</v>
      </c>
      <c r="T1090" s="162">
        <v>0</v>
      </c>
      <c r="U1090" s="233">
        <f>E9+(E10*0.5)+(E11*0.1)</f>
        <v>0.2</v>
      </c>
      <c r="V1090" s="162">
        <v>558</v>
      </c>
      <c r="W1090" s="233">
        <f>E12+(E13*0.5)+(E14*0.1)</f>
        <v>0.2</v>
      </c>
      <c r="X1090" s="162">
        <v>558</v>
      </c>
      <c r="Y1090" s="161">
        <f t="shared" si="359"/>
        <v>1063</v>
      </c>
      <c r="Z1090" s="162">
        <f t="shared" si="351"/>
        <v>223.20000000000002</v>
      </c>
      <c r="AA1090" s="127">
        <v>44242</v>
      </c>
      <c r="AB1090" s="127"/>
      <c r="AC1090" s="128"/>
      <c r="AD1090" s="128"/>
      <c r="AE1090" s="129"/>
      <c r="AF1090" s="129"/>
      <c r="AG1090" s="129"/>
      <c r="AH1090" s="129">
        <f t="shared" si="352"/>
        <v>223.20000000000002</v>
      </c>
      <c r="AI1090" s="129">
        <f t="shared" si="353"/>
        <v>0</v>
      </c>
      <c r="AJ1090" s="234">
        <f t="shared" si="354"/>
        <v>1</v>
      </c>
      <c r="AK1090" s="234">
        <f t="shared" si="355"/>
        <v>0</v>
      </c>
      <c r="AL1090" s="129">
        <f t="shared" si="356"/>
        <v>0</v>
      </c>
      <c r="AM1090" s="127">
        <v>44242</v>
      </c>
      <c r="AN1090" s="129">
        <f t="shared" si="360"/>
        <v>61475.990000000005</v>
      </c>
      <c r="AO1090" s="129">
        <f t="shared" si="361"/>
        <v>0</v>
      </c>
      <c r="AP1090" s="129">
        <f t="shared" si="362"/>
        <v>0</v>
      </c>
      <c r="AQ1090" s="235"/>
      <c r="AR1090" s="235"/>
      <c r="AS1090" s="236">
        <f t="shared" si="357"/>
        <v>44242</v>
      </c>
      <c r="AT1090" s="237">
        <f t="shared" si="363"/>
        <v>20704.929999999986</v>
      </c>
      <c r="AU1090" s="237">
        <f t="shared" si="364"/>
        <v>11078</v>
      </c>
      <c r="AV1090" s="237">
        <f t="shared" si="365"/>
        <v>16920.46</v>
      </c>
      <c r="AW1090" s="237">
        <f t="shared" si="366"/>
        <v>5512.2000000000007</v>
      </c>
      <c r="AX1090" s="237">
        <f t="shared" si="367"/>
        <v>7260.4000000000024</v>
      </c>
      <c r="AY1090" s="133"/>
    </row>
    <row r="1091" spans="3:51" x14ac:dyDescent="0.25">
      <c r="C1091" s="137"/>
      <c r="D1091" s="137"/>
      <c r="E1091" s="137"/>
      <c r="F1091" s="137"/>
      <c r="G1091" s="137"/>
      <c r="H1091" s="137"/>
      <c r="I1091" s="137"/>
      <c r="J1091" s="137"/>
      <c r="K1091" s="240">
        <f t="shared" si="349"/>
        <v>44243</v>
      </c>
      <c r="L1091" s="230">
        <f t="shared" si="350"/>
        <v>62429.680000000008</v>
      </c>
      <c r="M1091" s="162">
        <f>MAX(AN28:AN1091)</f>
        <v>62429.680000000008</v>
      </c>
      <c r="N1091" s="162">
        <f t="shared" si="358"/>
        <v>0</v>
      </c>
      <c r="O1091" s="231">
        <f>E3+(E4*0.1)</f>
        <v>0.2</v>
      </c>
      <c r="P1091" s="162">
        <v>321.75</v>
      </c>
      <c r="Q1091" s="232">
        <f>E5+(E6*0.1)</f>
        <v>0.1</v>
      </c>
      <c r="R1091" s="162">
        <v>-112</v>
      </c>
      <c r="S1091" s="232">
        <f>E7+(E8*0.1)</f>
        <v>0.1</v>
      </c>
      <c r="T1091" s="162">
        <v>-678.6</v>
      </c>
      <c r="U1091" s="233">
        <f>E9+(E10*0.5)+(E11*0.1)</f>
        <v>0.2</v>
      </c>
      <c r="V1091" s="162">
        <v>2421</v>
      </c>
      <c r="W1091" s="233">
        <f>E12+(E13*0.5)+(E14*0.1)</f>
        <v>0.2</v>
      </c>
      <c r="X1091" s="162">
        <v>2421</v>
      </c>
      <c r="Y1091" s="161">
        <f t="shared" si="359"/>
        <v>1064</v>
      </c>
      <c r="Z1091" s="162">
        <f t="shared" si="351"/>
        <v>953.69</v>
      </c>
      <c r="AA1091" s="127">
        <v>44243</v>
      </c>
      <c r="AB1091" s="127"/>
      <c r="AC1091" s="128"/>
      <c r="AD1091" s="128"/>
      <c r="AE1091" s="129"/>
      <c r="AF1091" s="129"/>
      <c r="AG1091" s="129"/>
      <c r="AH1091" s="129">
        <f t="shared" si="352"/>
        <v>953.69</v>
      </c>
      <c r="AI1091" s="129">
        <f t="shared" si="353"/>
        <v>0</v>
      </c>
      <c r="AJ1091" s="234">
        <f t="shared" si="354"/>
        <v>1</v>
      </c>
      <c r="AK1091" s="234">
        <f t="shared" si="355"/>
        <v>0</v>
      </c>
      <c r="AL1091" s="129">
        <f t="shared" si="356"/>
        <v>0</v>
      </c>
      <c r="AM1091" s="127">
        <v>44243</v>
      </c>
      <c r="AN1091" s="129">
        <f t="shared" si="360"/>
        <v>62429.680000000008</v>
      </c>
      <c r="AO1091" s="129">
        <f t="shared" si="361"/>
        <v>0</v>
      </c>
      <c r="AP1091" s="129">
        <f t="shared" si="362"/>
        <v>0</v>
      </c>
      <c r="AQ1091" s="235"/>
      <c r="AR1091" s="235"/>
      <c r="AS1091" s="236">
        <f t="shared" si="357"/>
        <v>44243</v>
      </c>
      <c r="AT1091" s="237">
        <f t="shared" si="363"/>
        <v>20769.279999999984</v>
      </c>
      <c r="AU1091" s="237">
        <f t="shared" si="364"/>
        <v>11066.8</v>
      </c>
      <c r="AV1091" s="237">
        <f t="shared" si="365"/>
        <v>16852.599999999999</v>
      </c>
      <c r="AW1091" s="237">
        <f t="shared" si="366"/>
        <v>5996.4000000000005</v>
      </c>
      <c r="AX1091" s="237">
        <f t="shared" si="367"/>
        <v>7744.6000000000022</v>
      </c>
      <c r="AY1091" s="133"/>
    </row>
    <row r="1092" spans="3:51" x14ac:dyDescent="0.25">
      <c r="C1092" s="137"/>
      <c r="D1092" s="137"/>
      <c r="E1092" s="137"/>
      <c r="F1092" s="137"/>
      <c r="G1092" s="137"/>
      <c r="H1092" s="137"/>
      <c r="I1092" s="137"/>
      <c r="J1092" s="137"/>
      <c r="K1092" s="240">
        <f t="shared" si="349"/>
        <v>44244</v>
      </c>
      <c r="L1092" s="230">
        <f t="shared" si="350"/>
        <v>62614.48000000001</v>
      </c>
      <c r="M1092" s="162">
        <f>MAX(AN28:AN1092)</f>
        <v>62614.48000000001</v>
      </c>
      <c r="N1092" s="162">
        <f t="shared" si="358"/>
        <v>0</v>
      </c>
      <c r="O1092" s="231">
        <f>E3+(E4*0.1)</f>
        <v>0.2</v>
      </c>
      <c r="P1092" s="162">
        <v>-550</v>
      </c>
      <c r="Q1092" s="232">
        <f>E5+(E6*0.1)</f>
        <v>0.1</v>
      </c>
      <c r="R1092" s="162">
        <v>-850</v>
      </c>
      <c r="S1092" s="232">
        <f>E7+(E8*0.1)</f>
        <v>0.1</v>
      </c>
      <c r="T1092" s="162">
        <v>-3410</v>
      </c>
      <c r="U1092" s="233">
        <f>E9+(E10*0.5)+(E11*0.1)</f>
        <v>0.2</v>
      </c>
      <c r="V1092" s="162">
        <v>1802</v>
      </c>
      <c r="W1092" s="233">
        <f>E12+(E13*0.5)+(E14*0.1)</f>
        <v>0.2</v>
      </c>
      <c r="X1092" s="162">
        <v>1802</v>
      </c>
      <c r="Y1092" s="161">
        <f t="shared" si="359"/>
        <v>1065</v>
      </c>
      <c r="Z1092" s="162">
        <f t="shared" si="351"/>
        <v>184.80000000000007</v>
      </c>
      <c r="AA1092" s="127">
        <v>44244</v>
      </c>
      <c r="AB1092" s="127"/>
      <c r="AC1092" s="128"/>
      <c r="AD1092" s="128"/>
      <c r="AE1092" s="129"/>
      <c r="AF1092" s="129"/>
      <c r="AG1092" s="129"/>
      <c r="AH1092" s="129">
        <f t="shared" si="352"/>
        <v>184.80000000000007</v>
      </c>
      <c r="AI1092" s="129">
        <f t="shared" si="353"/>
        <v>0</v>
      </c>
      <c r="AJ1092" s="234">
        <f t="shared" si="354"/>
        <v>1</v>
      </c>
      <c r="AK1092" s="234">
        <f t="shared" si="355"/>
        <v>0</v>
      </c>
      <c r="AL1092" s="129">
        <f t="shared" si="356"/>
        <v>0</v>
      </c>
      <c r="AM1092" s="127">
        <v>44244</v>
      </c>
      <c r="AN1092" s="129">
        <f t="shared" si="360"/>
        <v>62614.48000000001</v>
      </c>
      <c r="AO1092" s="129">
        <f t="shared" si="361"/>
        <v>0</v>
      </c>
      <c r="AP1092" s="129">
        <f t="shared" si="362"/>
        <v>0</v>
      </c>
      <c r="AQ1092" s="235"/>
      <c r="AR1092" s="235"/>
      <c r="AS1092" s="236">
        <f t="shared" si="357"/>
        <v>44244</v>
      </c>
      <c r="AT1092" s="237">
        <f t="shared" si="363"/>
        <v>20659.279999999984</v>
      </c>
      <c r="AU1092" s="237">
        <f t="shared" si="364"/>
        <v>10981.8</v>
      </c>
      <c r="AV1092" s="237">
        <f t="shared" si="365"/>
        <v>16511.599999999999</v>
      </c>
      <c r="AW1092" s="237">
        <f t="shared" si="366"/>
        <v>6356.8</v>
      </c>
      <c r="AX1092" s="237">
        <f t="shared" si="367"/>
        <v>8105.0000000000018</v>
      </c>
      <c r="AY1092" s="133"/>
    </row>
    <row r="1093" spans="3:51" x14ac:dyDescent="0.25">
      <c r="C1093" s="137"/>
      <c r="D1093" s="137"/>
      <c r="E1093" s="137"/>
      <c r="F1093" s="137"/>
      <c r="G1093" s="137"/>
      <c r="H1093" s="137"/>
      <c r="I1093" s="137"/>
      <c r="J1093" s="137"/>
      <c r="K1093" s="240">
        <f t="shared" si="349"/>
        <v>44245</v>
      </c>
      <c r="L1093" s="230">
        <f t="shared" si="350"/>
        <v>62109.280000000013</v>
      </c>
      <c r="M1093" s="162">
        <f>MAX(AN28:AN1093)</f>
        <v>62614.48000000001</v>
      </c>
      <c r="N1093" s="162">
        <f t="shared" si="358"/>
        <v>-505.19999999999709</v>
      </c>
      <c r="O1093" s="231">
        <f>E3+(E4*0.1)</f>
        <v>0.2</v>
      </c>
      <c r="P1093" s="162">
        <v>-550</v>
      </c>
      <c r="Q1093" s="232">
        <f>E5+(E6*0.1)</f>
        <v>0.1</v>
      </c>
      <c r="R1093" s="162">
        <v>-850</v>
      </c>
      <c r="S1093" s="232">
        <f>E7+(E8*0.1)</f>
        <v>0.1</v>
      </c>
      <c r="T1093" s="162">
        <v>-3410</v>
      </c>
      <c r="U1093" s="233">
        <f>E9+(E10*0.5)+(E11*0.1)</f>
        <v>0.2</v>
      </c>
      <c r="V1093" s="162">
        <v>77</v>
      </c>
      <c r="W1093" s="233">
        <f>E12+(E13*0.5)+(E14*0.1)</f>
        <v>0.2</v>
      </c>
      <c r="X1093" s="162">
        <v>77</v>
      </c>
      <c r="Y1093" s="161">
        <f t="shared" si="359"/>
        <v>1066</v>
      </c>
      <c r="Z1093" s="162">
        <f t="shared" si="351"/>
        <v>-505.20000000000005</v>
      </c>
      <c r="AA1093" s="127">
        <v>44245</v>
      </c>
      <c r="AB1093" s="127"/>
      <c r="AC1093" s="128"/>
      <c r="AD1093" s="128"/>
      <c r="AE1093" s="129"/>
      <c r="AF1093" s="129"/>
      <c r="AG1093" s="129"/>
      <c r="AH1093" s="129">
        <f t="shared" si="352"/>
        <v>0</v>
      </c>
      <c r="AI1093" s="129">
        <f t="shared" si="353"/>
        <v>-505.20000000000005</v>
      </c>
      <c r="AJ1093" s="234">
        <f t="shared" si="354"/>
        <v>0</v>
      </c>
      <c r="AK1093" s="234">
        <f t="shared" si="355"/>
        <v>1</v>
      </c>
      <c r="AL1093" s="129">
        <f t="shared" si="356"/>
        <v>0</v>
      </c>
      <c r="AM1093" s="127">
        <v>44245</v>
      </c>
      <c r="AN1093" s="129">
        <f t="shared" si="360"/>
        <v>62109.280000000013</v>
      </c>
      <c r="AO1093" s="129">
        <f t="shared" si="361"/>
        <v>0</v>
      </c>
      <c r="AP1093" s="129">
        <f t="shared" si="362"/>
        <v>0</v>
      </c>
      <c r="AQ1093" s="235"/>
      <c r="AR1093" s="235"/>
      <c r="AS1093" s="236">
        <f t="shared" si="357"/>
        <v>44245</v>
      </c>
      <c r="AT1093" s="237">
        <f t="shared" si="363"/>
        <v>20549.279999999984</v>
      </c>
      <c r="AU1093" s="237">
        <f t="shared" si="364"/>
        <v>10896.8</v>
      </c>
      <c r="AV1093" s="237">
        <f t="shared" si="365"/>
        <v>16170.599999999999</v>
      </c>
      <c r="AW1093" s="237">
        <f t="shared" si="366"/>
        <v>6372.2</v>
      </c>
      <c r="AX1093" s="237">
        <f t="shared" si="367"/>
        <v>8120.4000000000015</v>
      </c>
      <c r="AY1093" s="133"/>
    </row>
    <row r="1094" spans="3:51" x14ac:dyDescent="0.25">
      <c r="C1094" s="137"/>
      <c r="D1094" s="137"/>
      <c r="E1094" s="137"/>
      <c r="F1094" s="137"/>
      <c r="G1094" s="137"/>
      <c r="H1094" s="137"/>
      <c r="I1094" s="137"/>
      <c r="J1094" s="137"/>
      <c r="K1094" s="240">
        <f t="shared" si="349"/>
        <v>44246</v>
      </c>
      <c r="L1094" s="230">
        <f t="shared" si="350"/>
        <v>61568.700000000012</v>
      </c>
      <c r="M1094" s="162">
        <f>MAX(AN28:AN1094)</f>
        <v>62614.48000000001</v>
      </c>
      <c r="N1094" s="162">
        <f t="shared" si="358"/>
        <v>-1045.7799999999988</v>
      </c>
      <c r="O1094" s="231">
        <f>E3+(E4*0.1)</f>
        <v>0.2</v>
      </c>
      <c r="P1094" s="162">
        <v>4.9000000000000004</v>
      </c>
      <c r="Q1094" s="232">
        <f>E5+(E6*0.1)</f>
        <v>0.1</v>
      </c>
      <c r="R1094" s="162">
        <v>-363</v>
      </c>
      <c r="S1094" s="232">
        <f>E7+(E8*0.1)</f>
        <v>0.1</v>
      </c>
      <c r="T1094" s="162">
        <v>-1134.5999999999999</v>
      </c>
      <c r="U1094" s="233">
        <f>E9+(E10*0.5)+(E11*0.1)</f>
        <v>0.2</v>
      </c>
      <c r="V1094" s="162">
        <v>-759</v>
      </c>
      <c r="W1094" s="233">
        <f>E12+(E13*0.5)+(E14*0.1)</f>
        <v>0.2</v>
      </c>
      <c r="X1094" s="162">
        <v>-1200</v>
      </c>
      <c r="Y1094" s="161">
        <f t="shared" si="359"/>
        <v>1067</v>
      </c>
      <c r="Z1094" s="162">
        <f t="shared" si="351"/>
        <v>-540.58000000000004</v>
      </c>
      <c r="AA1094" s="127">
        <v>44246</v>
      </c>
      <c r="AB1094" s="127"/>
      <c r="AC1094" s="128"/>
      <c r="AD1094" s="128"/>
      <c r="AE1094" s="129"/>
      <c r="AF1094" s="129"/>
      <c r="AG1094" s="129"/>
      <c r="AH1094" s="129">
        <f t="shared" si="352"/>
        <v>0</v>
      </c>
      <c r="AI1094" s="129">
        <f t="shared" si="353"/>
        <v>-540.58000000000004</v>
      </c>
      <c r="AJ1094" s="234">
        <f t="shared" si="354"/>
        <v>0</v>
      </c>
      <c r="AK1094" s="234">
        <f t="shared" si="355"/>
        <v>1</v>
      </c>
      <c r="AL1094" s="129">
        <f t="shared" si="356"/>
        <v>0</v>
      </c>
      <c r="AM1094" s="127">
        <v>44246</v>
      </c>
      <c r="AN1094" s="129">
        <f t="shared" si="360"/>
        <v>61568.700000000012</v>
      </c>
      <c r="AO1094" s="129">
        <f t="shared" si="361"/>
        <v>0</v>
      </c>
      <c r="AP1094" s="129">
        <f t="shared" si="362"/>
        <v>0</v>
      </c>
      <c r="AQ1094" s="235"/>
      <c r="AR1094" s="235"/>
      <c r="AS1094" s="236">
        <f t="shared" si="357"/>
        <v>44246</v>
      </c>
      <c r="AT1094" s="237">
        <f t="shared" si="363"/>
        <v>20550.259999999984</v>
      </c>
      <c r="AU1094" s="237">
        <f t="shared" si="364"/>
        <v>10860.5</v>
      </c>
      <c r="AV1094" s="237">
        <f t="shared" si="365"/>
        <v>16057.14</v>
      </c>
      <c r="AW1094" s="237">
        <f t="shared" si="366"/>
        <v>6220.4</v>
      </c>
      <c r="AX1094" s="237">
        <f t="shared" si="367"/>
        <v>7880.4000000000015</v>
      </c>
      <c r="AY1094" s="133"/>
    </row>
    <row r="1095" spans="3:51" x14ac:dyDescent="0.25">
      <c r="C1095" s="137"/>
      <c r="D1095" s="137"/>
      <c r="E1095" s="137"/>
      <c r="F1095" s="137"/>
      <c r="G1095" s="137"/>
      <c r="H1095" s="137"/>
      <c r="I1095" s="137"/>
      <c r="J1095" s="137"/>
      <c r="K1095" s="240">
        <f t="shared" si="349"/>
        <v>44249</v>
      </c>
      <c r="L1095" s="230">
        <f t="shared" si="350"/>
        <v>60472.840000000011</v>
      </c>
      <c r="M1095" s="162">
        <f>MAX(AN28:AN1095)</f>
        <v>62614.48000000001</v>
      </c>
      <c r="N1095" s="162">
        <f t="shared" si="358"/>
        <v>-2141.6399999999994</v>
      </c>
      <c r="O1095" s="231">
        <f>E3+(E4*0.1)</f>
        <v>0.2</v>
      </c>
      <c r="P1095" s="162">
        <v>-616</v>
      </c>
      <c r="Q1095" s="232">
        <f>E5+(E6*0.1)</f>
        <v>0.1</v>
      </c>
      <c r="R1095" s="162">
        <v>-1108</v>
      </c>
      <c r="S1095" s="232">
        <f>E7+(E8*0.1)</f>
        <v>0.1</v>
      </c>
      <c r="T1095" s="162">
        <v>-3418.6</v>
      </c>
      <c r="U1095" s="233">
        <f>E9+(E10*0.5)+(E11*0.1)</f>
        <v>0.2</v>
      </c>
      <c r="V1095" s="162">
        <v>-1400</v>
      </c>
      <c r="W1095" s="233">
        <f>E12+(E13*0.5)+(E14*0.1)</f>
        <v>0.2</v>
      </c>
      <c r="X1095" s="162">
        <v>-1200</v>
      </c>
      <c r="Y1095" s="161">
        <f t="shared" si="359"/>
        <v>1068</v>
      </c>
      <c r="Z1095" s="162">
        <f t="shared" si="351"/>
        <v>-1095.8600000000001</v>
      </c>
      <c r="AA1095" s="127">
        <v>44249</v>
      </c>
      <c r="AB1095" s="127"/>
      <c r="AC1095" s="128"/>
      <c r="AD1095" s="128"/>
      <c r="AE1095" s="129"/>
      <c r="AF1095" s="129"/>
      <c r="AG1095" s="129"/>
      <c r="AH1095" s="129">
        <f t="shared" si="352"/>
        <v>0</v>
      </c>
      <c r="AI1095" s="129">
        <f t="shared" si="353"/>
        <v>-1095.8600000000001</v>
      </c>
      <c r="AJ1095" s="234">
        <f t="shared" si="354"/>
        <v>0</v>
      </c>
      <c r="AK1095" s="234">
        <f t="shared" si="355"/>
        <v>1</v>
      </c>
      <c r="AL1095" s="129">
        <f t="shared" si="356"/>
        <v>0</v>
      </c>
      <c r="AM1095" s="127">
        <v>44249</v>
      </c>
      <c r="AN1095" s="129">
        <f t="shared" si="360"/>
        <v>60472.840000000011</v>
      </c>
      <c r="AO1095" s="129">
        <f t="shared" si="361"/>
        <v>0</v>
      </c>
      <c r="AP1095" s="129">
        <f t="shared" si="362"/>
        <v>0</v>
      </c>
      <c r="AQ1095" s="235"/>
      <c r="AR1095" s="235"/>
      <c r="AS1095" s="236">
        <f t="shared" si="357"/>
        <v>44249</v>
      </c>
      <c r="AT1095" s="237">
        <f t="shared" si="363"/>
        <v>20427.059999999983</v>
      </c>
      <c r="AU1095" s="237">
        <f t="shared" si="364"/>
        <v>10749.7</v>
      </c>
      <c r="AV1095" s="237">
        <f t="shared" si="365"/>
        <v>15715.279999999999</v>
      </c>
      <c r="AW1095" s="237">
        <f t="shared" si="366"/>
        <v>5940.4</v>
      </c>
      <c r="AX1095" s="237">
        <f t="shared" si="367"/>
        <v>7640.4000000000015</v>
      </c>
      <c r="AY1095" s="133"/>
    </row>
    <row r="1096" spans="3:51" x14ac:dyDescent="0.25">
      <c r="C1096" s="137"/>
      <c r="D1096" s="137"/>
      <c r="E1096" s="137"/>
      <c r="F1096" s="137"/>
      <c r="G1096" s="137"/>
      <c r="H1096" s="137"/>
      <c r="I1096" s="137"/>
      <c r="J1096" s="137"/>
      <c r="K1096" s="240">
        <f t="shared" si="349"/>
        <v>44250</v>
      </c>
      <c r="L1096" s="230">
        <f t="shared" si="350"/>
        <v>59920.530000000013</v>
      </c>
      <c r="M1096" s="162">
        <f>MAX(AN28:AN1096)</f>
        <v>62614.48000000001</v>
      </c>
      <c r="N1096" s="162">
        <f t="shared" si="358"/>
        <v>-2693.9499999999971</v>
      </c>
      <c r="O1096" s="231">
        <f>E3+(E4*0.1)</f>
        <v>0.2</v>
      </c>
      <c r="P1096" s="162">
        <v>-550</v>
      </c>
      <c r="Q1096" s="232">
        <f>E5+(E6*0.1)</f>
        <v>0.1</v>
      </c>
      <c r="R1096" s="162">
        <v>-1021.5</v>
      </c>
      <c r="S1096" s="232">
        <f>E7+(E8*0.1)</f>
        <v>0.1</v>
      </c>
      <c r="T1096" s="162">
        <v>-4877.6000000000004</v>
      </c>
      <c r="U1096" s="233">
        <f>E9+(E10*0.5)+(E11*0.1)</f>
        <v>0.2</v>
      </c>
      <c r="V1096" s="162">
        <v>369</v>
      </c>
      <c r="W1096" s="233">
        <f>E12+(E13*0.5)+(E14*0.1)</f>
        <v>0.2</v>
      </c>
      <c r="X1096" s="162">
        <v>369</v>
      </c>
      <c r="Y1096" s="161">
        <f t="shared" si="359"/>
        <v>1069</v>
      </c>
      <c r="Z1096" s="162">
        <f t="shared" si="351"/>
        <v>-552.31000000000017</v>
      </c>
      <c r="AA1096" s="127">
        <v>44250</v>
      </c>
      <c r="AB1096" s="127"/>
      <c r="AC1096" s="128"/>
      <c r="AD1096" s="128"/>
      <c r="AE1096" s="129"/>
      <c r="AF1096" s="129"/>
      <c r="AG1096" s="129"/>
      <c r="AH1096" s="129">
        <f t="shared" si="352"/>
        <v>0</v>
      </c>
      <c r="AI1096" s="129">
        <f t="shared" si="353"/>
        <v>-552.31000000000017</v>
      </c>
      <c r="AJ1096" s="234">
        <f t="shared" si="354"/>
        <v>0</v>
      </c>
      <c r="AK1096" s="234">
        <f t="shared" si="355"/>
        <v>1</v>
      </c>
      <c r="AL1096" s="129">
        <f t="shared" si="356"/>
        <v>0</v>
      </c>
      <c r="AM1096" s="127">
        <v>44250</v>
      </c>
      <c r="AN1096" s="129">
        <f t="shared" si="360"/>
        <v>59920.530000000013</v>
      </c>
      <c r="AO1096" s="129">
        <f t="shared" si="361"/>
        <v>0</v>
      </c>
      <c r="AP1096" s="129">
        <f t="shared" si="362"/>
        <v>0</v>
      </c>
      <c r="AQ1096" s="235"/>
      <c r="AR1096" s="235"/>
      <c r="AS1096" s="236">
        <f t="shared" si="357"/>
        <v>44250</v>
      </c>
      <c r="AT1096" s="237">
        <f t="shared" si="363"/>
        <v>20317.059999999983</v>
      </c>
      <c r="AU1096" s="237">
        <f t="shared" si="364"/>
        <v>10647.550000000001</v>
      </c>
      <c r="AV1096" s="237">
        <f t="shared" si="365"/>
        <v>15227.519999999999</v>
      </c>
      <c r="AW1096" s="237">
        <f t="shared" si="366"/>
        <v>6014.2</v>
      </c>
      <c r="AX1096" s="237">
        <f t="shared" si="367"/>
        <v>7714.2000000000016</v>
      </c>
      <c r="AY1096" s="133"/>
    </row>
    <row r="1097" spans="3:51" x14ac:dyDescent="0.25">
      <c r="C1097" s="137"/>
      <c r="D1097" s="137"/>
      <c r="E1097" s="137"/>
      <c r="F1097" s="137"/>
      <c r="G1097" s="137"/>
      <c r="H1097" s="137"/>
      <c r="I1097" s="137"/>
      <c r="J1097" s="137"/>
      <c r="K1097" s="240">
        <f t="shared" si="349"/>
        <v>44251</v>
      </c>
      <c r="L1097" s="230">
        <f t="shared" si="350"/>
        <v>59408.130000000012</v>
      </c>
      <c r="M1097" s="162">
        <f>MAX(AN28:AN1097)</f>
        <v>62614.48000000001</v>
      </c>
      <c r="N1097" s="162">
        <f t="shared" si="358"/>
        <v>-3206.3499999999985</v>
      </c>
      <c r="O1097" s="231">
        <f>E3+(E4*0.1)</f>
        <v>0.2</v>
      </c>
      <c r="P1097" s="162">
        <v>-550</v>
      </c>
      <c r="Q1097" s="232">
        <f>E5+(E6*0.1)</f>
        <v>0.1</v>
      </c>
      <c r="R1097" s="162">
        <v>-850</v>
      </c>
      <c r="S1097" s="232">
        <f>E7+(E8*0.1)</f>
        <v>0.1</v>
      </c>
      <c r="T1097" s="162">
        <v>-3410</v>
      </c>
      <c r="U1097" s="233">
        <f>E9+(E10*0.5)+(E11*0.1)</f>
        <v>0.2</v>
      </c>
      <c r="V1097" s="162">
        <v>59</v>
      </c>
      <c r="W1097" s="233">
        <f>E12+(E13*0.5)+(E14*0.1)</f>
        <v>0.2</v>
      </c>
      <c r="X1097" s="162">
        <v>59</v>
      </c>
      <c r="Y1097" s="161">
        <f t="shared" si="359"/>
        <v>1070</v>
      </c>
      <c r="Z1097" s="162">
        <f t="shared" si="351"/>
        <v>-512.40000000000009</v>
      </c>
      <c r="AA1097" s="127">
        <v>44251</v>
      </c>
      <c r="AB1097" s="127"/>
      <c r="AC1097" s="128"/>
      <c r="AD1097" s="128"/>
      <c r="AE1097" s="129"/>
      <c r="AF1097" s="129"/>
      <c r="AG1097" s="129"/>
      <c r="AH1097" s="129">
        <f t="shared" si="352"/>
        <v>0</v>
      </c>
      <c r="AI1097" s="129">
        <f t="shared" si="353"/>
        <v>-512.40000000000009</v>
      </c>
      <c r="AJ1097" s="234">
        <f t="shared" si="354"/>
        <v>0</v>
      </c>
      <c r="AK1097" s="234">
        <f t="shared" si="355"/>
        <v>1</v>
      </c>
      <c r="AL1097" s="129">
        <f t="shared" si="356"/>
        <v>0</v>
      </c>
      <c r="AM1097" s="127">
        <v>44251</v>
      </c>
      <c r="AN1097" s="129">
        <f t="shared" si="360"/>
        <v>59408.130000000012</v>
      </c>
      <c r="AO1097" s="129">
        <f t="shared" si="361"/>
        <v>0</v>
      </c>
      <c r="AP1097" s="129">
        <f t="shared" si="362"/>
        <v>0</v>
      </c>
      <c r="AQ1097" s="235"/>
      <c r="AR1097" s="235"/>
      <c r="AS1097" s="236">
        <f t="shared" si="357"/>
        <v>44251</v>
      </c>
      <c r="AT1097" s="237">
        <f t="shared" si="363"/>
        <v>20207.059999999983</v>
      </c>
      <c r="AU1097" s="237">
        <f t="shared" si="364"/>
        <v>10562.550000000001</v>
      </c>
      <c r="AV1097" s="237">
        <f t="shared" si="365"/>
        <v>14886.519999999999</v>
      </c>
      <c r="AW1097" s="237">
        <f t="shared" si="366"/>
        <v>6026</v>
      </c>
      <c r="AX1097" s="237">
        <f t="shared" si="367"/>
        <v>7726.0000000000018</v>
      </c>
      <c r="AY1097" s="133"/>
    </row>
    <row r="1098" spans="3:51" x14ac:dyDescent="0.25">
      <c r="C1098" s="137"/>
      <c r="D1098" s="137"/>
      <c r="E1098" s="137"/>
      <c r="F1098" s="137"/>
      <c r="G1098" s="137"/>
      <c r="H1098" s="137"/>
      <c r="I1098" s="137"/>
      <c r="J1098" s="137"/>
      <c r="K1098" s="240">
        <f t="shared" si="349"/>
        <v>44252</v>
      </c>
      <c r="L1098" s="230">
        <f t="shared" si="350"/>
        <v>60273.73000000001</v>
      </c>
      <c r="M1098" s="162">
        <f>MAX(AN28:AN1098)</f>
        <v>62614.48000000001</v>
      </c>
      <c r="N1098" s="162">
        <f t="shared" si="358"/>
        <v>-2340.75</v>
      </c>
      <c r="O1098" s="231">
        <f>E3+(E4*0.1)</f>
        <v>0.2</v>
      </c>
      <c r="P1098" s="162">
        <v>-550</v>
      </c>
      <c r="Q1098" s="232">
        <f>E5+(E6*0.1)</f>
        <v>0.1</v>
      </c>
      <c r="R1098" s="162">
        <v>-850</v>
      </c>
      <c r="S1098" s="232">
        <f>E7+(E8*0.1)</f>
        <v>0.1</v>
      </c>
      <c r="T1098" s="162">
        <v>-3410</v>
      </c>
      <c r="U1098" s="233">
        <f>E9+(E10*0.5)+(E11*0.1)</f>
        <v>0.2</v>
      </c>
      <c r="V1098" s="162">
        <v>3504</v>
      </c>
      <c r="W1098" s="233">
        <f>E12+(E13*0.5)+(E14*0.1)</f>
        <v>0.2</v>
      </c>
      <c r="X1098" s="162">
        <v>3504</v>
      </c>
      <c r="Y1098" s="161">
        <f t="shared" si="359"/>
        <v>1071</v>
      </c>
      <c r="Z1098" s="162">
        <f t="shared" si="351"/>
        <v>865.60000000000014</v>
      </c>
      <c r="AA1098" s="127">
        <v>44252</v>
      </c>
      <c r="AB1098" s="127"/>
      <c r="AC1098" s="128"/>
      <c r="AD1098" s="128"/>
      <c r="AE1098" s="129"/>
      <c r="AF1098" s="129"/>
      <c r="AG1098" s="129"/>
      <c r="AH1098" s="129">
        <f t="shared" si="352"/>
        <v>865.60000000000014</v>
      </c>
      <c r="AI1098" s="129">
        <f t="shared" si="353"/>
        <v>0</v>
      </c>
      <c r="AJ1098" s="234">
        <f t="shared" si="354"/>
        <v>1</v>
      </c>
      <c r="AK1098" s="234">
        <f t="shared" si="355"/>
        <v>0</v>
      </c>
      <c r="AL1098" s="129">
        <f t="shared" si="356"/>
        <v>0</v>
      </c>
      <c r="AM1098" s="127">
        <v>44252</v>
      </c>
      <c r="AN1098" s="129">
        <f t="shared" si="360"/>
        <v>60273.73000000001</v>
      </c>
      <c r="AO1098" s="129">
        <f t="shared" si="361"/>
        <v>0</v>
      </c>
      <c r="AP1098" s="129">
        <f t="shared" si="362"/>
        <v>0</v>
      </c>
      <c r="AQ1098" s="235"/>
      <c r="AR1098" s="235"/>
      <c r="AS1098" s="236">
        <f t="shared" si="357"/>
        <v>44252</v>
      </c>
      <c r="AT1098" s="237">
        <f t="shared" si="363"/>
        <v>20097.059999999983</v>
      </c>
      <c r="AU1098" s="237">
        <f t="shared" si="364"/>
        <v>10477.550000000001</v>
      </c>
      <c r="AV1098" s="237">
        <f t="shared" si="365"/>
        <v>14545.519999999999</v>
      </c>
      <c r="AW1098" s="237">
        <f t="shared" si="366"/>
        <v>6726.8</v>
      </c>
      <c r="AX1098" s="237">
        <f t="shared" si="367"/>
        <v>8426.8000000000011</v>
      </c>
      <c r="AY1098" s="133"/>
    </row>
    <row r="1099" spans="3:51" x14ac:dyDescent="0.25">
      <c r="C1099" s="137"/>
      <c r="D1099" s="137"/>
      <c r="E1099" s="137"/>
      <c r="F1099" s="137"/>
      <c r="G1099" s="137"/>
      <c r="H1099" s="137"/>
      <c r="I1099" s="137"/>
      <c r="J1099" s="137"/>
      <c r="K1099" s="240">
        <f t="shared" si="349"/>
        <v>44253</v>
      </c>
      <c r="L1099" s="230">
        <f t="shared" si="350"/>
        <v>61668.590000000011</v>
      </c>
      <c r="M1099" s="162">
        <f>MAX(AN28:AN1099)</f>
        <v>62614.48000000001</v>
      </c>
      <c r="N1099" s="162">
        <f t="shared" si="358"/>
        <v>-945.88999999999942</v>
      </c>
      <c r="O1099" s="231">
        <f>E3+(E4*0.1)</f>
        <v>0.2</v>
      </c>
      <c r="P1099" s="162">
        <v>-550</v>
      </c>
      <c r="Q1099" s="232">
        <f>E5+(E6*0.1)</f>
        <v>0.1</v>
      </c>
      <c r="R1099" s="162">
        <v>-850</v>
      </c>
      <c r="S1099" s="232">
        <f>E7+(E8*0.1)</f>
        <v>0.1</v>
      </c>
      <c r="T1099" s="162">
        <v>1622.6</v>
      </c>
      <c r="U1099" s="233">
        <f>E9+(E10*0.5)+(E11*0.1)</f>
        <v>0.2</v>
      </c>
      <c r="V1099" s="162">
        <v>3569</v>
      </c>
      <c r="W1099" s="233">
        <f>E12+(E13*0.5)+(E14*0.1)</f>
        <v>0.2</v>
      </c>
      <c r="X1099" s="162">
        <v>3569</v>
      </c>
      <c r="Y1099" s="161">
        <f t="shared" si="359"/>
        <v>1072</v>
      </c>
      <c r="Z1099" s="162">
        <f t="shared" si="351"/>
        <v>1394.8600000000001</v>
      </c>
      <c r="AA1099" s="238">
        <v>44253</v>
      </c>
      <c r="AB1099" s="129">
        <f>SUM(Z1080:Z1099)</f>
        <v>4698.76</v>
      </c>
      <c r="AC1099" s="128">
        <f>(AB1099&gt;0)*1</f>
        <v>1</v>
      </c>
      <c r="AD1099" s="128">
        <f>(AB1099&lt;0)*1</f>
        <v>0</v>
      </c>
      <c r="AE1099" s="129">
        <f>AB1099*AC1099</f>
        <v>4698.76</v>
      </c>
      <c r="AF1099" s="129">
        <f>AB1099*AD1099</f>
        <v>0</v>
      </c>
      <c r="AG1099" s="129"/>
      <c r="AH1099" s="129">
        <f t="shared" si="352"/>
        <v>1394.8600000000001</v>
      </c>
      <c r="AI1099" s="129">
        <f t="shared" si="353"/>
        <v>0</v>
      </c>
      <c r="AJ1099" s="234">
        <f t="shared" si="354"/>
        <v>1</v>
      </c>
      <c r="AK1099" s="234">
        <f t="shared" si="355"/>
        <v>0</v>
      </c>
      <c r="AL1099" s="129">
        <f t="shared" si="356"/>
        <v>4698.76</v>
      </c>
      <c r="AM1099" s="127">
        <v>44253</v>
      </c>
      <c r="AN1099" s="129">
        <f t="shared" si="360"/>
        <v>61668.590000000011</v>
      </c>
      <c r="AO1099" s="129">
        <f t="shared" si="361"/>
        <v>4698.76</v>
      </c>
      <c r="AP1099" s="129">
        <f t="shared" si="362"/>
        <v>0</v>
      </c>
      <c r="AQ1099" s="235"/>
      <c r="AR1099" s="235"/>
      <c r="AS1099" s="236">
        <f t="shared" si="357"/>
        <v>44253</v>
      </c>
      <c r="AT1099" s="237">
        <f t="shared" si="363"/>
        <v>19987.059999999983</v>
      </c>
      <c r="AU1099" s="237">
        <f t="shared" si="364"/>
        <v>10392.550000000001</v>
      </c>
      <c r="AV1099" s="237">
        <f t="shared" si="365"/>
        <v>14707.779999999999</v>
      </c>
      <c r="AW1099" s="237">
        <f t="shared" si="366"/>
        <v>7440.6</v>
      </c>
      <c r="AX1099" s="237">
        <f t="shared" si="367"/>
        <v>9140.6</v>
      </c>
      <c r="AY1099" s="133"/>
    </row>
    <row r="1100" spans="3:51" x14ac:dyDescent="0.25">
      <c r="C1100" s="137"/>
      <c r="D1100" s="137"/>
      <c r="E1100" s="137"/>
      <c r="F1100" s="137"/>
      <c r="G1100" s="137"/>
      <c r="H1100" s="137"/>
      <c r="I1100" s="137"/>
      <c r="J1100" s="137"/>
      <c r="K1100" s="240">
        <f t="shared" si="349"/>
        <v>44256</v>
      </c>
      <c r="L1100" s="230">
        <f t="shared" si="350"/>
        <v>62952.100000000013</v>
      </c>
      <c r="M1100" s="162">
        <f>MAX(AN28:AN1100)</f>
        <v>62952.100000000013</v>
      </c>
      <c r="N1100" s="162">
        <f t="shared" si="358"/>
        <v>0</v>
      </c>
      <c r="O1100" s="231">
        <f>E3+(E4*0.1)</f>
        <v>0.2</v>
      </c>
      <c r="P1100" s="162">
        <v>3015.7</v>
      </c>
      <c r="Q1100" s="232">
        <f>E5+(E6*0.1)</f>
        <v>0.1</v>
      </c>
      <c r="R1100" s="162">
        <v>4533.5</v>
      </c>
      <c r="S1100" s="232">
        <f>E7+(E8*0.1)</f>
        <v>0.1</v>
      </c>
      <c r="T1100" s="162">
        <v>7470.2</v>
      </c>
      <c r="U1100" s="233">
        <f>E9+(E10*0.5)+(E11*0.1)</f>
        <v>0.2</v>
      </c>
      <c r="V1100" s="162">
        <v>-1400</v>
      </c>
      <c r="W1100" s="233">
        <f>E12+(E13*0.5)+(E14*0.1)</f>
        <v>0.2</v>
      </c>
      <c r="X1100" s="162">
        <v>-1200</v>
      </c>
      <c r="Y1100" s="161">
        <f t="shared" si="359"/>
        <v>1073</v>
      </c>
      <c r="Z1100" s="162">
        <f t="shared" si="351"/>
        <v>1283.51</v>
      </c>
      <c r="AA1100" s="127">
        <v>44256</v>
      </c>
      <c r="AB1100" s="127"/>
      <c r="AC1100" s="128"/>
      <c r="AD1100" s="128"/>
      <c r="AE1100" s="129"/>
      <c r="AF1100" s="129"/>
      <c r="AG1100" s="129"/>
      <c r="AH1100" s="129">
        <f t="shared" si="352"/>
        <v>1283.51</v>
      </c>
      <c r="AI1100" s="129">
        <f t="shared" si="353"/>
        <v>0</v>
      </c>
      <c r="AJ1100" s="234">
        <f t="shared" si="354"/>
        <v>1</v>
      </c>
      <c r="AK1100" s="234">
        <f t="shared" si="355"/>
        <v>0</v>
      </c>
      <c r="AL1100" s="129">
        <f t="shared" si="356"/>
        <v>0</v>
      </c>
      <c r="AM1100" s="127">
        <v>44256</v>
      </c>
      <c r="AN1100" s="129">
        <f t="shared" si="360"/>
        <v>62952.100000000013</v>
      </c>
      <c r="AO1100" s="129">
        <f t="shared" si="361"/>
        <v>0</v>
      </c>
      <c r="AP1100" s="129">
        <f t="shared" si="362"/>
        <v>0</v>
      </c>
      <c r="AQ1100" s="235"/>
      <c r="AR1100" s="235"/>
      <c r="AS1100" s="236">
        <f t="shared" si="357"/>
        <v>44256</v>
      </c>
      <c r="AT1100" s="237">
        <f t="shared" si="363"/>
        <v>20590.199999999983</v>
      </c>
      <c r="AU1100" s="237">
        <f t="shared" si="364"/>
        <v>10845.900000000001</v>
      </c>
      <c r="AV1100" s="237">
        <f t="shared" si="365"/>
        <v>15454.8</v>
      </c>
      <c r="AW1100" s="237">
        <f t="shared" si="366"/>
        <v>7160.6</v>
      </c>
      <c r="AX1100" s="237">
        <f t="shared" si="367"/>
        <v>8900.6</v>
      </c>
      <c r="AY1100" s="133"/>
    </row>
    <row r="1101" spans="3:51" x14ac:dyDescent="0.25">
      <c r="C1101" s="137"/>
      <c r="D1101" s="137"/>
      <c r="E1101" s="137"/>
      <c r="F1101" s="137"/>
      <c r="G1101" s="137"/>
      <c r="H1101" s="137"/>
      <c r="I1101" s="137"/>
      <c r="J1101" s="137"/>
      <c r="K1101" s="240">
        <f t="shared" si="349"/>
        <v>44257</v>
      </c>
      <c r="L1101" s="230">
        <f t="shared" si="350"/>
        <v>61896.100000000013</v>
      </c>
      <c r="M1101" s="162">
        <f>MAX(AN28:AN1101)</f>
        <v>62952.100000000013</v>
      </c>
      <c r="N1101" s="162">
        <f t="shared" si="358"/>
        <v>-1056</v>
      </c>
      <c r="O1101" s="231">
        <f>E3+(E4*0.1)</f>
        <v>0.2</v>
      </c>
      <c r="P1101" s="162">
        <v>-550</v>
      </c>
      <c r="Q1101" s="232">
        <f>E5+(E6*0.1)</f>
        <v>0.1</v>
      </c>
      <c r="R1101" s="162">
        <v>-850</v>
      </c>
      <c r="S1101" s="232">
        <f>E7+(E8*0.1)</f>
        <v>0.1</v>
      </c>
      <c r="T1101" s="162">
        <v>-3410</v>
      </c>
      <c r="U1101" s="233">
        <f>E9+(E10*0.5)+(E11*0.1)</f>
        <v>0.2</v>
      </c>
      <c r="V1101" s="162">
        <v>-1400</v>
      </c>
      <c r="W1101" s="233">
        <f>E12+(E13*0.5)+(E14*0.1)</f>
        <v>0.2</v>
      </c>
      <c r="X1101" s="162">
        <v>-1200</v>
      </c>
      <c r="Y1101" s="161">
        <f t="shared" si="359"/>
        <v>1074</v>
      </c>
      <c r="Z1101" s="162">
        <f t="shared" si="351"/>
        <v>-1056</v>
      </c>
      <c r="AA1101" s="127">
        <v>44257</v>
      </c>
      <c r="AB1101" s="127"/>
      <c r="AC1101" s="128"/>
      <c r="AD1101" s="128"/>
      <c r="AE1101" s="129"/>
      <c r="AF1101" s="129"/>
      <c r="AG1101" s="129"/>
      <c r="AH1101" s="129">
        <f t="shared" si="352"/>
        <v>0</v>
      </c>
      <c r="AI1101" s="129">
        <f t="shared" si="353"/>
        <v>-1056</v>
      </c>
      <c r="AJ1101" s="234">
        <f t="shared" si="354"/>
        <v>0</v>
      </c>
      <c r="AK1101" s="234">
        <f t="shared" si="355"/>
        <v>1</v>
      </c>
      <c r="AL1101" s="129">
        <f t="shared" si="356"/>
        <v>0</v>
      </c>
      <c r="AM1101" s="127">
        <v>44257</v>
      </c>
      <c r="AN1101" s="129">
        <f t="shared" si="360"/>
        <v>61896.100000000013</v>
      </c>
      <c r="AO1101" s="129">
        <f t="shared" si="361"/>
        <v>0</v>
      </c>
      <c r="AP1101" s="129">
        <f t="shared" si="362"/>
        <v>0</v>
      </c>
      <c r="AQ1101" s="235"/>
      <c r="AR1101" s="235"/>
      <c r="AS1101" s="236">
        <f t="shared" si="357"/>
        <v>44257</v>
      </c>
      <c r="AT1101" s="237">
        <f t="shared" si="363"/>
        <v>20480.199999999983</v>
      </c>
      <c r="AU1101" s="237">
        <f t="shared" si="364"/>
        <v>10760.900000000001</v>
      </c>
      <c r="AV1101" s="237">
        <f t="shared" si="365"/>
        <v>15113.8</v>
      </c>
      <c r="AW1101" s="237">
        <f t="shared" si="366"/>
        <v>6880.6</v>
      </c>
      <c r="AX1101" s="237">
        <f t="shared" si="367"/>
        <v>8660.6</v>
      </c>
      <c r="AY1101" s="133"/>
    </row>
    <row r="1102" spans="3:51" x14ac:dyDescent="0.25">
      <c r="C1102" s="137"/>
      <c r="D1102" s="137"/>
      <c r="E1102" s="137"/>
      <c r="F1102" s="137"/>
      <c r="G1102" s="137"/>
      <c r="H1102" s="137"/>
      <c r="I1102" s="137"/>
      <c r="J1102" s="137"/>
      <c r="K1102" s="240">
        <f t="shared" si="349"/>
        <v>44258</v>
      </c>
      <c r="L1102" s="230">
        <f t="shared" si="350"/>
        <v>62448.100000000013</v>
      </c>
      <c r="M1102" s="162">
        <f>MAX(AN28:AN1102)</f>
        <v>62952.100000000013</v>
      </c>
      <c r="N1102" s="162">
        <f t="shared" si="358"/>
        <v>-504</v>
      </c>
      <c r="O1102" s="231">
        <f>E3+(E4*0.1)</f>
        <v>0.2</v>
      </c>
      <c r="P1102" s="162">
        <v>-550</v>
      </c>
      <c r="Q1102" s="232">
        <f>E5+(E6*0.1)</f>
        <v>0.1</v>
      </c>
      <c r="R1102" s="162">
        <v>-850</v>
      </c>
      <c r="S1102" s="232">
        <f>E7+(E8*0.1)</f>
        <v>0.1</v>
      </c>
      <c r="T1102" s="162">
        <v>-3410</v>
      </c>
      <c r="U1102" s="233">
        <f>E9+(E10*0.5)+(E11*0.1)</f>
        <v>0.2</v>
      </c>
      <c r="V1102" s="162">
        <v>2720</v>
      </c>
      <c r="W1102" s="233">
        <f>E12+(E13*0.5)+(E14*0.1)</f>
        <v>0.2</v>
      </c>
      <c r="X1102" s="162">
        <v>2720</v>
      </c>
      <c r="Y1102" s="161">
        <f t="shared" si="359"/>
        <v>1075</v>
      </c>
      <c r="Z1102" s="162">
        <f t="shared" si="351"/>
        <v>552</v>
      </c>
      <c r="AA1102" s="127">
        <v>44258</v>
      </c>
      <c r="AB1102" s="127"/>
      <c r="AC1102" s="128"/>
      <c r="AD1102" s="128"/>
      <c r="AE1102" s="129"/>
      <c r="AF1102" s="129"/>
      <c r="AG1102" s="129"/>
      <c r="AH1102" s="129">
        <f t="shared" si="352"/>
        <v>552</v>
      </c>
      <c r="AI1102" s="129">
        <f t="shared" si="353"/>
        <v>0</v>
      </c>
      <c r="AJ1102" s="234">
        <f t="shared" si="354"/>
        <v>1</v>
      </c>
      <c r="AK1102" s="234">
        <f t="shared" si="355"/>
        <v>0</v>
      </c>
      <c r="AL1102" s="129">
        <f t="shared" si="356"/>
        <v>0</v>
      </c>
      <c r="AM1102" s="127">
        <v>44258</v>
      </c>
      <c r="AN1102" s="129">
        <f t="shared" si="360"/>
        <v>62448.100000000013</v>
      </c>
      <c r="AO1102" s="129">
        <f t="shared" si="361"/>
        <v>0</v>
      </c>
      <c r="AP1102" s="129">
        <f t="shared" si="362"/>
        <v>0</v>
      </c>
      <c r="AQ1102" s="235"/>
      <c r="AR1102" s="235"/>
      <c r="AS1102" s="236">
        <f t="shared" si="357"/>
        <v>44258</v>
      </c>
      <c r="AT1102" s="237">
        <f t="shared" si="363"/>
        <v>20370.199999999983</v>
      </c>
      <c r="AU1102" s="237">
        <f t="shared" si="364"/>
        <v>10675.900000000001</v>
      </c>
      <c r="AV1102" s="237">
        <f t="shared" si="365"/>
        <v>14772.8</v>
      </c>
      <c r="AW1102" s="237">
        <f t="shared" si="366"/>
        <v>7424.6</v>
      </c>
      <c r="AX1102" s="237">
        <f t="shared" si="367"/>
        <v>9204.6</v>
      </c>
      <c r="AY1102" s="133"/>
    </row>
    <row r="1103" spans="3:51" x14ac:dyDescent="0.25">
      <c r="C1103" s="137"/>
      <c r="D1103" s="137"/>
      <c r="E1103" s="137"/>
      <c r="F1103" s="137"/>
      <c r="G1103" s="137"/>
      <c r="H1103" s="137"/>
      <c r="I1103" s="137"/>
      <c r="J1103" s="137"/>
      <c r="K1103" s="240">
        <f t="shared" si="349"/>
        <v>44259</v>
      </c>
      <c r="L1103" s="230">
        <f t="shared" si="350"/>
        <v>62423.30000000001</v>
      </c>
      <c r="M1103" s="162">
        <f>MAX(AN28:AN1103)</f>
        <v>62952.100000000013</v>
      </c>
      <c r="N1103" s="162">
        <f t="shared" si="358"/>
        <v>-528.80000000000291</v>
      </c>
      <c r="O1103" s="231">
        <f>E3+(E4*0.1)</f>
        <v>0.2</v>
      </c>
      <c r="P1103" s="162">
        <v>-550</v>
      </c>
      <c r="Q1103" s="232">
        <f>E5+(E6*0.1)</f>
        <v>0.1</v>
      </c>
      <c r="R1103" s="162">
        <v>-850</v>
      </c>
      <c r="S1103" s="232">
        <f>E7+(E8*0.1)</f>
        <v>0.1</v>
      </c>
      <c r="T1103" s="162">
        <v>-3410</v>
      </c>
      <c r="U1103" s="233">
        <f>E9+(E10*0.5)+(E11*0.1)</f>
        <v>0.2</v>
      </c>
      <c r="V1103" s="162">
        <v>1278</v>
      </c>
      <c r="W1103" s="233">
        <f>E12+(E13*0.5)+(E14*0.1)</f>
        <v>0.2</v>
      </c>
      <c r="X1103" s="162">
        <v>1278</v>
      </c>
      <c r="Y1103" s="161">
        <f t="shared" si="359"/>
        <v>1076</v>
      </c>
      <c r="Z1103" s="162">
        <f t="shared" si="351"/>
        <v>-24.799999999999955</v>
      </c>
      <c r="AA1103" s="127">
        <v>44259</v>
      </c>
      <c r="AB1103" s="127"/>
      <c r="AC1103" s="128"/>
      <c r="AD1103" s="128"/>
      <c r="AE1103" s="129"/>
      <c r="AF1103" s="129"/>
      <c r="AG1103" s="129"/>
      <c r="AH1103" s="129">
        <f t="shared" si="352"/>
        <v>0</v>
      </c>
      <c r="AI1103" s="129">
        <f t="shared" si="353"/>
        <v>-24.799999999999955</v>
      </c>
      <c r="AJ1103" s="234">
        <f t="shared" si="354"/>
        <v>0</v>
      </c>
      <c r="AK1103" s="234">
        <f t="shared" si="355"/>
        <v>1</v>
      </c>
      <c r="AL1103" s="129">
        <f t="shared" si="356"/>
        <v>0</v>
      </c>
      <c r="AM1103" s="127">
        <v>44259</v>
      </c>
      <c r="AN1103" s="129">
        <f t="shared" si="360"/>
        <v>62423.30000000001</v>
      </c>
      <c r="AO1103" s="129">
        <f t="shared" si="361"/>
        <v>0</v>
      </c>
      <c r="AP1103" s="129">
        <f t="shared" si="362"/>
        <v>0</v>
      </c>
      <c r="AQ1103" s="235"/>
      <c r="AR1103" s="235"/>
      <c r="AS1103" s="236">
        <f t="shared" si="357"/>
        <v>44259</v>
      </c>
      <c r="AT1103" s="237">
        <f t="shared" si="363"/>
        <v>20260.199999999983</v>
      </c>
      <c r="AU1103" s="237">
        <f t="shared" si="364"/>
        <v>10590.900000000001</v>
      </c>
      <c r="AV1103" s="237">
        <f t="shared" si="365"/>
        <v>14431.8</v>
      </c>
      <c r="AW1103" s="237">
        <f t="shared" si="366"/>
        <v>7680.2000000000007</v>
      </c>
      <c r="AX1103" s="237">
        <f t="shared" si="367"/>
        <v>9460.2000000000007</v>
      </c>
      <c r="AY1103" s="133"/>
    </row>
    <row r="1104" spans="3:51" x14ac:dyDescent="0.25">
      <c r="C1104" s="137"/>
      <c r="D1104" s="137"/>
      <c r="E1104" s="137"/>
      <c r="F1104" s="137"/>
      <c r="G1104" s="137"/>
      <c r="H1104" s="137"/>
      <c r="I1104" s="137"/>
      <c r="J1104" s="137"/>
      <c r="K1104" s="240">
        <f t="shared" si="349"/>
        <v>44260</v>
      </c>
      <c r="L1104" s="230">
        <f t="shared" si="350"/>
        <v>61752.150000000009</v>
      </c>
      <c r="M1104" s="162">
        <f>MAX(AN28:AN1104)</f>
        <v>62952.100000000013</v>
      </c>
      <c r="N1104" s="162">
        <f t="shared" si="358"/>
        <v>-1199.9500000000044</v>
      </c>
      <c r="O1104" s="231">
        <f>E3+(E4*0.1)</f>
        <v>0.2</v>
      </c>
      <c r="P1104" s="162">
        <v>-550</v>
      </c>
      <c r="Q1104" s="232">
        <f>E5+(E6*0.1)</f>
        <v>0.1</v>
      </c>
      <c r="R1104" s="162">
        <v>-1305.5</v>
      </c>
      <c r="S1104" s="232">
        <f>E7+(E8*0.1)</f>
        <v>0.1</v>
      </c>
      <c r="T1104" s="162">
        <v>-3410</v>
      </c>
      <c r="U1104" s="233">
        <f>E9+(E10*0.5)+(E11*0.1)</f>
        <v>0.2</v>
      </c>
      <c r="V1104" s="162">
        <v>-224</v>
      </c>
      <c r="W1104" s="233">
        <f>E12+(E13*0.5)+(E14*0.1)</f>
        <v>0.2</v>
      </c>
      <c r="X1104" s="162">
        <v>-224</v>
      </c>
      <c r="Y1104" s="161">
        <f t="shared" si="359"/>
        <v>1077</v>
      </c>
      <c r="Z1104" s="162">
        <f t="shared" si="351"/>
        <v>-671.14999999999986</v>
      </c>
      <c r="AA1104" s="127">
        <v>44260</v>
      </c>
      <c r="AB1104" s="127"/>
      <c r="AC1104" s="128"/>
      <c r="AD1104" s="128"/>
      <c r="AE1104" s="129"/>
      <c r="AF1104" s="129"/>
      <c r="AG1104" s="129"/>
      <c r="AH1104" s="129">
        <f t="shared" si="352"/>
        <v>0</v>
      </c>
      <c r="AI1104" s="129">
        <f t="shared" si="353"/>
        <v>-671.14999999999986</v>
      </c>
      <c r="AJ1104" s="234">
        <f t="shared" si="354"/>
        <v>0</v>
      </c>
      <c r="AK1104" s="234">
        <f t="shared" si="355"/>
        <v>1</v>
      </c>
      <c r="AL1104" s="129">
        <f t="shared" si="356"/>
        <v>0</v>
      </c>
      <c r="AM1104" s="127">
        <v>44260</v>
      </c>
      <c r="AN1104" s="129">
        <f t="shared" si="360"/>
        <v>61752.150000000009</v>
      </c>
      <c r="AO1104" s="129">
        <f t="shared" si="361"/>
        <v>0</v>
      </c>
      <c r="AP1104" s="129">
        <f t="shared" si="362"/>
        <v>0</v>
      </c>
      <c r="AQ1104" s="235"/>
      <c r="AR1104" s="235"/>
      <c r="AS1104" s="236">
        <f t="shared" si="357"/>
        <v>44260</v>
      </c>
      <c r="AT1104" s="237">
        <f t="shared" si="363"/>
        <v>20150.199999999983</v>
      </c>
      <c r="AU1104" s="237">
        <f t="shared" si="364"/>
        <v>10460.350000000002</v>
      </c>
      <c r="AV1104" s="237">
        <f t="shared" si="365"/>
        <v>14090.8</v>
      </c>
      <c r="AW1104" s="237">
        <f t="shared" si="366"/>
        <v>7635.4000000000005</v>
      </c>
      <c r="AX1104" s="237">
        <f t="shared" si="367"/>
        <v>9415.4000000000015</v>
      </c>
      <c r="AY1104" s="133"/>
    </row>
    <row r="1105" spans="3:51" x14ac:dyDescent="0.25">
      <c r="C1105" s="137"/>
      <c r="D1105" s="137"/>
      <c r="E1105" s="137"/>
      <c r="F1105" s="137"/>
      <c r="G1105" s="137"/>
      <c r="H1105" s="137"/>
      <c r="I1105" s="137"/>
      <c r="J1105" s="137"/>
      <c r="K1105" s="240">
        <f t="shared" si="349"/>
        <v>44263</v>
      </c>
      <c r="L1105" s="230">
        <f t="shared" si="350"/>
        <v>61746.490000000005</v>
      </c>
      <c r="M1105" s="162">
        <f>MAX(AN28:AN1105)</f>
        <v>62952.100000000013</v>
      </c>
      <c r="N1105" s="162">
        <f t="shared" si="358"/>
        <v>-1205.6100000000079</v>
      </c>
      <c r="O1105" s="231">
        <f>E3+(E4*0.1)</f>
        <v>0.2</v>
      </c>
      <c r="P1105" s="162">
        <v>1530.7</v>
      </c>
      <c r="Q1105" s="232">
        <f>E5+(E6*0.1)</f>
        <v>0.1</v>
      </c>
      <c r="R1105" s="162">
        <v>-850</v>
      </c>
      <c r="S1105" s="232">
        <f>E7+(E8*0.1)</f>
        <v>0.1</v>
      </c>
      <c r="T1105" s="162">
        <v>-3410</v>
      </c>
      <c r="U1105" s="233">
        <f>E9+(E10*0.5)+(E11*0.1)</f>
        <v>0.2</v>
      </c>
      <c r="V1105" s="162">
        <v>1771</v>
      </c>
      <c r="W1105" s="233">
        <f>E12+(E13*0.5)+(E14*0.1)</f>
        <v>0.2</v>
      </c>
      <c r="X1105" s="162">
        <v>-1200</v>
      </c>
      <c r="Y1105" s="161">
        <f t="shared" si="359"/>
        <v>1078</v>
      </c>
      <c r="Z1105" s="162">
        <f t="shared" si="351"/>
        <v>-5.6599999999999113</v>
      </c>
      <c r="AA1105" s="127">
        <v>44263</v>
      </c>
      <c r="AB1105" s="127"/>
      <c r="AC1105" s="128"/>
      <c r="AD1105" s="128"/>
      <c r="AE1105" s="129"/>
      <c r="AF1105" s="129"/>
      <c r="AG1105" s="129"/>
      <c r="AH1105" s="129">
        <f t="shared" si="352"/>
        <v>0</v>
      </c>
      <c r="AI1105" s="129">
        <f t="shared" si="353"/>
        <v>-5.6599999999999113</v>
      </c>
      <c r="AJ1105" s="234">
        <f t="shared" si="354"/>
        <v>0</v>
      </c>
      <c r="AK1105" s="234">
        <f t="shared" si="355"/>
        <v>1</v>
      </c>
      <c r="AL1105" s="129">
        <f t="shared" si="356"/>
        <v>0</v>
      </c>
      <c r="AM1105" s="127">
        <v>44263</v>
      </c>
      <c r="AN1105" s="129">
        <f t="shared" si="360"/>
        <v>61746.490000000005</v>
      </c>
      <c r="AO1105" s="129">
        <f t="shared" si="361"/>
        <v>0</v>
      </c>
      <c r="AP1105" s="129">
        <f t="shared" si="362"/>
        <v>0</v>
      </c>
      <c r="AQ1105" s="235"/>
      <c r="AR1105" s="235"/>
      <c r="AS1105" s="236">
        <f t="shared" si="357"/>
        <v>44263</v>
      </c>
      <c r="AT1105" s="237">
        <f t="shared" si="363"/>
        <v>20456.339999999982</v>
      </c>
      <c r="AU1105" s="237">
        <f t="shared" si="364"/>
        <v>10375.350000000002</v>
      </c>
      <c r="AV1105" s="237">
        <f t="shared" si="365"/>
        <v>13749.8</v>
      </c>
      <c r="AW1105" s="237">
        <f t="shared" si="366"/>
        <v>7989.6</v>
      </c>
      <c r="AX1105" s="237">
        <f t="shared" si="367"/>
        <v>9175.4000000000015</v>
      </c>
      <c r="AY1105" s="133"/>
    </row>
    <row r="1106" spans="3:51" x14ac:dyDescent="0.25">
      <c r="C1106" s="137"/>
      <c r="D1106" s="137"/>
      <c r="E1106" s="137"/>
      <c r="F1106" s="137"/>
      <c r="G1106" s="137"/>
      <c r="H1106" s="137"/>
      <c r="I1106" s="137"/>
      <c r="J1106" s="137"/>
      <c r="K1106" s="240">
        <f t="shared" si="349"/>
        <v>44264</v>
      </c>
      <c r="L1106" s="230">
        <f t="shared" si="350"/>
        <v>62089.710000000006</v>
      </c>
      <c r="M1106" s="162">
        <f>MAX(AN28:AN1106)</f>
        <v>62952.100000000013</v>
      </c>
      <c r="N1106" s="162">
        <f t="shared" si="358"/>
        <v>-862.39000000000669</v>
      </c>
      <c r="O1106" s="231">
        <f>E3+(E4*0.1)</f>
        <v>0.2</v>
      </c>
      <c r="P1106" s="162">
        <v>151.5</v>
      </c>
      <c r="Q1106" s="232">
        <f>E5+(E6*0.1)</f>
        <v>0.1</v>
      </c>
      <c r="R1106" s="162">
        <v>-1579</v>
      </c>
      <c r="S1106" s="232">
        <f>E7+(E8*0.1)</f>
        <v>0.1</v>
      </c>
      <c r="T1106" s="162">
        <v>9908.2000000000007</v>
      </c>
      <c r="U1106" s="233">
        <f>E9+(E10*0.5)+(E11*0.1)</f>
        <v>0.2</v>
      </c>
      <c r="V1106" s="162">
        <v>-1400</v>
      </c>
      <c r="W1106" s="233">
        <f>E12+(E13*0.5)+(E14*0.1)</f>
        <v>0.2</v>
      </c>
      <c r="X1106" s="162">
        <v>-1200</v>
      </c>
      <c r="Y1106" s="161">
        <f t="shared" si="359"/>
        <v>1079</v>
      </c>
      <c r="Z1106" s="162">
        <f t="shared" si="351"/>
        <v>343.22000000000014</v>
      </c>
      <c r="AA1106" s="127">
        <v>44264</v>
      </c>
      <c r="AB1106" s="127"/>
      <c r="AC1106" s="128"/>
      <c r="AD1106" s="128"/>
      <c r="AE1106" s="129"/>
      <c r="AF1106" s="129"/>
      <c r="AG1106" s="129"/>
      <c r="AH1106" s="129">
        <f t="shared" si="352"/>
        <v>343.22000000000014</v>
      </c>
      <c r="AI1106" s="129">
        <f t="shared" si="353"/>
        <v>0</v>
      </c>
      <c r="AJ1106" s="234">
        <f t="shared" si="354"/>
        <v>1</v>
      </c>
      <c r="AK1106" s="234">
        <f t="shared" si="355"/>
        <v>0</v>
      </c>
      <c r="AL1106" s="129">
        <f t="shared" si="356"/>
        <v>0</v>
      </c>
      <c r="AM1106" s="127">
        <v>44264</v>
      </c>
      <c r="AN1106" s="129">
        <f t="shared" si="360"/>
        <v>62089.710000000006</v>
      </c>
      <c r="AO1106" s="129">
        <f t="shared" si="361"/>
        <v>0</v>
      </c>
      <c r="AP1106" s="129">
        <f t="shared" si="362"/>
        <v>0</v>
      </c>
      <c r="AQ1106" s="235"/>
      <c r="AR1106" s="235"/>
      <c r="AS1106" s="236">
        <f t="shared" si="357"/>
        <v>44264</v>
      </c>
      <c r="AT1106" s="237">
        <f t="shared" si="363"/>
        <v>20486.639999999981</v>
      </c>
      <c r="AU1106" s="237">
        <f t="shared" si="364"/>
        <v>10217.450000000003</v>
      </c>
      <c r="AV1106" s="237">
        <f t="shared" si="365"/>
        <v>14740.619999999999</v>
      </c>
      <c r="AW1106" s="237">
        <f t="shared" si="366"/>
        <v>7709.6</v>
      </c>
      <c r="AX1106" s="237">
        <f t="shared" si="367"/>
        <v>8935.4000000000015</v>
      </c>
      <c r="AY1106" s="133"/>
    </row>
    <row r="1107" spans="3:51" x14ac:dyDescent="0.25">
      <c r="C1107" s="137"/>
      <c r="D1107" s="137"/>
      <c r="E1107" s="137"/>
      <c r="F1107" s="137"/>
      <c r="G1107" s="137"/>
      <c r="H1107" s="137"/>
      <c r="I1107" s="137"/>
      <c r="J1107" s="137"/>
      <c r="K1107" s="240">
        <f t="shared" si="349"/>
        <v>44265</v>
      </c>
      <c r="L1107" s="230">
        <f t="shared" si="350"/>
        <v>61884.800000000003</v>
      </c>
      <c r="M1107" s="162">
        <f>MAX(AN28:AN1107)</f>
        <v>62952.100000000013</v>
      </c>
      <c r="N1107" s="162">
        <f t="shared" si="358"/>
        <v>-1067.3000000000102</v>
      </c>
      <c r="O1107" s="231">
        <f>E3+(E4*0.1)</f>
        <v>0.2</v>
      </c>
      <c r="P1107" s="162">
        <v>2321.4</v>
      </c>
      <c r="Q1107" s="232">
        <f>E5+(E6*0.1)</f>
        <v>0.1</v>
      </c>
      <c r="R1107" s="162">
        <v>-1327.5</v>
      </c>
      <c r="S1107" s="232">
        <f>E7+(E8*0.1)</f>
        <v>0.1</v>
      </c>
      <c r="T1107" s="162">
        <v>-848.4</v>
      </c>
      <c r="U1107" s="233">
        <f>E9+(E10*0.5)+(E11*0.1)</f>
        <v>0.2</v>
      </c>
      <c r="V1107" s="162">
        <v>-1129</v>
      </c>
      <c r="W1107" s="233">
        <f>E12+(E13*0.5)+(E14*0.1)</f>
        <v>0.2</v>
      </c>
      <c r="X1107" s="162">
        <v>-1129</v>
      </c>
      <c r="Y1107" s="161">
        <f t="shared" si="359"/>
        <v>1080</v>
      </c>
      <c r="Z1107" s="162">
        <f t="shared" si="351"/>
        <v>-204.91</v>
      </c>
      <c r="AA1107" s="127">
        <v>44265</v>
      </c>
      <c r="AB1107" s="127"/>
      <c r="AC1107" s="128"/>
      <c r="AD1107" s="128"/>
      <c r="AE1107" s="129"/>
      <c r="AF1107" s="129"/>
      <c r="AG1107" s="129"/>
      <c r="AH1107" s="129">
        <f t="shared" si="352"/>
        <v>0</v>
      </c>
      <c r="AI1107" s="129">
        <f t="shared" si="353"/>
        <v>-204.91</v>
      </c>
      <c r="AJ1107" s="234">
        <f t="shared" si="354"/>
        <v>0</v>
      </c>
      <c r="AK1107" s="234">
        <f t="shared" si="355"/>
        <v>1</v>
      </c>
      <c r="AL1107" s="129">
        <f t="shared" si="356"/>
        <v>0</v>
      </c>
      <c r="AM1107" s="127">
        <v>44265</v>
      </c>
      <c r="AN1107" s="129">
        <f t="shared" si="360"/>
        <v>61884.800000000003</v>
      </c>
      <c r="AO1107" s="129">
        <f t="shared" si="361"/>
        <v>0</v>
      </c>
      <c r="AP1107" s="129">
        <f t="shared" si="362"/>
        <v>0</v>
      </c>
      <c r="AQ1107" s="235"/>
      <c r="AR1107" s="235"/>
      <c r="AS1107" s="236">
        <f t="shared" si="357"/>
        <v>44265</v>
      </c>
      <c r="AT1107" s="237">
        <f t="shared" si="363"/>
        <v>20950.91999999998</v>
      </c>
      <c r="AU1107" s="237">
        <f t="shared" si="364"/>
        <v>10084.700000000003</v>
      </c>
      <c r="AV1107" s="237">
        <f t="shared" si="365"/>
        <v>14655.779999999999</v>
      </c>
      <c r="AW1107" s="237">
        <f t="shared" si="366"/>
        <v>7483.8</v>
      </c>
      <c r="AX1107" s="237">
        <f t="shared" si="367"/>
        <v>8709.6000000000022</v>
      </c>
      <c r="AY1107" s="133"/>
    </row>
    <row r="1108" spans="3:51" x14ac:dyDescent="0.25">
      <c r="C1108" s="137"/>
      <c r="D1108" s="137"/>
      <c r="E1108" s="137"/>
      <c r="F1108" s="137"/>
      <c r="G1108" s="137"/>
      <c r="H1108" s="137"/>
      <c r="I1108" s="137"/>
      <c r="J1108" s="137"/>
      <c r="K1108" s="240">
        <f t="shared" si="349"/>
        <v>44266</v>
      </c>
      <c r="L1108" s="230">
        <f t="shared" si="350"/>
        <v>62722.080000000002</v>
      </c>
      <c r="M1108" s="162">
        <f>MAX(AN28:AN1108)</f>
        <v>62952.100000000013</v>
      </c>
      <c r="N1108" s="162">
        <f t="shared" si="358"/>
        <v>-230.02000000001135</v>
      </c>
      <c r="O1108" s="231">
        <f>E3+(E4*0.1)</f>
        <v>0.2</v>
      </c>
      <c r="P1108" s="162">
        <v>942.85</v>
      </c>
      <c r="Q1108" s="232">
        <f>E5+(E6*0.1)</f>
        <v>0.1</v>
      </c>
      <c r="R1108" s="162">
        <v>2026.5</v>
      </c>
      <c r="S1108" s="232">
        <f>E7+(E8*0.1)</f>
        <v>0.1</v>
      </c>
      <c r="T1108" s="162">
        <v>6016.6</v>
      </c>
      <c r="U1108" s="233">
        <f>E9+(E10*0.5)+(E11*0.1)</f>
        <v>0.2</v>
      </c>
      <c r="V1108" s="162">
        <v>422</v>
      </c>
      <c r="W1108" s="233">
        <f>E12+(E13*0.5)+(E14*0.1)</f>
        <v>0.2</v>
      </c>
      <c r="X1108" s="162">
        <v>-1200</v>
      </c>
      <c r="Y1108" s="161">
        <f t="shared" si="359"/>
        <v>1081</v>
      </c>
      <c r="Z1108" s="162">
        <f t="shared" si="351"/>
        <v>837.2800000000002</v>
      </c>
      <c r="AA1108" s="127">
        <v>44266</v>
      </c>
      <c r="AB1108" s="127"/>
      <c r="AC1108" s="128"/>
      <c r="AD1108" s="128"/>
      <c r="AE1108" s="129"/>
      <c r="AF1108" s="129"/>
      <c r="AG1108" s="129"/>
      <c r="AH1108" s="129">
        <f t="shared" si="352"/>
        <v>837.2800000000002</v>
      </c>
      <c r="AI1108" s="129">
        <f t="shared" si="353"/>
        <v>0</v>
      </c>
      <c r="AJ1108" s="234">
        <f t="shared" si="354"/>
        <v>1</v>
      </c>
      <c r="AK1108" s="234">
        <f t="shared" si="355"/>
        <v>0</v>
      </c>
      <c r="AL1108" s="129">
        <f t="shared" si="356"/>
        <v>0</v>
      </c>
      <c r="AM1108" s="127">
        <v>44266</v>
      </c>
      <c r="AN1108" s="129">
        <f t="shared" si="360"/>
        <v>62722.080000000002</v>
      </c>
      <c r="AO1108" s="129">
        <f t="shared" si="361"/>
        <v>0</v>
      </c>
      <c r="AP1108" s="129">
        <f t="shared" si="362"/>
        <v>0</v>
      </c>
      <c r="AQ1108" s="235"/>
      <c r="AR1108" s="235"/>
      <c r="AS1108" s="236">
        <f t="shared" si="357"/>
        <v>44266</v>
      </c>
      <c r="AT1108" s="237">
        <f t="shared" si="363"/>
        <v>21139.48999999998</v>
      </c>
      <c r="AU1108" s="237">
        <f t="shared" si="364"/>
        <v>10287.350000000002</v>
      </c>
      <c r="AV1108" s="237">
        <f t="shared" si="365"/>
        <v>15257.439999999999</v>
      </c>
      <c r="AW1108" s="237">
        <f t="shared" si="366"/>
        <v>7568.2</v>
      </c>
      <c r="AX1108" s="237">
        <f t="shared" si="367"/>
        <v>8469.6000000000022</v>
      </c>
      <c r="AY1108" s="133"/>
    </row>
    <row r="1109" spans="3:51" x14ac:dyDescent="0.25">
      <c r="C1109" s="137"/>
      <c r="D1109" s="137"/>
      <c r="E1109" s="137"/>
      <c r="F1109" s="137"/>
      <c r="G1109" s="137"/>
      <c r="H1109" s="137"/>
      <c r="I1109" s="137"/>
      <c r="J1109" s="137"/>
      <c r="K1109" s="240">
        <f t="shared" si="349"/>
        <v>44267</v>
      </c>
      <c r="L1109" s="230">
        <f t="shared" si="350"/>
        <v>62371.39</v>
      </c>
      <c r="M1109" s="162">
        <f>MAX(AN28:AN1109)</f>
        <v>62952.100000000013</v>
      </c>
      <c r="N1109" s="162">
        <f t="shared" si="358"/>
        <v>-580.71000000001368</v>
      </c>
      <c r="O1109" s="231">
        <f>E3+(E4*0.1)</f>
        <v>0.2</v>
      </c>
      <c r="P1109" s="162">
        <v>1465.25</v>
      </c>
      <c r="Q1109" s="232">
        <f>E5+(E6*0.1)</f>
        <v>0.1</v>
      </c>
      <c r="R1109" s="162">
        <v>-850</v>
      </c>
      <c r="S1109" s="232">
        <f>E7+(E8*0.1)</f>
        <v>0.1</v>
      </c>
      <c r="T1109" s="162">
        <v>-3731.4</v>
      </c>
      <c r="U1109" s="233">
        <f>E9+(E10*0.5)+(E11*0.1)</f>
        <v>0.2</v>
      </c>
      <c r="V1109" s="162">
        <v>-464</v>
      </c>
      <c r="W1109" s="233">
        <f>E12+(E13*0.5)+(E14*0.1)</f>
        <v>0.2</v>
      </c>
      <c r="X1109" s="162">
        <v>-464</v>
      </c>
      <c r="Y1109" s="161">
        <f t="shared" si="359"/>
        <v>1082</v>
      </c>
      <c r="Z1109" s="162">
        <f t="shared" si="351"/>
        <v>-350.69000000000005</v>
      </c>
      <c r="AA1109" s="127">
        <v>44267</v>
      </c>
      <c r="AB1109" s="127"/>
      <c r="AC1109" s="128"/>
      <c r="AD1109" s="128"/>
      <c r="AE1109" s="129"/>
      <c r="AF1109" s="129"/>
      <c r="AG1109" s="129"/>
      <c r="AH1109" s="129">
        <f t="shared" si="352"/>
        <v>0</v>
      </c>
      <c r="AI1109" s="129">
        <f t="shared" si="353"/>
        <v>-350.69000000000005</v>
      </c>
      <c r="AJ1109" s="234">
        <f t="shared" si="354"/>
        <v>0</v>
      </c>
      <c r="AK1109" s="234">
        <f t="shared" si="355"/>
        <v>1</v>
      </c>
      <c r="AL1109" s="129">
        <f t="shared" si="356"/>
        <v>0</v>
      </c>
      <c r="AM1109" s="127">
        <v>44267</v>
      </c>
      <c r="AN1109" s="129">
        <f t="shared" si="360"/>
        <v>62371.39</v>
      </c>
      <c r="AO1109" s="129">
        <f t="shared" si="361"/>
        <v>0</v>
      </c>
      <c r="AP1109" s="129">
        <f t="shared" si="362"/>
        <v>0</v>
      </c>
      <c r="AQ1109" s="235"/>
      <c r="AR1109" s="235"/>
      <c r="AS1109" s="236">
        <f t="shared" si="357"/>
        <v>44267</v>
      </c>
      <c r="AT1109" s="237">
        <f t="shared" si="363"/>
        <v>21432.539999999979</v>
      </c>
      <c r="AU1109" s="237">
        <f t="shared" si="364"/>
        <v>10202.350000000002</v>
      </c>
      <c r="AV1109" s="237">
        <f t="shared" si="365"/>
        <v>14884.3</v>
      </c>
      <c r="AW1109" s="237">
        <f t="shared" si="366"/>
        <v>7475.4</v>
      </c>
      <c r="AX1109" s="237">
        <f t="shared" si="367"/>
        <v>8376.8000000000029</v>
      </c>
      <c r="AY1109" s="133"/>
    </row>
    <row r="1110" spans="3:51" x14ac:dyDescent="0.25">
      <c r="C1110" s="137"/>
      <c r="D1110" s="137"/>
      <c r="E1110" s="137"/>
      <c r="F1110" s="137"/>
      <c r="G1110" s="137"/>
      <c r="H1110" s="137"/>
      <c r="I1110" s="137"/>
      <c r="J1110" s="137"/>
      <c r="K1110" s="240">
        <f t="shared" si="349"/>
        <v>44270</v>
      </c>
      <c r="L1110" s="230">
        <f t="shared" si="350"/>
        <v>62269.29</v>
      </c>
      <c r="M1110" s="162">
        <f>MAX(AN28:AN1110)</f>
        <v>62952.100000000013</v>
      </c>
      <c r="N1110" s="162">
        <f t="shared" si="358"/>
        <v>-682.81000000001222</v>
      </c>
      <c r="O1110" s="231">
        <f>E3+(E4*0.1)</f>
        <v>0.2</v>
      </c>
      <c r="P1110" s="162">
        <v>-550</v>
      </c>
      <c r="Q1110" s="232">
        <f>E5+(E6*0.1)</f>
        <v>0.1</v>
      </c>
      <c r="R1110" s="162">
        <v>-850</v>
      </c>
      <c r="S1110" s="232">
        <f>E7+(E8*0.1)</f>
        <v>0.1</v>
      </c>
      <c r="T1110" s="162">
        <v>2905</v>
      </c>
      <c r="U1110" s="233">
        <f>E9+(E10*0.5)+(E11*0.1)</f>
        <v>0.2</v>
      </c>
      <c r="V1110" s="162">
        <v>-494</v>
      </c>
      <c r="W1110" s="233">
        <f>E12+(E13*0.5)+(E14*0.1)</f>
        <v>0.2</v>
      </c>
      <c r="X1110" s="162">
        <v>-494</v>
      </c>
      <c r="Y1110" s="161">
        <f t="shared" si="359"/>
        <v>1083</v>
      </c>
      <c r="Z1110" s="162">
        <f t="shared" si="351"/>
        <v>-102.10000000000002</v>
      </c>
      <c r="AA1110" s="127">
        <v>44270</v>
      </c>
      <c r="AB1110" s="127"/>
      <c r="AC1110" s="128"/>
      <c r="AD1110" s="128"/>
      <c r="AE1110" s="129"/>
      <c r="AF1110" s="129"/>
      <c r="AG1110" s="129"/>
      <c r="AH1110" s="129">
        <f t="shared" si="352"/>
        <v>0</v>
      </c>
      <c r="AI1110" s="129">
        <f t="shared" si="353"/>
        <v>-102.10000000000002</v>
      </c>
      <c r="AJ1110" s="234">
        <f t="shared" si="354"/>
        <v>0</v>
      </c>
      <c r="AK1110" s="234">
        <f t="shared" si="355"/>
        <v>1</v>
      </c>
      <c r="AL1110" s="129">
        <f t="shared" si="356"/>
        <v>0</v>
      </c>
      <c r="AM1110" s="127">
        <v>44270</v>
      </c>
      <c r="AN1110" s="129">
        <f t="shared" si="360"/>
        <v>62269.29</v>
      </c>
      <c r="AO1110" s="129">
        <f t="shared" si="361"/>
        <v>0</v>
      </c>
      <c r="AP1110" s="129">
        <f t="shared" si="362"/>
        <v>0</v>
      </c>
      <c r="AQ1110" s="235"/>
      <c r="AR1110" s="235"/>
      <c r="AS1110" s="236">
        <f t="shared" si="357"/>
        <v>44270</v>
      </c>
      <c r="AT1110" s="237">
        <f t="shared" si="363"/>
        <v>21322.539999999979</v>
      </c>
      <c r="AU1110" s="237">
        <f t="shared" si="364"/>
        <v>10117.350000000002</v>
      </c>
      <c r="AV1110" s="237">
        <f t="shared" si="365"/>
        <v>15174.8</v>
      </c>
      <c r="AW1110" s="237">
        <f t="shared" si="366"/>
        <v>7376.5999999999995</v>
      </c>
      <c r="AX1110" s="237">
        <f t="shared" si="367"/>
        <v>8278.0000000000036</v>
      </c>
      <c r="AY1110" s="133"/>
    </row>
    <row r="1111" spans="3:51" x14ac:dyDescent="0.25">
      <c r="C1111" s="137"/>
      <c r="D1111" s="137"/>
      <c r="E1111" s="137"/>
      <c r="F1111" s="137"/>
      <c r="G1111" s="137"/>
      <c r="H1111" s="137"/>
      <c r="I1111" s="137"/>
      <c r="J1111" s="137"/>
      <c r="K1111" s="240">
        <f t="shared" si="349"/>
        <v>44271</v>
      </c>
      <c r="L1111" s="230">
        <f t="shared" si="350"/>
        <v>62279.62</v>
      </c>
      <c r="M1111" s="162">
        <f>MAX(AN28:AN1111)</f>
        <v>62952.100000000013</v>
      </c>
      <c r="N1111" s="162">
        <f t="shared" si="358"/>
        <v>-672.48000000001048</v>
      </c>
      <c r="O1111" s="231">
        <f>E3+(E4*0.1)</f>
        <v>0.2</v>
      </c>
      <c r="P1111" s="162">
        <v>-550</v>
      </c>
      <c r="Q1111" s="232">
        <f>E5+(E6*0.1)</f>
        <v>0.1</v>
      </c>
      <c r="R1111" s="162">
        <v>-311.5</v>
      </c>
      <c r="S1111" s="232">
        <f>E7+(E8*0.1)</f>
        <v>0.1</v>
      </c>
      <c r="T1111" s="162">
        <v>1394.8</v>
      </c>
      <c r="U1111" s="233">
        <f>E9+(E10*0.5)+(E11*0.1)</f>
        <v>0.2</v>
      </c>
      <c r="V1111" s="162">
        <v>30</v>
      </c>
      <c r="W1111" s="233">
        <f>E12+(E13*0.5)+(E14*0.1)</f>
        <v>0.2</v>
      </c>
      <c r="X1111" s="162">
        <v>30</v>
      </c>
      <c r="Y1111" s="161">
        <f t="shared" si="359"/>
        <v>1084</v>
      </c>
      <c r="Z1111" s="162">
        <f t="shared" si="351"/>
        <v>10.329999999999984</v>
      </c>
      <c r="AA1111" s="127">
        <v>44271</v>
      </c>
      <c r="AB1111" s="127"/>
      <c r="AC1111" s="128"/>
      <c r="AD1111" s="128"/>
      <c r="AE1111" s="129"/>
      <c r="AF1111" s="129"/>
      <c r="AG1111" s="129"/>
      <c r="AH1111" s="129">
        <f t="shared" si="352"/>
        <v>10.329999999999984</v>
      </c>
      <c r="AI1111" s="129">
        <f t="shared" si="353"/>
        <v>0</v>
      </c>
      <c r="AJ1111" s="234">
        <f t="shared" si="354"/>
        <v>1</v>
      </c>
      <c r="AK1111" s="234">
        <f t="shared" si="355"/>
        <v>0</v>
      </c>
      <c r="AL1111" s="129">
        <f t="shared" si="356"/>
        <v>0</v>
      </c>
      <c r="AM1111" s="127">
        <v>44271</v>
      </c>
      <c r="AN1111" s="129">
        <f t="shared" si="360"/>
        <v>62279.62</v>
      </c>
      <c r="AO1111" s="129">
        <f t="shared" si="361"/>
        <v>0</v>
      </c>
      <c r="AP1111" s="129">
        <f t="shared" si="362"/>
        <v>0</v>
      </c>
      <c r="AQ1111" s="235"/>
      <c r="AR1111" s="235"/>
      <c r="AS1111" s="236">
        <f t="shared" si="357"/>
        <v>44271</v>
      </c>
      <c r="AT1111" s="237">
        <f t="shared" si="363"/>
        <v>21212.539999999979</v>
      </c>
      <c r="AU1111" s="237">
        <f t="shared" si="364"/>
        <v>10086.200000000003</v>
      </c>
      <c r="AV1111" s="237">
        <f t="shared" si="365"/>
        <v>15314.279999999999</v>
      </c>
      <c r="AW1111" s="237">
        <f t="shared" si="366"/>
        <v>7382.5999999999995</v>
      </c>
      <c r="AX1111" s="237">
        <f t="shared" si="367"/>
        <v>8284.0000000000036</v>
      </c>
      <c r="AY1111" s="133"/>
    </row>
    <row r="1112" spans="3:51" x14ac:dyDescent="0.25">
      <c r="C1112" s="137"/>
      <c r="D1112" s="137"/>
      <c r="E1112" s="137"/>
      <c r="F1112" s="137"/>
      <c r="G1112" s="137"/>
      <c r="H1112" s="137"/>
      <c r="I1112" s="137"/>
      <c r="J1112" s="137"/>
      <c r="K1112" s="240">
        <f t="shared" si="349"/>
        <v>44272</v>
      </c>
      <c r="L1112" s="230">
        <f t="shared" si="350"/>
        <v>61523.040000000001</v>
      </c>
      <c r="M1112" s="162">
        <f>MAX(AN28:AN1112)</f>
        <v>62952.100000000013</v>
      </c>
      <c r="N1112" s="162">
        <f t="shared" si="358"/>
        <v>-1429.0600000000122</v>
      </c>
      <c r="O1112" s="231">
        <f>E3+(E4*0.1)</f>
        <v>0.2</v>
      </c>
      <c r="P1112" s="162">
        <v>947.1</v>
      </c>
      <c r="Q1112" s="232">
        <f>E5+(E6*0.1)</f>
        <v>0.1</v>
      </c>
      <c r="R1112" s="162">
        <v>-850</v>
      </c>
      <c r="S1112" s="232">
        <f>E7+(E8*0.1)</f>
        <v>0.1</v>
      </c>
      <c r="T1112" s="162">
        <v>-3410</v>
      </c>
      <c r="U1112" s="233">
        <f>E9+(E10*0.5)+(E11*0.1)</f>
        <v>0.2</v>
      </c>
      <c r="V1112" s="162">
        <v>-1400</v>
      </c>
      <c r="W1112" s="233">
        <f>E12+(E13*0.5)+(E14*0.1)</f>
        <v>0.2</v>
      </c>
      <c r="X1112" s="162">
        <v>-1200</v>
      </c>
      <c r="Y1112" s="161">
        <f t="shared" si="359"/>
        <v>1085</v>
      </c>
      <c r="Z1112" s="162">
        <f t="shared" si="351"/>
        <v>-756.57999999999993</v>
      </c>
      <c r="AA1112" s="127">
        <v>44272</v>
      </c>
      <c r="AB1112" s="127"/>
      <c r="AC1112" s="128"/>
      <c r="AD1112" s="128"/>
      <c r="AE1112" s="129"/>
      <c r="AF1112" s="129"/>
      <c r="AG1112" s="129"/>
      <c r="AH1112" s="129">
        <f t="shared" si="352"/>
        <v>0</v>
      </c>
      <c r="AI1112" s="129">
        <f t="shared" si="353"/>
        <v>-756.57999999999993</v>
      </c>
      <c r="AJ1112" s="234">
        <f t="shared" si="354"/>
        <v>0</v>
      </c>
      <c r="AK1112" s="234">
        <f t="shared" si="355"/>
        <v>1</v>
      </c>
      <c r="AL1112" s="129">
        <f t="shared" si="356"/>
        <v>0</v>
      </c>
      <c r="AM1112" s="127">
        <v>44272</v>
      </c>
      <c r="AN1112" s="129">
        <f t="shared" si="360"/>
        <v>61523.040000000001</v>
      </c>
      <c r="AO1112" s="129">
        <f t="shared" si="361"/>
        <v>0</v>
      </c>
      <c r="AP1112" s="129">
        <f t="shared" si="362"/>
        <v>0</v>
      </c>
      <c r="AQ1112" s="235"/>
      <c r="AR1112" s="235"/>
      <c r="AS1112" s="236">
        <f t="shared" si="357"/>
        <v>44272</v>
      </c>
      <c r="AT1112" s="237">
        <f t="shared" si="363"/>
        <v>21401.959999999977</v>
      </c>
      <c r="AU1112" s="237">
        <f t="shared" si="364"/>
        <v>10001.200000000003</v>
      </c>
      <c r="AV1112" s="237">
        <f t="shared" si="365"/>
        <v>14973.279999999999</v>
      </c>
      <c r="AW1112" s="237">
        <f t="shared" si="366"/>
        <v>7102.5999999999995</v>
      </c>
      <c r="AX1112" s="237">
        <f t="shared" si="367"/>
        <v>8044.0000000000036</v>
      </c>
      <c r="AY1112" s="133"/>
    </row>
    <row r="1113" spans="3:51" x14ac:dyDescent="0.25">
      <c r="C1113" s="137"/>
      <c r="D1113" s="137"/>
      <c r="E1113" s="137"/>
      <c r="F1113" s="137"/>
      <c r="G1113" s="137"/>
      <c r="H1113" s="137"/>
      <c r="I1113" s="137"/>
      <c r="J1113" s="137"/>
      <c r="K1113" s="240">
        <f t="shared" si="349"/>
        <v>44273</v>
      </c>
      <c r="L1113" s="230">
        <f t="shared" si="350"/>
        <v>61267.12</v>
      </c>
      <c r="M1113" s="162">
        <f>MAX(AN28:AN1113)</f>
        <v>62952.100000000013</v>
      </c>
      <c r="N1113" s="162">
        <f t="shared" si="358"/>
        <v>-1684.9800000000105</v>
      </c>
      <c r="O1113" s="231">
        <f>E3+(E4*0.1)</f>
        <v>0.2</v>
      </c>
      <c r="P1113" s="162">
        <v>-550</v>
      </c>
      <c r="Q1113" s="232">
        <f>E5+(E6*0.1)</f>
        <v>0.1</v>
      </c>
      <c r="R1113" s="162">
        <v>-1081</v>
      </c>
      <c r="S1113" s="232">
        <f>E7+(E8*0.1)</f>
        <v>0.1</v>
      </c>
      <c r="T1113" s="162">
        <v>-3930.2</v>
      </c>
      <c r="U1113" s="233">
        <f>E9+(E10*0.5)+(E11*0.1)</f>
        <v>0.2</v>
      </c>
      <c r="V1113" s="162">
        <v>888</v>
      </c>
      <c r="W1113" s="233">
        <f>E12+(E13*0.5)+(E14*0.1)</f>
        <v>0.2</v>
      </c>
      <c r="X1113" s="162">
        <v>888</v>
      </c>
      <c r="Y1113" s="161">
        <f t="shared" si="359"/>
        <v>1086</v>
      </c>
      <c r="Z1113" s="162">
        <f t="shared" si="351"/>
        <v>-255.91999999999996</v>
      </c>
      <c r="AA1113" s="127">
        <v>44273</v>
      </c>
      <c r="AB1113" s="127"/>
      <c r="AC1113" s="128"/>
      <c r="AD1113" s="128"/>
      <c r="AE1113" s="129"/>
      <c r="AF1113" s="129"/>
      <c r="AG1113" s="129"/>
      <c r="AH1113" s="129">
        <f t="shared" si="352"/>
        <v>0</v>
      </c>
      <c r="AI1113" s="129">
        <f t="shared" si="353"/>
        <v>-255.91999999999996</v>
      </c>
      <c r="AJ1113" s="234">
        <f t="shared" si="354"/>
        <v>0</v>
      </c>
      <c r="AK1113" s="234">
        <f t="shared" si="355"/>
        <v>1</v>
      </c>
      <c r="AL1113" s="129">
        <f t="shared" si="356"/>
        <v>0</v>
      </c>
      <c r="AM1113" s="127">
        <v>44273</v>
      </c>
      <c r="AN1113" s="129">
        <f t="shared" si="360"/>
        <v>61267.12</v>
      </c>
      <c r="AO1113" s="129">
        <f t="shared" si="361"/>
        <v>0</v>
      </c>
      <c r="AP1113" s="129">
        <f t="shared" si="362"/>
        <v>0</v>
      </c>
      <c r="AQ1113" s="235"/>
      <c r="AR1113" s="235"/>
      <c r="AS1113" s="236">
        <f t="shared" si="357"/>
        <v>44273</v>
      </c>
      <c r="AT1113" s="237">
        <f t="shared" si="363"/>
        <v>21291.959999999977</v>
      </c>
      <c r="AU1113" s="237">
        <f t="shared" si="364"/>
        <v>9893.1000000000022</v>
      </c>
      <c r="AV1113" s="237">
        <f t="shared" si="365"/>
        <v>14580.259999999998</v>
      </c>
      <c r="AW1113" s="237">
        <f t="shared" si="366"/>
        <v>7280.2</v>
      </c>
      <c r="AX1113" s="237">
        <f t="shared" si="367"/>
        <v>8221.600000000004</v>
      </c>
      <c r="AY1113" s="133"/>
    </row>
    <row r="1114" spans="3:51" x14ac:dyDescent="0.25">
      <c r="C1114" s="137"/>
      <c r="D1114" s="137"/>
      <c r="E1114" s="137"/>
      <c r="F1114" s="137"/>
      <c r="G1114" s="137"/>
      <c r="H1114" s="137"/>
      <c r="I1114" s="137"/>
      <c r="J1114" s="137"/>
      <c r="K1114" s="240">
        <f t="shared" si="349"/>
        <v>44274</v>
      </c>
      <c r="L1114" s="230">
        <f t="shared" si="350"/>
        <v>60867.020000000004</v>
      </c>
      <c r="M1114" s="162">
        <f>MAX(AN28:AN1114)</f>
        <v>62952.100000000013</v>
      </c>
      <c r="N1114" s="162">
        <f t="shared" si="358"/>
        <v>-2085.080000000009</v>
      </c>
      <c r="O1114" s="231">
        <f>E3+(E4*0.1)</f>
        <v>0.2</v>
      </c>
      <c r="P1114" s="162">
        <v>-550</v>
      </c>
      <c r="Q1114" s="232">
        <f>E5+(E6*0.1)</f>
        <v>0.1</v>
      </c>
      <c r="R1114" s="162">
        <v>-850</v>
      </c>
      <c r="S1114" s="232">
        <f>E7+(E8*0.1)</f>
        <v>0.1</v>
      </c>
      <c r="T1114" s="162">
        <v>1557</v>
      </c>
      <c r="U1114" s="233">
        <f>E9+(E10*0.5)+(E11*0.1)</f>
        <v>0.2</v>
      </c>
      <c r="V1114" s="162">
        <v>-902</v>
      </c>
      <c r="W1114" s="233">
        <f>E12+(E13*0.5)+(E14*0.1)</f>
        <v>0.2</v>
      </c>
      <c r="X1114" s="162">
        <v>-902</v>
      </c>
      <c r="Y1114" s="161">
        <f t="shared" si="359"/>
        <v>1087</v>
      </c>
      <c r="Z1114" s="162">
        <f t="shared" si="351"/>
        <v>-400.1</v>
      </c>
      <c r="AA1114" s="127">
        <v>44274</v>
      </c>
      <c r="AB1114" s="127"/>
      <c r="AC1114" s="128"/>
      <c r="AD1114" s="128"/>
      <c r="AE1114" s="129"/>
      <c r="AF1114" s="129"/>
      <c r="AG1114" s="129"/>
      <c r="AH1114" s="129">
        <f t="shared" si="352"/>
        <v>0</v>
      </c>
      <c r="AI1114" s="129">
        <f t="shared" si="353"/>
        <v>-400.1</v>
      </c>
      <c r="AJ1114" s="234">
        <f t="shared" si="354"/>
        <v>0</v>
      </c>
      <c r="AK1114" s="234">
        <f t="shared" si="355"/>
        <v>1</v>
      </c>
      <c r="AL1114" s="129">
        <f t="shared" si="356"/>
        <v>0</v>
      </c>
      <c r="AM1114" s="127">
        <v>44274</v>
      </c>
      <c r="AN1114" s="129">
        <f t="shared" si="360"/>
        <v>60867.020000000004</v>
      </c>
      <c r="AO1114" s="129">
        <f t="shared" si="361"/>
        <v>0</v>
      </c>
      <c r="AP1114" s="129">
        <f t="shared" si="362"/>
        <v>0</v>
      </c>
      <c r="AQ1114" s="235"/>
      <c r="AR1114" s="235"/>
      <c r="AS1114" s="236">
        <f t="shared" si="357"/>
        <v>44274</v>
      </c>
      <c r="AT1114" s="237">
        <f t="shared" si="363"/>
        <v>21181.959999999977</v>
      </c>
      <c r="AU1114" s="237">
        <f t="shared" si="364"/>
        <v>9808.1000000000022</v>
      </c>
      <c r="AV1114" s="237">
        <f t="shared" si="365"/>
        <v>14735.96</v>
      </c>
      <c r="AW1114" s="237">
        <f t="shared" si="366"/>
        <v>7099.8</v>
      </c>
      <c r="AX1114" s="237">
        <f t="shared" si="367"/>
        <v>8041.2000000000044</v>
      </c>
      <c r="AY1114" s="133"/>
    </row>
    <row r="1115" spans="3:51" x14ac:dyDescent="0.25">
      <c r="C1115" s="137"/>
      <c r="D1115" s="137"/>
      <c r="E1115" s="137"/>
      <c r="F1115" s="137"/>
      <c r="G1115" s="137"/>
      <c r="H1115" s="137"/>
      <c r="I1115" s="137"/>
      <c r="J1115" s="137"/>
      <c r="K1115" s="240">
        <f t="shared" si="349"/>
        <v>44277</v>
      </c>
      <c r="L1115" s="230">
        <f t="shared" si="350"/>
        <v>61590.310000000005</v>
      </c>
      <c r="M1115" s="162">
        <f>MAX(AN28:AN1115)</f>
        <v>62952.100000000013</v>
      </c>
      <c r="N1115" s="162">
        <f t="shared" si="358"/>
        <v>-1361.7900000000081</v>
      </c>
      <c r="O1115" s="231">
        <f>E3+(E4*0.1)</f>
        <v>0.2</v>
      </c>
      <c r="P1115" s="162">
        <v>-550</v>
      </c>
      <c r="Q1115" s="232">
        <f>E5+(E6*0.1)</f>
        <v>0.1</v>
      </c>
      <c r="R1115" s="162">
        <v>1374.5</v>
      </c>
      <c r="S1115" s="232">
        <f>E7+(E8*0.1)</f>
        <v>0.1</v>
      </c>
      <c r="T1115" s="162">
        <v>4390.3999999999996</v>
      </c>
      <c r="U1115" s="233">
        <f>E9+(E10*0.5)+(E11*0.1)</f>
        <v>0.2</v>
      </c>
      <c r="V1115" s="162">
        <v>642</v>
      </c>
      <c r="W1115" s="233">
        <f>E12+(E13*0.5)+(E14*0.1)</f>
        <v>0.2</v>
      </c>
      <c r="X1115" s="162">
        <v>642</v>
      </c>
      <c r="Y1115" s="161">
        <f t="shared" si="359"/>
        <v>1088</v>
      </c>
      <c r="Z1115" s="162">
        <f t="shared" si="351"/>
        <v>723.29</v>
      </c>
      <c r="AA1115" s="127">
        <v>44277</v>
      </c>
      <c r="AB1115" s="127"/>
      <c r="AC1115" s="128"/>
      <c r="AD1115" s="128"/>
      <c r="AE1115" s="129"/>
      <c r="AF1115" s="129"/>
      <c r="AG1115" s="129"/>
      <c r="AH1115" s="129">
        <f t="shared" si="352"/>
        <v>723.29</v>
      </c>
      <c r="AI1115" s="129">
        <f t="shared" si="353"/>
        <v>0</v>
      </c>
      <c r="AJ1115" s="234">
        <f t="shared" si="354"/>
        <v>1</v>
      </c>
      <c r="AK1115" s="234">
        <f t="shared" si="355"/>
        <v>0</v>
      </c>
      <c r="AL1115" s="129">
        <f t="shared" si="356"/>
        <v>0</v>
      </c>
      <c r="AM1115" s="127">
        <v>44277</v>
      </c>
      <c r="AN1115" s="129">
        <f t="shared" si="360"/>
        <v>61590.310000000005</v>
      </c>
      <c r="AO1115" s="129">
        <f t="shared" si="361"/>
        <v>0</v>
      </c>
      <c r="AP1115" s="129">
        <f t="shared" si="362"/>
        <v>0</v>
      </c>
      <c r="AQ1115" s="235"/>
      <c r="AR1115" s="235"/>
      <c r="AS1115" s="236">
        <f t="shared" si="357"/>
        <v>44277</v>
      </c>
      <c r="AT1115" s="237">
        <f t="shared" si="363"/>
        <v>21071.959999999977</v>
      </c>
      <c r="AU1115" s="237">
        <f t="shared" si="364"/>
        <v>9945.5500000000029</v>
      </c>
      <c r="AV1115" s="237">
        <f t="shared" si="365"/>
        <v>15175</v>
      </c>
      <c r="AW1115" s="237">
        <f t="shared" si="366"/>
        <v>7228.2</v>
      </c>
      <c r="AX1115" s="237">
        <f t="shared" si="367"/>
        <v>8169.600000000004</v>
      </c>
      <c r="AY1115" s="133"/>
    </row>
    <row r="1116" spans="3:51" x14ac:dyDescent="0.25">
      <c r="C1116" s="137"/>
      <c r="D1116" s="137"/>
      <c r="E1116" s="137"/>
      <c r="F1116" s="137"/>
      <c r="G1116" s="137"/>
      <c r="H1116" s="137"/>
      <c r="I1116" s="137"/>
      <c r="J1116" s="137"/>
      <c r="K1116" s="240">
        <f t="shared" ref="K1116:K1179" si="368">AM1116</f>
        <v>44278</v>
      </c>
      <c r="L1116" s="230">
        <f t="shared" ref="L1116:L1179" si="369">AN1116</f>
        <v>61730.670000000006</v>
      </c>
      <c r="M1116" s="162">
        <f>MAX(AN28:AN1116)</f>
        <v>62952.100000000013</v>
      </c>
      <c r="N1116" s="162">
        <f t="shared" si="358"/>
        <v>-1221.4300000000076</v>
      </c>
      <c r="O1116" s="231">
        <f>E3+(E4*0.1)</f>
        <v>0.2</v>
      </c>
      <c r="P1116" s="162">
        <v>-550</v>
      </c>
      <c r="Q1116" s="232">
        <f>E5+(E6*0.1)</f>
        <v>0.1</v>
      </c>
      <c r="R1116" s="162">
        <v>-850</v>
      </c>
      <c r="S1116" s="232">
        <f>E7+(E8*0.1)</f>
        <v>0.1</v>
      </c>
      <c r="T1116" s="162">
        <v>-1374.4</v>
      </c>
      <c r="U1116" s="233">
        <f>E9+(E10*0.5)+(E11*0.1)</f>
        <v>0.2</v>
      </c>
      <c r="V1116" s="162">
        <v>1182</v>
      </c>
      <c r="W1116" s="233">
        <f>E12+(E13*0.5)+(E14*0.1)</f>
        <v>0.2</v>
      </c>
      <c r="X1116" s="162">
        <v>1182</v>
      </c>
      <c r="Y1116" s="161">
        <f t="shared" si="359"/>
        <v>1089</v>
      </c>
      <c r="Z1116" s="162">
        <f t="shared" ref="Z1116:Z1179" si="370">(O1116*P1116)+(Q1116*R1116)+(S1116*T1116)+(U1116*V1116)+(W1116*X1116)</f>
        <v>140.35999999999996</v>
      </c>
      <c r="AA1116" s="127">
        <v>44278</v>
      </c>
      <c r="AB1116" s="127"/>
      <c r="AC1116" s="128"/>
      <c r="AD1116" s="128"/>
      <c r="AE1116" s="129"/>
      <c r="AF1116" s="129"/>
      <c r="AG1116" s="129"/>
      <c r="AH1116" s="129">
        <f t="shared" ref="AH1116:AH1179" si="371">(Z1116&gt;1)*Z1116</f>
        <v>140.35999999999996</v>
      </c>
      <c r="AI1116" s="129">
        <f t="shared" ref="AI1116:AI1179" si="372">(Z1116&lt;1)*Z1116</f>
        <v>0</v>
      </c>
      <c r="AJ1116" s="234">
        <f t="shared" ref="AJ1116:AJ1179" si="373">(AH1116&gt;1)*1</f>
        <v>1</v>
      </c>
      <c r="AK1116" s="234">
        <f t="shared" ref="AK1116:AK1179" si="374">(AI1116&lt;0)*1</f>
        <v>0</v>
      </c>
      <c r="AL1116" s="129">
        <f t="shared" ref="AL1116:AL1179" si="375">AB1116</f>
        <v>0</v>
      </c>
      <c r="AM1116" s="127">
        <v>44278</v>
      </c>
      <c r="AN1116" s="129">
        <f t="shared" si="360"/>
        <v>61730.670000000006</v>
      </c>
      <c r="AO1116" s="129">
        <f t="shared" si="361"/>
        <v>0</v>
      </c>
      <c r="AP1116" s="129">
        <f t="shared" si="362"/>
        <v>0</v>
      </c>
      <c r="AQ1116" s="235"/>
      <c r="AR1116" s="235"/>
      <c r="AS1116" s="236">
        <f t="shared" ref="AS1116:AS1179" si="376">AM1116</f>
        <v>44278</v>
      </c>
      <c r="AT1116" s="237">
        <f t="shared" si="363"/>
        <v>20961.959999999977</v>
      </c>
      <c r="AU1116" s="237">
        <f t="shared" si="364"/>
        <v>9860.5500000000029</v>
      </c>
      <c r="AV1116" s="237">
        <f t="shared" si="365"/>
        <v>15037.56</v>
      </c>
      <c r="AW1116" s="237">
        <f t="shared" si="366"/>
        <v>7464.5999999999995</v>
      </c>
      <c r="AX1116" s="237">
        <f t="shared" si="367"/>
        <v>8406.0000000000036</v>
      </c>
      <c r="AY1116" s="133"/>
    </row>
    <row r="1117" spans="3:51" x14ac:dyDescent="0.25">
      <c r="C1117" s="137"/>
      <c r="D1117" s="137"/>
      <c r="E1117" s="137"/>
      <c r="F1117" s="137"/>
      <c r="G1117" s="137"/>
      <c r="H1117" s="137"/>
      <c r="I1117" s="137"/>
      <c r="J1117" s="137"/>
      <c r="K1117" s="240">
        <f t="shared" si="368"/>
        <v>44279</v>
      </c>
      <c r="L1117" s="230">
        <f t="shared" si="369"/>
        <v>61017.98</v>
      </c>
      <c r="M1117" s="162">
        <f>MAX(AN28:AN1117)</f>
        <v>62952.100000000013</v>
      </c>
      <c r="N1117" s="162">
        <f t="shared" ref="N1117:N1180" si="377">AN1117-M1117</f>
        <v>-1934.1200000000099</v>
      </c>
      <c r="O1117" s="231">
        <f>E3+(E4*0.1)</f>
        <v>0.2</v>
      </c>
      <c r="P1117" s="162">
        <v>-15.45</v>
      </c>
      <c r="Q1117" s="232">
        <f>E5+(E6*0.1)</f>
        <v>0.1</v>
      </c>
      <c r="R1117" s="162">
        <v>-850</v>
      </c>
      <c r="S1117" s="232">
        <f>E7+(E8*0.1)</f>
        <v>0.1</v>
      </c>
      <c r="T1117" s="162">
        <v>-3410</v>
      </c>
      <c r="U1117" s="233">
        <f>E9+(E10*0.5)+(E11*0.1)</f>
        <v>0.2</v>
      </c>
      <c r="V1117" s="162">
        <v>-709</v>
      </c>
      <c r="W1117" s="233">
        <f>E12+(E13*0.5)+(E14*0.1)</f>
        <v>0.2</v>
      </c>
      <c r="X1117" s="162">
        <v>-709</v>
      </c>
      <c r="Y1117" s="161">
        <f t="shared" ref="Y1117:Y1180" si="378">Y1116+1</f>
        <v>1090</v>
      </c>
      <c r="Z1117" s="162">
        <f t="shared" si="370"/>
        <v>-712.69</v>
      </c>
      <c r="AA1117" s="127">
        <v>44279</v>
      </c>
      <c r="AB1117" s="127"/>
      <c r="AC1117" s="128"/>
      <c r="AD1117" s="128"/>
      <c r="AE1117" s="129"/>
      <c r="AF1117" s="129"/>
      <c r="AG1117" s="129"/>
      <c r="AH1117" s="129">
        <f t="shared" si="371"/>
        <v>0</v>
      </c>
      <c r="AI1117" s="129">
        <f t="shared" si="372"/>
        <v>-712.69</v>
      </c>
      <c r="AJ1117" s="234">
        <f t="shared" si="373"/>
        <v>0</v>
      </c>
      <c r="AK1117" s="234">
        <f t="shared" si="374"/>
        <v>1</v>
      </c>
      <c r="AL1117" s="129">
        <f t="shared" si="375"/>
        <v>0</v>
      </c>
      <c r="AM1117" s="127">
        <v>44279</v>
      </c>
      <c r="AN1117" s="129">
        <f t="shared" ref="AN1117:AN1180" si="379">Z1117+AN1116</f>
        <v>61017.98</v>
      </c>
      <c r="AO1117" s="129">
        <f t="shared" ref="AO1117:AO1180" si="380">(AL1117&gt;0)*AL1117</f>
        <v>0</v>
      </c>
      <c r="AP1117" s="129">
        <f t="shared" ref="AP1117:AP1180" si="381">(AL1117&lt;0)*AL1117</f>
        <v>0</v>
      </c>
      <c r="AQ1117" s="235"/>
      <c r="AR1117" s="235"/>
      <c r="AS1117" s="236">
        <f t="shared" si="376"/>
        <v>44279</v>
      </c>
      <c r="AT1117" s="237">
        <f t="shared" ref="AT1117:AT1180" si="382">(P1117*O1117)+AT1116</f>
        <v>20958.869999999977</v>
      </c>
      <c r="AU1117" s="237">
        <f t="shared" ref="AU1117:AU1180" si="383">(R1117*Q1117)+AU1116</f>
        <v>9775.5500000000029</v>
      </c>
      <c r="AV1117" s="237">
        <f t="shared" ref="AV1117:AV1180" si="384">(S1117*T1117)+AV1116</f>
        <v>14696.56</v>
      </c>
      <c r="AW1117" s="237">
        <f t="shared" ref="AW1117:AW1180" si="385">(V1117*U1117)+AW1116</f>
        <v>7322.7999999999993</v>
      </c>
      <c r="AX1117" s="237">
        <f t="shared" ref="AX1117:AX1180" si="386">(X1117*W1117)+AX1116</f>
        <v>8264.2000000000044</v>
      </c>
      <c r="AY1117" s="133"/>
    </row>
    <row r="1118" spans="3:51" x14ac:dyDescent="0.25">
      <c r="C1118" s="137"/>
      <c r="D1118" s="137"/>
      <c r="E1118" s="137"/>
      <c r="F1118" s="137"/>
      <c r="G1118" s="137"/>
      <c r="H1118" s="137"/>
      <c r="I1118" s="137"/>
      <c r="J1118" s="137"/>
      <c r="K1118" s="240">
        <f t="shared" si="368"/>
        <v>44280</v>
      </c>
      <c r="L1118" s="230">
        <f t="shared" si="369"/>
        <v>60775.58</v>
      </c>
      <c r="M1118" s="162">
        <f>MAX(AN28:AN1118)</f>
        <v>62952.100000000013</v>
      </c>
      <c r="N1118" s="162">
        <f t="shared" si="377"/>
        <v>-2176.5200000000114</v>
      </c>
      <c r="O1118" s="231">
        <f>E3+(E4*0.1)</f>
        <v>0.2</v>
      </c>
      <c r="P1118" s="162">
        <v>-550</v>
      </c>
      <c r="Q1118" s="232">
        <f>E5+(E6*0.1)</f>
        <v>0.1</v>
      </c>
      <c r="R1118" s="162">
        <v>-850</v>
      </c>
      <c r="S1118" s="232">
        <f>E7+(E8*0.1)</f>
        <v>0.1</v>
      </c>
      <c r="T1118" s="162">
        <v>-3410</v>
      </c>
      <c r="U1118" s="233">
        <f>E9+(E10*0.5)+(E11*0.1)</f>
        <v>0.2</v>
      </c>
      <c r="V1118" s="162">
        <v>734</v>
      </c>
      <c r="W1118" s="233">
        <f>E12+(E13*0.5)+(E14*0.1)</f>
        <v>0.2</v>
      </c>
      <c r="X1118" s="162">
        <v>734</v>
      </c>
      <c r="Y1118" s="161">
        <f t="shared" si="378"/>
        <v>1091</v>
      </c>
      <c r="Z1118" s="162">
        <f t="shared" si="370"/>
        <v>-242.39999999999998</v>
      </c>
      <c r="AA1118" s="127">
        <v>44280</v>
      </c>
      <c r="AB1118" s="127"/>
      <c r="AC1118" s="128"/>
      <c r="AD1118" s="128"/>
      <c r="AE1118" s="129"/>
      <c r="AF1118" s="129"/>
      <c r="AG1118" s="129"/>
      <c r="AH1118" s="129">
        <f t="shared" si="371"/>
        <v>0</v>
      </c>
      <c r="AI1118" s="129">
        <f t="shared" si="372"/>
        <v>-242.39999999999998</v>
      </c>
      <c r="AJ1118" s="234">
        <f t="shared" si="373"/>
        <v>0</v>
      </c>
      <c r="AK1118" s="234">
        <f t="shared" si="374"/>
        <v>1</v>
      </c>
      <c r="AL1118" s="129">
        <f t="shared" si="375"/>
        <v>0</v>
      </c>
      <c r="AM1118" s="127">
        <v>44280</v>
      </c>
      <c r="AN1118" s="129">
        <f t="shared" si="379"/>
        <v>60775.58</v>
      </c>
      <c r="AO1118" s="129">
        <f t="shared" si="380"/>
        <v>0</v>
      </c>
      <c r="AP1118" s="129">
        <f t="shared" si="381"/>
        <v>0</v>
      </c>
      <c r="AQ1118" s="235"/>
      <c r="AR1118" s="235"/>
      <c r="AS1118" s="236">
        <f t="shared" si="376"/>
        <v>44280</v>
      </c>
      <c r="AT1118" s="237">
        <f t="shared" si="382"/>
        <v>20848.869999999977</v>
      </c>
      <c r="AU1118" s="237">
        <f t="shared" si="383"/>
        <v>9690.5500000000029</v>
      </c>
      <c r="AV1118" s="237">
        <f t="shared" si="384"/>
        <v>14355.56</v>
      </c>
      <c r="AW1118" s="237">
        <f t="shared" si="385"/>
        <v>7469.5999999999995</v>
      </c>
      <c r="AX1118" s="237">
        <f t="shared" si="386"/>
        <v>8411.0000000000036</v>
      </c>
      <c r="AY1118" s="133"/>
    </row>
    <row r="1119" spans="3:51" x14ac:dyDescent="0.25">
      <c r="C1119" s="137"/>
      <c r="D1119" s="137"/>
      <c r="E1119" s="137"/>
      <c r="F1119" s="137"/>
      <c r="G1119" s="137"/>
      <c r="H1119" s="137"/>
      <c r="I1119" s="137"/>
      <c r="J1119" s="137"/>
      <c r="K1119" s="240">
        <f t="shared" si="368"/>
        <v>44281</v>
      </c>
      <c r="L1119" s="230">
        <f t="shared" si="369"/>
        <v>61726.5</v>
      </c>
      <c r="M1119" s="162">
        <f>MAX(AN28:AN1119)</f>
        <v>62952.100000000013</v>
      </c>
      <c r="N1119" s="162">
        <f t="shared" si="377"/>
        <v>-1225.6000000000131</v>
      </c>
      <c r="O1119" s="231">
        <f>E3+(E4*0.1)</f>
        <v>0.2</v>
      </c>
      <c r="P1119" s="162">
        <v>2267</v>
      </c>
      <c r="Q1119" s="232">
        <f>E5+(E6*0.1)</f>
        <v>0.1</v>
      </c>
      <c r="R1119" s="162">
        <v>3251</v>
      </c>
      <c r="S1119" s="232">
        <f>E7+(E8*0.1)</f>
        <v>0.1</v>
      </c>
      <c r="T1119" s="162">
        <v>3972.2</v>
      </c>
      <c r="U1119" s="233">
        <f>E9+(E10*0.5)+(E11*0.1)</f>
        <v>0.2</v>
      </c>
      <c r="V1119" s="162">
        <v>-562</v>
      </c>
      <c r="W1119" s="233">
        <f>E12+(E13*0.5)+(E14*0.1)</f>
        <v>0.2</v>
      </c>
      <c r="X1119" s="162">
        <v>-562</v>
      </c>
      <c r="Y1119" s="161">
        <f t="shared" si="378"/>
        <v>1092</v>
      </c>
      <c r="Z1119" s="162">
        <f t="shared" si="370"/>
        <v>950.92</v>
      </c>
      <c r="AA1119" s="127">
        <v>44281</v>
      </c>
      <c r="AB1119" s="127"/>
      <c r="AC1119" s="128"/>
      <c r="AD1119" s="128"/>
      <c r="AE1119" s="129"/>
      <c r="AF1119" s="129"/>
      <c r="AG1119" s="129"/>
      <c r="AH1119" s="129">
        <f t="shared" si="371"/>
        <v>950.92</v>
      </c>
      <c r="AI1119" s="129">
        <f t="shared" si="372"/>
        <v>0</v>
      </c>
      <c r="AJ1119" s="234">
        <f t="shared" si="373"/>
        <v>1</v>
      </c>
      <c r="AK1119" s="234">
        <f t="shared" si="374"/>
        <v>0</v>
      </c>
      <c r="AL1119" s="129">
        <f t="shared" si="375"/>
        <v>0</v>
      </c>
      <c r="AM1119" s="127">
        <v>44281</v>
      </c>
      <c r="AN1119" s="129">
        <f t="shared" si="379"/>
        <v>61726.5</v>
      </c>
      <c r="AO1119" s="129">
        <f t="shared" si="380"/>
        <v>0</v>
      </c>
      <c r="AP1119" s="129">
        <f t="shared" si="381"/>
        <v>0</v>
      </c>
      <c r="AQ1119" s="235"/>
      <c r="AR1119" s="235"/>
      <c r="AS1119" s="236">
        <f t="shared" si="376"/>
        <v>44281</v>
      </c>
      <c r="AT1119" s="237">
        <f t="shared" si="382"/>
        <v>21302.269999999979</v>
      </c>
      <c r="AU1119" s="237">
        <f t="shared" si="383"/>
        <v>10015.650000000003</v>
      </c>
      <c r="AV1119" s="237">
        <f t="shared" si="384"/>
        <v>14752.779999999999</v>
      </c>
      <c r="AW1119" s="237">
        <f t="shared" si="385"/>
        <v>7357.2</v>
      </c>
      <c r="AX1119" s="237">
        <f t="shared" si="386"/>
        <v>8298.600000000004</v>
      </c>
      <c r="AY1119" s="133"/>
    </row>
    <row r="1120" spans="3:51" x14ac:dyDescent="0.25">
      <c r="C1120" s="137"/>
      <c r="D1120" s="137"/>
      <c r="E1120" s="137"/>
      <c r="F1120" s="137"/>
      <c r="G1120" s="137"/>
      <c r="H1120" s="137"/>
      <c r="I1120" s="137"/>
      <c r="J1120" s="137"/>
      <c r="K1120" s="240">
        <f t="shared" si="368"/>
        <v>44284</v>
      </c>
      <c r="L1120" s="230">
        <f t="shared" si="369"/>
        <v>62317.54</v>
      </c>
      <c r="M1120" s="162">
        <f>MAX(AN28:AN1120)</f>
        <v>62952.100000000013</v>
      </c>
      <c r="N1120" s="162">
        <f t="shared" si="377"/>
        <v>-634.56000000001222</v>
      </c>
      <c r="O1120" s="231">
        <f>E3+(E4*0.1)</f>
        <v>0.2</v>
      </c>
      <c r="P1120" s="162">
        <v>-550</v>
      </c>
      <c r="Q1120" s="232">
        <f>E5+(E6*0.1)</f>
        <v>0.1</v>
      </c>
      <c r="R1120" s="162">
        <v>-850</v>
      </c>
      <c r="S1120" s="232">
        <f>E7+(E8*0.1)</f>
        <v>0.1</v>
      </c>
      <c r="T1120" s="162">
        <v>-267.60000000000002</v>
      </c>
      <c r="U1120" s="233">
        <f>E9+(E10*0.5)+(E11*0.1)</f>
        <v>0.2</v>
      </c>
      <c r="V1120" s="162">
        <v>2032</v>
      </c>
      <c r="W1120" s="233">
        <f>E12+(E13*0.5)+(E14*0.1)</f>
        <v>0.2</v>
      </c>
      <c r="X1120" s="162">
        <v>2032</v>
      </c>
      <c r="Y1120" s="161">
        <f t="shared" si="378"/>
        <v>1093</v>
      </c>
      <c r="Z1120" s="162">
        <f t="shared" si="370"/>
        <v>591.04000000000008</v>
      </c>
      <c r="AA1120" s="127">
        <v>44284</v>
      </c>
      <c r="AB1120" s="127"/>
      <c r="AC1120" s="128"/>
      <c r="AD1120" s="128"/>
      <c r="AE1120" s="129"/>
      <c r="AF1120" s="129"/>
      <c r="AG1120" s="129"/>
      <c r="AH1120" s="129">
        <f t="shared" si="371"/>
        <v>591.04000000000008</v>
      </c>
      <c r="AI1120" s="129">
        <f t="shared" si="372"/>
        <v>0</v>
      </c>
      <c r="AJ1120" s="234">
        <f t="shared" si="373"/>
        <v>1</v>
      </c>
      <c r="AK1120" s="234">
        <f t="shared" si="374"/>
        <v>0</v>
      </c>
      <c r="AL1120" s="129">
        <f t="shared" si="375"/>
        <v>0</v>
      </c>
      <c r="AM1120" s="127">
        <v>44284</v>
      </c>
      <c r="AN1120" s="129">
        <f t="shared" si="379"/>
        <v>62317.54</v>
      </c>
      <c r="AO1120" s="129">
        <f t="shared" si="380"/>
        <v>0</v>
      </c>
      <c r="AP1120" s="129">
        <f t="shared" si="381"/>
        <v>0</v>
      </c>
      <c r="AQ1120" s="235"/>
      <c r="AR1120" s="235"/>
      <c r="AS1120" s="236">
        <f t="shared" si="376"/>
        <v>44284</v>
      </c>
      <c r="AT1120" s="237">
        <f t="shared" si="382"/>
        <v>21192.269999999979</v>
      </c>
      <c r="AU1120" s="237">
        <f t="shared" si="383"/>
        <v>9930.6500000000033</v>
      </c>
      <c r="AV1120" s="237">
        <f t="shared" si="384"/>
        <v>14726.019999999999</v>
      </c>
      <c r="AW1120" s="237">
        <f t="shared" si="385"/>
        <v>7763.5999999999995</v>
      </c>
      <c r="AX1120" s="237">
        <f t="shared" si="386"/>
        <v>8705.0000000000036</v>
      </c>
      <c r="AY1120" s="133"/>
    </row>
    <row r="1121" spans="3:51" x14ac:dyDescent="0.25">
      <c r="C1121" s="137"/>
      <c r="D1121" s="137"/>
      <c r="E1121" s="137"/>
      <c r="F1121" s="137"/>
      <c r="G1121" s="137"/>
      <c r="H1121" s="137"/>
      <c r="I1121" s="137"/>
      <c r="J1121" s="137"/>
      <c r="K1121" s="240">
        <f t="shared" si="368"/>
        <v>44285</v>
      </c>
      <c r="L1121" s="230">
        <f t="shared" si="369"/>
        <v>63058.92</v>
      </c>
      <c r="M1121" s="162">
        <f>MAX(AN28:AN1121)</f>
        <v>63058.92</v>
      </c>
      <c r="N1121" s="162">
        <f t="shared" si="377"/>
        <v>0</v>
      </c>
      <c r="O1121" s="231">
        <f>E3+(E4*0.1)</f>
        <v>0.2</v>
      </c>
      <c r="P1121" s="162">
        <v>-550</v>
      </c>
      <c r="Q1121" s="232">
        <f>E5+(E6*0.1)</f>
        <v>0.1</v>
      </c>
      <c r="R1121" s="162">
        <v>-850</v>
      </c>
      <c r="S1121" s="232">
        <f>E7+(E8*0.1)</f>
        <v>0.1</v>
      </c>
      <c r="T1121" s="162">
        <v>-1384.2</v>
      </c>
      <c r="U1121" s="233">
        <f>E9+(E10*0.5)+(E11*0.1)</f>
        <v>0.2</v>
      </c>
      <c r="V1121" s="162">
        <v>2687</v>
      </c>
      <c r="W1121" s="233">
        <f>E12+(E13*0.5)+(E14*0.1)</f>
        <v>0.2</v>
      </c>
      <c r="X1121" s="162">
        <v>2687</v>
      </c>
      <c r="Y1121" s="161">
        <f t="shared" si="378"/>
        <v>1094</v>
      </c>
      <c r="Z1121" s="162">
        <f t="shared" si="370"/>
        <v>741.37999999999988</v>
      </c>
      <c r="AA1121" s="127">
        <v>44285</v>
      </c>
      <c r="AB1121" s="127"/>
      <c r="AC1121" s="128"/>
      <c r="AD1121" s="128"/>
      <c r="AE1121" s="129"/>
      <c r="AF1121" s="129"/>
      <c r="AG1121" s="129"/>
      <c r="AH1121" s="129">
        <f t="shared" si="371"/>
        <v>741.37999999999988</v>
      </c>
      <c r="AI1121" s="129">
        <f t="shared" si="372"/>
        <v>0</v>
      </c>
      <c r="AJ1121" s="234">
        <f t="shared" si="373"/>
        <v>1</v>
      </c>
      <c r="AK1121" s="234">
        <f t="shared" si="374"/>
        <v>0</v>
      </c>
      <c r="AL1121" s="129">
        <f t="shared" si="375"/>
        <v>0</v>
      </c>
      <c r="AM1121" s="127">
        <v>44285</v>
      </c>
      <c r="AN1121" s="129">
        <f t="shared" si="379"/>
        <v>63058.92</v>
      </c>
      <c r="AO1121" s="129">
        <f t="shared" si="380"/>
        <v>0</v>
      </c>
      <c r="AP1121" s="129">
        <f t="shared" si="381"/>
        <v>0</v>
      </c>
      <c r="AQ1121" s="235"/>
      <c r="AR1121" s="235"/>
      <c r="AS1121" s="236">
        <f t="shared" si="376"/>
        <v>44285</v>
      </c>
      <c r="AT1121" s="237">
        <f t="shared" si="382"/>
        <v>21082.269999999979</v>
      </c>
      <c r="AU1121" s="237">
        <f t="shared" si="383"/>
        <v>9845.6500000000033</v>
      </c>
      <c r="AV1121" s="237">
        <f t="shared" si="384"/>
        <v>14587.599999999999</v>
      </c>
      <c r="AW1121" s="237">
        <f t="shared" si="385"/>
        <v>8301</v>
      </c>
      <c r="AX1121" s="237">
        <f t="shared" si="386"/>
        <v>9242.4000000000033</v>
      </c>
      <c r="AY1121" s="133"/>
    </row>
    <row r="1122" spans="3:51" x14ac:dyDescent="0.25">
      <c r="C1122" s="137"/>
      <c r="D1122" s="137"/>
      <c r="E1122" s="137"/>
      <c r="F1122" s="137"/>
      <c r="G1122" s="137"/>
      <c r="H1122" s="137"/>
      <c r="I1122" s="137"/>
      <c r="J1122" s="137"/>
      <c r="K1122" s="240">
        <f t="shared" si="368"/>
        <v>44286</v>
      </c>
      <c r="L1122" s="230">
        <f t="shared" si="369"/>
        <v>62915.03</v>
      </c>
      <c r="M1122" s="162">
        <f>MAX(AN28:AN1122)</f>
        <v>63058.92</v>
      </c>
      <c r="N1122" s="162">
        <f t="shared" si="377"/>
        <v>-143.88999999999942</v>
      </c>
      <c r="O1122" s="231">
        <f>E3+(E4*0.1)</f>
        <v>0.2</v>
      </c>
      <c r="P1122" s="162">
        <v>-427.05</v>
      </c>
      <c r="Q1122" s="232">
        <f>E5+(E6*0.1)</f>
        <v>0.1</v>
      </c>
      <c r="R1122" s="162">
        <v>717</v>
      </c>
      <c r="S1122" s="232">
        <f>E7+(E8*0.1)</f>
        <v>0.1</v>
      </c>
      <c r="T1122" s="162">
        <v>3898.2</v>
      </c>
      <c r="U1122" s="233">
        <f>E9+(E10*0.5)+(E11*0.1)</f>
        <v>0.2</v>
      </c>
      <c r="V1122" s="162">
        <v>-1400</v>
      </c>
      <c r="W1122" s="233">
        <f>E12+(E13*0.5)+(E14*0.1)</f>
        <v>0.2</v>
      </c>
      <c r="X1122" s="162">
        <v>-1200</v>
      </c>
      <c r="Y1122" s="161">
        <f t="shared" si="378"/>
        <v>1095</v>
      </c>
      <c r="Z1122" s="162">
        <f t="shared" si="370"/>
        <v>-143.88999999999999</v>
      </c>
      <c r="AA1122" s="238">
        <v>44286</v>
      </c>
      <c r="AB1122" s="129">
        <f>SUM(Z1100:Z1122)</f>
        <v>1246.4400000000005</v>
      </c>
      <c r="AC1122" s="128">
        <f>(AB1122&gt;0)*1</f>
        <v>1</v>
      </c>
      <c r="AD1122" s="128">
        <f>(AB1122&lt;0)*1</f>
        <v>0</v>
      </c>
      <c r="AE1122" s="129">
        <f>AB1122*AC1122</f>
        <v>1246.4400000000005</v>
      </c>
      <c r="AF1122" s="129">
        <f>AB1122*AD1122</f>
        <v>0</v>
      </c>
      <c r="AG1122" s="129"/>
      <c r="AH1122" s="129">
        <f t="shared" si="371"/>
        <v>0</v>
      </c>
      <c r="AI1122" s="129">
        <f t="shared" si="372"/>
        <v>-143.88999999999999</v>
      </c>
      <c r="AJ1122" s="234">
        <f t="shared" si="373"/>
        <v>0</v>
      </c>
      <c r="AK1122" s="234">
        <f t="shared" si="374"/>
        <v>1</v>
      </c>
      <c r="AL1122" s="129">
        <f t="shared" si="375"/>
        <v>1246.4400000000005</v>
      </c>
      <c r="AM1122" s="127">
        <v>44286</v>
      </c>
      <c r="AN1122" s="129">
        <f t="shared" si="379"/>
        <v>62915.03</v>
      </c>
      <c r="AO1122" s="129">
        <f t="shared" si="380"/>
        <v>1246.4400000000005</v>
      </c>
      <c r="AP1122" s="129">
        <f t="shared" si="381"/>
        <v>0</v>
      </c>
      <c r="AQ1122" s="235"/>
      <c r="AR1122" s="235"/>
      <c r="AS1122" s="236">
        <f t="shared" si="376"/>
        <v>44286</v>
      </c>
      <c r="AT1122" s="237">
        <f t="shared" si="382"/>
        <v>20996.859999999979</v>
      </c>
      <c r="AU1122" s="237">
        <f t="shared" si="383"/>
        <v>9917.350000000004</v>
      </c>
      <c r="AV1122" s="237">
        <f t="shared" si="384"/>
        <v>14977.419999999998</v>
      </c>
      <c r="AW1122" s="237">
        <f t="shared" si="385"/>
        <v>8021</v>
      </c>
      <c r="AX1122" s="237">
        <f t="shared" si="386"/>
        <v>9002.4000000000033</v>
      </c>
      <c r="AY1122" s="133"/>
    </row>
    <row r="1123" spans="3:51" x14ac:dyDescent="0.25">
      <c r="C1123" s="137"/>
      <c r="D1123" s="137"/>
      <c r="E1123" s="137"/>
      <c r="F1123" s="137"/>
      <c r="G1123" s="137"/>
      <c r="H1123" s="137"/>
      <c r="I1123" s="137"/>
      <c r="J1123" s="137"/>
      <c r="K1123" s="240">
        <f t="shared" si="368"/>
        <v>44287</v>
      </c>
      <c r="L1123" s="230">
        <f t="shared" si="369"/>
        <v>63277.729999999996</v>
      </c>
      <c r="M1123" s="162">
        <f>MAX(AN28:AN1123)</f>
        <v>63277.729999999996</v>
      </c>
      <c r="N1123" s="162">
        <f t="shared" si="377"/>
        <v>0</v>
      </c>
      <c r="O1123" s="231">
        <f>E3+(E4*0.1)</f>
        <v>0.2</v>
      </c>
      <c r="P1123" s="162">
        <v>858.3</v>
      </c>
      <c r="Q1123" s="232">
        <f>E5+(E6*0.1)</f>
        <v>0.1</v>
      </c>
      <c r="R1123" s="162">
        <v>2349</v>
      </c>
      <c r="S1123" s="232">
        <f>E7+(E8*0.1)</f>
        <v>0.1</v>
      </c>
      <c r="T1123" s="162">
        <v>4761.3999999999996</v>
      </c>
      <c r="U1123" s="233">
        <f>E9+(E10*0.5)+(E11*0.1)</f>
        <v>0.2</v>
      </c>
      <c r="V1123" s="162">
        <v>-1400</v>
      </c>
      <c r="W1123" s="233">
        <f>E12+(E13*0.5)+(E14*0.1)</f>
        <v>0.2</v>
      </c>
      <c r="X1123" s="162">
        <v>-1200</v>
      </c>
      <c r="Y1123" s="161">
        <f t="shared" si="378"/>
        <v>1096</v>
      </c>
      <c r="Z1123" s="162">
        <f t="shared" si="370"/>
        <v>362.70000000000005</v>
      </c>
      <c r="AA1123" s="127">
        <v>44287</v>
      </c>
      <c r="AB1123" s="127"/>
      <c r="AC1123" s="128"/>
      <c r="AD1123" s="128"/>
      <c r="AE1123" s="129"/>
      <c r="AF1123" s="129"/>
      <c r="AG1123" s="129"/>
      <c r="AH1123" s="129">
        <f t="shared" si="371"/>
        <v>362.70000000000005</v>
      </c>
      <c r="AI1123" s="129">
        <f t="shared" si="372"/>
        <v>0</v>
      </c>
      <c r="AJ1123" s="234">
        <f t="shared" si="373"/>
        <v>1</v>
      </c>
      <c r="AK1123" s="234">
        <f t="shared" si="374"/>
        <v>0</v>
      </c>
      <c r="AL1123" s="129">
        <f t="shared" si="375"/>
        <v>0</v>
      </c>
      <c r="AM1123" s="127">
        <v>44287</v>
      </c>
      <c r="AN1123" s="129">
        <f t="shared" si="379"/>
        <v>63277.729999999996</v>
      </c>
      <c r="AO1123" s="129">
        <f t="shared" si="380"/>
        <v>0</v>
      </c>
      <c r="AP1123" s="129">
        <f t="shared" si="381"/>
        <v>0</v>
      </c>
      <c r="AQ1123" s="235"/>
      <c r="AR1123" s="235"/>
      <c r="AS1123" s="236">
        <f t="shared" si="376"/>
        <v>44287</v>
      </c>
      <c r="AT1123" s="237">
        <f t="shared" si="382"/>
        <v>21168.519999999979</v>
      </c>
      <c r="AU1123" s="237">
        <f t="shared" si="383"/>
        <v>10152.250000000004</v>
      </c>
      <c r="AV1123" s="237">
        <f t="shared" si="384"/>
        <v>15453.559999999998</v>
      </c>
      <c r="AW1123" s="237">
        <f t="shared" si="385"/>
        <v>7741</v>
      </c>
      <c r="AX1123" s="237">
        <f t="shared" si="386"/>
        <v>8762.4000000000033</v>
      </c>
      <c r="AY1123" s="133"/>
    </row>
    <row r="1124" spans="3:51" x14ac:dyDescent="0.25">
      <c r="C1124" s="137"/>
      <c r="D1124" s="137"/>
      <c r="E1124" s="137"/>
      <c r="F1124" s="137"/>
      <c r="G1124" s="137"/>
      <c r="H1124" s="137"/>
      <c r="I1124" s="137"/>
      <c r="J1124" s="137"/>
      <c r="K1124" s="240">
        <f t="shared" si="368"/>
        <v>44288</v>
      </c>
      <c r="L1124" s="230">
        <f t="shared" si="369"/>
        <v>63250.929999999993</v>
      </c>
      <c r="M1124" s="162">
        <f>MAX(AN28:AN1124)</f>
        <v>63277.729999999996</v>
      </c>
      <c r="N1124" s="162">
        <f t="shared" si="377"/>
        <v>-26.80000000000291</v>
      </c>
      <c r="O1124" s="231">
        <f>E3+(E4*0.1)</f>
        <v>0.2</v>
      </c>
      <c r="P1124" s="162">
        <v>0</v>
      </c>
      <c r="Q1124" s="232">
        <f>E5+(E6*0.1)</f>
        <v>0.1</v>
      </c>
      <c r="R1124" s="162">
        <v>0</v>
      </c>
      <c r="S1124" s="232">
        <f>E7+(E8*0.1)</f>
        <v>0.1</v>
      </c>
      <c r="T1124" s="162">
        <v>0</v>
      </c>
      <c r="U1124" s="233">
        <f>E9+(E10*0.5)+(E11*0.1)</f>
        <v>0.2</v>
      </c>
      <c r="V1124" s="162">
        <v>-67</v>
      </c>
      <c r="W1124" s="233">
        <f>E12+(E13*0.5)+(E14*0.1)</f>
        <v>0.2</v>
      </c>
      <c r="X1124" s="162">
        <v>-67</v>
      </c>
      <c r="Y1124" s="161">
        <f t="shared" si="378"/>
        <v>1097</v>
      </c>
      <c r="Z1124" s="162">
        <f t="shared" si="370"/>
        <v>-26.8</v>
      </c>
      <c r="AA1124" s="127">
        <v>44288</v>
      </c>
      <c r="AB1124" s="127"/>
      <c r="AC1124" s="128"/>
      <c r="AD1124" s="128"/>
      <c r="AE1124" s="129"/>
      <c r="AF1124" s="129"/>
      <c r="AG1124" s="129"/>
      <c r="AH1124" s="129">
        <f t="shared" si="371"/>
        <v>0</v>
      </c>
      <c r="AI1124" s="129">
        <f t="shared" si="372"/>
        <v>-26.8</v>
      </c>
      <c r="AJ1124" s="234">
        <f t="shared" si="373"/>
        <v>0</v>
      </c>
      <c r="AK1124" s="234">
        <f t="shared" si="374"/>
        <v>1</v>
      </c>
      <c r="AL1124" s="129">
        <f t="shared" si="375"/>
        <v>0</v>
      </c>
      <c r="AM1124" s="127">
        <v>44288</v>
      </c>
      <c r="AN1124" s="129">
        <f t="shared" si="379"/>
        <v>63250.929999999993</v>
      </c>
      <c r="AO1124" s="129">
        <f t="shared" si="380"/>
        <v>0</v>
      </c>
      <c r="AP1124" s="129">
        <f t="shared" si="381"/>
        <v>0</v>
      </c>
      <c r="AQ1124" s="235"/>
      <c r="AR1124" s="235"/>
      <c r="AS1124" s="236">
        <f t="shared" si="376"/>
        <v>44288</v>
      </c>
      <c r="AT1124" s="237">
        <f t="shared" si="382"/>
        <v>21168.519999999979</v>
      </c>
      <c r="AU1124" s="237">
        <f t="shared" si="383"/>
        <v>10152.250000000004</v>
      </c>
      <c r="AV1124" s="237">
        <f t="shared" si="384"/>
        <v>15453.559999999998</v>
      </c>
      <c r="AW1124" s="237">
        <f t="shared" si="385"/>
        <v>7727.6</v>
      </c>
      <c r="AX1124" s="237">
        <f t="shared" si="386"/>
        <v>8749.0000000000036</v>
      </c>
      <c r="AY1124" s="133"/>
    </row>
    <row r="1125" spans="3:51" x14ac:dyDescent="0.25">
      <c r="C1125" s="137"/>
      <c r="D1125" s="137"/>
      <c r="E1125" s="137"/>
      <c r="F1125" s="137"/>
      <c r="G1125" s="137"/>
      <c r="H1125" s="137"/>
      <c r="I1125" s="137"/>
      <c r="J1125" s="137"/>
      <c r="K1125" s="240">
        <f t="shared" si="368"/>
        <v>44291</v>
      </c>
      <c r="L1125" s="230">
        <f t="shared" si="369"/>
        <v>64540.80999999999</v>
      </c>
      <c r="M1125" s="162">
        <f>MAX(AN28:AN1125)</f>
        <v>64540.80999999999</v>
      </c>
      <c r="N1125" s="162">
        <f t="shared" si="377"/>
        <v>0</v>
      </c>
      <c r="O1125" s="231">
        <f>E3+(E4*0.1)</f>
        <v>0.2</v>
      </c>
      <c r="P1125" s="162">
        <v>1869.9</v>
      </c>
      <c r="Q1125" s="232">
        <f>E5+(E6*0.1)</f>
        <v>0.1</v>
      </c>
      <c r="R1125" s="162">
        <v>2902</v>
      </c>
      <c r="S1125" s="232">
        <f>E7+(E8*0.1)</f>
        <v>0.1</v>
      </c>
      <c r="T1125" s="162">
        <v>5373</v>
      </c>
      <c r="U1125" s="233">
        <f>E9+(E10*0.5)+(E11*0.1)</f>
        <v>0.2</v>
      </c>
      <c r="V1125" s="162">
        <v>221</v>
      </c>
      <c r="W1125" s="233">
        <f>E12+(E13*0.5)+(E14*0.1)</f>
        <v>0.2</v>
      </c>
      <c r="X1125" s="162">
        <v>221</v>
      </c>
      <c r="Y1125" s="161">
        <f t="shared" si="378"/>
        <v>1098</v>
      </c>
      <c r="Z1125" s="162">
        <f t="shared" si="370"/>
        <v>1289.8800000000001</v>
      </c>
      <c r="AA1125" s="127">
        <v>44291</v>
      </c>
      <c r="AB1125" s="127"/>
      <c r="AC1125" s="128"/>
      <c r="AD1125" s="128"/>
      <c r="AE1125" s="129"/>
      <c r="AF1125" s="129"/>
      <c r="AG1125" s="129"/>
      <c r="AH1125" s="129">
        <f t="shared" si="371"/>
        <v>1289.8800000000001</v>
      </c>
      <c r="AI1125" s="129">
        <f t="shared" si="372"/>
        <v>0</v>
      </c>
      <c r="AJ1125" s="234">
        <f t="shared" si="373"/>
        <v>1</v>
      </c>
      <c r="AK1125" s="234">
        <f t="shared" si="374"/>
        <v>0</v>
      </c>
      <c r="AL1125" s="129">
        <f t="shared" si="375"/>
        <v>0</v>
      </c>
      <c r="AM1125" s="127">
        <v>44291</v>
      </c>
      <c r="AN1125" s="129">
        <f t="shared" si="379"/>
        <v>64540.80999999999</v>
      </c>
      <c r="AO1125" s="129">
        <f t="shared" si="380"/>
        <v>0</v>
      </c>
      <c r="AP1125" s="129">
        <f t="shared" si="381"/>
        <v>0</v>
      </c>
      <c r="AQ1125" s="235"/>
      <c r="AR1125" s="235"/>
      <c r="AS1125" s="236">
        <f t="shared" si="376"/>
        <v>44291</v>
      </c>
      <c r="AT1125" s="237">
        <f t="shared" si="382"/>
        <v>21542.499999999978</v>
      </c>
      <c r="AU1125" s="237">
        <f t="shared" si="383"/>
        <v>10442.450000000004</v>
      </c>
      <c r="AV1125" s="237">
        <f t="shared" si="384"/>
        <v>15990.859999999997</v>
      </c>
      <c r="AW1125" s="237">
        <f t="shared" si="385"/>
        <v>7771.8</v>
      </c>
      <c r="AX1125" s="237">
        <f t="shared" si="386"/>
        <v>8793.2000000000044</v>
      </c>
      <c r="AY1125" s="133"/>
    </row>
    <row r="1126" spans="3:51" x14ac:dyDescent="0.25">
      <c r="C1126" s="137"/>
      <c r="D1126" s="137"/>
      <c r="E1126" s="137"/>
      <c r="F1126" s="137"/>
      <c r="G1126" s="137"/>
      <c r="H1126" s="137"/>
      <c r="I1126" s="137"/>
      <c r="J1126" s="137"/>
      <c r="K1126" s="240">
        <f t="shared" si="368"/>
        <v>44292</v>
      </c>
      <c r="L1126" s="230">
        <f t="shared" si="369"/>
        <v>63851.55999999999</v>
      </c>
      <c r="M1126" s="162">
        <f>MAX(AN28:AN1126)</f>
        <v>64540.80999999999</v>
      </c>
      <c r="N1126" s="162">
        <f t="shared" si="377"/>
        <v>-689.25</v>
      </c>
      <c r="O1126" s="231">
        <f>E3+(E4*0.1)</f>
        <v>0.2</v>
      </c>
      <c r="P1126" s="162">
        <v>-550</v>
      </c>
      <c r="Q1126" s="232">
        <f>E5+(E6*0.1)</f>
        <v>0.1</v>
      </c>
      <c r="R1126" s="162">
        <v>-198.5</v>
      </c>
      <c r="S1126" s="232">
        <f>E7+(E8*0.1)</f>
        <v>0.1</v>
      </c>
      <c r="T1126" s="162">
        <v>-394</v>
      </c>
      <c r="U1126" s="233">
        <f>E9+(E10*0.5)+(E11*0.1)</f>
        <v>0.2</v>
      </c>
      <c r="V1126" s="162">
        <v>-1400</v>
      </c>
      <c r="W1126" s="233">
        <f>E12+(E13*0.5)+(E14*0.1)</f>
        <v>0.2</v>
      </c>
      <c r="X1126" s="162">
        <v>-1200</v>
      </c>
      <c r="Y1126" s="161">
        <f t="shared" si="378"/>
        <v>1099</v>
      </c>
      <c r="Z1126" s="162">
        <f t="shared" si="370"/>
        <v>-689.25</v>
      </c>
      <c r="AA1126" s="127">
        <v>44292</v>
      </c>
      <c r="AB1126" s="127"/>
      <c r="AC1126" s="128"/>
      <c r="AD1126" s="128"/>
      <c r="AE1126" s="129"/>
      <c r="AF1126" s="129"/>
      <c r="AG1126" s="129"/>
      <c r="AH1126" s="129">
        <f t="shared" si="371"/>
        <v>0</v>
      </c>
      <c r="AI1126" s="129">
        <f t="shared" si="372"/>
        <v>-689.25</v>
      </c>
      <c r="AJ1126" s="234">
        <f t="shared" si="373"/>
        <v>0</v>
      </c>
      <c r="AK1126" s="234">
        <f t="shared" si="374"/>
        <v>1</v>
      </c>
      <c r="AL1126" s="129">
        <f t="shared" si="375"/>
        <v>0</v>
      </c>
      <c r="AM1126" s="127">
        <v>44292</v>
      </c>
      <c r="AN1126" s="129">
        <f t="shared" si="379"/>
        <v>63851.55999999999</v>
      </c>
      <c r="AO1126" s="129">
        <f t="shared" si="380"/>
        <v>0</v>
      </c>
      <c r="AP1126" s="129">
        <f t="shared" si="381"/>
        <v>0</v>
      </c>
      <c r="AQ1126" s="235"/>
      <c r="AR1126" s="235"/>
      <c r="AS1126" s="236">
        <f t="shared" si="376"/>
        <v>44292</v>
      </c>
      <c r="AT1126" s="237">
        <f t="shared" si="382"/>
        <v>21432.499999999978</v>
      </c>
      <c r="AU1126" s="237">
        <f t="shared" si="383"/>
        <v>10422.600000000004</v>
      </c>
      <c r="AV1126" s="237">
        <f t="shared" si="384"/>
        <v>15951.459999999997</v>
      </c>
      <c r="AW1126" s="237">
        <f t="shared" si="385"/>
        <v>7491.8</v>
      </c>
      <c r="AX1126" s="237">
        <f t="shared" si="386"/>
        <v>8553.2000000000044</v>
      </c>
      <c r="AY1126" s="133"/>
    </row>
    <row r="1127" spans="3:51" x14ac:dyDescent="0.25">
      <c r="C1127" s="137"/>
      <c r="D1127" s="137"/>
      <c r="E1127" s="137"/>
      <c r="F1127" s="137"/>
      <c r="G1127" s="137"/>
      <c r="H1127" s="137"/>
      <c r="I1127" s="137"/>
      <c r="J1127" s="137"/>
      <c r="K1127" s="240">
        <f t="shared" si="368"/>
        <v>44293</v>
      </c>
      <c r="L1127" s="230">
        <f t="shared" si="369"/>
        <v>63974.109999999993</v>
      </c>
      <c r="M1127" s="162">
        <f>MAX(AN28:AN1127)</f>
        <v>64540.80999999999</v>
      </c>
      <c r="N1127" s="162">
        <f t="shared" si="377"/>
        <v>-566.69999999999709</v>
      </c>
      <c r="O1127" s="231">
        <f>E3+(E4*0.1)</f>
        <v>0.2</v>
      </c>
      <c r="P1127" s="162">
        <v>80.099999999999994</v>
      </c>
      <c r="Q1127" s="232">
        <f>E5+(E6*0.1)</f>
        <v>0.1</v>
      </c>
      <c r="R1127" s="162">
        <v>300.5</v>
      </c>
      <c r="S1127" s="232">
        <f>E7+(E8*0.1)</f>
        <v>0.1</v>
      </c>
      <c r="T1127" s="162">
        <v>764.8</v>
      </c>
      <c r="U1127" s="233">
        <f>E9+(E10*0.5)+(E11*0.1)</f>
        <v>0.2</v>
      </c>
      <c r="V1127" s="162">
        <v>-574</v>
      </c>
      <c r="W1127" s="233">
        <f>E12+(E13*0.5)+(E14*0.1)</f>
        <v>0.2</v>
      </c>
      <c r="X1127" s="162">
        <v>574</v>
      </c>
      <c r="Y1127" s="161">
        <f t="shared" si="378"/>
        <v>1100</v>
      </c>
      <c r="Z1127" s="162">
        <f t="shared" si="370"/>
        <v>122.55000000000001</v>
      </c>
      <c r="AA1127" s="127">
        <v>44293</v>
      </c>
      <c r="AB1127" s="127"/>
      <c r="AC1127" s="128"/>
      <c r="AD1127" s="128"/>
      <c r="AE1127" s="129"/>
      <c r="AF1127" s="129"/>
      <c r="AG1127" s="129"/>
      <c r="AH1127" s="129">
        <f t="shared" si="371"/>
        <v>122.55000000000001</v>
      </c>
      <c r="AI1127" s="129">
        <f t="shared" si="372"/>
        <v>0</v>
      </c>
      <c r="AJ1127" s="234">
        <f t="shared" si="373"/>
        <v>1</v>
      </c>
      <c r="AK1127" s="234">
        <f t="shared" si="374"/>
        <v>0</v>
      </c>
      <c r="AL1127" s="129">
        <f t="shared" si="375"/>
        <v>0</v>
      </c>
      <c r="AM1127" s="127">
        <v>44293</v>
      </c>
      <c r="AN1127" s="129">
        <f t="shared" si="379"/>
        <v>63974.109999999993</v>
      </c>
      <c r="AO1127" s="129">
        <f t="shared" si="380"/>
        <v>0</v>
      </c>
      <c r="AP1127" s="129">
        <f t="shared" si="381"/>
        <v>0</v>
      </c>
      <c r="AQ1127" s="235"/>
      <c r="AR1127" s="235"/>
      <c r="AS1127" s="236">
        <f t="shared" si="376"/>
        <v>44293</v>
      </c>
      <c r="AT1127" s="237">
        <f t="shared" si="382"/>
        <v>21448.519999999979</v>
      </c>
      <c r="AU1127" s="237">
        <f t="shared" si="383"/>
        <v>10452.650000000003</v>
      </c>
      <c r="AV1127" s="237">
        <f t="shared" si="384"/>
        <v>16027.939999999997</v>
      </c>
      <c r="AW1127" s="237">
        <f t="shared" si="385"/>
        <v>7377</v>
      </c>
      <c r="AX1127" s="237">
        <f t="shared" si="386"/>
        <v>8668.0000000000036</v>
      </c>
      <c r="AY1127" s="133"/>
    </row>
    <row r="1128" spans="3:51" x14ac:dyDescent="0.25">
      <c r="C1128" s="137"/>
      <c r="D1128" s="137"/>
      <c r="E1128" s="137"/>
      <c r="F1128" s="137"/>
      <c r="G1128" s="137"/>
      <c r="H1128" s="137"/>
      <c r="I1128" s="137"/>
      <c r="J1128" s="137"/>
      <c r="K1128" s="240">
        <f t="shared" si="368"/>
        <v>44294</v>
      </c>
      <c r="L1128" s="230">
        <f t="shared" si="369"/>
        <v>64361.029999999992</v>
      </c>
      <c r="M1128" s="162">
        <f>MAX(AN28:AN1128)</f>
        <v>64540.80999999999</v>
      </c>
      <c r="N1128" s="162">
        <f t="shared" si="377"/>
        <v>-179.77999999999884</v>
      </c>
      <c r="O1128" s="231">
        <f>E3+(E4*0.1)</f>
        <v>0.2</v>
      </c>
      <c r="P1128" s="162">
        <v>-550</v>
      </c>
      <c r="Q1128" s="232">
        <f>E5+(E6*0.1)</f>
        <v>0.1</v>
      </c>
      <c r="R1128" s="162">
        <v>861</v>
      </c>
      <c r="S1128" s="232">
        <f>E7+(E8*0.1)</f>
        <v>0.1</v>
      </c>
      <c r="T1128" s="162">
        <v>2836.2</v>
      </c>
      <c r="U1128" s="233">
        <f>E9+(E10*0.5)+(E11*0.1)</f>
        <v>0.2</v>
      </c>
      <c r="V1128" s="162">
        <v>1836</v>
      </c>
      <c r="W1128" s="233">
        <f>E12+(E13*0.5)+(E14*0.1)</f>
        <v>0.2</v>
      </c>
      <c r="X1128" s="162">
        <v>-1200</v>
      </c>
      <c r="Y1128" s="161">
        <f t="shared" si="378"/>
        <v>1101</v>
      </c>
      <c r="Z1128" s="162">
        <f t="shared" si="370"/>
        <v>386.92000000000007</v>
      </c>
      <c r="AA1128" s="127">
        <v>44294</v>
      </c>
      <c r="AB1128" s="127"/>
      <c r="AC1128" s="128"/>
      <c r="AD1128" s="128"/>
      <c r="AE1128" s="129"/>
      <c r="AF1128" s="129"/>
      <c r="AG1128" s="129"/>
      <c r="AH1128" s="129">
        <f t="shared" si="371"/>
        <v>386.92000000000007</v>
      </c>
      <c r="AI1128" s="129">
        <f t="shared" si="372"/>
        <v>0</v>
      </c>
      <c r="AJ1128" s="234">
        <f t="shared" si="373"/>
        <v>1</v>
      </c>
      <c r="AK1128" s="234">
        <f t="shared" si="374"/>
        <v>0</v>
      </c>
      <c r="AL1128" s="129">
        <f t="shared" si="375"/>
        <v>0</v>
      </c>
      <c r="AM1128" s="127">
        <v>44294</v>
      </c>
      <c r="AN1128" s="129">
        <f t="shared" si="379"/>
        <v>64361.029999999992</v>
      </c>
      <c r="AO1128" s="129">
        <f t="shared" si="380"/>
        <v>0</v>
      </c>
      <c r="AP1128" s="129">
        <f t="shared" si="381"/>
        <v>0</v>
      </c>
      <c r="AQ1128" s="235"/>
      <c r="AR1128" s="235"/>
      <c r="AS1128" s="236">
        <f t="shared" si="376"/>
        <v>44294</v>
      </c>
      <c r="AT1128" s="237">
        <f t="shared" si="382"/>
        <v>21338.519999999979</v>
      </c>
      <c r="AU1128" s="237">
        <f t="shared" si="383"/>
        <v>10538.750000000004</v>
      </c>
      <c r="AV1128" s="237">
        <f t="shared" si="384"/>
        <v>16311.559999999998</v>
      </c>
      <c r="AW1128" s="237">
        <f t="shared" si="385"/>
        <v>7744.2</v>
      </c>
      <c r="AX1128" s="237">
        <f t="shared" si="386"/>
        <v>8428.0000000000036</v>
      </c>
      <c r="AY1128" s="133"/>
    </row>
    <row r="1129" spans="3:51" x14ac:dyDescent="0.25">
      <c r="C1129" s="137"/>
      <c r="D1129" s="137"/>
      <c r="E1129" s="137"/>
      <c r="F1129" s="137"/>
      <c r="G1129" s="137"/>
      <c r="H1129" s="137"/>
      <c r="I1129" s="137"/>
      <c r="J1129" s="137"/>
      <c r="K1129" s="240">
        <f t="shared" si="368"/>
        <v>44295</v>
      </c>
      <c r="L1129" s="230">
        <f t="shared" si="369"/>
        <v>64953.889999999992</v>
      </c>
      <c r="M1129" s="162">
        <f>MAX(AN28:AN1129)</f>
        <v>64953.889999999992</v>
      </c>
      <c r="N1129" s="162">
        <f t="shared" si="377"/>
        <v>0</v>
      </c>
      <c r="O1129" s="231">
        <f>E3+(E4*0.1)</f>
        <v>0.2</v>
      </c>
      <c r="P1129" s="162">
        <v>1485.15</v>
      </c>
      <c r="Q1129" s="232">
        <f>E5+(E6*0.1)</f>
        <v>0.1</v>
      </c>
      <c r="R1129" s="162">
        <v>1581.5</v>
      </c>
      <c r="S1129" s="232">
        <f>E7+(E8*0.1)</f>
        <v>0.1</v>
      </c>
      <c r="T1129" s="162">
        <v>1730.8</v>
      </c>
      <c r="U1129" s="233">
        <f>E9+(E10*0.5)+(E11*0.1)</f>
        <v>0.2</v>
      </c>
      <c r="V1129" s="162">
        <v>-1400</v>
      </c>
      <c r="W1129" s="233">
        <f>E12+(E13*0.5)+(E14*0.1)</f>
        <v>0.2</v>
      </c>
      <c r="X1129" s="162">
        <v>1223</v>
      </c>
      <c r="Y1129" s="161">
        <f t="shared" si="378"/>
        <v>1102</v>
      </c>
      <c r="Z1129" s="162">
        <f t="shared" si="370"/>
        <v>592.86000000000013</v>
      </c>
      <c r="AA1129" s="127">
        <v>44295</v>
      </c>
      <c r="AB1129" s="127"/>
      <c r="AC1129" s="128"/>
      <c r="AD1129" s="128"/>
      <c r="AE1129" s="129"/>
      <c r="AF1129" s="129"/>
      <c r="AG1129" s="129"/>
      <c r="AH1129" s="129">
        <f t="shared" si="371"/>
        <v>592.86000000000013</v>
      </c>
      <c r="AI1129" s="129">
        <f t="shared" si="372"/>
        <v>0</v>
      </c>
      <c r="AJ1129" s="234">
        <f t="shared" si="373"/>
        <v>1</v>
      </c>
      <c r="AK1129" s="234">
        <f t="shared" si="374"/>
        <v>0</v>
      </c>
      <c r="AL1129" s="129">
        <f t="shared" si="375"/>
        <v>0</v>
      </c>
      <c r="AM1129" s="127">
        <v>44295</v>
      </c>
      <c r="AN1129" s="129">
        <f t="shared" si="379"/>
        <v>64953.889999999992</v>
      </c>
      <c r="AO1129" s="129">
        <f t="shared" si="380"/>
        <v>0</v>
      </c>
      <c r="AP1129" s="129">
        <f t="shared" si="381"/>
        <v>0</v>
      </c>
      <c r="AQ1129" s="235"/>
      <c r="AR1129" s="235"/>
      <c r="AS1129" s="236">
        <f t="shared" si="376"/>
        <v>44295</v>
      </c>
      <c r="AT1129" s="237">
        <f t="shared" si="382"/>
        <v>21635.549999999977</v>
      </c>
      <c r="AU1129" s="237">
        <f t="shared" si="383"/>
        <v>10696.900000000003</v>
      </c>
      <c r="AV1129" s="237">
        <f t="shared" si="384"/>
        <v>16484.64</v>
      </c>
      <c r="AW1129" s="237">
        <f t="shared" si="385"/>
        <v>7464.2</v>
      </c>
      <c r="AX1129" s="237">
        <f t="shared" si="386"/>
        <v>8672.600000000004</v>
      </c>
      <c r="AY1129" s="133"/>
    </row>
    <row r="1130" spans="3:51" x14ac:dyDescent="0.25">
      <c r="C1130" s="137"/>
      <c r="D1130" s="137"/>
      <c r="E1130" s="137"/>
      <c r="F1130" s="137"/>
      <c r="G1130" s="137"/>
      <c r="H1130" s="137"/>
      <c r="I1130" s="137"/>
      <c r="J1130" s="137"/>
      <c r="K1130" s="240">
        <f t="shared" si="368"/>
        <v>44298</v>
      </c>
      <c r="L1130" s="230">
        <f t="shared" si="369"/>
        <v>64728.439999999995</v>
      </c>
      <c r="M1130" s="162">
        <f>MAX(AN28:AN1130)</f>
        <v>64953.889999999992</v>
      </c>
      <c r="N1130" s="162">
        <f t="shared" si="377"/>
        <v>-225.44999999999709</v>
      </c>
      <c r="O1130" s="231">
        <f>E3+(E4*0.1)</f>
        <v>0.2</v>
      </c>
      <c r="P1130" s="162">
        <v>-550</v>
      </c>
      <c r="Q1130" s="232">
        <f>E5+(E6*0.1)</f>
        <v>0.1</v>
      </c>
      <c r="R1130" s="162">
        <v>-40.5</v>
      </c>
      <c r="S1130" s="232">
        <f>E7+(E8*0.1)</f>
        <v>0.1</v>
      </c>
      <c r="T1130" s="162">
        <v>-514</v>
      </c>
      <c r="U1130" s="233">
        <f>E9+(E10*0.5)+(E11*0.1)</f>
        <v>0.2</v>
      </c>
      <c r="V1130" s="162">
        <v>-1400</v>
      </c>
      <c r="W1130" s="233">
        <f>E12+(E13*0.5)+(E14*0.1)</f>
        <v>0.2</v>
      </c>
      <c r="X1130" s="162">
        <v>1100</v>
      </c>
      <c r="Y1130" s="161">
        <f t="shared" si="378"/>
        <v>1103</v>
      </c>
      <c r="Z1130" s="162">
        <f t="shared" si="370"/>
        <v>-225.45</v>
      </c>
      <c r="AA1130" s="127">
        <v>44298</v>
      </c>
      <c r="AB1130" s="127"/>
      <c r="AC1130" s="128"/>
      <c r="AD1130" s="128"/>
      <c r="AE1130" s="129"/>
      <c r="AF1130" s="129"/>
      <c r="AG1130" s="129"/>
      <c r="AH1130" s="129">
        <f t="shared" si="371"/>
        <v>0</v>
      </c>
      <c r="AI1130" s="129">
        <f t="shared" si="372"/>
        <v>-225.45</v>
      </c>
      <c r="AJ1130" s="234">
        <f t="shared" si="373"/>
        <v>0</v>
      </c>
      <c r="AK1130" s="234">
        <f t="shared" si="374"/>
        <v>1</v>
      </c>
      <c r="AL1130" s="129">
        <f t="shared" si="375"/>
        <v>0</v>
      </c>
      <c r="AM1130" s="127">
        <v>44298</v>
      </c>
      <c r="AN1130" s="129">
        <f t="shared" si="379"/>
        <v>64728.439999999995</v>
      </c>
      <c r="AO1130" s="129">
        <f t="shared" si="380"/>
        <v>0</v>
      </c>
      <c r="AP1130" s="129">
        <f t="shared" si="381"/>
        <v>0</v>
      </c>
      <c r="AQ1130" s="235"/>
      <c r="AR1130" s="235"/>
      <c r="AS1130" s="236">
        <f t="shared" si="376"/>
        <v>44298</v>
      </c>
      <c r="AT1130" s="237">
        <f t="shared" si="382"/>
        <v>21525.549999999977</v>
      </c>
      <c r="AU1130" s="237">
        <f t="shared" si="383"/>
        <v>10692.850000000004</v>
      </c>
      <c r="AV1130" s="237">
        <f t="shared" si="384"/>
        <v>16433.239999999998</v>
      </c>
      <c r="AW1130" s="237">
        <f t="shared" si="385"/>
        <v>7184.2</v>
      </c>
      <c r="AX1130" s="237">
        <f t="shared" si="386"/>
        <v>8892.600000000004</v>
      </c>
      <c r="AY1130" s="133"/>
    </row>
    <row r="1131" spans="3:51" x14ac:dyDescent="0.25">
      <c r="C1131" s="137"/>
      <c r="D1131" s="137"/>
      <c r="E1131" s="137"/>
      <c r="F1131" s="137"/>
      <c r="G1131" s="137"/>
      <c r="H1131" s="137"/>
      <c r="I1131" s="137"/>
      <c r="J1131" s="137"/>
      <c r="K1131" s="240">
        <f t="shared" si="368"/>
        <v>44299</v>
      </c>
      <c r="L1131" s="230">
        <f t="shared" si="369"/>
        <v>65032.52</v>
      </c>
      <c r="M1131" s="162">
        <f>MAX(AN28:AN1131)</f>
        <v>65032.52</v>
      </c>
      <c r="N1131" s="162">
        <f t="shared" si="377"/>
        <v>0</v>
      </c>
      <c r="O1131" s="231">
        <f>E3+(E4*0.1)</f>
        <v>0.2</v>
      </c>
      <c r="P1131" s="162">
        <v>-550</v>
      </c>
      <c r="Q1131" s="232">
        <f>E5+(E6*0.1)</f>
        <v>0.1</v>
      </c>
      <c r="R1131" s="162">
        <v>680</v>
      </c>
      <c r="S1131" s="232">
        <f>E7+(E8*0.1)</f>
        <v>0.1</v>
      </c>
      <c r="T1131" s="162">
        <v>3342.8</v>
      </c>
      <c r="U1131" s="233">
        <f>E9+(E10*0.5)+(E11*0.1)</f>
        <v>0.2</v>
      </c>
      <c r="V1131" s="162">
        <v>1259</v>
      </c>
      <c r="W1131" s="233">
        <f>E12+(E13*0.5)+(E14*0.1)</f>
        <v>0.2</v>
      </c>
      <c r="X1131" s="162">
        <v>-1200</v>
      </c>
      <c r="Y1131" s="161">
        <f t="shared" si="378"/>
        <v>1104</v>
      </c>
      <c r="Z1131" s="162">
        <f t="shared" si="370"/>
        <v>304.08000000000004</v>
      </c>
      <c r="AA1131" s="127">
        <v>44299</v>
      </c>
      <c r="AB1131" s="127"/>
      <c r="AC1131" s="128"/>
      <c r="AD1131" s="128"/>
      <c r="AE1131" s="129"/>
      <c r="AF1131" s="129"/>
      <c r="AG1131" s="129"/>
      <c r="AH1131" s="129">
        <f t="shared" si="371"/>
        <v>304.08000000000004</v>
      </c>
      <c r="AI1131" s="129">
        <f t="shared" si="372"/>
        <v>0</v>
      </c>
      <c r="AJ1131" s="234">
        <f t="shared" si="373"/>
        <v>1</v>
      </c>
      <c r="AK1131" s="234">
        <f t="shared" si="374"/>
        <v>0</v>
      </c>
      <c r="AL1131" s="129">
        <f t="shared" si="375"/>
        <v>0</v>
      </c>
      <c r="AM1131" s="127">
        <v>44299</v>
      </c>
      <c r="AN1131" s="129">
        <f t="shared" si="379"/>
        <v>65032.52</v>
      </c>
      <c r="AO1131" s="129">
        <f t="shared" si="380"/>
        <v>0</v>
      </c>
      <c r="AP1131" s="129">
        <f t="shared" si="381"/>
        <v>0</v>
      </c>
      <c r="AQ1131" s="235"/>
      <c r="AR1131" s="235"/>
      <c r="AS1131" s="236">
        <f t="shared" si="376"/>
        <v>44299</v>
      </c>
      <c r="AT1131" s="237">
        <f t="shared" si="382"/>
        <v>21415.549999999977</v>
      </c>
      <c r="AU1131" s="237">
        <f t="shared" si="383"/>
        <v>10760.850000000004</v>
      </c>
      <c r="AV1131" s="237">
        <f t="shared" si="384"/>
        <v>16767.519999999997</v>
      </c>
      <c r="AW1131" s="237">
        <f t="shared" si="385"/>
        <v>7436</v>
      </c>
      <c r="AX1131" s="237">
        <f t="shared" si="386"/>
        <v>8652.600000000004</v>
      </c>
      <c r="AY1131" s="133"/>
    </row>
    <row r="1132" spans="3:51" x14ac:dyDescent="0.25">
      <c r="C1132" s="137"/>
      <c r="D1132" s="137"/>
      <c r="E1132" s="137"/>
      <c r="F1132" s="137"/>
      <c r="G1132" s="137"/>
      <c r="H1132" s="137"/>
      <c r="I1132" s="137"/>
      <c r="J1132" s="137"/>
      <c r="K1132" s="240">
        <f t="shared" si="368"/>
        <v>44300</v>
      </c>
      <c r="L1132" s="230">
        <f t="shared" si="369"/>
        <v>64660.14</v>
      </c>
      <c r="M1132" s="162">
        <f>MAX(AN28:AN1132)</f>
        <v>65032.52</v>
      </c>
      <c r="N1132" s="162">
        <f t="shared" si="377"/>
        <v>-372.37999999999738</v>
      </c>
      <c r="O1132" s="231">
        <f>E3+(E4*0.1)</f>
        <v>0.2</v>
      </c>
      <c r="P1132" s="162">
        <v>268.10000000000002</v>
      </c>
      <c r="Q1132" s="232">
        <f>E5+(E6*0.1)</f>
        <v>0.1</v>
      </c>
      <c r="R1132" s="162">
        <v>-850</v>
      </c>
      <c r="S1132" s="232">
        <f>E7+(E8*0.1)</f>
        <v>0.1</v>
      </c>
      <c r="T1132" s="162">
        <v>-3410</v>
      </c>
      <c r="U1132" s="233">
        <f>E9+(E10*0.5)+(E11*0.1)</f>
        <v>0.2</v>
      </c>
      <c r="V1132" s="162">
        <v>-885</v>
      </c>
      <c r="W1132" s="233">
        <f>E12+(E13*0.5)+(E14*0.1)</f>
        <v>0.2</v>
      </c>
      <c r="X1132" s="162">
        <v>885</v>
      </c>
      <c r="Y1132" s="161">
        <f t="shared" si="378"/>
        <v>1105</v>
      </c>
      <c r="Z1132" s="162">
        <f t="shared" si="370"/>
        <v>-372.38</v>
      </c>
      <c r="AA1132" s="127">
        <v>44300</v>
      </c>
      <c r="AB1132" s="127"/>
      <c r="AC1132" s="128"/>
      <c r="AD1132" s="128"/>
      <c r="AE1132" s="129"/>
      <c r="AF1132" s="129"/>
      <c r="AG1132" s="129"/>
      <c r="AH1132" s="129">
        <f t="shared" si="371"/>
        <v>0</v>
      </c>
      <c r="AI1132" s="129">
        <f t="shared" si="372"/>
        <v>-372.38</v>
      </c>
      <c r="AJ1132" s="234">
        <f t="shared" si="373"/>
        <v>0</v>
      </c>
      <c r="AK1132" s="234">
        <f t="shared" si="374"/>
        <v>1</v>
      </c>
      <c r="AL1132" s="129">
        <f t="shared" si="375"/>
        <v>0</v>
      </c>
      <c r="AM1132" s="127">
        <v>44300</v>
      </c>
      <c r="AN1132" s="129">
        <f t="shared" si="379"/>
        <v>64660.14</v>
      </c>
      <c r="AO1132" s="129">
        <f t="shared" si="380"/>
        <v>0</v>
      </c>
      <c r="AP1132" s="129">
        <f t="shared" si="381"/>
        <v>0</v>
      </c>
      <c r="AQ1132" s="235"/>
      <c r="AR1132" s="235"/>
      <c r="AS1132" s="236">
        <f t="shared" si="376"/>
        <v>44300</v>
      </c>
      <c r="AT1132" s="237">
        <f t="shared" si="382"/>
        <v>21469.169999999976</v>
      </c>
      <c r="AU1132" s="237">
        <f t="shared" si="383"/>
        <v>10675.850000000004</v>
      </c>
      <c r="AV1132" s="237">
        <f t="shared" si="384"/>
        <v>16426.519999999997</v>
      </c>
      <c r="AW1132" s="237">
        <f t="shared" si="385"/>
        <v>7259</v>
      </c>
      <c r="AX1132" s="237">
        <f t="shared" si="386"/>
        <v>8829.600000000004</v>
      </c>
      <c r="AY1132" s="133"/>
    </row>
    <row r="1133" spans="3:51" x14ac:dyDescent="0.25">
      <c r="C1133" s="137"/>
      <c r="D1133" s="137"/>
      <c r="E1133" s="137"/>
      <c r="F1133" s="137"/>
      <c r="G1133" s="137"/>
      <c r="H1133" s="137"/>
      <c r="I1133" s="137"/>
      <c r="J1133" s="137"/>
      <c r="K1133" s="240">
        <f t="shared" si="368"/>
        <v>44301</v>
      </c>
      <c r="L1133" s="230">
        <f t="shared" si="369"/>
        <v>65939.199999999997</v>
      </c>
      <c r="M1133" s="162">
        <f>MAX(AN28:AN1133)</f>
        <v>65939.199999999997</v>
      </c>
      <c r="N1133" s="162">
        <f t="shared" si="377"/>
        <v>0</v>
      </c>
      <c r="O1133" s="231">
        <f>E3+(E4*0.1)</f>
        <v>0.2</v>
      </c>
      <c r="P1133" s="162">
        <v>1525.5</v>
      </c>
      <c r="Q1133" s="232">
        <f>E5+(E6*0.1)</f>
        <v>0.1</v>
      </c>
      <c r="R1133" s="162">
        <v>2288</v>
      </c>
      <c r="S1133" s="232">
        <f>E7+(E8*0.1)</f>
        <v>0.1</v>
      </c>
      <c r="T1133" s="162">
        <v>4445.6000000000004</v>
      </c>
      <c r="U1133" s="233">
        <f>E9+(E10*0.5)+(E11*0.1)</f>
        <v>0.2</v>
      </c>
      <c r="V1133" s="162">
        <v>2703</v>
      </c>
      <c r="W1133" s="233">
        <f>E12+(E13*0.5)+(E14*0.1)</f>
        <v>0.2</v>
      </c>
      <c r="X1133" s="162">
        <v>-1200</v>
      </c>
      <c r="Y1133" s="161">
        <f t="shared" si="378"/>
        <v>1106</v>
      </c>
      <c r="Z1133" s="162">
        <f t="shared" si="370"/>
        <v>1279.0600000000002</v>
      </c>
      <c r="AA1133" s="127">
        <v>44301</v>
      </c>
      <c r="AB1133" s="127"/>
      <c r="AC1133" s="128"/>
      <c r="AD1133" s="128"/>
      <c r="AE1133" s="129"/>
      <c r="AF1133" s="129"/>
      <c r="AG1133" s="129"/>
      <c r="AH1133" s="129">
        <f t="shared" si="371"/>
        <v>1279.0600000000002</v>
      </c>
      <c r="AI1133" s="129">
        <f t="shared" si="372"/>
        <v>0</v>
      </c>
      <c r="AJ1133" s="234">
        <f t="shared" si="373"/>
        <v>1</v>
      </c>
      <c r="AK1133" s="234">
        <f t="shared" si="374"/>
        <v>0</v>
      </c>
      <c r="AL1133" s="129">
        <f t="shared" si="375"/>
        <v>0</v>
      </c>
      <c r="AM1133" s="127">
        <v>44301</v>
      </c>
      <c r="AN1133" s="129">
        <f t="shared" si="379"/>
        <v>65939.199999999997</v>
      </c>
      <c r="AO1133" s="129">
        <f t="shared" si="380"/>
        <v>0</v>
      </c>
      <c r="AP1133" s="129">
        <f t="shared" si="381"/>
        <v>0</v>
      </c>
      <c r="AQ1133" s="235"/>
      <c r="AR1133" s="235"/>
      <c r="AS1133" s="236">
        <f t="shared" si="376"/>
        <v>44301</v>
      </c>
      <c r="AT1133" s="237">
        <f t="shared" si="382"/>
        <v>21774.269999999975</v>
      </c>
      <c r="AU1133" s="237">
        <f t="shared" si="383"/>
        <v>10904.650000000003</v>
      </c>
      <c r="AV1133" s="237">
        <f t="shared" si="384"/>
        <v>16871.079999999998</v>
      </c>
      <c r="AW1133" s="237">
        <f t="shared" si="385"/>
        <v>7799.6</v>
      </c>
      <c r="AX1133" s="237">
        <f t="shared" si="386"/>
        <v>8589.600000000004</v>
      </c>
      <c r="AY1133" s="133"/>
    </row>
    <row r="1134" spans="3:51" x14ac:dyDescent="0.25">
      <c r="C1134" s="137"/>
      <c r="D1134" s="137"/>
      <c r="E1134" s="137"/>
      <c r="F1134" s="137"/>
      <c r="G1134" s="137"/>
      <c r="H1134" s="137"/>
      <c r="I1134" s="137"/>
      <c r="J1134" s="137"/>
      <c r="K1134" s="240">
        <f t="shared" si="368"/>
        <v>44302</v>
      </c>
      <c r="L1134" s="230">
        <f t="shared" si="369"/>
        <v>66232.77</v>
      </c>
      <c r="M1134" s="162">
        <f>MAX(AN28:AN1134)</f>
        <v>66232.77</v>
      </c>
      <c r="N1134" s="162">
        <f t="shared" si="377"/>
        <v>0</v>
      </c>
      <c r="O1134" s="231">
        <f>E3+(E4*0.1)</f>
        <v>0.2</v>
      </c>
      <c r="P1134" s="162">
        <v>823.4</v>
      </c>
      <c r="Q1134" s="232">
        <f>E5+(E6*0.1)</f>
        <v>0.1</v>
      </c>
      <c r="R1134" s="162">
        <v>752.5</v>
      </c>
      <c r="S1134" s="232">
        <f>E7+(E8*0.1)</f>
        <v>0.1</v>
      </c>
      <c r="T1134" s="162">
        <v>314.39999999999998</v>
      </c>
      <c r="U1134" s="233">
        <f>E9+(E10*0.5)+(E11*0.1)</f>
        <v>0.2</v>
      </c>
      <c r="V1134" s="162">
        <v>1311</v>
      </c>
      <c r="W1134" s="233">
        <f>E12+(E13*0.5)+(E14*0.1)</f>
        <v>0.2</v>
      </c>
      <c r="X1134" s="162">
        <v>-1200</v>
      </c>
      <c r="Y1134" s="161">
        <f t="shared" si="378"/>
        <v>1107</v>
      </c>
      <c r="Z1134" s="162">
        <f t="shared" si="370"/>
        <v>293.56999999999994</v>
      </c>
      <c r="AA1134" s="127">
        <v>44302</v>
      </c>
      <c r="AB1134" s="127"/>
      <c r="AC1134" s="128"/>
      <c r="AD1134" s="128"/>
      <c r="AE1134" s="129"/>
      <c r="AF1134" s="129"/>
      <c r="AG1134" s="129"/>
      <c r="AH1134" s="129">
        <f t="shared" si="371"/>
        <v>293.56999999999994</v>
      </c>
      <c r="AI1134" s="129">
        <f t="shared" si="372"/>
        <v>0</v>
      </c>
      <c r="AJ1134" s="234">
        <f t="shared" si="373"/>
        <v>1</v>
      </c>
      <c r="AK1134" s="234">
        <f t="shared" si="374"/>
        <v>0</v>
      </c>
      <c r="AL1134" s="129">
        <f t="shared" si="375"/>
        <v>0</v>
      </c>
      <c r="AM1134" s="127">
        <v>44302</v>
      </c>
      <c r="AN1134" s="129">
        <f t="shared" si="379"/>
        <v>66232.77</v>
      </c>
      <c r="AO1134" s="129">
        <f t="shared" si="380"/>
        <v>0</v>
      </c>
      <c r="AP1134" s="129">
        <f t="shared" si="381"/>
        <v>0</v>
      </c>
      <c r="AQ1134" s="235"/>
      <c r="AR1134" s="235"/>
      <c r="AS1134" s="236">
        <f t="shared" si="376"/>
        <v>44302</v>
      </c>
      <c r="AT1134" s="237">
        <f t="shared" si="382"/>
        <v>21938.949999999975</v>
      </c>
      <c r="AU1134" s="237">
        <f t="shared" si="383"/>
        <v>10979.900000000003</v>
      </c>
      <c r="AV1134" s="237">
        <f t="shared" si="384"/>
        <v>16902.519999999997</v>
      </c>
      <c r="AW1134" s="237">
        <f t="shared" si="385"/>
        <v>8061.8</v>
      </c>
      <c r="AX1134" s="237">
        <f t="shared" si="386"/>
        <v>8349.600000000004</v>
      </c>
      <c r="AY1134" s="133"/>
    </row>
    <row r="1135" spans="3:51" x14ac:dyDescent="0.25">
      <c r="C1135" s="137"/>
      <c r="D1135" s="137"/>
      <c r="E1135" s="137"/>
      <c r="F1135" s="137"/>
      <c r="G1135" s="137"/>
      <c r="H1135" s="137"/>
      <c r="I1135" s="137"/>
      <c r="J1135" s="137"/>
      <c r="K1135" s="240">
        <f t="shared" si="368"/>
        <v>44305</v>
      </c>
      <c r="L1135" s="230">
        <f t="shared" si="369"/>
        <v>65343.770000000004</v>
      </c>
      <c r="M1135" s="162">
        <f>MAX(AN28:AN1135)</f>
        <v>66232.77</v>
      </c>
      <c r="N1135" s="162">
        <f t="shared" si="377"/>
        <v>-889</v>
      </c>
      <c r="O1135" s="231">
        <f>E3+(E4*0.1)</f>
        <v>0.2</v>
      </c>
      <c r="P1135" s="162">
        <v>-550</v>
      </c>
      <c r="Q1135" s="232">
        <f>E5+(E6*0.1)</f>
        <v>0.1</v>
      </c>
      <c r="R1135" s="162">
        <v>-850</v>
      </c>
      <c r="S1135" s="232">
        <f>E7+(E8*0.1)</f>
        <v>0.1</v>
      </c>
      <c r="T1135" s="162">
        <v>-3410</v>
      </c>
      <c r="U1135" s="233">
        <f>E9+(E10*0.5)+(E11*0.1)</f>
        <v>0.2</v>
      </c>
      <c r="V1135" s="162">
        <v>-565</v>
      </c>
      <c r="W1135" s="233">
        <f>E12+(E13*0.5)+(E14*0.1)</f>
        <v>0.2</v>
      </c>
      <c r="X1135" s="162">
        <v>-1200</v>
      </c>
      <c r="Y1135" s="161">
        <f t="shared" si="378"/>
        <v>1108</v>
      </c>
      <c r="Z1135" s="162">
        <f t="shared" si="370"/>
        <v>-889</v>
      </c>
      <c r="AA1135" s="127">
        <v>44305</v>
      </c>
      <c r="AB1135" s="127"/>
      <c r="AC1135" s="128"/>
      <c r="AD1135" s="128"/>
      <c r="AE1135" s="129"/>
      <c r="AF1135" s="129"/>
      <c r="AG1135" s="129"/>
      <c r="AH1135" s="129">
        <f t="shared" si="371"/>
        <v>0</v>
      </c>
      <c r="AI1135" s="129">
        <f t="shared" si="372"/>
        <v>-889</v>
      </c>
      <c r="AJ1135" s="234">
        <f t="shared" si="373"/>
        <v>0</v>
      </c>
      <c r="AK1135" s="234">
        <f t="shared" si="374"/>
        <v>1</v>
      </c>
      <c r="AL1135" s="129">
        <f t="shared" si="375"/>
        <v>0</v>
      </c>
      <c r="AM1135" s="127">
        <v>44305</v>
      </c>
      <c r="AN1135" s="129">
        <f t="shared" si="379"/>
        <v>65343.770000000004</v>
      </c>
      <c r="AO1135" s="129">
        <f t="shared" si="380"/>
        <v>0</v>
      </c>
      <c r="AP1135" s="129">
        <f t="shared" si="381"/>
        <v>0</v>
      </c>
      <c r="AQ1135" s="235"/>
      <c r="AR1135" s="235"/>
      <c r="AS1135" s="236">
        <f t="shared" si="376"/>
        <v>44305</v>
      </c>
      <c r="AT1135" s="237">
        <f t="shared" si="382"/>
        <v>21828.949999999975</v>
      </c>
      <c r="AU1135" s="237">
        <f t="shared" si="383"/>
        <v>10894.900000000003</v>
      </c>
      <c r="AV1135" s="237">
        <f t="shared" si="384"/>
        <v>16561.519999999997</v>
      </c>
      <c r="AW1135" s="237">
        <f t="shared" si="385"/>
        <v>7948.8</v>
      </c>
      <c r="AX1135" s="237">
        <f t="shared" si="386"/>
        <v>8109.600000000004</v>
      </c>
      <c r="AY1135" s="133"/>
    </row>
    <row r="1136" spans="3:51" x14ac:dyDescent="0.25">
      <c r="C1136" s="137"/>
      <c r="D1136" s="137"/>
      <c r="E1136" s="137"/>
      <c r="F1136" s="137"/>
      <c r="G1136" s="137"/>
      <c r="H1136" s="137"/>
      <c r="I1136" s="137"/>
      <c r="J1136" s="137"/>
      <c r="K1136" s="240">
        <f t="shared" si="368"/>
        <v>44306</v>
      </c>
      <c r="L1136" s="230">
        <f t="shared" si="369"/>
        <v>64807.770000000004</v>
      </c>
      <c r="M1136" s="162">
        <f>MAX(AN28:AN1136)</f>
        <v>66232.77</v>
      </c>
      <c r="N1136" s="162">
        <f t="shared" si="377"/>
        <v>-1425</v>
      </c>
      <c r="O1136" s="231">
        <f>E3+(E4*0.1)</f>
        <v>0.2</v>
      </c>
      <c r="P1136" s="162">
        <v>-550</v>
      </c>
      <c r="Q1136" s="232">
        <f>E5+(E6*0.1)</f>
        <v>0.1</v>
      </c>
      <c r="R1136" s="162">
        <v>-850</v>
      </c>
      <c r="S1136" s="232">
        <f>E7+(E8*0.1)</f>
        <v>0.1</v>
      </c>
      <c r="T1136" s="162">
        <v>-3410</v>
      </c>
      <c r="U1136" s="233">
        <f>E9+(E10*0.5)+(E11*0.1)</f>
        <v>0.2</v>
      </c>
      <c r="V1136" s="162">
        <v>776</v>
      </c>
      <c r="W1136" s="233">
        <f>E12+(E13*0.5)+(E14*0.1)</f>
        <v>0.2</v>
      </c>
      <c r="X1136" s="162">
        <v>-776</v>
      </c>
      <c r="Y1136" s="161">
        <f t="shared" si="378"/>
        <v>1109</v>
      </c>
      <c r="Z1136" s="162">
        <f t="shared" si="370"/>
        <v>-536</v>
      </c>
      <c r="AA1136" s="127">
        <v>44306</v>
      </c>
      <c r="AB1136" s="127"/>
      <c r="AC1136" s="128"/>
      <c r="AD1136" s="128"/>
      <c r="AE1136" s="129"/>
      <c r="AF1136" s="129"/>
      <c r="AG1136" s="129"/>
      <c r="AH1136" s="129">
        <f t="shared" si="371"/>
        <v>0</v>
      </c>
      <c r="AI1136" s="129">
        <f t="shared" si="372"/>
        <v>-536</v>
      </c>
      <c r="AJ1136" s="234">
        <f t="shared" si="373"/>
        <v>0</v>
      </c>
      <c r="AK1136" s="234">
        <f t="shared" si="374"/>
        <v>1</v>
      </c>
      <c r="AL1136" s="129">
        <f t="shared" si="375"/>
        <v>0</v>
      </c>
      <c r="AM1136" s="127">
        <v>44306</v>
      </c>
      <c r="AN1136" s="129">
        <f t="shared" si="379"/>
        <v>64807.770000000004</v>
      </c>
      <c r="AO1136" s="129">
        <f t="shared" si="380"/>
        <v>0</v>
      </c>
      <c r="AP1136" s="129">
        <f t="shared" si="381"/>
        <v>0</v>
      </c>
      <c r="AQ1136" s="235"/>
      <c r="AR1136" s="235"/>
      <c r="AS1136" s="236">
        <f t="shared" si="376"/>
        <v>44306</v>
      </c>
      <c r="AT1136" s="237">
        <f t="shared" si="382"/>
        <v>21718.949999999975</v>
      </c>
      <c r="AU1136" s="237">
        <f t="shared" si="383"/>
        <v>10809.900000000003</v>
      </c>
      <c r="AV1136" s="237">
        <f t="shared" si="384"/>
        <v>16220.519999999997</v>
      </c>
      <c r="AW1136" s="237">
        <f t="shared" si="385"/>
        <v>8104</v>
      </c>
      <c r="AX1136" s="237">
        <f t="shared" si="386"/>
        <v>7954.4000000000042</v>
      </c>
      <c r="AY1136" s="133"/>
    </row>
    <row r="1137" spans="3:51" x14ac:dyDescent="0.25">
      <c r="C1137" s="137"/>
      <c r="D1137" s="137"/>
      <c r="E1137" s="137"/>
      <c r="F1137" s="137"/>
      <c r="G1137" s="137"/>
      <c r="H1137" s="137"/>
      <c r="I1137" s="137"/>
      <c r="J1137" s="137"/>
      <c r="K1137" s="240">
        <f t="shared" si="368"/>
        <v>44307</v>
      </c>
      <c r="L1137" s="230">
        <f t="shared" si="369"/>
        <v>65628.48000000001</v>
      </c>
      <c r="M1137" s="162">
        <f>MAX(AN28:AN1137)</f>
        <v>66232.77</v>
      </c>
      <c r="N1137" s="162">
        <f t="shared" si="377"/>
        <v>-604.2899999999936</v>
      </c>
      <c r="O1137" s="231">
        <f>E3+(E4*0.1)</f>
        <v>0.2</v>
      </c>
      <c r="P1137" s="162">
        <v>1580.05</v>
      </c>
      <c r="Q1137" s="232">
        <f>E5+(E6*0.1)</f>
        <v>0.1</v>
      </c>
      <c r="R1137" s="162">
        <v>1924</v>
      </c>
      <c r="S1137" s="232">
        <f>E7+(E8*0.1)</f>
        <v>0.1</v>
      </c>
      <c r="T1137" s="162">
        <v>2517</v>
      </c>
      <c r="U1137" s="233">
        <f>E9+(E10*0.5)+(E11*0.1)</f>
        <v>0.2</v>
      </c>
      <c r="V1137" s="162">
        <v>1503</v>
      </c>
      <c r="W1137" s="233">
        <f>E12+(E13*0.5)+(E14*0.1)</f>
        <v>0.2</v>
      </c>
      <c r="X1137" s="162">
        <v>-1200</v>
      </c>
      <c r="Y1137" s="161">
        <f t="shared" si="378"/>
        <v>1110</v>
      </c>
      <c r="Z1137" s="162">
        <f t="shared" si="370"/>
        <v>820.71</v>
      </c>
      <c r="AA1137" s="127">
        <v>44307</v>
      </c>
      <c r="AB1137" s="127"/>
      <c r="AC1137" s="128"/>
      <c r="AD1137" s="128"/>
      <c r="AE1137" s="129"/>
      <c r="AF1137" s="129"/>
      <c r="AG1137" s="129"/>
      <c r="AH1137" s="129">
        <f t="shared" si="371"/>
        <v>820.71</v>
      </c>
      <c r="AI1137" s="129">
        <f t="shared" si="372"/>
        <v>0</v>
      </c>
      <c r="AJ1137" s="234">
        <f t="shared" si="373"/>
        <v>1</v>
      </c>
      <c r="AK1137" s="234">
        <f t="shared" si="374"/>
        <v>0</v>
      </c>
      <c r="AL1137" s="129">
        <f t="shared" si="375"/>
        <v>0</v>
      </c>
      <c r="AM1137" s="127">
        <v>44307</v>
      </c>
      <c r="AN1137" s="129">
        <f t="shared" si="379"/>
        <v>65628.48000000001</v>
      </c>
      <c r="AO1137" s="129">
        <f t="shared" si="380"/>
        <v>0</v>
      </c>
      <c r="AP1137" s="129">
        <f t="shared" si="381"/>
        <v>0</v>
      </c>
      <c r="AQ1137" s="235"/>
      <c r="AR1137" s="235"/>
      <c r="AS1137" s="236">
        <f t="shared" si="376"/>
        <v>44307</v>
      </c>
      <c r="AT1137" s="237">
        <f t="shared" si="382"/>
        <v>22034.959999999974</v>
      </c>
      <c r="AU1137" s="237">
        <f t="shared" si="383"/>
        <v>11002.300000000003</v>
      </c>
      <c r="AV1137" s="237">
        <f t="shared" si="384"/>
        <v>16472.219999999998</v>
      </c>
      <c r="AW1137" s="237">
        <f t="shared" si="385"/>
        <v>8404.6</v>
      </c>
      <c r="AX1137" s="237">
        <f t="shared" si="386"/>
        <v>7714.4000000000042</v>
      </c>
      <c r="AY1137" s="133"/>
    </row>
    <row r="1138" spans="3:51" x14ac:dyDescent="0.25">
      <c r="C1138" s="137"/>
      <c r="D1138" s="137"/>
      <c r="E1138" s="137"/>
      <c r="F1138" s="137"/>
      <c r="G1138" s="137"/>
      <c r="H1138" s="137"/>
      <c r="I1138" s="137"/>
      <c r="J1138" s="137"/>
      <c r="K1138" s="240">
        <f t="shared" si="368"/>
        <v>44308</v>
      </c>
      <c r="L1138" s="230">
        <f t="shared" si="369"/>
        <v>65005.680000000008</v>
      </c>
      <c r="M1138" s="162">
        <f>MAX(AN28:AN1138)</f>
        <v>66232.77</v>
      </c>
      <c r="N1138" s="162">
        <f t="shared" si="377"/>
        <v>-1227.0899999999965</v>
      </c>
      <c r="O1138" s="231">
        <f>E3+(E4*0.1)</f>
        <v>0.2</v>
      </c>
      <c r="P1138" s="162">
        <v>-550</v>
      </c>
      <c r="Q1138" s="232">
        <f>E5+(E6*0.1)</f>
        <v>0.1</v>
      </c>
      <c r="R1138" s="162">
        <v>-850</v>
      </c>
      <c r="S1138" s="232">
        <f>E7+(E8*0.1)</f>
        <v>0.1</v>
      </c>
      <c r="T1138" s="162">
        <v>-3410</v>
      </c>
      <c r="U1138" s="233">
        <f>E9+(E10*0.5)+(E11*0.1)</f>
        <v>0.2</v>
      </c>
      <c r="V1138" s="162">
        <v>-1400</v>
      </c>
      <c r="W1138" s="233">
        <f>E12+(E13*0.5)+(E14*0.1)</f>
        <v>0.2</v>
      </c>
      <c r="X1138" s="162">
        <v>966</v>
      </c>
      <c r="Y1138" s="161">
        <f t="shared" si="378"/>
        <v>1111</v>
      </c>
      <c r="Z1138" s="162">
        <f t="shared" si="370"/>
        <v>-622.79999999999995</v>
      </c>
      <c r="AA1138" s="127">
        <v>44308</v>
      </c>
      <c r="AB1138" s="127"/>
      <c r="AC1138" s="128"/>
      <c r="AD1138" s="128"/>
      <c r="AE1138" s="129"/>
      <c r="AF1138" s="129"/>
      <c r="AG1138" s="129"/>
      <c r="AH1138" s="129">
        <f t="shared" si="371"/>
        <v>0</v>
      </c>
      <c r="AI1138" s="129">
        <f t="shared" si="372"/>
        <v>-622.79999999999995</v>
      </c>
      <c r="AJ1138" s="234">
        <f t="shared" si="373"/>
        <v>0</v>
      </c>
      <c r="AK1138" s="234">
        <f t="shared" si="374"/>
        <v>1</v>
      </c>
      <c r="AL1138" s="129">
        <f t="shared" si="375"/>
        <v>0</v>
      </c>
      <c r="AM1138" s="127">
        <v>44308</v>
      </c>
      <c r="AN1138" s="129">
        <f t="shared" si="379"/>
        <v>65005.680000000008</v>
      </c>
      <c r="AO1138" s="129">
        <f t="shared" si="380"/>
        <v>0</v>
      </c>
      <c r="AP1138" s="129">
        <f t="shared" si="381"/>
        <v>0</v>
      </c>
      <c r="AQ1138" s="235"/>
      <c r="AR1138" s="235"/>
      <c r="AS1138" s="236">
        <f t="shared" si="376"/>
        <v>44308</v>
      </c>
      <c r="AT1138" s="237">
        <f t="shared" si="382"/>
        <v>21924.959999999974</v>
      </c>
      <c r="AU1138" s="237">
        <f t="shared" si="383"/>
        <v>10917.300000000003</v>
      </c>
      <c r="AV1138" s="237">
        <f t="shared" si="384"/>
        <v>16131.219999999998</v>
      </c>
      <c r="AW1138" s="237">
        <f t="shared" si="385"/>
        <v>8124.6</v>
      </c>
      <c r="AX1138" s="237">
        <f t="shared" si="386"/>
        <v>7907.600000000004</v>
      </c>
      <c r="AY1138" s="133"/>
    </row>
    <row r="1139" spans="3:51" x14ac:dyDescent="0.25">
      <c r="C1139" s="137"/>
      <c r="D1139" s="137"/>
      <c r="E1139" s="137"/>
      <c r="F1139" s="137"/>
      <c r="G1139" s="137"/>
      <c r="H1139" s="137"/>
      <c r="I1139" s="137"/>
      <c r="J1139" s="137"/>
      <c r="K1139" s="240">
        <f t="shared" si="368"/>
        <v>44309</v>
      </c>
      <c r="L1139" s="230">
        <f t="shared" si="369"/>
        <v>65479.790000000008</v>
      </c>
      <c r="M1139" s="162">
        <f>MAX(AN28:AN1139)</f>
        <v>66232.77</v>
      </c>
      <c r="N1139" s="162">
        <f t="shared" si="377"/>
        <v>-752.97999999999593</v>
      </c>
      <c r="O1139" s="231">
        <f>E3+(E4*0.1)</f>
        <v>0.2</v>
      </c>
      <c r="P1139" s="162">
        <v>-550</v>
      </c>
      <c r="Q1139" s="232">
        <f>E5+(E6*0.1)</f>
        <v>0.1</v>
      </c>
      <c r="R1139" s="162">
        <v>2259.5</v>
      </c>
      <c r="S1139" s="232">
        <f>E7+(E8*0.1)</f>
        <v>0.1</v>
      </c>
      <c r="T1139" s="162">
        <v>3581.6</v>
      </c>
      <c r="U1139" s="233">
        <f>E9+(E10*0.5)+(E11*0.1)</f>
        <v>0.2</v>
      </c>
      <c r="V1139" s="162">
        <v>-738</v>
      </c>
      <c r="W1139" s="233">
        <f>E12+(E13*0.5)+(E14*0.1)</f>
        <v>0.2</v>
      </c>
      <c r="X1139" s="162">
        <v>738</v>
      </c>
      <c r="Y1139" s="161">
        <f t="shared" si="378"/>
        <v>1112</v>
      </c>
      <c r="Z1139" s="162">
        <f t="shared" si="370"/>
        <v>474.11</v>
      </c>
      <c r="AA1139" s="127">
        <v>44309</v>
      </c>
      <c r="AB1139" s="127"/>
      <c r="AC1139" s="128"/>
      <c r="AD1139" s="128"/>
      <c r="AE1139" s="129"/>
      <c r="AF1139" s="129"/>
      <c r="AG1139" s="129"/>
      <c r="AH1139" s="129">
        <f t="shared" si="371"/>
        <v>474.11</v>
      </c>
      <c r="AI1139" s="129">
        <f t="shared" si="372"/>
        <v>0</v>
      </c>
      <c r="AJ1139" s="234">
        <f t="shared" si="373"/>
        <v>1</v>
      </c>
      <c r="AK1139" s="234">
        <f t="shared" si="374"/>
        <v>0</v>
      </c>
      <c r="AL1139" s="129">
        <f t="shared" si="375"/>
        <v>0</v>
      </c>
      <c r="AM1139" s="127">
        <v>44309</v>
      </c>
      <c r="AN1139" s="129">
        <f t="shared" si="379"/>
        <v>65479.790000000008</v>
      </c>
      <c r="AO1139" s="129">
        <f t="shared" si="380"/>
        <v>0</v>
      </c>
      <c r="AP1139" s="129">
        <f t="shared" si="381"/>
        <v>0</v>
      </c>
      <c r="AQ1139" s="235"/>
      <c r="AR1139" s="235"/>
      <c r="AS1139" s="236">
        <f t="shared" si="376"/>
        <v>44309</v>
      </c>
      <c r="AT1139" s="237">
        <f t="shared" si="382"/>
        <v>21814.959999999974</v>
      </c>
      <c r="AU1139" s="237">
        <f t="shared" si="383"/>
        <v>11143.250000000004</v>
      </c>
      <c r="AV1139" s="237">
        <f t="shared" si="384"/>
        <v>16489.379999999997</v>
      </c>
      <c r="AW1139" s="237">
        <f t="shared" si="385"/>
        <v>7977</v>
      </c>
      <c r="AX1139" s="237">
        <f t="shared" si="386"/>
        <v>8055.2000000000044</v>
      </c>
      <c r="AY1139" s="133"/>
    </row>
    <row r="1140" spans="3:51" x14ac:dyDescent="0.25">
      <c r="C1140" s="137"/>
      <c r="D1140" s="137"/>
      <c r="E1140" s="137"/>
      <c r="F1140" s="137"/>
      <c r="G1140" s="137"/>
      <c r="H1140" s="137"/>
      <c r="I1140" s="137"/>
      <c r="J1140" s="137"/>
      <c r="K1140" s="240">
        <f t="shared" si="368"/>
        <v>44312</v>
      </c>
      <c r="L1140" s="230">
        <f t="shared" si="369"/>
        <v>65576.48000000001</v>
      </c>
      <c r="M1140" s="162">
        <f>MAX(AN28:AN1140)</f>
        <v>66232.77</v>
      </c>
      <c r="N1140" s="162">
        <f t="shared" si="377"/>
        <v>-656.2899999999936</v>
      </c>
      <c r="O1140" s="231">
        <f>E3+(E4*0.1)</f>
        <v>0.2</v>
      </c>
      <c r="P1140" s="162">
        <v>-550</v>
      </c>
      <c r="Q1140" s="232">
        <f>E5+(E6*0.1)</f>
        <v>0.1</v>
      </c>
      <c r="R1140" s="162">
        <v>372.5</v>
      </c>
      <c r="S1140" s="232">
        <f>E7+(E8*0.1)</f>
        <v>0.1</v>
      </c>
      <c r="T1140" s="162">
        <v>1694.4</v>
      </c>
      <c r="U1140" s="233">
        <f>E9+(E10*0.5)+(E11*0.1)</f>
        <v>0.2</v>
      </c>
      <c r="V1140" s="162">
        <v>479</v>
      </c>
      <c r="W1140" s="233">
        <f>E12+(E13*0.5)+(E14*0.1)</f>
        <v>0.2</v>
      </c>
      <c r="X1140" s="162">
        <v>-479</v>
      </c>
      <c r="Y1140" s="161">
        <f t="shared" si="378"/>
        <v>1113</v>
      </c>
      <c r="Z1140" s="162">
        <f t="shared" si="370"/>
        <v>96.690000000000026</v>
      </c>
      <c r="AA1140" s="127">
        <v>44312</v>
      </c>
      <c r="AB1140" s="127"/>
      <c r="AC1140" s="128"/>
      <c r="AD1140" s="128"/>
      <c r="AE1140" s="129"/>
      <c r="AF1140" s="129"/>
      <c r="AG1140" s="129"/>
      <c r="AH1140" s="129">
        <f t="shared" si="371"/>
        <v>96.690000000000026</v>
      </c>
      <c r="AI1140" s="129">
        <f t="shared" si="372"/>
        <v>0</v>
      </c>
      <c r="AJ1140" s="234">
        <f t="shared" si="373"/>
        <v>1</v>
      </c>
      <c r="AK1140" s="234">
        <f t="shared" si="374"/>
        <v>0</v>
      </c>
      <c r="AL1140" s="129">
        <f t="shared" si="375"/>
        <v>0</v>
      </c>
      <c r="AM1140" s="127">
        <v>44312</v>
      </c>
      <c r="AN1140" s="129">
        <f t="shared" si="379"/>
        <v>65576.48000000001</v>
      </c>
      <c r="AO1140" s="129">
        <f t="shared" si="380"/>
        <v>0</v>
      </c>
      <c r="AP1140" s="129">
        <f t="shared" si="381"/>
        <v>0</v>
      </c>
      <c r="AQ1140" s="235"/>
      <c r="AR1140" s="235"/>
      <c r="AS1140" s="236">
        <f t="shared" si="376"/>
        <v>44312</v>
      </c>
      <c r="AT1140" s="237">
        <f t="shared" si="382"/>
        <v>21704.959999999974</v>
      </c>
      <c r="AU1140" s="237">
        <f t="shared" si="383"/>
        <v>11180.500000000004</v>
      </c>
      <c r="AV1140" s="237">
        <f t="shared" si="384"/>
        <v>16658.819999999996</v>
      </c>
      <c r="AW1140" s="237">
        <f t="shared" si="385"/>
        <v>8072.8</v>
      </c>
      <c r="AX1140" s="237">
        <f t="shared" si="386"/>
        <v>7959.4000000000042</v>
      </c>
      <c r="AY1140" s="133"/>
    </row>
    <row r="1141" spans="3:51" x14ac:dyDescent="0.25">
      <c r="C1141" s="137"/>
      <c r="D1141" s="137"/>
      <c r="E1141" s="137"/>
      <c r="F1141" s="137"/>
      <c r="G1141" s="137"/>
      <c r="H1141" s="137"/>
      <c r="I1141" s="137"/>
      <c r="J1141" s="137"/>
      <c r="K1141" s="240">
        <f t="shared" si="368"/>
        <v>44313</v>
      </c>
      <c r="L1141" s="230">
        <f t="shared" si="369"/>
        <v>65330.220000000008</v>
      </c>
      <c r="M1141" s="162">
        <f>MAX(AN28:AN1141)</f>
        <v>66232.77</v>
      </c>
      <c r="N1141" s="162">
        <f t="shared" si="377"/>
        <v>-902.54999999999563</v>
      </c>
      <c r="O1141" s="231">
        <f>E3+(E4*0.1)</f>
        <v>0.2</v>
      </c>
      <c r="P1141" s="162">
        <v>-550</v>
      </c>
      <c r="Q1141" s="232">
        <f>E5+(E6*0.1)</f>
        <v>0.1</v>
      </c>
      <c r="R1141" s="162">
        <v>-45</v>
      </c>
      <c r="S1141" s="232">
        <f>E7+(E8*0.1)</f>
        <v>0.1</v>
      </c>
      <c r="T1141" s="162">
        <v>-1317.6</v>
      </c>
      <c r="U1141" s="233">
        <f>E9+(E10*0.5)+(E11*0.1)</f>
        <v>0.2</v>
      </c>
      <c r="V1141" s="162">
        <v>-482</v>
      </c>
      <c r="W1141" s="233">
        <f>E12+(E13*0.5)+(E14*0.1)</f>
        <v>0.2</v>
      </c>
      <c r="X1141" s="162">
        <v>482</v>
      </c>
      <c r="Y1141" s="161">
        <f t="shared" si="378"/>
        <v>1114</v>
      </c>
      <c r="Z1141" s="162">
        <f t="shared" si="370"/>
        <v>-246.25999999999996</v>
      </c>
      <c r="AA1141" s="127">
        <v>44313</v>
      </c>
      <c r="AB1141" s="127"/>
      <c r="AC1141" s="128"/>
      <c r="AD1141" s="128"/>
      <c r="AE1141" s="129"/>
      <c r="AF1141" s="129"/>
      <c r="AG1141" s="129"/>
      <c r="AH1141" s="129">
        <f t="shared" si="371"/>
        <v>0</v>
      </c>
      <c r="AI1141" s="129">
        <f t="shared" si="372"/>
        <v>-246.25999999999996</v>
      </c>
      <c r="AJ1141" s="234">
        <f t="shared" si="373"/>
        <v>0</v>
      </c>
      <c r="AK1141" s="234">
        <f t="shared" si="374"/>
        <v>1</v>
      </c>
      <c r="AL1141" s="129">
        <f t="shared" si="375"/>
        <v>0</v>
      </c>
      <c r="AM1141" s="127">
        <v>44313</v>
      </c>
      <c r="AN1141" s="129">
        <f t="shared" si="379"/>
        <v>65330.220000000008</v>
      </c>
      <c r="AO1141" s="129">
        <f t="shared" si="380"/>
        <v>0</v>
      </c>
      <c r="AP1141" s="129">
        <f t="shared" si="381"/>
        <v>0</v>
      </c>
      <c r="AQ1141" s="235"/>
      <c r="AR1141" s="235"/>
      <c r="AS1141" s="236">
        <f t="shared" si="376"/>
        <v>44313</v>
      </c>
      <c r="AT1141" s="237">
        <f t="shared" si="382"/>
        <v>21594.959999999974</v>
      </c>
      <c r="AU1141" s="237">
        <f t="shared" si="383"/>
        <v>11176.000000000004</v>
      </c>
      <c r="AV1141" s="237">
        <f t="shared" si="384"/>
        <v>16527.059999999998</v>
      </c>
      <c r="AW1141" s="237">
        <f t="shared" si="385"/>
        <v>7976.4000000000005</v>
      </c>
      <c r="AX1141" s="237">
        <f t="shared" si="386"/>
        <v>8055.8000000000038</v>
      </c>
      <c r="AY1141" s="133"/>
    </row>
    <row r="1142" spans="3:51" x14ac:dyDescent="0.25">
      <c r="C1142" s="137"/>
      <c r="D1142" s="137"/>
      <c r="E1142" s="137"/>
      <c r="F1142" s="137"/>
      <c r="G1142" s="137"/>
      <c r="H1142" s="137"/>
      <c r="I1142" s="137"/>
      <c r="J1142" s="137"/>
      <c r="K1142" s="240">
        <f t="shared" si="368"/>
        <v>44314</v>
      </c>
      <c r="L1142" s="230">
        <f t="shared" si="369"/>
        <v>65060.73000000001</v>
      </c>
      <c r="M1142" s="162">
        <f>MAX(AN28:AN1142)</f>
        <v>66232.77</v>
      </c>
      <c r="N1142" s="162">
        <f t="shared" si="377"/>
        <v>-1172.0399999999936</v>
      </c>
      <c r="O1142" s="231">
        <f>E3+(E4*0.1)</f>
        <v>0.2</v>
      </c>
      <c r="P1142" s="162">
        <v>-672.35</v>
      </c>
      <c r="Q1142" s="232">
        <f>E5+(E6*0.1)</f>
        <v>0.1</v>
      </c>
      <c r="R1142" s="162">
        <v>-177</v>
      </c>
      <c r="S1142" s="232">
        <f>E7+(E8*0.1)</f>
        <v>0.1</v>
      </c>
      <c r="T1142" s="162">
        <v>-1173.2</v>
      </c>
      <c r="U1142" s="233">
        <f>E9+(E10*0.5)+(E11*0.1)</f>
        <v>0.2</v>
      </c>
      <c r="V1142" s="162">
        <v>494</v>
      </c>
      <c r="W1142" s="233">
        <f>E12+(E13*0.5)+(E14*0.1)</f>
        <v>0.2</v>
      </c>
      <c r="X1142" s="162">
        <v>-494</v>
      </c>
      <c r="Y1142" s="161">
        <f t="shared" si="378"/>
        <v>1115</v>
      </c>
      <c r="Z1142" s="162">
        <f t="shared" si="370"/>
        <v>-269.49</v>
      </c>
      <c r="AA1142" s="127">
        <v>44314</v>
      </c>
      <c r="AB1142" s="127"/>
      <c r="AC1142" s="128"/>
      <c r="AD1142" s="128"/>
      <c r="AE1142" s="129"/>
      <c r="AF1142" s="129"/>
      <c r="AG1142" s="129"/>
      <c r="AH1142" s="129">
        <f t="shared" si="371"/>
        <v>0</v>
      </c>
      <c r="AI1142" s="129">
        <f t="shared" si="372"/>
        <v>-269.49</v>
      </c>
      <c r="AJ1142" s="234">
        <f t="shared" si="373"/>
        <v>0</v>
      </c>
      <c r="AK1142" s="234">
        <f t="shared" si="374"/>
        <v>1</v>
      </c>
      <c r="AL1142" s="129">
        <f t="shared" si="375"/>
        <v>0</v>
      </c>
      <c r="AM1142" s="127">
        <v>44314</v>
      </c>
      <c r="AN1142" s="129">
        <f t="shared" si="379"/>
        <v>65060.73000000001</v>
      </c>
      <c r="AO1142" s="129">
        <f t="shared" si="380"/>
        <v>0</v>
      </c>
      <c r="AP1142" s="129">
        <f t="shared" si="381"/>
        <v>0</v>
      </c>
      <c r="AQ1142" s="235"/>
      <c r="AR1142" s="235"/>
      <c r="AS1142" s="236">
        <f t="shared" si="376"/>
        <v>44314</v>
      </c>
      <c r="AT1142" s="237">
        <f t="shared" si="382"/>
        <v>21460.489999999972</v>
      </c>
      <c r="AU1142" s="237">
        <f t="shared" si="383"/>
        <v>11158.300000000003</v>
      </c>
      <c r="AV1142" s="237">
        <f t="shared" si="384"/>
        <v>16409.739999999998</v>
      </c>
      <c r="AW1142" s="237">
        <f t="shared" si="385"/>
        <v>8075.2000000000007</v>
      </c>
      <c r="AX1142" s="237">
        <f t="shared" si="386"/>
        <v>7957.0000000000036</v>
      </c>
      <c r="AY1142" s="133"/>
    </row>
    <row r="1143" spans="3:51" x14ac:dyDescent="0.25">
      <c r="C1143" s="137"/>
      <c r="D1143" s="137"/>
      <c r="E1143" s="137"/>
      <c r="F1143" s="137"/>
      <c r="G1143" s="137"/>
      <c r="H1143" s="137"/>
      <c r="I1143" s="137"/>
      <c r="J1143" s="137"/>
      <c r="K1143" s="240">
        <f t="shared" si="368"/>
        <v>44315</v>
      </c>
      <c r="L1143" s="230">
        <f t="shared" si="369"/>
        <v>65487.920000000013</v>
      </c>
      <c r="M1143" s="162">
        <f>MAX(AN28:AN1143)</f>
        <v>66232.77</v>
      </c>
      <c r="N1143" s="162">
        <f t="shared" si="377"/>
        <v>-744.84999999999127</v>
      </c>
      <c r="O1143" s="231">
        <f>E3+(E4*0.1)</f>
        <v>0.2</v>
      </c>
      <c r="P1143" s="162">
        <v>1199.9000000000001</v>
      </c>
      <c r="Q1143" s="232">
        <f>E5+(E6*0.1)</f>
        <v>0.1</v>
      </c>
      <c r="R1143" s="162">
        <v>1414.5</v>
      </c>
      <c r="S1143" s="232">
        <f>E7+(E8*0.1)</f>
        <v>0.1</v>
      </c>
      <c r="T1143" s="162">
        <v>1371.6</v>
      </c>
      <c r="U1143" s="233">
        <f>E9+(E10*0.5)+(E11*0.1)</f>
        <v>0.2</v>
      </c>
      <c r="V1143" s="162">
        <v>-1400</v>
      </c>
      <c r="W1143" s="233">
        <f>E12+(E13*0.5)+(E14*0.1)</f>
        <v>0.2</v>
      </c>
      <c r="X1143" s="162">
        <v>943</v>
      </c>
      <c r="Y1143" s="161">
        <f t="shared" si="378"/>
        <v>1116</v>
      </c>
      <c r="Z1143" s="162">
        <f t="shared" si="370"/>
        <v>427.19000000000005</v>
      </c>
      <c r="AA1143" s="127">
        <v>44315</v>
      </c>
      <c r="AB1143" s="127"/>
      <c r="AC1143" s="128"/>
      <c r="AD1143" s="128"/>
      <c r="AE1143" s="129"/>
      <c r="AF1143" s="129"/>
      <c r="AG1143" s="129"/>
      <c r="AH1143" s="129">
        <f t="shared" si="371"/>
        <v>427.19000000000005</v>
      </c>
      <c r="AI1143" s="129">
        <f t="shared" si="372"/>
        <v>0</v>
      </c>
      <c r="AJ1143" s="234">
        <f t="shared" si="373"/>
        <v>1</v>
      </c>
      <c r="AK1143" s="234">
        <f t="shared" si="374"/>
        <v>0</v>
      </c>
      <c r="AL1143" s="129">
        <f t="shared" si="375"/>
        <v>0</v>
      </c>
      <c r="AM1143" s="127">
        <v>44315</v>
      </c>
      <c r="AN1143" s="129">
        <f t="shared" si="379"/>
        <v>65487.920000000013</v>
      </c>
      <c r="AO1143" s="129">
        <f t="shared" si="380"/>
        <v>0</v>
      </c>
      <c r="AP1143" s="129">
        <f t="shared" si="381"/>
        <v>0</v>
      </c>
      <c r="AQ1143" s="235"/>
      <c r="AR1143" s="235"/>
      <c r="AS1143" s="236">
        <f t="shared" si="376"/>
        <v>44315</v>
      </c>
      <c r="AT1143" s="237">
        <f t="shared" si="382"/>
        <v>21700.469999999972</v>
      </c>
      <c r="AU1143" s="237">
        <f t="shared" si="383"/>
        <v>11299.750000000004</v>
      </c>
      <c r="AV1143" s="237">
        <f t="shared" si="384"/>
        <v>16546.899999999998</v>
      </c>
      <c r="AW1143" s="237">
        <f t="shared" si="385"/>
        <v>7795.2000000000007</v>
      </c>
      <c r="AX1143" s="237">
        <f t="shared" si="386"/>
        <v>8145.600000000004</v>
      </c>
      <c r="AY1143" s="133"/>
    </row>
    <row r="1144" spans="3:51" x14ac:dyDescent="0.25">
      <c r="C1144" s="137"/>
      <c r="D1144" s="137"/>
      <c r="E1144" s="137"/>
      <c r="F1144" s="137"/>
      <c r="G1144" s="137"/>
      <c r="H1144" s="137"/>
      <c r="I1144" s="137"/>
      <c r="J1144" s="137"/>
      <c r="K1144" s="240">
        <f t="shared" si="368"/>
        <v>44316</v>
      </c>
      <c r="L1144" s="230">
        <f t="shared" si="369"/>
        <v>65074.040000000015</v>
      </c>
      <c r="M1144" s="162">
        <f>MAX(AN28:AN1144)</f>
        <v>66232.77</v>
      </c>
      <c r="N1144" s="162">
        <f t="shared" si="377"/>
        <v>-1158.7299999999886</v>
      </c>
      <c r="O1144" s="231">
        <f>E3+(E4*0.1)</f>
        <v>0.2</v>
      </c>
      <c r="P1144" s="162">
        <v>-550</v>
      </c>
      <c r="Q1144" s="232">
        <f>E5+(E6*0.1)</f>
        <v>0.1</v>
      </c>
      <c r="R1144" s="162">
        <v>-850</v>
      </c>
      <c r="S1144" s="232">
        <f>E7+(E8*0.1)</f>
        <v>0.1</v>
      </c>
      <c r="T1144" s="162">
        <v>-2188.8000000000002</v>
      </c>
      <c r="U1144" s="233">
        <f>E9+(E10*0.5)+(E11*0.1)</f>
        <v>0.2</v>
      </c>
      <c r="V1144" s="162">
        <v>-362</v>
      </c>
      <c r="W1144" s="233">
        <f>E12+(E13*0.5)+(E14*0.1)</f>
        <v>0.2</v>
      </c>
      <c r="X1144" s="162">
        <v>362</v>
      </c>
      <c r="Y1144" s="161">
        <f t="shared" si="378"/>
        <v>1117</v>
      </c>
      <c r="Z1144" s="162">
        <f t="shared" si="370"/>
        <v>-413.88</v>
      </c>
      <c r="AA1144" s="238">
        <v>44316</v>
      </c>
      <c r="AB1144" s="129">
        <f>SUM(Z1123:Z1144)</f>
        <v>2159.0099999999998</v>
      </c>
      <c r="AC1144" s="128">
        <f>(AB1144&gt;0)*1</f>
        <v>1</v>
      </c>
      <c r="AD1144" s="128">
        <f>(AB1144&lt;0)*1</f>
        <v>0</v>
      </c>
      <c r="AE1144" s="129">
        <f>AB1144*AC1144</f>
        <v>2159.0099999999998</v>
      </c>
      <c r="AF1144" s="129">
        <f>AB1144*AD1144</f>
        <v>0</v>
      </c>
      <c r="AG1144" s="129"/>
      <c r="AH1144" s="129">
        <f t="shared" si="371"/>
        <v>0</v>
      </c>
      <c r="AI1144" s="129">
        <f t="shared" si="372"/>
        <v>-413.88</v>
      </c>
      <c r="AJ1144" s="234">
        <f t="shared" si="373"/>
        <v>0</v>
      </c>
      <c r="AK1144" s="234">
        <f t="shared" si="374"/>
        <v>1</v>
      </c>
      <c r="AL1144" s="129">
        <f t="shared" si="375"/>
        <v>2159.0099999999998</v>
      </c>
      <c r="AM1144" s="127">
        <v>44316</v>
      </c>
      <c r="AN1144" s="129">
        <f t="shared" si="379"/>
        <v>65074.040000000015</v>
      </c>
      <c r="AO1144" s="129">
        <f t="shared" si="380"/>
        <v>2159.0099999999998</v>
      </c>
      <c r="AP1144" s="129">
        <f t="shared" si="381"/>
        <v>0</v>
      </c>
      <c r="AQ1144" s="235"/>
      <c r="AR1144" s="235"/>
      <c r="AS1144" s="236">
        <f t="shared" si="376"/>
        <v>44316</v>
      </c>
      <c r="AT1144" s="237">
        <f t="shared" si="382"/>
        <v>21590.469999999972</v>
      </c>
      <c r="AU1144" s="237">
        <f t="shared" si="383"/>
        <v>11214.750000000004</v>
      </c>
      <c r="AV1144" s="237">
        <f t="shared" si="384"/>
        <v>16328.019999999999</v>
      </c>
      <c r="AW1144" s="237">
        <f t="shared" si="385"/>
        <v>7722.8000000000011</v>
      </c>
      <c r="AX1144" s="237">
        <f t="shared" si="386"/>
        <v>8218.0000000000036</v>
      </c>
      <c r="AY1144" s="133"/>
    </row>
    <row r="1145" spans="3:51" x14ac:dyDescent="0.25">
      <c r="C1145" s="137"/>
      <c r="D1145" s="137"/>
      <c r="E1145" s="137"/>
      <c r="F1145" s="137"/>
      <c r="G1145" s="137"/>
      <c r="H1145" s="137"/>
      <c r="I1145" s="137"/>
      <c r="J1145" s="137"/>
      <c r="K1145" s="240">
        <f t="shared" si="368"/>
        <v>44319</v>
      </c>
      <c r="L1145" s="230">
        <f t="shared" si="369"/>
        <v>65499.790000000015</v>
      </c>
      <c r="M1145" s="162">
        <f>MAX(AN28:AN1145)</f>
        <v>66232.77</v>
      </c>
      <c r="N1145" s="162">
        <f t="shared" si="377"/>
        <v>-732.97999999998865</v>
      </c>
      <c r="O1145" s="231">
        <f>E3+(E4*0.1)</f>
        <v>0.2</v>
      </c>
      <c r="P1145" s="162">
        <v>1191.9000000000001</v>
      </c>
      <c r="Q1145" s="232">
        <f>E5+(E6*0.1)</f>
        <v>0.1</v>
      </c>
      <c r="R1145" s="162">
        <v>574.5</v>
      </c>
      <c r="S1145" s="232">
        <f>E7+(E8*0.1)</f>
        <v>0.1</v>
      </c>
      <c r="T1145" s="162">
        <v>-1220.8</v>
      </c>
      <c r="U1145" s="233">
        <f>E9+(E10*0.5)+(E11*0.1)</f>
        <v>0.2</v>
      </c>
      <c r="V1145" s="162">
        <v>2460</v>
      </c>
      <c r="W1145" s="233">
        <f>E12+(E13*0.5)+(E14*0.1)</f>
        <v>0.2</v>
      </c>
      <c r="X1145" s="162">
        <v>-1200</v>
      </c>
      <c r="Y1145" s="161">
        <f t="shared" si="378"/>
        <v>1118</v>
      </c>
      <c r="Z1145" s="162">
        <f t="shared" si="370"/>
        <v>425.75</v>
      </c>
      <c r="AA1145" s="127">
        <v>44319</v>
      </c>
      <c r="AB1145" s="127"/>
      <c r="AC1145" s="128"/>
      <c r="AD1145" s="128"/>
      <c r="AE1145" s="129"/>
      <c r="AF1145" s="129"/>
      <c r="AG1145" s="129"/>
      <c r="AH1145" s="129">
        <f t="shared" si="371"/>
        <v>425.75</v>
      </c>
      <c r="AI1145" s="129">
        <f t="shared" si="372"/>
        <v>0</v>
      </c>
      <c r="AJ1145" s="234">
        <f t="shared" si="373"/>
        <v>1</v>
      </c>
      <c r="AK1145" s="234">
        <f t="shared" si="374"/>
        <v>0</v>
      </c>
      <c r="AL1145" s="129">
        <f t="shared" si="375"/>
        <v>0</v>
      </c>
      <c r="AM1145" s="127">
        <v>44319</v>
      </c>
      <c r="AN1145" s="129">
        <f t="shared" si="379"/>
        <v>65499.790000000015</v>
      </c>
      <c r="AO1145" s="129">
        <f t="shared" si="380"/>
        <v>0</v>
      </c>
      <c r="AP1145" s="129">
        <f t="shared" si="381"/>
        <v>0</v>
      </c>
      <c r="AQ1145" s="235"/>
      <c r="AR1145" s="235"/>
      <c r="AS1145" s="236">
        <f t="shared" si="376"/>
        <v>44319</v>
      </c>
      <c r="AT1145" s="237">
        <f t="shared" si="382"/>
        <v>21828.849999999973</v>
      </c>
      <c r="AU1145" s="237">
        <f t="shared" si="383"/>
        <v>11272.200000000004</v>
      </c>
      <c r="AV1145" s="237">
        <f t="shared" si="384"/>
        <v>16205.939999999999</v>
      </c>
      <c r="AW1145" s="237">
        <f t="shared" si="385"/>
        <v>8214.8000000000011</v>
      </c>
      <c r="AX1145" s="237">
        <f t="shared" si="386"/>
        <v>7978.0000000000036</v>
      </c>
      <c r="AY1145" s="133"/>
    </row>
    <row r="1146" spans="3:51" x14ac:dyDescent="0.25">
      <c r="C1146" s="137"/>
      <c r="D1146" s="137"/>
      <c r="E1146" s="137"/>
      <c r="F1146" s="137"/>
      <c r="G1146" s="137"/>
      <c r="H1146" s="137"/>
      <c r="I1146" s="137"/>
      <c r="J1146" s="137"/>
      <c r="K1146" s="240">
        <f t="shared" si="368"/>
        <v>44320</v>
      </c>
      <c r="L1146" s="230">
        <f t="shared" si="369"/>
        <v>64960.390000000014</v>
      </c>
      <c r="M1146" s="162">
        <f>MAX(AN28:AN1146)</f>
        <v>66232.77</v>
      </c>
      <c r="N1146" s="162">
        <f t="shared" si="377"/>
        <v>-1272.3799999999901</v>
      </c>
      <c r="O1146" s="231">
        <f>E3+(E4*0.1)</f>
        <v>0.2</v>
      </c>
      <c r="P1146" s="162">
        <v>-550</v>
      </c>
      <c r="Q1146" s="232">
        <f>E5+(E6*0.1)</f>
        <v>0.1</v>
      </c>
      <c r="R1146" s="162">
        <v>-850</v>
      </c>
      <c r="S1146" s="232">
        <f>E7+(E8*0.1)</f>
        <v>0.1</v>
      </c>
      <c r="T1146" s="162">
        <v>-3410</v>
      </c>
      <c r="U1146" s="233">
        <f>E9+(E10*0.5)+(E11*0.1)</f>
        <v>0.2</v>
      </c>
      <c r="V1146" s="162">
        <v>-1400</v>
      </c>
      <c r="W1146" s="233">
        <f>E12+(E13*0.5)+(E14*0.1)</f>
        <v>0.2</v>
      </c>
      <c r="X1146" s="162">
        <v>1383</v>
      </c>
      <c r="Y1146" s="161">
        <f t="shared" si="378"/>
        <v>1119</v>
      </c>
      <c r="Z1146" s="162">
        <f t="shared" si="370"/>
        <v>-539.4</v>
      </c>
      <c r="AA1146" s="127">
        <v>44320</v>
      </c>
      <c r="AB1146" s="127"/>
      <c r="AC1146" s="128"/>
      <c r="AD1146" s="128"/>
      <c r="AE1146" s="129"/>
      <c r="AF1146" s="129"/>
      <c r="AG1146" s="129"/>
      <c r="AH1146" s="129">
        <f t="shared" si="371"/>
        <v>0</v>
      </c>
      <c r="AI1146" s="129">
        <f t="shared" si="372"/>
        <v>-539.4</v>
      </c>
      <c r="AJ1146" s="234">
        <f t="shared" si="373"/>
        <v>0</v>
      </c>
      <c r="AK1146" s="234">
        <f t="shared" si="374"/>
        <v>1</v>
      </c>
      <c r="AL1146" s="129">
        <f t="shared" si="375"/>
        <v>0</v>
      </c>
      <c r="AM1146" s="127">
        <v>44320</v>
      </c>
      <c r="AN1146" s="129">
        <f t="shared" si="379"/>
        <v>64960.390000000014</v>
      </c>
      <c r="AO1146" s="129">
        <f t="shared" si="380"/>
        <v>0</v>
      </c>
      <c r="AP1146" s="129">
        <f t="shared" si="381"/>
        <v>0</v>
      </c>
      <c r="AQ1146" s="235"/>
      <c r="AR1146" s="235"/>
      <c r="AS1146" s="236">
        <f t="shared" si="376"/>
        <v>44320</v>
      </c>
      <c r="AT1146" s="237">
        <f t="shared" si="382"/>
        <v>21718.849999999973</v>
      </c>
      <c r="AU1146" s="237">
        <f t="shared" si="383"/>
        <v>11187.200000000004</v>
      </c>
      <c r="AV1146" s="237">
        <f t="shared" si="384"/>
        <v>15864.939999999999</v>
      </c>
      <c r="AW1146" s="237">
        <f t="shared" si="385"/>
        <v>7934.8000000000011</v>
      </c>
      <c r="AX1146" s="237">
        <f t="shared" si="386"/>
        <v>8254.600000000004</v>
      </c>
      <c r="AY1146" s="133"/>
    </row>
    <row r="1147" spans="3:51" x14ac:dyDescent="0.25">
      <c r="C1147" s="137"/>
      <c r="D1147" s="137"/>
      <c r="E1147" s="137"/>
      <c r="F1147" s="137"/>
      <c r="G1147" s="137"/>
      <c r="H1147" s="137"/>
      <c r="I1147" s="137"/>
      <c r="J1147" s="137"/>
      <c r="K1147" s="240">
        <f t="shared" si="368"/>
        <v>44321</v>
      </c>
      <c r="L1147" s="230">
        <f t="shared" si="369"/>
        <v>64989.750000000015</v>
      </c>
      <c r="M1147" s="162">
        <f>MAX(AN28:AN1147)</f>
        <v>66232.77</v>
      </c>
      <c r="N1147" s="162">
        <f t="shared" si="377"/>
        <v>-1243.0199999999895</v>
      </c>
      <c r="O1147" s="231">
        <f>E3+(E4*0.1)</f>
        <v>0.2</v>
      </c>
      <c r="P1147" s="162">
        <v>486.55</v>
      </c>
      <c r="Q1147" s="232">
        <f>E5+(E6*0.1)</f>
        <v>0.1</v>
      </c>
      <c r="R1147" s="162">
        <v>146.5</v>
      </c>
      <c r="S1147" s="232">
        <f>E7+(E8*0.1)</f>
        <v>0.1</v>
      </c>
      <c r="T1147" s="162">
        <v>-826</v>
      </c>
      <c r="U1147" s="233">
        <f>E9+(E10*0.5)+(E11*0.1)</f>
        <v>0.2</v>
      </c>
      <c r="V1147" s="162">
        <v>799</v>
      </c>
      <c r="W1147" s="233">
        <f>E12+(E13*0.5)+(E14*0.1)</f>
        <v>0.2</v>
      </c>
      <c r="X1147" s="162">
        <v>-799</v>
      </c>
      <c r="Y1147" s="161">
        <f t="shared" si="378"/>
        <v>1120</v>
      </c>
      <c r="Z1147" s="162">
        <f t="shared" si="370"/>
        <v>29.360000000000014</v>
      </c>
      <c r="AA1147" s="127">
        <v>44321</v>
      </c>
      <c r="AB1147" s="127"/>
      <c r="AC1147" s="128"/>
      <c r="AD1147" s="128"/>
      <c r="AE1147" s="129"/>
      <c r="AF1147" s="129"/>
      <c r="AG1147" s="129"/>
      <c r="AH1147" s="129">
        <f t="shared" si="371"/>
        <v>29.360000000000014</v>
      </c>
      <c r="AI1147" s="129">
        <f t="shared" si="372"/>
        <v>0</v>
      </c>
      <c r="AJ1147" s="234">
        <f t="shared" si="373"/>
        <v>1</v>
      </c>
      <c r="AK1147" s="234">
        <f t="shared" si="374"/>
        <v>0</v>
      </c>
      <c r="AL1147" s="129">
        <f t="shared" si="375"/>
        <v>0</v>
      </c>
      <c r="AM1147" s="127">
        <v>44321</v>
      </c>
      <c r="AN1147" s="129">
        <f t="shared" si="379"/>
        <v>64989.750000000015</v>
      </c>
      <c r="AO1147" s="129">
        <f t="shared" si="380"/>
        <v>0</v>
      </c>
      <c r="AP1147" s="129">
        <f t="shared" si="381"/>
        <v>0</v>
      </c>
      <c r="AQ1147" s="235"/>
      <c r="AR1147" s="235"/>
      <c r="AS1147" s="236">
        <f t="shared" si="376"/>
        <v>44321</v>
      </c>
      <c r="AT1147" s="237">
        <f t="shared" si="382"/>
        <v>21816.159999999974</v>
      </c>
      <c r="AU1147" s="237">
        <f t="shared" si="383"/>
        <v>11201.850000000004</v>
      </c>
      <c r="AV1147" s="237">
        <f t="shared" si="384"/>
        <v>15782.339999999998</v>
      </c>
      <c r="AW1147" s="237">
        <f t="shared" si="385"/>
        <v>8094.6000000000013</v>
      </c>
      <c r="AX1147" s="237">
        <f t="shared" si="386"/>
        <v>8094.8000000000038</v>
      </c>
      <c r="AY1147" s="133"/>
    </row>
    <row r="1148" spans="3:51" x14ac:dyDescent="0.25">
      <c r="C1148" s="137"/>
      <c r="D1148" s="137"/>
      <c r="E1148" s="137"/>
      <c r="F1148" s="137"/>
      <c r="G1148" s="137"/>
      <c r="H1148" s="137"/>
      <c r="I1148" s="137"/>
      <c r="J1148" s="137"/>
      <c r="K1148" s="240">
        <f t="shared" si="368"/>
        <v>44322</v>
      </c>
      <c r="L1148" s="230">
        <f t="shared" si="369"/>
        <v>65758.060000000012</v>
      </c>
      <c r="M1148" s="162">
        <f>MAX(AN28:AN1148)</f>
        <v>66232.77</v>
      </c>
      <c r="N1148" s="162">
        <f t="shared" si="377"/>
        <v>-474.70999999999185</v>
      </c>
      <c r="O1148" s="231">
        <f>E3+(E4*0.1)</f>
        <v>0.2</v>
      </c>
      <c r="P1148" s="162">
        <v>1590.95</v>
      </c>
      <c r="Q1148" s="232">
        <f>E5+(E6*0.1)</f>
        <v>0.1</v>
      </c>
      <c r="R1148" s="162">
        <v>-850</v>
      </c>
      <c r="S1148" s="232">
        <f>E7+(E8*0.1)</f>
        <v>0.1</v>
      </c>
      <c r="T1148" s="162">
        <v>2207.1999999999998</v>
      </c>
      <c r="U1148" s="233">
        <f>E9+(E10*0.5)+(E11*0.1)</f>
        <v>0.2</v>
      </c>
      <c r="V1148" s="162">
        <v>2772</v>
      </c>
      <c r="W1148" s="233">
        <f>E12+(E13*0.5)+(E14*0.1)</f>
        <v>0.2</v>
      </c>
      <c r="X1148" s="162">
        <v>-1200</v>
      </c>
      <c r="Y1148" s="161">
        <f t="shared" si="378"/>
        <v>1121</v>
      </c>
      <c r="Z1148" s="162">
        <f t="shared" si="370"/>
        <v>768.31000000000006</v>
      </c>
      <c r="AA1148" s="127">
        <v>44322</v>
      </c>
      <c r="AB1148" s="127"/>
      <c r="AC1148" s="128"/>
      <c r="AD1148" s="128"/>
      <c r="AE1148" s="129"/>
      <c r="AF1148" s="129"/>
      <c r="AG1148" s="129"/>
      <c r="AH1148" s="129">
        <f t="shared" si="371"/>
        <v>768.31000000000006</v>
      </c>
      <c r="AI1148" s="129">
        <f t="shared" si="372"/>
        <v>0</v>
      </c>
      <c r="AJ1148" s="234">
        <f t="shared" si="373"/>
        <v>1</v>
      </c>
      <c r="AK1148" s="234">
        <f t="shared" si="374"/>
        <v>0</v>
      </c>
      <c r="AL1148" s="129">
        <f t="shared" si="375"/>
        <v>0</v>
      </c>
      <c r="AM1148" s="127">
        <v>44322</v>
      </c>
      <c r="AN1148" s="129">
        <f t="shared" si="379"/>
        <v>65758.060000000012</v>
      </c>
      <c r="AO1148" s="129">
        <f t="shared" si="380"/>
        <v>0</v>
      </c>
      <c r="AP1148" s="129">
        <f t="shared" si="381"/>
        <v>0</v>
      </c>
      <c r="AQ1148" s="235"/>
      <c r="AR1148" s="235"/>
      <c r="AS1148" s="236">
        <f t="shared" si="376"/>
        <v>44322</v>
      </c>
      <c r="AT1148" s="237">
        <f t="shared" si="382"/>
        <v>22134.349999999973</v>
      </c>
      <c r="AU1148" s="237">
        <f t="shared" si="383"/>
        <v>11116.850000000004</v>
      </c>
      <c r="AV1148" s="237">
        <f t="shared" si="384"/>
        <v>16003.059999999998</v>
      </c>
      <c r="AW1148" s="237">
        <f t="shared" si="385"/>
        <v>8649.0000000000018</v>
      </c>
      <c r="AX1148" s="237">
        <f t="shared" si="386"/>
        <v>7854.8000000000038</v>
      </c>
      <c r="AY1148" s="133"/>
    </row>
    <row r="1149" spans="3:51" x14ac:dyDescent="0.25">
      <c r="C1149" s="137"/>
      <c r="D1149" s="137"/>
      <c r="E1149" s="137"/>
      <c r="F1149" s="137"/>
      <c r="G1149" s="137"/>
      <c r="H1149" s="137"/>
      <c r="I1149" s="137"/>
      <c r="J1149" s="137"/>
      <c r="K1149" s="240">
        <f t="shared" si="368"/>
        <v>44323</v>
      </c>
      <c r="L1149" s="230">
        <f t="shared" si="369"/>
        <v>66432.790000000008</v>
      </c>
      <c r="M1149" s="162">
        <f>MAX(AN28:AN1149)</f>
        <v>66432.790000000008</v>
      </c>
      <c r="N1149" s="162">
        <f t="shared" si="377"/>
        <v>0</v>
      </c>
      <c r="O1149" s="231">
        <f>E3+(E4*0.1)</f>
        <v>0.2</v>
      </c>
      <c r="P1149" s="162">
        <v>1146.1500000000001</v>
      </c>
      <c r="Q1149" s="232">
        <f>E5+(E6*0.1)</f>
        <v>0.1</v>
      </c>
      <c r="R1149" s="162">
        <v>1549</v>
      </c>
      <c r="S1149" s="232">
        <f>E7+(E8*0.1)</f>
        <v>0.1</v>
      </c>
      <c r="T1149" s="162">
        <v>2118</v>
      </c>
      <c r="U1149" s="233">
        <f>E9+(E10*0.5)+(E11*0.1)</f>
        <v>0.2</v>
      </c>
      <c r="V1149" s="162">
        <v>1594</v>
      </c>
      <c r="W1149" s="233">
        <f>E12+(E13*0.5)+(E14*0.1)</f>
        <v>0.2</v>
      </c>
      <c r="X1149" s="162">
        <v>-1200</v>
      </c>
      <c r="Y1149" s="161">
        <f t="shared" si="378"/>
        <v>1122</v>
      </c>
      <c r="Z1149" s="162">
        <f t="shared" si="370"/>
        <v>674.73</v>
      </c>
      <c r="AA1149" s="127">
        <v>44323</v>
      </c>
      <c r="AB1149" s="127"/>
      <c r="AC1149" s="128"/>
      <c r="AD1149" s="128"/>
      <c r="AE1149" s="129"/>
      <c r="AF1149" s="129"/>
      <c r="AG1149" s="129"/>
      <c r="AH1149" s="129">
        <f t="shared" si="371"/>
        <v>674.73</v>
      </c>
      <c r="AI1149" s="129">
        <f t="shared" si="372"/>
        <v>0</v>
      </c>
      <c r="AJ1149" s="234">
        <f t="shared" si="373"/>
        <v>1</v>
      </c>
      <c r="AK1149" s="234">
        <f t="shared" si="374"/>
        <v>0</v>
      </c>
      <c r="AL1149" s="129">
        <f t="shared" si="375"/>
        <v>0</v>
      </c>
      <c r="AM1149" s="127">
        <v>44323</v>
      </c>
      <c r="AN1149" s="129">
        <f t="shared" si="379"/>
        <v>66432.790000000008</v>
      </c>
      <c r="AO1149" s="129">
        <f t="shared" si="380"/>
        <v>0</v>
      </c>
      <c r="AP1149" s="129">
        <f t="shared" si="381"/>
        <v>0</v>
      </c>
      <c r="AQ1149" s="235"/>
      <c r="AR1149" s="235"/>
      <c r="AS1149" s="236">
        <f t="shared" si="376"/>
        <v>44323</v>
      </c>
      <c r="AT1149" s="237">
        <f t="shared" si="382"/>
        <v>22363.579999999973</v>
      </c>
      <c r="AU1149" s="237">
        <f t="shared" si="383"/>
        <v>11271.750000000004</v>
      </c>
      <c r="AV1149" s="237">
        <f t="shared" si="384"/>
        <v>16214.859999999997</v>
      </c>
      <c r="AW1149" s="237">
        <f t="shared" si="385"/>
        <v>8967.8000000000011</v>
      </c>
      <c r="AX1149" s="237">
        <f t="shared" si="386"/>
        <v>7614.8000000000038</v>
      </c>
      <c r="AY1149" s="133"/>
    </row>
    <row r="1150" spans="3:51" x14ac:dyDescent="0.25">
      <c r="C1150" s="137"/>
      <c r="D1150" s="137"/>
      <c r="E1150" s="137"/>
      <c r="F1150" s="137"/>
      <c r="G1150" s="137"/>
      <c r="H1150" s="137"/>
      <c r="I1150" s="137"/>
      <c r="J1150" s="137"/>
      <c r="K1150" s="240">
        <f t="shared" si="368"/>
        <v>44326</v>
      </c>
      <c r="L1150" s="230">
        <f t="shared" si="369"/>
        <v>66161.450000000012</v>
      </c>
      <c r="M1150" s="162">
        <f>MAX(AN28:AN1150)</f>
        <v>66432.790000000008</v>
      </c>
      <c r="N1150" s="162">
        <f t="shared" si="377"/>
        <v>-271.33999999999651</v>
      </c>
      <c r="O1150" s="231">
        <f>E3+(E4*0.1)</f>
        <v>0.2</v>
      </c>
      <c r="P1150" s="162">
        <v>-174.7</v>
      </c>
      <c r="Q1150" s="232">
        <f>E5+(E6*0.1)</f>
        <v>0.1</v>
      </c>
      <c r="R1150" s="162">
        <v>-850</v>
      </c>
      <c r="S1150" s="232">
        <f>E7+(E8*0.1)</f>
        <v>0.1</v>
      </c>
      <c r="T1150" s="162">
        <v>-3410</v>
      </c>
      <c r="U1150" s="233">
        <f>E9+(E10*0.5)+(E11*0.1)</f>
        <v>0.2</v>
      </c>
      <c r="V1150" s="162">
        <v>474</v>
      </c>
      <c r="W1150" s="233">
        <f>E12+(E13*0.5)+(E14*0.1)</f>
        <v>0.2</v>
      </c>
      <c r="X1150" s="162">
        <v>474</v>
      </c>
      <c r="Y1150" s="161">
        <f t="shared" si="378"/>
        <v>1123</v>
      </c>
      <c r="Z1150" s="162">
        <f t="shared" si="370"/>
        <v>-271.33999999999997</v>
      </c>
      <c r="AA1150" s="127">
        <v>44326</v>
      </c>
      <c r="AB1150" s="127"/>
      <c r="AC1150" s="128"/>
      <c r="AD1150" s="128"/>
      <c r="AE1150" s="129"/>
      <c r="AF1150" s="129"/>
      <c r="AG1150" s="129"/>
      <c r="AH1150" s="129">
        <f t="shared" si="371"/>
        <v>0</v>
      </c>
      <c r="AI1150" s="129">
        <f t="shared" si="372"/>
        <v>-271.33999999999997</v>
      </c>
      <c r="AJ1150" s="234">
        <f t="shared" si="373"/>
        <v>0</v>
      </c>
      <c r="AK1150" s="234">
        <f t="shared" si="374"/>
        <v>1</v>
      </c>
      <c r="AL1150" s="129">
        <f t="shared" si="375"/>
        <v>0</v>
      </c>
      <c r="AM1150" s="127">
        <v>44326</v>
      </c>
      <c r="AN1150" s="129">
        <f t="shared" si="379"/>
        <v>66161.450000000012</v>
      </c>
      <c r="AO1150" s="129">
        <f t="shared" si="380"/>
        <v>0</v>
      </c>
      <c r="AP1150" s="129">
        <f t="shared" si="381"/>
        <v>0</v>
      </c>
      <c r="AQ1150" s="235"/>
      <c r="AR1150" s="235"/>
      <c r="AS1150" s="236">
        <f t="shared" si="376"/>
        <v>44326</v>
      </c>
      <c r="AT1150" s="237">
        <f t="shared" si="382"/>
        <v>22328.639999999974</v>
      </c>
      <c r="AU1150" s="237">
        <f t="shared" si="383"/>
        <v>11186.750000000004</v>
      </c>
      <c r="AV1150" s="237">
        <f t="shared" si="384"/>
        <v>15873.859999999997</v>
      </c>
      <c r="AW1150" s="237">
        <f t="shared" si="385"/>
        <v>9062.6</v>
      </c>
      <c r="AX1150" s="237">
        <f t="shared" si="386"/>
        <v>7709.600000000004</v>
      </c>
      <c r="AY1150" s="133"/>
    </row>
    <row r="1151" spans="3:51" x14ac:dyDescent="0.25">
      <c r="C1151" s="137"/>
      <c r="D1151" s="137"/>
      <c r="E1151" s="137"/>
      <c r="F1151" s="137"/>
      <c r="G1151" s="137"/>
      <c r="H1151" s="137"/>
      <c r="I1151" s="137"/>
      <c r="J1151" s="137"/>
      <c r="K1151" s="240">
        <f t="shared" si="368"/>
        <v>44327</v>
      </c>
      <c r="L1151" s="230">
        <f t="shared" si="369"/>
        <v>64748.040000000008</v>
      </c>
      <c r="M1151" s="162">
        <f>MAX(AN28:AN1151)</f>
        <v>66432.790000000008</v>
      </c>
      <c r="N1151" s="162">
        <f t="shared" si="377"/>
        <v>-1684.75</v>
      </c>
      <c r="O1151" s="231">
        <f>E3+(E4*0.1)</f>
        <v>0.2</v>
      </c>
      <c r="P1151" s="162">
        <v>-900.4</v>
      </c>
      <c r="Q1151" s="232">
        <f>E5+(E6*0.1)</f>
        <v>0.1</v>
      </c>
      <c r="R1151" s="162">
        <v>-1954.5</v>
      </c>
      <c r="S1151" s="232">
        <f>E7+(E8*0.1)</f>
        <v>0.1</v>
      </c>
      <c r="T1151" s="162">
        <v>-5178.8</v>
      </c>
      <c r="U1151" s="233">
        <f>E9+(E10*0.5)+(E11*0.1)</f>
        <v>0.2</v>
      </c>
      <c r="V1151" s="162">
        <v>-1400</v>
      </c>
      <c r="W1151" s="233">
        <f>E12+(E13*0.5)+(E14*0.1)</f>
        <v>0.2</v>
      </c>
      <c r="X1151" s="162">
        <v>-1200</v>
      </c>
      <c r="Y1151" s="161">
        <f t="shared" si="378"/>
        <v>1124</v>
      </c>
      <c r="Z1151" s="162">
        <f t="shared" si="370"/>
        <v>-1413.41</v>
      </c>
      <c r="AA1151" s="127">
        <v>44327</v>
      </c>
      <c r="AB1151" s="127"/>
      <c r="AC1151" s="128"/>
      <c r="AD1151" s="128"/>
      <c r="AE1151" s="129"/>
      <c r="AF1151" s="129"/>
      <c r="AG1151" s="129"/>
      <c r="AH1151" s="129">
        <f t="shared" si="371"/>
        <v>0</v>
      </c>
      <c r="AI1151" s="129">
        <f t="shared" si="372"/>
        <v>-1413.41</v>
      </c>
      <c r="AJ1151" s="234">
        <f t="shared" si="373"/>
        <v>0</v>
      </c>
      <c r="AK1151" s="234">
        <f t="shared" si="374"/>
        <v>1</v>
      </c>
      <c r="AL1151" s="129">
        <f t="shared" si="375"/>
        <v>0</v>
      </c>
      <c r="AM1151" s="127">
        <v>44327</v>
      </c>
      <c r="AN1151" s="129">
        <f t="shared" si="379"/>
        <v>64748.040000000008</v>
      </c>
      <c r="AO1151" s="129">
        <f t="shared" si="380"/>
        <v>0</v>
      </c>
      <c r="AP1151" s="129">
        <f t="shared" si="381"/>
        <v>0</v>
      </c>
      <c r="AQ1151" s="235"/>
      <c r="AR1151" s="235"/>
      <c r="AS1151" s="236">
        <f t="shared" si="376"/>
        <v>44327</v>
      </c>
      <c r="AT1151" s="237">
        <f t="shared" si="382"/>
        <v>22148.559999999972</v>
      </c>
      <c r="AU1151" s="237">
        <f t="shared" si="383"/>
        <v>10991.300000000003</v>
      </c>
      <c r="AV1151" s="237">
        <f t="shared" si="384"/>
        <v>15355.979999999998</v>
      </c>
      <c r="AW1151" s="237">
        <f t="shared" si="385"/>
        <v>8782.6</v>
      </c>
      <c r="AX1151" s="237">
        <f t="shared" si="386"/>
        <v>7469.600000000004</v>
      </c>
      <c r="AY1151" s="133"/>
    </row>
    <row r="1152" spans="3:51" x14ac:dyDescent="0.25">
      <c r="C1152" s="137"/>
      <c r="D1152" s="137"/>
      <c r="E1152" s="137"/>
      <c r="F1152" s="137"/>
      <c r="G1152" s="137"/>
      <c r="H1152" s="137"/>
      <c r="I1152" s="137"/>
      <c r="J1152" s="137"/>
      <c r="K1152" s="240">
        <f t="shared" si="368"/>
        <v>44328</v>
      </c>
      <c r="L1152" s="230">
        <f t="shared" si="369"/>
        <v>63602.590000000011</v>
      </c>
      <c r="M1152" s="162">
        <f>MAX(AN28:AN1152)</f>
        <v>66432.790000000008</v>
      </c>
      <c r="N1152" s="162">
        <f t="shared" si="377"/>
        <v>-2830.1999999999971</v>
      </c>
      <c r="O1152" s="231">
        <f>E3+(E4*0.1)</f>
        <v>0.2</v>
      </c>
      <c r="P1152" s="162">
        <v>-550</v>
      </c>
      <c r="Q1152" s="232">
        <f>E5+(E6*0.1)</f>
        <v>0.1</v>
      </c>
      <c r="R1152" s="162">
        <v>-1127.5</v>
      </c>
      <c r="S1152" s="232">
        <f>E7+(E8*0.1)</f>
        <v>0.1</v>
      </c>
      <c r="T1152" s="162">
        <v>-4027</v>
      </c>
      <c r="U1152" s="233">
        <f>E9+(E10*0.5)+(E11*0.1)</f>
        <v>0.2</v>
      </c>
      <c r="V1152" s="162">
        <v>-1400</v>
      </c>
      <c r="W1152" s="233">
        <f>E12+(E13*0.5)+(E14*0.1)</f>
        <v>0.2</v>
      </c>
      <c r="X1152" s="162">
        <v>-1200</v>
      </c>
      <c r="Y1152" s="161">
        <f t="shared" si="378"/>
        <v>1125</v>
      </c>
      <c r="Z1152" s="162">
        <f t="shared" si="370"/>
        <v>-1145.45</v>
      </c>
      <c r="AA1152" s="127">
        <v>44328</v>
      </c>
      <c r="AB1152" s="127"/>
      <c r="AC1152" s="128"/>
      <c r="AD1152" s="128"/>
      <c r="AE1152" s="129"/>
      <c r="AF1152" s="129"/>
      <c r="AG1152" s="129"/>
      <c r="AH1152" s="129">
        <f t="shared" si="371"/>
        <v>0</v>
      </c>
      <c r="AI1152" s="129">
        <f t="shared" si="372"/>
        <v>-1145.45</v>
      </c>
      <c r="AJ1152" s="234">
        <f t="shared" si="373"/>
        <v>0</v>
      </c>
      <c r="AK1152" s="234">
        <f t="shared" si="374"/>
        <v>1</v>
      </c>
      <c r="AL1152" s="129">
        <f t="shared" si="375"/>
        <v>0</v>
      </c>
      <c r="AM1152" s="127">
        <v>44328</v>
      </c>
      <c r="AN1152" s="129">
        <f t="shared" si="379"/>
        <v>63602.590000000011</v>
      </c>
      <c r="AO1152" s="129">
        <f t="shared" si="380"/>
        <v>0</v>
      </c>
      <c r="AP1152" s="129">
        <f t="shared" si="381"/>
        <v>0</v>
      </c>
      <c r="AQ1152" s="235"/>
      <c r="AR1152" s="235"/>
      <c r="AS1152" s="236">
        <f t="shared" si="376"/>
        <v>44328</v>
      </c>
      <c r="AT1152" s="237">
        <f t="shared" si="382"/>
        <v>22038.559999999972</v>
      </c>
      <c r="AU1152" s="237">
        <f t="shared" si="383"/>
        <v>10878.550000000003</v>
      </c>
      <c r="AV1152" s="237">
        <f t="shared" si="384"/>
        <v>14953.279999999997</v>
      </c>
      <c r="AW1152" s="237">
        <f t="shared" si="385"/>
        <v>8502.6</v>
      </c>
      <c r="AX1152" s="237">
        <f t="shared" si="386"/>
        <v>7229.600000000004</v>
      </c>
      <c r="AY1152" s="133"/>
    </row>
    <row r="1153" spans="3:51" x14ac:dyDescent="0.25">
      <c r="C1153" s="137"/>
      <c r="D1153" s="137"/>
      <c r="E1153" s="137"/>
      <c r="F1153" s="137"/>
      <c r="G1153" s="137"/>
      <c r="H1153" s="137"/>
      <c r="I1153" s="137"/>
      <c r="J1153" s="137"/>
      <c r="K1153" s="240">
        <f t="shared" si="368"/>
        <v>44329</v>
      </c>
      <c r="L1153" s="230">
        <f t="shared" si="369"/>
        <v>64947.520000000011</v>
      </c>
      <c r="M1153" s="162">
        <f>MAX(AN28:AN1153)</f>
        <v>66432.790000000008</v>
      </c>
      <c r="N1153" s="162">
        <f t="shared" si="377"/>
        <v>-1485.2699999999968</v>
      </c>
      <c r="O1153" s="231">
        <f>E3+(E4*0.1)</f>
        <v>0.2</v>
      </c>
      <c r="P1153" s="162">
        <v>2168.9499999999998</v>
      </c>
      <c r="Q1153" s="232">
        <f>E5+(E6*0.1)</f>
        <v>0.1</v>
      </c>
      <c r="R1153" s="162">
        <v>2473</v>
      </c>
      <c r="S1153" s="232">
        <f>E7+(E8*0.1)</f>
        <v>0.1</v>
      </c>
      <c r="T1153" s="162">
        <v>2150.4</v>
      </c>
      <c r="U1153" s="233">
        <f>E9+(E10*0.5)+(E11*0.1)</f>
        <v>0.2</v>
      </c>
      <c r="V1153" s="162">
        <v>1122</v>
      </c>
      <c r="W1153" s="233">
        <f>E12+(E13*0.5)+(E14*0.1)</f>
        <v>0.2</v>
      </c>
      <c r="X1153" s="162">
        <v>1122</v>
      </c>
      <c r="Y1153" s="161">
        <f t="shared" si="378"/>
        <v>1126</v>
      </c>
      <c r="Z1153" s="162">
        <f t="shared" si="370"/>
        <v>1344.93</v>
      </c>
      <c r="AA1153" s="127">
        <v>44329</v>
      </c>
      <c r="AB1153" s="127"/>
      <c r="AC1153" s="128"/>
      <c r="AD1153" s="128"/>
      <c r="AE1153" s="129"/>
      <c r="AF1153" s="129"/>
      <c r="AG1153" s="129"/>
      <c r="AH1153" s="129">
        <f t="shared" si="371"/>
        <v>1344.93</v>
      </c>
      <c r="AI1153" s="129">
        <f t="shared" si="372"/>
        <v>0</v>
      </c>
      <c r="AJ1153" s="234">
        <f t="shared" si="373"/>
        <v>1</v>
      </c>
      <c r="AK1153" s="234">
        <f t="shared" si="374"/>
        <v>0</v>
      </c>
      <c r="AL1153" s="129">
        <f t="shared" si="375"/>
        <v>0</v>
      </c>
      <c r="AM1153" s="127">
        <v>44329</v>
      </c>
      <c r="AN1153" s="129">
        <f t="shared" si="379"/>
        <v>64947.520000000011</v>
      </c>
      <c r="AO1153" s="129">
        <f t="shared" si="380"/>
        <v>0</v>
      </c>
      <c r="AP1153" s="129">
        <f t="shared" si="381"/>
        <v>0</v>
      </c>
      <c r="AQ1153" s="235"/>
      <c r="AR1153" s="235"/>
      <c r="AS1153" s="236">
        <f t="shared" si="376"/>
        <v>44329</v>
      </c>
      <c r="AT1153" s="237">
        <f t="shared" si="382"/>
        <v>22472.349999999973</v>
      </c>
      <c r="AU1153" s="237">
        <f t="shared" si="383"/>
        <v>11125.850000000002</v>
      </c>
      <c r="AV1153" s="237">
        <f t="shared" si="384"/>
        <v>15168.319999999998</v>
      </c>
      <c r="AW1153" s="237">
        <f t="shared" si="385"/>
        <v>8727</v>
      </c>
      <c r="AX1153" s="237">
        <f t="shared" si="386"/>
        <v>7454.0000000000036</v>
      </c>
      <c r="AY1153" s="133"/>
    </row>
    <row r="1154" spans="3:51" x14ac:dyDescent="0.25">
      <c r="C1154" s="137"/>
      <c r="D1154" s="137"/>
      <c r="E1154" s="137"/>
      <c r="F1154" s="137"/>
      <c r="G1154" s="137"/>
      <c r="H1154" s="137"/>
      <c r="I1154" s="137"/>
      <c r="J1154" s="137"/>
      <c r="K1154" s="240">
        <f t="shared" si="368"/>
        <v>44330</v>
      </c>
      <c r="L1154" s="230">
        <f t="shared" si="369"/>
        <v>66856.490000000005</v>
      </c>
      <c r="M1154" s="162">
        <f>MAX(AN28:AN1154)</f>
        <v>66856.490000000005</v>
      </c>
      <c r="N1154" s="162">
        <f t="shared" si="377"/>
        <v>0</v>
      </c>
      <c r="O1154" s="231">
        <f>E3+(E4*0.1)</f>
        <v>0.2</v>
      </c>
      <c r="P1154" s="162">
        <v>1803.4</v>
      </c>
      <c r="Q1154" s="232">
        <f>E5+(E6*0.1)</f>
        <v>0.1</v>
      </c>
      <c r="R1154" s="162">
        <v>3067.5</v>
      </c>
      <c r="S1154" s="232">
        <f>E7+(E8*0.1)</f>
        <v>0.1</v>
      </c>
      <c r="T1154" s="162">
        <v>5679.4</v>
      </c>
      <c r="U1154" s="233">
        <f>E9+(E10*0.5)+(E11*0.1)</f>
        <v>0.2</v>
      </c>
      <c r="V1154" s="162">
        <v>1684</v>
      </c>
      <c r="W1154" s="233">
        <f>E12+(E13*0.5)+(E14*0.1)</f>
        <v>0.2</v>
      </c>
      <c r="X1154" s="162">
        <v>1684</v>
      </c>
      <c r="Y1154" s="161">
        <f t="shared" si="378"/>
        <v>1127</v>
      </c>
      <c r="Z1154" s="162">
        <f t="shared" si="370"/>
        <v>1908.9699999999998</v>
      </c>
      <c r="AA1154" s="127">
        <v>44330</v>
      </c>
      <c r="AB1154" s="127"/>
      <c r="AC1154" s="128"/>
      <c r="AD1154" s="128"/>
      <c r="AE1154" s="129"/>
      <c r="AF1154" s="129"/>
      <c r="AG1154" s="129"/>
      <c r="AH1154" s="129">
        <f t="shared" si="371"/>
        <v>1908.9699999999998</v>
      </c>
      <c r="AI1154" s="129">
        <f t="shared" si="372"/>
        <v>0</v>
      </c>
      <c r="AJ1154" s="234">
        <f t="shared" si="373"/>
        <v>1</v>
      </c>
      <c r="AK1154" s="234">
        <f t="shared" si="374"/>
        <v>0</v>
      </c>
      <c r="AL1154" s="129">
        <f t="shared" si="375"/>
        <v>0</v>
      </c>
      <c r="AM1154" s="127">
        <v>44330</v>
      </c>
      <c r="AN1154" s="129">
        <f t="shared" si="379"/>
        <v>66856.490000000005</v>
      </c>
      <c r="AO1154" s="129">
        <f t="shared" si="380"/>
        <v>0</v>
      </c>
      <c r="AP1154" s="129">
        <f t="shared" si="381"/>
        <v>0</v>
      </c>
      <c r="AQ1154" s="235"/>
      <c r="AR1154" s="235"/>
      <c r="AS1154" s="236">
        <f t="shared" si="376"/>
        <v>44330</v>
      </c>
      <c r="AT1154" s="237">
        <f t="shared" si="382"/>
        <v>22833.029999999973</v>
      </c>
      <c r="AU1154" s="237">
        <f t="shared" si="383"/>
        <v>11432.600000000002</v>
      </c>
      <c r="AV1154" s="237">
        <f t="shared" si="384"/>
        <v>15736.259999999998</v>
      </c>
      <c r="AW1154" s="237">
        <f t="shared" si="385"/>
        <v>9063.7999999999993</v>
      </c>
      <c r="AX1154" s="237">
        <f t="shared" si="386"/>
        <v>7790.8000000000038</v>
      </c>
      <c r="AY1154" s="133"/>
    </row>
    <row r="1155" spans="3:51" x14ac:dyDescent="0.25">
      <c r="C1155" s="137"/>
      <c r="D1155" s="137"/>
      <c r="E1155" s="137"/>
      <c r="F1155" s="137"/>
      <c r="G1155" s="137"/>
      <c r="H1155" s="137"/>
      <c r="I1155" s="137"/>
      <c r="J1155" s="137"/>
      <c r="K1155" s="240">
        <f t="shared" si="368"/>
        <v>44333</v>
      </c>
      <c r="L1155" s="230">
        <f t="shared" si="369"/>
        <v>67248.490000000005</v>
      </c>
      <c r="M1155" s="162">
        <f>MAX(AN28:AN1155)</f>
        <v>67248.490000000005</v>
      </c>
      <c r="N1155" s="162">
        <f t="shared" si="377"/>
        <v>0</v>
      </c>
      <c r="O1155" s="231">
        <f>E3+(E4*0.1)</f>
        <v>0.2</v>
      </c>
      <c r="P1155" s="162">
        <v>-550</v>
      </c>
      <c r="Q1155" s="232">
        <f>E5+(E6*0.1)</f>
        <v>0.1</v>
      </c>
      <c r="R1155" s="162">
        <v>-850</v>
      </c>
      <c r="S1155" s="232">
        <f>E7+(E8*0.1)</f>
        <v>0.1</v>
      </c>
      <c r="T1155" s="162">
        <v>-3410</v>
      </c>
      <c r="U1155" s="233">
        <f>E9+(E10*0.5)+(E11*0.1)</f>
        <v>0.2</v>
      </c>
      <c r="V1155" s="162">
        <v>2320</v>
      </c>
      <c r="W1155" s="233">
        <f>E12+(E13*0.5)+(E14*0.1)</f>
        <v>0.2</v>
      </c>
      <c r="X1155" s="162">
        <v>2320</v>
      </c>
      <c r="Y1155" s="161">
        <f t="shared" si="378"/>
        <v>1128</v>
      </c>
      <c r="Z1155" s="162">
        <f t="shared" si="370"/>
        <v>392</v>
      </c>
      <c r="AA1155" s="127">
        <v>44333</v>
      </c>
      <c r="AB1155" s="127"/>
      <c r="AC1155" s="128"/>
      <c r="AD1155" s="128"/>
      <c r="AE1155" s="129"/>
      <c r="AF1155" s="129"/>
      <c r="AG1155" s="129"/>
      <c r="AH1155" s="129">
        <f t="shared" si="371"/>
        <v>392</v>
      </c>
      <c r="AI1155" s="129">
        <f t="shared" si="372"/>
        <v>0</v>
      </c>
      <c r="AJ1155" s="234">
        <f t="shared" si="373"/>
        <v>1</v>
      </c>
      <c r="AK1155" s="234">
        <f t="shared" si="374"/>
        <v>0</v>
      </c>
      <c r="AL1155" s="129">
        <f t="shared" si="375"/>
        <v>0</v>
      </c>
      <c r="AM1155" s="127">
        <v>44333</v>
      </c>
      <c r="AN1155" s="129">
        <f t="shared" si="379"/>
        <v>67248.490000000005</v>
      </c>
      <c r="AO1155" s="129">
        <f t="shared" si="380"/>
        <v>0</v>
      </c>
      <c r="AP1155" s="129">
        <f t="shared" si="381"/>
        <v>0</v>
      </c>
      <c r="AQ1155" s="235"/>
      <c r="AR1155" s="235"/>
      <c r="AS1155" s="236">
        <f t="shared" si="376"/>
        <v>44333</v>
      </c>
      <c r="AT1155" s="237">
        <f t="shared" si="382"/>
        <v>22723.029999999973</v>
      </c>
      <c r="AU1155" s="237">
        <f t="shared" si="383"/>
        <v>11347.600000000002</v>
      </c>
      <c r="AV1155" s="237">
        <f t="shared" si="384"/>
        <v>15395.259999999998</v>
      </c>
      <c r="AW1155" s="237">
        <f t="shared" si="385"/>
        <v>9527.7999999999993</v>
      </c>
      <c r="AX1155" s="237">
        <f t="shared" si="386"/>
        <v>8254.8000000000029</v>
      </c>
      <c r="AY1155" s="133"/>
    </row>
    <row r="1156" spans="3:51" x14ac:dyDescent="0.25">
      <c r="C1156" s="137"/>
      <c r="D1156" s="137"/>
      <c r="E1156" s="137"/>
      <c r="F1156" s="137"/>
      <c r="G1156" s="137"/>
      <c r="H1156" s="137"/>
      <c r="I1156" s="137"/>
      <c r="J1156" s="137"/>
      <c r="K1156" s="240">
        <f t="shared" si="368"/>
        <v>44334</v>
      </c>
      <c r="L1156" s="230">
        <f t="shared" si="369"/>
        <v>66983.83</v>
      </c>
      <c r="M1156" s="162">
        <f>MAX(AN28:AN1156)</f>
        <v>67248.490000000005</v>
      </c>
      <c r="N1156" s="162">
        <f t="shared" si="377"/>
        <v>-264.66000000000349</v>
      </c>
      <c r="O1156" s="231">
        <f>E3+(E4*0.1)</f>
        <v>0.2</v>
      </c>
      <c r="P1156" s="162">
        <v>-550</v>
      </c>
      <c r="Q1156" s="232">
        <f>E5+(E6*0.1)</f>
        <v>0.1</v>
      </c>
      <c r="R1156" s="162">
        <v>-850</v>
      </c>
      <c r="S1156" s="232">
        <f>E7+(E8*0.1)</f>
        <v>0.1</v>
      </c>
      <c r="T1156" s="162">
        <v>-1904.6</v>
      </c>
      <c r="U1156" s="233">
        <f>E9+(E10*0.5)+(E11*0.1)</f>
        <v>0.2</v>
      </c>
      <c r="V1156" s="162">
        <v>302</v>
      </c>
      <c r="W1156" s="233">
        <f>E12+(E13*0.5)+(E14*0.1)</f>
        <v>0.2</v>
      </c>
      <c r="X1156" s="162">
        <v>302</v>
      </c>
      <c r="Y1156" s="161">
        <f t="shared" si="378"/>
        <v>1129</v>
      </c>
      <c r="Z1156" s="162">
        <f t="shared" si="370"/>
        <v>-264.66000000000008</v>
      </c>
      <c r="AA1156" s="127">
        <v>44334</v>
      </c>
      <c r="AB1156" s="127"/>
      <c r="AC1156" s="128"/>
      <c r="AD1156" s="128"/>
      <c r="AE1156" s="129"/>
      <c r="AF1156" s="129"/>
      <c r="AG1156" s="129"/>
      <c r="AH1156" s="129">
        <f t="shared" si="371"/>
        <v>0</v>
      </c>
      <c r="AI1156" s="129">
        <f t="shared" si="372"/>
        <v>-264.66000000000008</v>
      </c>
      <c r="AJ1156" s="234">
        <f t="shared" si="373"/>
        <v>0</v>
      </c>
      <c r="AK1156" s="234">
        <f t="shared" si="374"/>
        <v>1</v>
      </c>
      <c r="AL1156" s="129">
        <f t="shared" si="375"/>
        <v>0</v>
      </c>
      <c r="AM1156" s="127">
        <v>44334</v>
      </c>
      <c r="AN1156" s="129">
        <f t="shared" si="379"/>
        <v>66983.83</v>
      </c>
      <c r="AO1156" s="129">
        <f t="shared" si="380"/>
        <v>0</v>
      </c>
      <c r="AP1156" s="129">
        <f t="shared" si="381"/>
        <v>0</v>
      </c>
      <c r="AQ1156" s="235"/>
      <c r="AR1156" s="235"/>
      <c r="AS1156" s="236">
        <f t="shared" si="376"/>
        <v>44334</v>
      </c>
      <c r="AT1156" s="237">
        <f t="shared" si="382"/>
        <v>22613.029999999973</v>
      </c>
      <c r="AU1156" s="237">
        <f t="shared" si="383"/>
        <v>11262.600000000002</v>
      </c>
      <c r="AV1156" s="237">
        <f t="shared" si="384"/>
        <v>15204.8</v>
      </c>
      <c r="AW1156" s="237">
        <f t="shared" si="385"/>
        <v>9588.1999999999989</v>
      </c>
      <c r="AX1156" s="237">
        <f t="shared" si="386"/>
        <v>8315.2000000000025</v>
      </c>
      <c r="AY1156" s="133"/>
    </row>
    <row r="1157" spans="3:51" x14ac:dyDescent="0.25">
      <c r="C1157" s="137"/>
      <c r="D1157" s="137"/>
      <c r="E1157" s="137"/>
      <c r="F1157" s="137"/>
      <c r="G1157" s="137"/>
      <c r="H1157" s="137"/>
      <c r="I1157" s="137"/>
      <c r="J1157" s="137"/>
      <c r="K1157" s="240">
        <f t="shared" si="368"/>
        <v>44335</v>
      </c>
      <c r="L1157" s="230">
        <f t="shared" si="369"/>
        <v>65743.78</v>
      </c>
      <c r="M1157" s="162">
        <f>MAX(AN28:AN1157)</f>
        <v>67248.490000000005</v>
      </c>
      <c r="N1157" s="162">
        <f t="shared" si="377"/>
        <v>-1504.7100000000064</v>
      </c>
      <c r="O1157" s="231">
        <f>E3+(E4*0.1)</f>
        <v>0.2</v>
      </c>
      <c r="P1157" s="162">
        <v>-624.25</v>
      </c>
      <c r="Q1157" s="232">
        <f>E5+(E6*0.1)</f>
        <v>0.1</v>
      </c>
      <c r="R1157" s="162">
        <v>-1519</v>
      </c>
      <c r="S1157" s="232">
        <f>E7+(E8*0.1)</f>
        <v>0.1</v>
      </c>
      <c r="T1157" s="162">
        <v>-4433</v>
      </c>
      <c r="U1157" s="233">
        <f>E9+(E10*0.5)+(E11*0.1)</f>
        <v>0.2</v>
      </c>
      <c r="V1157" s="162">
        <v>-1400</v>
      </c>
      <c r="W1157" s="233">
        <f>E12+(E13*0.5)+(E14*0.1)</f>
        <v>0.2</v>
      </c>
      <c r="X1157" s="162">
        <v>-1200</v>
      </c>
      <c r="Y1157" s="161">
        <f t="shared" si="378"/>
        <v>1130</v>
      </c>
      <c r="Z1157" s="162">
        <f t="shared" si="370"/>
        <v>-1240.05</v>
      </c>
      <c r="AA1157" s="127">
        <v>44335</v>
      </c>
      <c r="AB1157" s="127"/>
      <c r="AC1157" s="128"/>
      <c r="AD1157" s="128"/>
      <c r="AE1157" s="129"/>
      <c r="AF1157" s="129"/>
      <c r="AG1157" s="129"/>
      <c r="AH1157" s="129">
        <f t="shared" si="371"/>
        <v>0</v>
      </c>
      <c r="AI1157" s="129">
        <f t="shared" si="372"/>
        <v>-1240.05</v>
      </c>
      <c r="AJ1157" s="234">
        <f t="shared" si="373"/>
        <v>0</v>
      </c>
      <c r="AK1157" s="234">
        <f t="shared" si="374"/>
        <v>1</v>
      </c>
      <c r="AL1157" s="129">
        <f t="shared" si="375"/>
        <v>0</v>
      </c>
      <c r="AM1157" s="127">
        <v>44335</v>
      </c>
      <c r="AN1157" s="129">
        <f t="shared" si="379"/>
        <v>65743.78</v>
      </c>
      <c r="AO1157" s="129">
        <f t="shared" si="380"/>
        <v>0</v>
      </c>
      <c r="AP1157" s="129">
        <f t="shared" si="381"/>
        <v>0</v>
      </c>
      <c r="AQ1157" s="235"/>
      <c r="AR1157" s="235"/>
      <c r="AS1157" s="236">
        <f t="shared" si="376"/>
        <v>44335</v>
      </c>
      <c r="AT1157" s="237">
        <f t="shared" si="382"/>
        <v>22488.179999999975</v>
      </c>
      <c r="AU1157" s="237">
        <f t="shared" si="383"/>
        <v>11110.700000000003</v>
      </c>
      <c r="AV1157" s="237">
        <f t="shared" si="384"/>
        <v>14761.5</v>
      </c>
      <c r="AW1157" s="237">
        <f t="shared" si="385"/>
        <v>9308.1999999999989</v>
      </c>
      <c r="AX1157" s="237">
        <f t="shared" si="386"/>
        <v>8075.2000000000025</v>
      </c>
      <c r="AY1157" s="133"/>
    </row>
    <row r="1158" spans="3:51" x14ac:dyDescent="0.25">
      <c r="C1158" s="137"/>
      <c r="D1158" s="137"/>
      <c r="E1158" s="137"/>
      <c r="F1158" s="137"/>
      <c r="G1158" s="137"/>
      <c r="H1158" s="137"/>
      <c r="I1158" s="137"/>
      <c r="J1158" s="137"/>
      <c r="K1158" s="240">
        <f t="shared" si="368"/>
        <v>44336</v>
      </c>
      <c r="L1158" s="230">
        <f t="shared" si="369"/>
        <v>66141.45</v>
      </c>
      <c r="M1158" s="162">
        <f>MAX(AN28:AN1158)</f>
        <v>67248.490000000005</v>
      </c>
      <c r="N1158" s="162">
        <f t="shared" si="377"/>
        <v>-1107.0400000000081</v>
      </c>
      <c r="O1158" s="231">
        <f>E3+(E4*0.1)</f>
        <v>0.2</v>
      </c>
      <c r="P1158" s="162">
        <v>940.55</v>
      </c>
      <c r="Q1158" s="232">
        <f>E5+(E6*0.1)</f>
        <v>0.1</v>
      </c>
      <c r="R1158" s="162">
        <v>2172</v>
      </c>
      <c r="S1158" s="232">
        <f>E7+(E8*0.1)</f>
        <v>0.1</v>
      </c>
      <c r="T1158" s="162">
        <v>5123.6000000000004</v>
      </c>
      <c r="U1158" s="233">
        <f>E9+(E10*0.5)+(E11*0.1)</f>
        <v>0.2</v>
      </c>
      <c r="V1158" s="162">
        <v>-1400</v>
      </c>
      <c r="W1158" s="233">
        <f>E12+(E13*0.5)+(E14*0.1)</f>
        <v>0.2</v>
      </c>
      <c r="X1158" s="162">
        <v>-1200</v>
      </c>
      <c r="Y1158" s="161">
        <f t="shared" si="378"/>
        <v>1131</v>
      </c>
      <c r="Z1158" s="162">
        <f t="shared" si="370"/>
        <v>397.67000000000007</v>
      </c>
      <c r="AA1158" s="127">
        <v>44336</v>
      </c>
      <c r="AB1158" s="127"/>
      <c r="AC1158" s="128"/>
      <c r="AD1158" s="128"/>
      <c r="AE1158" s="129"/>
      <c r="AF1158" s="129"/>
      <c r="AG1158" s="129"/>
      <c r="AH1158" s="129">
        <f t="shared" si="371"/>
        <v>397.67000000000007</v>
      </c>
      <c r="AI1158" s="129">
        <f t="shared" si="372"/>
        <v>0</v>
      </c>
      <c r="AJ1158" s="234">
        <f t="shared" si="373"/>
        <v>1</v>
      </c>
      <c r="AK1158" s="234">
        <f t="shared" si="374"/>
        <v>0</v>
      </c>
      <c r="AL1158" s="129">
        <f t="shared" si="375"/>
        <v>0</v>
      </c>
      <c r="AM1158" s="127">
        <v>44336</v>
      </c>
      <c r="AN1158" s="129">
        <f t="shared" si="379"/>
        <v>66141.45</v>
      </c>
      <c r="AO1158" s="129">
        <f t="shared" si="380"/>
        <v>0</v>
      </c>
      <c r="AP1158" s="129">
        <f t="shared" si="381"/>
        <v>0</v>
      </c>
      <c r="AQ1158" s="235"/>
      <c r="AR1158" s="235"/>
      <c r="AS1158" s="236">
        <f t="shared" si="376"/>
        <v>44336</v>
      </c>
      <c r="AT1158" s="237">
        <f t="shared" si="382"/>
        <v>22676.289999999975</v>
      </c>
      <c r="AU1158" s="237">
        <f t="shared" si="383"/>
        <v>11327.900000000003</v>
      </c>
      <c r="AV1158" s="237">
        <f t="shared" si="384"/>
        <v>15273.86</v>
      </c>
      <c r="AW1158" s="237">
        <f t="shared" si="385"/>
        <v>9028.1999999999989</v>
      </c>
      <c r="AX1158" s="237">
        <f t="shared" si="386"/>
        <v>7835.2000000000025</v>
      </c>
      <c r="AY1158" s="133"/>
    </row>
    <row r="1159" spans="3:51" x14ac:dyDescent="0.25">
      <c r="C1159" s="137"/>
      <c r="D1159" s="137"/>
      <c r="E1159" s="137"/>
      <c r="F1159" s="137"/>
      <c r="G1159" s="137"/>
      <c r="H1159" s="137"/>
      <c r="I1159" s="137"/>
      <c r="J1159" s="137"/>
      <c r="K1159" s="240">
        <f t="shared" si="368"/>
        <v>44337</v>
      </c>
      <c r="L1159" s="230">
        <f t="shared" si="369"/>
        <v>65564.14</v>
      </c>
      <c r="M1159" s="162">
        <f>MAX(AN28:AN1159)</f>
        <v>67248.490000000005</v>
      </c>
      <c r="N1159" s="162">
        <f t="shared" si="377"/>
        <v>-1684.3500000000058</v>
      </c>
      <c r="O1159" s="231">
        <f>E3+(E4*0.1)</f>
        <v>0.2</v>
      </c>
      <c r="P1159" s="162">
        <v>618.45000000000005</v>
      </c>
      <c r="Q1159" s="232">
        <f>E5+(E6*0.1)</f>
        <v>0.1</v>
      </c>
      <c r="R1159" s="162">
        <v>-163</v>
      </c>
      <c r="S1159" s="232">
        <f>E7+(E8*0.1)</f>
        <v>0.1</v>
      </c>
      <c r="T1159" s="162">
        <v>-1647</v>
      </c>
      <c r="U1159" s="233">
        <f>E9+(E10*0.5)+(E11*0.1)</f>
        <v>0.2</v>
      </c>
      <c r="V1159" s="162">
        <v>-1400</v>
      </c>
      <c r="W1159" s="233">
        <f>E12+(E13*0.5)+(E14*0.1)</f>
        <v>0.2</v>
      </c>
      <c r="X1159" s="162">
        <v>-1200</v>
      </c>
      <c r="Y1159" s="161">
        <f t="shared" si="378"/>
        <v>1132</v>
      </c>
      <c r="Z1159" s="162">
        <f t="shared" si="370"/>
        <v>-577.30999999999995</v>
      </c>
      <c r="AA1159" s="127">
        <v>44337</v>
      </c>
      <c r="AB1159" s="127"/>
      <c r="AC1159" s="128"/>
      <c r="AD1159" s="128"/>
      <c r="AE1159" s="129"/>
      <c r="AF1159" s="129"/>
      <c r="AG1159" s="129"/>
      <c r="AH1159" s="129">
        <f t="shared" si="371"/>
        <v>0</v>
      </c>
      <c r="AI1159" s="129">
        <f t="shared" si="372"/>
        <v>-577.30999999999995</v>
      </c>
      <c r="AJ1159" s="234">
        <f t="shared" si="373"/>
        <v>0</v>
      </c>
      <c r="AK1159" s="234">
        <f t="shared" si="374"/>
        <v>1</v>
      </c>
      <c r="AL1159" s="129">
        <f t="shared" si="375"/>
        <v>0</v>
      </c>
      <c r="AM1159" s="127">
        <v>44337</v>
      </c>
      <c r="AN1159" s="129">
        <f t="shared" si="379"/>
        <v>65564.14</v>
      </c>
      <c r="AO1159" s="129">
        <f t="shared" si="380"/>
        <v>0</v>
      </c>
      <c r="AP1159" s="129">
        <f t="shared" si="381"/>
        <v>0</v>
      </c>
      <c r="AQ1159" s="235"/>
      <c r="AR1159" s="235"/>
      <c r="AS1159" s="236">
        <f t="shared" si="376"/>
        <v>44337</v>
      </c>
      <c r="AT1159" s="237">
        <f t="shared" si="382"/>
        <v>22799.979999999974</v>
      </c>
      <c r="AU1159" s="237">
        <f t="shared" si="383"/>
        <v>11311.600000000004</v>
      </c>
      <c r="AV1159" s="237">
        <f t="shared" si="384"/>
        <v>15109.16</v>
      </c>
      <c r="AW1159" s="237">
        <f t="shared" si="385"/>
        <v>8748.1999999999989</v>
      </c>
      <c r="AX1159" s="237">
        <f t="shared" si="386"/>
        <v>7595.2000000000025</v>
      </c>
      <c r="AY1159" s="133"/>
    </row>
    <row r="1160" spans="3:51" x14ac:dyDescent="0.25">
      <c r="C1160" s="137"/>
      <c r="D1160" s="137"/>
      <c r="E1160" s="137"/>
      <c r="F1160" s="137"/>
      <c r="G1160" s="137"/>
      <c r="H1160" s="137"/>
      <c r="I1160" s="137"/>
      <c r="J1160" s="137"/>
      <c r="K1160" s="240">
        <f t="shared" si="368"/>
        <v>44340</v>
      </c>
      <c r="L1160" s="230">
        <f t="shared" si="369"/>
        <v>66342.25</v>
      </c>
      <c r="M1160" s="162">
        <f>MAX(AN28:AN1160)</f>
        <v>67248.490000000005</v>
      </c>
      <c r="N1160" s="162">
        <f t="shared" si="377"/>
        <v>-906.24000000000524</v>
      </c>
      <c r="O1160" s="231">
        <f>E3+(E4*0.1)</f>
        <v>0.2</v>
      </c>
      <c r="P1160" s="162">
        <v>930.7</v>
      </c>
      <c r="Q1160" s="232">
        <f>E5+(E6*0.1)</f>
        <v>0.1</v>
      </c>
      <c r="R1160" s="162">
        <v>2059.5</v>
      </c>
      <c r="S1160" s="232">
        <f>E7+(E8*0.1)</f>
        <v>0.1</v>
      </c>
      <c r="T1160" s="162">
        <v>4600.2</v>
      </c>
      <c r="U1160" s="233">
        <f>E9+(E10*0.5)+(E11*0.1)</f>
        <v>0.2</v>
      </c>
      <c r="V1160" s="162">
        <v>-185</v>
      </c>
      <c r="W1160" s="233">
        <f>E12+(E13*0.5)+(E14*0.1)</f>
        <v>0.2</v>
      </c>
      <c r="X1160" s="162">
        <v>-185</v>
      </c>
      <c r="Y1160" s="161">
        <f t="shared" si="378"/>
        <v>1133</v>
      </c>
      <c r="Z1160" s="162">
        <f t="shared" si="370"/>
        <v>778.11</v>
      </c>
      <c r="AA1160" s="127">
        <v>44340</v>
      </c>
      <c r="AB1160" s="127"/>
      <c r="AC1160" s="128"/>
      <c r="AD1160" s="128"/>
      <c r="AE1160" s="129"/>
      <c r="AF1160" s="129"/>
      <c r="AG1160" s="129"/>
      <c r="AH1160" s="129">
        <f t="shared" si="371"/>
        <v>778.11</v>
      </c>
      <c r="AI1160" s="129">
        <f t="shared" si="372"/>
        <v>0</v>
      </c>
      <c r="AJ1160" s="234">
        <f t="shared" si="373"/>
        <v>1</v>
      </c>
      <c r="AK1160" s="234">
        <f t="shared" si="374"/>
        <v>0</v>
      </c>
      <c r="AL1160" s="129">
        <f t="shared" si="375"/>
        <v>0</v>
      </c>
      <c r="AM1160" s="127">
        <v>44340</v>
      </c>
      <c r="AN1160" s="129">
        <f t="shared" si="379"/>
        <v>66342.25</v>
      </c>
      <c r="AO1160" s="129">
        <f t="shared" si="380"/>
        <v>0</v>
      </c>
      <c r="AP1160" s="129">
        <f t="shared" si="381"/>
        <v>0</v>
      </c>
      <c r="AQ1160" s="235"/>
      <c r="AR1160" s="235"/>
      <c r="AS1160" s="236">
        <f t="shared" si="376"/>
        <v>44340</v>
      </c>
      <c r="AT1160" s="237">
        <f t="shared" si="382"/>
        <v>22986.119999999974</v>
      </c>
      <c r="AU1160" s="237">
        <f t="shared" si="383"/>
        <v>11517.550000000005</v>
      </c>
      <c r="AV1160" s="237">
        <f t="shared" si="384"/>
        <v>15569.18</v>
      </c>
      <c r="AW1160" s="237">
        <f t="shared" si="385"/>
        <v>8711.1999999999989</v>
      </c>
      <c r="AX1160" s="237">
        <f t="shared" si="386"/>
        <v>7558.2000000000025</v>
      </c>
      <c r="AY1160" s="133"/>
    </row>
    <row r="1161" spans="3:51" x14ac:dyDescent="0.25">
      <c r="C1161" s="137"/>
      <c r="D1161" s="137"/>
      <c r="E1161" s="137"/>
      <c r="F1161" s="137"/>
      <c r="G1161" s="137"/>
      <c r="H1161" s="137"/>
      <c r="I1161" s="137"/>
      <c r="J1161" s="137"/>
      <c r="K1161" s="240">
        <f t="shared" si="368"/>
        <v>44341</v>
      </c>
      <c r="L1161" s="230">
        <f t="shared" si="369"/>
        <v>66919.61</v>
      </c>
      <c r="M1161" s="162">
        <f>MAX(AN28:AN1161)</f>
        <v>67248.490000000005</v>
      </c>
      <c r="N1161" s="162">
        <f t="shared" si="377"/>
        <v>-328.88000000000466</v>
      </c>
      <c r="O1161" s="231">
        <f>E3+(E4*0.1)</f>
        <v>0.2</v>
      </c>
      <c r="P1161" s="162">
        <v>-550</v>
      </c>
      <c r="Q1161" s="232">
        <f>E5+(E6*0.1)</f>
        <v>0.1</v>
      </c>
      <c r="R1161" s="162">
        <v>-446</v>
      </c>
      <c r="S1161" s="232">
        <f>E7+(E8*0.1)</f>
        <v>0.1</v>
      </c>
      <c r="T1161" s="162">
        <v>319.60000000000002</v>
      </c>
      <c r="U1161" s="233">
        <f>E9+(E10*0.5)+(E11*0.1)</f>
        <v>0.2</v>
      </c>
      <c r="V1161" s="162">
        <v>1750</v>
      </c>
      <c r="W1161" s="233">
        <f>E12+(E13*0.5)+(E14*0.1)</f>
        <v>0.2</v>
      </c>
      <c r="X1161" s="162">
        <v>1750</v>
      </c>
      <c r="Y1161" s="161">
        <f t="shared" si="378"/>
        <v>1134</v>
      </c>
      <c r="Z1161" s="162">
        <f t="shared" si="370"/>
        <v>577.36</v>
      </c>
      <c r="AA1161" s="127">
        <v>44341</v>
      </c>
      <c r="AB1161" s="127"/>
      <c r="AC1161" s="128"/>
      <c r="AD1161" s="128"/>
      <c r="AE1161" s="129"/>
      <c r="AF1161" s="129"/>
      <c r="AG1161" s="129"/>
      <c r="AH1161" s="129">
        <f t="shared" si="371"/>
        <v>577.36</v>
      </c>
      <c r="AI1161" s="129">
        <f t="shared" si="372"/>
        <v>0</v>
      </c>
      <c r="AJ1161" s="234">
        <f t="shared" si="373"/>
        <v>1</v>
      </c>
      <c r="AK1161" s="234">
        <f t="shared" si="374"/>
        <v>0</v>
      </c>
      <c r="AL1161" s="129">
        <f t="shared" si="375"/>
        <v>0</v>
      </c>
      <c r="AM1161" s="127">
        <v>44341</v>
      </c>
      <c r="AN1161" s="129">
        <f t="shared" si="379"/>
        <v>66919.61</v>
      </c>
      <c r="AO1161" s="129">
        <f t="shared" si="380"/>
        <v>0</v>
      </c>
      <c r="AP1161" s="129">
        <f t="shared" si="381"/>
        <v>0</v>
      </c>
      <c r="AQ1161" s="235"/>
      <c r="AR1161" s="235"/>
      <c r="AS1161" s="236">
        <f t="shared" si="376"/>
        <v>44341</v>
      </c>
      <c r="AT1161" s="237">
        <f t="shared" si="382"/>
        <v>22876.119999999974</v>
      </c>
      <c r="AU1161" s="237">
        <f t="shared" si="383"/>
        <v>11472.950000000004</v>
      </c>
      <c r="AV1161" s="237">
        <f t="shared" si="384"/>
        <v>15601.14</v>
      </c>
      <c r="AW1161" s="237">
        <f t="shared" si="385"/>
        <v>9061.1999999999989</v>
      </c>
      <c r="AX1161" s="237">
        <f t="shared" si="386"/>
        <v>7908.2000000000025</v>
      </c>
      <c r="AY1161" s="133"/>
    </row>
    <row r="1162" spans="3:51" x14ac:dyDescent="0.25">
      <c r="C1162" s="137"/>
      <c r="D1162" s="137"/>
      <c r="E1162" s="137"/>
      <c r="F1162" s="137"/>
      <c r="G1162" s="137"/>
      <c r="H1162" s="137"/>
      <c r="I1162" s="137"/>
      <c r="J1162" s="137"/>
      <c r="K1162" s="240">
        <f t="shared" si="368"/>
        <v>44342</v>
      </c>
      <c r="L1162" s="230">
        <f t="shared" si="369"/>
        <v>67040.72</v>
      </c>
      <c r="M1162" s="162">
        <f>MAX(AN28:AN1162)</f>
        <v>67248.490000000005</v>
      </c>
      <c r="N1162" s="162">
        <f t="shared" si="377"/>
        <v>-207.77000000000407</v>
      </c>
      <c r="O1162" s="231">
        <f>E3+(E4*0.1)</f>
        <v>0.2</v>
      </c>
      <c r="P1162" s="162">
        <v>52.95</v>
      </c>
      <c r="Q1162" s="232">
        <f>E5+(E6*0.1)</f>
        <v>0.1</v>
      </c>
      <c r="R1162" s="162">
        <v>393</v>
      </c>
      <c r="S1162" s="232">
        <f>E7+(E8*0.1)</f>
        <v>0.1</v>
      </c>
      <c r="T1162" s="162">
        <v>900.2</v>
      </c>
      <c r="U1162" s="233">
        <f>E9+(E10*0.5)+(E11*0.1)</f>
        <v>0.2</v>
      </c>
      <c r="V1162" s="162">
        <v>-47</v>
      </c>
      <c r="W1162" s="233">
        <f>E12+(E13*0.5)+(E14*0.1)</f>
        <v>0.2</v>
      </c>
      <c r="X1162" s="162">
        <v>-47</v>
      </c>
      <c r="Y1162" s="161">
        <f t="shared" si="378"/>
        <v>1135</v>
      </c>
      <c r="Z1162" s="162">
        <f t="shared" si="370"/>
        <v>121.11000000000001</v>
      </c>
      <c r="AA1162" s="127">
        <v>44342</v>
      </c>
      <c r="AB1162" s="127"/>
      <c r="AC1162" s="128"/>
      <c r="AD1162" s="128"/>
      <c r="AE1162" s="129"/>
      <c r="AF1162" s="129"/>
      <c r="AG1162" s="129"/>
      <c r="AH1162" s="129">
        <f t="shared" si="371"/>
        <v>121.11000000000001</v>
      </c>
      <c r="AI1162" s="129">
        <f t="shared" si="372"/>
        <v>0</v>
      </c>
      <c r="AJ1162" s="234">
        <f t="shared" si="373"/>
        <v>1</v>
      </c>
      <c r="AK1162" s="234">
        <f t="shared" si="374"/>
        <v>0</v>
      </c>
      <c r="AL1162" s="129">
        <f t="shared" si="375"/>
        <v>0</v>
      </c>
      <c r="AM1162" s="127">
        <v>44342</v>
      </c>
      <c r="AN1162" s="129">
        <f t="shared" si="379"/>
        <v>67040.72</v>
      </c>
      <c r="AO1162" s="129">
        <f t="shared" si="380"/>
        <v>0</v>
      </c>
      <c r="AP1162" s="129">
        <f t="shared" si="381"/>
        <v>0</v>
      </c>
      <c r="AQ1162" s="235"/>
      <c r="AR1162" s="235"/>
      <c r="AS1162" s="236">
        <f t="shared" si="376"/>
        <v>44342</v>
      </c>
      <c r="AT1162" s="237">
        <f t="shared" si="382"/>
        <v>22886.709999999974</v>
      </c>
      <c r="AU1162" s="237">
        <f t="shared" si="383"/>
        <v>11512.250000000004</v>
      </c>
      <c r="AV1162" s="237">
        <f t="shared" si="384"/>
        <v>15691.16</v>
      </c>
      <c r="AW1162" s="237">
        <f t="shared" si="385"/>
        <v>9051.7999999999993</v>
      </c>
      <c r="AX1162" s="237">
        <f t="shared" si="386"/>
        <v>7898.8000000000029</v>
      </c>
      <c r="AY1162" s="133"/>
    </row>
    <row r="1163" spans="3:51" x14ac:dyDescent="0.25">
      <c r="C1163" s="137"/>
      <c r="D1163" s="137"/>
      <c r="E1163" s="137"/>
      <c r="F1163" s="137"/>
      <c r="G1163" s="137"/>
      <c r="H1163" s="137"/>
      <c r="I1163" s="137"/>
      <c r="J1163" s="137"/>
      <c r="K1163" s="240">
        <f t="shared" si="368"/>
        <v>44343</v>
      </c>
      <c r="L1163" s="230">
        <f t="shared" si="369"/>
        <v>67118.98</v>
      </c>
      <c r="M1163" s="162">
        <f>MAX(AN28:AN1163)</f>
        <v>67248.490000000005</v>
      </c>
      <c r="N1163" s="162">
        <f t="shared" si="377"/>
        <v>-129.51000000000931</v>
      </c>
      <c r="O1163" s="231">
        <f>E3+(E4*0.1)</f>
        <v>0.2</v>
      </c>
      <c r="P1163" s="162">
        <v>707.95</v>
      </c>
      <c r="Q1163" s="232">
        <f>E5+(E6*0.1)</f>
        <v>0.1</v>
      </c>
      <c r="R1163" s="162">
        <v>244.5</v>
      </c>
      <c r="S1163" s="232">
        <f>E7+(E8*0.1)</f>
        <v>0.1</v>
      </c>
      <c r="T1163" s="162">
        <v>-897.8</v>
      </c>
      <c r="U1163" s="233">
        <f>E9+(E10*0.5)+(E11*0.1)</f>
        <v>0.2</v>
      </c>
      <c r="V1163" s="162">
        <v>5</v>
      </c>
      <c r="W1163" s="233">
        <f>E12+(E13*0.5)+(E14*0.1)</f>
        <v>0.2</v>
      </c>
      <c r="X1163" s="162">
        <v>5</v>
      </c>
      <c r="Y1163" s="161">
        <f t="shared" si="378"/>
        <v>1136</v>
      </c>
      <c r="Z1163" s="162">
        <f t="shared" si="370"/>
        <v>78.260000000000019</v>
      </c>
      <c r="AA1163" s="127">
        <v>44343</v>
      </c>
      <c r="AB1163" s="127"/>
      <c r="AC1163" s="128"/>
      <c r="AD1163" s="128"/>
      <c r="AE1163" s="129"/>
      <c r="AF1163" s="129"/>
      <c r="AG1163" s="129"/>
      <c r="AH1163" s="129">
        <f t="shared" si="371"/>
        <v>78.260000000000019</v>
      </c>
      <c r="AI1163" s="129">
        <f t="shared" si="372"/>
        <v>0</v>
      </c>
      <c r="AJ1163" s="234">
        <f t="shared" si="373"/>
        <v>1</v>
      </c>
      <c r="AK1163" s="234">
        <f t="shared" si="374"/>
        <v>0</v>
      </c>
      <c r="AL1163" s="129">
        <f t="shared" si="375"/>
        <v>0</v>
      </c>
      <c r="AM1163" s="127">
        <v>44343</v>
      </c>
      <c r="AN1163" s="129">
        <f t="shared" si="379"/>
        <v>67118.98</v>
      </c>
      <c r="AO1163" s="129">
        <f t="shared" si="380"/>
        <v>0</v>
      </c>
      <c r="AP1163" s="129">
        <f t="shared" si="381"/>
        <v>0</v>
      </c>
      <c r="AQ1163" s="235"/>
      <c r="AR1163" s="235"/>
      <c r="AS1163" s="236">
        <f t="shared" si="376"/>
        <v>44343</v>
      </c>
      <c r="AT1163" s="237">
        <f t="shared" si="382"/>
        <v>23028.299999999974</v>
      </c>
      <c r="AU1163" s="237">
        <f t="shared" si="383"/>
        <v>11536.700000000004</v>
      </c>
      <c r="AV1163" s="237">
        <f t="shared" si="384"/>
        <v>15601.38</v>
      </c>
      <c r="AW1163" s="237">
        <f t="shared" si="385"/>
        <v>9052.7999999999993</v>
      </c>
      <c r="AX1163" s="237">
        <f t="shared" si="386"/>
        <v>7899.8000000000029</v>
      </c>
      <c r="AY1163" s="133"/>
    </row>
    <row r="1164" spans="3:51" x14ac:dyDescent="0.25">
      <c r="C1164" s="137"/>
      <c r="D1164" s="137"/>
      <c r="E1164" s="137"/>
      <c r="F1164" s="137"/>
      <c r="G1164" s="137"/>
      <c r="H1164" s="137"/>
      <c r="I1164" s="137"/>
      <c r="J1164" s="137"/>
      <c r="K1164" s="240">
        <f t="shared" si="368"/>
        <v>44344</v>
      </c>
      <c r="L1164" s="230">
        <f t="shared" si="369"/>
        <v>67536.06</v>
      </c>
      <c r="M1164" s="162">
        <f>MAX(AN28:AN1164)</f>
        <v>67536.06</v>
      </c>
      <c r="N1164" s="162">
        <f t="shared" si="377"/>
        <v>0</v>
      </c>
      <c r="O1164" s="231">
        <f>E3+(E4*0.1)</f>
        <v>0.2</v>
      </c>
      <c r="P1164" s="162">
        <v>324.05</v>
      </c>
      <c r="Q1164" s="232">
        <f>E5+(E6*0.1)</f>
        <v>0.1</v>
      </c>
      <c r="R1164" s="162">
        <v>161.5</v>
      </c>
      <c r="S1164" s="232">
        <f>E7+(E8*0.1)</f>
        <v>0.1</v>
      </c>
      <c r="T1164" s="162">
        <v>573.20000000000005</v>
      </c>
      <c r="U1164" s="233">
        <f>E9+(E10*0.5)+(E11*0.1)</f>
        <v>0.2</v>
      </c>
      <c r="V1164" s="162">
        <v>697</v>
      </c>
      <c r="W1164" s="233">
        <f>E12+(E13*0.5)+(E14*0.1)</f>
        <v>0.2</v>
      </c>
      <c r="X1164" s="162">
        <v>697</v>
      </c>
      <c r="Y1164" s="161">
        <f t="shared" si="378"/>
        <v>1137</v>
      </c>
      <c r="Z1164" s="162">
        <f t="shared" si="370"/>
        <v>417.08000000000004</v>
      </c>
      <c r="AA1164" s="127">
        <v>44344</v>
      </c>
      <c r="AB1164" s="127"/>
      <c r="AC1164" s="128"/>
      <c r="AD1164" s="128"/>
      <c r="AE1164" s="129"/>
      <c r="AF1164" s="129"/>
      <c r="AG1164" s="129"/>
      <c r="AH1164" s="129">
        <f t="shared" si="371"/>
        <v>417.08000000000004</v>
      </c>
      <c r="AI1164" s="129">
        <f t="shared" si="372"/>
        <v>0</v>
      </c>
      <c r="AJ1164" s="234">
        <f t="shared" si="373"/>
        <v>1</v>
      </c>
      <c r="AK1164" s="234">
        <f t="shared" si="374"/>
        <v>0</v>
      </c>
      <c r="AL1164" s="129">
        <f t="shared" si="375"/>
        <v>0</v>
      </c>
      <c r="AM1164" s="127">
        <v>44344</v>
      </c>
      <c r="AN1164" s="129">
        <f t="shared" si="379"/>
        <v>67536.06</v>
      </c>
      <c r="AO1164" s="129">
        <f t="shared" si="380"/>
        <v>0</v>
      </c>
      <c r="AP1164" s="129">
        <f t="shared" si="381"/>
        <v>0</v>
      </c>
      <c r="AQ1164" s="235"/>
      <c r="AR1164" s="235"/>
      <c r="AS1164" s="236">
        <f t="shared" si="376"/>
        <v>44344</v>
      </c>
      <c r="AT1164" s="237">
        <f t="shared" si="382"/>
        <v>23093.109999999975</v>
      </c>
      <c r="AU1164" s="237">
        <f t="shared" si="383"/>
        <v>11552.850000000004</v>
      </c>
      <c r="AV1164" s="237">
        <f t="shared" si="384"/>
        <v>15658.699999999999</v>
      </c>
      <c r="AW1164" s="237">
        <f t="shared" si="385"/>
        <v>9192.1999999999989</v>
      </c>
      <c r="AX1164" s="237">
        <f t="shared" si="386"/>
        <v>8039.2000000000025</v>
      </c>
      <c r="AY1164" s="133"/>
    </row>
    <row r="1165" spans="3:51" x14ac:dyDescent="0.25">
      <c r="C1165" s="137"/>
      <c r="D1165" s="137"/>
      <c r="E1165" s="137"/>
      <c r="F1165" s="137"/>
      <c r="G1165" s="137"/>
      <c r="H1165" s="137"/>
      <c r="I1165" s="137"/>
      <c r="J1165" s="137"/>
      <c r="K1165" s="240">
        <f t="shared" si="368"/>
        <v>44347</v>
      </c>
      <c r="L1165" s="230">
        <f t="shared" si="369"/>
        <v>67659.66</v>
      </c>
      <c r="M1165" s="162">
        <f>MAX(AN28:AN1165)</f>
        <v>67659.66</v>
      </c>
      <c r="N1165" s="162">
        <f t="shared" si="377"/>
        <v>0</v>
      </c>
      <c r="O1165" s="231">
        <f>E3+(E4*0.1)</f>
        <v>0.2</v>
      </c>
      <c r="P1165" s="162">
        <v>0</v>
      </c>
      <c r="Q1165" s="232">
        <f>E5+(E6*0.1)</f>
        <v>0.1</v>
      </c>
      <c r="R1165" s="162">
        <v>0</v>
      </c>
      <c r="S1165" s="232">
        <f>E7+(E8*0.1)</f>
        <v>0.1</v>
      </c>
      <c r="T1165" s="162">
        <v>0</v>
      </c>
      <c r="U1165" s="233">
        <f>E9+(E10*0.5)+(E11*0.1)</f>
        <v>0.2</v>
      </c>
      <c r="V1165" s="162">
        <v>309</v>
      </c>
      <c r="W1165" s="233">
        <f>E12+(E13*0.5)+(E14*0.1)</f>
        <v>0.2</v>
      </c>
      <c r="X1165" s="162">
        <v>309</v>
      </c>
      <c r="Y1165" s="161">
        <f t="shared" si="378"/>
        <v>1138</v>
      </c>
      <c r="Z1165" s="162">
        <f t="shared" si="370"/>
        <v>123.60000000000001</v>
      </c>
      <c r="AA1165" s="238">
        <v>44347</v>
      </c>
      <c r="AB1165" s="129">
        <f>SUM(Z1145:Z1165)</f>
        <v>2585.6200000000003</v>
      </c>
      <c r="AC1165" s="128">
        <f>(AB1165&gt;0)*1</f>
        <v>1</v>
      </c>
      <c r="AD1165" s="128">
        <f>(AB1165&lt;0)*1</f>
        <v>0</v>
      </c>
      <c r="AE1165" s="129">
        <f>AB1165*AC1165</f>
        <v>2585.6200000000003</v>
      </c>
      <c r="AF1165" s="129">
        <f>AB1165*AD1165</f>
        <v>0</v>
      </c>
      <c r="AG1165" s="129"/>
      <c r="AH1165" s="129">
        <f t="shared" si="371"/>
        <v>123.60000000000001</v>
      </c>
      <c r="AI1165" s="129">
        <f t="shared" si="372"/>
        <v>0</v>
      </c>
      <c r="AJ1165" s="234">
        <f t="shared" si="373"/>
        <v>1</v>
      </c>
      <c r="AK1165" s="234">
        <f t="shared" si="374"/>
        <v>0</v>
      </c>
      <c r="AL1165" s="129">
        <f t="shared" si="375"/>
        <v>2585.6200000000003</v>
      </c>
      <c r="AM1165" s="127">
        <v>44347</v>
      </c>
      <c r="AN1165" s="129">
        <f t="shared" si="379"/>
        <v>67659.66</v>
      </c>
      <c r="AO1165" s="129">
        <f t="shared" si="380"/>
        <v>2585.6200000000003</v>
      </c>
      <c r="AP1165" s="129">
        <f t="shared" si="381"/>
        <v>0</v>
      </c>
      <c r="AQ1165" s="235"/>
      <c r="AR1165" s="235"/>
      <c r="AS1165" s="236">
        <f t="shared" si="376"/>
        <v>44347</v>
      </c>
      <c r="AT1165" s="237">
        <f t="shared" si="382"/>
        <v>23093.109999999975</v>
      </c>
      <c r="AU1165" s="237">
        <f t="shared" si="383"/>
        <v>11552.850000000004</v>
      </c>
      <c r="AV1165" s="237">
        <f t="shared" si="384"/>
        <v>15658.699999999999</v>
      </c>
      <c r="AW1165" s="237">
        <f t="shared" si="385"/>
        <v>9253.9999999999982</v>
      </c>
      <c r="AX1165" s="237">
        <f t="shared" si="386"/>
        <v>8101.0000000000027</v>
      </c>
      <c r="AY1165" s="133"/>
    </row>
    <row r="1166" spans="3:51" x14ac:dyDescent="0.25">
      <c r="C1166" s="137"/>
      <c r="D1166" s="137"/>
      <c r="E1166" s="137"/>
      <c r="F1166" s="137"/>
      <c r="G1166" s="137"/>
      <c r="H1166" s="137"/>
      <c r="I1166" s="137"/>
      <c r="J1166" s="137"/>
      <c r="K1166" s="240">
        <f t="shared" si="368"/>
        <v>44348</v>
      </c>
      <c r="L1166" s="230">
        <f t="shared" si="369"/>
        <v>67255.930000000008</v>
      </c>
      <c r="M1166" s="162">
        <f>MAX(AN28:AN1166)</f>
        <v>67659.66</v>
      </c>
      <c r="N1166" s="162">
        <f t="shared" si="377"/>
        <v>-403.72999999999593</v>
      </c>
      <c r="O1166" s="231">
        <f>E3+(E4*0.1)</f>
        <v>0.2</v>
      </c>
      <c r="P1166" s="162">
        <v>229.3</v>
      </c>
      <c r="Q1166" s="232">
        <f>E5+(E6*0.1)</f>
        <v>0.1</v>
      </c>
      <c r="R1166" s="162">
        <v>-103.5</v>
      </c>
      <c r="S1166" s="232">
        <f>E7+(E8*0.1)</f>
        <v>0.1</v>
      </c>
      <c r="T1166" s="162">
        <v>-638.4</v>
      </c>
      <c r="U1166" s="233">
        <f>E9+(E10*0.5)+(E11*0.1)</f>
        <v>0.2</v>
      </c>
      <c r="V1166" s="162">
        <v>-677</v>
      </c>
      <c r="W1166" s="233">
        <f>E12+(E13*0.5)+(E14*0.1)</f>
        <v>0.2</v>
      </c>
      <c r="X1166" s="162">
        <v>-1200</v>
      </c>
      <c r="Y1166" s="161">
        <f t="shared" si="378"/>
        <v>1139</v>
      </c>
      <c r="Z1166" s="162">
        <f t="shared" si="370"/>
        <v>-403.73</v>
      </c>
      <c r="AA1166" s="127">
        <v>44348</v>
      </c>
      <c r="AB1166" s="127"/>
      <c r="AC1166" s="128"/>
      <c r="AD1166" s="128"/>
      <c r="AE1166" s="129"/>
      <c r="AF1166" s="129"/>
      <c r="AG1166" s="129"/>
      <c r="AH1166" s="129">
        <f t="shared" si="371"/>
        <v>0</v>
      </c>
      <c r="AI1166" s="129">
        <f t="shared" si="372"/>
        <v>-403.73</v>
      </c>
      <c r="AJ1166" s="234">
        <f t="shared" si="373"/>
        <v>0</v>
      </c>
      <c r="AK1166" s="234">
        <f t="shared" si="374"/>
        <v>1</v>
      </c>
      <c r="AL1166" s="129">
        <f t="shared" si="375"/>
        <v>0</v>
      </c>
      <c r="AM1166" s="127">
        <v>44348</v>
      </c>
      <c r="AN1166" s="129">
        <f t="shared" si="379"/>
        <v>67255.930000000008</v>
      </c>
      <c r="AO1166" s="129">
        <f t="shared" si="380"/>
        <v>0</v>
      </c>
      <c r="AP1166" s="129">
        <f t="shared" si="381"/>
        <v>0</v>
      </c>
      <c r="AQ1166" s="235"/>
      <c r="AR1166" s="235"/>
      <c r="AS1166" s="236">
        <f t="shared" si="376"/>
        <v>44348</v>
      </c>
      <c r="AT1166" s="237">
        <f t="shared" si="382"/>
        <v>23138.969999999976</v>
      </c>
      <c r="AU1166" s="237">
        <f t="shared" si="383"/>
        <v>11542.500000000004</v>
      </c>
      <c r="AV1166" s="237">
        <f t="shared" si="384"/>
        <v>15594.859999999999</v>
      </c>
      <c r="AW1166" s="237">
        <f t="shared" si="385"/>
        <v>9118.5999999999985</v>
      </c>
      <c r="AX1166" s="237">
        <f t="shared" si="386"/>
        <v>7861.0000000000027</v>
      </c>
      <c r="AY1166" s="133"/>
    </row>
    <row r="1167" spans="3:51" x14ac:dyDescent="0.25">
      <c r="C1167" s="137"/>
      <c r="D1167" s="137"/>
      <c r="E1167" s="137"/>
      <c r="F1167" s="137"/>
      <c r="G1167" s="137"/>
      <c r="H1167" s="137"/>
      <c r="I1167" s="137"/>
      <c r="J1167" s="137"/>
      <c r="K1167" s="240">
        <f t="shared" si="368"/>
        <v>44349</v>
      </c>
      <c r="L1167" s="230">
        <f t="shared" si="369"/>
        <v>67697.000000000015</v>
      </c>
      <c r="M1167" s="162">
        <f>MAX(AN28:AN1167)</f>
        <v>67697.000000000015</v>
      </c>
      <c r="N1167" s="162">
        <f t="shared" si="377"/>
        <v>0</v>
      </c>
      <c r="O1167" s="231">
        <f>E3+(E4*0.1)</f>
        <v>0.2</v>
      </c>
      <c r="P1167" s="162">
        <v>125.35</v>
      </c>
      <c r="Q1167" s="232">
        <f>E5+(E6*0.1)</f>
        <v>0.1</v>
      </c>
      <c r="R1167" s="162">
        <v>304</v>
      </c>
      <c r="S1167" s="232">
        <f>E7+(E8*0.1)</f>
        <v>0.1</v>
      </c>
      <c r="T1167" s="162">
        <v>424</v>
      </c>
      <c r="U1167" s="233">
        <f>E9+(E10*0.5)+(E11*0.1)</f>
        <v>0.2</v>
      </c>
      <c r="V1167" s="162">
        <v>858</v>
      </c>
      <c r="W1167" s="233">
        <f>E12+(E13*0.5)+(E14*0.1)</f>
        <v>0.2</v>
      </c>
      <c r="X1167" s="162">
        <v>858</v>
      </c>
      <c r="Y1167" s="161">
        <f t="shared" si="378"/>
        <v>1140</v>
      </c>
      <c r="Z1167" s="162">
        <f t="shared" si="370"/>
        <v>441.07000000000005</v>
      </c>
      <c r="AA1167" s="127">
        <v>44349</v>
      </c>
      <c r="AB1167" s="127"/>
      <c r="AC1167" s="128"/>
      <c r="AD1167" s="128"/>
      <c r="AE1167" s="129"/>
      <c r="AF1167" s="129"/>
      <c r="AG1167" s="129"/>
      <c r="AH1167" s="129">
        <f t="shared" si="371"/>
        <v>441.07000000000005</v>
      </c>
      <c r="AI1167" s="129">
        <f t="shared" si="372"/>
        <v>0</v>
      </c>
      <c r="AJ1167" s="234">
        <f t="shared" si="373"/>
        <v>1</v>
      </c>
      <c r="AK1167" s="234">
        <f t="shared" si="374"/>
        <v>0</v>
      </c>
      <c r="AL1167" s="129">
        <f t="shared" si="375"/>
        <v>0</v>
      </c>
      <c r="AM1167" s="127">
        <v>44349</v>
      </c>
      <c r="AN1167" s="129">
        <f t="shared" si="379"/>
        <v>67697.000000000015</v>
      </c>
      <c r="AO1167" s="129">
        <f t="shared" si="380"/>
        <v>0</v>
      </c>
      <c r="AP1167" s="129">
        <f t="shared" si="381"/>
        <v>0</v>
      </c>
      <c r="AQ1167" s="235"/>
      <c r="AR1167" s="235"/>
      <c r="AS1167" s="236">
        <f t="shared" si="376"/>
        <v>44349</v>
      </c>
      <c r="AT1167" s="237">
        <f t="shared" si="382"/>
        <v>23164.039999999975</v>
      </c>
      <c r="AU1167" s="237">
        <f t="shared" si="383"/>
        <v>11572.900000000003</v>
      </c>
      <c r="AV1167" s="237">
        <f t="shared" si="384"/>
        <v>15637.259999999998</v>
      </c>
      <c r="AW1167" s="237">
        <f t="shared" si="385"/>
        <v>9290.1999999999989</v>
      </c>
      <c r="AX1167" s="237">
        <f t="shared" si="386"/>
        <v>8032.6000000000031</v>
      </c>
      <c r="AY1167" s="133"/>
    </row>
    <row r="1168" spans="3:51" x14ac:dyDescent="0.25">
      <c r="C1168" s="137"/>
      <c r="D1168" s="137"/>
      <c r="E1168" s="137"/>
      <c r="F1168" s="137"/>
      <c r="G1168" s="137"/>
      <c r="H1168" s="137"/>
      <c r="I1168" s="137"/>
      <c r="J1168" s="137"/>
      <c r="K1168" s="240">
        <f t="shared" si="368"/>
        <v>44350</v>
      </c>
      <c r="L1168" s="230">
        <f t="shared" si="369"/>
        <v>66637.550000000017</v>
      </c>
      <c r="M1168" s="162">
        <f>MAX(AN28:AN1168)</f>
        <v>67697.000000000015</v>
      </c>
      <c r="N1168" s="162">
        <f t="shared" si="377"/>
        <v>-1059.4499999999971</v>
      </c>
      <c r="O1168" s="231">
        <f>E3+(E4*0.1)</f>
        <v>0.2</v>
      </c>
      <c r="P1168" s="162">
        <v>-550</v>
      </c>
      <c r="Q1168" s="232">
        <f>E5+(E6*0.1)</f>
        <v>0.1</v>
      </c>
      <c r="R1168" s="162">
        <v>-884.5</v>
      </c>
      <c r="S1168" s="232">
        <f>E7+(E8*0.1)</f>
        <v>0.1</v>
      </c>
      <c r="T1168" s="162">
        <v>-3410</v>
      </c>
      <c r="U1168" s="233">
        <f>E9+(E10*0.5)+(E11*0.1)</f>
        <v>0.2</v>
      </c>
      <c r="V1168" s="162">
        <v>-1400</v>
      </c>
      <c r="W1168" s="233">
        <f>E12+(E13*0.5)+(E14*0.1)</f>
        <v>0.2</v>
      </c>
      <c r="X1168" s="162">
        <v>-1200</v>
      </c>
      <c r="Y1168" s="161">
        <f t="shared" si="378"/>
        <v>1141</v>
      </c>
      <c r="Z1168" s="162">
        <f t="shared" si="370"/>
        <v>-1059.45</v>
      </c>
      <c r="AA1168" s="127">
        <v>44350</v>
      </c>
      <c r="AB1168" s="127"/>
      <c r="AC1168" s="128"/>
      <c r="AD1168" s="128"/>
      <c r="AE1168" s="129"/>
      <c r="AF1168" s="129"/>
      <c r="AG1168" s="129"/>
      <c r="AH1168" s="129">
        <f t="shared" si="371"/>
        <v>0</v>
      </c>
      <c r="AI1168" s="129">
        <f t="shared" si="372"/>
        <v>-1059.45</v>
      </c>
      <c r="AJ1168" s="234">
        <f t="shared" si="373"/>
        <v>0</v>
      </c>
      <c r="AK1168" s="234">
        <f t="shared" si="374"/>
        <v>1</v>
      </c>
      <c r="AL1168" s="129">
        <f t="shared" si="375"/>
        <v>0</v>
      </c>
      <c r="AM1168" s="127">
        <v>44350</v>
      </c>
      <c r="AN1168" s="129">
        <f t="shared" si="379"/>
        <v>66637.550000000017</v>
      </c>
      <c r="AO1168" s="129">
        <f t="shared" si="380"/>
        <v>0</v>
      </c>
      <c r="AP1168" s="129">
        <f t="shared" si="381"/>
        <v>0</v>
      </c>
      <c r="AQ1168" s="235"/>
      <c r="AR1168" s="235"/>
      <c r="AS1168" s="236">
        <f t="shared" si="376"/>
        <v>44350</v>
      </c>
      <c r="AT1168" s="237">
        <f t="shared" si="382"/>
        <v>23054.039999999975</v>
      </c>
      <c r="AU1168" s="237">
        <f t="shared" si="383"/>
        <v>11484.450000000003</v>
      </c>
      <c r="AV1168" s="237">
        <f t="shared" si="384"/>
        <v>15296.259999999998</v>
      </c>
      <c r="AW1168" s="237">
        <f t="shared" si="385"/>
        <v>9010.1999999999989</v>
      </c>
      <c r="AX1168" s="237">
        <f t="shared" si="386"/>
        <v>7792.6000000000031</v>
      </c>
      <c r="AY1168" s="133"/>
    </row>
    <row r="1169" spans="3:51" x14ac:dyDescent="0.25">
      <c r="C1169" s="137"/>
      <c r="D1169" s="137"/>
      <c r="E1169" s="137"/>
      <c r="F1169" s="137"/>
      <c r="G1169" s="137"/>
      <c r="H1169" s="137"/>
      <c r="I1169" s="137"/>
      <c r="J1169" s="137"/>
      <c r="K1169" s="240">
        <f t="shared" si="368"/>
        <v>44351</v>
      </c>
      <c r="L1169" s="230">
        <f t="shared" si="369"/>
        <v>68316.680000000022</v>
      </c>
      <c r="M1169" s="162">
        <f>MAX(AN28:AN1169)</f>
        <v>68316.680000000022</v>
      </c>
      <c r="N1169" s="162">
        <f t="shared" si="377"/>
        <v>0</v>
      </c>
      <c r="O1169" s="231">
        <f>E3+(E4*0.1)</f>
        <v>0.2</v>
      </c>
      <c r="P1169" s="162">
        <v>896.75</v>
      </c>
      <c r="Q1169" s="232">
        <f>E5+(E6*0.1)</f>
        <v>0.1</v>
      </c>
      <c r="R1169" s="162">
        <v>1852</v>
      </c>
      <c r="S1169" s="232">
        <f>E7+(E8*0.1)</f>
        <v>0.1</v>
      </c>
      <c r="T1169" s="162">
        <v>4821.8</v>
      </c>
      <c r="U1169" s="233">
        <f>E9+(E10*0.5)+(E11*0.1)</f>
        <v>0.2</v>
      </c>
      <c r="V1169" s="162">
        <v>2081</v>
      </c>
      <c r="W1169" s="233">
        <f>E12+(E13*0.5)+(E14*0.1)</f>
        <v>0.2</v>
      </c>
      <c r="X1169" s="162">
        <v>2081</v>
      </c>
      <c r="Y1169" s="161">
        <f t="shared" si="378"/>
        <v>1142</v>
      </c>
      <c r="Z1169" s="162">
        <f t="shared" si="370"/>
        <v>1679.1300000000003</v>
      </c>
      <c r="AA1169" s="127">
        <v>44351</v>
      </c>
      <c r="AB1169" s="127"/>
      <c r="AC1169" s="128"/>
      <c r="AD1169" s="128"/>
      <c r="AE1169" s="129"/>
      <c r="AF1169" s="129"/>
      <c r="AG1169" s="129"/>
      <c r="AH1169" s="129">
        <f t="shared" si="371"/>
        <v>1679.1300000000003</v>
      </c>
      <c r="AI1169" s="129">
        <f t="shared" si="372"/>
        <v>0</v>
      </c>
      <c r="AJ1169" s="234">
        <f t="shared" si="373"/>
        <v>1</v>
      </c>
      <c r="AK1169" s="234">
        <f t="shared" si="374"/>
        <v>0</v>
      </c>
      <c r="AL1169" s="129">
        <f t="shared" si="375"/>
        <v>0</v>
      </c>
      <c r="AM1169" s="127">
        <v>44351</v>
      </c>
      <c r="AN1169" s="129">
        <f t="shared" si="379"/>
        <v>68316.680000000022</v>
      </c>
      <c r="AO1169" s="129">
        <f t="shared" si="380"/>
        <v>0</v>
      </c>
      <c r="AP1169" s="129">
        <f t="shared" si="381"/>
        <v>0</v>
      </c>
      <c r="AQ1169" s="235"/>
      <c r="AR1169" s="235"/>
      <c r="AS1169" s="236">
        <f t="shared" si="376"/>
        <v>44351</v>
      </c>
      <c r="AT1169" s="237">
        <f t="shared" si="382"/>
        <v>23233.389999999974</v>
      </c>
      <c r="AU1169" s="237">
        <f t="shared" si="383"/>
        <v>11669.650000000003</v>
      </c>
      <c r="AV1169" s="237">
        <f t="shared" si="384"/>
        <v>15778.439999999999</v>
      </c>
      <c r="AW1169" s="237">
        <f t="shared" si="385"/>
        <v>9426.4</v>
      </c>
      <c r="AX1169" s="237">
        <f t="shared" si="386"/>
        <v>8208.8000000000029</v>
      </c>
      <c r="AY1169" s="133"/>
    </row>
    <row r="1170" spans="3:51" x14ac:dyDescent="0.25">
      <c r="C1170" s="137"/>
      <c r="D1170" s="137"/>
      <c r="E1170" s="137"/>
      <c r="F1170" s="137"/>
      <c r="G1170" s="137"/>
      <c r="H1170" s="137"/>
      <c r="I1170" s="137"/>
      <c r="J1170" s="137"/>
      <c r="K1170" s="240">
        <f t="shared" si="368"/>
        <v>44354</v>
      </c>
      <c r="L1170" s="230">
        <f t="shared" si="369"/>
        <v>68568.070000000022</v>
      </c>
      <c r="M1170" s="162">
        <f>MAX(AN28:AN1170)</f>
        <v>68568.070000000022</v>
      </c>
      <c r="N1170" s="162">
        <f t="shared" si="377"/>
        <v>0</v>
      </c>
      <c r="O1170" s="231">
        <f>E3+(E4*0.1)</f>
        <v>0.2</v>
      </c>
      <c r="P1170" s="162">
        <v>-550</v>
      </c>
      <c r="Q1170" s="232">
        <f>E5+(E6*0.1)</f>
        <v>0.1</v>
      </c>
      <c r="R1170" s="162">
        <v>-168.5</v>
      </c>
      <c r="S1170" s="232">
        <f>E7+(E8*0.1)</f>
        <v>0.1</v>
      </c>
      <c r="T1170" s="162">
        <v>642.4</v>
      </c>
      <c r="U1170" s="233">
        <f>E9+(E10*0.5)+(E11*0.1)</f>
        <v>0.2</v>
      </c>
      <c r="V1170" s="162">
        <v>785</v>
      </c>
      <c r="W1170" s="233">
        <f>E12+(E13*0.5)+(E14*0.1)</f>
        <v>0.2</v>
      </c>
      <c r="X1170" s="162">
        <v>785</v>
      </c>
      <c r="Y1170" s="161">
        <f t="shared" si="378"/>
        <v>1143</v>
      </c>
      <c r="Z1170" s="162">
        <f t="shared" si="370"/>
        <v>251.39</v>
      </c>
      <c r="AA1170" s="127">
        <v>44354</v>
      </c>
      <c r="AB1170" s="127"/>
      <c r="AC1170" s="128"/>
      <c r="AD1170" s="128"/>
      <c r="AE1170" s="129"/>
      <c r="AF1170" s="129"/>
      <c r="AG1170" s="129"/>
      <c r="AH1170" s="129">
        <f t="shared" si="371"/>
        <v>251.39</v>
      </c>
      <c r="AI1170" s="129">
        <f t="shared" si="372"/>
        <v>0</v>
      </c>
      <c r="AJ1170" s="234">
        <f t="shared" si="373"/>
        <v>1</v>
      </c>
      <c r="AK1170" s="234">
        <f t="shared" si="374"/>
        <v>0</v>
      </c>
      <c r="AL1170" s="129">
        <f t="shared" si="375"/>
        <v>0</v>
      </c>
      <c r="AM1170" s="127">
        <v>44354</v>
      </c>
      <c r="AN1170" s="129">
        <f t="shared" si="379"/>
        <v>68568.070000000022</v>
      </c>
      <c r="AO1170" s="129">
        <f t="shared" si="380"/>
        <v>0</v>
      </c>
      <c r="AP1170" s="129">
        <f t="shared" si="381"/>
        <v>0</v>
      </c>
      <c r="AQ1170" s="235"/>
      <c r="AR1170" s="235"/>
      <c r="AS1170" s="236">
        <f t="shared" si="376"/>
        <v>44354</v>
      </c>
      <c r="AT1170" s="237">
        <f t="shared" si="382"/>
        <v>23123.389999999974</v>
      </c>
      <c r="AU1170" s="237">
        <f t="shared" si="383"/>
        <v>11652.800000000003</v>
      </c>
      <c r="AV1170" s="237">
        <f t="shared" si="384"/>
        <v>15842.679999999998</v>
      </c>
      <c r="AW1170" s="237">
        <f t="shared" si="385"/>
        <v>9583.4</v>
      </c>
      <c r="AX1170" s="237">
        <f t="shared" si="386"/>
        <v>8365.8000000000029</v>
      </c>
      <c r="AY1170" s="133"/>
    </row>
    <row r="1171" spans="3:51" x14ac:dyDescent="0.25">
      <c r="C1171" s="137"/>
      <c r="D1171" s="137"/>
      <c r="E1171" s="137"/>
      <c r="F1171" s="137"/>
      <c r="G1171" s="137"/>
      <c r="H1171" s="137"/>
      <c r="I1171" s="137"/>
      <c r="J1171" s="137"/>
      <c r="K1171" s="240">
        <f t="shared" si="368"/>
        <v>44355</v>
      </c>
      <c r="L1171" s="230">
        <f t="shared" si="369"/>
        <v>68024.810000000027</v>
      </c>
      <c r="M1171" s="162">
        <f>MAX(AN28:AN1171)</f>
        <v>68568.070000000022</v>
      </c>
      <c r="N1171" s="162">
        <f t="shared" si="377"/>
        <v>-543.25999999999476</v>
      </c>
      <c r="O1171" s="231">
        <f>E3+(E4*0.1)</f>
        <v>0.2</v>
      </c>
      <c r="P1171" s="162">
        <v>-550</v>
      </c>
      <c r="Q1171" s="232">
        <f>E5+(E6*0.1)</f>
        <v>0.1</v>
      </c>
      <c r="R1171" s="162">
        <v>-850</v>
      </c>
      <c r="S1171" s="232">
        <f>E7+(E8*0.1)</f>
        <v>0.1</v>
      </c>
      <c r="T1171" s="162">
        <v>159.4</v>
      </c>
      <c r="U1171" s="233">
        <f>E9+(E10*0.5)+(E11*0.1)</f>
        <v>0.2</v>
      </c>
      <c r="V1171" s="162">
        <v>-621</v>
      </c>
      <c r="W1171" s="233">
        <f>E12+(E13*0.5)+(E14*0.1)</f>
        <v>0.2</v>
      </c>
      <c r="X1171" s="162">
        <v>-1200</v>
      </c>
      <c r="Y1171" s="161">
        <f t="shared" si="378"/>
        <v>1144</v>
      </c>
      <c r="Z1171" s="162">
        <f t="shared" si="370"/>
        <v>-543.26</v>
      </c>
      <c r="AA1171" s="127">
        <v>44355</v>
      </c>
      <c r="AB1171" s="127"/>
      <c r="AC1171" s="128"/>
      <c r="AD1171" s="128"/>
      <c r="AE1171" s="129"/>
      <c r="AF1171" s="129"/>
      <c r="AG1171" s="129"/>
      <c r="AH1171" s="129">
        <f t="shared" si="371"/>
        <v>0</v>
      </c>
      <c r="AI1171" s="129">
        <f t="shared" si="372"/>
        <v>-543.26</v>
      </c>
      <c r="AJ1171" s="234">
        <f t="shared" si="373"/>
        <v>0</v>
      </c>
      <c r="AK1171" s="234">
        <f t="shared" si="374"/>
        <v>1</v>
      </c>
      <c r="AL1171" s="129">
        <f t="shared" si="375"/>
        <v>0</v>
      </c>
      <c r="AM1171" s="127">
        <v>44355</v>
      </c>
      <c r="AN1171" s="129">
        <f t="shared" si="379"/>
        <v>68024.810000000027</v>
      </c>
      <c r="AO1171" s="129">
        <f t="shared" si="380"/>
        <v>0</v>
      </c>
      <c r="AP1171" s="129">
        <f t="shared" si="381"/>
        <v>0</v>
      </c>
      <c r="AQ1171" s="235"/>
      <c r="AR1171" s="235"/>
      <c r="AS1171" s="236">
        <f t="shared" si="376"/>
        <v>44355</v>
      </c>
      <c r="AT1171" s="237">
        <f t="shared" si="382"/>
        <v>23013.389999999974</v>
      </c>
      <c r="AU1171" s="237">
        <f t="shared" si="383"/>
        <v>11567.800000000003</v>
      </c>
      <c r="AV1171" s="237">
        <f t="shared" si="384"/>
        <v>15858.619999999999</v>
      </c>
      <c r="AW1171" s="237">
        <f t="shared" si="385"/>
        <v>9459.1999999999989</v>
      </c>
      <c r="AX1171" s="237">
        <f t="shared" si="386"/>
        <v>8125.8000000000029</v>
      </c>
      <c r="AY1171" s="133"/>
    </row>
    <row r="1172" spans="3:51" x14ac:dyDescent="0.25">
      <c r="C1172" s="137"/>
      <c r="D1172" s="137"/>
      <c r="E1172" s="137"/>
      <c r="F1172" s="137"/>
      <c r="G1172" s="137"/>
      <c r="H1172" s="137"/>
      <c r="I1172" s="137"/>
      <c r="J1172" s="137"/>
      <c r="K1172" s="240">
        <f t="shared" si="368"/>
        <v>44356</v>
      </c>
      <c r="L1172" s="230">
        <f t="shared" si="369"/>
        <v>67713.22000000003</v>
      </c>
      <c r="M1172" s="162">
        <f>MAX(AN28:AN1172)</f>
        <v>68568.070000000022</v>
      </c>
      <c r="N1172" s="162">
        <f t="shared" si="377"/>
        <v>-854.84999999999127</v>
      </c>
      <c r="O1172" s="231">
        <f>E3+(E4*0.1)</f>
        <v>0.2</v>
      </c>
      <c r="P1172" s="162">
        <v>-550</v>
      </c>
      <c r="Q1172" s="232">
        <f>E5+(E6*0.1)</f>
        <v>0.1</v>
      </c>
      <c r="R1172" s="162">
        <v>-385.5</v>
      </c>
      <c r="S1172" s="232">
        <f>E7+(E8*0.1)</f>
        <v>0.1</v>
      </c>
      <c r="T1172" s="162">
        <v>81.599999999999994</v>
      </c>
      <c r="U1172" s="233">
        <f>E9+(E10*0.5)+(E11*0.1)</f>
        <v>0.2</v>
      </c>
      <c r="V1172" s="162">
        <v>-428</v>
      </c>
      <c r="W1172" s="233">
        <f>E12+(E13*0.5)+(E14*0.1)</f>
        <v>0.2</v>
      </c>
      <c r="X1172" s="162">
        <v>-428</v>
      </c>
      <c r="Y1172" s="161">
        <f t="shared" si="378"/>
        <v>1145</v>
      </c>
      <c r="Z1172" s="162">
        <f t="shared" si="370"/>
        <v>-311.59000000000003</v>
      </c>
      <c r="AA1172" s="127">
        <v>44356</v>
      </c>
      <c r="AB1172" s="127"/>
      <c r="AC1172" s="128"/>
      <c r="AD1172" s="128"/>
      <c r="AE1172" s="129"/>
      <c r="AF1172" s="129"/>
      <c r="AG1172" s="129"/>
      <c r="AH1172" s="129">
        <f t="shared" si="371"/>
        <v>0</v>
      </c>
      <c r="AI1172" s="129">
        <f t="shared" si="372"/>
        <v>-311.59000000000003</v>
      </c>
      <c r="AJ1172" s="234">
        <f t="shared" si="373"/>
        <v>0</v>
      </c>
      <c r="AK1172" s="234">
        <f t="shared" si="374"/>
        <v>1</v>
      </c>
      <c r="AL1172" s="129">
        <f t="shared" si="375"/>
        <v>0</v>
      </c>
      <c r="AM1172" s="127">
        <v>44356</v>
      </c>
      <c r="AN1172" s="129">
        <f t="shared" si="379"/>
        <v>67713.22000000003</v>
      </c>
      <c r="AO1172" s="129">
        <f t="shared" si="380"/>
        <v>0</v>
      </c>
      <c r="AP1172" s="129">
        <f t="shared" si="381"/>
        <v>0</v>
      </c>
      <c r="AQ1172" s="235"/>
      <c r="AR1172" s="235"/>
      <c r="AS1172" s="236">
        <f t="shared" si="376"/>
        <v>44356</v>
      </c>
      <c r="AT1172" s="237">
        <f t="shared" si="382"/>
        <v>22903.389999999974</v>
      </c>
      <c r="AU1172" s="237">
        <f t="shared" si="383"/>
        <v>11529.250000000004</v>
      </c>
      <c r="AV1172" s="237">
        <f t="shared" si="384"/>
        <v>15866.779999999999</v>
      </c>
      <c r="AW1172" s="237">
        <f t="shared" si="385"/>
        <v>9373.5999999999985</v>
      </c>
      <c r="AX1172" s="237">
        <f t="shared" si="386"/>
        <v>8040.2000000000025</v>
      </c>
      <c r="AY1172" s="133"/>
    </row>
    <row r="1173" spans="3:51" x14ac:dyDescent="0.25">
      <c r="C1173" s="137"/>
      <c r="D1173" s="137"/>
      <c r="E1173" s="137"/>
      <c r="F1173" s="137"/>
      <c r="G1173" s="137"/>
      <c r="H1173" s="137"/>
      <c r="I1173" s="137"/>
      <c r="J1173" s="137"/>
      <c r="K1173" s="240">
        <f t="shared" si="368"/>
        <v>44357</v>
      </c>
      <c r="L1173" s="230">
        <f t="shared" si="369"/>
        <v>67601.290000000037</v>
      </c>
      <c r="M1173" s="162">
        <f>MAX(AN28:AN1173)</f>
        <v>68568.070000000022</v>
      </c>
      <c r="N1173" s="162">
        <f t="shared" si="377"/>
        <v>-966.77999999998428</v>
      </c>
      <c r="O1173" s="231">
        <f>E3+(E4*0.1)</f>
        <v>0.2</v>
      </c>
      <c r="P1173" s="162">
        <v>95.5</v>
      </c>
      <c r="Q1173" s="232">
        <f>E5+(E6*0.1)</f>
        <v>0.1</v>
      </c>
      <c r="R1173" s="162">
        <v>981.5</v>
      </c>
      <c r="S1173" s="232">
        <f>E7+(E8*0.1)</f>
        <v>0.1</v>
      </c>
      <c r="T1173" s="162">
        <v>2908.2</v>
      </c>
      <c r="U1173" s="233">
        <f>E9+(E10*0.5)+(E11*0.1)</f>
        <v>0.2</v>
      </c>
      <c r="V1173" s="162">
        <v>-1400</v>
      </c>
      <c r="W1173" s="233">
        <f>E12+(E13*0.5)+(E14*0.1)</f>
        <v>0.2</v>
      </c>
      <c r="X1173" s="162">
        <v>-1200</v>
      </c>
      <c r="Y1173" s="161">
        <f t="shared" si="378"/>
        <v>1146</v>
      </c>
      <c r="Z1173" s="162">
        <f t="shared" si="370"/>
        <v>-111.93</v>
      </c>
      <c r="AA1173" s="127">
        <v>44357</v>
      </c>
      <c r="AB1173" s="127"/>
      <c r="AC1173" s="128"/>
      <c r="AD1173" s="128"/>
      <c r="AE1173" s="129"/>
      <c r="AF1173" s="129"/>
      <c r="AG1173" s="129"/>
      <c r="AH1173" s="129">
        <f t="shared" si="371"/>
        <v>0</v>
      </c>
      <c r="AI1173" s="129">
        <f t="shared" si="372"/>
        <v>-111.93</v>
      </c>
      <c r="AJ1173" s="234">
        <f t="shared" si="373"/>
        <v>0</v>
      </c>
      <c r="AK1173" s="234">
        <f t="shared" si="374"/>
        <v>1</v>
      </c>
      <c r="AL1173" s="129">
        <f t="shared" si="375"/>
        <v>0</v>
      </c>
      <c r="AM1173" s="127">
        <v>44357</v>
      </c>
      <c r="AN1173" s="129">
        <f t="shared" si="379"/>
        <v>67601.290000000037</v>
      </c>
      <c r="AO1173" s="129">
        <f t="shared" si="380"/>
        <v>0</v>
      </c>
      <c r="AP1173" s="129">
        <f t="shared" si="381"/>
        <v>0</v>
      </c>
      <c r="AQ1173" s="235"/>
      <c r="AR1173" s="235"/>
      <c r="AS1173" s="236">
        <f t="shared" si="376"/>
        <v>44357</v>
      </c>
      <c r="AT1173" s="237">
        <f t="shared" si="382"/>
        <v>22922.489999999972</v>
      </c>
      <c r="AU1173" s="237">
        <f t="shared" si="383"/>
        <v>11627.400000000003</v>
      </c>
      <c r="AV1173" s="237">
        <f t="shared" si="384"/>
        <v>16157.599999999999</v>
      </c>
      <c r="AW1173" s="237">
        <f t="shared" si="385"/>
        <v>9093.5999999999985</v>
      </c>
      <c r="AX1173" s="237">
        <f t="shared" si="386"/>
        <v>7800.2000000000025</v>
      </c>
      <c r="AY1173" s="133"/>
    </row>
    <row r="1174" spans="3:51" x14ac:dyDescent="0.25">
      <c r="C1174" s="137"/>
      <c r="D1174" s="137"/>
      <c r="E1174" s="137"/>
      <c r="F1174" s="137"/>
      <c r="G1174" s="137"/>
      <c r="H1174" s="137"/>
      <c r="I1174" s="137"/>
      <c r="J1174" s="137"/>
      <c r="K1174" s="240">
        <f t="shared" si="368"/>
        <v>44358</v>
      </c>
      <c r="L1174" s="230">
        <f t="shared" si="369"/>
        <v>67088.490000000034</v>
      </c>
      <c r="M1174" s="162">
        <f>MAX(AN28:AN1174)</f>
        <v>68568.070000000022</v>
      </c>
      <c r="N1174" s="162">
        <f t="shared" si="377"/>
        <v>-1479.5799999999872</v>
      </c>
      <c r="O1174" s="231">
        <f>E3+(E4*0.1)</f>
        <v>0.2</v>
      </c>
      <c r="P1174" s="162">
        <v>-550</v>
      </c>
      <c r="Q1174" s="232">
        <f>E5+(E6*0.1)</f>
        <v>0.1</v>
      </c>
      <c r="R1174" s="162">
        <v>413</v>
      </c>
      <c r="S1174" s="232">
        <f>E7+(E8*0.1)</f>
        <v>0.1</v>
      </c>
      <c r="T1174" s="162">
        <v>759</v>
      </c>
      <c r="U1174" s="233">
        <f>E9+(E10*0.5)+(E11*0.1)</f>
        <v>0.2</v>
      </c>
      <c r="V1174" s="162">
        <v>-1400</v>
      </c>
      <c r="W1174" s="233">
        <f>E12+(E13*0.5)+(E14*0.1)</f>
        <v>0.2</v>
      </c>
      <c r="X1174" s="162">
        <v>-1200</v>
      </c>
      <c r="Y1174" s="161">
        <f t="shared" si="378"/>
        <v>1147</v>
      </c>
      <c r="Z1174" s="162">
        <f t="shared" si="370"/>
        <v>-512.79999999999995</v>
      </c>
      <c r="AA1174" s="127">
        <v>44358</v>
      </c>
      <c r="AB1174" s="127"/>
      <c r="AC1174" s="128"/>
      <c r="AD1174" s="128"/>
      <c r="AE1174" s="129"/>
      <c r="AF1174" s="129"/>
      <c r="AG1174" s="129"/>
      <c r="AH1174" s="129">
        <f t="shared" si="371"/>
        <v>0</v>
      </c>
      <c r="AI1174" s="129">
        <f t="shared" si="372"/>
        <v>-512.79999999999995</v>
      </c>
      <c r="AJ1174" s="234">
        <f t="shared" si="373"/>
        <v>0</v>
      </c>
      <c r="AK1174" s="234">
        <f t="shared" si="374"/>
        <v>1</v>
      </c>
      <c r="AL1174" s="129">
        <f t="shared" si="375"/>
        <v>0</v>
      </c>
      <c r="AM1174" s="127">
        <v>44358</v>
      </c>
      <c r="AN1174" s="129">
        <f t="shared" si="379"/>
        <v>67088.490000000034</v>
      </c>
      <c r="AO1174" s="129">
        <f t="shared" si="380"/>
        <v>0</v>
      </c>
      <c r="AP1174" s="129">
        <f t="shared" si="381"/>
        <v>0</v>
      </c>
      <c r="AQ1174" s="235"/>
      <c r="AR1174" s="235"/>
      <c r="AS1174" s="236">
        <f t="shared" si="376"/>
        <v>44358</v>
      </c>
      <c r="AT1174" s="237">
        <f t="shared" si="382"/>
        <v>22812.489999999972</v>
      </c>
      <c r="AU1174" s="237">
        <f t="shared" si="383"/>
        <v>11668.700000000003</v>
      </c>
      <c r="AV1174" s="237">
        <f t="shared" si="384"/>
        <v>16233.499999999998</v>
      </c>
      <c r="AW1174" s="237">
        <f t="shared" si="385"/>
        <v>8813.5999999999985</v>
      </c>
      <c r="AX1174" s="237">
        <f t="shared" si="386"/>
        <v>7560.2000000000025</v>
      </c>
      <c r="AY1174" s="133"/>
    </row>
    <row r="1175" spans="3:51" x14ac:dyDescent="0.25">
      <c r="C1175" s="137"/>
      <c r="D1175" s="137"/>
      <c r="E1175" s="137"/>
      <c r="F1175" s="137"/>
      <c r="G1175" s="137"/>
      <c r="H1175" s="137"/>
      <c r="I1175" s="137"/>
      <c r="J1175" s="137"/>
      <c r="K1175" s="240">
        <f t="shared" si="368"/>
        <v>44361</v>
      </c>
      <c r="L1175" s="230">
        <f t="shared" si="369"/>
        <v>66756.84000000004</v>
      </c>
      <c r="M1175" s="162">
        <f>MAX(AN28:AN1175)</f>
        <v>68568.070000000022</v>
      </c>
      <c r="N1175" s="162">
        <f t="shared" si="377"/>
        <v>-1811.2299999999814</v>
      </c>
      <c r="O1175" s="231">
        <f>E3+(E4*0.1)</f>
        <v>0.2</v>
      </c>
      <c r="P1175" s="162">
        <v>-550</v>
      </c>
      <c r="Q1175" s="232">
        <f>E5+(E6*0.1)</f>
        <v>0.1</v>
      </c>
      <c r="R1175" s="162">
        <v>385.5</v>
      </c>
      <c r="S1175" s="232">
        <f>E7+(E8*0.1)</f>
        <v>0.1</v>
      </c>
      <c r="T1175" s="162">
        <v>2598</v>
      </c>
      <c r="U1175" s="233">
        <f>E9+(E10*0.5)+(E11*0.1)</f>
        <v>0.2</v>
      </c>
      <c r="V1175" s="162">
        <v>-1400</v>
      </c>
      <c r="W1175" s="233">
        <f>E12+(E13*0.5)+(E14*0.1)</f>
        <v>0.2</v>
      </c>
      <c r="X1175" s="162">
        <v>-1200</v>
      </c>
      <c r="Y1175" s="161">
        <f t="shared" si="378"/>
        <v>1148</v>
      </c>
      <c r="Z1175" s="162">
        <f t="shared" si="370"/>
        <v>-331.65</v>
      </c>
      <c r="AA1175" s="127">
        <v>44361</v>
      </c>
      <c r="AB1175" s="127"/>
      <c r="AC1175" s="128"/>
      <c r="AD1175" s="128"/>
      <c r="AE1175" s="129"/>
      <c r="AF1175" s="129"/>
      <c r="AG1175" s="129"/>
      <c r="AH1175" s="129">
        <f t="shared" si="371"/>
        <v>0</v>
      </c>
      <c r="AI1175" s="129">
        <f t="shared" si="372"/>
        <v>-331.65</v>
      </c>
      <c r="AJ1175" s="234">
        <f t="shared" si="373"/>
        <v>0</v>
      </c>
      <c r="AK1175" s="234">
        <f t="shared" si="374"/>
        <v>1</v>
      </c>
      <c r="AL1175" s="129">
        <f t="shared" si="375"/>
        <v>0</v>
      </c>
      <c r="AM1175" s="127">
        <v>44361</v>
      </c>
      <c r="AN1175" s="129">
        <f t="shared" si="379"/>
        <v>66756.84000000004</v>
      </c>
      <c r="AO1175" s="129">
        <f t="shared" si="380"/>
        <v>0</v>
      </c>
      <c r="AP1175" s="129">
        <f t="shared" si="381"/>
        <v>0</v>
      </c>
      <c r="AQ1175" s="235"/>
      <c r="AR1175" s="235"/>
      <c r="AS1175" s="236">
        <f t="shared" si="376"/>
        <v>44361</v>
      </c>
      <c r="AT1175" s="237">
        <f t="shared" si="382"/>
        <v>22702.489999999972</v>
      </c>
      <c r="AU1175" s="237">
        <f t="shared" si="383"/>
        <v>11707.250000000002</v>
      </c>
      <c r="AV1175" s="237">
        <f t="shared" si="384"/>
        <v>16493.3</v>
      </c>
      <c r="AW1175" s="237">
        <f t="shared" si="385"/>
        <v>8533.5999999999985</v>
      </c>
      <c r="AX1175" s="237">
        <f t="shared" si="386"/>
        <v>7320.2000000000025</v>
      </c>
      <c r="AY1175" s="133"/>
    </row>
    <row r="1176" spans="3:51" x14ac:dyDescent="0.25">
      <c r="C1176" s="137"/>
      <c r="D1176" s="137"/>
      <c r="E1176" s="137"/>
      <c r="F1176" s="137"/>
      <c r="G1176" s="137"/>
      <c r="H1176" s="137"/>
      <c r="I1176" s="137"/>
      <c r="J1176" s="137"/>
      <c r="K1176" s="240">
        <f t="shared" si="368"/>
        <v>44362</v>
      </c>
      <c r="L1176" s="230">
        <f t="shared" si="369"/>
        <v>65846.260000000038</v>
      </c>
      <c r="M1176" s="162">
        <f>MAX(AN28:AN1176)</f>
        <v>68568.070000000022</v>
      </c>
      <c r="N1176" s="162">
        <f t="shared" si="377"/>
        <v>-2721.8099999999831</v>
      </c>
      <c r="O1176" s="231">
        <f>E3+(E4*0.1)</f>
        <v>0.2</v>
      </c>
      <c r="P1176" s="162">
        <v>-550</v>
      </c>
      <c r="Q1176" s="232">
        <f>E5+(E6*0.1)</f>
        <v>0.1</v>
      </c>
      <c r="R1176" s="162">
        <v>-850</v>
      </c>
      <c r="S1176" s="232">
        <f>E7+(E8*0.1)</f>
        <v>0.1</v>
      </c>
      <c r="T1176" s="162">
        <v>-1955.8</v>
      </c>
      <c r="U1176" s="233">
        <f>E9+(E10*0.5)+(E11*0.1)</f>
        <v>0.2</v>
      </c>
      <c r="V1176" s="162">
        <v>-1400</v>
      </c>
      <c r="W1176" s="233">
        <f>E12+(E13*0.5)+(E14*0.1)</f>
        <v>0.2</v>
      </c>
      <c r="X1176" s="162">
        <v>-1200</v>
      </c>
      <c r="Y1176" s="161">
        <f t="shared" si="378"/>
        <v>1149</v>
      </c>
      <c r="Z1176" s="162">
        <f t="shared" si="370"/>
        <v>-910.58</v>
      </c>
      <c r="AA1176" s="127">
        <v>44362</v>
      </c>
      <c r="AB1176" s="127"/>
      <c r="AC1176" s="128"/>
      <c r="AD1176" s="128"/>
      <c r="AE1176" s="129"/>
      <c r="AF1176" s="129"/>
      <c r="AG1176" s="129"/>
      <c r="AH1176" s="129">
        <f t="shared" si="371"/>
        <v>0</v>
      </c>
      <c r="AI1176" s="129">
        <f t="shared" si="372"/>
        <v>-910.58</v>
      </c>
      <c r="AJ1176" s="234">
        <f t="shared" si="373"/>
        <v>0</v>
      </c>
      <c r="AK1176" s="234">
        <f t="shared" si="374"/>
        <v>1</v>
      </c>
      <c r="AL1176" s="129">
        <f t="shared" si="375"/>
        <v>0</v>
      </c>
      <c r="AM1176" s="127">
        <v>44362</v>
      </c>
      <c r="AN1176" s="129">
        <f t="shared" si="379"/>
        <v>65846.260000000038</v>
      </c>
      <c r="AO1176" s="129">
        <f t="shared" si="380"/>
        <v>0</v>
      </c>
      <c r="AP1176" s="129">
        <f t="shared" si="381"/>
        <v>0</v>
      </c>
      <c r="AQ1176" s="235"/>
      <c r="AR1176" s="235"/>
      <c r="AS1176" s="236">
        <f t="shared" si="376"/>
        <v>44362</v>
      </c>
      <c r="AT1176" s="237">
        <f t="shared" si="382"/>
        <v>22592.489999999972</v>
      </c>
      <c r="AU1176" s="237">
        <f t="shared" si="383"/>
        <v>11622.250000000002</v>
      </c>
      <c r="AV1176" s="237">
        <f t="shared" si="384"/>
        <v>16297.72</v>
      </c>
      <c r="AW1176" s="237">
        <f t="shared" si="385"/>
        <v>8253.5999999999985</v>
      </c>
      <c r="AX1176" s="237">
        <f t="shared" si="386"/>
        <v>7080.2000000000025</v>
      </c>
      <c r="AY1176" s="133"/>
    </row>
    <row r="1177" spans="3:51" x14ac:dyDescent="0.25">
      <c r="C1177" s="137"/>
      <c r="D1177" s="137"/>
      <c r="E1177" s="137"/>
      <c r="F1177" s="137"/>
      <c r="G1177" s="137"/>
      <c r="H1177" s="137"/>
      <c r="I1177" s="137"/>
      <c r="J1177" s="137"/>
      <c r="K1177" s="240">
        <f t="shared" si="368"/>
        <v>44363</v>
      </c>
      <c r="L1177" s="230">
        <f t="shared" si="369"/>
        <v>66025.860000000044</v>
      </c>
      <c r="M1177" s="162">
        <f>MAX(AN28:AN1177)</f>
        <v>68568.070000000022</v>
      </c>
      <c r="N1177" s="162">
        <f t="shared" si="377"/>
        <v>-2542.2099999999773</v>
      </c>
      <c r="O1177" s="231">
        <f>E3+(E4*0.1)</f>
        <v>0.2</v>
      </c>
      <c r="P1177" s="162">
        <v>-550</v>
      </c>
      <c r="Q1177" s="232">
        <f>E5+(E6*0.1)</f>
        <v>0.1</v>
      </c>
      <c r="R1177" s="162">
        <v>-850</v>
      </c>
      <c r="S1177" s="232">
        <f>E7+(E8*0.1)</f>
        <v>0.1</v>
      </c>
      <c r="T1177" s="162">
        <v>-3410</v>
      </c>
      <c r="U1177" s="233">
        <f>E9+(E10*0.5)+(E11*0.1)</f>
        <v>0.2</v>
      </c>
      <c r="V1177" s="162">
        <v>4778</v>
      </c>
      <c r="W1177" s="233">
        <f>E12+(E13*0.5)+(E14*0.1)</f>
        <v>0.2</v>
      </c>
      <c r="X1177" s="162">
        <v>-1200</v>
      </c>
      <c r="Y1177" s="161">
        <f t="shared" si="378"/>
        <v>1150</v>
      </c>
      <c r="Z1177" s="162">
        <f t="shared" si="370"/>
        <v>179.60000000000002</v>
      </c>
      <c r="AA1177" s="127">
        <v>44363</v>
      </c>
      <c r="AB1177" s="127"/>
      <c r="AC1177" s="128"/>
      <c r="AD1177" s="128"/>
      <c r="AE1177" s="129"/>
      <c r="AF1177" s="129"/>
      <c r="AG1177" s="129"/>
      <c r="AH1177" s="129">
        <f t="shared" si="371"/>
        <v>179.60000000000002</v>
      </c>
      <c r="AI1177" s="129">
        <f t="shared" si="372"/>
        <v>0</v>
      </c>
      <c r="AJ1177" s="234">
        <f t="shared" si="373"/>
        <v>1</v>
      </c>
      <c r="AK1177" s="234">
        <f t="shared" si="374"/>
        <v>0</v>
      </c>
      <c r="AL1177" s="129">
        <f t="shared" si="375"/>
        <v>0</v>
      </c>
      <c r="AM1177" s="127">
        <v>44363</v>
      </c>
      <c r="AN1177" s="129">
        <f t="shared" si="379"/>
        <v>66025.860000000044</v>
      </c>
      <c r="AO1177" s="129">
        <f t="shared" si="380"/>
        <v>0</v>
      </c>
      <c r="AP1177" s="129">
        <f t="shared" si="381"/>
        <v>0</v>
      </c>
      <c r="AQ1177" s="235"/>
      <c r="AR1177" s="235"/>
      <c r="AS1177" s="236">
        <f t="shared" si="376"/>
        <v>44363</v>
      </c>
      <c r="AT1177" s="237">
        <f t="shared" si="382"/>
        <v>22482.489999999972</v>
      </c>
      <c r="AU1177" s="237">
        <f t="shared" si="383"/>
        <v>11537.250000000002</v>
      </c>
      <c r="AV1177" s="237">
        <f t="shared" si="384"/>
        <v>15956.72</v>
      </c>
      <c r="AW1177" s="237">
        <f t="shared" si="385"/>
        <v>9209.1999999999989</v>
      </c>
      <c r="AX1177" s="237">
        <f t="shared" si="386"/>
        <v>6840.2000000000025</v>
      </c>
      <c r="AY1177" s="133"/>
    </row>
    <row r="1178" spans="3:51" x14ac:dyDescent="0.25">
      <c r="C1178" s="137"/>
      <c r="D1178" s="137"/>
      <c r="E1178" s="137"/>
      <c r="F1178" s="137"/>
      <c r="G1178" s="137"/>
      <c r="H1178" s="137"/>
      <c r="I1178" s="137"/>
      <c r="J1178" s="137"/>
      <c r="K1178" s="240">
        <f t="shared" si="368"/>
        <v>44364</v>
      </c>
      <c r="L1178" s="230">
        <f t="shared" si="369"/>
        <v>66720.060000000041</v>
      </c>
      <c r="M1178" s="162">
        <f>MAX(AN28:AN1178)</f>
        <v>68568.070000000022</v>
      </c>
      <c r="N1178" s="162">
        <f t="shared" si="377"/>
        <v>-1848.0099999999802</v>
      </c>
      <c r="O1178" s="231">
        <f>E3+(E4*0.1)</f>
        <v>0.2</v>
      </c>
      <c r="P1178" s="162">
        <v>-550</v>
      </c>
      <c r="Q1178" s="232">
        <f>E5+(E6*0.1)</f>
        <v>0.1</v>
      </c>
      <c r="R1178" s="162">
        <v>-850</v>
      </c>
      <c r="S1178" s="232">
        <f>E7+(E8*0.1)</f>
        <v>0.1</v>
      </c>
      <c r="T1178" s="162">
        <v>3616</v>
      </c>
      <c r="U1178" s="233">
        <f>E9+(E10*0.5)+(E11*0.1)</f>
        <v>0.2</v>
      </c>
      <c r="V1178" s="162">
        <v>3838</v>
      </c>
      <c r="W1178" s="233">
        <f>E12+(E13*0.5)+(E14*0.1)</f>
        <v>0.2</v>
      </c>
      <c r="X1178" s="162">
        <v>-1200</v>
      </c>
      <c r="Y1178" s="161">
        <f t="shared" si="378"/>
        <v>1151</v>
      </c>
      <c r="Z1178" s="162">
        <f t="shared" si="370"/>
        <v>694.2</v>
      </c>
      <c r="AA1178" s="127">
        <v>44364</v>
      </c>
      <c r="AB1178" s="127"/>
      <c r="AC1178" s="128"/>
      <c r="AD1178" s="128"/>
      <c r="AE1178" s="129"/>
      <c r="AF1178" s="129"/>
      <c r="AG1178" s="129"/>
      <c r="AH1178" s="129">
        <f t="shared" si="371"/>
        <v>694.2</v>
      </c>
      <c r="AI1178" s="129">
        <f t="shared" si="372"/>
        <v>0</v>
      </c>
      <c r="AJ1178" s="234">
        <f t="shared" si="373"/>
        <v>1</v>
      </c>
      <c r="AK1178" s="234">
        <f t="shared" si="374"/>
        <v>0</v>
      </c>
      <c r="AL1178" s="129">
        <f t="shared" si="375"/>
        <v>0</v>
      </c>
      <c r="AM1178" s="127">
        <v>44364</v>
      </c>
      <c r="AN1178" s="129">
        <f t="shared" si="379"/>
        <v>66720.060000000041</v>
      </c>
      <c r="AO1178" s="129">
        <f t="shared" si="380"/>
        <v>0</v>
      </c>
      <c r="AP1178" s="129">
        <f t="shared" si="381"/>
        <v>0</v>
      </c>
      <c r="AQ1178" s="235"/>
      <c r="AR1178" s="235"/>
      <c r="AS1178" s="236">
        <f t="shared" si="376"/>
        <v>44364</v>
      </c>
      <c r="AT1178" s="237">
        <f t="shared" si="382"/>
        <v>22372.489999999972</v>
      </c>
      <c r="AU1178" s="237">
        <f t="shared" si="383"/>
        <v>11452.250000000002</v>
      </c>
      <c r="AV1178" s="237">
        <f t="shared" si="384"/>
        <v>16318.32</v>
      </c>
      <c r="AW1178" s="237">
        <f t="shared" si="385"/>
        <v>9976.7999999999993</v>
      </c>
      <c r="AX1178" s="237">
        <f t="shared" si="386"/>
        <v>6600.2000000000025</v>
      </c>
      <c r="AY1178" s="133"/>
    </row>
    <row r="1179" spans="3:51" x14ac:dyDescent="0.25">
      <c r="C1179" s="137"/>
      <c r="D1179" s="137"/>
      <c r="E1179" s="137"/>
      <c r="F1179" s="137"/>
      <c r="G1179" s="137"/>
      <c r="H1179" s="137"/>
      <c r="I1179" s="137"/>
      <c r="J1179" s="137"/>
      <c r="K1179" s="240">
        <f t="shared" si="368"/>
        <v>44365</v>
      </c>
      <c r="L1179" s="230">
        <f t="shared" si="369"/>
        <v>65731.050000000047</v>
      </c>
      <c r="M1179" s="162">
        <f>MAX(AN28:AN1179)</f>
        <v>68568.070000000022</v>
      </c>
      <c r="N1179" s="162">
        <f t="shared" si="377"/>
        <v>-2837.019999999975</v>
      </c>
      <c r="O1179" s="231">
        <f>E3+(E4*0.1)</f>
        <v>0.2</v>
      </c>
      <c r="P1179" s="162">
        <v>-1053.75</v>
      </c>
      <c r="Q1179" s="232">
        <f>E5+(E6*0.1)</f>
        <v>0.1</v>
      </c>
      <c r="R1179" s="162">
        <v>-904</v>
      </c>
      <c r="S1179" s="232">
        <f>E7+(E8*0.1)</f>
        <v>0.1</v>
      </c>
      <c r="T1179" s="162">
        <v>-2284.6</v>
      </c>
      <c r="U1179" s="233">
        <f>E9+(E10*0.5)+(E11*0.1)</f>
        <v>0.2</v>
      </c>
      <c r="V1179" s="162">
        <v>-1400</v>
      </c>
      <c r="W1179" s="233">
        <f>E12+(E13*0.5)+(E14*0.1)</f>
        <v>0.2</v>
      </c>
      <c r="X1179" s="162">
        <v>-897</v>
      </c>
      <c r="Y1179" s="161">
        <f t="shared" si="378"/>
        <v>1152</v>
      </c>
      <c r="Z1179" s="162">
        <f t="shared" si="370"/>
        <v>-989.01</v>
      </c>
      <c r="AA1179" s="127">
        <v>44365</v>
      </c>
      <c r="AB1179" s="127"/>
      <c r="AC1179" s="128"/>
      <c r="AD1179" s="128"/>
      <c r="AE1179" s="129"/>
      <c r="AF1179" s="129"/>
      <c r="AG1179" s="129"/>
      <c r="AH1179" s="129">
        <f t="shared" si="371"/>
        <v>0</v>
      </c>
      <c r="AI1179" s="129">
        <f t="shared" si="372"/>
        <v>-989.01</v>
      </c>
      <c r="AJ1179" s="234">
        <f t="shared" si="373"/>
        <v>0</v>
      </c>
      <c r="AK1179" s="234">
        <f t="shared" si="374"/>
        <v>1</v>
      </c>
      <c r="AL1179" s="129">
        <f t="shared" si="375"/>
        <v>0</v>
      </c>
      <c r="AM1179" s="127">
        <v>44365</v>
      </c>
      <c r="AN1179" s="129">
        <f t="shared" si="379"/>
        <v>65731.050000000047</v>
      </c>
      <c r="AO1179" s="129">
        <f t="shared" si="380"/>
        <v>0</v>
      </c>
      <c r="AP1179" s="129">
        <f t="shared" si="381"/>
        <v>0</v>
      </c>
      <c r="AQ1179" s="235"/>
      <c r="AR1179" s="235"/>
      <c r="AS1179" s="236">
        <f t="shared" si="376"/>
        <v>44365</v>
      </c>
      <c r="AT1179" s="237">
        <f t="shared" si="382"/>
        <v>22161.739999999972</v>
      </c>
      <c r="AU1179" s="237">
        <f t="shared" si="383"/>
        <v>11361.850000000002</v>
      </c>
      <c r="AV1179" s="237">
        <f t="shared" si="384"/>
        <v>16089.86</v>
      </c>
      <c r="AW1179" s="237">
        <f t="shared" si="385"/>
        <v>9696.7999999999993</v>
      </c>
      <c r="AX1179" s="237">
        <f t="shared" si="386"/>
        <v>6420.8000000000029</v>
      </c>
      <c r="AY1179" s="133"/>
    </row>
    <row r="1180" spans="3:51" x14ac:dyDescent="0.25">
      <c r="C1180" s="137"/>
      <c r="D1180" s="137"/>
      <c r="E1180" s="137"/>
      <c r="F1180" s="137"/>
      <c r="G1180" s="137"/>
      <c r="H1180" s="137"/>
      <c r="I1180" s="137"/>
      <c r="J1180" s="137"/>
      <c r="K1180" s="240">
        <f t="shared" ref="K1180:K1243" si="387">AM1180</f>
        <v>44368</v>
      </c>
      <c r="L1180" s="230">
        <f t="shared" ref="L1180:L1243" si="388">AN1180</f>
        <v>66884.540000000052</v>
      </c>
      <c r="M1180" s="162">
        <f>MAX(AN28:AN1180)</f>
        <v>68568.070000000022</v>
      </c>
      <c r="N1180" s="162">
        <f t="shared" si="377"/>
        <v>-1683.5299999999697</v>
      </c>
      <c r="O1180" s="231">
        <f>E3+(E4*0.1)</f>
        <v>0.2</v>
      </c>
      <c r="P1180" s="162">
        <v>2934.45</v>
      </c>
      <c r="Q1180" s="232">
        <f>E5+(E6*0.1)</f>
        <v>0.1</v>
      </c>
      <c r="R1180" s="162">
        <v>2917</v>
      </c>
      <c r="S1180" s="232">
        <f>E7+(E8*0.1)</f>
        <v>0.1</v>
      </c>
      <c r="T1180" s="162">
        <v>1753</v>
      </c>
      <c r="U1180" s="233">
        <f>E9+(E10*0.5)+(E11*0.1)</f>
        <v>0.2</v>
      </c>
      <c r="V1180" s="162">
        <v>-1400</v>
      </c>
      <c r="W1180" s="233">
        <f>E12+(E13*0.5)+(E14*0.1)</f>
        <v>0.2</v>
      </c>
      <c r="X1180" s="162">
        <v>1898</v>
      </c>
      <c r="Y1180" s="161">
        <f t="shared" si="378"/>
        <v>1153</v>
      </c>
      <c r="Z1180" s="162">
        <f t="shared" ref="Z1180:Z1243" si="389">(O1180*P1180)+(Q1180*R1180)+(S1180*T1180)+(U1180*V1180)+(W1180*X1180)</f>
        <v>1153.4899999999998</v>
      </c>
      <c r="AA1180" s="127">
        <v>44368</v>
      </c>
      <c r="AB1180" s="127"/>
      <c r="AC1180" s="128"/>
      <c r="AD1180" s="128"/>
      <c r="AE1180" s="129"/>
      <c r="AF1180" s="129"/>
      <c r="AG1180" s="129"/>
      <c r="AH1180" s="129">
        <f t="shared" ref="AH1180:AH1243" si="390">(Z1180&gt;1)*Z1180</f>
        <v>1153.4899999999998</v>
      </c>
      <c r="AI1180" s="129">
        <f t="shared" ref="AI1180:AI1243" si="391">(Z1180&lt;1)*Z1180</f>
        <v>0</v>
      </c>
      <c r="AJ1180" s="234">
        <f t="shared" ref="AJ1180:AJ1243" si="392">(AH1180&gt;1)*1</f>
        <v>1</v>
      </c>
      <c r="AK1180" s="234">
        <f t="shared" ref="AK1180:AK1243" si="393">(AI1180&lt;0)*1</f>
        <v>0</v>
      </c>
      <c r="AL1180" s="129">
        <f t="shared" ref="AL1180:AL1243" si="394">AB1180</f>
        <v>0</v>
      </c>
      <c r="AM1180" s="127">
        <v>44368</v>
      </c>
      <c r="AN1180" s="129">
        <f t="shared" si="379"/>
        <v>66884.540000000052</v>
      </c>
      <c r="AO1180" s="129">
        <f t="shared" si="380"/>
        <v>0</v>
      </c>
      <c r="AP1180" s="129">
        <f t="shared" si="381"/>
        <v>0</v>
      </c>
      <c r="AQ1180" s="235"/>
      <c r="AR1180" s="235"/>
      <c r="AS1180" s="236">
        <f t="shared" ref="AS1180:AS1243" si="395">AM1180</f>
        <v>44368</v>
      </c>
      <c r="AT1180" s="237">
        <f t="shared" si="382"/>
        <v>22748.629999999972</v>
      </c>
      <c r="AU1180" s="237">
        <f t="shared" si="383"/>
        <v>11653.550000000003</v>
      </c>
      <c r="AV1180" s="237">
        <f t="shared" si="384"/>
        <v>16265.16</v>
      </c>
      <c r="AW1180" s="237">
        <f t="shared" si="385"/>
        <v>9416.7999999999993</v>
      </c>
      <c r="AX1180" s="237">
        <f t="shared" si="386"/>
        <v>6800.4000000000033</v>
      </c>
      <c r="AY1180" s="133"/>
    </row>
    <row r="1181" spans="3:51" x14ac:dyDescent="0.25">
      <c r="C1181" s="137"/>
      <c r="D1181" s="137"/>
      <c r="E1181" s="137"/>
      <c r="F1181" s="137"/>
      <c r="G1181" s="137"/>
      <c r="H1181" s="137"/>
      <c r="I1181" s="137"/>
      <c r="J1181" s="137"/>
      <c r="K1181" s="240">
        <f t="shared" si="387"/>
        <v>44369</v>
      </c>
      <c r="L1181" s="230">
        <f t="shared" si="388"/>
        <v>67335.170000000056</v>
      </c>
      <c r="M1181" s="162">
        <f>MAX(AN28:AN1181)</f>
        <v>68568.070000000022</v>
      </c>
      <c r="N1181" s="162">
        <f t="shared" ref="N1181:N1244" si="396">AN1181-M1181</f>
        <v>-1232.8999999999651</v>
      </c>
      <c r="O1181" s="231">
        <f>E3+(E4*0.1)</f>
        <v>0.2</v>
      </c>
      <c r="P1181" s="162">
        <v>-550</v>
      </c>
      <c r="Q1181" s="232">
        <f>E5+(E6*0.1)</f>
        <v>0.1</v>
      </c>
      <c r="R1181" s="162">
        <v>1082.5</v>
      </c>
      <c r="S1181" s="232">
        <f>E7+(E8*0.1)</f>
        <v>0.1</v>
      </c>
      <c r="T1181" s="162">
        <v>2663.8</v>
      </c>
      <c r="U1181" s="233">
        <f>E9+(E10*0.5)+(E11*0.1)</f>
        <v>0.2</v>
      </c>
      <c r="V1181" s="162">
        <v>465</v>
      </c>
      <c r="W1181" s="233">
        <f>E12+(E13*0.5)+(E14*0.1)</f>
        <v>0.2</v>
      </c>
      <c r="X1181" s="162">
        <v>465</v>
      </c>
      <c r="Y1181" s="161">
        <f t="shared" ref="Y1181:Y1244" si="397">Y1180+1</f>
        <v>1154</v>
      </c>
      <c r="Z1181" s="162">
        <f t="shared" si="389"/>
        <v>450.63000000000005</v>
      </c>
      <c r="AA1181" s="127">
        <v>44369</v>
      </c>
      <c r="AB1181" s="127"/>
      <c r="AC1181" s="128"/>
      <c r="AD1181" s="128"/>
      <c r="AE1181" s="129"/>
      <c r="AF1181" s="129"/>
      <c r="AG1181" s="129"/>
      <c r="AH1181" s="129">
        <f t="shared" si="390"/>
        <v>450.63000000000005</v>
      </c>
      <c r="AI1181" s="129">
        <f t="shared" si="391"/>
        <v>0</v>
      </c>
      <c r="AJ1181" s="234">
        <f t="shared" si="392"/>
        <v>1</v>
      </c>
      <c r="AK1181" s="234">
        <f t="shared" si="393"/>
        <v>0</v>
      </c>
      <c r="AL1181" s="129">
        <f t="shared" si="394"/>
        <v>0</v>
      </c>
      <c r="AM1181" s="127">
        <v>44369</v>
      </c>
      <c r="AN1181" s="129">
        <f t="shared" ref="AN1181:AN1244" si="398">Z1181+AN1180</f>
        <v>67335.170000000056</v>
      </c>
      <c r="AO1181" s="129">
        <f t="shared" ref="AO1181:AO1244" si="399">(AL1181&gt;0)*AL1181</f>
        <v>0</v>
      </c>
      <c r="AP1181" s="129">
        <f t="shared" ref="AP1181:AP1244" si="400">(AL1181&lt;0)*AL1181</f>
        <v>0</v>
      </c>
      <c r="AQ1181" s="235"/>
      <c r="AR1181" s="235"/>
      <c r="AS1181" s="236">
        <f t="shared" si="395"/>
        <v>44369</v>
      </c>
      <c r="AT1181" s="237">
        <f t="shared" ref="AT1181:AT1244" si="401">(P1181*O1181)+AT1180</f>
        <v>22638.629999999972</v>
      </c>
      <c r="AU1181" s="237">
        <f t="shared" ref="AU1181:AU1244" si="402">(R1181*Q1181)+AU1180</f>
        <v>11761.800000000003</v>
      </c>
      <c r="AV1181" s="237">
        <f t="shared" ref="AV1181:AV1244" si="403">(S1181*T1181)+AV1180</f>
        <v>16531.54</v>
      </c>
      <c r="AW1181" s="237">
        <f t="shared" ref="AW1181:AW1244" si="404">(V1181*U1181)+AW1180</f>
        <v>9509.7999999999993</v>
      </c>
      <c r="AX1181" s="237">
        <f t="shared" ref="AX1181:AX1244" si="405">(X1181*W1181)+AX1180</f>
        <v>6893.4000000000033</v>
      </c>
      <c r="AY1181" s="133"/>
    </row>
    <row r="1182" spans="3:51" x14ac:dyDescent="0.25">
      <c r="C1182" s="137"/>
      <c r="D1182" s="137"/>
      <c r="E1182" s="137"/>
      <c r="F1182" s="137"/>
      <c r="G1182" s="137"/>
      <c r="H1182" s="137"/>
      <c r="I1182" s="137"/>
      <c r="J1182" s="137"/>
      <c r="K1182" s="240">
        <f t="shared" si="387"/>
        <v>44370</v>
      </c>
      <c r="L1182" s="230">
        <f t="shared" si="388"/>
        <v>66728.470000000059</v>
      </c>
      <c r="M1182" s="162">
        <f>MAX(AN28:AN1182)</f>
        <v>68568.070000000022</v>
      </c>
      <c r="N1182" s="162">
        <f t="shared" si="396"/>
        <v>-1839.5999999999622</v>
      </c>
      <c r="O1182" s="231">
        <f>E3+(E4*0.1)</f>
        <v>0.2</v>
      </c>
      <c r="P1182" s="162">
        <v>-356.7</v>
      </c>
      <c r="Q1182" s="232">
        <f>E5+(E6*0.1)</f>
        <v>0.1</v>
      </c>
      <c r="R1182" s="162">
        <v>-230</v>
      </c>
      <c r="S1182" s="232">
        <f>E7+(E8*0.1)</f>
        <v>0.1</v>
      </c>
      <c r="T1182" s="162">
        <v>76.400000000000006</v>
      </c>
      <c r="U1182" s="233">
        <f>E9+(E10*0.5)+(E11*0.1)</f>
        <v>0.2</v>
      </c>
      <c r="V1182" s="162">
        <v>-1400</v>
      </c>
      <c r="W1182" s="233">
        <f>E12+(E13*0.5)+(E14*0.1)</f>
        <v>0.2</v>
      </c>
      <c r="X1182" s="162">
        <v>-1200</v>
      </c>
      <c r="Y1182" s="161">
        <f t="shared" si="397"/>
        <v>1155</v>
      </c>
      <c r="Z1182" s="162">
        <f t="shared" si="389"/>
        <v>-606.70000000000005</v>
      </c>
      <c r="AA1182" s="127">
        <v>44370</v>
      </c>
      <c r="AB1182" s="127"/>
      <c r="AC1182" s="128"/>
      <c r="AD1182" s="128"/>
      <c r="AE1182" s="129"/>
      <c r="AF1182" s="129"/>
      <c r="AG1182" s="129"/>
      <c r="AH1182" s="129">
        <f t="shared" si="390"/>
        <v>0</v>
      </c>
      <c r="AI1182" s="129">
        <f t="shared" si="391"/>
        <v>-606.70000000000005</v>
      </c>
      <c r="AJ1182" s="234">
        <f t="shared" si="392"/>
        <v>0</v>
      </c>
      <c r="AK1182" s="234">
        <f t="shared" si="393"/>
        <v>1</v>
      </c>
      <c r="AL1182" s="129">
        <f t="shared" si="394"/>
        <v>0</v>
      </c>
      <c r="AM1182" s="127">
        <v>44370</v>
      </c>
      <c r="AN1182" s="129">
        <f t="shared" si="398"/>
        <v>66728.470000000059</v>
      </c>
      <c r="AO1182" s="129">
        <f t="shared" si="399"/>
        <v>0</v>
      </c>
      <c r="AP1182" s="129">
        <f t="shared" si="400"/>
        <v>0</v>
      </c>
      <c r="AQ1182" s="235"/>
      <c r="AR1182" s="235"/>
      <c r="AS1182" s="236">
        <f t="shared" si="395"/>
        <v>44370</v>
      </c>
      <c r="AT1182" s="237">
        <f t="shared" si="401"/>
        <v>22567.289999999972</v>
      </c>
      <c r="AU1182" s="237">
        <f t="shared" si="402"/>
        <v>11738.800000000003</v>
      </c>
      <c r="AV1182" s="237">
        <f t="shared" si="403"/>
        <v>16539.18</v>
      </c>
      <c r="AW1182" s="237">
        <f t="shared" si="404"/>
        <v>9229.7999999999993</v>
      </c>
      <c r="AX1182" s="237">
        <f t="shared" si="405"/>
        <v>6653.4000000000033</v>
      </c>
      <c r="AY1182" s="133"/>
    </row>
    <row r="1183" spans="3:51" x14ac:dyDescent="0.25">
      <c r="C1183" s="137"/>
      <c r="D1183" s="137"/>
      <c r="E1183" s="137"/>
      <c r="F1183" s="137"/>
      <c r="G1183" s="137"/>
      <c r="H1183" s="137"/>
      <c r="I1183" s="137"/>
      <c r="J1183" s="137"/>
      <c r="K1183" s="240">
        <f t="shared" si="387"/>
        <v>44371</v>
      </c>
      <c r="L1183" s="230">
        <f t="shared" si="388"/>
        <v>67498.940000000061</v>
      </c>
      <c r="M1183" s="162">
        <f>MAX(AN28:AN1183)</f>
        <v>68568.070000000022</v>
      </c>
      <c r="N1183" s="162">
        <f t="shared" si="396"/>
        <v>-1069.129999999961</v>
      </c>
      <c r="O1183" s="231">
        <f>E3+(E4*0.1)</f>
        <v>0.2</v>
      </c>
      <c r="P1183" s="162">
        <v>1612.9</v>
      </c>
      <c r="Q1183" s="232">
        <f>E5+(E6*0.1)</f>
        <v>0.1</v>
      </c>
      <c r="R1183" s="162">
        <v>1232.5</v>
      </c>
      <c r="S1183" s="232">
        <f>E7+(E8*0.1)</f>
        <v>0.1</v>
      </c>
      <c r="T1183" s="162">
        <v>1834.4</v>
      </c>
      <c r="U1183" s="233">
        <f>E9+(E10*0.5)+(E11*0.1)</f>
        <v>0.2</v>
      </c>
      <c r="V1183" s="162">
        <v>353</v>
      </c>
      <c r="W1183" s="233">
        <f>E12+(E13*0.5)+(E14*0.1)</f>
        <v>0.2</v>
      </c>
      <c r="X1183" s="162">
        <v>353</v>
      </c>
      <c r="Y1183" s="161">
        <f t="shared" si="397"/>
        <v>1156</v>
      </c>
      <c r="Z1183" s="162">
        <f t="shared" si="389"/>
        <v>770.47000000000014</v>
      </c>
      <c r="AA1183" s="127">
        <v>44371</v>
      </c>
      <c r="AB1183" s="127"/>
      <c r="AC1183" s="128"/>
      <c r="AD1183" s="128"/>
      <c r="AE1183" s="129"/>
      <c r="AF1183" s="129"/>
      <c r="AG1183" s="129"/>
      <c r="AH1183" s="129">
        <f t="shared" si="390"/>
        <v>770.47000000000014</v>
      </c>
      <c r="AI1183" s="129">
        <f t="shared" si="391"/>
        <v>0</v>
      </c>
      <c r="AJ1183" s="234">
        <f t="shared" si="392"/>
        <v>1</v>
      </c>
      <c r="AK1183" s="234">
        <f t="shared" si="393"/>
        <v>0</v>
      </c>
      <c r="AL1183" s="129">
        <f t="shared" si="394"/>
        <v>0</v>
      </c>
      <c r="AM1183" s="127">
        <v>44371</v>
      </c>
      <c r="AN1183" s="129">
        <f t="shared" si="398"/>
        <v>67498.940000000061</v>
      </c>
      <c r="AO1183" s="129">
        <f t="shared" si="399"/>
        <v>0</v>
      </c>
      <c r="AP1183" s="129">
        <f t="shared" si="400"/>
        <v>0</v>
      </c>
      <c r="AQ1183" s="235"/>
      <c r="AR1183" s="235"/>
      <c r="AS1183" s="236">
        <f t="shared" si="395"/>
        <v>44371</v>
      </c>
      <c r="AT1183" s="237">
        <f t="shared" si="401"/>
        <v>22889.869999999974</v>
      </c>
      <c r="AU1183" s="237">
        <f t="shared" si="402"/>
        <v>11862.050000000003</v>
      </c>
      <c r="AV1183" s="237">
        <f t="shared" si="403"/>
        <v>16722.62</v>
      </c>
      <c r="AW1183" s="237">
        <f t="shared" si="404"/>
        <v>9300.4</v>
      </c>
      <c r="AX1183" s="237">
        <f t="shared" si="405"/>
        <v>6724.0000000000036</v>
      </c>
      <c r="AY1183" s="133"/>
    </row>
    <row r="1184" spans="3:51" x14ac:dyDescent="0.25">
      <c r="C1184" s="137"/>
      <c r="D1184" s="137"/>
      <c r="E1184" s="137"/>
      <c r="F1184" s="137"/>
      <c r="G1184" s="137"/>
      <c r="H1184" s="137"/>
      <c r="I1184" s="137"/>
      <c r="J1184" s="137"/>
      <c r="K1184" s="240">
        <f t="shared" si="387"/>
        <v>44372</v>
      </c>
      <c r="L1184" s="230">
        <f t="shared" si="388"/>
        <v>67245.450000000055</v>
      </c>
      <c r="M1184" s="162">
        <f>MAX(AN28:AN1184)</f>
        <v>68568.070000000022</v>
      </c>
      <c r="N1184" s="162">
        <f t="shared" si="396"/>
        <v>-1322.6199999999662</v>
      </c>
      <c r="O1184" s="231">
        <f>E3+(E4*0.1)</f>
        <v>0.2</v>
      </c>
      <c r="P1184" s="162">
        <v>1185.0999999999999</v>
      </c>
      <c r="Q1184" s="232">
        <f>E5+(E6*0.1)</f>
        <v>0.1</v>
      </c>
      <c r="R1184" s="162">
        <v>710.5</v>
      </c>
      <c r="S1184" s="232">
        <f>E7+(E8*0.1)</f>
        <v>0.1</v>
      </c>
      <c r="T1184" s="162">
        <v>-415.6</v>
      </c>
      <c r="U1184" s="233">
        <f>E9+(E10*0.5)+(E11*0.1)</f>
        <v>0.2</v>
      </c>
      <c r="V1184" s="162">
        <v>-1400</v>
      </c>
      <c r="W1184" s="233">
        <f>E12+(E13*0.5)+(E14*0.1)</f>
        <v>0.2</v>
      </c>
      <c r="X1184" s="162">
        <v>-1200</v>
      </c>
      <c r="Y1184" s="161">
        <f t="shared" si="397"/>
        <v>1157</v>
      </c>
      <c r="Z1184" s="162">
        <f t="shared" si="389"/>
        <v>-253.49</v>
      </c>
      <c r="AA1184" s="127">
        <v>44372</v>
      </c>
      <c r="AB1184" s="127"/>
      <c r="AC1184" s="128"/>
      <c r="AD1184" s="128"/>
      <c r="AE1184" s="129"/>
      <c r="AF1184" s="129"/>
      <c r="AG1184" s="129"/>
      <c r="AH1184" s="129">
        <f t="shared" si="390"/>
        <v>0</v>
      </c>
      <c r="AI1184" s="129">
        <f t="shared" si="391"/>
        <v>-253.49</v>
      </c>
      <c r="AJ1184" s="234">
        <f t="shared" si="392"/>
        <v>0</v>
      </c>
      <c r="AK1184" s="234">
        <f t="shared" si="393"/>
        <v>1</v>
      </c>
      <c r="AL1184" s="129">
        <f t="shared" si="394"/>
        <v>0</v>
      </c>
      <c r="AM1184" s="127">
        <v>44372</v>
      </c>
      <c r="AN1184" s="129">
        <f t="shared" si="398"/>
        <v>67245.450000000055</v>
      </c>
      <c r="AO1184" s="129">
        <f t="shared" si="399"/>
        <v>0</v>
      </c>
      <c r="AP1184" s="129">
        <f t="shared" si="400"/>
        <v>0</v>
      </c>
      <c r="AQ1184" s="235"/>
      <c r="AR1184" s="235"/>
      <c r="AS1184" s="236">
        <f t="shared" si="395"/>
        <v>44372</v>
      </c>
      <c r="AT1184" s="237">
        <f t="shared" si="401"/>
        <v>23126.889999999974</v>
      </c>
      <c r="AU1184" s="237">
        <f t="shared" si="402"/>
        <v>11933.100000000002</v>
      </c>
      <c r="AV1184" s="237">
        <f t="shared" si="403"/>
        <v>16681.059999999998</v>
      </c>
      <c r="AW1184" s="237">
        <f t="shared" si="404"/>
        <v>9020.4</v>
      </c>
      <c r="AX1184" s="237">
        <f t="shared" si="405"/>
        <v>6484.0000000000036</v>
      </c>
      <c r="AY1184" s="133"/>
    </row>
    <row r="1185" spans="3:51" x14ac:dyDescent="0.25">
      <c r="C1185" s="137"/>
      <c r="D1185" s="137"/>
      <c r="E1185" s="137"/>
      <c r="F1185" s="137"/>
      <c r="G1185" s="137"/>
      <c r="H1185" s="137"/>
      <c r="I1185" s="137"/>
      <c r="J1185" s="137"/>
      <c r="K1185" s="240">
        <f t="shared" si="387"/>
        <v>44375</v>
      </c>
      <c r="L1185" s="230">
        <f t="shared" si="388"/>
        <v>67645.000000000058</v>
      </c>
      <c r="M1185" s="162">
        <f>MAX(AN28:AN1185)</f>
        <v>68568.070000000022</v>
      </c>
      <c r="N1185" s="162">
        <f t="shared" si="396"/>
        <v>-923.06999999996333</v>
      </c>
      <c r="O1185" s="231">
        <f>E3+(E4*0.1)</f>
        <v>0.2</v>
      </c>
      <c r="P1185" s="162">
        <v>-550</v>
      </c>
      <c r="Q1185" s="232">
        <f>E5+(E6*0.1)</f>
        <v>0.1</v>
      </c>
      <c r="R1185" s="162">
        <v>495.5</v>
      </c>
      <c r="S1185" s="232">
        <f>E7+(E8*0.1)</f>
        <v>0.1</v>
      </c>
      <c r="T1185" s="162">
        <v>3596</v>
      </c>
      <c r="U1185" s="233">
        <f>E9+(E10*0.5)+(E11*0.1)</f>
        <v>0.2</v>
      </c>
      <c r="V1185" s="162">
        <v>251</v>
      </c>
      <c r="W1185" s="233">
        <f>E12+(E13*0.5)+(E14*0.1)</f>
        <v>0.2</v>
      </c>
      <c r="X1185" s="162">
        <v>251</v>
      </c>
      <c r="Y1185" s="161">
        <f t="shared" si="397"/>
        <v>1158</v>
      </c>
      <c r="Z1185" s="162">
        <f t="shared" si="389"/>
        <v>399.55</v>
      </c>
      <c r="AA1185" s="127">
        <v>44375</v>
      </c>
      <c r="AB1185" s="127"/>
      <c r="AC1185" s="128"/>
      <c r="AD1185" s="128"/>
      <c r="AE1185" s="129"/>
      <c r="AF1185" s="129"/>
      <c r="AG1185" s="129"/>
      <c r="AH1185" s="129">
        <f t="shared" si="390"/>
        <v>399.55</v>
      </c>
      <c r="AI1185" s="129">
        <f t="shared" si="391"/>
        <v>0</v>
      </c>
      <c r="AJ1185" s="234">
        <f t="shared" si="392"/>
        <v>1</v>
      </c>
      <c r="AK1185" s="234">
        <f t="shared" si="393"/>
        <v>0</v>
      </c>
      <c r="AL1185" s="129">
        <f t="shared" si="394"/>
        <v>0</v>
      </c>
      <c r="AM1185" s="127">
        <v>44375</v>
      </c>
      <c r="AN1185" s="129">
        <f t="shared" si="398"/>
        <v>67645.000000000058</v>
      </c>
      <c r="AO1185" s="129">
        <f t="shared" si="399"/>
        <v>0</v>
      </c>
      <c r="AP1185" s="129">
        <f t="shared" si="400"/>
        <v>0</v>
      </c>
      <c r="AQ1185" s="235"/>
      <c r="AR1185" s="235"/>
      <c r="AS1185" s="236">
        <f t="shared" si="395"/>
        <v>44375</v>
      </c>
      <c r="AT1185" s="237">
        <f t="shared" si="401"/>
        <v>23016.889999999974</v>
      </c>
      <c r="AU1185" s="237">
        <f t="shared" si="402"/>
        <v>11982.650000000001</v>
      </c>
      <c r="AV1185" s="237">
        <f t="shared" si="403"/>
        <v>17040.659999999996</v>
      </c>
      <c r="AW1185" s="237">
        <f t="shared" si="404"/>
        <v>9070.6</v>
      </c>
      <c r="AX1185" s="237">
        <f t="shared" si="405"/>
        <v>6534.2000000000035</v>
      </c>
      <c r="AY1185" s="133"/>
    </row>
    <row r="1186" spans="3:51" x14ac:dyDescent="0.25">
      <c r="C1186" s="137"/>
      <c r="D1186" s="137"/>
      <c r="E1186" s="137"/>
      <c r="F1186" s="137"/>
      <c r="G1186" s="137"/>
      <c r="H1186" s="137"/>
      <c r="I1186" s="137"/>
      <c r="J1186" s="137"/>
      <c r="K1186" s="240">
        <f t="shared" si="387"/>
        <v>44376</v>
      </c>
      <c r="L1186" s="230">
        <f t="shared" si="388"/>
        <v>68449.910000000062</v>
      </c>
      <c r="M1186" s="162">
        <f>MAX(AN28:AN1186)</f>
        <v>68568.070000000022</v>
      </c>
      <c r="N1186" s="162">
        <f t="shared" si="396"/>
        <v>-118.15999999995984</v>
      </c>
      <c r="O1186" s="231">
        <f>E3+(E4*0.1)</f>
        <v>0.2</v>
      </c>
      <c r="P1186" s="162">
        <v>45.1</v>
      </c>
      <c r="Q1186" s="232">
        <f>E5+(E6*0.1)</f>
        <v>0.1</v>
      </c>
      <c r="R1186" s="162">
        <v>59.5</v>
      </c>
      <c r="S1186" s="232">
        <f>E7+(E8*0.1)</f>
        <v>0.1</v>
      </c>
      <c r="T1186" s="162">
        <v>955.4</v>
      </c>
      <c r="U1186" s="233">
        <f>E9+(E10*0.5)+(E11*0.1)</f>
        <v>0.2</v>
      </c>
      <c r="V1186" s="162">
        <v>1736</v>
      </c>
      <c r="W1186" s="233">
        <f>E12+(E13*0.5)+(E14*0.1)</f>
        <v>0.2</v>
      </c>
      <c r="X1186" s="162">
        <v>1736</v>
      </c>
      <c r="Y1186" s="161">
        <f t="shared" si="397"/>
        <v>1159</v>
      </c>
      <c r="Z1186" s="162">
        <f t="shared" si="389"/>
        <v>804.91000000000008</v>
      </c>
      <c r="AA1186" s="127">
        <v>44376</v>
      </c>
      <c r="AB1186" s="127"/>
      <c r="AC1186" s="128"/>
      <c r="AD1186" s="128"/>
      <c r="AE1186" s="129"/>
      <c r="AF1186" s="129"/>
      <c r="AG1186" s="129"/>
      <c r="AH1186" s="129">
        <f t="shared" si="390"/>
        <v>804.91000000000008</v>
      </c>
      <c r="AI1186" s="129">
        <f t="shared" si="391"/>
        <v>0</v>
      </c>
      <c r="AJ1186" s="234">
        <f t="shared" si="392"/>
        <v>1</v>
      </c>
      <c r="AK1186" s="234">
        <f t="shared" si="393"/>
        <v>0</v>
      </c>
      <c r="AL1186" s="129">
        <f t="shared" si="394"/>
        <v>0</v>
      </c>
      <c r="AM1186" s="127">
        <v>44376</v>
      </c>
      <c r="AN1186" s="129">
        <f t="shared" si="398"/>
        <v>68449.910000000062</v>
      </c>
      <c r="AO1186" s="129">
        <f t="shared" si="399"/>
        <v>0</v>
      </c>
      <c r="AP1186" s="129">
        <f t="shared" si="400"/>
        <v>0</v>
      </c>
      <c r="AQ1186" s="235"/>
      <c r="AR1186" s="235"/>
      <c r="AS1186" s="236">
        <f t="shared" si="395"/>
        <v>44376</v>
      </c>
      <c r="AT1186" s="237">
        <f t="shared" si="401"/>
        <v>23025.909999999974</v>
      </c>
      <c r="AU1186" s="237">
        <f t="shared" si="402"/>
        <v>11988.600000000002</v>
      </c>
      <c r="AV1186" s="237">
        <f t="shared" si="403"/>
        <v>17136.199999999997</v>
      </c>
      <c r="AW1186" s="237">
        <f t="shared" si="404"/>
        <v>9417.8000000000011</v>
      </c>
      <c r="AX1186" s="237">
        <f t="shared" si="405"/>
        <v>6881.4000000000033</v>
      </c>
      <c r="AY1186" s="133"/>
    </row>
    <row r="1187" spans="3:51" x14ac:dyDescent="0.25">
      <c r="C1187" s="137"/>
      <c r="D1187" s="137"/>
      <c r="E1187" s="137"/>
      <c r="F1187" s="137"/>
      <c r="G1187" s="137"/>
      <c r="H1187" s="137"/>
      <c r="I1187" s="137"/>
      <c r="J1187" s="137"/>
      <c r="K1187" s="240">
        <f t="shared" si="387"/>
        <v>44377</v>
      </c>
      <c r="L1187" s="230">
        <f t="shared" si="388"/>
        <v>68237.33000000006</v>
      </c>
      <c r="M1187" s="162">
        <f>MAX(AN28:AN1187)</f>
        <v>68568.070000000022</v>
      </c>
      <c r="N1187" s="162">
        <f t="shared" si="396"/>
        <v>-330.73999999996158</v>
      </c>
      <c r="O1187" s="231">
        <f>E3+(E4*0.1)</f>
        <v>0.2</v>
      </c>
      <c r="P1187" s="162">
        <v>1051.0999999999999</v>
      </c>
      <c r="Q1187" s="232">
        <f>E5+(E6*0.1)</f>
        <v>0.1</v>
      </c>
      <c r="R1187" s="162">
        <v>285</v>
      </c>
      <c r="S1187" s="232">
        <f>E7+(E8*0.1)</f>
        <v>0.1</v>
      </c>
      <c r="T1187" s="162">
        <v>-359</v>
      </c>
      <c r="U1187" s="233">
        <f>E9+(E10*0.5)+(E11*0.1)</f>
        <v>0.2</v>
      </c>
      <c r="V1187" s="162">
        <v>-877</v>
      </c>
      <c r="W1187" s="233">
        <f>E12+(E13*0.5)+(E14*0.1)</f>
        <v>0.2</v>
      </c>
      <c r="X1187" s="162">
        <v>-1200</v>
      </c>
      <c r="Y1187" s="161">
        <f t="shared" si="397"/>
        <v>1160</v>
      </c>
      <c r="Z1187" s="162">
        <f t="shared" si="389"/>
        <v>-212.58</v>
      </c>
      <c r="AA1187" s="238">
        <v>44377</v>
      </c>
      <c r="AB1187" s="129">
        <f>SUM(Z1166:Z1187)</f>
        <v>577.67000000000041</v>
      </c>
      <c r="AC1187" s="128">
        <f>(AB1187&gt;0)*1</f>
        <v>1</v>
      </c>
      <c r="AD1187" s="128">
        <f>(AB1187&lt;0)*1</f>
        <v>0</v>
      </c>
      <c r="AE1187" s="129">
        <f>AB1187*AC1187</f>
        <v>577.67000000000041</v>
      </c>
      <c r="AF1187" s="129">
        <f>AB1187*AD1187</f>
        <v>0</v>
      </c>
      <c r="AG1187" s="129"/>
      <c r="AH1187" s="129">
        <f t="shared" si="390"/>
        <v>0</v>
      </c>
      <c r="AI1187" s="129">
        <f t="shared" si="391"/>
        <v>-212.58</v>
      </c>
      <c r="AJ1187" s="234">
        <f t="shared" si="392"/>
        <v>0</v>
      </c>
      <c r="AK1187" s="234">
        <f t="shared" si="393"/>
        <v>1</v>
      </c>
      <c r="AL1187" s="129">
        <f t="shared" si="394"/>
        <v>577.67000000000041</v>
      </c>
      <c r="AM1187" s="127">
        <v>44377</v>
      </c>
      <c r="AN1187" s="129">
        <f t="shared" si="398"/>
        <v>68237.33000000006</v>
      </c>
      <c r="AO1187" s="129">
        <f t="shared" si="399"/>
        <v>577.67000000000041</v>
      </c>
      <c r="AP1187" s="129">
        <f t="shared" si="400"/>
        <v>0</v>
      </c>
      <c r="AQ1187" s="235"/>
      <c r="AR1187" s="235"/>
      <c r="AS1187" s="236">
        <f t="shared" si="395"/>
        <v>44377</v>
      </c>
      <c r="AT1187" s="237">
        <f t="shared" si="401"/>
        <v>23236.129999999976</v>
      </c>
      <c r="AU1187" s="237">
        <f t="shared" si="402"/>
        <v>12017.100000000002</v>
      </c>
      <c r="AV1187" s="237">
        <f t="shared" si="403"/>
        <v>17100.299999999996</v>
      </c>
      <c r="AW1187" s="237">
        <f t="shared" si="404"/>
        <v>9242.4000000000015</v>
      </c>
      <c r="AX1187" s="237">
        <f t="shared" si="405"/>
        <v>6641.4000000000033</v>
      </c>
      <c r="AY1187" s="133"/>
    </row>
    <row r="1188" spans="3:51" x14ac:dyDescent="0.25">
      <c r="C1188" s="137"/>
      <c r="D1188" s="137"/>
      <c r="E1188" s="137"/>
      <c r="F1188" s="137"/>
      <c r="G1188" s="137"/>
      <c r="H1188" s="137"/>
      <c r="I1188" s="137"/>
      <c r="J1188" s="137"/>
      <c r="K1188" s="240">
        <f t="shared" si="387"/>
        <v>44378</v>
      </c>
      <c r="L1188" s="230">
        <f t="shared" si="388"/>
        <v>68113.450000000055</v>
      </c>
      <c r="M1188" s="162">
        <f>MAX(AN28:AN1188)</f>
        <v>68568.070000000022</v>
      </c>
      <c r="N1188" s="162">
        <f t="shared" si="396"/>
        <v>-454.61999999996624</v>
      </c>
      <c r="O1188" s="231">
        <f>E3+(E4*0.1)</f>
        <v>0.2</v>
      </c>
      <c r="P1188" s="162">
        <v>655.1</v>
      </c>
      <c r="Q1188" s="232">
        <f>E5+(E6*0.1)</f>
        <v>0.1</v>
      </c>
      <c r="R1188" s="162">
        <v>1122</v>
      </c>
      <c r="S1188" s="232">
        <f>E7+(E8*0.1)</f>
        <v>0.1</v>
      </c>
      <c r="T1188" s="162">
        <v>105</v>
      </c>
      <c r="U1188" s="233">
        <f>E9+(E10*0.5)+(E11*0.1)</f>
        <v>0.2</v>
      </c>
      <c r="V1188" s="162">
        <v>-688</v>
      </c>
      <c r="W1188" s="233">
        <f>E12+(E13*0.5)+(E14*0.1)</f>
        <v>0.2</v>
      </c>
      <c r="X1188" s="162">
        <v>-1200</v>
      </c>
      <c r="Y1188" s="161">
        <f t="shared" si="397"/>
        <v>1161</v>
      </c>
      <c r="Z1188" s="162">
        <f t="shared" si="389"/>
        <v>-123.87999999999997</v>
      </c>
      <c r="AA1188" s="127">
        <v>44378</v>
      </c>
      <c r="AB1188" s="127"/>
      <c r="AC1188" s="128"/>
      <c r="AD1188" s="128"/>
      <c r="AE1188" s="129"/>
      <c r="AF1188" s="129"/>
      <c r="AG1188" s="129"/>
      <c r="AH1188" s="129">
        <f t="shared" si="390"/>
        <v>0</v>
      </c>
      <c r="AI1188" s="129">
        <f t="shared" si="391"/>
        <v>-123.87999999999997</v>
      </c>
      <c r="AJ1188" s="234">
        <f t="shared" si="392"/>
        <v>0</v>
      </c>
      <c r="AK1188" s="234">
        <f t="shared" si="393"/>
        <v>1</v>
      </c>
      <c r="AL1188" s="129">
        <f t="shared" si="394"/>
        <v>0</v>
      </c>
      <c r="AM1188" s="127">
        <v>44378</v>
      </c>
      <c r="AN1188" s="129">
        <f t="shared" si="398"/>
        <v>68113.450000000055</v>
      </c>
      <c r="AO1188" s="129">
        <f t="shared" si="399"/>
        <v>0</v>
      </c>
      <c r="AP1188" s="129">
        <f t="shared" si="400"/>
        <v>0</v>
      </c>
      <c r="AQ1188" s="235"/>
      <c r="AR1188" s="235"/>
      <c r="AS1188" s="236">
        <f t="shared" si="395"/>
        <v>44378</v>
      </c>
      <c r="AT1188" s="237">
        <f t="shared" si="401"/>
        <v>23367.149999999976</v>
      </c>
      <c r="AU1188" s="237">
        <f t="shared" si="402"/>
        <v>12129.300000000003</v>
      </c>
      <c r="AV1188" s="237">
        <f t="shared" si="403"/>
        <v>17110.799999999996</v>
      </c>
      <c r="AW1188" s="237">
        <f t="shared" si="404"/>
        <v>9104.8000000000011</v>
      </c>
      <c r="AX1188" s="237">
        <f t="shared" si="405"/>
        <v>6401.4000000000033</v>
      </c>
      <c r="AY1188" s="133"/>
    </row>
    <row r="1189" spans="3:51" x14ac:dyDescent="0.25">
      <c r="C1189" s="137"/>
      <c r="D1189" s="137"/>
      <c r="E1189" s="137"/>
      <c r="F1189" s="137"/>
      <c r="G1189" s="137"/>
      <c r="H1189" s="137"/>
      <c r="I1189" s="137"/>
      <c r="J1189" s="137"/>
      <c r="K1189" s="240">
        <f t="shared" si="387"/>
        <v>44379</v>
      </c>
      <c r="L1189" s="230">
        <f t="shared" si="388"/>
        <v>68243.430000000051</v>
      </c>
      <c r="M1189" s="162">
        <f>MAX(AN28:AN1189)</f>
        <v>68568.070000000022</v>
      </c>
      <c r="N1189" s="162">
        <f t="shared" si="396"/>
        <v>-324.63999999997031</v>
      </c>
      <c r="O1189" s="231">
        <f>E3+(E4*0.1)</f>
        <v>0.2</v>
      </c>
      <c r="P1189" s="162">
        <v>764.1</v>
      </c>
      <c r="Q1189" s="232">
        <f>E5+(E6*0.1)</f>
        <v>0.1</v>
      </c>
      <c r="R1189" s="162">
        <v>1620</v>
      </c>
      <c r="S1189" s="232">
        <f>E7+(E8*0.1)</f>
        <v>0.1</v>
      </c>
      <c r="T1189" s="162">
        <v>3351.6</v>
      </c>
      <c r="U1189" s="233">
        <f>E9+(E10*0.5)+(E11*0.1)</f>
        <v>0.2</v>
      </c>
      <c r="V1189" s="162">
        <v>-1400</v>
      </c>
      <c r="W1189" s="233">
        <f>E12+(E13*0.5)+(E14*0.1)</f>
        <v>0.2</v>
      </c>
      <c r="X1189" s="162">
        <v>-1200</v>
      </c>
      <c r="Y1189" s="161">
        <f t="shared" si="397"/>
        <v>1162</v>
      </c>
      <c r="Z1189" s="162">
        <f t="shared" si="389"/>
        <v>129.98000000000002</v>
      </c>
      <c r="AA1189" s="127">
        <v>44379</v>
      </c>
      <c r="AB1189" s="127"/>
      <c r="AC1189" s="128"/>
      <c r="AD1189" s="128"/>
      <c r="AE1189" s="129"/>
      <c r="AF1189" s="129"/>
      <c r="AG1189" s="129"/>
      <c r="AH1189" s="129">
        <f t="shared" si="390"/>
        <v>129.98000000000002</v>
      </c>
      <c r="AI1189" s="129">
        <f t="shared" si="391"/>
        <v>0</v>
      </c>
      <c r="AJ1189" s="234">
        <f t="shared" si="392"/>
        <v>1</v>
      </c>
      <c r="AK1189" s="234">
        <f t="shared" si="393"/>
        <v>0</v>
      </c>
      <c r="AL1189" s="129">
        <f t="shared" si="394"/>
        <v>0</v>
      </c>
      <c r="AM1189" s="127">
        <v>44379</v>
      </c>
      <c r="AN1189" s="129">
        <f t="shared" si="398"/>
        <v>68243.430000000051</v>
      </c>
      <c r="AO1189" s="129">
        <f t="shared" si="399"/>
        <v>0</v>
      </c>
      <c r="AP1189" s="129">
        <f t="shared" si="400"/>
        <v>0</v>
      </c>
      <c r="AQ1189" s="235"/>
      <c r="AR1189" s="235"/>
      <c r="AS1189" s="236">
        <f t="shared" si="395"/>
        <v>44379</v>
      </c>
      <c r="AT1189" s="237">
        <f t="shared" si="401"/>
        <v>23519.969999999976</v>
      </c>
      <c r="AU1189" s="237">
        <f t="shared" si="402"/>
        <v>12291.300000000003</v>
      </c>
      <c r="AV1189" s="237">
        <f t="shared" si="403"/>
        <v>17445.959999999995</v>
      </c>
      <c r="AW1189" s="237">
        <f t="shared" si="404"/>
        <v>8824.8000000000011</v>
      </c>
      <c r="AX1189" s="237">
        <f t="shared" si="405"/>
        <v>6161.4000000000033</v>
      </c>
      <c r="AY1189" s="133"/>
    </row>
    <row r="1190" spans="3:51" x14ac:dyDescent="0.25">
      <c r="C1190" s="137"/>
      <c r="D1190" s="137"/>
      <c r="E1190" s="137"/>
      <c r="F1190" s="137"/>
      <c r="G1190" s="137"/>
      <c r="H1190" s="137"/>
      <c r="I1190" s="137"/>
      <c r="J1190" s="137"/>
      <c r="K1190" s="240">
        <f t="shared" si="387"/>
        <v>44382</v>
      </c>
      <c r="L1190" s="230">
        <f t="shared" si="388"/>
        <v>67723.430000000051</v>
      </c>
      <c r="M1190" s="162">
        <f>MAX(AN28:AN1190)</f>
        <v>68568.070000000022</v>
      </c>
      <c r="N1190" s="162">
        <f t="shared" si="396"/>
        <v>-844.63999999997031</v>
      </c>
      <c r="O1190" s="231">
        <f>E3+(E4*0.1)</f>
        <v>0.2</v>
      </c>
      <c r="P1190" s="162">
        <v>0</v>
      </c>
      <c r="Q1190" s="232">
        <f>E5+(E6*0.1)</f>
        <v>0.1</v>
      </c>
      <c r="R1190" s="162">
        <v>0</v>
      </c>
      <c r="S1190" s="232">
        <f>E7+(E8*0.1)</f>
        <v>0.1</v>
      </c>
      <c r="T1190" s="162">
        <v>0</v>
      </c>
      <c r="U1190" s="233">
        <f>E9+(E10*0.5)+(E11*0.1)</f>
        <v>0.2</v>
      </c>
      <c r="V1190" s="162">
        <v>-1400</v>
      </c>
      <c r="W1190" s="233">
        <f>E12+(E13*0.5)+(E14*0.1)</f>
        <v>0.2</v>
      </c>
      <c r="X1190" s="162">
        <v>-1200</v>
      </c>
      <c r="Y1190" s="161">
        <f t="shared" si="397"/>
        <v>1163</v>
      </c>
      <c r="Z1190" s="162">
        <f t="shared" si="389"/>
        <v>-520</v>
      </c>
      <c r="AA1190" s="127">
        <v>44382</v>
      </c>
      <c r="AB1190" s="127"/>
      <c r="AC1190" s="128"/>
      <c r="AD1190" s="128"/>
      <c r="AE1190" s="129"/>
      <c r="AF1190" s="129"/>
      <c r="AG1190" s="129"/>
      <c r="AH1190" s="129">
        <f t="shared" si="390"/>
        <v>0</v>
      </c>
      <c r="AI1190" s="129">
        <f t="shared" si="391"/>
        <v>-520</v>
      </c>
      <c r="AJ1190" s="234">
        <f t="shared" si="392"/>
        <v>0</v>
      </c>
      <c r="AK1190" s="234">
        <f t="shared" si="393"/>
        <v>1</v>
      </c>
      <c r="AL1190" s="129">
        <f t="shared" si="394"/>
        <v>0</v>
      </c>
      <c r="AM1190" s="127">
        <v>44382</v>
      </c>
      <c r="AN1190" s="129">
        <f t="shared" si="398"/>
        <v>67723.430000000051</v>
      </c>
      <c r="AO1190" s="129">
        <f t="shared" si="399"/>
        <v>0</v>
      </c>
      <c r="AP1190" s="129">
        <f t="shared" si="400"/>
        <v>0</v>
      </c>
      <c r="AQ1190" s="235"/>
      <c r="AR1190" s="235"/>
      <c r="AS1190" s="236">
        <f t="shared" si="395"/>
        <v>44382</v>
      </c>
      <c r="AT1190" s="237">
        <f t="shared" si="401"/>
        <v>23519.969999999976</v>
      </c>
      <c r="AU1190" s="237">
        <f t="shared" si="402"/>
        <v>12291.300000000003</v>
      </c>
      <c r="AV1190" s="237">
        <f t="shared" si="403"/>
        <v>17445.959999999995</v>
      </c>
      <c r="AW1190" s="237">
        <f t="shared" si="404"/>
        <v>8544.8000000000011</v>
      </c>
      <c r="AX1190" s="237">
        <f t="shared" si="405"/>
        <v>5921.4000000000033</v>
      </c>
      <c r="AY1190" s="133"/>
    </row>
    <row r="1191" spans="3:51" x14ac:dyDescent="0.25">
      <c r="C1191" s="137"/>
      <c r="D1191" s="137"/>
      <c r="E1191" s="137"/>
      <c r="F1191" s="137"/>
      <c r="G1191" s="137"/>
      <c r="H1191" s="137"/>
      <c r="I1191" s="137"/>
      <c r="J1191" s="137"/>
      <c r="K1191" s="240">
        <f t="shared" si="387"/>
        <v>44383</v>
      </c>
      <c r="L1191" s="230">
        <f t="shared" si="388"/>
        <v>67125.890000000058</v>
      </c>
      <c r="M1191" s="162">
        <f>MAX(AN28:AN1191)</f>
        <v>68568.070000000022</v>
      </c>
      <c r="N1191" s="162">
        <f t="shared" si="396"/>
        <v>-1442.1799999999639</v>
      </c>
      <c r="O1191" s="231">
        <f>E3+(E4*0.1)</f>
        <v>0.2</v>
      </c>
      <c r="P1191" s="162">
        <v>-550</v>
      </c>
      <c r="Q1191" s="232">
        <f>E5+(E6*0.1)</f>
        <v>0.1</v>
      </c>
      <c r="R1191" s="162">
        <v>-850</v>
      </c>
      <c r="S1191" s="232">
        <f>E7+(E8*0.1)</f>
        <v>0.1</v>
      </c>
      <c r="T1191" s="162">
        <v>1174.5999999999999</v>
      </c>
      <c r="U1191" s="233">
        <f>E9+(E10*0.5)+(E11*0.1)</f>
        <v>0.2</v>
      </c>
      <c r="V1191" s="162">
        <v>-1400</v>
      </c>
      <c r="W1191" s="233">
        <f>E12+(E13*0.5)+(E14*0.1)</f>
        <v>0.2</v>
      </c>
      <c r="X1191" s="162">
        <v>-1200</v>
      </c>
      <c r="Y1191" s="161">
        <f t="shared" si="397"/>
        <v>1164</v>
      </c>
      <c r="Z1191" s="162">
        <f t="shared" si="389"/>
        <v>-597.54</v>
      </c>
      <c r="AA1191" s="127">
        <v>44383</v>
      </c>
      <c r="AB1191" s="127"/>
      <c r="AC1191" s="128"/>
      <c r="AD1191" s="128"/>
      <c r="AE1191" s="129"/>
      <c r="AF1191" s="129"/>
      <c r="AG1191" s="129"/>
      <c r="AH1191" s="129">
        <f t="shared" si="390"/>
        <v>0</v>
      </c>
      <c r="AI1191" s="129">
        <f t="shared" si="391"/>
        <v>-597.54</v>
      </c>
      <c r="AJ1191" s="234">
        <f t="shared" si="392"/>
        <v>0</v>
      </c>
      <c r="AK1191" s="234">
        <f t="shared" si="393"/>
        <v>1</v>
      </c>
      <c r="AL1191" s="129">
        <f t="shared" si="394"/>
        <v>0</v>
      </c>
      <c r="AM1191" s="127">
        <v>44383</v>
      </c>
      <c r="AN1191" s="129">
        <f t="shared" si="398"/>
        <v>67125.890000000058</v>
      </c>
      <c r="AO1191" s="129">
        <f t="shared" si="399"/>
        <v>0</v>
      </c>
      <c r="AP1191" s="129">
        <f t="shared" si="400"/>
        <v>0</v>
      </c>
      <c r="AQ1191" s="235"/>
      <c r="AR1191" s="235"/>
      <c r="AS1191" s="236">
        <f t="shared" si="395"/>
        <v>44383</v>
      </c>
      <c r="AT1191" s="237">
        <f t="shared" si="401"/>
        <v>23409.969999999976</v>
      </c>
      <c r="AU1191" s="237">
        <f t="shared" si="402"/>
        <v>12206.300000000003</v>
      </c>
      <c r="AV1191" s="237">
        <f t="shared" si="403"/>
        <v>17563.419999999995</v>
      </c>
      <c r="AW1191" s="237">
        <f t="shared" si="404"/>
        <v>8264.8000000000011</v>
      </c>
      <c r="AX1191" s="237">
        <f t="shared" si="405"/>
        <v>5681.4000000000033</v>
      </c>
      <c r="AY1191" s="133"/>
    </row>
    <row r="1192" spans="3:51" x14ac:dyDescent="0.25">
      <c r="C1192" s="137"/>
      <c r="D1192" s="137"/>
      <c r="E1192" s="137"/>
      <c r="F1192" s="137"/>
      <c r="G1192" s="137"/>
      <c r="H1192" s="137"/>
      <c r="I1192" s="137"/>
      <c r="J1192" s="137"/>
      <c r="K1192" s="240">
        <f t="shared" si="387"/>
        <v>44384</v>
      </c>
      <c r="L1192" s="230">
        <f t="shared" si="388"/>
        <v>66762.800000000061</v>
      </c>
      <c r="M1192" s="162">
        <f>MAX(AN28:AN1192)</f>
        <v>68568.070000000022</v>
      </c>
      <c r="N1192" s="162">
        <f t="shared" si="396"/>
        <v>-1805.2699999999604</v>
      </c>
      <c r="O1192" s="231">
        <f>E3+(E4*0.1)</f>
        <v>0.2</v>
      </c>
      <c r="P1192" s="162">
        <v>-550</v>
      </c>
      <c r="Q1192" s="232">
        <f>E5+(E6*0.1)</f>
        <v>0.1</v>
      </c>
      <c r="R1192" s="162">
        <v>729.5</v>
      </c>
      <c r="S1192" s="232">
        <f>E7+(E8*0.1)</f>
        <v>0.1</v>
      </c>
      <c r="T1192" s="162">
        <v>483.6</v>
      </c>
      <c r="U1192" s="233">
        <f>E9+(E10*0.5)+(E11*0.1)</f>
        <v>0.2</v>
      </c>
      <c r="V1192" s="162">
        <v>-672</v>
      </c>
      <c r="W1192" s="233">
        <f>E12+(E13*0.5)+(E14*0.1)</f>
        <v>0.2</v>
      </c>
      <c r="X1192" s="162">
        <v>-1200</v>
      </c>
      <c r="Y1192" s="161">
        <f t="shared" si="397"/>
        <v>1165</v>
      </c>
      <c r="Z1192" s="162">
        <f t="shared" si="389"/>
        <v>-363.09000000000003</v>
      </c>
      <c r="AA1192" s="127">
        <v>44384</v>
      </c>
      <c r="AB1192" s="127"/>
      <c r="AC1192" s="128"/>
      <c r="AD1192" s="128"/>
      <c r="AE1192" s="129"/>
      <c r="AF1192" s="129"/>
      <c r="AG1192" s="129"/>
      <c r="AH1192" s="129">
        <f t="shared" si="390"/>
        <v>0</v>
      </c>
      <c r="AI1192" s="129">
        <f t="shared" si="391"/>
        <v>-363.09000000000003</v>
      </c>
      <c r="AJ1192" s="234">
        <f t="shared" si="392"/>
        <v>0</v>
      </c>
      <c r="AK1192" s="234">
        <f t="shared" si="393"/>
        <v>1</v>
      </c>
      <c r="AL1192" s="129">
        <f t="shared" si="394"/>
        <v>0</v>
      </c>
      <c r="AM1192" s="127">
        <v>44384</v>
      </c>
      <c r="AN1192" s="129">
        <f t="shared" si="398"/>
        <v>66762.800000000061</v>
      </c>
      <c r="AO1192" s="129">
        <f t="shared" si="399"/>
        <v>0</v>
      </c>
      <c r="AP1192" s="129">
        <f t="shared" si="400"/>
        <v>0</v>
      </c>
      <c r="AQ1192" s="235"/>
      <c r="AR1192" s="235"/>
      <c r="AS1192" s="236">
        <f t="shared" si="395"/>
        <v>44384</v>
      </c>
      <c r="AT1192" s="237">
        <f t="shared" si="401"/>
        <v>23299.969999999976</v>
      </c>
      <c r="AU1192" s="237">
        <f t="shared" si="402"/>
        <v>12279.250000000004</v>
      </c>
      <c r="AV1192" s="237">
        <f t="shared" si="403"/>
        <v>17611.779999999995</v>
      </c>
      <c r="AW1192" s="237">
        <f t="shared" si="404"/>
        <v>8130.4000000000015</v>
      </c>
      <c r="AX1192" s="237">
        <f t="shared" si="405"/>
        <v>5441.4000000000033</v>
      </c>
      <c r="AY1192" s="133"/>
    </row>
    <row r="1193" spans="3:51" x14ac:dyDescent="0.25">
      <c r="C1193" s="137"/>
      <c r="D1193" s="137"/>
      <c r="E1193" s="137"/>
      <c r="F1193" s="137"/>
      <c r="G1193" s="137"/>
      <c r="H1193" s="137"/>
      <c r="I1193" s="137"/>
      <c r="J1193" s="137"/>
      <c r="K1193" s="240">
        <f t="shared" si="387"/>
        <v>44385</v>
      </c>
      <c r="L1193" s="230">
        <f t="shared" si="388"/>
        <v>65466.560000000063</v>
      </c>
      <c r="M1193" s="162">
        <f>MAX(AN28:AN1193)</f>
        <v>68568.070000000022</v>
      </c>
      <c r="N1193" s="162">
        <f t="shared" si="396"/>
        <v>-3101.5099999999584</v>
      </c>
      <c r="O1193" s="231">
        <f>E3+(E4*0.1)</f>
        <v>0.2</v>
      </c>
      <c r="P1193" s="162">
        <v>-613.9</v>
      </c>
      <c r="Q1193" s="232">
        <f>E5+(E6*0.1)</f>
        <v>0.1</v>
      </c>
      <c r="R1193" s="162">
        <v>-1903</v>
      </c>
      <c r="S1193" s="232">
        <f>E7+(E8*0.1)</f>
        <v>0.1</v>
      </c>
      <c r="T1193" s="162">
        <v>-4631.6000000000004</v>
      </c>
      <c r="U1193" s="233">
        <f>E9+(E10*0.5)+(E11*0.1)</f>
        <v>0.2</v>
      </c>
      <c r="V1193" s="162">
        <v>-1400</v>
      </c>
      <c r="W1193" s="233">
        <f>E12+(E13*0.5)+(E14*0.1)</f>
        <v>0.2</v>
      </c>
      <c r="X1193" s="162">
        <v>-1200</v>
      </c>
      <c r="Y1193" s="161">
        <f t="shared" si="397"/>
        <v>1166</v>
      </c>
      <c r="Z1193" s="162">
        <f t="shared" si="389"/>
        <v>-1296.2400000000002</v>
      </c>
      <c r="AA1193" s="127">
        <v>44385</v>
      </c>
      <c r="AB1193" s="127"/>
      <c r="AC1193" s="128"/>
      <c r="AD1193" s="128"/>
      <c r="AE1193" s="129"/>
      <c r="AF1193" s="129"/>
      <c r="AG1193" s="129"/>
      <c r="AH1193" s="129">
        <f t="shared" si="390"/>
        <v>0</v>
      </c>
      <c r="AI1193" s="129">
        <f t="shared" si="391"/>
        <v>-1296.2400000000002</v>
      </c>
      <c r="AJ1193" s="234">
        <f t="shared" si="392"/>
        <v>0</v>
      </c>
      <c r="AK1193" s="234">
        <f t="shared" si="393"/>
        <v>1</v>
      </c>
      <c r="AL1193" s="129">
        <f t="shared" si="394"/>
        <v>0</v>
      </c>
      <c r="AM1193" s="127">
        <v>44385</v>
      </c>
      <c r="AN1193" s="129">
        <f t="shared" si="398"/>
        <v>65466.560000000063</v>
      </c>
      <c r="AO1193" s="129">
        <f t="shared" si="399"/>
        <v>0</v>
      </c>
      <c r="AP1193" s="129">
        <f t="shared" si="400"/>
        <v>0</v>
      </c>
      <c r="AQ1193" s="235"/>
      <c r="AR1193" s="235"/>
      <c r="AS1193" s="236">
        <f t="shared" si="395"/>
        <v>44385</v>
      </c>
      <c r="AT1193" s="237">
        <f t="shared" si="401"/>
        <v>23177.189999999977</v>
      </c>
      <c r="AU1193" s="237">
        <f t="shared" si="402"/>
        <v>12088.950000000004</v>
      </c>
      <c r="AV1193" s="237">
        <f t="shared" si="403"/>
        <v>17148.619999999995</v>
      </c>
      <c r="AW1193" s="237">
        <f t="shared" si="404"/>
        <v>7850.4000000000015</v>
      </c>
      <c r="AX1193" s="237">
        <f t="shared" si="405"/>
        <v>5201.4000000000033</v>
      </c>
      <c r="AY1193" s="133"/>
    </row>
    <row r="1194" spans="3:51" x14ac:dyDescent="0.25">
      <c r="C1194" s="137"/>
      <c r="D1194" s="137"/>
      <c r="E1194" s="137"/>
      <c r="F1194" s="137"/>
      <c r="G1194" s="137"/>
      <c r="H1194" s="137"/>
      <c r="I1194" s="137"/>
      <c r="J1194" s="137"/>
      <c r="K1194" s="240">
        <f t="shared" si="387"/>
        <v>44386</v>
      </c>
      <c r="L1194" s="230">
        <f t="shared" si="388"/>
        <v>66131.940000000061</v>
      </c>
      <c r="M1194" s="162">
        <f>MAX(AN28:AN1194)</f>
        <v>68568.070000000022</v>
      </c>
      <c r="N1194" s="162">
        <f t="shared" si="396"/>
        <v>-2436.129999999961</v>
      </c>
      <c r="O1194" s="231">
        <f>E3+(E4*0.1)</f>
        <v>0.2</v>
      </c>
      <c r="P1194" s="162">
        <v>2241.15</v>
      </c>
      <c r="Q1194" s="232">
        <f>E5+(E6*0.1)</f>
        <v>0.1</v>
      </c>
      <c r="R1194" s="162">
        <v>2436.5</v>
      </c>
      <c r="S1194" s="232">
        <f>E7+(E8*0.1)</f>
        <v>0.1</v>
      </c>
      <c r="T1194" s="162">
        <v>2079</v>
      </c>
      <c r="U1194" s="233">
        <f>E9+(E10*0.5)+(E11*0.1)</f>
        <v>0.2</v>
      </c>
      <c r="V1194" s="162">
        <v>-586</v>
      </c>
      <c r="W1194" s="233">
        <f>E12+(E13*0.5)+(E14*0.1)</f>
        <v>0.2</v>
      </c>
      <c r="X1194" s="162">
        <v>-586</v>
      </c>
      <c r="Y1194" s="161">
        <f t="shared" si="397"/>
        <v>1167</v>
      </c>
      <c r="Z1194" s="162">
        <f t="shared" si="389"/>
        <v>665.37999999999988</v>
      </c>
      <c r="AA1194" s="127">
        <v>44386</v>
      </c>
      <c r="AB1194" s="127"/>
      <c r="AC1194" s="128"/>
      <c r="AD1194" s="128"/>
      <c r="AE1194" s="129"/>
      <c r="AF1194" s="129"/>
      <c r="AG1194" s="129"/>
      <c r="AH1194" s="129">
        <f t="shared" si="390"/>
        <v>665.37999999999988</v>
      </c>
      <c r="AI1194" s="129">
        <f t="shared" si="391"/>
        <v>0</v>
      </c>
      <c r="AJ1194" s="234">
        <f t="shared" si="392"/>
        <v>1</v>
      </c>
      <c r="AK1194" s="234">
        <f t="shared" si="393"/>
        <v>0</v>
      </c>
      <c r="AL1194" s="129">
        <f t="shared" si="394"/>
        <v>0</v>
      </c>
      <c r="AM1194" s="127">
        <v>44386</v>
      </c>
      <c r="AN1194" s="129">
        <f t="shared" si="398"/>
        <v>66131.940000000061</v>
      </c>
      <c r="AO1194" s="129">
        <f t="shared" si="399"/>
        <v>0</v>
      </c>
      <c r="AP1194" s="129">
        <f t="shared" si="400"/>
        <v>0</v>
      </c>
      <c r="AQ1194" s="235"/>
      <c r="AR1194" s="235"/>
      <c r="AS1194" s="236">
        <f t="shared" si="395"/>
        <v>44386</v>
      </c>
      <c r="AT1194" s="237">
        <f t="shared" si="401"/>
        <v>23625.419999999976</v>
      </c>
      <c r="AU1194" s="237">
        <f t="shared" si="402"/>
        <v>12332.600000000004</v>
      </c>
      <c r="AV1194" s="237">
        <f t="shared" si="403"/>
        <v>17356.519999999997</v>
      </c>
      <c r="AW1194" s="237">
        <f t="shared" si="404"/>
        <v>7733.2000000000016</v>
      </c>
      <c r="AX1194" s="237">
        <f t="shared" si="405"/>
        <v>5084.2000000000035</v>
      </c>
      <c r="AY1194" s="133"/>
    </row>
    <row r="1195" spans="3:51" x14ac:dyDescent="0.25">
      <c r="C1195" s="137"/>
      <c r="D1195" s="137"/>
      <c r="E1195" s="137"/>
      <c r="F1195" s="137"/>
      <c r="G1195" s="137"/>
      <c r="H1195" s="137"/>
      <c r="I1195" s="137"/>
      <c r="J1195" s="137"/>
      <c r="K1195" s="240">
        <f t="shared" si="387"/>
        <v>44389</v>
      </c>
      <c r="L1195" s="230">
        <f t="shared" si="388"/>
        <v>66270.940000000061</v>
      </c>
      <c r="M1195" s="162">
        <f>MAX(AN28:AN1195)</f>
        <v>68568.070000000022</v>
      </c>
      <c r="N1195" s="162">
        <f t="shared" si="396"/>
        <v>-2297.129999999961</v>
      </c>
      <c r="O1195" s="231">
        <f>E3+(E4*0.1)</f>
        <v>0.2</v>
      </c>
      <c r="P1195" s="162">
        <v>-550</v>
      </c>
      <c r="Q1195" s="232">
        <f>E5+(E6*0.1)</f>
        <v>0.1</v>
      </c>
      <c r="R1195" s="162">
        <v>754</v>
      </c>
      <c r="S1195" s="232">
        <f>E7+(E8*0.1)</f>
        <v>0.1</v>
      </c>
      <c r="T1195" s="162">
        <v>1036</v>
      </c>
      <c r="U1195" s="233">
        <f>E9+(E10*0.5)+(E11*0.1)</f>
        <v>0.2</v>
      </c>
      <c r="V1195" s="162">
        <v>175</v>
      </c>
      <c r="W1195" s="233">
        <f>E12+(E13*0.5)+(E14*0.1)</f>
        <v>0.2</v>
      </c>
      <c r="X1195" s="162">
        <v>175</v>
      </c>
      <c r="Y1195" s="161">
        <f t="shared" si="397"/>
        <v>1168</v>
      </c>
      <c r="Z1195" s="162">
        <f t="shared" si="389"/>
        <v>139</v>
      </c>
      <c r="AA1195" s="127">
        <v>44389</v>
      </c>
      <c r="AB1195" s="127"/>
      <c r="AC1195" s="128"/>
      <c r="AD1195" s="128"/>
      <c r="AE1195" s="129"/>
      <c r="AF1195" s="129"/>
      <c r="AG1195" s="129"/>
      <c r="AH1195" s="129">
        <f t="shared" si="390"/>
        <v>139</v>
      </c>
      <c r="AI1195" s="129">
        <f t="shared" si="391"/>
        <v>0</v>
      </c>
      <c r="AJ1195" s="234">
        <f t="shared" si="392"/>
        <v>1</v>
      </c>
      <c r="AK1195" s="234">
        <f t="shared" si="393"/>
        <v>0</v>
      </c>
      <c r="AL1195" s="129">
        <f t="shared" si="394"/>
        <v>0</v>
      </c>
      <c r="AM1195" s="127">
        <v>44389</v>
      </c>
      <c r="AN1195" s="129">
        <f t="shared" si="398"/>
        <v>66270.940000000061</v>
      </c>
      <c r="AO1195" s="129">
        <f t="shared" si="399"/>
        <v>0</v>
      </c>
      <c r="AP1195" s="129">
        <f t="shared" si="400"/>
        <v>0</v>
      </c>
      <c r="AQ1195" s="235"/>
      <c r="AR1195" s="235"/>
      <c r="AS1195" s="236">
        <f t="shared" si="395"/>
        <v>44389</v>
      </c>
      <c r="AT1195" s="237">
        <f t="shared" si="401"/>
        <v>23515.419999999976</v>
      </c>
      <c r="AU1195" s="237">
        <f t="shared" si="402"/>
        <v>12408.000000000004</v>
      </c>
      <c r="AV1195" s="237">
        <f t="shared" si="403"/>
        <v>17460.119999999995</v>
      </c>
      <c r="AW1195" s="237">
        <f t="shared" si="404"/>
        <v>7768.2000000000016</v>
      </c>
      <c r="AX1195" s="237">
        <f t="shared" si="405"/>
        <v>5119.2000000000035</v>
      </c>
      <c r="AY1195" s="133"/>
    </row>
    <row r="1196" spans="3:51" x14ac:dyDescent="0.25">
      <c r="C1196" s="137"/>
      <c r="D1196" s="137"/>
      <c r="E1196" s="137"/>
      <c r="F1196" s="137"/>
      <c r="G1196" s="137"/>
      <c r="H1196" s="137"/>
      <c r="I1196" s="137"/>
      <c r="J1196" s="137"/>
      <c r="K1196" s="240">
        <f t="shared" si="387"/>
        <v>44390</v>
      </c>
      <c r="L1196" s="230">
        <f t="shared" si="388"/>
        <v>66008.840000000055</v>
      </c>
      <c r="M1196" s="162">
        <f>MAX(AN28:AN1196)</f>
        <v>68568.070000000022</v>
      </c>
      <c r="N1196" s="162">
        <f t="shared" si="396"/>
        <v>-2559.2299999999668</v>
      </c>
      <c r="O1196" s="231">
        <f>E3+(E4*0.1)</f>
        <v>0.2</v>
      </c>
      <c r="P1196" s="162">
        <v>-550</v>
      </c>
      <c r="Q1196" s="232">
        <f>E5+(E6*0.1)</f>
        <v>0.1</v>
      </c>
      <c r="R1196" s="162">
        <v>-850</v>
      </c>
      <c r="S1196" s="232">
        <f>E7+(E8*0.1)</f>
        <v>0.1</v>
      </c>
      <c r="T1196" s="162">
        <v>-67</v>
      </c>
      <c r="U1196" s="233">
        <f>E9+(E10*0.5)+(E11*0.1)</f>
        <v>0.2</v>
      </c>
      <c r="V1196" s="162">
        <v>-176</v>
      </c>
      <c r="W1196" s="233">
        <f>E12+(E13*0.5)+(E14*0.1)</f>
        <v>0.2</v>
      </c>
      <c r="X1196" s="162">
        <v>-126</v>
      </c>
      <c r="Y1196" s="161">
        <f t="shared" si="397"/>
        <v>1169</v>
      </c>
      <c r="Z1196" s="162">
        <f t="shared" si="389"/>
        <v>-262.09999999999997</v>
      </c>
      <c r="AA1196" s="127">
        <v>44390</v>
      </c>
      <c r="AB1196" s="127"/>
      <c r="AC1196" s="128"/>
      <c r="AD1196" s="128"/>
      <c r="AE1196" s="129"/>
      <c r="AF1196" s="129"/>
      <c r="AG1196" s="129"/>
      <c r="AH1196" s="129">
        <f t="shared" si="390"/>
        <v>0</v>
      </c>
      <c r="AI1196" s="129">
        <f t="shared" si="391"/>
        <v>-262.09999999999997</v>
      </c>
      <c r="AJ1196" s="234">
        <f t="shared" si="392"/>
        <v>0</v>
      </c>
      <c r="AK1196" s="234">
        <f t="shared" si="393"/>
        <v>1</v>
      </c>
      <c r="AL1196" s="129">
        <f t="shared" si="394"/>
        <v>0</v>
      </c>
      <c r="AM1196" s="127">
        <v>44390</v>
      </c>
      <c r="AN1196" s="129">
        <f t="shared" si="398"/>
        <v>66008.840000000055</v>
      </c>
      <c r="AO1196" s="129">
        <f t="shared" si="399"/>
        <v>0</v>
      </c>
      <c r="AP1196" s="129">
        <f t="shared" si="400"/>
        <v>0</v>
      </c>
      <c r="AQ1196" s="235"/>
      <c r="AR1196" s="235"/>
      <c r="AS1196" s="236">
        <f t="shared" si="395"/>
        <v>44390</v>
      </c>
      <c r="AT1196" s="237">
        <f t="shared" si="401"/>
        <v>23405.419999999976</v>
      </c>
      <c r="AU1196" s="237">
        <f t="shared" si="402"/>
        <v>12323.000000000004</v>
      </c>
      <c r="AV1196" s="237">
        <f t="shared" si="403"/>
        <v>17453.419999999995</v>
      </c>
      <c r="AW1196" s="237">
        <f t="shared" si="404"/>
        <v>7733.0000000000018</v>
      </c>
      <c r="AX1196" s="237">
        <f t="shared" si="405"/>
        <v>5094.0000000000036</v>
      </c>
      <c r="AY1196" s="133"/>
    </row>
    <row r="1197" spans="3:51" x14ac:dyDescent="0.25">
      <c r="C1197" s="137"/>
      <c r="D1197" s="137"/>
      <c r="E1197" s="137"/>
      <c r="F1197" s="137"/>
      <c r="G1197" s="137"/>
      <c r="H1197" s="137"/>
      <c r="I1197" s="137"/>
      <c r="J1197" s="137"/>
      <c r="K1197" s="240">
        <f t="shared" si="387"/>
        <v>44391</v>
      </c>
      <c r="L1197" s="230">
        <f t="shared" si="388"/>
        <v>66295.530000000057</v>
      </c>
      <c r="M1197" s="162">
        <f>MAX(AN28:AN1197)</f>
        <v>68568.070000000022</v>
      </c>
      <c r="N1197" s="162">
        <f t="shared" si="396"/>
        <v>-2272.5399999999645</v>
      </c>
      <c r="O1197" s="231">
        <f>E3+(E4*0.1)</f>
        <v>0.2</v>
      </c>
      <c r="P1197" s="162">
        <v>222.2</v>
      </c>
      <c r="Q1197" s="232">
        <f>E5+(E6*0.1)</f>
        <v>0.1</v>
      </c>
      <c r="R1197" s="162">
        <v>254.5</v>
      </c>
      <c r="S1197" s="232">
        <f>E7+(E8*0.1)</f>
        <v>0.1</v>
      </c>
      <c r="T1197" s="162">
        <v>518</v>
      </c>
      <c r="U1197" s="233">
        <f>E9+(E10*0.5)+(E11*0.1)</f>
        <v>0.2</v>
      </c>
      <c r="V1197" s="162">
        <v>2025</v>
      </c>
      <c r="W1197" s="233">
        <f>E12+(E13*0.5)+(E14*0.1)</f>
        <v>0.2</v>
      </c>
      <c r="X1197" s="162">
        <v>-1200</v>
      </c>
      <c r="Y1197" s="161">
        <f t="shared" si="397"/>
        <v>1170</v>
      </c>
      <c r="Z1197" s="162">
        <f t="shared" si="389"/>
        <v>286.69000000000005</v>
      </c>
      <c r="AA1197" s="127">
        <v>44391</v>
      </c>
      <c r="AB1197" s="127"/>
      <c r="AC1197" s="128"/>
      <c r="AD1197" s="128"/>
      <c r="AE1197" s="129"/>
      <c r="AF1197" s="129"/>
      <c r="AG1197" s="129"/>
      <c r="AH1197" s="129">
        <f t="shared" si="390"/>
        <v>286.69000000000005</v>
      </c>
      <c r="AI1197" s="129">
        <f t="shared" si="391"/>
        <v>0</v>
      </c>
      <c r="AJ1197" s="234">
        <f t="shared" si="392"/>
        <v>1</v>
      </c>
      <c r="AK1197" s="234">
        <f t="shared" si="393"/>
        <v>0</v>
      </c>
      <c r="AL1197" s="129">
        <f t="shared" si="394"/>
        <v>0</v>
      </c>
      <c r="AM1197" s="127">
        <v>44391</v>
      </c>
      <c r="AN1197" s="129">
        <f t="shared" si="398"/>
        <v>66295.530000000057</v>
      </c>
      <c r="AO1197" s="129">
        <f t="shared" si="399"/>
        <v>0</v>
      </c>
      <c r="AP1197" s="129">
        <f t="shared" si="400"/>
        <v>0</v>
      </c>
      <c r="AQ1197" s="235"/>
      <c r="AR1197" s="235"/>
      <c r="AS1197" s="236">
        <f t="shared" si="395"/>
        <v>44391</v>
      </c>
      <c r="AT1197" s="237">
        <f t="shared" si="401"/>
        <v>23449.859999999975</v>
      </c>
      <c r="AU1197" s="237">
        <f t="shared" si="402"/>
        <v>12348.450000000004</v>
      </c>
      <c r="AV1197" s="237">
        <f t="shared" si="403"/>
        <v>17505.219999999994</v>
      </c>
      <c r="AW1197" s="237">
        <f t="shared" si="404"/>
        <v>8138.0000000000018</v>
      </c>
      <c r="AX1197" s="237">
        <f t="shared" si="405"/>
        <v>4854.0000000000036</v>
      </c>
      <c r="AY1197" s="133"/>
    </row>
    <row r="1198" spans="3:51" x14ac:dyDescent="0.25">
      <c r="C1198" s="137"/>
      <c r="D1198" s="137"/>
      <c r="E1198" s="137"/>
      <c r="F1198" s="137"/>
      <c r="G1198" s="137"/>
      <c r="H1198" s="137"/>
      <c r="I1198" s="137"/>
      <c r="J1198" s="137"/>
      <c r="K1198" s="240">
        <f t="shared" si="387"/>
        <v>44392</v>
      </c>
      <c r="L1198" s="230">
        <f t="shared" si="388"/>
        <v>65759.530000000057</v>
      </c>
      <c r="M1198" s="162">
        <f>MAX(AN28:AN1198)</f>
        <v>68568.070000000022</v>
      </c>
      <c r="N1198" s="162">
        <f t="shared" si="396"/>
        <v>-2808.5399999999645</v>
      </c>
      <c r="O1198" s="231">
        <f>E3+(E4*0.1)</f>
        <v>0.2</v>
      </c>
      <c r="P1198" s="162">
        <v>-550</v>
      </c>
      <c r="Q1198" s="232">
        <f>E5+(E6*0.1)</f>
        <v>0.1</v>
      </c>
      <c r="R1198" s="162">
        <v>-850</v>
      </c>
      <c r="S1198" s="232">
        <f>E7+(E8*0.1)</f>
        <v>0.1</v>
      </c>
      <c r="T1198" s="162">
        <v>-3410</v>
      </c>
      <c r="U1198" s="233">
        <f>E9+(E10*0.5)+(E11*0.1)</f>
        <v>0.2</v>
      </c>
      <c r="V1198" s="162">
        <v>184</v>
      </c>
      <c r="W1198" s="233">
        <f>E12+(E13*0.5)+(E14*0.1)</f>
        <v>0.2</v>
      </c>
      <c r="X1198" s="162">
        <v>-184</v>
      </c>
      <c r="Y1198" s="161">
        <f t="shared" si="397"/>
        <v>1171</v>
      </c>
      <c r="Z1198" s="162">
        <f t="shared" si="389"/>
        <v>-536</v>
      </c>
      <c r="AA1198" s="127">
        <v>44392</v>
      </c>
      <c r="AB1198" s="127"/>
      <c r="AC1198" s="128"/>
      <c r="AD1198" s="128"/>
      <c r="AE1198" s="129"/>
      <c r="AF1198" s="129"/>
      <c r="AG1198" s="129"/>
      <c r="AH1198" s="129">
        <f t="shared" si="390"/>
        <v>0</v>
      </c>
      <c r="AI1198" s="129">
        <f t="shared" si="391"/>
        <v>-536</v>
      </c>
      <c r="AJ1198" s="234">
        <f t="shared" si="392"/>
        <v>0</v>
      </c>
      <c r="AK1198" s="234">
        <f t="shared" si="393"/>
        <v>1</v>
      </c>
      <c r="AL1198" s="129">
        <f t="shared" si="394"/>
        <v>0</v>
      </c>
      <c r="AM1198" s="127">
        <v>44392</v>
      </c>
      <c r="AN1198" s="129">
        <f t="shared" si="398"/>
        <v>65759.530000000057</v>
      </c>
      <c r="AO1198" s="129">
        <f t="shared" si="399"/>
        <v>0</v>
      </c>
      <c r="AP1198" s="129">
        <f t="shared" si="400"/>
        <v>0</v>
      </c>
      <c r="AQ1198" s="235"/>
      <c r="AR1198" s="235"/>
      <c r="AS1198" s="236">
        <f t="shared" si="395"/>
        <v>44392</v>
      </c>
      <c r="AT1198" s="237">
        <f t="shared" si="401"/>
        <v>23339.859999999975</v>
      </c>
      <c r="AU1198" s="237">
        <f t="shared" si="402"/>
        <v>12263.450000000004</v>
      </c>
      <c r="AV1198" s="237">
        <f t="shared" si="403"/>
        <v>17164.219999999994</v>
      </c>
      <c r="AW1198" s="237">
        <f t="shared" si="404"/>
        <v>8174.800000000002</v>
      </c>
      <c r="AX1198" s="237">
        <f t="shared" si="405"/>
        <v>4817.2000000000035</v>
      </c>
      <c r="AY1198" s="133"/>
    </row>
    <row r="1199" spans="3:51" x14ac:dyDescent="0.25">
      <c r="C1199" s="137"/>
      <c r="D1199" s="137"/>
      <c r="E1199" s="137"/>
      <c r="F1199" s="137"/>
      <c r="G1199" s="137"/>
      <c r="H1199" s="137"/>
      <c r="I1199" s="137"/>
      <c r="J1199" s="137"/>
      <c r="K1199" s="240">
        <f t="shared" si="387"/>
        <v>44393</v>
      </c>
      <c r="L1199" s="230">
        <f t="shared" si="388"/>
        <v>65419.710000000057</v>
      </c>
      <c r="M1199" s="162">
        <f>MAX(AN28:AN1199)</f>
        <v>68568.070000000022</v>
      </c>
      <c r="N1199" s="162">
        <f t="shared" si="396"/>
        <v>-3148.3599999999642</v>
      </c>
      <c r="O1199" s="231">
        <f>E3+(E4*0.1)</f>
        <v>0.2</v>
      </c>
      <c r="P1199" s="162">
        <v>-550</v>
      </c>
      <c r="Q1199" s="232">
        <f>E5+(E6*0.1)</f>
        <v>0.1</v>
      </c>
      <c r="R1199" s="162">
        <v>-850</v>
      </c>
      <c r="S1199" s="232">
        <f>E7+(E8*0.1)</f>
        <v>0.1</v>
      </c>
      <c r="T1199" s="162">
        <v>-2266.1999999999998</v>
      </c>
      <c r="U1199" s="233">
        <f>E9+(E10*0.5)+(E11*0.1)</f>
        <v>0.2</v>
      </c>
      <c r="V1199" s="162">
        <v>-1400</v>
      </c>
      <c r="W1199" s="233">
        <f>E12+(E13*0.5)+(E14*0.1)</f>
        <v>0.2</v>
      </c>
      <c r="X1199" s="162">
        <v>1809</v>
      </c>
      <c r="Y1199" s="161">
        <f t="shared" si="397"/>
        <v>1172</v>
      </c>
      <c r="Z1199" s="162">
        <f t="shared" si="389"/>
        <v>-339.82</v>
      </c>
      <c r="AA1199" s="127">
        <v>44393</v>
      </c>
      <c r="AB1199" s="127"/>
      <c r="AC1199" s="128"/>
      <c r="AD1199" s="128"/>
      <c r="AE1199" s="129"/>
      <c r="AF1199" s="129"/>
      <c r="AG1199" s="129"/>
      <c r="AH1199" s="129">
        <f t="shared" si="390"/>
        <v>0</v>
      </c>
      <c r="AI1199" s="129">
        <f t="shared" si="391"/>
        <v>-339.82</v>
      </c>
      <c r="AJ1199" s="234">
        <f t="shared" si="392"/>
        <v>0</v>
      </c>
      <c r="AK1199" s="234">
        <f t="shared" si="393"/>
        <v>1</v>
      </c>
      <c r="AL1199" s="129">
        <f t="shared" si="394"/>
        <v>0</v>
      </c>
      <c r="AM1199" s="127">
        <v>44393</v>
      </c>
      <c r="AN1199" s="129">
        <f t="shared" si="398"/>
        <v>65419.710000000057</v>
      </c>
      <c r="AO1199" s="129">
        <f t="shared" si="399"/>
        <v>0</v>
      </c>
      <c r="AP1199" s="129">
        <f t="shared" si="400"/>
        <v>0</v>
      </c>
      <c r="AQ1199" s="235"/>
      <c r="AR1199" s="235"/>
      <c r="AS1199" s="236">
        <f t="shared" si="395"/>
        <v>44393</v>
      </c>
      <c r="AT1199" s="237">
        <f t="shared" si="401"/>
        <v>23229.859999999975</v>
      </c>
      <c r="AU1199" s="237">
        <f t="shared" si="402"/>
        <v>12178.450000000004</v>
      </c>
      <c r="AV1199" s="237">
        <f t="shared" si="403"/>
        <v>16937.599999999995</v>
      </c>
      <c r="AW1199" s="237">
        <f t="shared" si="404"/>
        <v>7894.800000000002</v>
      </c>
      <c r="AX1199" s="237">
        <f t="shared" si="405"/>
        <v>5179.0000000000036</v>
      </c>
      <c r="AY1199" s="133"/>
    </row>
    <row r="1200" spans="3:51" x14ac:dyDescent="0.25">
      <c r="C1200" s="137"/>
      <c r="D1200" s="137"/>
      <c r="E1200" s="137"/>
      <c r="F1200" s="137"/>
      <c r="G1200" s="137"/>
      <c r="H1200" s="137"/>
      <c r="I1200" s="137"/>
      <c r="J1200" s="137"/>
      <c r="K1200" s="240">
        <f t="shared" si="387"/>
        <v>44396</v>
      </c>
      <c r="L1200" s="230">
        <f t="shared" si="388"/>
        <v>64445.140000000058</v>
      </c>
      <c r="M1200" s="162">
        <f>MAX(AN28:AN1200)</f>
        <v>68568.070000000022</v>
      </c>
      <c r="N1200" s="162">
        <f t="shared" si="396"/>
        <v>-4122.9299999999639</v>
      </c>
      <c r="O1200" s="231">
        <f>E3+(E4*0.1)</f>
        <v>0.2</v>
      </c>
      <c r="P1200" s="162">
        <v>-846.85</v>
      </c>
      <c r="Q1200" s="232">
        <f>E5+(E6*0.1)</f>
        <v>0.1</v>
      </c>
      <c r="R1200" s="162">
        <v>-1588</v>
      </c>
      <c r="S1200" s="232">
        <f>E7+(E8*0.1)</f>
        <v>0.1</v>
      </c>
      <c r="T1200" s="162">
        <v>-3410</v>
      </c>
      <c r="U1200" s="233">
        <f>E9+(E10*0.5)+(E11*0.1)</f>
        <v>0.2</v>
      </c>
      <c r="V1200" s="162">
        <v>-1400</v>
      </c>
      <c r="W1200" s="233">
        <f>E12+(E13*0.5)+(E14*0.1)</f>
        <v>0.2</v>
      </c>
      <c r="X1200" s="162">
        <v>-127</v>
      </c>
      <c r="Y1200" s="161">
        <f t="shared" si="397"/>
        <v>1173</v>
      </c>
      <c r="Z1200" s="162">
        <f t="shared" si="389"/>
        <v>-974.57</v>
      </c>
      <c r="AA1200" s="127">
        <v>44396</v>
      </c>
      <c r="AB1200" s="127"/>
      <c r="AC1200" s="128"/>
      <c r="AD1200" s="128"/>
      <c r="AE1200" s="129"/>
      <c r="AF1200" s="129"/>
      <c r="AG1200" s="129"/>
      <c r="AH1200" s="129">
        <f t="shared" si="390"/>
        <v>0</v>
      </c>
      <c r="AI1200" s="129">
        <f t="shared" si="391"/>
        <v>-974.57</v>
      </c>
      <c r="AJ1200" s="234">
        <f t="shared" si="392"/>
        <v>0</v>
      </c>
      <c r="AK1200" s="234">
        <f t="shared" si="393"/>
        <v>1</v>
      </c>
      <c r="AL1200" s="129">
        <f t="shared" si="394"/>
        <v>0</v>
      </c>
      <c r="AM1200" s="127">
        <v>44396</v>
      </c>
      <c r="AN1200" s="129">
        <f t="shared" si="398"/>
        <v>64445.140000000058</v>
      </c>
      <c r="AO1200" s="129">
        <f t="shared" si="399"/>
        <v>0</v>
      </c>
      <c r="AP1200" s="129">
        <f t="shared" si="400"/>
        <v>0</v>
      </c>
      <c r="AQ1200" s="235"/>
      <c r="AR1200" s="235"/>
      <c r="AS1200" s="236">
        <f t="shared" si="395"/>
        <v>44396</v>
      </c>
      <c r="AT1200" s="237">
        <f t="shared" si="401"/>
        <v>23060.489999999976</v>
      </c>
      <c r="AU1200" s="237">
        <f t="shared" si="402"/>
        <v>12019.650000000005</v>
      </c>
      <c r="AV1200" s="237">
        <f t="shared" si="403"/>
        <v>16596.599999999995</v>
      </c>
      <c r="AW1200" s="237">
        <f t="shared" si="404"/>
        <v>7614.800000000002</v>
      </c>
      <c r="AX1200" s="237">
        <f t="shared" si="405"/>
        <v>5153.600000000004</v>
      </c>
      <c r="AY1200" s="133"/>
    </row>
    <row r="1201" spans="3:51" x14ac:dyDescent="0.25">
      <c r="C1201" s="137"/>
      <c r="D1201" s="137"/>
      <c r="E1201" s="137"/>
      <c r="F1201" s="137"/>
      <c r="G1201" s="137"/>
      <c r="H1201" s="137"/>
      <c r="I1201" s="137"/>
      <c r="J1201" s="137"/>
      <c r="K1201" s="240">
        <f t="shared" si="387"/>
        <v>44397</v>
      </c>
      <c r="L1201" s="230">
        <f t="shared" si="388"/>
        <v>65676.180000000051</v>
      </c>
      <c r="M1201" s="162">
        <f>MAX(AN28:AN1201)</f>
        <v>68568.070000000022</v>
      </c>
      <c r="N1201" s="162">
        <f t="shared" si="396"/>
        <v>-2891.8899999999703</v>
      </c>
      <c r="O1201" s="231">
        <f>E3+(E4*0.1)</f>
        <v>0.2</v>
      </c>
      <c r="P1201" s="162">
        <v>2749.75</v>
      </c>
      <c r="Q1201" s="232">
        <f>E5+(E6*0.1)</f>
        <v>0.1</v>
      </c>
      <c r="R1201" s="162">
        <v>3228.5</v>
      </c>
      <c r="S1201" s="232">
        <f>E7+(E8*0.1)</f>
        <v>0.1</v>
      </c>
      <c r="T1201" s="162">
        <v>3582.4</v>
      </c>
      <c r="U1201" s="233">
        <f>E9+(E10*0.5)+(E11*0.1)</f>
        <v>0.2</v>
      </c>
      <c r="V1201" s="162">
        <v>-250</v>
      </c>
      <c r="W1201" s="233">
        <f>E12+(E13*0.5)+(E14*0.1)</f>
        <v>0.2</v>
      </c>
      <c r="X1201" s="162">
        <v>250</v>
      </c>
      <c r="Y1201" s="161">
        <f t="shared" si="397"/>
        <v>1174</v>
      </c>
      <c r="Z1201" s="162">
        <f t="shared" si="389"/>
        <v>1231.04</v>
      </c>
      <c r="AA1201" s="127">
        <v>44397</v>
      </c>
      <c r="AB1201" s="127"/>
      <c r="AC1201" s="128"/>
      <c r="AD1201" s="128"/>
      <c r="AE1201" s="129"/>
      <c r="AF1201" s="129"/>
      <c r="AG1201" s="129"/>
      <c r="AH1201" s="129">
        <f t="shared" si="390"/>
        <v>1231.04</v>
      </c>
      <c r="AI1201" s="129">
        <f t="shared" si="391"/>
        <v>0</v>
      </c>
      <c r="AJ1201" s="234">
        <f t="shared" si="392"/>
        <v>1</v>
      </c>
      <c r="AK1201" s="234">
        <f t="shared" si="393"/>
        <v>0</v>
      </c>
      <c r="AL1201" s="129">
        <f t="shared" si="394"/>
        <v>0</v>
      </c>
      <c r="AM1201" s="127">
        <v>44397</v>
      </c>
      <c r="AN1201" s="129">
        <f t="shared" si="398"/>
        <v>65676.180000000051</v>
      </c>
      <c r="AO1201" s="129">
        <f t="shared" si="399"/>
        <v>0</v>
      </c>
      <c r="AP1201" s="129">
        <f t="shared" si="400"/>
        <v>0</v>
      </c>
      <c r="AQ1201" s="235"/>
      <c r="AR1201" s="235"/>
      <c r="AS1201" s="236">
        <f t="shared" si="395"/>
        <v>44397</v>
      </c>
      <c r="AT1201" s="237">
        <f t="shared" si="401"/>
        <v>23610.439999999977</v>
      </c>
      <c r="AU1201" s="237">
        <f t="shared" si="402"/>
        <v>12342.500000000005</v>
      </c>
      <c r="AV1201" s="237">
        <f t="shared" si="403"/>
        <v>16954.839999999997</v>
      </c>
      <c r="AW1201" s="237">
        <f t="shared" si="404"/>
        <v>7564.800000000002</v>
      </c>
      <c r="AX1201" s="237">
        <f t="shared" si="405"/>
        <v>5203.600000000004</v>
      </c>
      <c r="AY1201" s="133"/>
    </row>
    <row r="1202" spans="3:51" x14ac:dyDescent="0.25">
      <c r="C1202" s="137"/>
      <c r="D1202" s="137"/>
      <c r="E1202" s="137"/>
      <c r="F1202" s="137"/>
      <c r="G1202" s="137"/>
      <c r="H1202" s="137"/>
      <c r="I1202" s="137"/>
      <c r="J1202" s="137"/>
      <c r="K1202" s="240">
        <f t="shared" si="387"/>
        <v>44398</v>
      </c>
      <c r="L1202" s="230">
        <f t="shared" si="388"/>
        <v>66226.180000000051</v>
      </c>
      <c r="M1202" s="162">
        <f>MAX(AN28:AN1202)</f>
        <v>68568.070000000022</v>
      </c>
      <c r="N1202" s="162">
        <f t="shared" si="396"/>
        <v>-2341.8899999999703</v>
      </c>
      <c r="O1202" s="231">
        <f>E3+(E4*0.1)</f>
        <v>0.2</v>
      </c>
      <c r="P1202" s="162">
        <v>1430.05</v>
      </c>
      <c r="Q1202" s="232">
        <f>E5+(E6*0.1)</f>
        <v>0.1</v>
      </c>
      <c r="R1202" s="162">
        <v>1781.5</v>
      </c>
      <c r="S1202" s="232">
        <f>E7+(E8*0.1)</f>
        <v>0.1</v>
      </c>
      <c r="T1202" s="162">
        <v>2288.4</v>
      </c>
      <c r="U1202" s="233">
        <f>E9+(E10*0.5)+(E11*0.1)</f>
        <v>0.2</v>
      </c>
      <c r="V1202" s="162">
        <v>-1400</v>
      </c>
      <c r="W1202" s="233">
        <f>E12+(E13*0.5)+(E14*0.1)</f>
        <v>0.2</v>
      </c>
      <c r="X1202" s="162">
        <v>685</v>
      </c>
      <c r="Y1202" s="161">
        <f t="shared" si="397"/>
        <v>1175</v>
      </c>
      <c r="Z1202" s="162">
        <f t="shared" si="389"/>
        <v>550</v>
      </c>
      <c r="AA1202" s="127">
        <v>44398</v>
      </c>
      <c r="AB1202" s="127"/>
      <c r="AC1202" s="128"/>
      <c r="AD1202" s="128"/>
      <c r="AE1202" s="129"/>
      <c r="AF1202" s="129"/>
      <c r="AG1202" s="129"/>
      <c r="AH1202" s="129">
        <f t="shared" si="390"/>
        <v>550</v>
      </c>
      <c r="AI1202" s="129">
        <f t="shared" si="391"/>
        <v>0</v>
      </c>
      <c r="AJ1202" s="234">
        <f t="shared" si="392"/>
        <v>1</v>
      </c>
      <c r="AK1202" s="234">
        <f t="shared" si="393"/>
        <v>0</v>
      </c>
      <c r="AL1202" s="129">
        <f t="shared" si="394"/>
        <v>0</v>
      </c>
      <c r="AM1202" s="127">
        <v>44398</v>
      </c>
      <c r="AN1202" s="129">
        <f t="shared" si="398"/>
        <v>66226.180000000051</v>
      </c>
      <c r="AO1202" s="129">
        <f t="shared" si="399"/>
        <v>0</v>
      </c>
      <c r="AP1202" s="129">
        <f t="shared" si="400"/>
        <v>0</v>
      </c>
      <c r="AQ1202" s="235"/>
      <c r="AR1202" s="235"/>
      <c r="AS1202" s="236">
        <f t="shared" si="395"/>
        <v>44398</v>
      </c>
      <c r="AT1202" s="237">
        <f t="shared" si="401"/>
        <v>23896.449999999975</v>
      </c>
      <c r="AU1202" s="237">
        <f t="shared" si="402"/>
        <v>12520.650000000005</v>
      </c>
      <c r="AV1202" s="237">
        <f t="shared" si="403"/>
        <v>17183.679999999997</v>
      </c>
      <c r="AW1202" s="237">
        <f t="shared" si="404"/>
        <v>7284.800000000002</v>
      </c>
      <c r="AX1202" s="237">
        <f t="shared" si="405"/>
        <v>5340.600000000004</v>
      </c>
      <c r="AY1202" s="133"/>
    </row>
    <row r="1203" spans="3:51" x14ac:dyDescent="0.25">
      <c r="C1203" s="137"/>
      <c r="D1203" s="137"/>
      <c r="E1203" s="137"/>
      <c r="F1203" s="137"/>
      <c r="G1203" s="137"/>
      <c r="H1203" s="137"/>
      <c r="I1203" s="137"/>
      <c r="J1203" s="137"/>
      <c r="K1203" s="240">
        <f t="shared" si="387"/>
        <v>44399</v>
      </c>
      <c r="L1203" s="230">
        <f t="shared" si="388"/>
        <v>66345.21000000005</v>
      </c>
      <c r="M1203" s="162">
        <f>MAX(AN28:AN1203)</f>
        <v>68568.070000000022</v>
      </c>
      <c r="N1203" s="162">
        <f t="shared" si="396"/>
        <v>-2222.8599999999715</v>
      </c>
      <c r="O1203" s="231">
        <f>E3+(E4*0.1)</f>
        <v>0.2</v>
      </c>
      <c r="P1203" s="162">
        <v>-550</v>
      </c>
      <c r="Q1203" s="232">
        <f>E5+(E6*0.1)</f>
        <v>0.1</v>
      </c>
      <c r="R1203" s="162">
        <v>439.5</v>
      </c>
      <c r="S1203" s="232">
        <f>E7+(E8*0.1)</f>
        <v>0.1</v>
      </c>
      <c r="T1203" s="162">
        <v>1950.8</v>
      </c>
      <c r="U1203" s="233">
        <f>E9+(E10*0.5)+(E11*0.1)</f>
        <v>0.2</v>
      </c>
      <c r="V1203" s="162">
        <v>276</v>
      </c>
      <c r="W1203" s="233">
        <f>E12+(E13*0.5)+(E14*0.1)</f>
        <v>0.2</v>
      </c>
      <c r="X1203" s="162">
        <v>-326</v>
      </c>
      <c r="Y1203" s="161">
        <f t="shared" si="397"/>
        <v>1176</v>
      </c>
      <c r="Z1203" s="162">
        <f t="shared" si="389"/>
        <v>119.03000000000002</v>
      </c>
      <c r="AA1203" s="127">
        <v>44399</v>
      </c>
      <c r="AB1203" s="127"/>
      <c r="AC1203" s="128"/>
      <c r="AD1203" s="128"/>
      <c r="AE1203" s="129"/>
      <c r="AF1203" s="129"/>
      <c r="AG1203" s="129"/>
      <c r="AH1203" s="129">
        <f t="shared" si="390"/>
        <v>119.03000000000002</v>
      </c>
      <c r="AI1203" s="129">
        <f t="shared" si="391"/>
        <v>0</v>
      </c>
      <c r="AJ1203" s="234">
        <f t="shared" si="392"/>
        <v>1</v>
      </c>
      <c r="AK1203" s="234">
        <f t="shared" si="393"/>
        <v>0</v>
      </c>
      <c r="AL1203" s="129">
        <f t="shared" si="394"/>
        <v>0</v>
      </c>
      <c r="AM1203" s="127">
        <v>44399</v>
      </c>
      <c r="AN1203" s="129">
        <f t="shared" si="398"/>
        <v>66345.21000000005</v>
      </c>
      <c r="AO1203" s="129">
        <f t="shared" si="399"/>
        <v>0</v>
      </c>
      <c r="AP1203" s="129">
        <f t="shared" si="400"/>
        <v>0</v>
      </c>
      <c r="AQ1203" s="235"/>
      <c r="AR1203" s="235"/>
      <c r="AS1203" s="236">
        <f t="shared" si="395"/>
        <v>44399</v>
      </c>
      <c r="AT1203" s="237">
        <f t="shared" si="401"/>
        <v>23786.449999999975</v>
      </c>
      <c r="AU1203" s="237">
        <f t="shared" si="402"/>
        <v>12564.600000000006</v>
      </c>
      <c r="AV1203" s="237">
        <f t="shared" si="403"/>
        <v>17378.759999999998</v>
      </c>
      <c r="AW1203" s="237">
        <f t="shared" si="404"/>
        <v>7340.0000000000018</v>
      </c>
      <c r="AX1203" s="237">
        <f t="shared" si="405"/>
        <v>5275.4000000000042</v>
      </c>
      <c r="AY1203" s="133"/>
    </row>
    <row r="1204" spans="3:51" x14ac:dyDescent="0.25">
      <c r="C1204" s="137"/>
      <c r="D1204" s="137"/>
      <c r="E1204" s="137"/>
      <c r="F1204" s="137"/>
      <c r="G1204" s="137"/>
      <c r="H1204" s="137"/>
      <c r="I1204" s="137"/>
      <c r="J1204" s="137"/>
      <c r="K1204" s="240">
        <f t="shared" si="387"/>
        <v>44400</v>
      </c>
      <c r="L1204" s="230">
        <f t="shared" si="388"/>
        <v>67336.600000000049</v>
      </c>
      <c r="M1204" s="162">
        <f>MAX(AN28:AN1204)</f>
        <v>68568.070000000022</v>
      </c>
      <c r="N1204" s="162">
        <f t="shared" si="396"/>
        <v>-1231.4699999999721</v>
      </c>
      <c r="O1204" s="231">
        <f>E3+(E4*0.1)</f>
        <v>0.2</v>
      </c>
      <c r="P1204" s="162">
        <v>1191</v>
      </c>
      <c r="Q1204" s="232">
        <f>E5+(E6*0.1)</f>
        <v>0.1</v>
      </c>
      <c r="R1204" s="162">
        <v>2215.5</v>
      </c>
      <c r="S1204" s="232">
        <f>E7+(E8*0.1)</f>
        <v>0.1</v>
      </c>
      <c r="T1204" s="162">
        <v>3432.4</v>
      </c>
      <c r="U1204" s="233">
        <f>E9+(E10*0.5)+(E11*0.1)</f>
        <v>0.2</v>
      </c>
      <c r="V1204" s="162">
        <v>471</v>
      </c>
      <c r="W1204" s="233">
        <f>E12+(E13*0.5)+(E14*0.1)</f>
        <v>0.2</v>
      </c>
      <c r="X1204" s="162">
        <v>471</v>
      </c>
      <c r="Y1204" s="161">
        <f t="shared" si="397"/>
        <v>1177</v>
      </c>
      <c r="Z1204" s="162">
        <f t="shared" si="389"/>
        <v>991.3900000000001</v>
      </c>
      <c r="AA1204" s="127">
        <v>44400</v>
      </c>
      <c r="AB1204" s="127"/>
      <c r="AC1204" s="128"/>
      <c r="AD1204" s="128"/>
      <c r="AE1204" s="129"/>
      <c r="AF1204" s="129"/>
      <c r="AG1204" s="129"/>
      <c r="AH1204" s="129">
        <f t="shared" si="390"/>
        <v>991.3900000000001</v>
      </c>
      <c r="AI1204" s="129">
        <f t="shared" si="391"/>
        <v>0</v>
      </c>
      <c r="AJ1204" s="234">
        <f t="shared" si="392"/>
        <v>1</v>
      </c>
      <c r="AK1204" s="234">
        <f t="shared" si="393"/>
        <v>0</v>
      </c>
      <c r="AL1204" s="129">
        <f t="shared" si="394"/>
        <v>0</v>
      </c>
      <c r="AM1204" s="127">
        <v>44400</v>
      </c>
      <c r="AN1204" s="129">
        <f t="shared" si="398"/>
        <v>67336.600000000049</v>
      </c>
      <c r="AO1204" s="129">
        <f t="shared" si="399"/>
        <v>0</v>
      </c>
      <c r="AP1204" s="129">
        <f t="shared" si="400"/>
        <v>0</v>
      </c>
      <c r="AQ1204" s="235"/>
      <c r="AR1204" s="235"/>
      <c r="AS1204" s="236">
        <f t="shared" si="395"/>
        <v>44400</v>
      </c>
      <c r="AT1204" s="237">
        <f t="shared" si="401"/>
        <v>24024.649999999976</v>
      </c>
      <c r="AU1204" s="237">
        <f t="shared" si="402"/>
        <v>12786.150000000005</v>
      </c>
      <c r="AV1204" s="237">
        <f t="shared" si="403"/>
        <v>17722</v>
      </c>
      <c r="AW1204" s="237">
        <f t="shared" si="404"/>
        <v>7434.2000000000016</v>
      </c>
      <c r="AX1204" s="237">
        <f t="shared" si="405"/>
        <v>5369.600000000004</v>
      </c>
      <c r="AY1204" s="133"/>
    </row>
    <row r="1205" spans="3:51" x14ac:dyDescent="0.25">
      <c r="C1205" s="137"/>
      <c r="D1205" s="137"/>
      <c r="E1205" s="137"/>
      <c r="F1205" s="137"/>
      <c r="G1205" s="137"/>
      <c r="H1205" s="137"/>
      <c r="I1205" s="137"/>
      <c r="J1205" s="137"/>
      <c r="K1205" s="240">
        <f t="shared" si="387"/>
        <v>44403</v>
      </c>
      <c r="L1205" s="230">
        <f t="shared" si="388"/>
        <v>67486.270000000048</v>
      </c>
      <c r="M1205" s="162">
        <f>MAX(AN28:AN1205)</f>
        <v>68568.070000000022</v>
      </c>
      <c r="N1205" s="162">
        <f t="shared" si="396"/>
        <v>-1081.7999999999738</v>
      </c>
      <c r="O1205" s="231">
        <f>E3+(E4*0.1)</f>
        <v>0.2</v>
      </c>
      <c r="P1205" s="162">
        <v>-550</v>
      </c>
      <c r="Q1205" s="232">
        <f>E5+(E6*0.1)</f>
        <v>0.1</v>
      </c>
      <c r="R1205" s="162">
        <v>525.5</v>
      </c>
      <c r="S1205" s="232">
        <f>E7+(E8*0.1)</f>
        <v>0.1</v>
      </c>
      <c r="T1205" s="162">
        <v>283.2</v>
      </c>
      <c r="U1205" s="233">
        <f>E9+(E10*0.5)+(E11*0.1)</f>
        <v>0.2</v>
      </c>
      <c r="V1205" s="162">
        <v>447</v>
      </c>
      <c r="W1205" s="233">
        <f>E12+(E13*0.5)+(E14*0.1)</f>
        <v>0.2</v>
      </c>
      <c r="X1205" s="162">
        <v>447</v>
      </c>
      <c r="Y1205" s="161">
        <f t="shared" si="397"/>
        <v>1178</v>
      </c>
      <c r="Z1205" s="162">
        <f t="shared" si="389"/>
        <v>149.67000000000002</v>
      </c>
      <c r="AA1205" s="127">
        <v>44403</v>
      </c>
      <c r="AB1205" s="127"/>
      <c r="AC1205" s="128"/>
      <c r="AD1205" s="128"/>
      <c r="AE1205" s="129"/>
      <c r="AF1205" s="129"/>
      <c r="AG1205" s="129"/>
      <c r="AH1205" s="129">
        <f t="shared" si="390"/>
        <v>149.67000000000002</v>
      </c>
      <c r="AI1205" s="129">
        <f t="shared" si="391"/>
        <v>0</v>
      </c>
      <c r="AJ1205" s="234">
        <f t="shared" si="392"/>
        <v>1</v>
      </c>
      <c r="AK1205" s="234">
        <f t="shared" si="393"/>
        <v>0</v>
      </c>
      <c r="AL1205" s="129">
        <f t="shared" si="394"/>
        <v>0</v>
      </c>
      <c r="AM1205" s="127">
        <v>44403</v>
      </c>
      <c r="AN1205" s="129">
        <f t="shared" si="398"/>
        <v>67486.270000000048</v>
      </c>
      <c r="AO1205" s="129">
        <f t="shared" si="399"/>
        <v>0</v>
      </c>
      <c r="AP1205" s="129">
        <f t="shared" si="400"/>
        <v>0</v>
      </c>
      <c r="AQ1205" s="235"/>
      <c r="AR1205" s="235"/>
      <c r="AS1205" s="236">
        <f t="shared" si="395"/>
        <v>44403</v>
      </c>
      <c r="AT1205" s="237">
        <f t="shared" si="401"/>
        <v>23914.649999999976</v>
      </c>
      <c r="AU1205" s="237">
        <f t="shared" si="402"/>
        <v>12838.700000000004</v>
      </c>
      <c r="AV1205" s="237">
        <f t="shared" si="403"/>
        <v>17750.32</v>
      </c>
      <c r="AW1205" s="237">
        <f t="shared" si="404"/>
        <v>7523.6000000000013</v>
      </c>
      <c r="AX1205" s="237">
        <f t="shared" si="405"/>
        <v>5459.0000000000036</v>
      </c>
      <c r="AY1205" s="133"/>
    </row>
    <row r="1206" spans="3:51" x14ac:dyDescent="0.25">
      <c r="C1206" s="137"/>
      <c r="D1206" s="137"/>
      <c r="E1206" s="137"/>
      <c r="F1206" s="137"/>
      <c r="G1206" s="137"/>
      <c r="H1206" s="137"/>
      <c r="I1206" s="137"/>
      <c r="J1206" s="137"/>
      <c r="K1206" s="240">
        <f t="shared" si="387"/>
        <v>44404</v>
      </c>
      <c r="L1206" s="230">
        <f t="shared" si="388"/>
        <v>66893.870000000054</v>
      </c>
      <c r="M1206" s="162">
        <f>MAX(AN28:AN1206)</f>
        <v>68568.070000000022</v>
      </c>
      <c r="N1206" s="162">
        <f t="shared" si="396"/>
        <v>-1674.199999999968</v>
      </c>
      <c r="O1206" s="231">
        <f>E3+(E4*0.1)</f>
        <v>0.2</v>
      </c>
      <c r="P1206" s="162">
        <v>-550</v>
      </c>
      <c r="Q1206" s="232">
        <f>E5+(E6*0.1)</f>
        <v>0.1</v>
      </c>
      <c r="R1206" s="162">
        <v>-850</v>
      </c>
      <c r="S1206" s="232">
        <f>E7+(E8*0.1)</f>
        <v>0.1</v>
      </c>
      <c r="T1206" s="162">
        <v>-3410</v>
      </c>
      <c r="U1206" s="233">
        <f>E9+(E10*0.5)+(E11*0.1)</f>
        <v>0.2</v>
      </c>
      <c r="V1206" s="162">
        <v>-141</v>
      </c>
      <c r="W1206" s="233">
        <f>E12+(E13*0.5)+(E14*0.1)</f>
        <v>0.2</v>
      </c>
      <c r="X1206" s="162">
        <v>-141</v>
      </c>
      <c r="Y1206" s="161">
        <f t="shared" si="397"/>
        <v>1179</v>
      </c>
      <c r="Z1206" s="162">
        <f t="shared" si="389"/>
        <v>-592.40000000000009</v>
      </c>
      <c r="AA1206" s="127">
        <v>44404</v>
      </c>
      <c r="AB1206" s="127"/>
      <c r="AC1206" s="128"/>
      <c r="AD1206" s="128"/>
      <c r="AE1206" s="129"/>
      <c r="AF1206" s="129"/>
      <c r="AG1206" s="129"/>
      <c r="AH1206" s="129">
        <f t="shared" si="390"/>
        <v>0</v>
      </c>
      <c r="AI1206" s="129">
        <f t="shared" si="391"/>
        <v>-592.40000000000009</v>
      </c>
      <c r="AJ1206" s="234">
        <f t="shared" si="392"/>
        <v>0</v>
      </c>
      <c r="AK1206" s="234">
        <f t="shared" si="393"/>
        <v>1</v>
      </c>
      <c r="AL1206" s="129">
        <f t="shared" si="394"/>
        <v>0</v>
      </c>
      <c r="AM1206" s="127">
        <v>44404</v>
      </c>
      <c r="AN1206" s="129">
        <f t="shared" si="398"/>
        <v>66893.870000000054</v>
      </c>
      <c r="AO1206" s="129">
        <f t="shared" si="399"/>
        <v>0</v>
      </c>
      <c r="AP1206" s="129">
        <f t="shared" si="400"/>
        <v>0</v>
      </c>
      <c r="AQ1206" s="235"/>
      <c r="AR1206" s="235"/>
      <c r="AS1206" s="236">
        <f t="shared" si="395"/>
        <v>44404</v>
      </c>
      <c r="AT1206" s="237">
        <f t="shared" si="401"/>
        <v>23804.649999999976</v>
      </c>
      <c r="AU1206" s="237">
        <f t="shared" si="402"/>
        <v>12753.700000000004</v>
      </c>
      <c r="AV1206" s="237">
        <f t="shared" si="403"/>
        <v>17409.32</v>
      </c>
      <c r="AW1206" s="237">
        <f t="shared" si="404"/>
        <v>7495.4000000000015</v>
      </c>
      <c r="AX1206" s="237">
        <f t="shared" si="405"/>
        <v>5430.8000000000038</v>
      </c>
      <c r="AY1206" s="133"/>
    </row>
    <row r="1207" spans="3:51" x14ac:dyDescent="0.25">
      <c r="C1207" s="137"/>
      <c r="D1207" s="137"/>
      <c r="E1207" s="137"/>
      <c r="F1207" s="137"/>
      <c r="G1207" s="137"/>
      <c r="H1207" s="137"/>
      <c r="I1207" s="137"/>
      <c r="J1207" s="137"/>
      <c r="K1207" s="240">
        <f t="shared" si="387"/>
        <v>44405</v>
      </c>
      <c r="L1207" s="230">
        <f t="shared" si="388"/>
        <v>66582.030000000057</v>
      </c>
      <c r="M1207" s="162">
        <f>MAX(AN28:AN1207)</f>
        <v>68568.070000000022</v>
      </c>
      <c r="N1207" s="162">
        <f t="shared" si="396"/>
        <v>-1986.0399999999645</v>
      </c>
      <c r="O1207" s="231">
        <f>E3+(E4*0.1)</f>
        <v>0.2</v>
      </c>
      <c r="P1207" s="162">
        <v>-550</v>
      </c>
      <c r="Q1207" s="232">
        <f>E5+(E6*0.1)</f>
        <v>0.1</v>
      </c>
      <c r="R1207" s="162">
        <v>-41</v>
      </c>
      <c r="S1207" s="232">
        <f>E7+(E8*0.1)</f>
        <v>0.1</v>
      </c>
      <c r="T1207" s="162">
        <v>1222.5999999999999</v>
      </c>
      <c r="U1207" s="233">
        <f>E9+(E10*0.5)+(E11*0.1)</f>
        <v>0.2</v>
      </c>
      <c r="V1207" s="162">
        <v>-800</v>
      </c>
      <c r="W1207" s="233">
        <f>E12+(E13*0.5)+(E14*0.1)</f>
        <v>0.2</v>
      </c>
      <c r="X1207" s="162">
        <v>-800</v>
      </c>
      <c r="Y1207" s="161">
        <f t="shared" si="397"/>
        <v>1180</v>
      </c>
      <c r="Z1207" s="162">
        <f t="shared" si="389"/>
        <v>-311.84000000000003</v>
      </c>
      <c r="AA1207" s="127">
        <v>44405</v>
      </c>
      <c r="AB1207" s="127"/>
      <c r="AC1207" s="128"/>
      <c r="AD1207" s="128"/>
      <c r="AE1207" s="129"/>
      <c r="AF1207" s="129"/>
      <c r="AG1207" s="129"/>
      <c r="AH1207" s="129">
        <f t="shared" si="390"/>
        <v>0</v>
      </c>
      <c r="AI1207" s="129">
        <f t="shared" si="391"/>
        <v>-311.84000000000003</v>
      </c>
      <c r="AJ1207" s="234">
        <f t="shared" si="392"/>
        <v>0</v>
      </c>
      <c r="AK1207" s="234">
        <f t="shared" si="393"/>
        <v>1</v>
      </c>
      <c r="AL1207" s="129">
        <f t="shared" si="394"/>
        <v>0</v>
      </c>
      <c r="AM1207" s="127">
        <v>44405</v>
      </c>
      <c r="AN1207" s="129">
        <f t="shared" si="398"/>
        <v>66582.030000000057</v>
      </c>
      <c r="AO1207" s="129">
        <f t="shared" si="399"/>
        <v>0</v>
      </c>
      <c r="AP1207" s="129">
        <f t="shared" si="400"/>
        <v>0</v>
      </c>
      <c r="AQ1207" s="235"/>
      <c r="AR1207" s="235"/>
      <c r="AS1207" s="236">
        <f t="shared" si="395"/>
        <v>44405</v>
      </c>
      <c r="AT1207" s="237">
        <f t="shared" si="401"/>
        <v>23694.649999999976</v>
      </c>
      <c r="AU1207" s="237">
        <f t="shared" si="402"/>
        <v>12749.600000000004</v>
      </c>
      <c r="AV1207" s="237">
        <f t="shared" si="403"/>
        <v>17531.579999999998</v>
      </c>
      <c r="AW1207" s="237">
        <f t="shared" si="404"/>
        <v>7335.4000000000015</v>
      </c>
      <c r="AX1207" s="237">
        <f t="shared" si="405"/>
        <v>5270.8000000000038</v>
      </c>
      <c r="AY1207" s="133"/>
    </row>
    <row r="1208" spans="3:51" x14ac:dyDescent="0.25">
      <c r="C1208" s="137"/>
      <c r="D1208" s="137"/>
      <c r="E1208" s="137"/>
      <c r="F1208" s="137"/>
      <c r="G1208" s="137"/>
      <c r="H1208" s="137"/>
      <c r="I1208" s="137"/>
      <c r="J1208" s="137"/>
      <c r="K1208" s="240">
        <f t="shared" si="387"/>
        <v>44406</v>
      </c>
      <c r="L1208" s="230">
        <f t="shared" si="388"/>
        <v>66368.700000000055</v>
      </c>
      <c r="M1208" s="162">
        <f>MAX(AN28:AN1208)</f>
        <v>68568.070000000022</v>
      </c>
      <c r="N1208" s="162">
        <f t="shared" si="396"/>
        <v>-2199.3699999999662</v>
      </c>
      <c r="O1208" s="231">
        <f>E3+(E4*0.1)</f>
        <v>0.2</v>
      </c>
      <c r="P1208" s="162">
        <v>768</v>
      </c>
      <c r="Q1208" s="232">
        <f>E5+(E6*0.1)</f>
        <v>0.1</v>
      </c>
      <c r="R1208" s="162">
        <v>925.5</v>
      </c>
      <c r="S1208" s="232">
        <f>E7+(E8*0.1)</f>
        <v>0.1</v>
      </c>
      <c r="T1208" s="162">
        <v>605.20000000000005</v>
      </c>
      <c r="U1208" s="233">
        <f>E9+(E10*0.5)+(E11*0.1)</f>
        <v>0.2</v>
      </c>
      <c r="V1208" s="162">
        <v>-1400</v>
      </c>
      <c r="W1208" s="233">
        <f>E12+(E13*0.5)+(E14*0.1)</f>
        <v>0.2</v>
      </c>
      <c r="X1208" s="162">
        <v>-1200</v>
      </c>
      <c r="Y1208" s="161">
        <f t="shared" si="397"/>
        <v>1181</v>
      </c>
      <c r="Z1208" s="162">
        <f t="shared" si="389"/>
        <v>-213.32999999999993</v>
      </c>
      <c r="AA1208" s="127">
        <v>44406</v>
      </c>
      <c r="AB1208" s="127"/>
      <c r="AC1208" s="128"/>
      <c r="AD1208" s="128"/>
      <c r="AE1208" s="129"/>
      <c r="AF1208" s="129"/>
      <c r="AG1208" s="129"/>
      <c r="AH1208" s="129">
        <f t="shared" si="390"/>
        <v>0</v>
      </c>
      <c r="AI1208" s="129">
        <f t="shared" si="391"/>
        <v>-213.32999999999993</v>
      </c>
      <c r="AJ1208" s="234">
        <f t="shared" si="392"/>
        <v>0</v>
      </c>
      <c r="AK1208" s="234">
        <f t="shared" si="393"/>
        <v>1</v>
      </c>
      <c r="AL1208" s="129">
        <f t="shared" si="394"/>
        <v>0</v>
      </c>
      <c r="AM1208" s="127">
        <v>44406</v>
      </c>
      <c r="AN1208" s="129">
        <f t="shared" si="398"/>
        <v>66368.700000000055</v>
      </c>
      <c r="AO1208" s="129">
        <f t="shared" si="399"/>
        <v>0</v>
      </c>
      <c r="AP1208" s="129">
        <f t="shared" si="400"/>
        <v>0</v>
      </c>
      <c r="AQ1208" s="235"/>
      <c r="AR1208" s="235"/>
      <c r="AS1208" s="236">
        <f t="shared" si="395"/>
        <v>44406</v>
      </c>
      <c r="AT1208" s="237">
        <f t="shared" si="401"/>
        <v>23848.249999999975</v>
      </c>
      <c r="AU1208" s="237">
        <f t="shared" si="402"/>
        <v>12842.150000000003</v>
      </c>
      <c r="AV1208" s="237">
        <f t="shared" si="403"/>
        <v>17592.099999999999</v>
      </c>
      <c r="AW1208" s="237">
        <f t="shared" si="404"/>
        <v>7055.4000000000015</v>
      </c>
      <c r="AX1208" s="237">
        <f t="shared" si="405"/>
        <v>5030.8000000000038</v>
      </c>
      <c r="AY1208" s="133"/>
    </row>
    <row r="1209" spans="3:51" x14ac:dyDescent="0.25">
      <c r="C1209" s="137"/>
      <c r="D1209" s="137"/>
      <c r="E1209" s="137"/>
      <c r="F1209" s="137"/>
      <c r="G1209" s="137"/>
      <c r="H1209" s="137"/>
      <c r="I1209" s="137"/>
      <c r="J1209" s="137"/>
      <c r="K1209" s="240">
        <f t="shared" si="387"/>
        <v>44407</v>
      </c>
      <c r="L1209" s="230">
        <f t="shared" si="388"/>
        <v>65955.83000000006</v>
      </c>
      <c r="M1209" s="162">
        <f>MAX(AN28:AN1209)</f>
        <v>68568.070000000022</v>
      </c>
      <c r="N1209" s="162">
        <f t="shared" si="396"/>
        <v>-2612.2399999999616</v>
      </c>
      <c r="O1209" s="231">
        <f>E3+(E4*0.1)</f>
        <v>0.2</v>
      </c>
      <c r="P1209" s="162">
        <v>-550</v>
      </c>
      <c r="Q1209" s="232">
        <f>E5+(E6*0.1)</f>
        <v>0.1</v>
      </c>
      <c r="R1209" s="162">
        <v>-1251.5</v>
      </c>
      <c r="S1209" s="232">
        <f>E7+(E8*0.1)</f>
        <v>0.1</v>
      </c>
      <c r="T1209" s="162">
        <v>-1769.2</v>
      </c>
      <c r="U1209" s="233">
        <f>E9+(E10*0.5)+(E11*0.1)</f>
        <v>0.2</v>
      </c>
      <c r="V1209" s="162">
        <v>-1400</v>
      </c>
      <c r="W1209" s="233">
        <f>E12+(E13*0.5)+(E14*0.1)</f>
        <v>0.2</v>
      </c>
      <c r="X1209" s="162">
        <v>1396</v>
      </c>
      <c r="Y1209" s="161">
        <f t="shared" si="397"/>
        <v>1182</v>
      </c>
      <c r="Z1209" s="162">
        <f t="shared" si="389"/>
        <v>-412.87000000000006</v>
      </c>
      <c r="AA1209" s="238">
        <v>44407</v>
      </c>
      <c r="AB1209" s="129">
        <f>SUM(Z1188:Z1209)</f>
        <v>-2281.5000000000005</v>
      </c>
      <c r="AC1209" s="128">
        <f>(AB1209&gt;0)*1</f>
        <v>0</v>
      </c>
      <c r="AD1209" s="128">
        <f>(AB1209&lt;0)*1</f>
        <v>1</v>
      </c>
      <c r="AE1209" s="129">
        <f>AB1209*AC1209</f>
        <v>0</v>
      </c>
      <c r="AF1209" s="129">
        <f>AB1209*AD1209</f>
        <v>-2281.5000000000005</v>
      </c>
      <c r="AG1209" s="129"/>
      <c r="AH1209" s="129">
        <f t="shared" si="390"/>
        <v>0</v>
      </c>
      <c r="AI1209" s="129">
        <f t="shared" si="391"/>
        <v>-412.87000000000006</v>
      </c>
      <c r="AJ1209" s="234">
        <f t="shared" si="392"/>
        <v>0</v>
      </c>
      <c r="AK1209" s="234">
        <f t="shared" si="393"/>
        <v>1</v>
      </c>
      <c r="AL1209" s="129">
        <f t="shared" si="394"/>
        <v>-2281.5000000000005</v>
      </c>
      <c r="AM1209" s="127">
        <v>44407</v>
      </c>
      <c r="AN1209" s="129">
        <f t="shared" si="398"/>
        <v>65955.83000000006</v>
      </c>
      <c r="AO1209" s="129">
        <f t="shared" si="399"/>
        <v>0</v>
      </c>
      <c r="AP1209" s="129">
        <f t="shared" si="400"/>
        <v>-2281.5000000000005</v>
      </c>
      <c r="AQ1209" s="235"/>
      <c r="AR1209" s="235"/>
      <c r="AS1209" s="236">
        <f t="shared" si="395"/>
        <v>44407</v>
      </c>
      <c r="AT1209" s="237">
        <f t="shared" si="401"/>
        <v>23738.249999999975</v>
      </c>
      <c r="AU1209" s="237">
        <f t="shared" si="402"/>
        <v>12717.000000000004</v>
      </c>
      <c r="AV1209" s="237">
        <f t="shared" si="403"/>
        <v>17415.18</v>
      </c>
      <c r="AW1209" s="237">
        <f t="shared" si="404"/>
        <v>6775.4000000000015</v>
      </c>
      <c r="AX1209" s="237">
        <f t="shared" si="405"/>
        <v>5310.0000000000036</v>
      </c>
      <c r="AY1209" s="133"/>
    </row>
    <row r="1210" spans="3:51" x14ac:dyDescent="0.25">
      <c r="C1210" s="137"/>
      <c r="D1210" s="137"/>
      <c r="E1210" s="137"/>
      <c r="F1210" s="137"/>
      <c r="G1210" s="137"/>
      <c r="H1210" s="137"/>
      <c r="I1210" s="137"/>
      <c r="J1210" s="137"/>
      <c r="K1210" s="240">
        <f t="shared" si="387"/>
        <v>44410</v>
      </c>
      <c r="L1210" s="230">
        <f t="shared" si="388"/>
        <v>65812.770000000062</v>
      </c>
      <c r="M1210" s="162">
        <f>MAX(AN28:AN1210)</f>
        <v>68568.070000000022</v>
      </c>
      <c r="N1210" s="162">
        <f t="shared" si="396"/>
        <v>-2755.2999999999593</v>
      </c>
      <c r="O1210" s="231">
        <f>E3+(E4*0.1)</f>
        <v>0.2</v>
      </c>
      <c r="P1210" s="162">
        <v>-550</v>
      </c>
      <c r="Q1210" s="232">
        <f>E5+(E6*0.1)</f>
        <v>0.1</v>
      </c>
      <c r="R1210" s="162">
        <v>-405</v>
      </c>
      <c r="S1210" s="232">
        <f>E7+(E8*0.1)</f>
        <v>0.1</v>
      </c>
      <c r="T1210" s="162">
        <v>74.400000000000006</v>
      </c>
      <c r="U1210" s="233">
        <f>E9+(E10*0.5)+(E11*0.1)</f>
        <v>0.2</v>
      </c>
      <c r="V1210" s="162">
        <v>-68</v>
      </c>
      <c r="W1210" s="233">
        <f>E12+(E13*0.5)+(E14*0.1)</f>
        <v>0.2</v>
      </c>
      <c r="X1210" s="162">
        <v>68</v>
      </c>
      <c r="Y1210" s="161">
        <f t="shared" si="397"/>
        <v>1183</v>
      </c>
      <c r="Z1210" s="162">
        <f t="shared" si="389"/>
        <v>-143.06</v>
      </c>
      <c r="AA1210" s="127">
        <v>44410</v>
      </c>
      <c r="AB1210" s="127"/>
      <c r="AC1210" s="128"/>
      <c r="AD1210" s="128"/>
      <c r="AE1210" s="129"/>
      <c r="AF1210" s="129"/>
      <c r="AG1210" s="129"/>
      <c r="AH1210" s="129">
        <f t="shared" si="390"/>
        <v>0</v>
      </c>
      <c r="AI1210" s="129">
        <f t="shared" si="391"/>
        <v>-143.06</v>
      </c>
      <c r="AJ1210" s="234">
        <f t="shared" si="392"/>
        <v>0</v>
      </c>
      <c r="AK1210" s="234">
        <f t="shared" si="393"/>
        <v>1</v>
      </c>
      <c r="AL1210" s="129">
        <f t="shared" si="394"/>
        <v>0</v>
      </c>
      <c r="AM1210" s="127">
        <v>44410</v>
      </c>
      <c r="AN1210" s="129">
        <f t="shared" si="398"/>
        <v>65812.770000000062</v>
      </c>
      <c r="AO1210" s="129">
        <f t="shared" si="399"/>
        <v>0</v>
      </c>
      <c r="AP1210" s="129">
        <f t="shared" si="400"/>
        <v>0</v>
      </c>
      <c r="AQ1210" s="235"/>
      <c r="AR1210" s="235"/>
      <c r="AS1210" s="236">
        <f t="shared" si="395"/>
        <v>44410</v>
      </c>
      <c r="AT1210" s="237">
        <f t="shared" si="401"/>
        <v>23628.249999999975</v>
      </c>
      <c r="AU1210" s="237">
        <f t="shared" si="402"/>
        <v>12676.500000000004</v>
      </c>
      <c r="AV1210" s="237">
        <f t="shared" si="403"/>
        <v>17422.62</v>
      </c>
      <c r="AW1210" s="237">
        <f t="shared" si="404"/>
        <v>6761.8000000000011</v>
      </c>
      <c r="AX1210" s="237">
        <f t="shared" si="405"/>
        <v>5323.600000000004</v>
      </c>
      <c r="AY1210" s="133"/>
    </row>
    <row r="1211" spans="3:51" x14ac:dyDescent="0.25">
      <c r="C1211" s="137"/>
      <c r="D1211" s="137"/>
      <c r="E1211" s="137"/>
      <c r="F1211" s="137"/>
      <c r="G1211" s="137"/>
      <c r="H1211" s="137"/>
      <c r="I1211" s="137"/>
      <c r="J1211" s="137"/>
      <c r="K1211" s="240">
        <f t="shared" si="387"/>
        <v>44411</v>
      </c>
      <c r="L1211" s="230">
        <f t="shared" si="388"/>
        <v>66078.320000000065</v>
      </c>
      <c r="M1211" s="162">
        <f>MAX(AN28:AN1211)</f>
        <v>68568.070000000022</v>
      </c>
      <c r="N1211" s="162">
        <f t="shared" si="396"/>
        <v>-2489.7499999999563</v>
      </c>
      <c r="O1211" s="231">
        <f>E3+(E4*0.1)</f>
        <v>0.2</v>
      </c>
      <c r="P1211" s="162">
        <v>-550</v>
      </c>
      <c r="Q1211" s="232">
        <f>E5+(E6*0.1)</f>
        <v>0.1</v>
      </c>
      <c r="R1211" s="162">
        <v>1799.5</v>
      </c>
      <c r="S1211" s="232">
        <f>E7+(E8*0.1)</f>
        <v>0.1</v>
      </c>
      <c r="T1211" s="162">
        <v>1956</v>
      </c>
      <c r="U1211" s="233">
        <f>E9+(E10*0.5)+(E11*0.1)</f>
        <v>0.2</v>
      </c>
      <c r="V1211" s="162">
        <v>-297</v>
      </c>
      <c r="W1211" s="233">
        <f>E12+(E13*0.5)+(E14*0.1)</f>
        <v>0.2</v>
      </c>
      <c r="X1211" s="162">
        <v>297</v>
      </c>
      <c r="Y1211" s="161">
        <f t="shared" si="397"/>
        <v>1184</v>
      </c>
      <c r="Z1211" s="162">
        <f t="shared" si="389"/>
        <v>265.55000000000007</v>
      </c>
      <c r="AA1211" s="127">
        <v>44411</v>
      </c>
      <c r="AB1211" s="127"/>
      <c r="AC1211" s="128"/>
      <c r="AD1211" s="128"/>
      <c r="AE1211" s="129"/>
      <c r="AF1211" s="129"/>
      <c r="AG1211" s="129"/>
      <c r="AH1211" s="129">
        <f t="shared" si="390"/>
        <v>265.55000000000007</v>
      </c>
      <c r="AI1211" s="129">
        <f t="shared" si="391"/>
        <v>0</v>
      </c>
      <c r="AJ1211" s="234">
        <f t="shared" si="392"/>
        <v>1</v>
      </c>
      <c r="AK1211" s="234">
        <f t="shared" si="393"/>
        <v>0</v>
      </c>
      <c r="AL1211" s="129">
        <f t="shared" si="394"/>
        <v>0</v>
      </c>
      <c r="AM1211" s="127">
        <v>44411</v>
      </c>
      <c r="AN1211" s="129">
        <f t="shared" si="398"/>
        <v>66078.320000000065</v>
      </c>
      <c r="AO1211" s="129">
        <f t="shared" si="399"/>
        <v>0</v>
      </c>
      <c r="AP1211" s="129">
        <f t="shared" si="400"/>
        <v>0</v>
      </c>
      <c r="AQ1211" s="235"/>
      <c r="AR1211" s="235"/>
      <c r="AS1211" s="236">
        <f t="shared" si="395"/>
        <v>44411</v>
      </c>
      <c r="AT1211" s="237">
        <f t="shared" si="401"/>
        <v>23518.249999999975</v>
      </c>
      <c r="AU1211" s="237">
        <f t="shared" si="402"/>
        <v>12856.450000000004</v>
      </c>
      <c r="AV1211" s="237">
        <f t="shared" si="403"/>
        <v>17618.219999999998</v>
      </c>
      <c r="AW1211" s="237">
        <f t="shared" si="404"/>
        <v>6702.4000000000015</v>
      </c>
      <c r="AX1211" s="237">
        <f t="shared" si="405"/>
        <v>5383.0000000000036</v>
      </c>
      <c r="AY1211" s="133"/>
    </row>
    <row r="1212" spans="3:51" x14ac:dyDescent="0.25">
      <c r="C1212" s="137"/>
      <c r="D1212" s="137"/>
      <c r="E1212" s="137"/>
      <c r="F1212" s="137"/>
      <c r="G1212" s="137"/>
      <c r="H1212" s="137"/>
      <c r="I1212" s="137"/>
      <c r="J1212" s="137"/>
      <c r="K1212" s="240">
        <f t="shared" si="387"/>
        <v>44412</v>
      </c>
      <c r="L1212" s="230">
        <f t="shared" si="388"/>
        <v>65716.460000000065</v>
      </c>
      <c r="M1212" s="162">
        <f>MAX(AN28:AN1212)</f>
        <v>68568.070000000022</v>
      </c>
      <c r="N1212" s="162">
        <f t="shared" si="396"/>
        <v>-2851.6099999999569</v>
      </c>
      <c r="O1212" s="231">
        <f>E3+(E4*0.1)</f>
        <v>0.2</v>
      </c>
      <c r="P1212" s="162">
        <v>-550</v>
      </c>
      <c r="Q1212" s="232">
        <f>E5+(E6*0.1)</f>
        <v>0.1</v>
      </c>
      <c r="R1212" s="162">
        <v>-850</v>
      </c>
      <c r="S1212" s="232">
        <f>E7+(E8*0.1)</f>
        <v>0.1</v>
      </c>
      <c r="T1212" s="162">
        <v>439.4</v>
      </c>
      <c r="U1212" s="233">
        <f>E9+(E10*0.5)+(E11*0.1)</f>
        <v>0.2</v>
      </c>
      <c r="V1212" s="162">
        <v>146</v>
      </c>
      <c r="W1212" s="233">
        <f>E12+(E13*0.5)+(E14*0.1)</f>
        <v>0.2</v>
      </c>
      <c r="X1212" s="162">
        <v>-1200</v>
      </c>
      <c r="Y1212" s="161">
        <f t="shared" si="397"/>
        <v>1185</v>
      </c>
      <c r="Z1212" s="162">
        <f t="shared" si="389"/>
        <v>-361.86</v>
      </c>
      <c r="AA1212" s="127">
        <v>44412</v>
      </c>
      <c r="AB1212" s="127"/>
      <c r="AC1212" s="128"/>
      <c r="AD1212" s="128"/>
      <c r="AE1212" s="129"/>
      <c r="AF1212" s="129"/>
      <c r="AG1212" s="129"/>
      <c r="AH1212" s="129">
        <f t="shared" si="390"/>
        <v>0</v>
      </c>
      <c r="AI1212" s="129">
        <f t="shared" si="391"/>
        <v>-361.86</v>
      </c>
      <c r="AJ1212" s="234">
        <f t="shared" si="392"/>
        <v>0</v>
      </c>
      <c r="AK1212" s="234">
        <f t="shared" si="393"/>
        <v>1</v>
      </c>
      <c r="AL1212" s="129">
        <f t="shared" si="394"/>
        <v>0</v>
      </c>
      <c r="AM1212" s="127">
        <v>44412</v>
      </c>
      <c r="AN1212" s="129">
        <f t="shared" si="398"/>
        <v>65716.460000000065</v>
      </c>
      <c r="AO1212" s="129">
        <f t="shared" si="399"/>
        <v>0</v>
      </c>
      <c r="AP1212" s="129">
        <f t="shared" si="400"/>
        <v>0</v>
      </c>
      <c r="AQ1212" s="235"/>
      <c r="AR1212" s="235"/>
      <c r="AS1212" s="236">
        <f t="shared" si="395"/>
        <v>44412</v>
      </c>
      <c r="AT1212" s="237">
        <f t="shared" si="401"/>
        <v>23408.249999999975</v>
      </c>
      <c r="AU1212" s="237">
        <f t="shared" si="402"/>
        <v>12771.450000000004</v>
      </c>
      <c r="AV1212" s="237">
        <f t="shared" si="403"/>
        <v>17662.159999999996</v>
      </c>
      <c r="AW1212" s="237">
        <f t="shared" si="404"/>
        <v>6731.6000000000013</v>
      </c>
      <c r="AX1212" s="237">
        <f t="shared" si="405"/>
        <v>5143.0000000000036</v>
      </c>
      <c r="AY1212" s="133"/>
    </row>
    <row r="1213" spans="3:51" x14ac:dyDescent="0.25">
      <c r="C1213" s="137"/>
      <c r="D1213" s="137"/>
      <c r="E1213" s="137"/>
      <c r="F1213" s="137"/>
      <c r="G1213" s="137"/>
      <c r="H1213" s="137"/>
      <c r="I1213" s="137"/>
      <c r="J1213" s="137"/>
      <c r="K1213" s="240">
        <f t="shared" si="387"/>
        <v>44413</v>
      </c>
      <c r="L1213" s="230">
        <f t="shared" si="388"/>
        <v>66306.740000000063</v>
      </c>
      <c r="M1213" s="162">
        <f>MAX(AN28:AN1213)</f>
        <v>68568.070000000022</v>
      </c>
      <c r="N1213" s="162">
        <f t="shared" si="396"/>
        <v>-2261.3299999999581</v>
      </c>
      <c r="O1213" s="231">
        <f>E3+(E4*0.1)</f>
        <v>0.2</v>
      </c>
      <c r="P1213" s="162">
        <v>1357.9</v>
      </c>
      <c r="Q1213" s="232">
        <f>E5+(E6*0.1)</f>
        <v>0.1</v>
      </c>
      <c r="R1213" s="162">
        <v>1322</v>
      </c>
      <c r="S1213" s="232">
        <f>E7+(E8*0.1)</f>
        <v>0.1</v>
      </c>
      <c r="T1213" s="162">
        <v>1965</v>
      </c>
      <c r="U1213" s="233">
        <f>E9+(E10*0.5)+(E11*0.1)</f>
        <v>0.2</v>
      </c>
      <c r="V1213" s="162">
        <v>-820</v>
      </c>
      <c r="W1213" s="233">
        <f>E12+(E13*0.5)+(E14*0.1)</f>
        <v>0.2</v>
      </c>
      <c r="X1213" s="162">
        <v>770</v>
      </c>
      <c r="Y1213" s="161">
        <f t="shared" si="397"/>
        <v>1186</v>
      </c>
      <c r="Z1213" s="162">
        <f t="shared" si="389"/>
        <v>590.28000000000009</v>
      </c>
      <c r="AA1213" s="127">
        <v>44413</v>
      </c>
      <c r="AB1213" s="127"/>
      <c r="AC1213" s="128"/>
      <c r="AD1213" s="128"/>
      <c r="AE1213" s="129"/>
      <c r="AF1213" s="129"/>
      <c r="AG1213" s="129"/>
      <c r="AH1213" s="129">
        <f t="shared" si="390"/>
        <v>590.28000000000009</v>
      </c>
      <c r="AI1213" s="129">
        <f t="shared" si="391"/>
        <v>0</v>
      </c>
      <c r="AJ1213" s="234">
        <f t="shared" si="392"/>
        <v>1</v>
      </c>
      <c r="AK1213" s="234">
        <f t="shared" si="393"/>
        <v>0</v>
      </c>
      <c r="AL1213" s="129">
        <f t="shared" si="394"/>
        <v>0</v>
      </c>
      <c r="AM1213" s="127">
        <v>44413</v>
      </c>
      <c r="AN1213" s="129">
        <f t="shared" si="398"/>
        <v>66306.740000000063</v>
      </c>
      <c r="AO1213" s="129">
        <f t="shared" si="399"/>
        <v>0</v>
      </c>
      <c r="AP1213" s="129">
        <f t="shared" si="400"/>
        <v>0</v>
      </c>
      <c r="AQ1213" s="235"/>
      <c r="AR1213" s="235"/>
      <c r="AS1213" s="236">
        <f t="shared" si="395"/>
        <v>44413</v>
      </c>
      <c r="AT1213" s="237">
        <f t="shared" si="401"/>
        <v>23679.829999999976</v>
      </c>
      <c r="AU1213" s="237">
        <f t="shared" si="402"/>
        <v>12903.650000000005</v>
      </c>
      <c r="AV1213" s="237">
        <f t="shared" si="403"/>
        <v>17858.659999999996</v>
      </c>
      <c r="AW1213" s="237">
        <f t="shared" si="404"/>
        <v>6567.6000000000013</v>
      </c>
      <c r="AX1213" s="237">
        <f t="shared" si="405"/>
        <v>5297.0000000000036</v>
      </c>
      <c r="AY1213" s="133"/>
    </row>
    <row r="1214" spans="3:51" x14ac:dyDescent="0.25">
      <c r="C1214" s="137"/>
      <c r="D1214" s="137"/>
      <c r="E1214" s="137"/>
      <c r="F1214" s="137"/>
      <c r="G1214" s="137"/>
      <c r="H1214" s="137"/>
      <c r="I1214" s="137"/>
      <c r="J1214" s="137"/>
      <c r="K1214" s="240">
        <f t="shared" si="387"/>
        <v>44414</v>
      </c>
      <c r="L1214" s="230">
        <f t="shared" si="388"/>
        <v>67972.740000000063</v>
      </c>
      <c r="M1214" s="162">
        <f>MAX(AN28:AN1214)</f>
        <v>68568.070000000022</v>
      </c>
      <c r="N1214" s="162">
        <f t="shared" si="396"/>
        <v>-595.32999999995809</v>
      </c>
      <c r="O1214" s="231">
        <f>E3+(E4*0.1)</f>
        <v>0.2</v>
      </c>
      <c r="P1214" s="162">
        <v>721.3</v>
      </c>
      <c r="Q1214" s="232">
        <f>E5+(E6*0.1)</f>
        <v>0.1</v>
      </c>
      <c r="R1214" s="162">
        <v>371</v>
      </c>
      <c r="S1214" s="232">
        <f>E7+(E8*0.1)</f>
        <v>0.1</v>
      </c>
      <c r="T1214" s="162">
        <v>-1445.6</v>
      </c>
      <c r="U1214" s="233">
        <f>E9+(E10*0.5)+(E11*0.1)</f>
        <v>0.2</v>
      </c>
      <c r="V1214" s="162">
        <v>4073</v>
      </c>
      <c r="W1214" s="233">
        <f>E12+(E13*0.5)+(E14*0.1)</f>
        <v>0.2</v>
      </c>
      <c r="X1214" s="162">
        <v>4073</v>
      </c>
      <c r="Y1214" s="161">
        <f t="shared" si="397"/>
        <v>1187</v>
      </c>
      <c r="Z1214" s="162">
        <f t="shared" si="389"/>
        <v>1666</v>
      </c>
      <c r="AA1214" s="127">
        <v>44414</v>
      </c>
      <c r="AB1214" s="127"/>
      <c r="AC1214" s="128"/>
      <c r="AD1214" s="128"/>
      <c r="AE1214" s="129"/>
      <c r="AF1214" s="129"/>
      <c r="AG1214" s="129"/>
      <c r="AH1214" s="129">
        <f t="shared" si="390"/>
        <v>1666</v>
      </c>
      <c r="AI1214" s="129">
        <f t="shared" si="391"/>
        <v>0</v>
      </c>
      <c r="AJ1214" s="234">
        <f t="shared" si="392"/>
        <v>1</v>
      </c>
      <c r="AK1214" s="234">
        <f t="shared" si="393"/>
        <v>0</v>
      </c>
      <c r="AL1214" s="129">
        <f t="shared" si="394"/>
        <v>0</v>
      </c>
      <c r="AM1214" s="127">
        <v>44414</v>
      </c>
      <c r="AN1214" s="129">
        <f t="shared" si="398"/>
        <v>67972.740000000063</v>
      </c>
      <c r="AO1214" s="129">
        <f t="shared" si="399"/>
        <v>0</v>
      </c>
      <c r="AP1214" s="129">
        <f t="shared" si="400"/>
        <v>0</v>
      </c>
      <c r="AQ1214" s="235"/>
      <c r="AR1214" s="235"/>
      <c r="AS1214" s="236">
        <f t="shared" si="395"/>
        <v>44414</v>
      </c>
      <c r="AT1214" s="237">
        <f t="shared" si="401"/>
        <v>23824.089999999975</v>
      </c>
      <c r="AU1214" s="237">
        <f t="shared" si="402"/>
        <v>12940.750000000005</v>
      </c>
      <c r="AV1214" s="237">
        <f t="shared" si="403"/>
        <v>17714.099999999995</v>
      </c>
      <c r="AW1214" s="237">
        <f t="shared" si="404"/>
        <v>7382.2000000000016</v>
      </c>
      <c r="AX1214" s="237">
        <f t="shared" si="405"/>
        <v>6111.600000000004</v>
      </c>
      <c r="AY1214" s="133"/>
    </row>
    <row r="1215" spans="3:51" x14ac:dyDescent="0.25">
      <c r="C1215" s="137"/>
      <c r="D1215" s="137"/>
      <c r="E1215" s="137"/>
      <c r="F1215" s="137"/>
      <c r="G1215" s="137"/>
      <c r="H1215" s="137"/>
      <c r="I1215" s="137"/>
      <c r="J1215" s="137"/>
      <c r="K1215" s="240">
        <f t="shared" si="387"/>
        <v>44417</v>
      </c>
      <c r="L1215" s="230">
        <f t="shared" si="388"/>
        <v>69243.790000000066</v>
      </c>
      <c r="M1215" s="162">
        <f>MAX(AN28:AN1215)</f>
        <v>69243.790000000066</v>
      </c>
      <c r="N1215" s="162">
        <f t="shared" si="396"/>
        <v>0</v>
      </c>
      <c r="O1215" s="231">
        <f>E3+(E4*0.1)</f>
        <v>0.2</v>
      </c>
      <c r="P1215" s="162">
        <v>-550</v>
      </c>
      <c r="Q1215" s="232">
        <f>E5+(E6*0.1)</f>
        <v>0.1</v>
      </c>
      <c r="R1215" s="162">
        <v>-208.5</v>
      </c>
      <c r="S1215" s="232">
        <f>E7+(E8*0.1)</f>
        <v>0.1</v>
      </c>
      <c r="T1215" s="162">
        <v>475</v>
      </c>
      <c r="U1215" s="233">
        <f>E9+(E10*0.5)+(E11*0.1)</f>
        <v>0.2</v>
      </c>
      <c r="V1215" s="162">
        <v>3386</v>
      </c>
      <c r="W1215" s="233">
        <f>E12+(E13*0.5)+(E14*0.1)</f>
        <v>0.2</v>
      </c>
      <c r="X1215" s="162">
        <v>3386</v>
      </c>
      <c r="Y1215" s="161">
        <f t="shared" si="397"/>
        <v>1188</v>
      </c>
      <c r="Z1215" s="162">
        <f t="shared" si="389"/>
        <v>1271.0500000000002</v>
      </c>
      <c r="AA1215" s="127">
        <v>44417</v>
      </c>
      <c r="AB1215" s="127"/>
      <c r="AC1215" s="128"/>
      <c r="AD1215" s="128"/>
      <c r="AE1215" s="129"/>
      <c r="AF1215" s="129"/>
      <c r="AG1215" s="129"/>
      <c r="AH1215" s="129">
        <f t="shared" si="390"/>
        <v>1271.0500000000002</v>
      </c>
      <c r="AI1215" s="129">
        <f t="shared" si="391"/>
        <v>0</v>
      </c>
      <c r="AJ1215" s="234">
        <f t="shared" si="392"/>
        <v>1</v>
      </c>
      <c r="AK1215" s="234">
        <f t="shared" si="393"/>
        <v>0</v>
      </c>
      <c r="AL1215" s="129">
        <f t="shared" si="394"/>
        <v>0</v>
      </c>
      <c r="AM1215" s="127">
        <v>44417</v>
      </c>
      <c r="AN1215" s="129">
        <f t="shared" si="398"/>
        <v>69243.790000000066</v>
      </c>
      <c r="AO1215" s="129">
        <f t="shared" si="399"/>
        <v>0</v>
      </c>
      <c r="AP1215" s="129">
        <f t="shared" si="400"/>
        <v>0</v>
      </c>
      <c r="AQ1215" s="235"/>
      <c r="AR1215" s="235"/>
      <c r="AS1215" s="236">
        <f t="shared" si="395"/>
        <v>44417</v>
      </c>
      <c r="AT1215" s="237">
        <f t="shared" si="401"/>
        <v>23714.089999999975</v>
      </c>
      <c r="AU1215" s="237">
        <f t="shared" si="402"/>
        <v>12919.900000000005</v>
      </c>
      <c r="AV1215" s="237">
        <f t="shared" si="403"/>
        <v>17761.599999999995</v>
      </c>
      <c r="AW1215" s="237">
        <f t="shared" si="404"/>
        <v>8059.4000000000015</v>
      </c>
      <c r="AX1215" s="237">
        <f t="shared" si="405"/>
        <v>6788.8000000000038</v>
      </c>
      <c r="AY1215" s="133"/>
    </row>
    <row r="1216" spans="3:51" x14ac:dyDescent="0.25">
      <c r="C1216" s="137"/>
      <c r="D1216" s="137"/>
      <c r="E1216" s="137"/>
      <c r="F1216" s="137"/>
      <c r="G1216" s="137"/>
      <c r="H1216" s="137"/>
      <c r="I1216" s="137"/>
      <c r="J1216" s="137"/>
      <c r="K1216" s="240">
        <f t="shared" si="387"/>
        <v>44418</v>
      </c>
      <c r="L1216" s="230">
        <f t="shared" si="388"/>
        <v>69299.150000000067</v>
      </c>
      <c r="M1216" s="162">
        <f>MAX(AN28:AN1216)</f>
        <v>69299.150000000067</v>
      </c>
      <c r="N1216" s="162">
        <f t="shared" si="396"/>
        <v>0</v>
      </c>
      <c r="O1216" s="231">
        <f>E3+(E4*0.1)</f>
        <v>0.2</v>
      </c>
      <c r="P1216" s="162">
        <v>814.1</v>
      </c>
      <c r="Q1216" s="232">
        <f>E5+(E6*0.1)</f>
        <v>0.1</v>
      </c>
      <c r="R1216" s="162">
        <v>220</v>
      </c>
      <c r="S1216" s="232">
        <f>E7+(E8*0.1)</f>
        <v>0.1</v>
      </c>
      <c r="T1216" s="162">
        <v>-1590.6</v>
      </c>
      <c r="U1216" s="233">
        <f>E9+(E10*0.5)+(E11*0.1)</f>
        <v>0.2</v>
      </c>
      <c r="V1216" s="162">
        <v>74</v>
      </c>
      <c r="W1216" s="233">
        <f>E12+(E13*0.5)+(E14*0.1)</f>
        <v>0.2</v>
      </c>
      <c r="X1216" s="162">
        <v>74</v>
      </c>
      <c r="Y1216" s="161">
        <f t="shared" si="397"/>
        <v>1189</v>
      </c>
      <c r="Z1216" s="162">
        <f t="shared" si="389"/>
        <v>55.360000000000014</v>
      </c>
      <c r="AA1216" s="127">
        <v>44418</v>
      </c>
      <c r="AB1216" s="127"/>
      <c r="AC1216" s="128"/>
      <c r="AD1216" s="128"/>
      <c r="AE1216" s="129"/>
      <c r="AF1216" s="129"/>
      <c r="AG1216" s="129"/>
      <c r="AH1216" s="129">
        <f t="shared" si="390"/>
        <v>55.360000000000014</v>
      </c>
      <c r="AI1216" s="129">
        <f t="shared" si="391"/>
        <v>0</v>
      </c>
      <c r="AJ1216" s="234">
        <f t="shared" si="392"/>
        <v>1</v>
      </c>
      <c r="AK1216" s="234">
        <f t="shared" si="393"/>
        <v>0</v>
      </c>
      <c r="AL1216" s="129">
        <f t="shared" si="394"/>
        <v>0</v>
      </c>
      <c r="AM1216" s="127">
        <v>44418</v>
      </c>
      <c r="AN1216" s="129">
        <f t="shared" si="398"/>
        <v>69299.150000000067</v>
      </c>
      <c r="AO1216" s="129">
        <f t="shared" si="399"/>
        <v>0</v>
      </c>
      <c r="AP1216" s="129">
        <f t="shared" si="400"/>
        <v>0</v>
      </c>
      <c r="AQ1216" s="235"/>
      <c r="AR1216" s="235"/>
      <c r="AS1216" s="236">
        <f t="shared" si="395"/>
        <v>44418</v>
      </c>
      <c r="AT1216" s="237">
        <f t="shared" si="401"/>
        <v>23876.909999999974</v>
      </c>
      <c r="AU1216" s="237">
        <f t="shared" si="402"/>
        <v>12941.900000000005</v>
      </c>
      <c r="AV1216" s="237">
        <f t="shared" si="403"/>
        <v>17602.539999999994</v>
      </c>
      <c r="AW1216" s="237">
        <f t="shared" si="404"/>
        <v>8074.2000000000016</v>
      </c>
      <c r="AX1216" s="237">
        <f t="shared" si="405"/>
        <v>6803.600000000004</v>
      </c>
      <c r="AY1216" s="133"/>
    </row>
    <row r="1217" spans="3:51" x14ac:dyDescent="0.25">
      <c r="C1217" s="137"/>
      <c r="D1217" s="137"/>
      <c r="E1217" s="137"/>
      <c r="F1217" s="137"/>
      <c r="G1217" s="137"/>
      <c r="H1217" s="137"/>
      <c r="I1217" s="137"/>
      <c r="J1217" s="137"/>
      <c r="K1217" s="240">
        <f t="shared" si="387"/>
        <v>44419</v>
      </c>
      <c r="L1217" s="230">
        <f t="shared" si="388"/>
        <v>69002.56000000007</v>
      </c>
      <c r="M1217" s="162">
        <f>MAX(AN28:AN1217)</f>
        <v>69299.150000000067</v>
      </c>
      <c r="N1217" s="162">
        <f t="shared" si="396"/>
        <v>-296.58999999999651</v>
      </c>
      <c r="O1217" s="231">
        <f>E3+(E4*0.1)</f>
        <v>0.2</v>
      </c>
      <c r="P1217" s="162">
        <v>1101.5</v>
      </c>
      <c r="Q1217" s="232">
        <f>E5+(E6*0.1)</f>
        <v>0.1</v>
      </c>
      <c r="R1217" s="162">
        <v>547.5</v>
      </c>
      <c r="S1217" s="232">
        <f>E7+(E8*0.1)</f>
        <v>0.1</v>
      </c>
      <c r="T1217" s="162">
        <v>-516.4</v>
      </c>
      <c r="U1217" s="233">
        <f>E9+(E10*0.5)+(E11*0.1)</f>
        <v>0.2</v>
      </c>
      <c r="V1217" s="162">
        <v>-1400</v>
      </c>
      <c r="W1217" s="233">
        <f>E12+(E13*0.5)+(E14*0.1)</f>
        <v>0.2</v>
      </c>
      <c r="X1217" s="162">
        <v>-1200</v>
      </c>
      <c r="Y1217" s="161">
        <f t="shared" si="397"/>
        <v>1190</v>
      </c>
      <c r="Z1217" s="162">
        <f t="shared" si="389"/>
        <v>-296.58999999999997</v>
      </c>
      <c r="AA1217" s="127">
        <v>44419</v>
      </c>
      <c r="AB1217" s="127"/>
      <c r="AC1217" s="128"/>
      <c r="AD1217" s="128"/>
      <c r="AE1217" s="129"/>
      <c r="AF1217" s="129"/>
      <c r="AG1217" s="129"/>
      <c r="AH1217" s="129">
        <f t="shared" si="390"/>
        <v>0</v>
      </c>
      <c r="AI1217" s="129">
        <f t="shared" si="391"/>
        <v>-296.58999999999997</v>
      </c>
      <c r="AJ1217" s="234">
        <f t="shared" si="392"/>
        <v>0</v>
      </c>
      <c r="AK1217" s="234">
        <f t="shared" si="393"/>
        <v>1</v>
      </c>
      <c r="AL1217" s="129">
        <f t="shared" si="394"/>
        <v>0</v>
      </c>
      <c r="AM1217" s="127">
        <v>44419</v>
      </c>
      <c r="AN1217" s="129">
        <f t="shared" si="398"/>
        <v>69002.56000000007</v>
      </c>
      <c r="AO1217" s="129">
        <f t="shared" si="399"/>
        <v>0</v>
      </c>
      <c r="AP1217" s="129">
        <f t="shared" si="400"/>
        <v>0</v>
      </c>
      <c r="AQ1217" s="235"/>
      <c r="AR1217" s="235"/>
      <c r="AS1217" s="236">
        <f t="shared" si="395"/>
        <v>44419</v>
      </c>
      <c r="AT1217" s="237">
        <f t="shared" si="401"/>
        <v>24097.209999999974</v>
      </c>
      <c r="AU1217" s="237">
        <f t="shared" si="402"/>
        <v>12996.650000000005</v>
      </c>
      <c r="AV1217" s="237">
        <f t="shared" si="403"/>
        <v>17550.899999999994</v>
      </c>
      <c r="AW1217" s="237">
        <f t="shared" si="404"/>
        <v>7794.2000000000016</v>
      </c>
      <c r="AX1217" s="237">
        <f t="shared" si="405"/>
        <v>6563.600000000004</v>
      </c>
      <c r="AY1217" s="133"/>
    </row>
    <row r="1218" spans="3:51" x14ac:dyDescent="0.25">
      <c r="C1218" s="137"/>
      <c r="D1218" s="137"/>
      <c r="E1218" s="137"/>
      <c r="F1218" s="137"/>
      <c r="G1218" s="137"/>
      <c r="H1218" s="137"/>
      <c r="I1218" s="137"/>
      <c r="J1218" s="137"/>
      <c r="K1218" s="240">
        <f t="shared" si="387"/>
        <v>44420</v>
      </c>
      <c r="L1218" s="230">
        <f t="shared" si="388"/>
        <v>69027.850000000064</v>
      </c>
      <c r="M1218" s="162">
        <f>MAX(AN28:AN1218)</f>
        <v>69299.150000000067</v>
      </c>
      <c r="N1218" s="162">
        <f t="shared" si="396"/>
        <v>-271.30000000000291</v>
      </c>
      <c r="O1218" s="231">
        <f>E3+(E4*0.1)</f>
        <v>0.2</v>
      </c>
      <c r="P1218" s="162">
        <v>-550</v>
      </c>
      <c r="Q1218" s="232">
        <f>E5+(E6*0.1)</f>
        <v>0.1</v>
      </c>
      <c r="R1218" s="162">
        <v>656.5</v>
      </c>
      <c r="S1218" s="232">
        <f>E7+(E8*0.1)</f>
        <v>0.1</v>
      </c>
      <c r="T1218" s="162">
        <v>1224.4000000000001</v>
      </c>
      <c r="U1218" s="233">
        <f>E9+(E10*0.5)+(E11*0.1)</f>
        <v>0.2</v>
      </c>
      <c r="V1218" s="162">
        <v>-132</v>
      </c>
      <c r="W1218" s="233">
        <f>E12+(E13*0.5)+(E14*0.1)</f>
        <v>0.2</v>
      </c>
      <c r="X1218" s="162">
        <v>-132</v>
      </c>
      <c r="Y1218" s="161">
        <f t="shared" si="397"/>
        <v>1191</v>
      </c>
      <c r="Z1218" s="162">
        <f t="shared" si="389"/>
        <v>25.29000000000001</v>
      </c>
      <c r="AA1218" s="127">
        <v>44420</v>
      </c>
      <c r="AB1218" s="127"/>
      <c r="AC1218" s="128"/>
      <c r="AD1218" s="128"/>
      <c r="AE1218" s="129"/>
      <c r="AF1218" s="129"/>
      <c r="AG1218" s="129"/>
      <c r="AH1218" s="129">
        <f t="shared" si="390"/>
        <v>25.29000000000001</v>
      </c>
      <c r="AI1218" s="129">
        <f t="shared" si="391"/>
        <v>0</v>
      </c>
      <c r="AJ1218" s="234">
        <f t="shared" si="392"/>
        <v>1</v>
      </c>
      <c r="AK1218" s="234">
        <f t="shared" si="393"/>
        <v>0</v>
      </c>
      <c r="AL1218" s="129">
        <f t="shared" si="394"/>
        <v>0</v>
      </c>
      <c r="AM1218" s="127">
        <v>44420</v>
      </c>
      <c r="AN1218" s="129">
        <f t="shared" si="398"/>
        <v>69027.850000000064</v>
      </c>
      <c r="AO1218" s="129">
        <f t="shared" si="399"/>
        <v>0</v>
      </c>
      <c r="AP1218" s="129">
        <f t="shared" si="400"/>
        <v>0</v>
      </c>
      <c r="AQ1218" s="235"/>
      <c r="AR1218" s="235"/>
      <c r="AS1218" s="236">
        <f t="shared" si="395"/>
        <v>44420</v>
      </c>
      <c r="AT1218" s="237">
        <f t="shared" si="401"/>
        <v>23987.209999999974</v>
      </c>
      <c r="AU1218" s="237">
        <f t="shared" si="402"/>
        <v>13062.300000000005</v>
      </c>
      <c r="AV1218" s="237">
        <f t="shared" si="403"/>
        <v>17673.339999999993</v>
      </c>
      <c r="AW1218" s="237">
        <f t="shared" si="404"/>
        <v>7767.800000000002</v>
      </c>
      <c r="AX1218" s="237">
        <f t="shared" si="405"/>
        <v>6537.2000000000044</v>
      </c>
      <c r="AY1218" s="133"/>
    </row>
    <row r="1219" spans="3:51" x14ac:dyDescent="0.25">
      <c r="C1219" s="137"/>
      <c r="D1219" s="137"/>
      <c r="E1219" s="137"/>
      <c r="F1219" s="137"/>
      <c r="G1219" s="137"/>
      <c r="H1219" s="137"/>
      <c r="I1219" s="137"/>
      <c r="J1219" s="137"/>
      <c r="K1219" s="240">
        <f t="shared" si="387"/>
        <v>44421</v>
      </c>
      <c r="L1219" s="230">
        <f t="shared" si="388"/>
        <v>68654.630000000063</v>
      </c>
      <c r="M1219" s="162">
        <f>MAX(AN28:AN1219)</f>
        <v>69299.150000000067</v>
      </c>
      <c r="N1219" s="162">
        <f t="shared" si="396"/>
        <v>-644.52000000000407</v>
      </c>
      <c r="O1219" s="231">
        <f>E3+(E4*0.1)</f>
        <v>0.2</v>
      </c>
      <c r="P1219" s="162">
        <v>77.650000000000006</v>
      </c>
      <c r="Q1219" s="232">
        <f>E5+(E6*0.1)</f>
        <v>0.1</v>
      </c>
      <c r="R1219" s="162">
        <v>358.5</v>
      </c>
      <c r="S1219" s="232">
        <f>E7+(E8*0.1)</f>
        <v>0.1</v>
      </c>
      <c r="T1219" s="162">
        <v>954</v>
      </c>
      <c r="U1219" s="233">
        <f>E9+(E10*0.5)+(E11*0.1)</f>
        <v>0.2</v>
      </c>
      <c r="V1219" s="162">
        <v>-1400</v>
      </c>
      <c r="W1219" s="233">
        <f>E12+(E13*0.5)+(E14*0.1)</f>
        <v>0.2</v>
      </c>
      <c r="X1219" s="162">
        <v>-1200</v>
      </c>
      <c r="Y1219" s="161">
        <f t="shared" si="397"/>
        <v>1192</v>
      </c>
      <c r="Z1219" s="162">
        <f t="shared" si="389"/>
        <v>-373.22</v>
      </c>
      <c r="AA1219" s="127">
        <v>44421</v>
      </c>
      <c r="AB1219" s="127"/>
      <c r="AC1219" s="128"/>
      <c r="AD1219" s="128"/>
      <c r="AE1219" s="129"/>
      <c r="AF1219" s="129"/>
      <c r="AG1219" s="129"/>
      <c r="AH1219" s="129">
        <f t="shared" si="390"/>
        <v>0</v>
      </c>
      <c r="AI1219" s="129">
        <f t="shared" si="391"/>
        <v>-373.22</v>
      </c>
      <c r="AJ1219" s="234">
        <f t="shared" si="392"/>
        <v>0</v>
      </c>
      <c r="AK1219" s="234">
        <f t="shared" si="393"/>
        <v>1</v>
      </c>
      <c r="AL1219" s="129">
        <f t="shared" si="394"/>
        <v>0</v>
      </c>
      <c r="AM1219" s="127">
        <v>44421</v>
      </c>
      <c r="AN1219" s="129">
        <f t="shared" si="398"/>
        <v>68654.630000000063</v>
      </c>
      <c r="AO1219" s="129">
        <f t="shared" si="399"/>
        <v>0</v>
      </c>
      <c r="AP1219" s="129">
        <f t="shared" si="400"/>
        <v>0</v>
      </c>
      <c r="AQ1219" s="235"/>
      <c r="AR1219" s="235"/>
      <c r="AS1219" s="236">
        <f t="shared" si="395"/>
        <v>44421</v>
      </c>
      <c r="AT1219" s="237">
        <f t="shared" si="401"/>
        <v>24002.739999999972</v>
      </c>
      <c r="AU1219" s="237">
        <f t="shared" si="402"/>
        <v>13098.150000000005</v>
      </c>
      <c r="AV1219" s="237">
        <f t="shared" si="403"/>
        <v>17768.739999999994</v>
      </c>
      <c r="AW1219" s="237">
        <f t="shared" si="404"/>
        <v>7487.800000000002</v>
      </c>
      <c r="AX1219" s="237">
        <f t="shared" si="405"/>
        <v>6297.2000000000044</v>
      </c>
      <c r="AY1219" s="133"/>
    </row>
    <row r="1220" spans="3:51" x14ac:dyDescent="0.25">
      <c r="C1220" s="137"/>
      <c r="D1220" s="137"/>
      <c r="E1220" s="137"/>
      <c r="F1220" s="137"/>
      <c r="G1220" s="137"/>
      <c r="H1220" s="137"/>
      <c r="I1220" s="137"/>
      <c r="J1220" s="137"/>
      <c r="K1220" s="240">
        <f t="shared" si="387"/>
        <v>44424</v>
      </c>
      <c r="L1220" s="230">
        <f t="shared" si="388"/>
        <v>67813.430000000066</v>
      </c>
      <c r="M1220" s="162">
        <f>MAX(AN28:AN1220)</f>
        <v>69299.150000000067</v>
      </c>
      <c r="N1220" s="162">
        <f t="shared" si="396"/>
        <v>-1485.7200000000012</v>
      </c>
      <c r="O1220" s="231">
        <f>E3+(E4*0.1)</f>
        <v>0.2</v>
      </c>
      <c r="P1220" s="162">
        <v>-550</v>
      </c>
      <c r="Q1220" s="232">
        <f>E5+(E6*0.1)</f>
        <v>0.1</v>
      </c>
      <c r="R1220" s="162">
        <v>-850</v>
      </c>
      <c r="S1220" s="232">
        <f>E7+(E8*0.1)</f>
        <v>0.1</v>
      </c>
      <c r="T1220" s="162">
        <v>-3410</v>
      </c>
      <c r="U1220" s="233">
        <f>E9+(E10*0.5)+(E11*0.1)</f>
        <v>0.2</v>
      </c>
      <c r="V1220" s="162">
        <v>-763</v>
      </c>
      <c r="W1220" s="233">
        <f>E12+(E13*0.5)+(E14*0.1)</f>
        <v>0.2</v>
      </c>
      <c r="X1220" s="162">
        <v>-763</v>
      </c>
      <c r="Y1220" s="161">
        <f t="shared" si="397"/>
        <v>1193</v>
      </c>
      <c r="Z1220" s="162">
        <f t="shared" si="389"/>
        <v>-841.2</v>
      </c>
      <c r="AA1220" s="127">
        <v>44424</v>
      </c>
      <c r="AB1220" s="127"/>
      <c r="AC1220" s="128"/>
      <c r="AD1220" s="128"/>
      <c r="AE1220" s="129"/>
      <c r="AF1220" s="129"/>
      <c r="AG1220" s="129"/>
      <c r="AH1220" s="129">
        <f t="shared" si="390"/>
        <v>0</v>
      </c>
      <c r="AI1220" s="129">
        <f t="shared" si="391"/>
        <v>-841.2</v>
      </c>
      <c r="AJ1220" s="234">
        <f t="shared" si="392"/>
        <v>0</v>
      </c>
      <c r="AK1220" s="234">
        <f t="shared" si="393"/>
        <v>1</v>
      </c>
      <c r="AL1220" s="129">
        <f t="shared" si="394"/>
        <v>0</v>
      </c>
      <c r="AM1220" s="127">
        <v>44424</v>
      </c>
      <c r="AN1220" s="129">
        <f t="shared" si="398"/>
        <v>67813.430000000066</v>
      </c>
      <c r="AO1220" s="129">
        <f t="shared" si="399"/>
        <v>0</v>
      </c>
      <c r="AP1220" s="129">
        <f t="shared" si="400"/>
        <v>0</v>
      </c>
      <c r="AQ1220" s="235"/>
      <c r="AR1220" s="235"/>
      <c r="AS1220" s="236">
        <f t="shared" si="395"/>
        <v>44424</v>
      </c>
      <c r="AT1220" s="237">
        <f t="shared" si="401"/>
        <v>23892.739999999972</v>
      </c>
      <c r="AU1220" s="237">
        <f t="shared" si="402"/>
        <v>13013.150000000005</v>
      </c>
      <c r="AV1220" s="237">
        <f t="shared" si="403"/>
        <v>17427.739999999994</v>
      </c>
      <c r="AW1220" s="237">
        <f t="shared" si="404"/>
        <v>7335.2000000000016</v>
      </c>
      <c r="AX1220" s="237">
        <f t="shared" si="405"/>
        <v>6144.600000000004</v>
      </c>
      <c r="AY1220" s="133"/>
    </row>
    <row r="1221" spans="3:51" x14ac:dyDescent="0.25">
      <c r="C1221" s="137"/>
      <c r="D1221" s="137"/>
      <c r="E1221" s="137"/>
      <c r="F1221" s="137"/>
      <c r="G1221" s="137"/>
      <c r="H1221" s="137"/>
      <c r="I1221" s="137"/>
      <c r="J1221" s="137"/>
      <c r="K1221" s="240">
        <f t="shared" si="387"/>
        <v>44425</v>
      </c>
      <c r="L1221" s="230">
        <f t="shared" si="388"/>
        <v>67287.690000000061</v>
      </c>
      <c r="M1221" s="162">
        <f>MAX(AN28:AN1221)</f>
        <v>69299.150000000067</v>
      </c>
      <c r="N1221" s="162">
        <f t="shared" si="396"/>
        <v>-2011.4600000000064</v>
      </c>
      <c r="O1221" s="231">
        <f>E3+(E4*0.1)</f>
        <v>0.2</v>
      </c>
      <c r="P1221" s="162">
        <v>-676.95</v>
      </c>
      <c r="Q1221" s="232">
        <f>E5+(E6*0.1)</f>
        <v>0.1</v>
      </c>
      <c r="R1221" s="162">
        <v>-929.5</v>
      </c>
      <c r="S1221" s="232">
        <f>E7+(E8*0.1)</f>
        <v>0.1</v>
      </c>
      <c r="T1221" s="162">
        <v>-3410</v>
      </c>
      <c r="U1221" s="233">
        <f>E9+(E10*0.5)+(E11*0.1)</f>
        <v>0.2</v>
      </c>
      <c r="V1221" s="162">
        <v>109</v>
      </c>
      <c r="W1221" s="233">
        <f>E12+(E13*0.5)+(E14*0.1)</f>
        <v>0.2</v>
      </c>
      <c r="X1221" s="162">
        <v>109</v>
      </c>
      <c r="Y1221" s="161">
        <f t="shared" si="397"/>
        <v>1194</v>
      </c>
      <c r="Z1221" s="162">
        <f t="shared" si="389"/>
        <v>-525.74000000000012</v>
      </c>
      <c r="AA1221" s="127">
        <v>44425</v>
      </c>
      <c r="AB1221" s="127"/>
      <c r="AC1221" s="128"/>
      <c r="AD1221" s="128"/>
      <c r="AE1221" s="129"/>
      <c r="AF1221" s="129"/>
      <c r="AG1221" s="129"/>
      <c r="AH1221" s="129">
        <f t="shared" si="390"/>
        <v>0</v>
      </c>
      <c r="AI1221" s="129">
        <f t="shared" si="391"/>
        <v>-525.74000000000012</v>
      </c>
      <c r="AJ1221" s="234">
        <f t="shared" si="392"/>
        <v>0</v>
      </c>
      <c r="AK1221" s="234">
        <f t="shared" si="393"/>
        <v>1</v>
      </c>
      <c r="AL1221" s="129">
        <f t="shared" si="394"/>
        <v>0</v>
      </c>
      <c r="AM1221" s="127">
        <v>44425</v>
      </c>
      <c r="AN1221" s="129">
        <f t="shared" si="398"/>
        <v>67287.690000000061</v>
      </c>
      <c r="AO1221" s="129">
        <f t="shared" si="399"/>
        <v>0</v>
      </c>
      <c r="AP1221" s="129">
        <f t="shared" si="400"/>
        <v>0</v>
      </c>
      <c r="AQ1221" s="235"/>
      <c r="AR1221" s="235"/>
      <c r="AS1221" s="236">
        <f t="shared" si="395"/>
        <v>44425</v>
      </c>
      <c r="AT1221" s="237">
        <f t="shared" si="401"/>
        <v>23757.349999999973</v>
      </c>
      <c r="AU1221" s="237">
        <f t="shared" si="402"/>
        <v>12920.200000000004</v>
      </c>
      <c r="AV1221" s="237">
        <f t="shared" si="403"/>
        <v>17086.739999999994</v>
      </c>
      <c r="AW1221" s="237">
        <f t="shared" si="404"/>
        <v>7357.0000000000018</v>
      </c>
      <c r="AX1221" s="237">
        <f t="shared" si="405"/>
        <v>6166.4000000000042</v>
      </c>
      <c r="AY1221" s="133"/>
    </row>
    <row r="1222" spans="3:51" x14ac:dyDescent="0.25">
      <c r="C1222" s="137"/>
      <c r="D1222" s="137"/>
      <c r="E1222" s="137"/>
      <c r="F1222" s="137"/>
      <c r="G1222" s="137"/>
      <c r="H1222" s="137"/>
      <c r="I1222" s="137"/>
      <c r="J1222" s="137"/>
      <c r="K1222" s="240">
        <f t="shared" si="387"/>
        <v>44426</v>
      </c>
      <c r="L1222" s="230">
        <f t="shared" si="388"/>
        <v>66748.870000000054</v>
      </c>
      <c r="M1222" s="162">
        <f>MAX(AN28:AN1222)</f>
        <v>69299.150000000067</v>
      </c>
      <c r="N1222" s="162">
        <f t="shared" si="396"/>
        <v>-2550.2800000000134</v>
      </c>
      <c r="O1222" s="231">
        <f>E3+(E4*0.1)</f>
        <v>0.2</v>
      </c>
      <c r="P1222" s="162">
        <v>-550</v>
      </c>
      <c r="Q1222" s="232">
        <f>E5+(E6*0.1)</f>
        <v>0.1</v>
      </c>
      <c r="R1222" s="162">
        <v>-850</v>
      </c>
      <c r="S1222" s="232">
        <f>E7+(E8*0.1)</f>
        <v>0.1</v>
      </c>
      <c r="T1222" s="162">
        <v>-2898.2</v>
      </c>
      <c r="U1222" s="233">
        <f>E9+(E10*0.5)+(E11*0.1)</f>
        <v>0.2</v>
      </c>
      <c r="V1222" s="162">
        <v>-135</v>
      </c>
      <c r="W1222" s="233">
        <f>E12+(E13*0.5)+(E14*0.1)</f>
        <v>0.2</v>
      </c>
      <c r="X1222" s="162">
        <v>-135</v>
      </c>
      <c r="Y1222" s="161">
        <f t="shared" si="397"/>
        <v>1195</v>
      </c>
      <c r="Z1222" s="162">
        <f t="shared" si="389"/>
        <v>-538.81999999999994</v>
      </c>
      <c r="AA1222" s="127">
        <v>44426</v>
      </c>
      <c r="AB1222" s="127"/>
      <c r="AC1222" s="128"/>
      <c r="AD1222" s="128"/>
      <c r="AE1222" s="129"/>
      <c r="AF1222" s="129"/>
      <c r="AG1222" s="129"/>
      <c r="AH1222" s="129">
        <f t="shared" si="390"/>
        <v>0</v>
      </c>
      <c r="AI1222" s="129">
        <f t="shared" si="391"/>
        <v>-538.81999999999994</v>
      </c>
      <c r="AJ1222" s="234">
        <f t="shared" si="392"/>
        <v>0</v>
      </c>
      <c r="AK1222" s="234">
        <f t="shared" si="393"/>
        <v>1</v>
      </c>
      <c r="AL1222" s="129">
        <f t="shared" si="394"/>
        <v>0</v>
      </c>
      <c r="AM1222" s="127">
        <v>44426</v>
      </c>
      <c r="AN1222" s="129">
        <f t="shared" si="398"/>
        <v>66748.870000000054</v>
      </c>
      <c r="AO1222" s="129">
        <f t="shared" si="399"/>
        <v>0</v>
      </c>
      <c r="AP1222" s="129">
        <f t="shared" si="400"/>
        <v>0</v>
      </c>
      <c r="AQ1222" s="235"/>
      <c r="AR1222" s="235"/>
      <c r="AS1222" s="236">
        <f t="shared" si="395"/>
        <v>44426</v>
      </c>
      <c r="AT1222" s="237">
        <f t="shared" si="401"/>
        <v>23647.349999999973</v>
      </c>
      <c r="AU1222" s="237">
        <f t="shared" si="402"/>
        <v>12835.200000000004</v>
      </c>
      <c r="AV1222" s="237">
        <f t="shared" si="403"/>
        <v>16796.919999999995</v>
      </c>
      <c r="AW1222" s="237">
        <f t="shared" si="404"/>
        <v>7330.0000000000018</v>
      </c>
      <c r="AX1222" s="237">
        <f t="shared" si="405"/>
        <v>6139.4000000000042</v>
      </c>
      <c r="AY1222" s="133"/>
    </row>
    <row r="1223" spans="3:51" x14ac:dyDescent="0.25">
      <c r="C1223" s="137"/>
      <c r="D1223" s="137"/>
      <c r="E1223" s="137"/>
      <c r="F1223" s="137"/>
      <c r="G1223" s="137"/>
      <c r="H1223" s="137"/>
      <c r="I1223" s="137"/>
      <c r="J1223" s="137"/>
      <c r="K1223" s="240">
        <f t="shared" si="387"/>
        <v>44427</v>
      </c>
      <c r="L1223" s="230">
        <f t="shared" si="388"/>
        <v>66993.96000000005</v>
      </c>
      <c r="M1223" s="162">
        <f>MAX(AN28:AN1223)</f>
        <v>69299.150000000067</v>
      </c>
      <c r="N1223" s="162">
        <f t="shared" si="396"/>
        <v>-2305.1900000000169</v>
      </c>
      <c r="O1223" s="231">
        <f>E3+(E4*0.1)</f>
        <v>0.2</v>
      </c>
      <c r="P1223" s="162">
        <v>-550</v>
      </c>
      <c r="Q1223" s="232">
        <f>E5+(E6*0.1)</f>
        <v>0.1</v>
      </c>
      <c r="R1223" s="162">
        <v>-941.5</v>
      </c>
      <c r="S1223" s="232">
        <f>E7+(E8*0.1)</f>
        <v>0.1</v>
      </c>
      <c r="T1223" s="162">
        <v>1520.4</v>
      </c>
      <c r="U1223" s="233">
        <f>E9+(E10*0.5)+(E11*0.1)</f>
        <v>0.2</v>
      </c>
      <c r="V1223" s="162">
        <v>743</v>
      </c>
      <c r="W1223" s="233">
        <f>E12+(E13*0.5)+(E14*0.1)</f>
        <v>0.2</v>
      </c>
      <c r="X1223" s="162">
        <v>743</v>
      </c>
      <c r="Y1223" s="161">
        <f t="shared" si="397"/>
        <v>1196</v>
      </c>
      <c r="Z1223" s="162">
        <f t="shared" si="389"/>
        <v>245.09</v>
      </c>
      <c r="AA1223" s="127">
        <v>44427</v>
      </c>
      <c r="AB1223" s="127"/>
      <c r="AC1223" s="128"/>
      <c r="AD1223" s="128"/>
      <c r="AE1223" s="129"/>
      <c r="AF1223" s="129"/>
      <c r="AG1223" s="129"/>
      <c r="AH1223" s="129">
        <f t="shared" si="390"/>
        <v>245.09</v>
      </c>
      <c r="AI1223" s="129">
        <f t="shared" si="391"/>
        <v>0</v>
      </c>
      <c r="AJ1223" s="234">
        <f t="shared" si="392"/>
        <v>1</v>
      </c>
      <c r="AK1223" s="234">
        <f t="shared" si="393"/>
        <v>0</v>
      </c>
      <c r="AL1223" s="129">
        <f t="shared" si="394"/>
        <v>0</v>
      </c>
      <c r="AM1223" s="127">
        <v>44427</v>
      </c>
      <c r="AN1223" s="129">
        <f t="shared" si="398"/>
        <v>66993.96000000005</v>
      </c>
      <c r="AO1223" s="129">
        <f t="shared" si="399"/>
        <v>0</v>
      </c>
      <c r="AP1223" s="129">
        <f t="shared" si="400"/>
        <v>0</v>
      </c>
      <c r="AQ1223" s="235"/>
      <c r="AR1223" s="235"/>
      <c r="AS1223" s="236">
        <f t="shared" si="395"/>
        <v>44427</v>
      </c>
      <c r="AT1223" s="237">
        <f t="shared" si="401"/>
        <v>23537.349999999973</v>
      </c>
      <c r="AU1223" s="237">
        <f t="shared" si="402"/>
        <v>12741.050000000005</v>
      </c>
      <c r="AV1223" s="237">
        <f t="shared" si="403"/>
        <v>16948.959999999995</v>
      </c>
      <c r="AW1223" s="237">
        <f t="shared" si="404"/>
        <v>7478.6000000000022</v>
      </c>
      <c r="AX1223" s="237">
        <f t="shared" si="405"/>
        <v>6288.0000000000045</v>
      </c>
      <c r="AY1223" s="133"/>
    </row>
    <row r="1224" spans="3:51" x14ac:dyDescent="0.25">
      <c r="C1224" s="137"/>
      <c r="D1224" s="137"/>
      <c r="E1224" s="137"/>
      <c r="F1224" s="137"/>
      <c r="G1224" s="137"/>
      <c r="H1224" s="137"/>
      <c r="I1224" s="137"/>
      <c r="J1224" s="137"/>
      <c r="K1224" s="240">
        <f t="shared" si="387"/>
        <v>44428</v>
      </c>
      <c r="L1224" s="230">
        <f t="shared" si="388"/>
        <v>67682.130000000048</v>
      </c>
      <c r="M1224" s="162">
        <f>MAX(AN28:AN1224)</f>
        <v>69299.150000000067</v>
      </c>
      <c r="N1224" s="162">
        <f t="shared" si="396"/>
        <v>-1617.0200000000186</v>
      </c>
      <c r="O1224" s="231">
        <f>E3+(E4*0.1)</f>
        <v>0.2</v>
      </c>
      <c r="P1224" s="162">
        <v>1129.8</v>
      </c>
      <c r="Q1224" s="232">
        <f>E5+(E6*0.1)</f>
        <v>0.1</v>
      </c>
      <c r="R1224" s="162">
        <v>1793.5</v>
      </c>
      <c r="S1224" s="232">
        <f>E7+(E8*0.1)</f>
        <v>0.1</v>
      </c>
      <c r="T1224" s="162">
        <v>3172.6</v>
      </c>
      <c r="U1224" s="233">
        <f>E9+(E10*0.5)+(E11*0.1)</f>
        <v>0.2</v>
      </c>
      <c r="V1224" s="162">
        <v>-86</v>
      </c>
      <c r="W1224" s="233">
        <f>E12+(E13*0.5)+(E14*0.1)</f>
        <v>0.2</v>
      </c>
      <c r="X1224" s="162">
        <v>-86</v>
      </c>
      <c r="Y1224" s="161">
        <f t="shared" si="397"/>
        <v>1197</v>
      </c>
      <c r="Z1224" s="162">
        <f t="shared" si="389"/>
        <v>688.17</v>
      </c>
      <c r="AA1224" s="127">
        <v>44428</v>
      </c>
      <c r="AB1224" s="127"/>
      <c r="AC1224" s="128"/>
      <c r="AD1224" s="128"/>
      <c r="AE1224" s="129"/>
      <c r="AF1224" s="129"/>
      <c r="AG1224" s="129"/>
      <c r="AH1224" s="129">
        <f t="shared" si="390"/>
        <v>688.17</v>
      </c>
      <c r="AI1224" s="129">
        <f t="shared" si="391"/>
        <v>0</v>
      </c>
      <c r="AJ1224" s="234">
        <f t="shared" si="392"/>
        <v>1</v>
      </c>
      <c r="AK1224" s="234">
        <f t="shared" si="393"/>
        <v>0</v>
      </c>
      <c r="AL1224" s="129">
        <f t="shared" si="394"/>
        <v>0</v>
      </c>
      <c r="AM1224" s="127">
        <v>44428</v>
      </c>
      <c r="AN1224" s="129">
        <f t="shared" si="398"/>
        <v>67682.130000000048</v>
      </c>
      <c r="AO1224" s="129">
        <f t="shared" si="399"/>
        <v>0</v>
      </c>
      <c r="AP1224" s="129">
        <f t="shared" si="400"/>
        <v>0</v>
      </c>
      <c r="AQ1224" s="235"/>
      <c r="AR1224" s="235"/>
      <c r="AS1224" s="236">
        <f t="shared" si="395"/>
        <v>44428</v>
      </c>
      <c r="AT1224" s="237">
        <f t="shared" si="401"/>
        <v>23763.309999999972</v>
      </c>
      <c r="AU1224" s="237">
        <f t="shared" si="402"/>
        <v>12920.400000000005</v>
      </c>
      <c r="AV1224" s="237">
        <f t="shared" si="403"/>
        <v>17266.219999999994</v>
      </c>
      <c r="AW1224" s="237">
        <f t="shared" si="404"/>
        <v>7461.4000000000024</v>
      </c>
      <c r="AX1224" s="237">
        <f t="shared" si="405"/>
        <v>6270.8000000000047</v>
      </c>
      <c r="AY1224" s="133"/>
    </row>
    <row r="1225" spans="3:51" x14ac:dyDescent="0.25">
      <c r="C1225" s="137"/>
      <c r="D1225" s="137"/>
      <c r="E1225" s="137"/>
      <c r="F1225" s="137"/>
      <c r="G1225" s="137"/>
      <c r="H1225" s="137"/>
      <c r="I1225" s="137"/>
      <c r="J1225" s="137"/>
      <c r="K1225" s="240">
        <f t="shared" si="387"/>
        <v>44431</v>
      </c>
      <c r="L1225" s="230">
        <f t="shared" si="388"/>
        <v>68007.560000000041</v>
      </c>
      <c r="M1225" s="162">
        <f>MAX(AN28:AN1225)</f>
        <v>69299.150000000067</v>
      </c>
      <c r="N1225" s="162">
        <f t="shared" si="396"/>
        <v>-1291.5900000000256</v>
      </c>
      <c r="O1225" s="231">
        <f>E3+(E4*0.1)</f>
        <v>0.2</v>
      </c>
      <c r="P1225" s="162">
        <v>1078.1500000000001</v>
      </c>
      <c r="Q1225" s="232">
        <f>E5+(E6*0.1)</f>
        <v>0.1</v>
      </c>
      <c r="R1225" s="162">
        <v>1893</v>
      </c>
      <c r="S1225" s="232">
        <f>E7+(E8*0.1)</f>
        <v>0.1</v>
      </c>
      <c r="T1225" s="162">
        <v>4405</v>
      </c>
      <c r="U1225" s="233">
        <f>E9+(E10*0.5)+(E11*0.1)</f>
        <v>0.2</v>
      </c>
      <c r="V1225" s="162">
        <v>-1400</v>
      </c>
      <c r="W1225" s="233">
        <f>E12+(E13*0.5)+(E14*0.1)</f>
        <v>0.2</v>
      </c>
      <c r="X1225" s="162">
        <v>-1200</v>
      </c>
      <c r="Y1225" s="161">
        <f t="shared" si="397"/>
        <v>1198</v>
      </c>
      <c r="Z1225" s="162">
        <f t="shared" si="389"/>
        <v>325.43000000000006</v>
      </c>
      <c r="AA1225" s="127">
        <v>44431</v>
      </c>
      <c r="AB1225" s="127"/>
      <c r="AC1225" s="128"/>
      <c r="AD1225" s="128"/>
      <c r="AE1225" s="129"/>
      <c r="AF1225" s="129"/>
      <c r="AG1225" s="129"/>
      <c r="AH1225" s="129">
        <f t="shared" si="390"/>
        <v>325.43000000000006</v>
      </c>
      <c r="AI1225" s="129">
        <f t="shared" si="391"/>
        <v>0</v>
      </c>
      <c r="AJ1225" s="234">
        <f t="shared" si="392"/>
        <v>1</v>
      </c>
      <c r="AK1225" s="234">
        <f t="shared" si="393"/>
        <v>0</v>
      </c>
      <c r="AL1225" s="129">
        <f t="shared" si="394"/>
        <v>0</v>
      </c>
      <c r="AM1225" s="127">
        <v>44431</v>
      </c>
      <c r="AN1225" s="129">
        <f t="shared" si="398"/>
        <v>68007.560000000041</v>
      </c>
      <c r="AO1225" s="129">
        <f t="shared" si="399"/>
        <v>0</v>
      </c>
      <c r="AP1225" s="129">
        <f t="shared" si="400"/>
        <v>0</v>
      </c>
      <c r="AQ1225" s="235"/>
      <c r="AR1225" s="235"/>
      <c r="AS1225" s="236">
        <f t="shared" si="395"/>
        <v>44431</v>
      </c>
      <c r="AT1225" s="237">
        <f t="shared" si="401"/>
        <v>23978.939999999973</v>
      </c>
      <c r="AU1225" s="237">
        <f t="shared" si="402"/>
        <v>13109.700000000004</v>
      </c>
      <c r="AV1225" s="237">
        <f t="shared" si="403"/>
        <v>17706.719999999994</v>
      </c>
      <c r="AW1225" s="237">
        <f t="shared" si="404"/>
        <v>7181.4000000000024</v>
      </c>
      <c r="AX1225" s="237">
        <f t="shared" si="405"/>
        <v>6030.8000000000047</v>
      </c>
      <c r="AY1225" s="133"/>
    </row>
    <row r="1226" spans="3:51" x14ac:dyDescent="0.25">
      <c r="C1226" s="137"/>
      <c r="D1226" s="137"/>
      <c r="E1226" s="137"/>
      <c r="F1226" s="137"/>
      <c r="G1226" s="137"/>
      <c r="H1226" s="137"/>
      <c r="I1226" s="137"/>
      <c r="J1226" s="137"/>
      <c r="K1226" s="240">
        <f t="shared" si="387"/>
        <v>44432</v>
      </c>
      <c r="L1226" s="230">
        <f t="shared" si="388"/>
        <v>68161.330000000045</v>
      </c>
      <c r="M1226" s="162">
        <f>MAX(AN28:AN1226)</f>
        <v>69299.150000000067</v>
      </c>
      <c r="N1226" s="162">
        <f t="shared" si="396"/>
        <v>-1137.8200000000215</v>
      </c>
      <c r="O1226" s="231">
        <f>E3+(E4*0.1)</f>
        <v>0.2</v>
      </c>
      <c r="P1226" s="162">
        <v>152.75</v>
      </c>
      <c r="Q1226" s="232">
        <f>E5+(E6*0.1)</f>
        <v>0.1</v>
      </c>
      <c r="R1226" s="162">
        <v>335</v>
      </c>
      <c r="S1226" s="232">
        <f>E7+(E8*0.1)</f>
        <v>0.1</v>
      </c>
      <c r="T1226" s="162">
        <v>897.2</v>
      </c>
      <c r="U1226" s="233">
        <f>E9+(E10*0.5)+(E11*0.1)</f>
        <v>0.2</v>
      </c>
      <c r="V1226" s="162">
        <v>-226</v>
      </c>
      <c r="W1226" s="233">
        <f>E12+(E13*0.5)+(E14*0.1)</f>
        <v>0.2</v>
      </c>
      <c r="X1226" s="162">
        <v>226</v>
      </c>
      <c r="Y1226" s="161">
        <f t="shared" si="397"/>
        <v>1199</v>
      </c>
      <c r="Z1226" s="162">
        <f t="shared" si="389"/>
        <v>153.77000000000001</v>
      </c>
      <c r="AA1226" s="127">
        <v>44432</v>
      </c>
      <c r="AB1226" s="127"/>
      <c r="AC1226" s="128"/>
      <c r="AD1226" s="128"/>
      <c r="AE1226" s="129"/>
      <c r="AF1226" s="129"/>
      <c r="AG1226" s="129"/>
      <c r="AH1226" s="129">
        <f t="shared" si="390"/>
        <v>153.77000000000001</v>
      </c>
      <c r="AI1226" s="129">
        <f t="shared" si="391"/>
        <v>0</v>
      </c>
      <c r="AJ1226" s="234">
        <f t="shared" si="392"/>
        <v>1</v>
      </c>
      <c r="AK1226" s="234">
        <f t="shared" si="393"/>
        <v>0</v>
      </c>
      <c r="AL1226" s="129">
        <f t="shared" si="394"/>
        <v>0</v>
      </c>
      <c r="AM1226" s="127">
        <v>44432</v>
      </c>
      <c r="AN1226" s="129">
        <f t="shared" si="398"/>
        <v>68161.330000000045</v>
      </c>
      <c r="AO1226" s="129">
        <f t="shared" si="399"/>
        <v>0</v>
      </c>
      <c r="AP1226" s="129">
        <f t="shared" si="400"/>
        <v>0</v>
      </c>
      <c r="AQ1226" s="235"/>
      <c r="AR1226" s="235"/>
      <c r="AS1226" s="236">
        <f t="shared" si="395"/>
        <v>44432</v>
      </c>
      <c r="AT1226" s="237">
        <f t="shared" si="401"/>
        <v>24009.489999999972</v>
      </c>
      <c r="AU1226" s="237">
        <f t="shared" si="402"/>
        <v>13143.200000000004</v>
      </c>
      <c r="AV1226" s="237">
        <f t="shared" si="403"/>
        <v>17796.439999999995</v>
      </c>
      <c r="AW1226" s="237">
        <f t="shared" si="404"/>
        <v>7136.2000000000025</v>
      </c>
      <c r="AX1226" s="237">
        <f t="shared" si="405"/>
        <v>6076.0000000000045</v>
      </c>
      <c r="AY1226" s="133"/>
    </row>
    <row r="1227" spans="3:51" x14ac:dyDescent="0.25">
      <c r="C1227" s="137"/>
      <c r="D1227" s="137"/>
      <c r="E1227" s="137"/>
      <c r="F1227" s="137"/>
      <c r="G1227" s="137"/>
      <c r="H1227" s="137"/>
      <c r="I1227" s="137"/>
      <c r="J1227" s="137"/>
      <c r="K1227" s="240">
        <f t="shared" si="387"/>
        <v>44433</v>
      </c>
      <c r="L1227" s="230">
        <f t="shared" si="388"/>
        <v>68247.850000000049</v>
      </c>
      <c r="M1227" s="162">
        <f>MAX(AN28:AN1227)</f>
        <v>69299.150000000067</v>
      </c>
      <c r="N1227" s="162">
        <f t="shared" si="396"/>
        <v>-1051.3000000000175</v>
      </c>
      <c r="O1227" s="231">
        <f>E3+(E4*0.1)</f>
        <v>0.2</v>
      </c>
      <c r="P1227" s="162">
        <v>196.2</v>
      </c>
      <c r="Q1227" s="232">
        <f>E5+(E6*0.1)</f>
        <v>0.1</v>
      </c>
      <c r="R1227" s="162">
        <v>498</v>
      </c>
      <c r="S1227" s="232">
        <f>E7+(E8*0.1)</f>
        <v>0.1</v>
      </c>
      <c r="T1227" s="162">
        <v>224.8</v>
      </c>
      <c r="U1227" s="233">
        <f>E9+(E10*0.5)+(E11*0.1)</f>
        <v>0.2</v>
      </c>
      <c r="V1227" s="162">
        <v>-1400</v>
      </c>
      <c r="W1227" s="233">
        <f>E12+(E13*0.5)+(E14*0.1)</f>
        <v>0.2</v>
      </c>
      <c r="X1227" s="162">
        <v>1275</v>
      </c>
      <c r="Y1227" s="161">
        <f t="shared" si="397"/>
        <v>1200</v>
      </c>
      <c r="Z1227" s="162">
        <f t="shared" si="389"/>
        <v>86.52000000000001</v>
      </c>
      <c r="AA1227" s="127">
        <v>44433</v>
      </c>
      <c r="AB1227" s="127"/>
      <c r="AC1227" s="128"/>
      <c r="AD1227" s="128"/>
      <c r="AE1227" s="129"/>
      <c r="AF1227" s="129"/>
      <c r="AG1227" s="129"/>
      <c r="AH1227" s="129">
        <f t="shared" si="390"/>
        <v>86.52000000000001</v>
      </c>
      <c r="AI1227" s="129">
        <f t="shared" si="391"/>
        <v>0</v>
      </c>
      <c r="AJ1227" s="234">
        <f t="shared" si="392"/>
        <v>1</v>
      </c>
      <c r="AK1227" s="234">
        <f t="shared" si="393"/>
        <v>0</v>
      </c>
      <c r="AL1227" s="129">
        <f t="shared" si="394"/>
        <v>0</v>
      </c>
      <c r="AM1227" s="127">
        <v>44433</v>
      </c>
      <c r="AN1227" s="129">
        <f t="shared" si="398"/>
        <v>68247.850000000049</v>
      </c>
      <c r="AO1227" s="129">
        <f t="shared" si="399"/>
        <v>0</v>
      </c>
      <c r="AP1227" s="129">
        <f t="shared" si="400"/>
        <v>0</v>
      </c>
      <c r="AQ1227" s="235"/>
      <c r="AR1227" s="235"/>
      <c r="AS1227" s="236">
        <f t="shared" si="395"/>
        <v>44433</v>
      </c>
      <c r="AT1227" s="237">
        <f t="shared" si="401"/>
        <v>24048.729999999974</v>
      </c>
      <c r="AU1227" s="237">
        <f t="shared" si="402"/>
        <v>13193.000000000004</v>
      </c>
      <c r="AV1227" s="237">
        <f t="shared" si="403"/>
        <v>17818.919999999995</v>
      </c>
      <c r="AW1227" s="237">
        <f t="shared" si="404"/>
        <v>6856.2000000000025</v>
      </c>
      <c r="AX1227" s="237">
        <f t="shared" si="405"/>
        <v>6331.0000000000045</v>
      </c>
      <c r="AY1227" s="133"/>
    </row>
    <row r="1228" spans="3:51" x14ac:dyDescent="0.25">
      <c r="C1228" s="137"/>
      <c r="D1228" s="137"/>
      <c r="E1228" s="137"/>
      <c r="F1228" s="137"/>
      <c r="G1228" s="137"/>
      <c r="H1228" s="137"/>
      <c r="I1228" s="137"/>
      <c r="J1228" s="137"/>
      <c r="K1228" s="240">
        <f t="shared" si="387"/>
        <v>44434</v>
      </c>
      <c r="L1228" s="230">
        <f t="shared" si="388"/>
        <v>67872.050000000047</v>
      </c>
      <c r="M1228" s="162">
        <f>MAX(AN28:AN1228)</f>
        <v>69299.150000000067</v>
      </c>
      <c r="N1228" s="162">
        <f t="shared" si="396"/>
        <v>-1427.1000000000204</v>
      </c>
      <c r="O1228" s="231">
        <f>E3+(E4*0.1)</f>
        <v>0.2</v>
      </c>
      <c r="P1228" s="162">
        <v>-550</v>
      </c>
      <c r="Q1228" s="232">
        <f>E5+(E6*0.1)</f>
        <v>0.1</v>
      </c>
      <c r="R1228" s="162">
        <v>-850</v>
      </c>
      <c r="S1228" s="232">
        <f>E7+(E8*0.1)</f>
        <v>0.1</v>
      </c>
      <c r="T1228" s="162">
        <v>-1808</v>
      </c>
      <c r="U1228" s="233">
        <f>E9+(E10*0.5)+(E11*0.1)</f>
        <v>0.2</v>
      </c>
      <c r="V1228" s="162">
        <v>149</v>
      </c>
      <c r="W1228" s="233">
        <f>E12+(E13*0.5)+(E14*0.1)</f>
        <v>0.2</v>
      </c>
      <c r="X1228" s="162">
        <v>-149</v>
      </c>
      <c r="Y1228" s="161">
        <f t="shared" si="397"/>
        <v>1201</v>
      </c>
      <c r="Z1228" s="162">
        <f t="shared" si="389"/>
        <v>-375.8</v>
      </c>
      <c r="AA1228" s="127">
        <v>44434</v>
      </c>
      <c r="AB1228" s="127"/>
      <c r="AC1228" s="128"/>
      <c r="AD1228" s="128"/>
      <c r="AE1228" s="129"/>
      <c r="AF1228" s="129"/>
      <c r="AG1228" s="129"/>
      <c r="AH1228" s="129">
        <f t="shared" si="390"/>
        <v>0</v>
      </c>
      <c r="AI1228" s="129">
        <f t="shared" si="391"/>
        <v>-375.8</v>
      </c>
      <c r="AJ1228" s="234">
        <f t="shared" si="392"/>
        <v>0</v>
      </c>
      <c r="AK1228" s="234">
        <f t="shared" si="393"/>
        <v>1</v>
      </c>
      <c r="AL1228" s="129">
        <f t="shared" si="394"/>
        <v>0</v>
      </c>
      <c r="AM1228" s="127">
        <v>44434</v>
      </c>
      <c r="AN1228" s="129">
        <f t="shared" si="398"/>
        <v>67872.050000000047</v>
      </c>
      <c r="AO1228" s="129">
        <f t="shared" si="399"/>
        <v>0</v>
      </c>
      <c r="AP1228" s="129">
        <f t="shared" si="400"/>
        <v>0</v>
      </c>
      <c r="AQ1228" s="235"/>
      <c r="AR1228" s="235"/>
      <c r="AS1228" s="236">
        <f t="shared" si="395"/>
        <v>44434</v>
      </c>
      <c r="AT1228" s="237">
        <f t="shared" si="401"/>
        <v>23938.729999999974</v>
      </c>
      <c r="AU1228" s="237">
        <f t="shared" si="402"/>
        <v>13108.000000000004</v>
      </c>
      <c r="AV1228" s="237">
        <f t="shared" si="403"/>
        <v>17638.119999999995</v>
      </c>
      <c r="AW1228" s="237">
        <f t="shared" si="404"/>
        <v>6886.0000000000027</v>
      </c>
      <c r="AX1228" s="237">
        <f t="shared" si="405"/>
        <v>6301.2000000000044</v>
      </c>
      <c r="AY1228" s="133"/>
    </row>
    <row r="1229" spans="3:51" x14ac:dyDescent="0.25">
      <c r="C1229" s="137"/>
      <c r="D1229" s="137"/>
      <c r="E1229" s="137"/>
      <c r="F1229" s="137"/>
      <c r="G1229" s="137"/>
      <c r="H1229" s="137"/>
      <c r="I1229" s="137"/>
      <c r="J1229" s="137"/>
      <c r="K1229" s="240">
        <f t="shared" si="387"/>
        <v>44435</v>
      </c>
      <c r="L1229" s="230">
        <f t="shared" si="388"/>
        <v>68896.440000000046</v>
      </c>
      <c r="M1229" s="162">
        <f>MAX(AN28:AN1229)</f>
        <v>69299.150000000067</v>
      </c>
      <c r="N1229" s="162">
        <f t="shared" si="396"/>
        <v>-402.71000000002095</v>
      </c>
      <c r="O1229" s="231">
        <f>E3+(E4*0.1)</f>
        <v>0.2</v>
      </c>
      <c r="P1229" s="162">
        <v>1213.4000000000001</v>
      </c>
      <c r="Q1229" s="232">
        <f>E5+(E6*0.1)</f>
        <v>0.1</v>
      </c>
      <c r="R1229" s="162">
        <v>1968.5</v>
      </c>
      <c r="S1229" s="232">
        <f>E7+(E8*0.1)</f>
        <v>0.1</v>
      </c>
      <c r="T1229" s="162">
        <v>3088.6</v>
      </c>
      <c r="U1229" s="233">
        <f>E9+(E10*0.5)+(E11*0.1)</f>
        <v>0.2</v>
      </c>
      <c r="V1229" s="162">
        <v>2580</v>
      </c>
      <c r="W1229" s="233">
        <f>E12+(E13*0.5)+(E14*0.1)</f>
        <v>0.2</v>
      </c>
      <c r="X1229" s="162">
        <v>-1200</v>
      </c>
      <c r="Y1229" s="161">
        <f t="shared" si="397"/>
        <v>1202</v>
      </c>
      <c r="Z1229" s="162">
        <f t="shared" si="389"/>
        <v>1024.3900000000001</v>
      </c>
      <c r="AA1229" s="127">
        <v>44435</v>
      </c>
      <c r="AB1229" s="127"/>
      <c r="AC1229" s="128"/>
      <c r="AD1229" s="128"/>
      <c r="AE1229" s="129"/>
      <c r="AF1229" s="129"/>
      <c r="AG1229" s="129"/>
      <c r="AH1229" s="129">
        <f t="shared" si="390"/>
        <v>1024.3900000000001</v>
      </c>
      <c r="AI1229" s="129">
        <f t="shared" si="391"/>
        <v>0</v>
      </c>
      <c r="AJ1229" s="234">
        <f t="shared" si="392"/>
        <v>1</v>
      </c>
      <c r="AK1229" s="234">
        <f t="shared" si="393"/>
        <v>0</v>
      </c>
      <c r="AL1229" s="129">
        <f t="shared" si="394"/>
        <v>0</v>
      </c>
      <c r="AM1229" s="127">
        <v>44435</v>
      </c>
      <c r="AN1229" s="129">
        <f t="shared" si="398"/>
        <v>68896.440000000046</v>
      </c>
      <c r="AO1229" s="129">
        <f t="shared" si="399"/>
        <v>0</v>
      </c>
      <c r="AP1229" s="129">
        <f t="shared" si="400"/>
        <v>0</v>
      </c>
      <c r="AQ1229" s="235"/>
      <c r="AR1229" s="235"/>
      <c r="AS1229" s="236">
        <f t="shared" si="395"/>
        <v>44435</v>
      </c>
      <c r="AT1229" s="237">
        <f t="shared" si="401"/>
        <v>24181.409999999974</v>
      </c>
      <c r="AU1229" s="237">
        <f t="shared" si="402"/>
        <v>13304.850000000004</v>
      </c>
      <c r="AV1229" s="237">
        <f t="shared" si="403"/>
        <v>17946.979999999996</v>
      </c>
      <c r="AW1229" s="237">
        <f t="shared" si="404"/>
        <v>7402.0000000000027</v>
      </c>
      <c r="AX1229" s="237">
        <f t="shared" si="405"/>
        <v>6061.2000000000044</v>
      </c>
      <c r="AY1229" s="133"/>
    </row>
    <row r="1230" spans="3:51" x14ac:dyDescent="0.25">
      <c r="C1230" s="137"/>
      <c r="D1230" s="137"/>
      <c r="E1230" s="137"/>
      <c r="F1230" s="137"/>
      <c r="G1230" s="137"/>
      <c r="H1230" s="137"/>
      <c r="I1230" s="137"/>
      <c r="J1230" s="137"/>
      <c r="K1230" s="240">
        <f t="shared" si="387"/>
        <v>44438</v>
      </c>
      <c r="L1230" s="230">
        <f t="shared" si="388"/>
        <v>69281.860000000044</v>
      </c>
      <c r="M1230" s="162">
        <f>MAX(AN28:AN1230)</f>
        <v>69299.150000000067</v>
      </c>
      <c r="N1230" s="162">
        <f t="shared" si="396"/>
        <v>-17.290000000022701</v>
      </c>
      <c r="O1230" s="231">
        <f>E3+(E4*0.1)</f>
        <v>0.2</v>
      </c>
      <c r="P1230" s="162">
        <v>-279.8</v>
      </c>
      <c r="Q1230" s="232">
        <f>E5+(E6*0.1)</f>
        <v>0.1</v>
      </c>
      <c r="R1230" s="162">
        <v>971</v>
      </c>
      <c r="S1230" s="232">
        <f>E7+(E8*0.1)</f>
        <v>0.1</v>
      </c>
      <c r="T1230" s="162">
        <v>3442.8</v>
      </c>
      <c r="U1230" s="233">
        <f>E9+(E10*0.5)+(E11*0.1)</f>
        <v>0.2</v>
      </c>
      <c r="V1230" s="162">
        <v>-748</v>
      </c>
      <c r="W1230" s="233">
        <f>E12+(E13*0.5)+(E14*0.1)</f>
        <v>0.2</v>
      </c>
      <c r="X1230" s="162">
        <v>748</v>
      </c>
      <c r="Y1230" s="161">
        <f t="shared" si="397"/>
        <v>1203</v>
      </c>
      <c r="Z1230" s="162">
        <f t="shared" si="389"/>
        <v>385.42</v>
      </c>
      <c r="AA1230" s="127">
        <v>44438</v>
      </c>
      <c r="AB1230" s="127"/>
      <c r="AC1230" s="128"/>
      <c r="AD1230" s="128"/>
      <c r="AE1230" s="129"/>
      <c r="AF1230" s="129"/>
      <c r="AG1230" s="129"/>
      <c r="AH1230" s="129">
        <f t="shared" si="390"/>
        <v>385.42</v>
      </c>
      <c r="AI1230" s="129">
        <f t="shared" si="391"/>
        <v>0</v>
      </c>
      <c r="AJ1230" s="234">
        <f t="shared" si="392"/>
        <v>1</v>
      </c>
      <c r="AK1230" s="234">
        <f t="shared" si="393"/>
        <v>0</v>
      </c>
      <c r="AL1230" s="129">
        <f t="shared" si="394"/>
        <v>0</v>
      </c>
      <c r="AM1230" s="127">
        <v>44438</v>
      </c>
      <c r="AN1230" s="129">
        <f t="shared" si="398"/>
        <v>69281.860000000044</v>
      </c>
      <c r="AO1230" s="129">
        <f t="shared" si="399"/>
        <v>0</v>
      </c>
      <c r="AP1230" s="129">
        <f t="shared" si="400"/>
        <v>0</v>
      </c>
      <c r="AQ1230" s="235"/>
      <c r="AR1230" s="235"/>
      <c r="AS1230" s="236">
        <f t="shared" si="395"/>
        <v>44438</v>
      </c>
      <c r="AT1230" s="237">
        <f t="shared" si="401"/>
        <v>24125.449999999975</v>
      </c>
      <c r="AU1230" s="237">
        <f t="shared" si="402"/>
        <v>13401.950000000004</v>
      </c>
      <c r="AV1230" s="237">
        <f t="shared" si="403"/>
        <v>18291.259999999995</v>
      </c>
      <c r="AW1230" s="237">
        <f t="shared" si="404"/>
        <v>7252.4000000000024</v>
      </c>
      <c r="AX1230" s="237">
        <f t="shared" si="405"/>
        <v>6210.8000000000047</v>
      </c>
      <c r="AY1230" s="133"/>
    </row>
    <row r="1231" spans="3:51" x14ac:dyDescent="0.25">
      <c r="C1231" s="137"/>
      <c r="D1231" s="137"/>
      <c r="E1231" s="137"/>
      <c r="F1231" s="137"/>
      <c r="G1231" s="137"/>
      <c r="H1231" s="137"/>
      <c r="I1231" s="137"/>
      <c r="J1231" s="137"/>
      <c r="K1231" s="240">
        <f t="shared" si="387"/>
        <v>44439</v>
      </c>
      <c r="L1231" s="230">
        <f t="shared" si="388"/>
        <v>69096.150000000038</v>
      </c>
      <c r="M1231" s="162">
        <f>MAX(AN28:AN1231)</f>
        <v>69299.150000000067</v>
      </c>
      <c r="N1231" s="162">
        <f t="shared" si="396"/>
        <v>-203.0000000000291</v>
      </c>
      <c r="O1231" s="231">
        <f>E3+(E4*0.1)</f>
        <v>0.2</v>
      </c>
      <c r="P1231" s="162">
        <v>-550</v>
      </c>
      <c r="Q1231" s="232">
        <f>E5+(E6*0.1)</f>
        <v>0.1</v>
      </c>
      <c r="R1231" s="162">
        <v>-305.5</v>
      </c>
      <c r="S1231" s="232">
        <f>E7+(E8*0.1)</f>
        <v>0.1</v>
      </c>
      <c r="T1231" s="162">
        <v>-451.6</v>
      </c>
      <c r="U1231" s="233">
        <f>E9+(E10*0.5)+(E11*0.1)</f>
        <v>0.2</v>
      </c>
      <c r="V1231" s="162">
        <v>389</v>
      </c>
      <c r="W1231" s="233">
        <f>E12+(E13*0.5)+(E14*0.1)</f>
        <v>0.2</v>
      </c>
      <c r="X1231" s="162">
        <v>-389</v>
      </c>
      <c r="Y1231" s="161">
        <f t="shared" si="397"/>
        <v>1204</v>
      </c>
      <c r="Z1231" s="162">
        <f t="shared" si="389"/>
        <v>-185.71</v>
      </c>
      <c r="AA1231" s="238">
        <v>44439</v>
      </c>
      <c r="AB1231" s="129">
        <f>SUM(Z1210:Z1231)</f>
        <v>3140.3200000000006</v>
      </c>
      <c r="AC1231" s="128">
        <f>(AB1231&gt;0)*1</f>
        <v>1</v>
      </c>
      <c r="AD1231" s="128">
        <f>(AB1231&lt;0)*1</f>
        <v>0</v>
      </c>
      <c r="AE1231" s="129">
        <f>AB1231*AC1231</f>
        <v>3140.3200000000006</v>
      </c>
      <c r="AF1231" s="129">
        <f>AB1231*AD1231</f>
        <v>0</v>
      </c>
      <c r="AG1231" s="129"/>
      <c r="AH1231" s="129">
        <f t="shared" si="390"/>
        <v>0</v>
      </c>
      <c r="AI1231" s="129">
        <f t="shared" si="391"/>
        <v>-185.71</v>
      </c>
      <c r="AJ1231" s="234">
        <f t="shared" si="392"/>
        <v>0</v>
      </c>
      <c r="AK1231" s="234">
        <f t="shared" si="393"/>
        <v>1</v>
      </c>
      <c r="AL1231" s="129">
        <f t="shared" si="394"/>
        <v>3140.3200000000006</v>
      </c>
      <c r="AM1231" s="127">
        <v>44439</v>
      </c>
      <c r="AN1231" s="129">
        <f t="shared" si="398"/>
        <v>69096.150000000038</v>
      </c>
      <c r="AO1231" s="129">
        <f t="shared" si="399"/>
        <v>3140.3200000000006</v>
      </c>
      <c r="AP1231" s="129">
        <f t="shared" si="400"/>
        <v>0</v>
      </c>
      <c r="AQ1231" s="235"/>
      <c r="AR1231" s="235"/>
      <c r="AS1231" s="236">
        <f t="shared" si="395"/>
        <v>44439</v>
      </c>
      <c r="AT1231" s="237">
        <f t="shared" si="401"/>
        <v>24015.449999999975</v>
      </c>
      <c r="AU1231" s="237">
        <f t="shared" si="402"/>
        <v>13371.400000000005</v>
      </c>
      <c r="AV1231" s="237">
        <f t="shared" si="403"/>
        <v>18246.099999999995</v>
      </c>
      <c r="AW1231" s="237">
        <f t="shared" si="404"/>
        <v>7330.2000000000025</v>
      </c>
      <c r="AX1231" s="237">
        <f t="shared" si="405"/>
        <v>6133.0000000000045</v>
      </c>
      <c r="AY1231" s="133"/>
    </row>
    <row r="1232" spans="3:51" x14ac:dyDescent="0.25">
      <c r="C1232" s="137"/>
      <c r="D1232" s="137"/>
      <c r="E1232" s="137"/>
      <c r="F1232" s="137"/>
      <c r="G1232" s="137"/>
      <c r="H1232" s="137"/>
      <c r="I1232" s="137"/>
      <c r="J1232" s="137"/>
      <c r="K1232" s="240">
        <f t="shared" si="387"/>
        <v>44440</v>
      </c>
      <c r="L1232" s="230">
        <f t="shared" si="388"/>
        <v>69113.120000000039</v>
      </c>
      <c r="M1232" s="162">
        <f>MAX(AN28:AN1232)</f>
        <v>69299.150000000067</v>
      </c>
      <c r="N1232" s="162">
        <f t="shared" si="396"/>
        <v>-186.03000000002794</v>
      </c>
      <c r="O1232" s="231">
        <f>E3+(E4*0.1)</f>
        <v>0.2</v>
      </c>
      <c r="P1232" s="162">
        <v>-241</v>
      </c>
      <c r="Q1232" s="232">
        <f>E5+(E6*0.1)</f>
        <v>0.1</v>
      </c>
      <c r="R1232" s="162">
        <v>70.5</v>
      </c>
      <c r="S1232" s="232">
        <f>E7+(E8*0.1)</f>
        <v>0.1</v>
      </c>
      <c r="T1232" s="162">
        <v>581.20000000000005</v>
      </c>
      <c r="U1232" s="233">
        <f>E9+(E10*0.5)+(E11*0.1)</f>
        <v>0.2</v>
      </c>
      <c r="V1232" s="162">
        <v>-17</v>
      </c>
      <c r="W1232" s="233">
        <f>E12+(E13*0.5)+(E14*0.1)</f>
        <v>0.2</v>
      </c>
      <c r="X1232" s="162">
        <v>17</v>
      </c>
      <c r="Y1232" s="161">
        <f t="shared" si="397"/>
        <v>1205</v>
      </c>
      <c r="Z1232" s="162">
        <f t="shared" si="389"/>
        <v>16.97</v>
      </c>
      <c r="AA1232" s="127">
        <v>44440</v>
      </c>
      <c r="AB1232" s="127"/>
      <c r="AC1232" s="128"/>
      <c r="AD1232" s="128"/>
      <c r="AE1232" s="129"/>
      <c r="AF1232" s="129"/>
      <c r="AG1232" s="129"/>
      <c r="AH1232" s="129">
        <f t="shared" si="390"/>
        <v>16.97</v>
      </c>
      <c r="AI1232" s="129">
        <f t="shared" si="391"/>
        <v>0</v>
      </c>
      <c r="AJ1232" s="234">
        <f t="shared" si="392"/>
        <v>1</v>
      </c>
      <c r="AK1232" s="234">
        <f t="shared" si="393"/>
        <v>0</v>
      </c>
      <c r="AL1232" s="129">
        <f t="shared" si="394"/>
        <v>0</v>
      </c>
      <c r="AM1232" s="127">
        <v>44440</v>
      </c>
      <c r="AN1232" s="129">
        <f t="shared" si="398"/>
        <v>69113.120000000039</v>
      </c>
      <c r="AO1232" s="129">
        <f t="shared" si="399"/>
        <v>0</v>
      </c>
      <c r="AP1232" s="129">
        <f t="shared" si="400"/>
        <v>0</v>
      </c>
      <c r="AQ1232" s="235"/>
      <c r="AR1232" s="235"/>
      <c r="AS1232" s="236">
        <f t="shared" si="395"/>
        <v>44440</v>
      </c>
      <c r="AT1232" s="237">
        <f t="shared" si="401"/>
        <v>23967.249999999975</v>
      </c>
      <c r="AU1232" s="237">
        <f t="shared" si="402"/>
        <v>13378.450000000004</v>
      </c>
      <c r="AV1232" s="237">
        <f t="shared" si="403"/>
        <v>18304.219999999994</v>
      </c>
      <c r="AW1232" s="237">
        <f t="shared" si="404"/>
        <v>7326.8000000000029</v>
      </c>
      <c r="AX1232" s="237">
        <f t="shared" si="405"/>
        <v>6136.4000000000042</v>
      </c>
      <c r="AY1232" s="133"/>
    </row>
    <row r="1233" spans="3:51" x14ac:dyDescent="0.25">
      <c r="C1233" s="137"/>
      <c r="D1233" s="137"/>
      <c r="E1233" s="137"/>
      <c r="F1233" s="137"/>
      <c r="G1233" s="137"/>
      <c r="H1233" s="137"/>
      <c r="I1233" s="137"/>
      <c r="J1233" s="137"/>
      <c r="K1233" s="240">
        <f t="shared" si="387"/>
        <v>44441</v>
      </c>
      <c r="L1233" s="230">
        <f t="shared" si="388"/>
        <v>69284.070000000036</v>
      </c>
      <c r="M1233" s="162">
        <f>MAX(AN28:AN1233)</f>
        <v>69299.150000000067</v>
      </c>
      <c r="N1233" s="162">
        <f t="shared" si="396"/>
        <v>-15.08000000003085</v>
      </c>
      <c r="O1233" s="231">
        <f>E3+(E4*0.1)</f>
        <v>0.2</v>
      </c>
      <c r="P1233" s="162">
        <v>656.45</v>
      </c>
      <c r="Q1233" s="232">
        <f>E5+(E6*0.1)</f>
        <v>0.1</v>
      </c>
      <c r="R1233" s="162">
        <v>643</v>
      </c>
      <c r="S1233" s="232">
        <f>E7+(E8*0.1)</f>
        <v>0.1</v>
      </c>
      <c r="T1233" s="162">
        <v>-146.4</v>
      </c>
      <c r="U1233" s="233">
        <f>E9+(E10*0.5)+(E11*0.1)</f>
        <v>0.2</v>
      </c>
      <c r="V1233" s="162">
        <v>-424</v>
      </c>
      <c r="W1233" s="233">
        <f>E12+(E13*0.5)+(E14*0.1)</f>
        <v>0.2</v>
      </c>
      <c r="X1233" s="162">
        <v>374</v>
      </c>
      <c r="Y1233" s="161">
        <f t="shared" si="397"/>
        <v>1206</v>
      </c>
      <c r="Z1233" s="162">
        <f t="shared" si="389"/>
        <v>170.95000000000005</v>
      </c>
      <c r="AA1233" s="127">
        <v>44441</v>
      </c>
      <c r="AB1233" s="127"/>
      <c r="AC1233" s="128"/>
      <c r="AD1233" s="128"/>
      <c r="AE1233" s="129"/>
      <c r="AF1233" s="129"/>
      <c r="AG1233" s="129"/>
      <c r="AH1233" s="129">
        <f t="shared" si="390"/>
        <v>170.95000000000005</v>
      </c>
      <c r="AI1233" s="129">
        <f t="shared" si="391"/>
        <v>0</v>
      </c>
      <c r="AJ1233" s="234">
        <f t="shared" si="392"/>
        <v>1</v>
      </c>
      <c r="AK1233" s="234">
        <f t="shared" si="393"/>
        <v>0</v>
      </c>
      <c r="AL1233" s="129">
        <f t="shared" si="394"/>
        <v>0</v>
      </c>
      <c r="AM1233" s="127">
        <v>44441</v>
      </c>
      <c r="AN1233" s="129">
        <f t="shared" si="398"/>
        <v>69284.070000000036</v>
      </c>
      <c r="AO1233" s="129">
        <f t="shared" si="399"/>
        <v>0</v>
      </c>
      <c r="AP1233" s="129">
        <f t="shared" si="400"/>
        <v>0</v>
      </c>
      <c r="AQ1233" s="235"/>
      <c r="AR1233" s="235"/>
      <c r="AS1233" s="236">
        <f t="shared" si="395"/>
        <v>44441</v>
      </c>
      <c r="AT1233" s="237">
        <f t="shared" si="401"/>
        <v>24098.539999999975</v>
      </c>
      <c r="AU1233" s="237">
        <f t="shared" si="402"/>
        <v>13442.750000000004</v>
      </c>
      <c r="AV1233" s="237">
        <f t="shared" si="403"/>
        <v>18289.579999999994</v>
      </c>
      <c r="AW1233" s="237">
        <f t="shared" si="404"/>
        <v>7242.0000000000027</v>
      </c>
      <c r="AX1233" s="237">
        <f t="shared" si="405"/>
        <v>6211.2000000000044</v>
      </c>
      <c r="AY1233" s="133"/>
    </row>
    <row r="1234" spans="3:51" x14ac:dyDescent="0.25">
      <c r="C1234" s="137"/>
      <c r="D1234" s="137"/>
      <c r="E1234" s="137"/>
      <c r="F1234" s="137"/>
      <c r="G1234" s="137"/>
      <c r="H1234" s="137"/>
      <c r="I1234" s="137"/>
      <c r="J1234" s="137"/>
      <c r="K1234" s="240">
        <f t="shared" si="387"/>
        <v>44442</v>
      </c>
      <c r="L1234" s="230">
        <f t="shared" si="388"/>
        <v>69975.290000000037</v>
      </c>
      <c r="M1234" s="162">
        <f>MAX(AN28:AN1234)</f>
        <v>69975.290000000037</v>
      </c>
      <c r="N1234" s="162">
        <f t="shared" si="396"/>
        <v>0</v>
      </c>
      <c r="O1234" s="231">
        <f>E3+(E4*0.1)</f>
        <v>0.2</v>
      </c>
      <c r="P1234" s="162">
        <v>-550</v>
      </c>
      <c r="Q1234" s="232">
        <f>E5+(E6*0.1)</f>
        <v>0.1</v>
      </c>
      <c r="R1234" s="162">
        <v>-76</v>
      </c>
      <c r="S1234" s="232">
        <f>E7+(E8*0.1)</f>
        <v>0.1</v>
      </c>
      <c r="T1234" s="162">
        <v>972.2</v>
      </c>
      <c r="U1234" s="233">
        <f>E9+(E10*0.5)+(E11*0.1)</f>
        <v>0.2</v>
      </c>
      <c r="V1234" s="162">
        <v>1779</v>
      </c>
      <c r="W1234" s="233">
        <f>E12+(E13*0.5)+(E14*0.1)</f>
        <v>0.2</v>
      </c>
      <c r="X1234" s="162">
        <v>1779</v>
      </c>
      <c r="Y1234" s="161">
        <f t="shared" si="397"/>
        <v>1207</v>
      </c>
      <c r="Z1234" s="162">
        <f t="shared" si="389"/>
        <v>691.22</v>
      </c>
      <c r="AA1234" s="127">
        <v>44442</v>
      </c>
      <c r="AB1234" s="127"/>
      <c r="AC1234" s="128"/>
      <c r="AD1234" s="128"/>
      <c r="AE1234" s="129"/>
      <c r="AF1234" s="129"/>
      <c r="AG1234" s="129"/>
      <c r="AH1234" s="129">
        <f t="shared" si="390"/>
        <v>691.22</v>
      </c>
      <c r="AI1234" s="129">
        <f t="shared" si="391"/>
        <v>0</v>
      </c>
      <c r="AJ1234" s="234">
        <f t="shared" si="392"/>
        <v>1</v>
      </c>
      <c r="AK1234" s="234">
        <f t="shared" si="393"/>
        <v>0</v>
      </c>
      <c r="AL1234" s="129">
        <f t="shared" si="394"/>
        <v>0</v>
      </c>
      <c r="AM1234" s="127">
        <v>44442</v>
      </c>
      <c r="AN1234" s="129">
        <f t="shared" si="398"/>
        <v>69975.290000000037</v>
      </c>
      <c r="AO1234" s="129">
        <f t="shared" si="399"/>
        <v>0</v>
      </c>
      <c r="AP1234" s="129">
        <f t="shared" si="400"/>
        <v>0</v>
      </c>
      <c r="AQ1234" s="235"/>
      <c r="AR1234" s="235"/>
      <c r="AS1234" s="236">
        <f t="shared" si="395"/>
        <v>44442</v>
      </c>
      <c r="AT1234" s="237">
        <f t="shared" si="401"/>
        <v>23988.539999999975</v>
      </c>
      <c r="AU1234" s="237">
        <f t="shared" si="402"/>
        <v>13435.150000000003</v>
      </c>
      <c r="AV1234" s="237">
        <f t="shared" si="403"/>
        <v>18386.799999999996</v>
      </c>
      <c r="AW1234" s="237">
        <f t="shared" si="404"/>
        <v>7597.8000000000029</v>
      </c>
      <c r="AX1234" s="237">
        <f t="shared" si="405"/>
        <v>6567.0000000000045</v>
      </c>
      <c r="AY1234" s="133"/>
    </row>
    <row r="1235" spans="3:51" x14ac:dyDescent="0.25">
      <c r="C1235" s="137"/>
      <c r="D1235" s="137"/>
      <c r="E1235" s="137"/>
      <c r="F1235" s="137"/>
      <c r="G1235" s="137"/>
      <c r="H1235" s="137"/>
      <c r="I1235" s="137"/>
      <c r="J1235" s="137"/>
      <c r="K1235" s="240">
        <f t="shared" si="387"/>
        <v>44445</v>
      </c>
      <c r="L1235" s="230">
        <f t="shared" si="388"/>
        <v>69815.690000000031</v>
      </c>
      <c r="M1235" s="162">
        <f>MAX(AN28:AN1235)</f>
        <v>69975.290000000037</v>
      </c>
      <c r="N1235" s="162">
        <f t="shared" si="396"/>
        <v>-159.60000000000582</v>
      </c>
      <c r="O1235" s="231">
        <f>E3+(E4*0.1)</f>
        <v>0.2</v>
      </c>
      <c r="P1235" s="162">
        <v>0</v>
      </c>
      <c r="Q1235" s="232">
        <f>E5+(E6*0.1)</f>
        <v>0.1</v>
      </c>
      <c r="R1235" s="162">
        <v>0</v>
      </c>
      <c r="S1235" s="232">
        <f>E7+(E8*0.1)</f>
        <v>0.1</v>
      </c>
      <c r="T1235" s="242">
        <v>0</v>
      </c>
      <c r="U1235" s="233">
        <f>E9+(E10*0.5)+(E11*0.1)</f>
        <v>0.2</v>
      </c>
      <c r="V1235" s="162">
        <v>-399</v>
      </c>
      <c r="W1235" s="233">
        <f>E12+(E13*0.5)+(E14*0.1)</f>
        <v>0.2</v>
      </c>
      <c r="X1235" s="162">
        <v>-399</v>
      </c>
      <c r="Y1235" s="161">
        <f t="shared" si="397"/>
        <v>1208</v>
      </c>
      <c r="Z1235" s="162">
        <f t="shared" si="389"/>
        <v>-159.60000000000002</v>
      </c>
      <c r="AA1235" s="127">
        <v>44445</v>
      </c>
      <c r="AB1235" s="127"/>
      <c r="AC1235" s="128"/>
      <c r="AD1235" s="128"/>
      <c r="AE1235" s="129"/>
      <c r="AF1235" s="129"/>
      <c r="AG1235" s="129"/>
      <c r="AH1235" s="129">
        <f t="shared" si="390"/>
        <v>0</v>
      </c>
      <c r="AI1235" s="129">
        <f t="shared" si="391"/>
        <v>-159.60000000000002</v>
      </c>
      <c r="AJ1235" s="234">
        <f t="shared" si="392"/>
        <v>0</v>
      </c>
      <c r="AK1235" s="234">
        <f t="shared" si="393"/>
        <v>1</v>
      </c>
      <c r="AL1235" s="129">
        <f t="shared" si="394"/>
        <v>0</v>
      </c>
      <c r="AM1235" s="127">
        <v>44445</v>
      </c>
      <c r="AN1235" s="129">
        <f t="shared" si="398"/>
        <v>69815.690000000031</v>
      </c>
      <c r="AO1235" s="129">
        <f t="shared" si="399"/>
        <v>0</v>
      </c>
      <c r="AP1235" s="129">
        <f t="shared" si="400"/>
        <v>0</v>
      </c>
      <c r="AQ1235" s="235"/>
      <c r="AR1235" s="235"/>
      <c r="AS1235" s="236">
        <f t="shared" si="395"/>
        <v>44445</v>
      </c>
      <c r="AT1235" s="237">
        <f t="shared" si="401"/>
        <v>23988.539999999975</v>
      </c>
      <c r="AU1235" s="237">
        <f t="shared" si="402"/>
        <v>13435.150000000003</v>
      </c>
      <c r="AV1235" s="237">
        <f t="shared" si="403"/>
        <v>18386.799999999996</v>
      </c>
      <c r="AW1235" s="237">
        <f t="shared" si="404"/>
        <v>7518.0000000000027</v>
      </c>
      <c r="AX1235" s="237">
        <f t="shared" si="405"/>
        <v>6487.2000000000044</v>
      </c>
      <c r="AY1235" s="133"/>
    </row>
    <row r="1236" spans="3:51" x14ac:dyDescent="0.25">
      <c r="C1236" s="137"/>
      <c r="D1236" s="137"/>
      <c r="E1236" s="137"/>
      <c r="F1236" s="137"/>
      <c r="G1236" s="137"/>
      <c r="H1236" s="137"/>
      <c r="I1236" s="137"/>
      <c r="J1236" s="137"/>
      <c r="K1236" s="240">
        <f t="shared" si="387"/>
        <v>44446</v>
      </c>
      <c r="L1236" s="230">
        <f t="shared" si="388"/>
        <v>69146.490000000034</v>
      </c>
      <c r="M1236" s="162">
        <f>MAX(AN28:AN1236)</f>
        <v>69975.290000000037</v>
      </c>
      <c r="N1236" s="162">
        <f t="shared" si="396"/>
        <v>-828.80000000000291</v>
      </c>
      <c r="O1236" s="231">
        <f>E3+(E4*0.1)</f>
        <v>0.2</v>
      </c>
      <c r="P1236" s="162">
        <v>-550</v>
      </c>
      <c r="Q1236" s="232">
        <f>E5+(E6*0.1)</f>
        <v>0.1</v>
      </c>
      <c r="R1236" s="162">
        <v>-850</v>
      </c>
      <c r="S1236" s="232">
        <f>E7+(E8*0.1)</f>
        <v>0.1</v>
      </c>
      <c r="T1236" s="162">
        <v>458</v>
      </c>
      <c r="U1236" s="233">
        <f>E9+(E10*0.5)+(E11*0.1)</f>
        <v>0.2</v>
      </c>
      <c r="V1236" s="162">
        <v>-1400</v>
      </c>
      <c r="W1236" s="233">
        <f>E12+(E13*0.5)+(E14*0.1)</f>
        <v>0.2</v>
      </c>
      <c r="X1236" s="162">
        <v>-1200</v>
      </c>
      <c r="Y1236" s="161">
        <f t="shared" si="397"/>
        <v>1209</v>
      </c>
      <c r="Z1236" s="162">
        <f t="shared" si="389"/>
        <v>-669.2</v>
      </c>
      <c r="AA1236" s="127">
        <v>44446</v>
      </c>
      <c r="AB1236" s="127"/>
      <c r="AC1236" s="128"/>
      <c r="AD1236" s="128"/>
      <c r="AE1236" s="129"/>
      <c r="AF1236" s="129"/>
      <c r="AG1236" s="129"/>
      <c r="AH1236" s="129">
        <f t="shared" si="390"/>
        <v>0</v>
      </c>
      <c r="AI1236" s="129">
        <f t="shared" si="391"/>
        <v>-669.2</v>
      </c>
      <c r="AJ1236" s="234">
        <f t="shared" si="392"/>
        <v>0</v>
      </c>
      <c r="AK1236" s="234">
        <f t="shared" si="393"/>
        <v>1</v>
      </c>
      <c r="AL1236" s="129">
        <f t="shared" si="394"/>
        <v>0</v>
      </c>
      <c r="AM1236" s="127">
        <v>44446</v>
      </c>
      <c r="AN1236" s="129">
        <f t="shared" si="398"/>
        <v>69146.490000000034</v>
      </c>
      <c r="AO1236" s="129">
        <f t="shared" si="399"/>
        <v>0</v>
      </c>
      <c r="AP1236" s="129">
        <f t="shared" si="400"/>
        <v>0</v>
      </c>
      <c r="AQ1236" s="235"/>
      <c r="AR1236" s="235"/>
      <c r="AS1236" s="236">
        <f t="shared" si="395"/>
        <v>44446</v>
      </c>
      <c r="AT1236" s="237">
        <f t="shared" si="401"/>
        <v>23878.539999999975</v>
      </c>
      <c r="AU1236" s="237">
        <f t="shared" si="402"/>
        <v>13350.150000000003</v>
      </c>
      <c r="AV1236" s="237">
        <f t="shared" si="403"/>
        <v>18432.599999999995</v>
      </c>
      <c r="AW1236" s="237">
        <f t="shared" si="404"/>
        <v>7238.0000000000027</v>
      </c>
      <c r="AX1236" s="237">
        <f t="shared" si="405"/>
        <v>6247.2000000000044</v>
      </c>
      <c r="AY1236" s="133"/>
    </row>
    <row r="1237" spans="3:51" x14ac:dyDescent="0.25">
      <c r="C1237" s="137"/>
      <c r="D1237" s="137"/>
      <c r="E1237" s="137"/>
      <c r="F1237" s="137"/>
      <c r="G1237" s="137"/>
      <c r="H1237" s="137"/>
      <c r="I1237" s="137"/>
      <c r="J1237" s="137"/>
      <c r="K1237" s="240">
        <f t="shared" si="387"/>
        <v>44447</v>
      </c>
      <c r="L1237" s="230">
        <f t="shared" si="388"/>
        <v>68647.670000000027</v>
      </c>
      <c r="M1237" s="162">
        <f>MAX(AN28:AN1237)</f>
        <v>69975.290000000037</v>
      </c>
      <c r="N1237" s="162">
        <f t="shared" si="396"/>
        <v>-1327.6200000000099</v>
      </c>
      <c r="O1237" s="231">
        <f>E3+(E4*0.1)</f>
        <v>0.2</v>
      </c>
      <c r="P1237" s="162">
        <v>-550</v>
      </c>
      <c r="Q1237" s="232">
        <f>E5+(E6*0.1)</f>
        <v>0.1</v>
      </c>
      <c r="R1237" s="162">
        <v>-850</v>
      </c>
      <c r="S1237" s="232">
        <f>E7+(E8*0.1)</f>
        <v>0.1</v>
      </c>
      <c r="T1237" s="162">
        <v>-1098.2</v>
      </c>
      <c r="U1237" s="233">
        <f>E9+(E10*0.5)+(E11*0.1)</f>
        <v>0.2</v>
      </c>
      <c r="V1237" s="162">
        <v>-460</v>
      </c>
      <c r="W1237" s="233">
        <f>E12+(E13*0.5)+(E14*0.1)</f>
        <v>0.2</v>
      </c>
      <c r="X1237" s="162">
        <v>-510</v>
      </c>
      <c r="Y1237" s="161">
        <f t="shared" si="397"/>
        <v>1210</v>
      </c>
      <c r="Z1237" s="162">
        <f t="shared" si="389"/>
        <v>-498.82</v>
      </c>
      <c r="AA1237" s="127">
        <v>44447</v>
      </c>
      <c r="AB1237" s="127"/>
      <c r="AC1237" s="128"/>
      <c r="AD1237" s="128"/>
      <c r="AE1237" s="129"/>
      <c r="AF1237" s="129"/>
      <c r="AG1237" s="129"/>
      <c r="AH1237" s="129">
        <f t="shared" si="390"/>
        <v>0</v>
      </c>
      <c r="AI1237" s="129">
        <f t="shared" si="391"/>
        <v>-498.82</v>
      </c>
      <c r="AJ1237" s="234">
        <f t="shared" si="392"/>
        <v>0</v>
      </c>
      <c r="AK1237" s="234">
        <f t="shared" si="393"/>
        <v>1</v>
      </c>
      <c r="AL1237" s="129">
        <f t="shared" si="394"/>
        <v>0</v>
      </c>
      <c r="AM1237" s="127">
        <v>44447</v>
      </c>
      <c r="AN1237" s="129">
        <f t="shared" si="398"/>
        <v>68647.670000000027</v>
      </c>
      <c r="AO1237" s="129">
        <f t="shared" si="399"/>
        <v>0</v>
      </c>
      <c r="AP1237" s="129">
        <f t="shared" si="400"/>
        <v>0</v>
      </c>
      <c r="AQ1237" s="235"/>
      <c r="AR1237" s="235"/>
      <c r="AS1237" s="236">
        <f t="shared" si="395"/>
        <v>44447</v>
      </c>
      <c r="AT1237" s="237">
        <f t="shared" si="401"/>
        <v>23768.539999999975</v>
      </c>
      <c r="AU1237" s="237">
        <f t="shared" si="402"/>
        <v>13265.150000000003</v>
      </c>
      <c r="AV1237" s="237">
        <f t="shared" si="403"/>
        <v>18322.779999999995</v>
      </c>
      <c r="AW1237" s="237">
        <f t="shared" si="404"/>
        <v>7146.0000000000027</v>
      </c>
      <c r="AX1237" s="237">
        <f t="shared" si="405"/>
        <v>6145.2000000000044</v>
      </c>
      <c r="AY1237" s="133"/>
    </row>
    <row r="1238" spans="3:51" x14ac:dyDescent="0.25">
      <c r="C1238" s="137"/>
      <c r="D1238" s="137"/>
      <c r="E1238" s="137"/>
      <c r="F1238" s="137"/>
      <c r="G1238" s="137"/>
      <c r="H1238" s="137"/>
      <c r="I1238" s="137"/>
      <c r="J1238" s="137"/>
      <c r="K1238" s="240">
        <f t="shared" si="387"/>
        <v>44448</v>
      </c>
      <c r="L1238" s="230">
        <f t="shared" si="388"/>
        <v>68323.070000000022</v>
      </c>
      <c r="M1238" s="162">
        <f>MAX(AN28:AN1238)</f>
        <v>69975.290000000037</v>
      </c>
      <c r="N1238" s="162">
        <f t="shared" si="396"/>
        <v>-1652.2200000000157</v>
      </c>
      <c r="O1238" s="231">
        <f>E3+(E4*0.1)</f>
        <v>0.2</v>
      </c>
      <c r="P1238" s="162">
        <v>-550</v>
      </c>
      <c r="Q1238" s="232">
        <f>E5+(E6*0.1)</f>
        <v>0.1</v>
      </c>
      <c r="R1238" s="162">
        <v>-850</v>
      </c>
      <c r="S1238" s="232">
        <f>E7+(E8*0.1)</f>
        <v>0.1</v>
      </c>
      <c r="T1238" s="162">
        <v>-1196</v>
      </c>
      <c r="U1238" s="233">
        <f>E9+(E10*0.5)+(E11*0.1)</f>
        <v>0.2</v>
      </c>
      <c r="V1238" s="162">
        <v>451</v>
      </c>
      <c r="W1238" s="233">
        <f>E12+(E13*0.5)+(E14*0.1)</f>
        <v>0.2</v>
      </c>
      <c r="X1238" s="162">
        <v>-501</v>
      </c>
      <c r="Y1238" s="161">
        <f t="shared" si="397"/>
        <v>1211</v>
      </c>
      <c r="Z1238" s="162">
        <f t="shared" si="389"/>
        <v>-324.60000000000002</v>
      </c>
      <c r="AA1238" s="127">
        <v>44448</v>
      </c>
      <c r="AB1238" s="127"/>
      <c r="AC1238" s="128"/>
      <c r="AD1238" s="128"/>
      <c r="AE1238" s="129"/>
      <c r="AF1238" s="129"/>
      <c r="AG1238" s="129"/>
      <c r="AH1238" s="129">
        <f t="shared" si="390"/>
        <v>0</v>
      </c>
      <c r="AI1238" s="129">
        <f t="shared" si="391"/>
        <v>-324.60000000000002</v>
      </c>
      <c r="AJ1238" s="234">
        <f t="shared" si="392"/>
        <v>0</v>
      </c>
      <c r="AK1238" s="234">
        <f t="shared" si="393"/>
        <v>1</v>
      </c>
      <c r="AL1238" s="129">
        <f t="shared" si="394"/>
        <v>0</v>
      </c>
      <c r="AM1238" s="127">
        <v>44448</v>
      </c>
      <c r="AN1238" s="129">
        <f t="shared" si="398"/>
        <v>68323.070000000022</v>
      </c>
      <c r="AO1238" s="129">
        <f t="shared" si="399"/>
        <v>0</v>
      </c>
      <c r="AP1238" s="129">
        <f t="shared" si="400"/>
        <v>0</v>
      </c>
      <c r="AQ1238" s="235"/>
      <c r="AR1238" s="235"/>
      <c r="AS1238" s="236">
        <f t="shared" si="395"/>
        <v>44448</v>
      </c>
      <c r="AT1238" s="237">
        <f t="shared" si="401"/>
        <v>23658.539999999975</v>
      </c>
      <c r="AU1238" s="237">
        <f t="shared" si="402"/>
        <v>13180.150000000003</v>
      </c>
      <c r="AV1238" s="237">
        <f t="shared" si="403"/>
        <v>18203.179999999997</v>
      </c>
      <c r="AW1238" s="237">
        <f t="shared" si="404"/>
        <v>7236.2000000000025</v>
      </c>
      <c r="AX1238" s="237">
        <f t="shared" si="405"/>
        <v>6045.0000000000045</v>
      </c>
      <c r="AY1238" s="133"/>
    </row>
    <row r="1239" spans="3:51" x14ac:dyDescent="0.25">
      <c r="C1239" s="137"/>
      <c r="D1239" s="137"/>
      <c r="E1239" s="137"/>
      <c r="F1239" s="137"/>
      <c r="G1239" s="137"/>
      <c r="H1239" s="137"/>
      <c r="I1239" s="137"/>
      <c r="J1239" s="137"/>
      <c r="K1239" s="240">
        <f t="shared" si="387"/>
        <v>44449</v>
      </c>
      <c r="L1239" s="230">
        <f t="shared" si="388"/>
        <v>68152.670000000027</v>
      </c>
      <c r="M1239" s="162">
        <f>MAX(AN28:AN1239)</f>
        <v>69975.290000000037</v>
      </c>
      <c r="N1239" s="162">
        <f t="shared" si="396"/>
        <v>-1822.6200000000099</v>
      </c>
      <c r="O1239" s="231">
        <f>E3+(E4*0.1)</f>
        <v>0.2</v>
      </c>
      <c r="P1239" s="162">
        <v>-550</v>
      </c>
      <c r="Q1239" s="232">
        <f>E5+(E6*0.1)</f>
        <v>0.1</v>
      </c>
      <c r="R1239" s="162">
        <v>-850</v>
      </c>
      <c r="S1239" s="232">
        <f>E7+(E8*0.1)</f>
        <v>0.1</v>
      </c>
      <c r="T1239" s="162">
        <v>-2406</v>
      </c>
      <c r="U1239" s="233">
        <f>E9+(E10*0.5)+(E11*0.1)</f>
        <v>0.2</v>
      </c>
      <c r="V1239" s="162">
        <v>663</v>
      </c>
      <c r="W1239" s="233">
        <f>E12+(E13*0.5)+(E14*0.1)</f>
        <v>0.2</v>
      </c>
      <c r="X1239" s="162">
        <v>663</v>
      </c>
      <c r="Y1239" s="161">
        <f t="shared" si="397"/>
        <v>1212</v>
      </c>
      <c r="Z1239" s="162">
        <f t="shared" si="389"/>
        <v>-170.4</v>
      </c>
      <c r="AA1239" s="127">
        <v>44449</v>
      </c>
      <c r="AB1239" s="127"/>
      <c r="AC1239" s="128"/>
      <c r="AD1239" s="128"/>
      <c r="AE1239" s="129"/>
      <c r="AF1239" s="129"/>
      <c r="AG1239" s="129"/>
      <c r="AH1239" s="129">
        <f t="shared" si="390"/>
        <v>0</v>
      </c>
      <c r="AI1239" s="129">
        <f t="shared" si="391"/>
        <v>-170.4</v>
      </c>
      <c r="AJ1239" s="234">
        <f t="shared" si="392"/>
        <v>0</v>
      </c>
      <c r="AK1239" s="234">
        <f t="shared" si="393"/>
        <v>1</v>
      </c>
      <c r="AL1239" s="129">
        <f t="shared" si="394"/>
        <v>0</v>
      </c>
      <c r="AM1239" s="127">
        <v>44449</v>
      </c>
      <c r="AN1239" s="129">
        <f t="shared" si="398"/>
        <v>68152.670000000027</v>
      </c>
      <c r="AO1239" s="129">
        <f t="shared" si="399"/>
        <v>0</v>
      </c>
      <c r="AP1239" s="129">
        <f t="shared" si="400"/>
        <v>0</v>
      </c>
      <c r="AQ1239" s="235"/>
      <c r="AR1239" s="235"/>
      <c r="AS1239" s="236">
        <f t="shared" si="395"/>
        <v>44449</v>
      </c>
      <c r="AT1239" s="237">
        <f t="shared" si="401"/>
        <v>23548.539999999975</v>
      </c>
      <c r="AU1239" s="237">
        <f t="shared" si="402"/>
        <v>13095.150000000003</v>
      </c>
      <c r="AV1239" s="237">
        <f t="shared" si="403"/>
        <v>17962.579999999998</v>
      </c>
      <c r="AW1239" s="237">
        <f t="shared" si="404"/>
        <v>7368.8000000000029</v>
      </c>
      <c r="AX1239" s="237">
        <f t="shared" si="405"/>
        <v>6177.6000000000049</v>
      </c>
      <c r="AY1239" s="133"/>
    </row>
    <row r="1240" spans="3:51" x14ac:dyDescent="0.25">
      <c r="C1240" s="137"/>
      <c r="D1240" s="137"/>
      <c r="E1240" s="137"/>
      <c r="F1240" s="137"/>
      <c r="G1240" s="137"/>
      <c r="H1240" s="137"/>
      <c r="I1240" s="137"/>
      <c r="J1240" s="137"/>
      <c r="K1240" s="240">
        <f t="shared" si="387"/>
        <v>44452</v>
      </c>
      <c r="L1240" s="230">
        <f t="shared" si="388"/>
        <v>68218.830000000031</v>
      </c>
      <c r="M1240" s="162">
        <f>MAX(AN28:AN1240)</f>
        <v>69975.290000000037</v>
      </c>
      <c r="N1240" s="162">
        <f t="shared" si="396"/>
        <v>-1756.4600000000064</v>
      </c>
      <c r="O1240" s="231">
        <f>E3+(E4*0.1)</f>
        <v>0.2</v>
      </c>
      <c r="P1240" s="162">
        <v>1309.55</v>
      </c>
      <c r="Q1240" s="232">
        <f>E5+(E6*0.1)</f>
        <v>0.1</v>
      </c>
      <c r="R1240" s="162">
        <v>507.5</v>
      </c>
      <c r="S1240" s="232">
        <f>E7+(E8*0.1)</f>
        <v>0.1</v>
      </c>
      <c r="T1240" s="162">
        <v>-125</v>
      </c>
      <c r="U1240" s="233">
        <f>E9+(E10*0.5)+(E11*0.1)</f>
        <v>0.2</v>
      </c>
      <c r="V1240" s="162">
        <v>-585</v>
      </c>
      <c r="W1240" s="233">
        <f>E12+(E13*0.5)+(E14*0.1)</f>
        <v>0.2</v>
      </c>
      <c r="X1240" s="162">
        <v>-585</v>
      </c>
      <c r="Y1240" s="161">
        <f t="shared" si="397"/>
        <v>1213</v>
      </c>
      <c r="Z1240" s="162">
        <f t="shared" si="389"/>
        <v>66.160000000000025</v>
      </c>
      <c r="AA1240" s="127">
        <v>44452</v>
      </c>
      <c r="AB1240" s="127"/>
      <c r="AC1240" s="128"/>
      <c r="AD1240" s="128"/>
      <c r="AE1240" s="129"/>
      <c r="AF1240" s="129"/>
      <c r="AG1240" s="129"/>
      <c r="AH1240" s="129">
        <f t="shared" si="390"/>
        <v>66.160000000000025</v>
      </c>
      <c r="AI1240" s="129">
        <f t="shared" si="391"/>
        <v>0</v>
      </c>
      <c r="AJ1240" s="234">
        <f t="shared" si="392"/>
        <v>1</v>
      </c>
      <c r="AK1240" s="234">
        <f t="shared" si="393"/>
        <v>0</v>
      </c>
      <c r="AL1240" s="129">
        <f t="shared" si="394"/>
        <v>0</v>
      </c>
      <c r="AM1240" s="127">
        <v>44452</v>
      </c>
      <c r="AN1240" s="129">
        <f t="shared" si="398"/>
        <v>68218.830000000031</v>
      </c>
      <c r="AO1240" s="129">
        <f t="shared" si="399"/>
        <v>0</v>
      </c>
      <c r="AP1240" s="129">
        <f t="shared" si="400"/>
        <v>0</v>
      </c>
      <c r="AQ1240" s="235"/>
      <c r="AR1240" s="235"/>
      <c r="AS1240" s="236">
        <f t="shared" si="395"/>
        <v>44452</v>
      </c>
      <c r="AT1240" s="237">
        <f t="shared" si="401"/>
        <v>23810.449999999975</v>
      </c>
      <c r="AU1240" s="237">
        <f t="shared" si="402"/>
        <v>13145.900000000003</v>
      </c>
      <c r="AV1240" s="237">
        <f t="shared" si="403"/>
        <v>17950.079999999998</v>
      </c>
      <c r="AW1240" s="237">
        <f t="shared" si="404"/>
        <v>7251.8000000000029</v>
      </c>
      <c r="AX1240" s="237">
        <f t="shared" si="405"/>
        <v>6060.6000000000049</v>
      </c>
      <c r="AY1240" s="133"/>
    </row>
    <row r="1241" spans="3:51" x14ac:dyDescent="0.25">
      <c r="C1241" s="137"/>
      <c r="D1241" s="137"/>
      <c r="E1241" s="137"/>
      <c r="F1241" s="137"/>
      <c r="G1241" s="137"/>
      <c r="H1241" s="137"/>
      <c r="I1241" s="137"/>
      <c r="J1241" s="137"/>
      <c r="K1241" s="240">
        <f t="shared" si="387"/>
        <v>44453</v>
      </c>
      <c r="L1241" s="230">
        <f t="shared" si="388"/>
        <v>67400.630000000034</v>
      </c>
      <c r="M1241" s="162">
        <f>MAX(AN28:AN1241)</f>
        <v>69975.290000000037</v>
      </c>
      <c r="N1241" s="162">
        <f t="shared" si="396"/>
        <v>-2574.6600000000035</v>
      </c>
      <c r="O1241" s="231">
        <f>E3+(E4*0.1)</f>
        <v>0.2</v>
      </c>
      <c r="P1241" s="162">
        <v>-550</v>
      </c>
      <c r="Q1241" s="232">
        <f>E5+(E6*0.1)</f>
        <v>0.1</v>
      </c>
      <c r="R1241" s="162">
        <v>-850</v>
      </c>
      <c r="S1241" s="232">
        <f>E7+(E8*0.1)</f>
        <v>0.1</v>
      </c>
      <c r="T1241" s="162">
        <v>-1032</v>
      </c>
      <c r="U1241" s="233">
        <f>E9+(E10*0.5)+(E11*0.1)</f>
        <v>0.2</v>
      </c>
      <c r="V1241" s="162">
        <v>-1400</v>
      </c>
      <c r="W1241" s="233">
        <f>E12+(E13*0.5)+(E14*0.1)</f>
        <v>0.2</v>
      </c>
      <c r="X1241" s="162">
        <v>-1200</v>
      </c>
      <c r="Y1241" s="161">
        <f t="shared" si="397"/>
        <v>1214</v>
      </c>
      <c r="Z1241" s="162">
        <f t="shared" si="389"/>
        <v>-818.2</v>
      </c>
      <c r="AA1241" s="127">
        <v>44453</v>
      </c>
      <c r="AB1241" s="127"/>
      <c r="AC1241" s="128"/>
      <c r="AD1241" s="128"/>
      <c r="AE1241" s="129"/>
      <c r="AF1241" s="129"/>
      <c r="AG1241" s="129"/>
      <c r="AH1241" s="129">
        <f t="shared" si="390"/>
        <v>0</v>
      </c>
      <c r="AI1241" s="129">
        <f t="shared" si="391"/>
        <v>-818.2</v>
      </c>
      <c r="AJ1241" s="234">
        <f t="shared" si="392"/>
        <v>0</v>
      </c>
      <c r="AK1241" s="234">
        <f t="shared" si="393"/>
        <v>1</v>
      </c>
      <c r="AL1241" s="129">
        <f t="shared" si="394"/>
        <v>0</v>
      </c>
      <c r="AM1241" s="127">
        <v>44453</v>
      </c>
      <c r="AN1241" s="129">
        <f t="shared" si="398"/>
        <v>67400.630000000034</v>
      </c>
      <c r="AO1241" s="129">
        <f t="shared" si="399"/>
        <v>0</v>
      </c>
      <c r="AP1241" s="129">
        <f t="shared" si="400"/>
        <v>0</v>
      </c>
      <c r="AQ1241" s="235"/>
      <c r="AR1241" s="235"/>
      <c r="AS1241" s="236">
        <f t="shared" si="395"/>
        <v>44453</v>
      </c>
      <c r="AT1241" s="237">
        <f t="shared" si="401"/>
        <v>23700.449999999975</v>
      </c>
      <c r="AU1241" s="237">
        <f t="shared" si="402"/>
        <v>13060.900000000003</v>
      </c>
      <c r="AV1241" s="237">
        <f t="shared" si="403"/>
        <v>17846.879999999997</v>
      </c>
      <c r="AW1241" s="237">
        <f t="shared" si="404"/>
        <v>6971.8000000000029</v>
      </c>
      <c r="AX1241" s="237">
        <f t="shared" si="405"/>
        <v>5820.6000000000049</v>
      </c>
      <c r="AY1241" s="133"/>
    </row>
    <row r="1242" spans="3:51" x14ac:dyDescent="0.25">
      <c r="C1242" s="137"/>
      <c r="D1242" s="137"/>
      <c r="E1242" s="137"/>
      <c r="F1242" s="137"/>
      <c r="G1242" s="137"/>
      <c r="H1242" s="137"/>
      <c r="I1242" s="137"/>
      <c r="J1242" s="137"/>
      <c r="K1242" s="240">
        <f t="shared" si="387"/>
        <v>44454</v>
      </c>
      <c r="L1242" s="230">
        <f t="shared" si="388"/>
        <v>68510.960000000036</v>
      </c>
      <c r="M1242" s="162">
        <f>MAX(AN28:AN1242)</f>
        <v>69975.290000000037</v>
      </c>
      <c r="N1242" s="162">
        <f t="shared" si="396"/>
        <v>-1464.3300000000017</v>
      </c>
      <c r="O1242" s="231">
        <f>E3+(E4*0.1)</f>
        <v>0.2</v>
      </c>
      <c r="P1242" s="162">
        <v>1184.0999999999999</v>
      </c>
      <c r="Q1242" s="232">
        <f>E5+(E6*0.1)</f>
        <v>0.1</v>
      </c>
      <c r="R1242" s="162">
        <v>1882.5</v>
      </c>
      <c r="S1242" s="232">
        <f>E7+(E8*0.1)</f>
        <v>0.1</v>
      </c>
      <c r="T1242" s="162">
        <v>2412.6</v>
      </c>
      <c r="U1242" s="233">
        <f>E9+(E10*0.5)+(E11*0.1)</f>
        <v>0.2</v>
      </c>
      <c r="V1242" s="162">
        <v>1110</v>
      </c>
      <c r="W1242" s="233">
        <f>E12+(E13*0.5)+(E14*0.1)</f>
        <v>0.2</v>
      </c>
      <c r="X1242" s="162">
        <v>1110</v>
      </c>
      <c r="Y1242" s="161">
        <f t="shared" si="397"/>
        <v>1215</v>
      </c>
      <c r="Z1242" s="162">
        <f t="shared" si="389"/>
        <v>1110.33</v>
      </c>
      <c r="AA1242" s="127">
        <v>44454</v>
      </c>
      <c r="AB1242" s="127"/>
      <c r="AC1242" s="128"/>
      <c r="AD1242" s="128"/>
      <c r="AE1242" s="129"/>
      <c r="AF1242" s="129"/>
      <c r="AG1242" s="129"/>
      <c r="AH1242" s="129">
        <f t="shared" si="390"/>
        <v>1110.33</v>
      </c>
      <c r="AI1242" s="129">
        <f t="shared" si="391"/>
        <v>0</v>
      </c>
      <c r="AJ1242" s="234">
        <f t="shared" si="392"/>
        <v>1</v>
      </c>
      <c r="AK1242" s="234">
        <f t="shared" si="393"/>
        <v>0</v>
      </c>
      <c r="AL1242" s="129">
        <f t="shared" si="394"/>
        <v>0</v>
      </c>
      <c r="AM1242" s="127">
        <v>44454</v>
      </c>
      <c r="AN1242" s="129">
        <f t="shared" si="398"/>
        <v>68510.960000000036</v>
      </c>
      <c r="AO1242" s="129">
        <f t="shared" si="399"/>
        <v>0</v>
      </c>
      <c r="AP1242" s="129">
        <f t="shared" si="400"/>
        <v>0</v>
      </c>
      <c r="AQ1242" s="235"/>
      <c r="AR1242" s="235"/>
      <c r="AS1242" s="236">
        <f t="shared" si="395"/>
        <v>44454</v>
      </c>
      <c r="AT1242" s="237">
        <f t="shared" si="401"/>
        <v>23937.269999999975</v>
      </c>
      <c r="AU1242" s="237">
        <f t="shared" si="402"/>
        <v>13249.150000000003</v>
      </c>
      <c r="AV1242" s="237">
        <f t="shared" si="403"/>
        <v>18088.139999999996</v>
      </c>
      <c r="AW1242" s="237">
        <f t="shared" si="404"/>
        <v>7193.8000000000029</v>
      </c>
      <c r="AX1242" s="237">
        <f t="shared" si="405"/>
        <v>6042.6000000000049</v>
      </c>
      <c r="AY1242" s="133"/>
    </row>
    <row r="1243" spans="3:51" x14ac:dyDescent="0.25">
      <c r="C1243" s="137"/>
      <c r="D1243" s="137"/>
      <c r="E1243" s="137"/>
      <c r="F1243" s="137"/>
      <c r="G1243" s="137"/>
      <c r="H1243" s="137"/>
      <c r="I1243" s="137"/>
      <c r="J1243" s="137"/>
      <c r="K1243" s="240">
        <f t="shared" si="387"/>
        <v>44455</v>
      </c>
      <c r="L1243" s="230">
        <f t="shared" si="388"/>
        <v>69965.120000000039</v>
      </c>
      <c r="M1243" s="162">
        <f>MAX(AN28:AN1243)</f>
        <v>69975.290000000037</v>
      </c>
      <c r="N1243" s="162">
        <f t="shared" si="396"/>
        <v>-10.169999999998254</v>
      </c>
      <c r="O1243" s="231">
        <f>E3+(E4*0.1)</f>
        <v>0.2</v>
      </c>
      <c r="P1243" s="162">
        <v>-550</v>
      </c>
      <c r="Q1243" s="232">
        <f>E5+(E6*0.1)</f>
        <v>0.1</v>
      </c>
      <c r="R1243" s="162">
        <v>-850</v>
      </c>
      <c r="S1243" s="232">
        <f>E7+(E8*0.1)</f>
        <v>0.1</v>
      </c>
      <c r="T1243" s="162">
        <v>247.6</v>
      </c>
      <c r="U1243" s="233">
        <f>E9+(E10*0.5)+(E11*0.1)</f>
        <v>0.2</v>
      </c>
      <c r="V1243" s="162">
        <v>4061</v>
      </c>
      <c r="W1243" s="233">
        <f>E12+(E13*0.5)+(E14*0.1)</f>
        <v>0.2</v>
      </c>
      <c r="X1243" s="162">
        <v>4061</v>
      </c>
      <c r="Y1243" s="161">
        <f t="shared" si="397"/>
        <v>1216</v>
      </c>
      <c r="Z1243" s="162">
        <f t="shared" si="389"/>
        <v>1454.16</v>
      </c>
      <c r="AA1243" s="127">
        <v>44455</v>
      </c>
      <c r="AB1243" s="127"/>
      <c r="AC1243" s="128"/>
      <c r="AD1243" s="128"/>
      <c r="AE1243" s="129"/>
      <c r="AF1243" s="129"/>
      <c r="AG1243" s="129"/>
      <c r="AH1243" s="129">
        <f t="shared" si="390"/>
        <v>1454.16</v>
      </c>
      <c r="AI1243" s="129">
        <f t="shared" si="391"/>
        <v>0</v>
      </c>
      <c r="AJ1243" s="234">
        <f t="shared" si="392"/>
        <v>1</v>
      </c>
      <c r="AK1243" s="234">
        <f t="shared" si="393"/>
        <v>0</v>
      </c>
      <c r="AL1243" s="129">
        <f t="shared" si="394"/>
        <v>0</v>
      </c>
      <c r="AM1243" s="127">
        <v>44455</v>
      </c>
      <c r="AN1243" s="129">
        <f t="shared" si="398"/>
        <v>69965.120000000039</v>
      </c>
      <c r="AO1243" s="129">
        <f t="shared" si="399"/>
        <v>0</v>
      </c>
      <c r="AP1243" s="129">
        <f t="shared" si="400"/>
        <v>0</v>
      </c>
      <c r="AQ1243" s="235"/>
      <c r="AR1243" s="235"/>
      <c r="AS1243" s="236">
        <f t="shared" si="395"/>
        <v>44455</v>
      </c>
      <c r="AT1243" s="237">
        <f t="shared" si="401"/>
        <v>23827.269999999975</v>
      </c>
      <c r="AU1243" s="237">
        <f t="shared" si="402"/>
        <v>13164.150000000003</v>
      </c>
      <c r="AV1243" s="237">
        <f t="shared" si="403"/>
        <v>18112.899999999994</v>
      </c>
      <c r="AW1243" s="237">
        <f t="shared" si="404"/>
        <v>8006.0000000000027</v>
      </c>
      <c r="AX1243" s="237">
        <f t="shared" si="405"/>
        <v>6854.8000000000047</v>
      </c>
      <c r="AY1243" s="133"/>
    </row>
    <row r="1244" spans="3:51" x14ac:dyDescent="0.25">
      <c r="C1244" s="137"/>
      <c r="D1244" s="137"/>
      <c r="E1244" s="137"/>
      <c r="F1244" s="137"/>
      <c r="G1244" s="137"/>
      <c r="H1244" s="137"/>
      <c r="I1244" s="137"/>
      <c r="J1244" s="137"/>
      <c r="K1244" s="240">
        <f t="shared" ref="K1244:K1307" si="406">AM1244</f>
        <v>44456</v>
      </c>
      <c r="L1244" s="230">
        <f t="shared" ref="L1244:L1307" si="407">AN1244</f>
        <v>68909.120000000039</v>
      </c>
      <c r="M1244" s="162">
        <f>MAX(AN28:AN1244)</f>
        <v>69975.290000000037</v>
      </c>
      <c r="N1244" s="162">
        <f t="shared" si="396"/>
        <v>-1066.1699999999983</v>
      </c>
      <c r="O1244" s="231">
        <f>E3+(E4*0.1)</f>
        <v>0.2</v>
      </c>
      <c r="P1244" s="162">
        <v>-550</v>
      </c>
      <c r="Q1244" s="232">
        <f>E5+(E6*0.1)</f>
        <v>0.1</v>
      </c>
      <c r="R1244" s="162">
        <v>-850</v>
      </c>
      <c r="S1244" s="232">
        <f>E7+(E8*0.1)</f>
        <v>0.1</v>
      </c>
      <c r="T1244" s="162">
        <v>-3410</v>
      </c>
      <c r="U1244" s="233">
        <f>E9+(E10*0.5)+(E11*0.1)</f>
        <v>0.2</v>
      </c>
      <c r="V1244" s="162">
        <v>-1400</v>
      </c>
      <c r="W1244" s="233">
        <f>E12+(E13*0.5)+(E14*0.1)</f>
        <v>0.2</v>
      </c>
      <c r="X1244" s="162">
        <v>-1200</v>
      </c>
      <c r="Y1244" s="161">
        <f t="shared" si="397"/>
        <v>1217</v>
      </c>
      <c r="Z1244" s="162">
        <f t="shared" ref="Z1244:Z1307" si="408">(O1244*P1244)+(Q1244*R1244)+(S1244*T1244)+(U1244*V1244)+(W1244*X1244)</f>
        <v>-1056</v>
      </c>
      <c r="AA1244" s="127">
        <v>44456</v>
      </c>
      <c r="AB1244" s="127"/>
      <c r="AC1244" s="128"/>
      <c r="AD1244" s="128"/>
      <c r="AE1244" s="129"/>
      <c r="AF1244" s="129"/>
      <c r="AG1244" s="129"/>
      <c r="AH1244" s="129">
        <f t="shared" ref="AH1244:AH1307" si="409">(Z1244&gt;1)*Z1244</f>
        <v>0</v>
      </c>
      <c r="AI1244" s="129">
        <f t="shared" ref="AI1244:AI1307" si="410">(Z1244&lt;1)*Z1244</f>
        <v>-1056</v>
      </c>
      <c r="AJ1244" s="234">
        <f t="shared" ref="AJ1244:AJ1307" si="411">(AH1244&gt;1)*1</f>
        <v>0</v>
      </c>
      <c r="AK1244" s="234">
        <f t="shared" ref="AK1244:AK1307" si="412">(AI1244&lt;0)*1</f>
        <v>1</v>
      </c>
      <c r="AL1244" s="129">
        <f t="shared" ref="AL1244:AL1307" si="413">AB1244</f>
        <v>0</v>
      </c>
      <c r="AM1244" s="127">
        <v>44456</v>
      </c>
      <c r="AN1244" s="129">
        <f t="shared" si="398"/>
        <v>68909.120000000039</v>
      </c>
      <c r="AO1244" s="129">
        <f t="shared" si="399"/>
        <v>0</v>
      </c>
      <c r="AP1244" s="129">
        <f t="shared" si="400"/>
        <v>0</v>
      </c>
      <c r="AQ1244" s="235"/>
      <c r="AR1244" s="235"/>
      <c r="AS1244" s="236">
        <f t="shared" ref="AS1244:AS1307" si="414">AM1244</f>
        <v>44456</v>
      </c>
      <c r="AT1244" s="237">
        <f t="shared" si="401"/>
        <v>23717.269999999975</v>
      </c>
      <c r="AU1244" s="237">
        <f t="shared" si="402"/>
        <v>13079.150000000003</v>
      </c>
      <c r="AV1244" s="237">
        <f t="shared" si="403"/>
        <v>17771.899999999994</v>
      </c>
      <c r="AW1244" s="237">
        <f t="shared" si="404"/>
        <v>7726.0000000000027</v>
      </c>
      <c r="AX1244" s="237">
        <f t="shared" si="405"/>
        <v>6614.8000000000047</v>
      </c>
      <c r="AY1244" s="133"/>
    </row>
    <row r="1245" spans="3:51" x14ac:dyDescent="0.25">
      <c r="C1245" s="137"/>
      <c r="D1245" s="137"/>
      <c r="E1245" s="137"/>
      <c r="F1245" s="137"/>
      <c r="G1245" s="137"/>
      <c r="H1245" s="137"/>
      <c r="I1245" s="137"/>
      <c r="J1245" s="137"/>
      <c r="K1245" s="240">
        <f t="shared" si="406"/>
        <v>44459</v>
      </c>
      <c r="L1245" s="230">
        <f t="shared" si="407"/>
        <v>68386.690000000046</v>
      </c>
      <c r="M1245" s="162">
        <f>MAX(AN28:AN1245)</f>
        <v>69975.290000000037</v>
      </c>
      <c r="N1245" s="162">
        <f t="shared" ref="N1245:N1308" si="415">AN1245-M1245</f>
        <v>-1588.5999999999913</v>
      </c>
      <c r="O1245" s="231">
        <f>E3+(E4*0.1)</f>
        <v>0.2</v>
      </c>
      <c r="P1245" s="162">
        <v>3072.05</v>
      </c>
      <c r="Q1245" s="232">
        <f>E5+(E6*0.1)</f>
        <v>0.1</v>
      </c>
      <c r="R1245" s="162">
        <v>-1552</v>
      </c>
      <c r="S1245" s="232">
        <f>E7+(E8*0.1)</f>
        <v>0.1</v>
      </c>
      <c r="T1245" s="162">
        <v>-5346.4</v>
      </c>
      <c r="U1245" s="233">
        <f>E9+(E10*0.5)+(E11*0.1)</f>
        <v>0.2</v>
      </c>
      <c r="V1245" s="162">
        <v>-1035</v>
      </c>
      <c r="W1245" s="233">
        <f>E12+(E13*0.5)+(E14*0.1)</f>
        <v>0.2</v>
      </c>
      <c r="X1245" s="162">
        <v>-1200</v>
      </c>
      <c r="Y1245" s="161">
        <f t="shared" ref="Y1245:Y1308" si="416">Y1244+1</f>
        <v>1218</v>
      </c>
      <c r="Z1245" s="162">
        <f t="shared" si="408"/>
        <v>-522.42999999999995</v>
      </c>
      <c r="AA1245" s="127">
        <v>44459</v>
      </c>
      <c r="AB1245" s="127"/>
      <c r="AC1245" s="128"/>
      <c r="AD1245" s="128"/>
      <c r="AE1245" s="129"/>
      <c r="AF1245" s="129"/>
      <c r="AG1245" s="129"/>
      <c r="AH1245" s="129">
        <f t="shared" si="409"/>
        <v>0</v>
      </c>
      <c r="AI1245" s="129">
        <f t="shared" si="410"/>
        <v>-522.42999999999995</v>
      </c>
      <c r="AJ1245" s="234">
        <f t="shared" si="411"/>
        <v>0</v>
      </c>
      <c r="AK1245" s="234">
        <f t="shared" si="412"/>
        <v>1</v>
      </c>
      <c r="AL1245" s="129">
        <f t="shared" si="413"/>
        <v>0</v>
      </c>
      <c r="AM1245" s="127">
        <v>44459</v>
      </c>
      <c r="AN1245" s="129">
        <f t="shared" ref="AN1245:AN1308" si="417">Z1245+AN1244</f>
        <v>68386.690000000046</v>
      </c>
      <c r="AO1245" s="129">
        <f t="shared" ref="AO1245:AO1308" si="418">(AL1245&gt;0)*AL1245</f>
        <v>0</v>
      </c>
      <c r="AP1245" s="129">
        <f t="shared" ref="AP1245:AP1308" si="419">(AL1245&lt;0)*AL1245</f>
        <v>0</v>
      </c>
      <c r="AQ1245" s="235"/>
      <c r="AR1245" s="235"/>
      <c r="AS1245" s="236">
        <f t="shared" si="414"/>
        <v>44459</v>
      </c>
      <c r="AT1245" s="237">
        <f t="shared" ref="AT1245:AT1308" si="420">(P1245*O1245)+AT1244</f>
        <v>24331.679999999975</v>
      </c>
      <c r="AU1245" s="237">
        <f t="shared" ref="AU1245:AU1308" si="421">(R1245*Q1245)+AU1244</f>
        <v>12923.950000000003</v>
      </c>
      <c r="AV1245" s="237">
        <f t="shared" ref="AV1245:AV1308" si="422">(S1245*T1245)+AV1244</f>
        <v>17237.259999999995</v>
      </c>
      <c r="AW1245" s="237">
        <f t="shared" ref="AW1245:AW1308" si="423">(V1245*U1245)+AW1244</f>
        <v>7519.0000000000027</v>
      </c>
      <c r="AX1245" s="237">
        <f t="shared" ref="AX1245:AX1308" si="424">(X1245*W1245)+AX1244</f>
        <v>6374.8000000000047</v>
      </c>
      <c r="AY1245" s="133"/>
    </row>
    <row r="1246" spans="3:51" x14ac:dyDescent="0.25">
      <c r="C1246" s="137"/>
      <c r="D1246" s="137"/>
      <c r="E1246" s="137"/>
      <c r="F1246" s="137"/>
      <c r="G1246" s="137"/>
      <c r="H1246" s="137"/>
      <c r="I1246" s="137"/>
      <c r="J1246" s="137"/>
      <c r="K1246" s="240">
        <f t="shared" si="406"/>
        <v>44460</v>
      </c>
      <c r="L1246" s="230">
        <f t="shared" si="407"/>
        <v>67699.250000000044</v>
      </c>
      <c r="M1246" s="162">
        <f>MAX(AN28:AN1246)</f>
        <v>69975.290000000037</v>
      </c>
      <c r="N1246" s="162">
        <f t="shared" si="415"/>
        <v>-2276.0399999999936</v>
      </c>
      <c r="O1246" s="231">
        <f>E3+(E4*0.1)</f>
        <v>0.2</v>
      </c>
      <c r="P1246" s="162">
        <v>-550</v>
      </c>
      <c r="Q1246" s="232">
        <f>E5+(E6*0.1)</f>
        <v>0.1</v>
      </c>
      <c r="R1246" s="162">
        <v>-886</v>
      </c>
      <c r="S1246" s="232">
        <f>E7+(E8*0.1)</f>
        <v>0.1</v>
      </c>
      <c r="T1246" s="162">
        <v>311.60000000000002</v>
      </c>
      <c r="U1246" s="233">
        <f>E9+(E10*0.5)+(E11*0.1)</f>
        <v>0.2</v>
      </c>
      <c r="V1246" s="162">
        <v>-1400</v>
      </c>
      <c r="W1246" s="233">
        <f>E12+(E13*0.5)+(E14*0.1)</f>
        <v>0.2</v>
      </c>
      <c r="X1246" s="162">
        <v>-1200</v>
      </c>
      <c r="Y1246" s="161">
        <f t="shared" si="416"/>
        <v>1219</v>
      </c>
      <c r="Z1246" s="162">
        <f t="shared" si="408"/>
        <v>-687.44</v>
      </c>
      <c r="AA1246" s="127">
        <v>44460</v>
      </c>
      <c r="AB1246" s="127"/>
      <c r="AC1246" s="128"/>
      <c r="AD1246" s="128"/>
      <c r="AE1246" s="129"/>
      <c r="AF1246" s="129"/>
      <c r="AG1246" s="129"/>
      <c r="AH1246" s="129">
        <f t="shared" si="409"/>
        <v>0</v>
      </c>
      <c r="AI1246" s="129">
        <f t="shared" si="410"/>
        <v>-687.44</v>
      </c>
      <c r="AJ1246" s="234">
        <f t="shared" si="411"/>
        <v>0</v>
      </c>
      <c r="AK1246" s="234">
        <f t="shared" si="412"/>
        <v>1</v>
      </c>
      <c r="AL1246" s="129">
        <f t="shared" si="413"/>
        <v>0</v>
      </c>
      <c r="AM1246" s="127">
        <v>44460</v>
      </c>
      <c r="AN1246" s="129">
        <f t="shared" si="417"/>
        <v>67699.250000000044</v>
      </c>
      <c r="AO1246" s="129">
        <f t="shared" si="418"/>
        <v>0</v>
      </c>
      <c r="AP1246" s="129">
        <f t="shared" si="419"/>
        <v>0</v>
      </c>
      <c r="AQ1246" s="235"/>
      <c r="AR1246" s="235"/>
      <c r="AS1246" s="236">
        <f t="shared" si="414"/>
        <v>44460</v>
      </c>
      <c r="AT1246" s="237">
        <f t="shared" si="420"/>
        <v>24221.679999999975</v>
      </c>
      <c r="AU1246" s="237">
        <f t="shared" si="421"/>
        <v>12835.350000000002</v>
      </c>
      <c r="AV1246" s="237">
        <f t="shared" si="422"/>
        <v>17268.419999999995</v>
      </c>
      <c r="AW1246" s="237">
        <f t="shared" si="423"/>
        <v>7239.0000000000027</v>
      </c>
      <c r="AX1246" s="237">
        <f t="shared" si="424"/>
        <v>6134.8000000000047</v>
      </c>
      <c r="AY1246" s="133"/>
    </row>
    <row r="1247" spans="3:51" x14ac:dyDescent="0.25">
      <c r="C1247" s="137"/>
      <c r="D1247" s="137"/>
      <c r="E1247" s="137"/>
      <c r="F1247" s="137"/>
      <c r="G1247" s="137"/>
      <c r="H1247" s="137"/>
      <c r="I1247" s="137"/>
      <c r="J1247" s="137"/>
      <c r="K1247" s="240">
        <f t="shared" si="406"/>
        <v>44461</v>
      </c>
      <c r="L1247" s="230">
        <f t="shared" si="407"/>
        <v>68050.930000000037</v>
      </c>
      <c r="M1247" s="162">
        <f>MAX(AN28:AN1247)</f>
        <v>69975.290000000037</v>
      </c>
      <c r="N1247" s="162">
        <f t="shared" si="415"/>
        <v>-1924.3600000000006</v>
      </c>
      <c r="O1247" s="231">
        <f>E3+(E4*0.1)</f>
        <v>0.2</v>
      </c>
      <c r="P1247" s="162">
        <v>-550</v>
      </c>
      <c r="Q1247" s="232">
        <f>E5+(E6*0.1)</f>
        <v>0.1</v>
      </c>
      <c r="R1247" s="162">
        <v>-850</v>
      </c>
      <c r="S1247" s="232">
        <f>E7+(E8*0.1)</f>
        <v>0.1</v>
      </c>
      <c r="T1247" s="162">
        <v>2974.8</v>
      </c>
      <c r="U1247" s="233">
        <f>E9+(E10*0.5)+(E11*0.1)</f>
        <v>0.2</v>
      </c>
      <c r="V1247" s="162">
        <v>623</v>
      </c>
      <c r="W1247" s="233">
        <f>E12+(E13*0.5)+(E14*0.1)</f>
        <v>0.2</v>
      </c>
      <c r="X1247" s="162">
        <v>623</v>
      </c>
      <c r="Y1247" s="161">
        <f t="shared" si="416"/>
        <v>1220</v>
      </c>
      <c r="Z1247" s="162">
        <f t="shared" si="408"/>
        <v>351.68000000000006</v>
      </c>
      <c r="AA1247" s="127">
        <v>44461</v>
      </c>
      <c r="AB1247" s="127"/>
      <c r="AC1247" s="128"/>
      <c r="AD1247" s="128"/>
      <c r="AE1247" s="129"/>
      <c r="AF1247" s="129"/>
      <c r="AG1247" s="129"/>
      <c r="AH1247" s="129">
        <f t="shared" si="409"/>
        <v>351.68000000000006</v>
      </c>
      <c r="AI1247" s="129">
        <f t="shared" si="410"/>
        <v>0</v>
      </c>
      <c r="AJ1247" s="234">
        <f t="shared" si="411"/>
        <v>1</v>
      </c>
      <c r="AK1247" s="234">
        <f t="shared" si="412"/>
        <v>0</v>
      </c>
      <c r="AL1247" s="129">
        <f t="shared" si="413"/>
        <v>0</v>
      </c>
      <c r="AM1247" s="127">
        <v>44461</v>
      </c>
      <c r="AN1247" s="129">
        <f t="shared" si="417"/>
        <v>68050.930000000037</v>
      </c>
      <c r="AO1247" s="129">
        <f t="shared" si="418"/>
        <v>0</v>
      </c>
      <c r="AP1247" s="129">
        <f t="shared" si="419"/>
        <v>0</v>
      </c>
      <c r="AQ1247" s="235"/>
      <c r="AR1247" s="235"/>
      <c r="AS1247" s="236">
        <f t="shared" si="414"/>
        <v>44461</v>
      </c>
      <c r="AT1247" s="237">
        <f t="shared" si="420"/>
        <v>24111.679999999975</v>
      </c>
      <c r="AU1247" s="237">
        <f t="shared" si="421"/>
        <v>12750.350000000002</v>
      </c>
      <c r="AV1247" s="237">
        <f t="shared" si="422"/>
        <v>17565.899999999994</v>
      </c>
      <c r="AW1247" s="237">
        <f t="shared" si="423"/>
        <v>7363.6000000000031</v>
      </c>
      <c r="AX1247" s="237">
        <f t="shared" si="424"/>
        <v>6259.4000000000051</v>
      </c>
      <c r="AY1247" s="133"/>
    </row>
    <row r="1248" spans="3:51" x14ac:dyDescent="0.25">
      <c r="C1248" s="137"/>
      <c r="D1248" s="137"/>
      <c r="E1248" s="137"/>
      <c r="F1248" s="137"/>
      <c r="G1248" s="137"/>
      <c r="H1248" s="137"/>
      <c r="I1248" s="137"/>
      <c r="J1248" s="137"/>
      <c r="K1248" s="240">
        <f t="shared" si="406"/>
        <v>44462</v>
      </c>
      <c r="L1248" s="230">
        <f t="shared" si="407"/>
        <v>69173.670000000042</v>
      </c>
      <c r="M1248" s="162">
        <f>MAX(AN28:AN1248)</f>
        <v>69975.290000000037</v>
      </c>
      <c r="N1248" s="162">
        <f t="shared" si="415"/>
        <v>-801.61999999999534</v>
      </c>
      <c r="O1248" s="231">
        <f>E3+(E4*0.1)</f>
        <v>0.2</v>
      </c>
      <c r="P1248" s="162">
        <v>-550</v>
      </c>
      <c r="Q1248" s="232">
        <f>E5+(E6*0.1)</f>
        <v>0.1</v>
      </c>
      <c r="R1248" s="162">
        <v>-850</v>
      </c>
      <c r="S1248" s="232">
        <f>E7+(E8*0.1)</f>
        <v>0.1</v>
      </c>
      <c r="T1248" s="162">
        <v>2801.4</v>
      </c>
      <c r="U1248" s="233">
        <f>E9+(E10*0.5)+(E11*0.1)</f>
        <v>0.2</v>
      </c>
      <c r="V1248" s="162">
        <v>2594</v>
      </c>
      <c r="W1248" s="233">
        <f>E12+(E13*0.5)+(E14*0.1)</f>
        <v>0.2</v>
      </c>
      <c r="X1248" s="162">
        <v>2594</v>
      </c>
      <c r="Y1248" s="161">
        <f t="shared" si="416"/>
        <v>1221</v>
      </c>
      <c r="Z1248" s="162">
        <f t="shared" si="408"/>
        <v>1122.7400000000002</v>
      </c>
      <c r="AA1248" s="127">
        <v>44462</v>
      </c>
      <c r="AB1248" s="127"/>
      <c r="AC1248" s="128"/>
      <c r="AD1248" s="128"/>
      <c r="AE1248" s="129"/>
      <c r="AF1248" s="129"/>
      <c r="AG1248" s="129"/>
      <c r="AH1248" s="129">
        <f t="shared" si="409"/>
        <v>1122.7400000000002</v>
      </c>
      <c r="AI1248" s="129">
        <f t="shared" si="410"/>
        <v>0</v>
      </c>
      <c r="AJ1248" s="234">
        <f t="shared" si="411"/>
        <v>1</v>
      </c>
      <c r="AK1248" s="234">
        <f t="shared" si="412"/>
        <v>0</v>
      </c>
      <c r="AL1248" s="129">
        <f t="shared" si="413"/>
        <v>0</v>
      </c>
      <c r="AM1248" s="127">
        <v>44462</v>
      </c>
      <c r="AN1248" s="129">
        <f t="shared" si="417"/>
        <v>69173.670000000042</v>
      </c>
      <c r="AO1248" s="129">
        <f t="shared" si="418"/>
        <v>0</v>
      </c>
      <c r="AP1248" s="129">
        <f t="shared" si="419"/>
        <v>0</v>
      </c>
      <c r="AQ1248" s="235"/>
      <c r="AR1248" s="235"/>
      <c r="AS1248" s="236">
        <f t="shared" si="414"/>
        <v>44462</v>
      </c>
      <c r="AT1248" s="237">
        <f t="shared" si="420"/>
        <v>24001.679999999975</v>
      </c>
      <c r="AU1248" s="237">
        <f t="shared" si="421"/>
        <v>12665.350000000002</v>
      </c>
      <c r="AV1248" s="237">
        <f t="shared" si="422"/>
        <v>17846.039999999994</v>
      </c>
      <c r="AW1248" s="237">
        <f t="shared" si="423"/>
        <v>7882.4000000000033</v>
      </c>
      <c r="AX1248" s="237">
        <f t="shared" si="424"/>
        <v>6778.2000000000053</v>
      </c>
      <c r="AY1248" s="133"/>
    </row>
    <row r="1249" spans="3:51" x14ac:dyDescent="0.25">
      <c r="C1249" s="137"/>
      <c r="D1249" s="137"/>
      <c r="E1249" s="137"/>
      <c r="F1249" s="137"/>
      <c r="G1249" s="137"/>
      <c r="H1249" s="137"/>
      <c r="I1249" s="137"/>
      <c r="J1249" s="137"/>
      <c r="K1249" s="240">
        <f t="shared" si="406"/>
        <v>44463</v>
      </c>
      <c r="L1249" s="230">
        <f t="shared" si="407"/>
        <v>68614.190000000046</v>
      </c>
      <c r="M1249" s="162">
        <f>MAX(AN28:AN1249)</f>
        <v>69975.290000000037</v>
      </c>
      <c r="N1249" s="162">
        <f t="shared" si="415"/>
        <v>-1361.0999999999913</v>
      </c>
      <c r="O1249" s="231">
        <f>E3+(E4*0.1)</f>
        <v>0.2</v>
      </c>
      <c r="P1249" s="162">
        <v>-165.9</v>
      </c>
      <c r="Q1249" s="232">
        <f>E5+(E6*0.1)</f>
        <v>0.1</v>
      </c>
      <c r="R1249" s="162">
        <v>-325</v>
      </c>
      <c r="S1249" s="232">
        <f>E7+(E8*0.1)</f>
        <v>0.1</v>
      </c>
      <c r="T1249" s="162">
        <v>262</v>
      </c>
      <c r="U1249" s="233">
        <f>E9+(E10*0.5)+(E11*0.1)</f>
        <v>0.2</v>
      </c>
      <c r="V1249" s="162">
        <v>-1400</v>
      </c>
      <c r="W1249" s="233">
        <f>E12+(E13*0.5)+(E14*0.1)</f>
        <v>0.2</v>
      </c>
      <c r="X1249" s="162">
        <v>-1200</v>
      </c>
      <c r="Y1249" s="161">
        <f t="shared" si="416"/>
        <v>1222</v>
      </c>
      <c r="Z1249" s="162">
        <f t="shared" si="408"/>
        <v>-559.48</v>
      </c>
      <c r="AA1249" s="127">
        <v>44463</v>
      </c>
      <c r="AB1249" s="127"/>
      <c r="AC1249" s="128"/>
      <c r="AD1249" s="128"/>
      <c r="AE1249" s="129"/>
      <c r="AF1249" s="129"/>
      <c r="AG1249" s="129"/>
      <c r="AH1249" s="129">
        <f t="shared" si="409"/>
        <v>0</v>
      </c>
      <c r="AI1249" s="129">
        <f t="shared" si="410"/>
        <v>-559.48</v>
      </c>
      <c r="AJ1249" s="234">
        <f t="shared" si="411"/>
        <v>0</v>
      </c>
      <c r="AK1249" s="234">
        <f t="shared" si="412"/>
        <v>1</v>
      </c>
      <c r="AL1249" s="129">
        <f t="shared" si="413"/>
        <v>0</v>
      </c>
      <c r="AM1249" s="127">
        <v>44463</v>
      </c>
      <c r="AN1249" s="129">
        <f t="shared" si="417"/>
        <v>68614.190000000046</v>
      </c>
      <c r="AO1249" s="129">
        <f t="shared" si="418"/>
        <v>0</v>
      </c>
      <c r="AP1249" s="129">
        <f t="shared" si="419"/>
        <v>0</v>
      </c>
      <c r="AQ1249" s="235"/>
      <c r="AR1249" s="235"/>
      <c r="AS1249" s="236">
        <f t="shared" si="414"/>
        <v>44463</v>
      </c>
      <c r="AT1249" s="237">
        <f t="shared" si="420"/>
        <v>23968.499999999975</v>
      </c>
      <c r="AU1249" s="237">
        <f t="shared" si="421"/>
        <v>12632.850000000002</v>
      </c>
      <c r="AV1249" s="237">
        <f t="shared" si="422"/>
        <v>17872.239999999994</v>
      </c>
      <c r="AW1249" s="237">
        <f t="shared" si="423"/>
        <v>7602.4000000000033</v>
      </c>
      <c r="AX1249" s="237">
        <f t="shared" si="424"/>
        <v>6538.2000000000053</v>
      </c>
      <c r="AY1249" s="133"/>
    </row>
    <row r="1250" spans="3:51" x14ac:dyDescent="0.25">
      <c r="C1250" s="137"/>
      <c r="D1250" s="137"/>
      <c r="E1250" s="137"/>
      <c r="F1250" s="137"/>
      <c r="G1250" s="137"/>
      <c r="H1250" s="137"/>
      <c r="I1250" s="137"/>
      <c r="J1250" s="137"/>
      <c r="K1250" s="240">
        <f t="shared" si="406"/>
        <v>44466</v>
      </c>
      <c r="L1250" s="230">
        <f t="shared" si="407"/>
        <v>68213.84000000004</v>
      </c>
      <c r="M1250" s="162">
        <f>MAX(AN28:AN1250)</f>
        <v>69975.290000000037</v>
      </c>
      <c r="N1250" s="162">
        <f t="shared" si="415"/>
        <v>-1761.4499999999971</v>
      </c>
      <c r="O1250" s="231">
        <f>E3+(E4*0.1)</f>
        <v>0.2</v>
      </c>
      <c r="P1250" s="162">
        <v>-550</v>
      </c>
      <c r="Q1250" s="232">
        <f>E5+(E6*0.1)</f>
        <v>0.1</v>
      </c>
      <c r="R1250" s="162">
        <v>618.5</v>
      </c>
      <c r="S1250" s="232">
        <f>E7+(E8*0.1)</f>
        <v>0.1</v>
      </c>
      <c r="T1250" s="162">
        <v>-3410</v>
      </c>
      <c r="U1250" s="233">
        <f>E9+(E10*0.5)+(E11*0.1)</f>
        <v>0.2</v>
      </c>
      <c r="V1250" s="162">
        <v>-28</v>
      </c>
      <c r="W1250" s="233">
        <f>E12+(E13*0.5)+(E14*0.1)</f>
        <v>0.2</v>
      </c>
      <c r="X1250" s="162">
        <v>-28</v>
      </c>
      <c r="Y1250" s="161">
        <f t="shared" si="416"/>
        <v>1223</v>
      </c>
      <c r="Z1250" s="162">
        <f t="shared" si="408"/>
        <v>-400.35</v>
      </c>
      <c r="AA1250" s="127">
        <v>44466</v>
      </c>
      <c r="AB1250" s="127"/>
      <c r="AC1250" s="128"/>
      <c r="AD1250" s="128"/>
      <c r="AE1250" s="129"/>
      <c r="AF1250" s="129"/>
      <c r="AG1250" s="129"/>
      <c r="AH1250" s="129">
        <f t="shared" si="409"/>
        <v>0</v>
      </c>
      <c r="AI1250" s="129">
        <f t="shared" si="410"/>
        <v>-400.35</v>
      </c>
      <c r="AJ1250" s="234">
        <f t="shared" si="411"/>
        <v>0</v>
      </c>
      <c r="AK1250" s="234">
        <f t="shared" si="412"/>
        <v>1</v>
      </c>
      <c r="AL1250" s="129">
        <f t="shared" si="413"/>
        <v>0</v>
      </c>
      <c r="AM1250" s="127">
        <v>44466</v>
      </c>
      <c r="AN1250" s="129">
        <f t="shared" si="417"/>
        <v>68213.84000000004</v>
      </c>
      <c r="AO1250" s="129">
        <f t="shared" si="418"/>
        <v>0</v>
      </c>
      <c r="AP1250" s="129">
        <f t="shared" si="419"/>
        <v>0</v>
      </c>
      <c r="AQ1250" s="235"/>
      <c r="AR1250" s="235"/>
      <c r="AS1250" s="236">
        <f t="shared" si="414"/>
        <v>44466</v>
      </c>
      <c r="AT1250" s="237">
        <f t="shared" si="420"/>
        <v>23858.499999999975</v>
      </c>
      <c r="AU1250" s="237">
        <f t="shared" si="421"/>
        <v>12694.700000000003</v>
      </c>
      <c r="AV1250" s="237">
        <f t="shared" si="422"/>
        <v>17531.239999999994</v>
      </c>
      <c r="AW1250" s="237">
        <f t="shared" si="423"/>
        <v>7596.8000000000029</v>
      </c>
      <c r="AX1250" s="237">
        <f t="shared" si="424"/>
        <v>6532.6000000000049</v>
      </c>
      <c r="AY1250" s="133"/>
    </row>
    <row r="1251" spans="3:51" x14ac:dyDescent="0.25">
      <c r="C1251" s="137"/>
      <c r="D1251" s="137"/>
      <c r="E1251" s="137"/>
      <c r="F1251" s="137"/>
      <c r="G1251" s="137"/>
      <c r="H1251" s="137"/>
      <c r="I1251" s="137"/>
      <c r="J1251" s="137"/>
      <c r="K1251" s="240">
        <f t="shared" si="406"/>
        <v>44467</v>
      </c>
      <c r="L1251" s="230">
        <f t="shared" si="407"/>
        <v>69517.460000000036</v>
      </c>
      <c r="M1251" s="162">
        <f>MAX(AN28:AN1251)</f>
        <v>69975.290000000037</v>
      </c>
      <c r="N1251" s="162">
        <f t="shared" si="415"/>
        <v>-457.83000000000175</v>
      </c>
      <c r="O1251" s="231">
        <f>E3+(E4*0.1)</f>
        <v>0.2</v>
      </c>
      <c r="P1251" s="162">
        <v>2846.9</v>
      </c>
      <c r="Q1251" s="232">
        <f>E5+(E6*0.1)</f>
        <v>0.1</v>
      </c>
      <c r="R1251" s="162">
        <v>4524</v>
      </c>
      <c r="S1251" s="232">
        <f>E7+(E8*0.1)</f>
        <v>0.1</v>
      </c>
      <c r="T1251" s="162">
        <v>-3773.6</v>
      </c>
      <c r="U1251" s="233">
        <f>E9+(E10*0.5)+(E11*0.1)</f>
        <v>0.2</v>
      </c>
      <c r="V1251" s="162">
        <v>1648</v>
      </c>
      <c r="W1251" s="233">
        <f>E12+(E13*0.5)+(E14*0.1)</f>
        <v>0.2</v>
      </c>
      <c r="X1251" s="162">
        <v>1648</v>
      </c>
      <c r="Y1251" s="161">
        <f t="shared" si="416"/>
        <v>1224</v>
      </c>
      <c r="Z1251" s="162">
        <f t="shared" si="408"/>
        <v>1303.6199999999999</v>
      </c>
      <c r="AA1251" s="127">
        <v>44467</v>
      </c>
      <c r="AB1251" s="127"/>
      <c r="AC1251" s="128"/>
      <c r="AD1251" s="128"/>
      <c r="AE1251" s="129"/>
      <c r="AF1251" s="129"/>
      <c r="AG1251" s="129"/>
      <c r="AH1251" s="129">
        <f t="shared" si="409"/>
        <v>1303.6199999999999</v>
      </c>
      <c r="AI1251" s="129">
        <f t="shared" si="410"/>
        <v>0</v>
      </c>
      <c r="AJ1251" s="234">
        <f t="shared" si="411"/>
        <v>1</v>
      </c>
      <c r="AK1251" s="234">
        <f t="shared" si="412"/>
        <v>0</v>
      </c>
      <c r="AL1251" s="129">
        <f t="shared" si="413"/>
        <v>0</v>
      </c>
      <c r="AM1251" s="127">
        <v>44467</v>
      </c>
      <c r="AN1251" s="129">
        <f t="shared" si="417"/>
        <v>69517.460000000036</v>
      </c>
      <c r="AO1251" s="129">
        <f t="shared" si="418"/>
        <v>0</v>
      </c>
      <c r="AP1251" s="129">
        <f t="shared" si="419"/>
        <v>0</v>
      </c>
      <c r="AQ1251" s="235"/>
      <c r="AR1251" s="235"/>
      <c r="AS1251" s="236">
        <f t="shared" si="414"/>
        <v>44467</v>
      </c>
      <c r="AT1251" s="237">
        <f t="shared" si="420"/>
        <v>24427.879999999976</v>
      </c>
      <c r="AU1251" s="237">
        <f t="shared" si="421"/>
        <v>13147.100000000002</v>
      </c>
      <c r="AV1251" s="237">
        <f t="shared" si="422"/>
        <v>17153.879999999994</v>
      </c>
      <c r="AW1251" s="237">
        <f t="shared" si="423"/>
        <v>7926.4000000000033</v>
      </c>
      <c r="AX1251" s="237">
        <f t="shared" si="424"/>
        <v>6862.2000000000053</v>
      </c>
      <c r="AY1251" s="133"/>
    </row>
    <row r="1252" spans="3:51" x14ac:dyDescent="0.25">
      <c r="C1252" s="137"/>
      <c r="D1252" s="137"/>
      <c r="E1252" s="137"/>
      <c r="F1252" s="137"/>
      <c r="G1252" s="137"/>
      <c r="H1252" s="137"/>
      <c r="I1252" s="137"/>
      <c r="J1252" s="137"/>
      <c r="K1252" s="240">
        <f t="shared" si="406"/>
        <v>44468</v>
      </c>
      <c r="L1252" s="230">
        <f t="shared" si="407"/>
        <v>69191.040000000037</v>
      </c>
      <c r="M1252" s="162">
        <f>MAX(AN28:AN1252)</f>
        <v>69975.290000000037</v>
      </c>
      <c r="N1252" s="162">
        <f t="shared" si="415"/>
        <v>-784.25</v>
      </c>
      <c r="O1252" s="231">
        <f>E3+(E4*0.1)</f>
        <v>0.2</v>
      </c>
      <c r="P1252" s="162">
        <v>-550</v>
      </c>
      <c r="Q1252" s="232">
        <f>E5+(E6*0.1)</f>
        <v>0.1</v>
      </c>
      <c r="R1252" s="162">
        <v>-850</v>
      </c>
      <c r="S1252" s="232">
        <f>E7+(E8*0.1)</f>
        <v>0.1</v>
      </c>
      <c r="T1252" s="162">
        <v>-348.2</v>
      </c>
      <c r="U1252" s="233">
        <f>E9+(E10*0.5)+(E11*0.1)</f>
        <v>0.2</v>
      </c>
      <c r="V1252" s="162">
        <v>717</v>
      </c>
      <c r="W1252" s="233">
        <f>E12+(E13*0.5)+(E14*0.1)</f>
        <v>0.2</v>
      </c>
      <c r="X1252" s="162">
        <v>-1200</v>
      </c>
      <c r="Y1252" s="161">
        <f t="shared" si="416"/>
        <v>1225</v>
      </c>
      <c r="Z1252" s="162">
        <f t="shared" si="408"/>
        <v>-326.41999999999996</v>
      </c>
      <c r="AA1252" s="127">
        <v>44468</v>
      </c>
      <c r="AB1252" s="127"/>
      <c r="AC1252" s="128"/>
      <c r="AD1252" s="128"/>
      <c r="AE1252" s="129"/>
      <c r="AF1252" s="129"/>
      <c r="AG1252" s="129"/>
      <c r="AH1252" s="129">
        <f t="shared" si="409"/>
        <v>0</v>
      </c>
      <c r="AI1252" s="129">
        <f t="shared" si="410"/>
        <v>-326.41999999999996</v>
      </c>
      <c r="AJ1252" s="234">
        <f t="shared" si="411"/>
        <v>0</v>
      </c>
      <c r="AK1252" s="234">
        <f t="shared" si="412"/>
        <v>1</v>
      </c>
      <c r="AL1252" s="129">
        <f t="shared" si="413"/>
        <v>0</v>
      </c>
      <c r="AM1252" s="127">
        <v>44468</v>
      </c>
      <c r="AN1252" s="129">
        <f t="shared" si="417"/>
        <v>69191.040000000037</v>
      </c>
      <c r="AO1252" s="129">
        <f t="shared" si="418"/>
        <v>0</v>
      </c>
      <c r="AP1252" s="129">
        <f t="shared" si="419"/>
        <v>0</v>
      </c>
      <c r="AQ1252" s="235"/>
      <c r="AR1252" s="235"/>
      <c r="AS1252" s="236">
        <f t="shared" si="414"/>
        <v>44468</v>
      </c>
      <c r="AT1252" s="237">
        <f t="shared" si="420"/>
        <v>24317.879999999976</v>
      </c>
      <c r="AU1252" s="237">
        <f t="shared" si="421"/>
        <v>13062.100000000002</v>
      </c>
      <c r="AV1252" s="237">
        <f t="shared" si="422"/>
        <v>17119.059999999994</v>
      </c>
      <c r="AW1252" s="237">
        <f t="shared" si="423"/>
        <v>8069.8000000000029</v>
      </c>
      <c r="AX1252" s="237">
        <f t="shared" si="424"/>
        <v>6622.2000000000053</v>
      </c>
      <c r="AY1252" s="133"/>
    </row>
    <row r="1253" spans="3:51" x14ac:dyDescent="0.25">
      <c r="C1253" s="137"/>
      <c r="D1253" s="137"/>
      <c r="E1253" s="137"/>
      <c r="F1253" s="137"/>
      <c r="G1253" s="137"/>
      <c r="H1253" s="137"/>
      <c r="I1253" s="137"/>
      <c r="J1253" s="137"/>
      <c r="K1253" s="240">
        <f t="shared" si="406"/>
        <v>44469</v>
      </c>
      <c r="L1253" s="230">
        <f t="shared" si="407"/>
        <v>68349.500000000044</v>
      </c>
      <c r="M1253" s="162">
        <f>MAX(AN28:AN1253)</f>
        <v>69975.290000000037</v>
      </c>
      <c r="N1253" s="162">
        <f t="shared" si="415"/>
        <v>-1625.7899999999936</v>
      </c>
      <c r="O1253" s="231">
        <f>E3+(E4*0.1)</f>
        <v>0.2</v>
      </c>
      <c r="P1253" s="162">
        <v>-550</v>
      </c>
      <c r="Q1253" s="232">
        <f>E5+(E6*0.1)</f>
        <v>0.1</v>
      </c>
      <c r="R1253" s="162">
        <v>-850</v>
      </c>
      <c r="S1253" s="232">
        <f>E7+(E8*0.1)</f>
        <v>0.1</v>
      </c>
      <c r="T1253" s="162">
        <v>-1265.4000000000001</v>
      </c>
      <c r="U1253" s="233">
        <f>E9+(E10*0.5)+(E11*0.1)</f>
        <v>0.2</v>
      </c>
      <c r="V1253" s="162">
        <v>-1400</v>
      </c>
      <c r="W1253" s="233">
        <f>E12+(E13*0.5)+(E14*0.1)</f>
        <v>0.2</v>
      </c>
      <c r="X1253" s="162">
        <v>-1200</v>
      </c>
      <c r="Y1253" s="161">
        <f t="shared" si="416"/>
        <v>1226</v>
      </c>
      <c r="Z1253" s="162">
        <f t="shared" si="408"/>
        <v>-841.54</v>
      </c>
      <c r="AA1253" s="238">
        <v>44469</v>
      </c>
      <c r="AB1253" s="129">
        <f>SUM(Z1232:Z1253)</f>
        <v>-746.64999999999986</v>
      </c>
      <c r="AC1253" s="128">
        <f>(AB1253&gt;0)*1</f>
        <v>0</v>
      </c>
      <c r="AD1253" s="128">
        <f>(AB1253&lt;0)*1</f>
        <v>1</v>
      </c>
      <c r="AE1253" s="129">
        <f>AB1253*AC1253</f>
        <v>0</v>
      </c>
      <c r="AF1253" s="129">
        <f>AB1253*AD1253</f>
        <v>-746.64999999999986</v>
      </c>
      <c r="AG1253" s="129"/>
      <c r="AH1253" s="129">
        <f t="shared" si="409"/>
        <v>0</v>
      </c>
      <c r="AI1253" s="129">
        <f t="shared" si="410"/>
        <v>-841.54</v>
      </c>
      <c r="AJ1253" s="234">
        <f t="shared" si="411"/>
        <v>0</v>
      </c>
      <c r="AK1253" s="234">
        <f t="shared" si="412"/>
        <v>1</v>
      </c>
      <c r="AL1253" s="129">
        <f t="shared" si="413"/>
        <v>-746.64999999999986</v>
      </c>
      <c r="AM1253" s="127">
        <v>44469</v>
      </c>
      <c r="AN1253" s="129">
        <f t="shared" si="417"/>
        <v>68349.500000000044</v>
      </c>
      <c r="AO1253" s="129">
        <f t="shared" si="418"/>
        <v>0</v>
      </c>
      <c r="AP1253" s="129">
        <f t="shared" si="419"/>
        <v>-746.64999999999986</v>
      </c>
      <c r="AQ1253" s="235"/>
      <c r="AR1253" s="235"/>
      <c r="AS1253" s="236">
        <f t="shared" si="414"/>
        <v>44469</v>
      </c>
      <c r="AT1253" s="237">
        <f t="shared" si="420"/>
        <v>24207.879999999976</v>
      </c>
      <c r="AU1253" s="237">
        <f t="shared" si="421"/>
        <v>12977.100000000002</v>
      </c>
      <c r="AV1253" s="237">
        <f t="shared" si="422"/>
        <v>16992.519999999993</v>
      </c>
      <c r="AW1253" s="237">
        <f t="shared" si="423"/>
        <v>7789.8000000000029</v>
      </c>
      <c r="AX1253" s="237">
        <f t="shared" si="424"/>
        <v>6382.2000000000053</v>
      </c>
      <c r="AY1253" s="133"/>
    </row>
    <row r="1254" spans="3:51" x14ac:dyDescent="0.25">
      <c r="C1254" s="137"/>
      <c r="D1254" s="137"/>
      <c r="E1254" s="137"/>
      <c r="F1254" s="137"/>
      <c r="G1254" s="137"/>
      <c r="H1254" s="137"/>
      <c r="I1254" s="137"/>
      <c r="J1254" s="137"/>
      <c r="K1254" s="240">
        <f t="shared" si="406"/>
        <v>44470</v>
      </c>
      <c r="L1254" s="230">
        <f t="shared" si="407"/>
        <v>68222.200000000041</v>
      </c>
      <c r="M1254" s="162">
        <f>MAX(AN28:AN1254)</f>
        <v>69975.290000000037</v>
      </c>
      <c r="N1254" s="162">
        <f t="shared" si="415"/>
        <v>-1753.0899999999965</v>
      </c>
      <c r="O1254" s="231">
        <f>E3+(E4*0.1)</f>
        <v>0.2</v>
      </c>
      <c r="P1254" s="162">
        <v>-550</v>
      </c>
      <c r="Q1254" s="232">
        <f>E5+(E6*0.1)</f>
        <v>0.1</v>
      </c>
      <c r="R1254" s="162">
        <v>-850</v>
      </c>
      <c r="S1254" s="232">
        <f>E7+(E8*0.1)</f>
        <v>0.1</v>
      </c>
      <c r="T1254" s="162">
        <v>2045</v>
      </c>
      <c r="U1254" s="233">
        <f>E9+(E10*0.5)+(E11*0.1)</f>
        <v>0.2</v>
      </c>
      <c r="V1254" s="162">
        <v>-342</v>
      </c>
      <c r="W1254" s="233">
        <f>E12+(E13*0.5)+(E14*0.1)</f>
        <v>0.2</v>
      </c>
      <c r="X1254" s="162">
        <v>-342</v>
      </c>
      <c r="Y1254" s="161">
        <f t="shared" si="416"/>
        <v>1227</v>
      </c>
      <c r="Z1254" s="162">
        <f t="shared" si="408"/>
        <v>-127.30000000000001</v>
      </c>
      <c r="AA1254" s="127">
        <v>44470</v>
      </c>
      <c r="AB1254" s="127"/>
      <c r="AC1254" s="128"/>
      <c r="AD1254" s="128"/>
      <c r="AE1254" s="129"/>
      <c r="AF1254" s="129"/>
      <c r="AG1254" s="129"/>
      <c r="AH1254" s="129">
        <f t="shared" si="409"/>
        <v>0</v>
      </c>
      <c r="AI1254" s="129">
        <f t="shared" si="410"/>
        <v>-127.30000000000001</v>
      </c>
      <c r="AJ1254" s="234">
        <f t="shared" si="411"/>
        <v>0</v>
      </c>
      <c r="AK1254" s="234">
        <f t="shared" si="412"/>
        <v>1</v>
      </c>
      <c r="AL1254" s="129">
        <f t="shared" si="413"/>
        <v>0</v>
      </c>
      <c r="AM1254" s="127">
        <v>44470</v>
      </c>
      <c r="AN1254" s="129">
        <f t="shared" si="417"/>
        <v>68222.200000000041</v>
      </c>
      <c r="AO1254" s="129">
        <f t="shared" si="418"/>
        <v>0</v>
      </c>
      <c r="AP1254" s="129">
        <f t="shared" si="419"/>
        <v>0</v>
      </c>
      <c r="AQ1254" s="235"/>
      <c r="AR1254" s="235"/>
      <c r="AS1254" s="236">
        <f t="shared" si="414"/>
        <v>44470</v>
      </c>
      <c r="AT1254" s="237">
        <f t="shared" si="420"/>
        <v>24097.879999999976</v>
      </c>
      <c r="AU1254" s="237">
        <f t="shared" si="421"/>
        <v>12892.100000000002</v>
      </c>
      <c r="AV1254" s="237">
        <f t="shared" si="422"/>
        <v>17197.019999999993</v>
      </c>
      <c r="AW1254" s="237">
        <f t="shared" si="423"/>
        <v>7721.4000000000033</v>
      </c>
      <c r="AX1254" s="237">
        <f t="shared" si="424"/>
        <v>6313.8000000000056</v>
      </c>
      <c r="AY1254" s="133"/>
    </row>
    <row r="1255" spans="3:51" x14ac:dyDescent="0.25">
      <c r="C1255" s="137"/>
      <c r="D1255" s="137"/>
      <c r="E1255" s="137"/>
      <c r="F1255" s="137"/>
      <c r="G1255" s="137"/>
      <c r="H1255" s="137"/>
      <c r="I1255" s="137"/>
      <c r="J1255" s="137"/>
      <c r="K1255" s="240">
        <f t="shared" si="406"/>
        <v>44473</v>
      </c>
      <c r="L1255" s="230">
        <f t="shared" si="407"/>
        <v>68135.640000000043</v>
      </c>
      <c r="M1255" s="162">
        <f>MAX(AN28:AN1255)</f>
        <v>69975.290000000037</v>
      </c>
      <c r="N1255" s="162">
        <f t="shared" si="415"/>
        <v>-1839.6499999999942</v>
      </c>
      <c r="O1255" s="231">
        <f>E3+(E4*0.1)</f>
        <v>0.2</v>
      </c>
      <c r="P1255" s="162">
        <v>1617.7</v>
      </c>
      <c r="Q1255" s="232">
        <f>E5+(E6*0.1)</f>
        <v>0.1</v>
      </c>
      <c r="R1255" s="162">
        <v>2829</v>
      </c>
      <c r="S1255" s="232">
        <f>E7+(E8*0.1)</f>
        <v>0.1</v>
      </c>
      <c r="T1255" s="162">
        <v>-3410</v>
      </c>
      <c r="U1255" s="233">
        <f>E9+(E10*0.5)+(E11*0.1)</f>
        <v>0.2</v>
      </c>
      <c r="V1255" s="162">
        <v>-880</v>
      </c>
      <c r="W1255" s="233">
        <f>E12+(E13*0.5)+(E14*0.1)</f>
        <v>0.2</v>
      </c>
      <c r="X1255" s="162">
        <v>-880</v>
      </c>
      <c r="Y1255" s="161">
        <f t="shared" si="416"/>
        <v>1228</v>
      </c>
      <c r="Z1255" s="162">
        <f t="shared" si="408"/>
        <v>-86.559999999999945</v>
      </c>
      <c r="AA1255" s="127">
        <v>44473</v>
      </c>
      <c r="AB1255" s="127"/>
      <c r="AC1255" s="128"/>
      <c r="AD1255" s="128"/>
      <c r="AE1255" s="129"/>
      <c r="AF1255" s="129"/>
      <c r="AG1255" s="129"/>
      <c r="AH1255" s="129">
        <f t="shared" si="409"/>
        <v>0</v>
      </c>
      <c r="AI1255" s="129">
        <f t="shared" si="410"/>
        <v>-86.559999999999945</v>
      </c>
      <c r="AJ1255" s="234">
        <f t="shared" si="411"/>
        <v>0</v>
      </c>
      <c r="AK1255" s="234">
        <f t="shared" si="412"/>
        <v>1</v>
      </c>
      <c r="AL1255" s="129">
        <f t="shared" si="413"/>
        <v>0</v>
      </c>
      <c r="AM1255" s="127">
        <v>44473</v>
      </c>
      <c r="AN1255" s="129">
        <f t="shared" si="417"/>
        <v>68135.640000000043</v>
      </c>
      <c r="AO1255" s="129">
        <f t="shared" si="418"/>
        <v>0</v>
      </c>
      <c r="AP1255" s="129">
        <f t="shared" si="419"/>
        <v>0</v>
      </c>
      <c r="AQ1255" s="235"/>
      <c r="AR1255" s="235"/>
      <c r="AS1255" s="236">
        <f t="shared" si="414"/>
        <v>44473</v>
      </c>
      <c r="AT1255" s="237">
        <f t="shared" si="420"/>
        <v>24421.419999999976</v>
      </c>
      <c r="AU1255" s="237">
        <f t="shared" si="421"/>
        <v>13175.000000000002</v>
      </c>
      <c r="AV1255" s="237">
        <f t="shared" si="422"/>
        <v>16856.019999999993</v>
      </c>
      <c r="AW1255" s="237">
        <f t="shared" si="423"/>
        <v>7545.4000000000033</v>
      </c>
      <c r="AX1255" s="237">
        <f t="shared" si="424"/>
        <v>6137.8000000000056</v>
      </c>
      <c r="AY1255" s="133"/>
    </row>
    <row r="1256" spans="3:51" x14ac:dyDescent="0.25">
      <c r="C1256" s="137"/>
      <c r="D1256" s="137"/>
      <c r="E1256" s="137"/>
      <c r="F1256" s="137"/>
      <c r="G1256" s="137"/>
      <c r="H1256" s="137"/>
      <c r="I1256" s="137"/>
      <c r="J1256" s="137"/>
      <c r="K1256" s="240">
        <f t="shared" si="406"/>
        <v>44474</v>
      </c>
      <c r="L1256" s="230">
        <f t="shared" si="407"/>
        <v>68726.300000000047</v>
      </c>
      <c r="M1256" s="162">
        <f>MAX(AN28:AN1256)</f>
        <v>69975.290000000037</v>
      </c>
      <c r="N1256" s="162">
        <f t="shared" si="415"/>
        <v>-1248.9899999999907</v>
      </c>
      <c r="O1256" s="231">
        <f>E3+(E4*0.1)</f>
        <v>0.2</v>
      </c>
      <c r="P1256" s="162">
        <v>-550</v>
      </c>
      <c r="Q1256" s="232">
        <f>E5+(E6*0.1)</f>
        <v>0.1</v>
      </c>
      <c r="R1256" s="162">
        <v>-850</v>
      </c>
      <c r="S1256" s="232">
        <f>E7+(E8*0.1)</f>
        <v>0.1</v>
      </c>
      <c r="T1256" s="162">
        <v>4040.6</v>
      </c>
      <c r="U1256" s="233">
        <f>E9+(E10*0.5)+(E11*0.1)</f>
        <v>0.2</v>
      </c>
      <c r="V1256" s="162">
        <v>954</v>
      </c>
      <c r="W1256" s="233">
        <f>E12+(E13*0.5)+(E14*0.1)</f>
        <v>0.2</v>
      </c>
      <c r="X1256" s="162">
        <v>954</v>
      </c>
      <c r="Y1256" s="161">
        <f t="shared" si="416"/>
        <v>1229</v>
      </c>
      <c r="Z1256" s="162">
        <f t="shared" si="408"/>
        <v>590.66000000000008</v>
      </c>
      <c r="AA1256" s="127">
        <v>44474</v>
      </c>
      <c r="AB1256" s="127"/>
      <c r="AC1256" s="128"/>
      <c r="AD1256" s="128"/>
      <c r="AE1256" s="129"/>
      <c r="AF1256" s="129"/>
      <c r="AG1256" s="129"/>
      <c r="AH1256" s="129">
        <f t="shared" si="409"/>
        <v>590.66000000000008</v>
      </c>
      <c r="AI1256" s="129">
        <f t="shared" si="410"/>
        <v>0</v>
      </c>
      <c r="AJ1256" s="234">
        <f t="shared" si="411"/>
        <v>1</v>
      </c>
      <c r="AK1256" s="234">
        <f t="shared" si="412"/>
        <v>0</v>
      </c>
      <c r="AL1256" s="129">
        <f t="shared" si="413"/>
        <v>0</v>
      </c>
      <c r="AM1256" s="127">
        <v>44474</v>
      </c>
      <c r="AN1256" s="129">
        <f t="shared" si="417"/>
        <v>68726.300000000047</v>
      </c>
      <c r="AO1256" s="129">
        <f t="shared" si="418"/>
        <v>0</v>
      </c>
      <c r="AP1256" s="129">
        <f t="shared" si="419"/>
        <v>0</v>
      </c>
      <c r="AQ1256" s="235"/>
      <c r="AR1256" s="235"/>
      <c r="AS1256" s="236">
        <f t="shared" si="414"/>
        <v>44474</v>
      </c>
      <c r="AT1256" s="237">
        <f t="shared" si="420"/>
        <v>24311.419999999976</v>
      </c>
      <c r="AU1256" s="237">
        <f t="shared" si="421"/>
        <v>13090.000000000002</v>
      </c>
      <c r="AV1256" s="237">
        <f t="shared" si="422"/>
        <v>17260.079999999994</v>
      </c>
      <c r="AW1256" s="237">
        <f t="shared" si="423"/>
        <v>7736.2000000000035</v>
      </c>
      <c r="AX1256" s="237">
        <f t="shared" si="424"/>
        <v>6328.6000000000058</v>
      </c>
      <c r="AY1256" s="133"/>
    </row>
    <row r="1257" spans="3:51" x14ac:dyDescent="0.25">
      <c r="C1257" s="137"/>
      <c r="D1257" s="137"/>
      <c r="E1257" s="137"/>
      <c r="F1257" s="137"/>
      <c r="G1257" s="137"/>
      <c r="H1257" s="137"/>
      <c r="I1257" s="137"/>
      <c r="J1257" s="137"/>
      <c r="K1257" s="240">
        <f t="shared" si="406"/>
        <v>44475</v>
      </c>
      <c r="L1257" s="230">
        <f t="shared" si="407"/>
        <v>68069.100000000049</v>
      </c>
      <c r="M1257" s="162">
        <f>MAX(AN28:AN1257)</f>
        <v>69975.290000000037</v>
      </c>
      <c r="N1257" s="162">
        <f t="shared" si="415"/>
        <v>-1906.1899999999878</v>
      </c>
      <c r="O1257" s="231">
        <f>E3+(E4*0.1)</f>
        <v>0.2</v>
      </c>
      <c r="P1257" s="162">
        <v>-550</v>
      </c>
      <c r="Q1257" s="232">
        <f>E5+(E6*0.1)</f>
        <v>0.1</v>
      </c>
      <c r="R1257" s="162">
        <v>-850</v>
      </c>
      <c r="S1257" s="232">
        <f>E7+(E8*0.1)</f>
        <v>0.1</v>
      </c>
      <c r="T1257" s="162">
        <v>-3410</v>
      </c>
      <c r="U1257" s="233">
        <f>E9+(E10*0.5)+(E11*0.1)</f>
        <v>0.2</v>
      </c>
      <c r="V1257" s="162">
        <v>-303</v>
      </c>
      <c r="W1257" s="233">
        <f>E12+(E13*0.5)+(E14*0.1)</f>
        <v>0.2</v>
      </c>
      <c r="X1257" s="162">
        <v>-303</v>
      </c>
      <c r="Y1257" s="161">
        <f t="shared" si="416"/>
        <v>1230</v>
      </c>
      <c r="Z1257" s="162">
        <f t="shared" si="408"/>
        <v>-657.2</v>
      </c>
      <c r="AA1257" s="127">
        <v>44475</v>
      </c>
      <c r="AB1257" s="127"/>
      <c r="AC1257" s="128"/>
      <c r="AD1257" s="128"/>
      <c r="AE1257" s="129"/>
      <c r="AF1257" s="129"/>
      <c r="AG1257" s="129"/>
      <c r="AH1257" s="129">
        <f t="shared" si="409"/>
        <v>0</v>
      </c>
      <c r="AI1257" s="129">
        <f t="shared" si="410"/>
        <v>-657.2</v>
      </c>
      <c r="AJ1257" s="234">
        <f t="shared" si="411"/>
        <v>0</v>
      </c>
      <c r="AK1257" s="234">
        <f t="shared" si="412"/>
        <v>1</v>
      </c>
      <c r="AL1257" s="129">
        <f t="shared" si="413"/>
        <v>0</v>
      </c>
      <c r="AM1257" s="127">
        <v>44475</v>
      </c>
      <c r="AN1257" s="129">
        <f t="shared" si="417"/>
        <v>68069.100000000049</v>
      </c>
      <c r="AO1257" s="129">
        <f t="shared" si="418"/>
        <v>0</v>
      </c>
      <c r="AP1257" s="129">
        <f t="shared" si="419"/>
        <v>0</v>
      </c>
      <c r="AQ1257" s="235"/>
      <c r="AR1257" s="235"/>
      <c r="AS1257" s="236">
        <f t="shared" si="414"/>
        <v>44475</v>
      </c>
      <c r="AT1257" s="237">
        <f t="shared" si="420"/>
        <v>24201.419999999976</v>
      </c>
      <c r="AU1257" s="237">
        <f t="shared" si="421"/>
        <v>13005.000000000002</v>
      </c>
      <c r="AV1257" s="237">
        <f t="shared" si="422"/>
        <v>16919.079999999994</v>
      </c>
      <c r="AW1257" s="237">
        <f t="shared" si="423"/>
        <v>7675.6000000000031</v>
      </c>
      <c r="AX1257" s="237">
        <f t="shared" si="424"/>
        <v>6268.0000000000055</v>
      </c>
      <c r="AY1257" s="133"/>
    </row>
    <row r="1258" spans="3:51" x14ac:dyDescent="0.25">
      <c r="C1258" s="137"/>
      <c r="D1258" s="137"/>
      <c r="E1258" s="137"/>
      <c r="F1258" s="137"/>
      <c r="G1258" s="137"/>
      <c r="H1258" s="137"/>
      <c r="I1258" s="137"/>
      <c r="J1258" s="137"/>
      <c r="K1258" s="240">
        <f t="shared" si="406"/>
        <v>44476</v>
      </c>
      <c r="L1258" s="230">
        <f t="shared" si="407"/>
        <v>68421.160000000047</v>
      </c>
      <c r="M1258" s="162">
        <f>MAX(AN28:AN1258)</f>
        <v>69975.290000000037</v>
      </c>
      <c r="N1258" s="162">
        <f t="shared" si="415"/>
        <v>-1554.1299999999901</v>
      </c>
      <c r="O1258" s="231">
        <f>E3+(E4*0.1)</f>
        <v>0.2</v>
      </c>
      <c r="P1258" s="162">
        <v>-550</v>
      </c>
      <c r="Q1258" s="232">
        <f>E5+(E6*0.1)</f>
        <v>0.1</v>
      </c>
      <c r="R1258" s="162">
        <v>-1059</v>
      </c>
      <c r="S1258" s="232">
        <f>E7+(E8*0.1)</f>
        <v>0.1</v>
      </c>
      <c r="T1258" s="162">
        <v>2607.6</v>
      </c>
      <c r="U1258" s="233">
        <f>E9+(E10*0.5)+(E11*0.1)</f>
        <v>0.2</v>
      </c>
      <c r="V1258" s="162">
        <v>768</v>
      </c>
      <c r="W1258" s="233">
        <f>E12+(E13*0.5)+(E14*0.1)</f>
        <v>0.2</v>
      </c>
      <c r="X1258" s="162">
        <v>768</v>
      </c>
      <c r="Y1258" s="161">
        <f t="shared" si="416"/>
        <v>1231</v>
      </c>
      <c r="Z1258" s="162">
        <f t="shared" si="408"/>
        <v>352.06000000000006</v>
      </c>
      <c r="AA1258" s="127">
        <v>44476</v>
      </c>
      <c r="AB1258" s="127"/>
      <c r="AC1258" s="128"/>
      <c r="AD1258" s="128"/>
      <c r="AE1258" s="129"/>
      <c r="AF1258" s="129"/>
      <c r="AG1258" s="129"/>
      <c r="AH1258" s="129">
        <f t="shared" si="409"/>
        <v>352.06000000000006</v>
      </c>
      <c r="AI1258" s="129">
        <f t="shared" si="410"/>
        <v>0</v>
      </c>
      <c r="AJ1258" s="234">
        <f t="shared" si="411"/>
        <v>1</v>
      </c>
      <c r="AK1258" s="234">
        <f t="shared" si="412"/>
        <v>0</v>
      </c>
      <c r="AL1258" s="129">
        <f t="shared" si="413"/>
        <v>0</v>
      </c>
      <c r="AM1258" s="127">
        <v>44476</v>
      </c>
      <c r="AN1258" s="129">
        <f t="shared" si="417"/>
        <v>68421.160000000047</v>
      </c>
      <c r="AO1258" s="129">
        <f t="shared" si="418"/>
        <v>0</v>
      </c>
      <c r="AP1258" s="129">
        <f t="shared" si="419"/>
        <v>0</v>
      </c>
      <c r="AQ1258" s="235"/>
      <c r="AR1258" s="235"/>
      <c r="AS1258" s="236">
        <f t="shared" si="414"/>
        <v>44476</v>
      </c>
      <c r="AT1258" s="237">
        <f t="shared" si="420"/>
        <v>24091.419999999976</v>
      </c>
      <c r="AU1258" s="237">
        <f t="shared" si="421"/>
        <v>12899.100000000002</v>
      </c>
      <c r="AV1258" s="237">
        <f t="shared" si="422"/>
        <v>17179.839999999993</v>
      </c>
      <c r="AW1258" s="237">
        <f t="shared" si="423"/>
        <v>7829.2000000000035</v>
      </c>
      <c r="AX1258" s="237">
        <f t="shared" si="424"/>
        <v>6421.6000000000058</v>
      </c>
      <c r="AY1258" s="133"/>
    </row>
    <row r="1259" spans="3:51" x14ac:dyDescent="0.25">
      <c r="C1259" s="137"/>
      <c r="D1259" s="137"/>
      <c r="E1259" s="137"/>
      <c r="F1259" s="137"/>
      <c r="G1259" s="137"/>
      <c r="H1259" s="137"/>
      <c r="I1259" s="137"/>
      <c r="J1259" s="137"/>
      <c r="K1259" s="240">
        <f t="shared" si="406"/>
        <v>44477</v>
      </c>
      <c r="L1259" s="230">
        <f t="shared" si="407"/>
        <v>67799.190000000046</v>
      </c>
      <c r="M1259" s="162">
        <f>MAX(AN28:AN1259)</f>
        <v>69975.290000000037</v>
      </c>
      <c r="N1259" s="162">
        <f t="shared" si="415"/>
        <v>-2176.0999999999913</v>
      </c>
      <c r="O1259" s="231">
        <f>E3+(E4*0.1)</f>
        <v>0.2</v>
      </c>
      <c r="P1259" s="162">
        <v>43.45</v>
      </c>
      <c r="Q1259" s="232">
        <f>E5+(E6*0.1)</f>
        <v>0.1</v>
      </c>
      <c r="R1259" s="162">
        <v>421</v>
      </c>
      <c r="S1259" s="232">
        <f>E7+(E8*0.1)</f>
        <v>0.1</v>
      </c>
      <c r="T1259" s="162">
        <v>-1527.6</v>
      </c>
      <c r="U1259" s="233">
        <f>E9+(E10*0.5)+(E11*0.1)</f>
        <v>0.2</v>
      </c>
      <c r="V1259" s="162">
        <v>-1400</v>
      </c>
      <c r="W1259" s="233">
        <f>E12+(E13*0.5)+(E14*0.1)</f>
        <v>0.2</v>
      </c>
      <c r="X1259" s="162">
        <v>-1200</v>
      </c>
      <c r="Y1259" s="161">
        <f t="shared" si="416"/>
        <v>1232</v>
      </c>
      <c r="Z1259" s="162">
        <f t="shared" si="408"/>
        <v>-621.97</v>
      </c>
      <c r="AA1259" s="127">
        <v>44477</v>
      </c>
      <c r="AB1259" s="127"/>
      <c r="AC1259" s="128"/>
      <c r="AD1259" s="128"/>
      <c r="AE1259" s="129"/>
      <c r="AF1259" s="129"/>
      <c r="AG1259" s="129"/>
      <c r="AH1259" s="129">
        <f t="shared" si="409"/>
        <v>0</v>
      </c>
      <c r="AI1259" s="129">
        <f t="shared" si="410"/>
        <v>-621.97</v>
      </c>
      <c r="AJ1259" s="234">
        <f t="shared" si="411"/>
        <v>0</v>
      </c>
      <c r="AK1259" s="234">
        <f t="shared" si="412"/>
        <v>1</v>
      </c>
      <c r="AL1259" s="129">
        <f t="shared" si="413"/>
        <v>0</v>
      </c>
      <c r="AM1259" s="127">
        <v>44477</v>
      </c>
      <c r="AN1259" s="129">
        <f t="shared" si="417"/>
        <v>67799.190000000046</v>
      </c>
      <c r="AO1259" s="129">
        <f t="shared" si="418"/>
        <v>0</v>
      </c>
      <c r="AP1259" s="129">
        <f t="shared" si="419"/>
        <v>0</v>
      </c>
      <c r="AQ1259" s="235"/>
      <c r="AR1259" s="235"/>
      <c r="AS1259" s="236">
        <f t="shared" si="414"/>
        <v>44477</v>
      </c>
      <c r="AT1259" s="237">
        <f t="shared" si="420"/>
        <v>24100.109999999975</v>
      </c>
      <c r="AU1259" s="237">
        <f t="shared" si="421"/>
        <v>12941.200000000003</v>
      </c>
      <c r="AV1259" s="237">
        <f t="shared" si="422"/>
        <v>17027.079999999994</v>
      </c>
      <c r="AW1259" s="237">
        <f t="shared" si="423"/>
        <v>7549.2000000000035</v>
      </c>
      <c r="AX1259" s="237">
        <f t="shared" si="424"/>
        <v>6181.6000000000058</v>
      </c>
      <c r="AY1259" s="133"/>
    </row>
    <row r="1260" spans="3:51" x14ac:dyDescent="0.25">
      <c r="C1260" s="137"/>
      <c r="D1260" s="137"/>
      <c r="E1260" s="137"/>
      <c r="F1260" s="137"/>
      <c r="G1260" s="137"/>
      <c r="H1260" s="137"/>
      <c r="I1260" s="137"/>
      <c r="J1260" s="137"/>
      <c r="K1260" s="240">
        <f t="shared" si="406"/>
        <v>44480</v>
      </c>
      <c r="L1260" s="230">
        <f t="shared" si="407"/>
        <v>67498.150000000052</v>
      </c>
      <c r="M1260" s="162">
        <f>MAX(AN28:AN1260)</f>
        <v>69975.290000000037</v>
      </c>
      <c r="N1260" s="162">
        <f t="shared" si="415"/>
        <v>-2477.1399999999849</v>
      </c>
      <c r="O1260" s="231">
        <f>E3+(E4*0.1)</f>
        <v>0.2</v>
      </c>
      <c r="P1260" s="162">
        <v>-550</v>
      </c>
      <c r="Q1260" s="232">
        <f>E5+(E6*0.1)</f>
        <v>0.1</v>
      </c>
      <c r="R1260" s="162">
        <v>-850</v>
      </c>
      <c r="S1260" s="232">
        <f>E7+(E8*0.1)</f>
        <v>0.1</v>
      </c>
      <c r="T1260" s="162">
        <v>-2140.4</v>
      </c>
      <c r="U1260" s="233">
        <f>E9+(E10*0.5)+(E11*0.1)</f>
        <v>0.2</v>
      </c>
      <c r="V1260" s="162">
        <v>270</v>
      </c>
      <c r="W1260" s="233">
        <f>E12+(E13*0.5)+(E14*0.1)</f>
        <v>0.2</v>
      </c>
      <c r="X1260" s="162">
        <v>270</v>
      </c>
      <c r="Y1260" s="161">
        <f t="shared" si="416"/>
        <v>1233</v>
      </c>
      <c r="Z1260" s="162">
        <f t="shared" si="408"/>
        <v>-301.04000000000002</v>
      </c>
      <c r="AA1260" s="127">
        <v>44480</v>
      </c>
      <c r="AB1260" s="127"/>
      <c r="AC1260" s="128"/>
      <c r="AD1260" s="128"/>
      <c r="AE1260" s="129"/>
      <c r="AF1260" s="129"/>
      <c r="AG1260" s="129"/>
      <c r="AH1260" s="129">
        <f t="shared" si="409"/>
        <v>0</v>
      </c>
      <c r="AI1260" s="129">
        <f t="shared" si="410"/>
        <v>-301.04000000000002</v>
      </c>
      <c r="AJ1260" s="234">
        <f t="shared" si="411"/>
        <v>0</v>
      </c>
      <c r="AK1260" s="234">
        <f t="shared" si="412"/>
        <v>1</v>
      </c>
      <c r="AL1260" s="129">
        <f t="shared" si="413"/>
        <v>0</v>
      </c>
      <c r="AM1260" s="127">
        <v>44480</v>
      </c>
      <c r="AN1260" s="129">
        <f t="shared" si="417"/>
        <v>67498.150000000052</v>
      </c>
      <c r="AO1260" s="129">
        <f t="shared" si="418"/>
        <v>0</v>
      </c>
      <c r="AP1260" s="129">
        <f t="shared" si="419"/>
        <v>0</v>
      </c>
      <c r="AQ1260" s="235"/>
      <c r="AR1260" s="235"/>
      <c r="AS1260" s="236">
        <f t="shared" si="414"/>
        <v>44480</v>
      </c>
      <c r="AT1260" s="237">
        <f t="shared" si="420"/>
        <v>23990.109999999975</v>
      </c>
      <c r="AU1260" s="237">
        <f t="shared" si="421"/>
        <v>12856.200000000003</v>
      </c>
      <c r="AV1260" s="237">
        <f t="shared" si="422"/>
        <v>16813.039999999994</v>
      </c>
      <c r="AW1260" s="237">
        <f t="shared" si="423"/>
        <v>7603.2000000000035</v>
      </c>
      <c r="AX1260" s="237">
        <f t="shared" si="424"/>
        <v>6235.6000000000058</v>
      </c>
      <c r="AY1260" s="133"/>
    </row>
    <row r="1261" spans="3:51" x14ac:dyDescent="0.25">
      <c r="C1261" s="137"/>
      <c r="D1261" s="137"/>
      <c r="E1261" s="137"/>
      <c r="F1261" s="137"/>
      <c r="G1261" s="137"/>
      <c r="H1261" s="137"/>
      <c r="I1261" s="137"/>
      <c r="J1261" s="137"/>
      <c r="K1261" s="240">
        <f t="shared" si="406"/>
        <v>44481</v>
      </c>
      <c r="L1261" s="230">
        <f t="shared" si="407"/>
        <v>66817.610000000059</v>
      </c>
      <c r="M1261" s="162">
        <f>MAX(AN28:AN1261)</f>
        <v>69975.290000000037</v>
      </c>
      <c r="N1261" s="162">
        <f t="shared" si="415"/>
        <v>-3157.6799999999785</v>
      </c>
      <c r="O1261" s="231">
        <f>E3+(E4*0.1)</f>
        <v>0.2</v>
      </c>
      <c r="P1261" s="162">
        <v>-550</v>
      </c>
      <c r="Q1261" s="232">
        <f>E5+(E6*0.1)</f>
        <v>0.1</v>
      </c>
      <c r="R1261" s="162">
        <v>527</v>
      </c>
      <c r="S1261" s="232">
        <f>E7+(E8*0.1)</f>
        <v>0.1</v>
      </c>
      <c r="T1261" s="162">
        <v>-1032.4000000000001</v>
      </c>
      <c r="U1261" s="233">
        <f>E9+(E10*0.5)+(E11*0.1)</f>
        <v>0.2</v>
      </c>
      <c r="V1261" s="162">
        <v>-1400</v>
      </c>
      <c r="W1261" s="233">
        <f>E12+(E13*0.5)+(E14*0.1)</f>
        <v>0.2</v>
      </c>
      <c r="X1261" s="162">
        <v>-1200</v>
      </c>
      <c r="Y1261" s="161">
        <f t="shared" si="416"/>
        <v>1234</v>
      </c>
      <c r="Z1261" s="162">
        <f t="shared" si="408"/>
        <v>-680.54</v>
      </c>
      <c r="AA1261" s="127">
        <v>44481</v>
      </c>
      <c r="AB1261" s="127"/>
      <c r="AC1261" s="128"/>
      <c r="AD1261" s="128"/>
      <c r="AE1261" s="129"/>
      <c r="AF1261" s="129"/>
      <c r="AG1261" s="129"/>
      <c r="AH1261" s="129">
        <f t="shared" si="409"/>
        <v>0</v>
      </c>
      <c r="AI1261" s="129">
        <f t="shared" si="410"/>
        <v>-680.54</v>
      </c>
      <c r="AJ1261" s="234">
        <f t="shared" si="411"/>
        <v>0</v>
      </c>
      <c r="AK1261" s="234">
        <f t="shared" si="412"/>
        <v>1</v>
      </c>
      <c r="AL1261" s="129">
        <f t="shared" si="413"/>
        <v>0</v>
      </c>
      <c r="AM1261" s="127">
        <v>44481</v>
      </c>
      <c r="AN1261" s="129">
        <f t="shared" si="417"/>
        <v>66817.610000000059</v>
      </c>
      <c r="AO1261" s="129">
        <f t="shared" si="418"/>
        <v>0</v>
      </c>
      <c r="AP1261" s="129">
        <f t="shared" si="419"/>
        <v>0</v>
      </c>
      <c r="AQ1261" s="235"/>
      <c r="AR1261" s="235"/>
      <c r="AS1261" s="236">
        <f t="shared" si="414"/>
        <v>44481</v>
      </c>
      <c r="AT1261" s="237">
        <f t="shared" si="420"/>
        <v>23880.109999999975</v>
      </c>
      <c r="AU1261" s="237">
        <f t="shared" si="421"/>
        <v>12908.900000000003</v>
      </c>
      <c r="AV1261" s="237">
        <f t="shared" si="422"/>
        <v>16709.799999999992</v>
      </c>
      <c r="AW1261" s="237">
        <f t="shared" si="423"/>
        <v>7323.2000000000035</v>
      </c>
      <c r="AX1261" s="237">
        <f t="shared" si="424"/>
        <v>5995.6000000000058</v>
      </c>
      <c r="AY1261" s="133"/>
    </row>
    <row r="1262" spans="3:51" x14ac:dyDescent="0.25">
      <c r="C1262" s="137"/>
      <c r="D1262" s="137"/>
      <c r="E1262" s="137"/>
      <c r="F1262" s="137"/>
      <c r="G1262" s="137"/>
      <c r="H1262" s="137"/>
      <c r="I1262" s="137"/>
      <c r="J1262" s="137"/>
      <c r="K1262" s="240">
        <f t="shared" si="406"/>
        <v>44482</v>
      </c>
      <c r="L1262" s="230">
        <f t="shared" si="407"/>
        <v>66438.120000000054</v>
      </c>
      <c r="M1262" s="162">
        <f>MAX(AN28:AN1262)</f>
        <v>69975.290000000037</v>
      </c>
      <c r="N1262" s="162">
        <f t="shared" si="415"/>
        <v>-3537.1699999999837</v>
      </c>
      <c r="O1262" s="231">
        <f>E3+(E4*0.1)</f>
        <v>0.2</v>
      </c>
      <c r="P1262" s="162">
        <v>2.65</v>
      </c>
      <c r="Q1262" s="232">
        <f>E5+(E6*0.1)</f>
        <v>0.1</v>
      </c>
      <c r="R1262" s="162">
        <v>-850</v>
      </c>
      <c r="S1262" s="232">
        <f>E7+(E8*0.1)</f>
        <v>0.1</v>
      </c>
      <c r="T1262" s="162">
        <v>2249.8000000000002</v>
      </c>
      <c r="U1262" s="233">
        <f>E9+(E10*0.5)+(E11*0.1)</f>
        <v>0.2</v>
      </c>
      <c r="V1262" s="162">
        <v>-1400</v>
      </c>
      <c r="W1262" s="233">
        <f>E12+(E13*0.5)+(E14*0.1)</f>
        <v>0.2</v>
      </c>
      <c r="X1262" s="162">
        <v>-1200</v>
      </c>
      <c r="Y1262" s="161">
        <f t="shared" si="416"/>
        <v>1235</v>
      </c>
      <c r="Z1262" s="162">
        <f t="shared" si="408"/>
        <v>-379.49</v>
      </c>
      <c r="AA1262" s="127">
        <v>44482</v>
      </c>
      <c r="AB1262" s="127"/>
      <c r="AC1262" s="128"/>
      <c r="AD1262" s="128"/>
      <c r="AE1262" s="129"/>
      <c r="AF1262" s="129"/>
      <c r="AG1262" s="129"/>
      <c r="AH1262" s="129">
        <f t="shared" si="409"/>
        <v>0</v>
      </c>
      <c r="AI1262" s="129">
        <f t="shared" si="410"/>
        <v>-379.49</v>
      </c>
      <c r="AJ1262" s="234">
        <f t="shared" si="411"/>
        <v>0</v>
      </c>
      <c r="AK1262" s="234">
        <f t="shared" si="412"/>
        <v>1</v>
      </c>
      <c r="AL1262" s="129">
        <f t="shared" si="413"/>
        <v>0</v>
      </c>
      <c r="AM1262" s="127">
        <v>44482</v>
      </c>
      <c r="AN1262" s="129">
        <f t="shared" si="417"/>
        <v>66438.120000000054</v>
      </c>
      <c r="AO1262" s="129">
        <f t="shared" si="418"/>
        <v>0</v>
      </c>
      <c r="AP1262" s="129">
        <f t="shared" si="419"/>
        <v>0</v>
      </c>
      <c r="AQ1262" s="235"/>
      <c r="AR1262" s="235"/>
      <c r="AS1262" s="236">
        <f t="shared" si="414"/>
        <v>44482</v>
      </c>
      <c r="AT1262" s="237">
        <f t="shared" si="420"/>
        <v>23880.639999999974</v>
      </c>
      <c r="AU1262" s="237">
        <f t="shared" si="421"/>
        <v>12823.900000000003</v>
      </c>
      <c r="AV1262" s="237">
        <f t="shared" si="422"/>
        <v>16934.779999999992</v>
      </c>
      <c r="AW1262" s="237">
        <f t="shared" si="423"/>
        <v>7043.2000000000035</v>
      </c>
      <c r="AX1262" s="237">
        <f t="shared" si="424"/>
        <v>5755.6000000000058</v>
      </c>
      <c r="AY1262" s="133"/>
    </row>
    <row r="1263" spans="3:51" x14ac:dyDescent="0.25">
      <c r="C1263" s="137"/>
      <c r="D1263" s="137"/>
      <c r="E1263" s="137"/>
      <c r="F1263" s="137"/>
      <c r="G1263" s="137"/>
      <c r="H1263" s="137"/>
      <c r="I1263" s="137"/>
      <c r="J1263" s="137"/>
      <c r="K1263" s="240">
        <f t="shared" si="406"/>
        <v>44483</v>
      </c>
      <c r="L1263" s="230">
        <f t="shared" si="407"/>
        <v>66764.010000000053</v>
      </c>
      <c r="M1263" s="162">
        <f>MAX(AN28:AN1263)</f>
        <v>69975.290000000037</v>
      </c>
      <c r="N1263" s="162">
        <f t="shared" si="415"/>
        <v>-3211.2799999999843</v>
      </c>
      <c r="O1263" s="231">
        <f>E3+(E4*0.1)</f>
        <v>0.2</v>
      </c>
      <c r="P1263" s="162">
        <v>-550</v>
      </c>
      <c r="Q1263" s="232">
        <f>E5+(E6*0.1)</f>
        <v>0.1</v>
      </c>
      <c r="R1263" s="162">
        <v>-1197.5</v>
      </c>
      <c r="S1263" s="232">
        <f>E7+(E8*0.1)</f>
        <v>0.1</v>
      </c>
      <c r="T1263" s="162">
        <v>5556.4</v>
      </c>
      <c r="U1263" s="233">
        <f>E9+(E10*0.5)+(E11*0.1)</f>
        <v>0.2</v>
      </c>
      <c r="V1263" s="162">
        <v>322</v>
      </c>
      <c r="W1263" s="233">
        <f>E12+(E13*0.5)+(E14*0.1)</f>
        <v>0.2</v>
      </c>
      <c r="X1263" s="162">
        <v>-322</v>
      </c>
      <c r="Y1263" s="161">
        <f t="shared" si="416"/>
        <v>1236</v>
      </c>
      <c r="Z1263" s="162">
        <f t="shared" si="408"/>
        <v>325.89</v>
      </c>
      <c r="AA1263" s="127">
        <v>44483</v>
      </c>
      <c r="AB1263" s="127"/>
      <c r="AC1263" s="128"/>
      <c r="AD1263" s="128"/>
      <c r="AE1263" s="129"/>
      <c r="AF1263" s="129"/>
      <c r="AG1263" s="129"/>
      <c r="AH1263" s="129">
        <f t="shared" si="409"/>
        <v>325.89</v>
      </c>
      <c r="AI1263" s="129">
        <f t="shared" si="410"/>
        <v>0</v>
      </c>
      <c r="AJ1263" s="234">
        <f t="shared" si="411"/>
        <v>1</v>
      </c>
      <c r="AK1263" s="234">
        <f t="shared" si="412"/>
        <v>0</v>
      </c>
      <c r="AL1263" s="129">
        <f t="shared" si="413"/>
        <v>0</v>
      </c>
      <c r="AM1263" s="127">
        <v>44483</v>
      </c>
      <c r="AN1263" s="129">
        <f t="shared" si="417"/>
        <v>66764.010000000053</v>
      </c>
      <c r="AO1263" s="129">
        <f t="shared" si="418"/>
        <v>0</v>
      </c>
      <c r="AP1263" s="129">
        <f t="shared" si="419"/>
        <v>0</v>
      </c>
      <c r="AQ1263" s="235"/>
      <c r="AR1263" s="235"/>
      <c r="AS1263" s="236">
        <f t="shared" si="414"/>
        <v>44483</v>
      </c>
      <c r="AT1263" s="237">
        <f t="shared" si="420"/>
        <v>23770.639999999974</v>
      </c>
      <c r="AU1263" s="237">
        <f t="shared" si="421"/>
        <v>12704.150000000003</v>
      </c>
      <c r="AV1263" s="237">
        <f t="shared" si="422"/>
        <v>17490.419999999991</v>
      </c>
      <c r="AW1263" s="237">
        <f t="shared" si="423"/>
        <v>7107.6000000000031</v>
      </c>
      <c r="AX1263" s="237">
        <f t="shared" si="424"/>
        <v>5691.2000000000062</v>
      </c>
      <c r="AY1263" s="133"/>
    </row>
    <row r="1264" spans="3:51" x14ac:dyDescent="0.25">
      <c r="C1264" s="137"/>
      <c r="D1264" s="137"/>
      <c r="E1264" s="137"/>
      <c r="F1264" s="137"/>
      <c r="G1264" s="137"/>
      <c r="H1264" s="137"/>
      <c r="I1264" s="137"/>
      <c r="J1264" s="137"/>
      <c r="K1264" s="240">
        <f t="shared" si="406"/>
        <v>44484</v>
      </c>
      <c r="L1264" s="230">
        <f t="shared" si="407"/>
        <v>67035.540000000052</v>
      </c>
      <c r="M1264" s="162">
        <f>MAX(AN28:AN1264)</f>
        <v>69975.290000000037</v>
      </c>
      <c r="N1264" s="162">
        <f t="shared" si="415"/>
        <v>-2939.7499999999854</v>
      </c>
      <c r="O1264" s="231">
        <f>E3+(E4*0.1)</f>
        <v>0.2</v>
      </c>
      <c r="P1264" s="162">
        <v>-605.35</v>
      </c>
      <c r="Q1264" s="232">
        <f>E5+(E6*0.1)</f>
        <v>0.1</v>
      </c>
      <c r="R1264" s="162">
        <v>-850</v>
      </c>
      <c r="S1264" s="232">
        <f>E7+(E8*0.1)</f>
        <v>0.1</v>
      </c>
      <c r="T1264" s="162">
        <v>1890</v>
      </c>
      <c r="U1264" s="233">
        <f>E9+(E10*0.5)+(E11*0.1)</f>
        <v>0.2</v>
      </c>
      <c r="V1264" s="162">
        <v>-1400</v>
      </c>
      <c r="W1264" s="233">
        <f>E12+(E13*0.5)+(E14*0.1)</f>
        <v>0.2</v>
      </c>
      <c r="X1264" s="162">
        <v>2843</v>
      </c>
      <c r="Y1264" s="161">
        <f t="shared" si="416"/>
        <v>1237</v>
      </c>
      <c r="Z1264" s="162">
        <f t="shared" si="408"/>
        <v>271.53000000000003</v>
      </c>
      <c r="AA1264" s="127">
        <v>44484</v>
      </c>
      <c r="AB1264" s="127"/>
      <c r="AC1264" s="128"/>
      <c r="AD1264" s="128"/>
      <c r="AE1264" s="129"/>
      <c r="AF1264" s="129"/>
      <c r="AG1264" s="129"/>
      <c r="AH1264" s="129">
        <f t="shared" si="409"/>
        <v>271.53000000000003</v>
      </c>
      <c r="AI1264" s="129">
        <f t="shared" si="410"/>
        <v>0</v>
      </c>
      <c r="AJ1264" s="234">
        <f t="shared" si="411"/>
        <v>1</v>
      </c>
      <c r="AK1264" s="234">
        <f t="shared" si="412"/>
        <v>0</v>
      </c>
      <c r="AL1264" s="129">
        <f t="shared" si="413"/>
        <v>0</v>
      </c>
      <c r="AM1264" s="127">
        <v>44484</v>
      </c>
      <c r="AN1264" s="129">
        <f t="shared" si="417"/>
        <v>67035.540000000052</v>
      </c>
      <c r="AO1264" s="129">
        <f t="shared" si="418"/>
        <v>0</v>
      </c>
      <c r="AP1264" s="129">
        <f t="shared" si="419"/>
        <v>0</v>
      </c>
      <c r="AQ1264" s="235"/>
      <c r="AR1264" s="235"/>
      <c r="AS1264" s="236">
        <f t="shared" si="414"/>
        <v>44484</v>
      </c>
      <c r="AT1264" s="237">
        <f t="shared" si="420"/>
        <v>23649.569999999974</v>
      </c>
      <c r="AU1264" s="237">
        <f t="shared" si="421"/>
        <v>12619.150000000003</v>
      </c>
      <c r="AV1264" s="237">
        <f t="shared" si="422"/>
        <v>17679.419999999991</v>
      </c>
      <c r="AW1264" s="237">
        <f t="shared" si="423"/>
        <v>6827.6000000000031</v>
      </c>
      <c r="AX1264" s="237">
        <f t="shared" si="424"/>
        <v>6259.8000000000065</v>
      </c>
      <c r="AY1264" s="133"/>
    </row>
    <row r="1265" spans="3:51" x14ac:dyDescent="0.25">
      <c r="C1265" s="137"/>
      <c r="D1265" s="137"/>
      <c r="E1265" s="137"/>
      <c r="F1265" s="137"/>
      <c r="G1265" s="137"/>
      <c r="H1265" s="137"/>
      <c r="I1265" s="137"/>
      <c r="J1265" s="137"/>
      <c r="K1265" s="240">
        <f t="shared" si="406"/>
        <v>44487</v>
      </c>
      <c r="L1265" s="230">
        <f t="shared" si="407"/>
        <v>67148.480000000054</v>
      </c>
      <c r="M1265" s="162">
        <f>MAX(AN28:AN1265)</f>
        <v>69975.290000000037</v>
      </c>
      <c r="N1265" s="162">
        <f t="shared" si="415"/>
        <v>-2826.8099999999831</v>
      </c>
      <c r="O1265" s="231">
        <f>E3+(E4*0.1)</f>
        <v>0.2</v>
      </c>
      <c r="P1265" s="162">
        <v>-550</v>
      </c>
      <c r="Q1265" s="232">
        <f>E5+(E6*0.1)</f>
        <v>0.1</v>
      </c>
      <c r="R1265" s="162">
        <v>-850</v>
      </c>
      <c r="S1265" s="232">
        <f>E7+(E8*0.1)</f>
        <v>0.1</v>
      </c>
      <c r="T1265" s="162">
        <v>3079.4</v>
      </c>
      <c r="U1265" s="233">
        <f>E9+(E10*0.5)+(E11*0.1)</f>
        <v>0.2</v>
      </c>
      <c r="V1265" s="162">
        <v>-298</v>
      </c>
      <c r="W1265" s="233">
        <f>E12+(E13*0.5)+(E14*0.1)</f>
        <v>0.2</v>
      </c>
      <c r="X1265" s="162">
        <v>298</v>
      </c>
      <c r="Y1265" s="161">
        <f t="shared" si="416"/>
        <v>1238</v>
      </c>
      <c r="Z1265" s="162">
        <f t="shared" si="408"/>
        <v>112.94000000000005</v>
      </c>
      <c r="AA1265" s="127">
        <v>44487</v>
      </c>
      <c r="AB1265" s="127"/>
      <c r="AC1265" s="128"/>
      <c r="AD1265" s="128"/>
      <c r="AE1265" s="129"/>
      <c r="AF1265" s="129"/>
      <c r="AG1265" s="129"/>
      <c r="AH1265" s="129">
        <f t="shared" si="409"/>
        <v>112.94000000000005</v>
      </c>
      <c r="AI1265" s="129">
        <f t="shared" si="410"/>
        <v>0</v>
      </c>
      <c r="AJ1265" s="234">
        <f t="shared" si="411"/>
        <v>1</v>
      </c>
      <c r="AK1265" s="234">
        <f t="shared" si="412"/>
        <v>0</v>
      </c>
      <c r="AL1265" s="129">
        <f t="shared" si="413"/>
        <v>0</v>
      </c>
      <c r="AM1265" s="127">
        <v>44487</v>
      </c>
      <c r="AN1265" s="129">
        <f t="shared" si="417"/>
        <v>67148.480000000054</v>
      </c>
      <c r="AO1265" s="129">
        <f t="shared" si="418"/>
        <v>0</v>
      </c>
      <c r="AP1265" s="129">
        <f t="shared" si="419"/>
        <v>0</v>
      </c>
      <c r="AQ1265" s="235"/>
      <c r="AR1265" s="235"/>
      <c r="AS1265" s="236">
        <f t="shared" si="414"/>
        <v>44487</v>
      </c>
      <c r="AT1265" s="237">
        <f t="shared" si="420"/>
        <v>23539.569999999974</v>
      </c>
      <c r="AU1265" s="237">
        <f t="shared" si="421"/>
        <v>12534.150000000003</v>
      </c>
      <c r="AV1265" s="237">
        <f t="shared" si="422"/>
        <v>17987.35999999999</v>
      </c>
      <c r="AW1265" s="237">
        <f t="shared" si="423"/>
        <v>6768.0000000000027</v>
      </c>
      <c r="AX1265" s="237">
        <f t="shared" si="424"/>
        <v>6319.4000000000069</v>
      </c>
      <c r="AY1265" s="133"/>
    </row>
    <row r="1266" spans="3:51" x14ac:dyDescent="0.25">
      <c r="C1266" s="137"/>
      <c r="D1266" s="137"/>
      <c r="E1266" s="137"/>
      <c r="F1266" s="137"/>
      <c r="G1266" s="137"/>
      <c r="H1266" s="137"/>
      <c r="I1266" s="137"/>
      <c r="J1266" s="137"/>
      <c r="K1266" s="240">
        <f t="shared" si="406"/>
        <v>44488</v>
      </c>
      <c r="L1266" s="230">
        <f t="shared" si="407"/>
        <v>67583.890000000058</v>
      </c>
      <c r="M1266" s="162">
        <f>MAX(AN28:AN1266)</f>
        <v>69975.290000000037</v>
      </c>
      <c r="N1266" s="162">
        <f t="shared" si="415"/>
        <v>-2391.3999999999796</v>
      </c>
      <c r="O1266" s="231">
        <f>E3+(E4*0.1)</f>
        <v>0.2</v>
      </c>
      <c r="P1266" s="162">
        <v>993.5</v>
      </c>
      <c r="Q1266" s="232">
        <f>E5+(E6*0.1)</f>
        <v>0.1</v>
      </c>
      <c r="R1266" s="162">
        <v>1658.5</v>
      </c>
      <c r="S1266" s="232">
        <f>E7+(E8*0.1)</f>
        <v>0.1</v>
      </c>
      <c r="T1266" s="162">
        <v>2196.6</v>
      </c>
      <c r="U1266" s="233">
        <f>E9+(E10*0.5)+(E11*0.1)</f>
        <v>0.2</v>
      </c>
      <c r="V1266" s="162">
        <v>456</v>
      </c>
      <c r="W1266" s="233">
        <f>E12+(E13*0.5)+(E14*0.1)</f>
        <v>0.2</v>
      </c>
      <c r="X1266" s="162">
        <v>-1200</v>
      </c>
      <c r="Y1266" s="161">
        <f t="shared" si="416"/>
        <v>1239</v>
      </c>
      <c r="Z1266" s="162">
        <f t="shared" si="408"/>
        <v>435.41000000000008</v>
      </c>
      <c r="AA1266" s="127">
        <v>44488</v>
      </c>
      <c r="AB1266" s="127"/>
      <c r="AC1266" s="128"/>
      <c r="AD1266" s="128"/>
      <c r="AE1266" s="129"/>
      <c r="AF1266" s="129"/>
      <c r="AG1266" s="129"/>
      <c r="AH1266" s="129">
        <f t="shared" si="409"/>
        <v>435.41000000000008</v>
      </c>
      <c r="AI1266" s="129">
        <f t="shared" si="410"/>
        <v>0</v>
      </c>
      <c r="AJ1266" s="234">
        <f t="shared" si="411"/>
        <v>1</v>
      </c>
      <c r="AK1266" s="234">
        <f t="shared" si="412"/>
        <v>0</v>
      </c>
      <c r="AL1266" s="129">
        <f t="shared" si="413"/>
        <v>0</v>
      </c>
      <c r="AM1266" s="127">
        <v>44488</v>
      </c>
      <c r="AN1266" s="129">
        <f t="shared" si="417"/>
        <v>67583.890000000058</v>
      </c>
      <c r="AO1266" s="129">
        <f t="shared" si="418"/>
        <v>0</v>
      </c>
      <c r="AP1266" s="129">
        <f t="shared" si="419"/>
        <v>0</v>
      </c>
      <c r="AQ1266" s="235"/>
      <c r="AR1266" s="235"/>
      <c r="AS1266" s="236">
        <f t="shared" si="414"/>
        <v>44488</v>
      </c>
      <c r="AT1266" s="237">
        <f t="shared" si="420"/>
        <v>23738.269999999975</v>
      </c>
      <c r="AU1266" s="237">
        <f t="shared" si="421"/>
        <v>12700.000000000004</v>
      </c>
      <c r="AV1266" s="237">
        <f t="shared" si="422"/>
        <v>18207.01999999999</v>
      </c>
      <c r="AW1266" s="237">
        <f t="shared" si="423"/>
        <v>6859.2000000000025</v>
      </c>
      <c r="AX1266" s="237">
        <f t="shared" si="424"/>
        <v>6079.4000000000069</v>
      </c>
      <c r="AY1266" s="133"/>
    </row>
    <row r="1267" spans="3:51" x14ac:dyDescent="0.25">
      <c r="C1267" s="137"/>
      <c r="D1267" s="137"/>
      <c r="E1267" s="137"/>
      <c r="F1267" s="137"/>
      <c r="G1267" s="137"/>
      <c r="H1267" s="137"/>
      <c r="I1267" s="137"/>
      <c r="J1267" s="137"/>
      <c r="K1267" s="240">
        <f t="shared" si="406"/>
        <v>44489</v>
      </c>
      <c r="L1267" s="230">
        <f t="shared" si="407"/>
        <v>67787.500000000058</v>
      </c>
      <c r="M1267" s="162">
        <f>MAX(AN28:AN1267)</f>
        <v>69975.290000000037</v>
      </c>
      <c r="N1267" s="162">
        <f t="shared" si="415"/>
        <v>-2187.789999999979</v>
      </c>
      <c r="O1267" s="231">
        <f>E3+(E4*0.1)</f>
        <v>0.2</v>
      </c>
      <c r="P1267" s="162">
        <v>760.15</v>
      </c>
      <c r="Q1267" s="232">
        <f>E5+(E6*0.1)</f>
        <v>0.1</v>
      </c>
      <c r="R1267" s="162">
        <v>828</v>
      </c>
      <c r="S1267" s="232">
        <f>E7+(E8*0.1)</f>
        <v>0.1</v>
      </c>
      <c r="T1267" s="162">
        <v>-440.2</v>
      </c>
      <c r="U1267" s="233">
        <f>E9+(E10*0.5)+(E11*0.1)</f>
        <v>0.2</v>
      </c>
      <c r="V1267" s="162">
        <v>1264</v>
      </c>
      <c r="W1267" s="233">
        <f>E12+(E13*0.5)+(E14*0.1)</f>
        <v>0.2</v>
      </c>
      <c r="X1267" s="162">
        <v>-1200</v>
      </c>
      <c r="Y1267" s="161">
        <f t="shared" si="416"/>
        <v>1240</v>
      </c>
      <c r="Z1267" s="162">
        <f t="shared" si="408"/>
        <v>203.61</v>
      </c>
      <c r="AA1267" s="127">
        <v>44489</v>
      </c>
      <c r="AB1267" s="127"/>
      <c r="AC1267" s="128"/>
      <c r="AD1267" s="128"/>
      <c r="AE1267" s="129"/>
      <c r="AF1267" s="129"/>
      <c r="AG1267" s="129"/>
      <c r="AH1267" s="129">
        <f t="shared" si="409"/>
        <v>203.61</v>
      </c>
      <c r="AI1267" s="129">
        <f t="shared" si="410"/>
        <v>0</v>
      </c>
      <c r="AJ1267" s="234">
        <f t="shared" si="411"/>
        <v>1</v>
      </c>
      <c r="AK1267" s="234">
        <f t="shared" si="412"/>
        <v>0</v>
      </c>
      <c r="AL1267" s="129">
        <f t="shared" si="413"/>
        <v>0</v>
      </c>
      <c r="AM1267" s="127">
        <v>44489</v>
      </c>
      <c r="AN1267" s="129">
        <f t="shared" si="417"/>
        <v>67787.500000000058</v>
      </c>
      <c r="AO1267" s="129">
        <f t="shared" si="418"/>
        <v>0</v>
      </c>
      <c r="AP1267" s="129">
        <f t="shared" si="419"/>
        <v>0</v>
      </c>
      <c r="AQ1267" s="235"/>
      <c r="AR1267" s="235"/>
      <c r="AS1267" s="236">
        <f t="shared" si="414"/>
        <v>44489</v>
      </c>
      <c r="AT1267" s="237">
        <f t="shared" si="420"/>
        <v>23890.299999999974</v>
      </c>
      <c r="AU1267" s="237">
        <f t="shared" si="421"/>
        <v>12782.800000000003</v>
      </c>
      <c r="AV1267" s="237">
        <f t="shared" si="422"/>
        <v>18162.999999999989</v>
      </c>
      <c r="AW1267" s="237">
        <f t="shared" si="423"/>
        <v>7112.0000000000027</v>
      </c>
      <c r="AX1267" s="237">
        <f t="shared" si="424"/>
        <v>5839.4000000000069</v>
      </c>
      <c r="AY1267" s="133"/>
    </row>
    <row r="1268" spans="3:51" x14ac:dyDescent="0.25">
      <c r="C1268" s="137"/>
      <c r="D1268" s="137"/>
      <c r="E1268" s="137"/>
      <c r="F1268" s="137"/>
      <c r="G1268" s="137"/>
      <c r="H1268" s="137"/>
      <c r="I1268" s="137"/>
      <c r="J1268" s="137"/>
      <c r="K1268" s="240">
        <f t="shared" si="406"/>
        <v>44490</v>
      </c>
      <c r="L1268" s="230">
        <f t="shared" si="407"/>
        <v>67947.210000000065</v>
      </c>
      <c r="M1268" s="162">
        <f>MAX(AN28:AN1268)</f>
        <v>69975.290000000037</v>
      </c>
      <c r="N1268" s="162">
        <f t="shared" si="415"/>
        <v>-2028.0799999999726</v>
      </c>
      <c r="O1268" s="231">
        <f>E3+(E4*0.1)</f>
        <v>0.2</v>
      </c>
      <c r="P1268" s="162">
        <v>-550</v>
      </c>
      <c r="Q1268" s="232">
        <f>E5+(E6*0.1)</f>
        <v>0.1</v>
      </c>
      <c r="R1268" s="162">
        <v>679.5</v>
      </c>
      <c r="S1268" s="232">
        <f>E7+(E8*0.1)</f>
        <v>0.1</v>
      </c>
      <c r="T1268" s="162">
        <v>2017.6</v>
      </c>
      <c r="U1268" s="233">
        <f>E9+(E10*0.5)+(E11*0.1)</f>
        <v>0.2</v>
      </c>
      <c r="V1268" s="162">
        <v>122</v>
      </c>
      <c r="W1268" s="233">
        <f>E12+(E13*0.5)+(E14*0.1)</f>
        <v>0.2</v>
      </c>
      <c r="X1268" s="162">
        <v>-122</v>
      </c>
      <c r="Y1268" s="161">
        <f t="shared" si="416"/>
        <v>1241</v>
      </c>
      <c r="Z1268" s="162">
        <f t="shared" si="408"/>
        <v>159.70999999999998</v>
      </c>
      <c r="AA1268" s="127">
        <v>44490</v>
      </c>
      <c r="AB1268" s="127"/>
      <c r="AC1268" s="128"/>
      <c r="AD1268" s="128"/>
      <c r="AE1268" s="129"/>
      <c r="AF1268" s="129"/>
      <c r="AG1268" s="129"/>
      <c r="AH1268" s="129">
        <f t="shared" si="409"/>
        <v>159.70999999999998</v>
      </c>
      <c r="AI1268" s="129">
        <f t="shared" si="410"/>
        <v>0</v>
      </c>
      <c r="AJ1268" s="234">
        <f t="shared" si="411"/>
        <v>1</v>
      </c>
      <c r="AK1268" s="234">
        <f t="shared" si="412"/>
        <v>0</v>
      </c>
      <c r="AL1268" s="129">
        <f t="shared" si="413"/>
        <v>0</v>
      </c>
      <c r="AM1268" s="127">
        <v>44490</v>
      </c>
      <c r="AN1268" s="129">
        <f t="shared" si="417"/>
        <v>67947.210000000065</v>
      </c>
      <c r="AO1268" s="129">
        <f t="shared" si="418"/>
        <v>0</v>
      </c>
      <c r="AP1268" s="129">
        <f t="shared" si="419"/>
        <v>0</v>
      </c>
      <c r="AQ1268" s="235"/>
      <c r="AR1268" s="235"/>
      <c r="AS1268" s="236">
        <f t="shared" si="414"/>
        <v>44490</v>
      </c>
      <c r="AT1268" s="237">
        <f t="shared" si="420"/>
        <v>23780.299999999974</v>
      </c>
      <c r="AU1268" s="237">
        <f t="shared" si="421"/>
        <v>12850.750000000004</v>
      </c>
      <c r="AV1268" s="237">
        <f t="shared" si="422"/>
        <v>18364.759999999987</v>
      </c>
      <c r="AW1268" s="237">
        <f t="shared" si="423"/>
        <v>7136.4000000000024</v>
      </c>
      <c r="AX1268" s="237">
        <f t="shared" si="424"/>
        <v>5815.0000000000073</v>
      </c>
      <c r="AY1268" s="133"/>
    </row>
    <row r="1269" spans="3:51" x14ac:dyDescent="0.25">
      <c r="C1269" s="137"/>
      <c r="D1269" s="137"/>
      <c r="E1269" s="137"/>
      <c r="F1269" s="137"/>
      <c r="G1269" s="137"/>
      <c r="H1269" s="137"/>
      <c r="I1269" s="137"/>
      <c r="J1269" s="137"/>
      <c r="K1269" s="240">
        <f t="shared" si="406"/>
        <v>44491</v>
      </c>
      <c r="L1269" s="230">
        <f t="shared" si="407"/>
        <v>67542.750000000058</v>
      </c>
      <c r="M1269" s="162">
        <f>MAX(AN28:AN1269)</f>
        <v>69975.290000000037</v>
      </c>
      <c r="N1269" s="162">
        <f t="shared" si="415"/>
        <v>-2432.539999999979</v>
      </c>
      <c r="O1269" s="231">
        <f>E3+(E4*0.1)</f>
        <v>0.2</v>
      </c>
      <c r="P1269" s="162">
        <v>369.7</v>
      </c>
      <c r="Q1269" s="232">
        <f>E5+(E6*0.1)</f>
        <v>0.1</v>
      </c>
      <c r="R1269" s="162">
        <v>-850</v>
      </c>
      <c r="S1269" s="232">
        <f>E7+(E8*0.1)</f>
        <v>0.1</v>
      </c>
      <c r="T1269" s="162">
        <v>-3410</v>
      </c>
      <c r="U1269" s="233">
        <f>E9+(E10*0.5)+(E11*0.1)</f>
        <v>0.2</v>
      </c>
      <c r="V1269" s="162">
        <v>938</v>
      </c>
      <c r="W1269" s="233">
        <f>E12+(E13*0.5)+(E14*0.1)</f>
        <v>0.2</v>
      </c>
      <c r="X1269" s="162">
        <v>-1200</v>
      </c>
      <c r="Y1269" s="161">
        <f t="shared" si="416"/>
        <v>1242</v>
      </c>
      <c r="Z1269" s="162">
        <f t="shared" si="408"/>
        <v>-404.46</v>
      </c>
      <c r="AA1269" s="127">
        <v>44491</v>
      </c>
      <c r="AB1269" s="127"/>
      <c r="AC1269" s="128"/>
      <c r="AD1269" s="128"/>
      <c r="AE1269" s="129"/>
      <c r="AF1269" s="129"/>
      <c r="AG1269" s="129"/>
      <c r="AH1269" s="129">
        <f t="shared" si="409"/>
        <v>0</v>
      </c>
      <c r="AI1269" s="129">
        <f t="shared" si="410"/>
        <v>-404.46</v>
      </c>
      <c r="AJ1269" s="234">
        <f t="shared" si="411"/>
        <v>0</v>
      </c>
      <c r="AK1269" s="234">
        <f t="shared" si="412"/>
        <v>1</v>
      </c>
      <c r="AL1269" s="129">
        <f t="shared" si="413"/>
        <v>0</v>
      </c>
      <c r="AM1269" s="127">
        <v>44491</v>
      </c>
      <c r="AN1269" s="129">
        <f t="shared" si="417"/>
        <v>67542.750000000058</v>
      </c>
      <c r="AO1269" s="129">
        <f t="shared" si="418"/>
        <v>0</v>
      </c>
      <c r="AP1269" s="129">
        <f t="shared" si="419"/>
        <v>0</v>
      </c>
      <c r="AQ1269" s="235"/>
      <c r="AR1269" s="235"/>
      <c r="AS1269" s="236">
        <f t="shared" si="414"/>
        <v>44491</v>
      </c>
      <c r="AT1269" s="237">
        <f t="shared" si="420"/>
        <v>23854.239999999972</v>
      </c>
      <c r="AU1269" s="237">
        <f t="shared" si="421"/>
        <v>12765.750000000004</v>
      </c>
      <c r="AV1269" s="237">
        <f t="shared" si="422"/>
        <v>18023.759999999987</v>
      </c>
      <c r="AW1269" s="237">
        <f t="shared" si="423"/>
        <v>7324.0000000000027</v>
      </c>
      <c r="AX1269" s="237">
        <f t="shared" si="424"/>
        <v>5575.0000000000073</v>
      </c>
      <c r="AY1269" s="133"/>
    </row>
    <row r="1270" spans="3:51" x14ac:dyDescent="0.25">
      <c r="C1270" s="137"/>
      <c r="D1270" s="137"/>
      <c r="E1270" s="137"/>
      <c r="F1270" s="137"/>
      <c r="G1270" s="137"/>
      <c r="H1270" s="137"/>
      <c r="I1270" s="137"/>
      <c r="J1270" s="137"/>
      <c r="K1270" s="240">
        <f t="shared" si="406"/>
        <v>44494</v>
      </c>
      <c r="L1270" s="230">
        <f t="shared" si="407"/>
        <v>68096.820000000065</v>
      </c>
      <c r="M1270" s="162">
        <f>MAX(AN28:AN1270)</f>
        <v>69975.290000000037</v>
      </c>
      <c r="N1270" s="162">
        <f t="shared" si="415"/>
        <v>-1878.4699999999721</v>
      </c>
      <c r="O1270" s="231">
        <f>E3+(E4*0.1)</f>
        <v>0.2</v>
      </c>
      <c r="P1270" s="162">
        <v>320.64999999999998</v>
      </c>
      <c r="Q1270" s="232">
        <f>E5+(E6*0.1)</f>
        <v>0.1</v>
      </c>
      <c r="R1270" s="162">
        <v>1079</v>
      </c>
      <c r="S1270" s="232">
        <f>E7+(E8*0.1)</f>
        <v>0.1</v>
      </c>
      <c r="T1270" s="162">
        <v>3182.4</v>
      </c>
      <c r="U1270" s="233">
        <f>E9+(E10*0.5)+(E11*0.1)</f>
        <v>0.2</v>
      </c>
      <c r="V1270" s="162">
        <v>1519</v>
      </c>
      <c r="W1270" s="233">
        <f>E12+(E13*0.5)+(E14*0.1)</f>
        <v>0.2</v>
      </c>
      <c r="X1270" s="162">
        <v>-1200</v>
      </c>
      <c r="Y1270" s="161">
        <f t="shared" si="416"/>
        <v>1243</v>
      </c>
      <c r="Z1270" s="162">
        <f t="shared" si="408"/>
        <v>554.06999999999994</v>
      </c>
      <c r="AA1270" s="127">
        <v>44494</v>
      </c>
      <c r="AB1270" s="127"/>
      <c r="AC1270" s="128"/>
      <c r="AD1270" s="128"/>
      <c r="AE1270" s="129"/>
      <c r="AF1270" s="129"/>
      <c r="AG1270" s="129"/>
      <c r="AH1270" s="129">
        <f t="shared" si="409"/>
        <v>554.06999999999994</v>
      </c>
      <c r="AI1270" s="129">
        <f t="shared" si="410"/>
        <v>0</v>
      </c>
      <c r="AJ1270" s="234">
        <f t="shared" si="411"/>
        <v>1</v>
      </c>
      <c r="AK1270" s="234">
        <f t="shared" si="412"/>
        <v>0</v>
      </c>
      <c r="AL1270" s="129">
        <f t="shared" si="413"/>
        <v>0</v>
      </c>
      <c r="AM1270" s="127">
        <v>44494</v>
      </c>
      <c r="AN1270" s="129">
        <f t="shared" si="417"/>
        <v>68096.820000000065</v>
      </c>
      <c r="AO1270" s="129">
        <f t="shared" si="418"/>
        <v>0</v>
      </c>
      <c r="AP1270" s="129">
        <f t="shared" si="419"/>
        <v>0</v>
      </c>
      <c r="AQ1270" s="235"/>
      <c r="AR1270" s="235"/>
      <c r="AS1270" s="236">
        <f t="shared" si="414"/>
        <v>44494</v>
      </c>
      <c r="AT1270" s="237">
        <f t="shared" si="420"/>
        <v>23918.369999999974</v>
      </c>
      <c r="AU1270" s="237">
        <f t="shared" si="421"/>
        <v>12873.650000000003</v>
      </c>
      <c r="AV1270" s="237">
        <f t="shared" si="422"/>
        <v>18341.999999999989</v>
      </c>
      <c r="AW1270" s="237">
        <f t="shared" si="423"/>
        <v>7627.8000000000029</v>
      </c>
      <c r="AX1270" s="237">
        <f t="shared" si="424"/>
        <v>5335.0000000000073</v>
      </c>
      <c r="AY1270" s="133"/>
    </row>
    <row r="1271" spans="3:51" x14ac:dyDescent="0.25">
      <c r="C1271" s="137"/>
      <c r="D1271" s="137"/>
      <c r="E1271" s="137"/>
      <c r="F1271" s="137"/>
      <c r="G1271" s="137"/>
      <c r="H1271" s="137"/>
      <c r="I1271" s="137"/>
      <c r="J1271" s="137"/>
      <c r="K1271" s="240">
        <f t="shared" si="406"/>
        <v>44495</v>
      </c>
      <c r="L1271" s="230">
        <f t="shared" si="407"/>
        <v>68258.70000000007</v>
      </c>
      <c r="M1271" s="162">
        <f>MAX(AN28:AN1271)</f>
        <v>69975.290000000037</v>
      </c>
      <c r="N1271" s="162">
        <f t="shared" si="415"/>
        <v>-1716.5899999999674</v>
      </c>
      <c r="O1271" s="231">
        <f>E3+(E4*0.1)</f>
        <v>0.2</v>
      </c>
      <c r="P1271" s="162">
        <v>78.650000000000006</v>
      </c>
      <c r="Q1271" s="232">
        <f>E5+(E6*0.1)</f>
        <v>0.1</v>
      </c>
      <c r="R1271" s="162">
        <v>415.5</v>
      </c>
      <c r="S1271" s="232">
        <f>E7+(E8*0.1)</f>
        <v>0.1</v>
      </c>
      <c r="T1271" s="162">
        <v>906</v>
      </c>
      <c r="U1271" s="233">
        <f>E9+(E10*0.5)+(E11*0.1)</f>
        <v>0.2</v>
      </c>
      <c r="V1271" s="162">
        <v>-1400</v>
      </c>
      <c r="W1271" s="233">
        <f>E12+(E13*0.5)+(E14*0.1)</f>
        <v>0.2</v>
      </c>
      <c r="X1271" s="162">
        <v>1470</v>
      </c>
      <c r="Y1271" s="161">
        <f t="shared" si="416"/>
        <v>1244</v>
      </c>
      <c r="Z1271" s="162">
        <f t="shared" si="408"/>
        <v>161.88000000000002</v>
      </c>
      <c r="AA1271" s="127">
        <v>44495</v>
      </c>
      <c r="AB1271" s="127"/>
      <c r="AC1271" s="128"/>
      <c r="AD1271" s="128"/>
      <c r="AE1271" s="129"/>
      <c r="AF1271" s="129"/>
      <c r="AG1271" s="129"/>
      <c r="AH1271" s="129">
        <f t="shared" si="409"/>
        <v>161.88000000000002</v>
      </c>
      <c r="AI1271" s="129">
        <f t="shared" si="410"/>
        <v>0</v>
      </c>
      <c r="AJ1271" s="234">
        <f t="shared" si="411"/>
        <v>1</v>
      </c>
      <c r="AK1271" s="234">
        <f t="shared" si="412"/>
        <v>0</v>
      </c>
      <c r="AL1271" s="129">
        <f t="shared" si="413"/>
        <v>0</v>
      </c>
      <c r="AM1271" s="127">
        <v>44495</v>
      </c>
      <c r="AN1271" s="129">
        <f t="shared" si="417"/>
        <v>68258.70000000007</v>
      </c>
      <c r="AO1271" s="129">
        <f t="shared" si="418"/>
        <v>0</v>
      </c>
      <c r="AP1271" s="129">
        <f t="shared" si="419"/>
        <v>0</v>
      </c>
      <c r="AQ1271" s="235"/>
      <c r="AR1271" s="235"/>
      <c r="AS1271" s="236">
        <f t="shared" si="414"/>
        <v>44495</v>
      </c>
      <c r="AT1271" s="237">
        <f t="shared" si="420"/>
        <v>23934.099999999973</v>
      </c>
      <c r="AU1271" s="237">
        <f t="shared" si="421"/>
        <v>12915.200000000003</v>
      </c>
      <c r="AV1271" s="237">
        <f t="shared" si="422"/>
        <v>18432.599999999988</v>
      </c>
      <c r="AW1271" s="237">
        <f t="shared" si="423"/>
        <v>7347.8000000000029</v>
      </c>
      <c r="AX1271" s="237">
        <f t="shared" si="424"/>
        <v>5629.0000000000073</v>
      </c>
      <c r="AY1271" s="133"/>
    </row>
    <row r="1272" spans="3:51" x14ac:dyDescent="0.25">
      <c r="C1272" s="137"/>
      <c r="D1272" s="137"/>
      <c r="E1272" s="137"/>
      <c r="F1272" s="137"/>
      <c r="G1272" s="137"/>
      <c r="H1272" s="137"/>
      <c r="I1272" s="137"/>
      <c r="J1272" s="137"/>
      <c r="K1272" s="240">
        <f t="shared" si="406"/>
        <v>44496</v>
      </c>
      <c r="L1272" s="230">
        <f t="shared" si="407"/>
        <v>68141.500000000073</v>
      </c>
      <c r="M1272" s="162">
        <f>MAX(AN28:AN1272)</f>
        <v>69975.290000000037</v>
      </c>
      <c r="N1272" s="162">
        <f t="shared" si="415"/>
        <v>-1833.7899999999645</v>
      </c>
      <c r="O1272" s="231">
        <f>E3+(E4*0.1)</f>
        <v>0.2</v>
      </c>
      <c r="P1272" s="162">
        <v>-550</v>
      </c>
      <c r="Q1272" s="232">
        <f>E5+(E6*0.1)</f>
        <v>0.1</v>
      </c>
      <c r="R1272" s="162">
        <v>-850</v>
      </c>
      <c r="S1272" s="232">
        <f>E7+(E8*0.1)</f>
        <v>0.1</v>
      </c>
      <c r="T1272" s="162">
        <v>778</v>
      </c>
      <c r="U1272" s="233">
        <f>E9+(E10*0.5)+(E11*0.1)</f>
        <v>0.2</v>
      </c>
      <c r="V1272" s="162">
        <v>395</v>
      </c>
      <c r="W1272" s="233">
        <f>E12+(E13*0.5)+(E14*0.1)</f>
        <v>0.2</v>
      </c>
      <c r="X1272" s="162">
        <v>-395</v>
      </c>
      <c r="Y1272" s="161">
        <f t="shared" si="416"/>
        <v>1245</v>
      </c>
      <c r="Z1272" s="162">
        <f t="shared" si="408"/>
        <v>-117.19999999999999</v>
      </c>
      <c r="AA1272" s="127">
        <v>44496</v>
      </c>
      <c r="AB1272" s="127"/>
      <c r="AC1272" s="128"/>
      <c r="AD1272" s="128"/>
      <c r="AE1272" s="129"/>
      <c r="AF1272" s="129"/>
      <c r="AG1272" s="129"/>
      <c r="AH1272" s="129">
        <f t="shared" si="409"/>
        <v>0</v>
      </c>
      <c r="AI1272" s="129">
        <f t="shared" si="410"/>
        <v>-117.19999999999999</v>
      </c>
      <c r="AJ1272" s="234">
        <f t="shared" si="411"/>
        <v>0</v>
      </c>
      <c r="AK1272" s="234">
        <f t="shared" si="412"/>
        <v>1</v>
      </c>
      <c r="AL1272" s="129">
        <f t="shared" si="413"/>
        <v>0</v>
      </c>
      <c r="AM1272" s="127">
        <v>44496</v>
      </c>
      <c r="AN1272" s="129">
        <f t="shared" si="417"/>
        <v>68141.500000000073</v>
      </c>
      <c r="AO1272" s="129">
        <f t="shared" si="418"/>
        <v>0</v>
      </c>
      <c r="AP1272" s="129">
        <f t="shared" si="419"/>
        <v>0</v>
      </c>
      <c r="AQ1272" s="235"/>
      <c r="AR1272" s="235"/>
      <c r="AS1272" s="236">
        <f t="shared" si="414"/>
        <v>44496</v>
      </c>
      <c r="AT1272" s="237">
        <f t="shared" si="420"/>
        <v>23824.099999999973</v>
      </c>
      <c r="AU1272" s="237">
        <f t="shared" si="421"/>
        <v>12830.200000000003</v>
      </c>
      <c r="AV1272" s="237">
        <f t="shared" si="422"/>
        <v>18510.399999999987</v>
      </c>
      <c r="AW1272" s="237">
        <f t="shared" si="423"/>
        <v>7426.8000000000029</v>
      </c>
      <c r="AX1272" s="237">
        <f t="shared" si="424"/>
        <v>5550.0000000000073</v>
      </c>
      <c r="AY1272" s="133"/>
    </row>
    <row r="1273" spans="3:51" x14ac:dyDescent="0.25">
      <c r="C1273" s="137"/>
      <c r="D1273" s="137"/>
      <c r="E1273" s="137"/>
      <c r="F1273" s="137"/>
      <c r="G1273" s="137"/>
      <c r="H1273" s="137"/>
      <c r="I1273" s="137"/>
      <c r="J1273" s="137"/>
      <c r="K1273" s="240">
        <f t="shared" si="406"/>
        <v>44497</v>
      </c>
      <c r="L1273" s="230">
        <f t="shared" si="407"/>
        <v>68954.530000000072</v>
      </c>
      <c r="M1273" s="162">
        <f>MAX(AN28:AN1273)</f>
        <v>69975.290000000037</v>
      </c>
      <c r="N1273" s="162">
        <f t="shared" si="415"/>
        <v>-1020.7599999999657</v>
      </c>
      <c r="O1273" s="231">
        <f>E3+(E4*0.1)</f>
        <v>0.2</v>
      </c>
      <c r="P1273" s="162">
        <v>1198.95</v>
      </c>
      <c r="Q1273" s="232">
        <f>E5+(E6*0.1)</f>
        <v>0.1</v>
      </c>
      <c r="R1273" s="162">
        <v>2237</v>
      </c>
      <c r="S1273" s="232">
        <f>E7+(E8*0.1)</f>
        <v>0.1</v>
      </c>
      <c r="T1273" s="162">
        <v>3595.4</v>
      </c>
      <c r="U1273" s="233">
        <f>E9+(E10*0.5)+(E11*0.1)</f>
        <v>0.2</v>
      </c>
      <c r="V1273" s="162">
        <v>196</v>
      </c>
      <c r="W1273" s="233">
        <f>E12+(E13*0.5)+(E14*0.1)</f>
        <v>0.2</v>
      </c>
      <c r="X1273" s="162">
        <v>-246</v>
      </c>
      <c r="Y1273" s="161">
        <f t="shared" si="416"/>
        <v>1246</v>
      </c>
      <c r="Z1273" s="162">
        <f t="shared" si="408"/>
        <v>813.03</v>
      </c>
      <c r="AA1273" s="127">
        <v>44497</v>
      </c>
      <c r="AB1273" s="127"/>
      <c r="AC1273" s="128"/>
      <c r="AD1273" s="128"/>
      <c r="AE1273" s="129"/>
      <c r="AF1273" s="129"/>
      <c r="AG1273" s="129"/>
      <c r="AH1273" s="129">
        <f t="shared" si="409"/>
        <v>813.03</v>
      </c>
      <c r="AI1273" s="129">
        <f t="shared" si="410"/>
        <v>0</v>
      </c>
      <c r="AJ1273" s="234">
        <f t="shared" si="411"/>
        <v>1</v>
      </c>
      <c r="AK1273" s="234">
        <f t="shared" si="412"/>
        <v>0</v>
      </c>
      <c r="AL1273" s="129">
        <f t="shared" si="413"/>
        <v>0</v>
      </c>
      <c r="AM1273" s="127">
        <v>44497</v>
      </c>
      <c r="AN1273" s="129">
        <f t="shared" si="417"/>
        <v>68954.530000000072</v>
      </c>
      <c r="AO1273" s="129">
        <f t="shared" si="418"/>
        <v>0</v>
      </c>
      <c r="AP1273" s="129">
        <f t="shared" si="419"/>
        <v>0</v>
      </c>
      <c r="AQ1273" s="235"/>
      <c r="AR1273" s="235"/>
      <c r="AS1273" s="236">
        <f t="shared" si="414"/>
        <v>44497</v>
      </c>
      <c r="AT1273" s="237">
        <f t="shared" si="420"/>
        <v>24063.889999999974</v>
      </c>
      <c r="AU1273" s="237">
        <f t="shared" si="421"/>
        <v>13053.900000000003</v>
      </c>
      <c r="AV1273" s="237">
        <f t="shared" si="422"/>
        <v>18869.939999999988</v>
      </c>
      <c r="AW1273" s="237">
        <f t="shared" si="423"/>
        <v>7466.0000000000027</v>
      </c>
      <c r="AX1273" s="237">
        <f t="shared" si="424"/>
        <v>5500.8000000000075</v>
      </c>
      <c r="AY1273" s="133"/>
    </row>
    <row r="1274" spans="3:51" x14ac:dyDescent="0.25">
      <c r="C1274" s="137"/>
      <c r="D1274" s="137"/>
      <c r="E1274" s="137"/>
      <c r="F1274" s="137"/>
      <c r="G1274" s="137"/>
      <c r="H1274" s="137"/>
      <c r="I1274" s="137"/>
      <c r="J1274" s="137"/>
      <c r="K1274" s="240">
        <f t="shared" si="406"/>
        <v>44498</v>
      </c>
      <c r="L1274" s="230">
        <f t="shared" si="407"/>
        <v>68545.480000000069</v>
      </c>
      <c r="M1274" s="162">
        <f>MAX(AN28:AN1274)</f>
        <v>69975.290000000037</v>
      </c>
      <c r="N1274" s="162">
        <f t="shared" si="415"/>
        <v>-1429.8099999999686</v>
      </c>
      <c r="O1274" s="231">
        <f>E3+(E4*0.1)</f>
        <v>0.2</v>
      </c>
      <c r="P1274" s="162">
        <v>445.4</v>
      </c>
      <c r="Q1274" s="232">
        <f>E5+(E6*0.1)</f>
        <v>0.1</v>
      </c>
      <c r="R1274" s="162">
        <v>-1227.5</v>
      </c>
      <c r="S1274" s="232">
        <f>E7+(E8*0.1)</f>
        <v>0.1</v>
      </c>
      <c r="T1274" s="162">
        <v>1446.2</v>
      </c>
      <c r="U1274" s="233">
        <f>E9+(E10*0.5)+(E11*0.1)</f>
        <v>0.2</v>
      </c>
      <c r="V1274" s="162">
        <v>-1400</v>
      </c>
      <c r="W1274" s="233">
        <f>E12+(E13*0.5)+(E14*0.1)</f>
        <v>0.2</v>
      </c>
      <c r="X1274" s="162">
        <v>-1200</v>
      </c>
      <c r="Y1274" s="161">
        <f t="shared" si="416"/>
        <v>1247</v>
      </c>
      <c r="Z1274" s="162">
        <f t="shared" si="408"/>
        <v>-409.05</v>
      </c>
      <c r="AA1274" s="238">
        <v>44498</v>
      </c>
      <c r="AB1274" s="129">
        <f>SUM(Z1254:Z1274)</f>
        <v>195.9800000000003</v>
      </c>
      <c r="AC1274" s="128">
        <f>(AB1274&gt;0)*1</f>
        <v>1</v>
      </c>
      <c r="AD1274" s="128">
        <f>(AB1274&lt;0)*1</f>
        <v>0</v>
      </c>
      <c r="AE1274" s="129">
        <f>AB1274*AC1274</f>
        <v>195.9800000000003</v>
      </c>
      <c r="AF1274" s="129">
        <f>AB1274*AD1274</f>
        <v>0</v>
      </c>
      <c r="AG1274" s="129"/>
      <c r="AH1274" s="129">
        <f t="shared" si="409"/>
        <v>0</v>
      </c>
      <c r="AI1274" s="129">
        <f t="shared" si="410"/>
        <v>-409.05</v>
      </c>
      <c r="AJ1274" s="234">
        <f t="shared" si="411"/>
        <v>0</v>
      </c>
      <c r="AK1274" s="234">
        <f t="shared" si="412"/>
        <v>1</v>
      </c>
      <c r="AL1274" s="129">
        <f t="shared" si="413"/>
        <v>195.9800000000003</v>
      </c>
      <c r="AM1274" s="127">
        <v>44498</v>
      </c>
      <c r="AN1274" s="129">
        <f t="shared" si="417"/>
        <v>68545.480000000069</v>
      </c>
      <c r="AO1274" s="129">
        <f t="shared" si="418"/>
        <v>195.9800000000003</v>
      </c>
      <c r="AP1274" s="129">
        <f t="shared" si="419"/>
        <v>0</v>
      </c>
      <c r="AQ1274" s="235"/>
      <c r="AR1274" s="235"/>
      <c r="AS1274" s="236">
        <f t="shared" si="414"/>
        <v>44498</v>
      </c>
      <c r="AT1274" s="237">
        <f t="shared" si="420"/>
        <v>24152.969999999976</v>
      </c>
      <c r="AU1274" s="237">
        <f t="shared" si="421"/>
        <v>12931.150000000003</v>
      </c>
      <c r="AV1274" s="237">
        <f t="shared" si="422"/>
        <v>19014.559999999987</v>
      </c>
      <c r="AW1274" s="237">
        <f t="shared" si="423"/>
        <v>7186.0000000000027</v>
      </c>
      <c r="AX1274" s="237">
        <f t="shared" si="424"/>
        <v>5260.8000000000075</v>
      </c>
      <c r="AY1274" s="133"/>
    </row>
    <row r="1275" spans="3:51" x14ac:dyDescent="0.25">
      <c r="C1275" s="137"/>
      <c r="D1275" s="137"/>
      <c r="E1275" s="137"/>
      <c r="F1275" s="137"/>
      <c r="G1275" s="137"/>
      <c r="H1275" s="137"/>
      <c r="I1275" s="137"/>
      <c r="J1275" s="137"/>
      <c r="K1275" s="240">
        <f t="shared" si="406"/>
        <v>44501</v>
      </c>
      <c r="L1275" s="230">
        <f t="shared" si="407"/>
        <v>68755.230000000069</v>
      </c>
      <c r="M1275" s="162">
        <f>MAX(AN28:AN1275)</f>
        <v>69975.290000000037</v>
      </c>
      <c r="N1275" s="162">
        <f t="shared" si="415"/>
        <v>-1220.0599999999686</v>
      </c>
      <c r="O1275" s="231">
        <f>E3+(E4*0.1)</f>
        <v>0.2</v>
      </c>
      <c r="P1275" s="162">
        <v>471.4</v>
      </c>
      <c r="Q1275" s="232">
        <f>E5+(E6*0.1)</f>
        <v>0.1</v>
      </c>
      <c r="R1275" s="162">
        <v>414.5</v>
      </c>
      <c r="S1275" s="232">
        <f>E7+(E8*0.1)</f>
        <v>0.1</v>
      </c>
      <c r="T1275" s="162">
        <v>1096.2</v>
      </c>
      <c r="U1275" s="233">
        <f>E9+(E10*0.5)+(E11*0.1)</f>
        <v>0.2</v>
      </c>
      <c r="V1275" s="162">
        <v>1022</v>
      </c>
      <c r="W1275" s="233">
        <f>E12+(E13*0.5)+(E14*0.1)</f>
        <v>0.2</v>
      </c>
      <c r="X1275" s="162">
        <v>-1200</v>
      </c>
      <c r="Y1275" s="161">
        <f t="shared" si="416"/>
        <v>1248</v>
      </c>
      <c r="Z1275" s="162">
        <f t="shared" si="408"/>
        <v>209.75</v>
      </c>
      <c r="AA1275" s="127">
        <v>44501</v>
      </c>
      <c r="AB1275" s="127"/>
      <c r="AC1275" s="128"/>
      <c r="AD1275" s="128"/>
      <c r="AE1275" s="129"/>
      <c r="AF1275" s="129"/>
      <c r="AG1275" s="129"/>
      <c r="AH1275" s="129">
        <f t="shared" si="409"/>
        <v>209.75</v>
      </c>
      <c r="AI1275" s="129">
        <f t="shared" si="410"/>
        <v>0</v>
      </c>
      <c r="AJ1275" s="234">
        <f t="shared" si="411"/>
        <v>1</v>
      </c>
      <c r="AK1275" s="234">
        <f t="shared" si="412"/>
        <v>0</v>
      </c>
      <c r="AL1275" s="129">
        <f t="shared" si="413"/>
        <v>0</v>
      </c>
      <c r="AM1275" s="127">
        <v>44501</v>
      </c>
      <c r="AN1275" s="129">
        <f t="shared" si="417"/>
        <v>68755.230000000069</v>
      </c>
      <c r="AO1275" s="129">
        <f t="shared" si="418"/>
        <v>0</v>
      </c>
      <c r="AP1275" s="129">
        <f t="shared" si="419"/>
        <v>0</v>
      </c>
      <c r="AQ1275" s="235"/>
      <c r="AR1275" s="235"/>
      <c r="AS1275" s="236">
        <f t="shared" si="414"/>
        <v>44501</v>
      </c>
      <c r="AT1275" s="237">
        <f t="shared" si="420"/>
        <v>24247.249999999975</v>
      </c>
      <c r="AU1275" s="237">
        <f t="shared" si="421"/>
        <v>12972.600000000004</v>
      </c>
      <c r="AV1275" s="237">
        <f t="shared" si="422"/>
        <v>19124.179999999986</v>
      </c>
      <c r="AW1275" s="237">
        <f t="shared" si="423"/>
        <v>7390.4000000000024</v>
      </c>
      <c r="AX1275" s="237">
        <f t="shared" si="424"/>
        <v>5020.8000000000075</v>
      </c>
      <c r="AY1275" s="133"/>
    </row>
    <row r="1276" spans="3:51" x14ac:dyDescent="0.25">
      <c r="C1276" s="137"/>
      <c r="D1276" s="137"/>
      <c r="E1276" s="137"/>
      <c r="F1276" s="137"/>
      <c r="G1276" s="137"/>
      <c r="H1276" s="137"/>
      <c r="I1276" s="137"/>
      <c r="J1276" s="137"/>
      <c r="K1276" s="240">
        <f t="shared" si="406"/>
        <v>44502</v>
      </c>
      <c r="L1276" s="230">
        <f t="shared" si="407"/>
        <v>69113.340000000069</v>
      </c>
      <c r="M1276" s="162">
        <f>MAX(AN28:AN1276)</f>
        <v>69975.290000000037</v>
      </c>
      <c r="N1276" s="162">
        <f t="shared" si="415"/>
        <v>-861.94999999996799</v>
      </c>
      <c r="O1276" s="231">
        <f>E3+(E4*0.1)</f>
        <v>0.2</v>
      </c>
      <c r="P1276" s="162">
        <v>693.95</v>
      </c>
      <c r="Q1276" s="232">
        <f>E5+(E6*0.1)</f>
        <v>0.1</v>
      </c>
      <c r="R1276" s="162">
        <v>849</v>
      </c>
      <c r="S1276" s="232">
        <f>E7+(E8*0.1)</f>
        <v>0.1</v>
      </c>
      <c r="T1276" s="162">
        <v>1344.2</v>
      </c>
      <c r="U1276" s="233">
        <f>E9+(E10*0.5)+(E11*0.1)</f>
        <v>0.2</v>
      </c>
      <c r="V1276" s="162">
        <v>-524</v>
      </c>
      <c r="W1276" s="233">
        <f>E12+(E13*0.5)+(E14*0.1)</f>
        <v>0.2</v>
      </c>
      <c r="X1276" s="162">
        <v>524</v>
      </c>
      <c r="Y1276" s="161">
        <f t="shared" si="416"/>
        <v>1249</v>
      </c>
      <c r="Z1276" s="162">
        <f t="shared" si="408"/>
        <v>358.11</v>
      </c>
      <c r="AA1276" s="127">
        <v>44502</v>
      </c>
      <c r="AB1276" s="127"/>
      <c r="AC1276" s="128"/>
      <c r="AD1276" s="128"/>
      <c r="AE1276" s="129"/>
      <c r="AF1276" s="129"/>
      <c r="AG1276" s="129"/>
      <c r="AH1276" s="129">
        <f t="shared" si="409"/>
        <v>358.11</v>
      </c>
      <c r="AI1276" s="129">
        <f t="shared" si="410"/>
        <v>0</v>
      </c>
      <c r="AJ1276" s="234">
        <f t="shared" si="411"/>
        <v>1</v>
      </c>
      <c r="AK1276" s="234">
        <f t="shared" si="412"/>
        <v>0</v>
      </c>
      <c r="AL1276" s="129">
        <f t="shared" si="413"/>
        <v>0</v>
      </c>
      <c r="AM1276" s="127">
        <v>44502</v>
      </c>
      <c r="AN1276" s="129">
        <f t="shared" si="417"/>
        <v>69113.340000000069</v>
      </c>
      <c r="AO1276" s="129">
        <f t="shared" si="418"/>
        <v>0</v>
      </c>
      <c r="AP1276" s="129">
        <f t="shared" si="419"/>
        <v>0</v>
      </c>
      <c r="AQ1276" s="235"/>
      <c r="AR1276" s="235"/>
      <c r="AS1276" s="236">
        <f t="shared" si="414"/>
        <v>44502</v>
      </c>
      <c r="AT1276" s="237">
        <f t="shared" si="420"/>
        <v>24386.039999999975</v>
      </c>
      <c r="AU1276" s="237">
        <f t="shared" si="421"/>
        <v>13057.500000000004</v>
      </c>
      <c r="AV1276" s="237">
        <f t="shared" si="422"/>
        <v>19258.599999999984</v>
      </c>
      <c r="AW1276" s="237">
        <f t="shared" si="423"/>
        <v>7285.6000000000022</v>
      </c>
      <c r="AX1276" s="237">
        <f t="shared" si="424"/>
        <v>5125.6000000000076</v>
      </c>
      <c r="AY1276" s="133"/>
    </row>
    <row r="1277" spans="3:51" x14ac:dyDescent="0.25">
      <c r="C1277" s="137"/>
      <c r="D1277" s="137"/>
      <c r="E1277" s="137"/>
      <c r="F1277" s="137"/>
      <c r="G1277" s="137"/>
      <c r="H1277" s="137"/>
      <c r="I1277" s="137"/>
      <c r="J1277" s="137"/>
      <c r="K1277" s="240">
        <f t="shared" si="406"/>
        <v>44503</v>
      </c>
      <c r="L1277" s="230">
        <f t="shared" si="407"/>
        <v>69580.56000000007</v>
      </c>
      <c r="M1277" s="162">
        <f>MAX(AN28:AN1277)</f>
        <v>69975.290000000037</v>
      </c>
      <c r="N1277" s="162">
        <f t="shared" si="415"/>
        <v>-394.72999999996682</v>
      </c>
      <c r="O1277" s="231">
        <f>E3+(E4*0.1)</f>
        <v>0.2</v>
      </c>
      <c r="P1277" s="162">
        <v>-550</v>
      </c>
      <c r="Q1277" s="232">
        <f>E5+(E6*0.1)</f>
        <v>0.1</v>
      </c>
      <c r="R1277" s="162">
        <v>1496</v>
      </c>
      <c r="S1277" s="232">
        <f>E7+(E8*0.1)</f>
        <v>0.1</v>
      </c>
      <c r="T1277" s="162">
        <v>3440.2</v>
      </c>
      <c r="U1277" s="233">
        <f>E9+(E10*0.5)+(E11*0.1)</f>
        <v>0.2</v>
      </c>
      <c r="V1277" s="162">
        <v>-1400</v>
      </c>
      <c r="W1277" s="233">
        <f>E12+(E13*0.5)+(E14*0.1)</f>
        <v>0.2</v>
      </c>
      <c r="X1277" s="162">
        <v>1818</v>
      </c>
      <c r="Y1277" s="161">
        <f t="shared" si="416"/>
        <v>1250</v>
      </c>
      <c r="Z1277" s="162">
        <f t="shared" si="408"/>
        <v>467.22</v>
      </c>
      <c r="AA1277" s="127">
        <v>44503</v>
      </c>
      <c r="AB1277" s="127"/>
      <c r="AC1277" s="128"/>
      <c r="AD1277" s="128"/>
      <c r="AE1277" s="129"/>
      <c r="AF1277" s="129"/>
      <c r="AG1277" s="129"/>
      <c r="AH1277" s="129">
        <f t="shared" si="409"/>
        <v>467.22</v>
      </c>
      <c r="AI1277" s="129">
        <f t="shared" si="410"/>
        <v>0</v>
      </c>
      <c r="AJ1277" s="234">
        <f t="shared" si="411"/>
        <v>1</v>
      </c>
      <c r="AK1277" s="234">
        <f t="shared" si="412"/>
        <v>0</v>
      </c>
      <c r="AL1277" s="129">
        <f t="shared" si="413"/>
        <v>0</v>
      </c>
      <c r="AM1277" s="127">
        <v>44503</v>
      </c>
      <c r="AN1277" s="129">
        <f t="shared" si="417"/>
        <v>69580.56000000007</v>
      </c>
      <c r="AO1277" s="129">
        <f t="shared" si="418"/>
        <v>0</v>
      </c>
      <c r="AP1277" s="129">
        <f t="shared" si="419"/>
        <v>0</v>
      </c>
      <c r="AQ1277" s="235"/>
      <c r="AR1277" s="235"/>
      <c r="AS1277" s="236">
        <f t="shared" si="414"/>
        <v>44503</v>
      </c>
      <c r="AT1277" s="237">
        <f t="shared" si="420"/>
        <v>24276.039999999975</v>
      </c>
      <c r="AU1277" s="237">
        <f t="shared" si="421"/>
        <v>13207.100000000004</v>
      </c>
      <c r="AV1277" s="237">
        <f t="shared" si="422"/>
        <v>19602.619999999984</v>
      </c>
      <c r="AW1277" s="237">
        <f t="shared" si="423"/>
        <v>7005.6000000000022</v>
      </c>
      <c r="AX1277" s="237">
        <f t="shared" si="424"/>
        <v>5489.200000000008</v>
      </c>
      <c r="AY1277" s="133"/>
    </row>
    <row r="1278" spans="3:51" x14ac:dyDescent="0.25">
      <c r="C1278" s="137"/>
      <c r="D1278" s="137"/>
      <c r="E1278" s="137"/>
      <c r="F1278" s="137"/>
      <c r="G1278" s="137"/>
      <c r="H1278" s="137"/>
      <c r="I1278" s="137"/>
      <c r="J1278" s="137"/>
      <c r="K1278" s="240">
        <f t="shared" si="406"/>
        <v>44504</v>
      </c>
      <c r="L1278" s="230">
        <f t="shared" si="407"/>
        <v>70168.890000000072</v>
      </c>
      <c r="M1278" s="162">
        <f>MAX(AN28:AN1278)</f>
        <v>70168.890000000072</v>
      </c>
      <c r="N1278" s="162">
        <f t="shared" si="415"/>
        <v>0</v>
      </c>
      <c r="O1278" s="231">
        <f>E3+(E4*0.1)</f>
        <v>0.2</v>
      </c>
      <c r="P1278" s="162">
        <v>-550</v>
      </c>
      <c r="Q1278" s="232">
        <f>E5+(E6*0.1)</f>
        <v>0.1</v>
      </c>
      <c r="R1278" s="162">
        <v>974.5</v>
      </c>
      <c r="S1278" s="232">
        <f>E7+(E8*0.1)</f>
        <v>0.1</v>
      </c>
      <c r="T1278" s="162">
        <v>4034.8</v>
      </c>
      <c r="U1278" s="233">
        <f>E9+(E10*0.5)+(E11*0.1)</f>
        <v>0.2</v>
      </c>
      <c r="V1278" s="162">
        <v>2187</v>
      </c>
      <c r="W1278" s="233">
        <f>E12+(E13*0.5)+(E14*0.1)</f>
        <v>0.2</v>
      </c>
      <c r="X1278" s="162">
        <v>-1200</v>
      </c>
      <c r="Y1278" s="161">
        <f t="shared" si="416"/>
        <v>1251</v>
      </c>
      <c r="Z1278" s="162">
        <f t="shared" si="408"/>
        <v>588.33000000000004</v>
      </c>
      <c r="AA1278" s="127">
        <v>44504</v>
      </c>
      <c r="AB1278" s="127"/>
      <c r="AC1278" s="128"/>
      <c r="AD1278" s="128"/>
      <c r="AE1278" s="129"/>
      <c r="AF1278" s="129"/>
      <c r="AG1278" s="129"/>
      <c r="AH1278" s="129">
        <f t="shared" si="409"/>
        <v>588.33000000000004</v>
      </c>
      <c r="AI1278" s="129">
        <f t="shared" si="410"/>
        <v>0</v>
      </c>
      <c r="AJ1278" s="234">
        <f t="shared" si="411"/>
        <v>1</v>
      </c>
      <c r="AK1278" s="234">
        <f t="shared" si="412"/>
        <v>0</v>
      </c>
      <c r="AL1278" s="129">
        <f t="shared" si="413"/>
        <v>0</v>
      </c>
      <c r="AM1278" s="127">
        <v>44504</v>
      </c>
      <c r="AN1278" s="129">
        <f t="shared" si="417"/>
        <v>70168.890000000072</v>
      </c>
      <c r="AO1278" s="129">
        <f t="shared" si="418"/>
        <v>0</v>
      </c>
      <c r="AP1278" s="129">
        <f t="shared" si="419"/>
        <v>0</v>
      </c>
      <c r="AQ1278" s="235"/>
      <c r="AR1278" s="235"/>
      <c r="AS1278" s="236">
        <f t="shared" si="414"/>
        <v>44504</v>
      </c>
      <c r="AT1278" s="237">
        <f t="shared" si="420"/>
        <v>24166.039999999975</v>
      </c>
      <c r="AU1278" s="237">
        <f t="shared" si="421"/>
        <v>13304.550000000005</v>
      </c>
      <c r="AV1278" s="237">
        <f t="shared" si="422"/>
        <v>20006.099999999984</v>
      </c>
      <c r="AW1278" s="237">
        <f t="shared" si="423"/>
        <v>7443.0000000000018</v>
      </c>
      <c r="AX1278" s="237">
        <f t="shared" si="424"/>
        <v>5249.200000000008</v>
      </c>
      <c r="AY1278" s="133"/>
    </row>
    <row r="1279" spans="3:51" x14ac:dyDescent="0.25">
      <c r="C1279" s="137"/>
      <c r="D1279" s="137"/>
      <c r="E1279" s="137"/>
      <c r="F1279" s="137"/>
      <c r="G1279" s="137"/>
      <c r="H1279" s="137"/>
      <c r="I1279" s="137"/>
      <c r="J1279" s="137"/>
      <c r="K1279" s="240">
        <f t="shared" si="406"/>
        <v>44505</v>
      </c>
      <c r="L1279" s="230">
        <f t="shared" si="407"/>
        <v>70769.840000000069</v>
      </c>
      <c r="M1279" s="162">
        <f>MAX(AN28:AN1279)</f>
        <v>70769.840000000069</v>
      </c>
      <c r="N1279" s="162">
        <f t="shared" si="415"/>
        <v>0</v>
      </c>
      <c r="O1279" s="231">
        <f>E3+(E4*0.1)</f>
        <v>0.2</v>
      </c>
      <c r="P1279" s="162">
        <v>1018.6</v>
      </c>
      <c r="Q1279" s="232">
        <f>E5+(E6*0.1)</f>
        <v>0.1</v>
      </c>
      <c r="R1279" s="162">
        <v>873.5</v>
      </c>
      <c r="S1279" s="232">
        <f>E7+(E8*0.1)</f>
        <v>0.1</v>
      </c>
      <c r="T1279" s="162">
        <v>262.8</v>
      </c>
      <c r="U1279" s="233">
        <f>E9+(E10*0.5)+(E11*0.1)</f>
        <v>0.2</v>
      </c>
      <c r="V1279" s="162">
        <v>2618</v>
      </c>
      <c r="W1279" s="233">
        <f>E12+(E13*0.5)+(E14*0.1)</f>
        <v>0.2</v>
      </c>
      <c r="X1279" s="162">
        <v>-1200</v>
      </c>
      <c r="Y1279" s="161">
        <f t="shared" si="416"/>
        <v>1252</v>
      </c>
      <c r="Z1279" s="162">
        <f t="shared" si="408"/>
        <v>600.95000000000005</v>
      </c>
      <c r="AA1279" s="127">
        <v>44505</v>
      </c>
      <c r="AB1279" s="127"/>
      <c r="AC1279" s="128"/>
      <c r="AD1279" s="128"/>
      <c r="AE1279" s="129"/>
      <c r="AF1279" s="129"/>
      <c r="AG1279" s="129"/>
      <c r="AH1279" s="129">
        <f t="shared" si="409"/>
        <v>600.95000000000005</v>
      </c>
      <c r="AI1279" s="129">
        <f t="shared" si="410"/>
        <v>0</v>
      </c>
      <c r="AJ1279" s="234">
        <f t="shared" si="411"/>
        <v>1</v>
      </c>
      <c r="AK1279" s="234">
        <f t="shared" si="412"/>
        <v>0</v>
      </c>
      <c r="AL1279" s="129">
        <f t="shared" si="413"/>
        <v>0</v>
      </c>
      <c r="AM1279" s="127">
        <v>44505</v>
      </c>
      <c r="AN1279" s="129">
        <f t="shared" si="417"/>
        <v>70769.840000000069</v>
      </c>
      <c r="AO1279" s="129">
        <f t="shared" si="418"/>
        <v>0</v>
      </c>
      <c r="AP1279" s="129">
        <f t="shared" si="419"/>
        <v>0</v>
      </c>
      <c r="AQ1279" s="235"/>
      <c r="AR1279" s="235"/>
      <c r="AS1279" s="236">
        <f t="shared" si="414"/>
        <v>44505</v>
      </c>
      <c r="AT1279" s="237">
        <f t="shared" si="420"/>
        <v>24369.759999999977</v>
      </c>
      <c r="AU1279" s="237">
        <f t="shared" si="421"/>
        <v>13391.900000000005</v>
      </c>
      <c r="AV1279" s="237">
        <f t="shared" si="422"/>
        <v>20032.379999999983</v>
      </c>
      <c r="AW1279" s="237">
        <f t="shared" si="423"/>
        <v>7966.6000000000022</v>
      </c>
      <c r="AX1279" s="237">
        <f t="shared" si="424"/>
        <v>5009.200000000008</v>
      </c>
      <c r="AY1279" s="133"/>
    </row>
    <row r="1280" spans="3:51" x14ac:dyDescent="0.25">
      <c r="C1280" s="137"/>
      <c r="D1280" s="137"/>
      <c r="E1280" s="137"/>
      <c r="F1280" s="137"/>
      <c r="G1280" s="137"/>
      <c r="H1280" s="137"/>
      <c r="I1280" s="137"/>
      <c r="J1280" s="137"/>
      <c r="K1280" s="240">
        <f t="shared" si="406"/>
        <v>44508</v>
      </c>
      <c r="L1280" s="230">
        <f t="shared" si="407"/>
        <v>71106.260000000068</v>
      </c>
      <c r="M1280" s="162">
        <f>MAX(AN28:AN1280)</f>
        <v>71106.260000000068</v>
      </c>
      <c r="N1280" s="162">
        <f t="shared" si="415"/>
        <v>0</v>
      </c>
      <c r="O1280" s="231">
        <f>E3+(E4*0.1)</f>
        <v>0.2</v>
      </c>
      <c r="P1280" s="162">
        <v>521.35</v>
      </c>
      <c r="Q1280" s="232">
        <f>E5+(E6*0.1)</f>
        <v>0.1</v>
      </c>
      <c r="R1280" s="162">
        <v>208.5</v>
      </c>
      <c r="S1280" s="232">
        <f>E7+(E8*0.1)</f>
        <v>0.1</v>
      </c>
      <c r="T1280" s="162">
        <v>-467</v>
      </c>
      <c r="U1280" s="233">
        <f>E9+(E10*0.5)+(E11*0.1)</f>
        <v>0.2</v>
      </c>
      <c r="V1280" s="162">
        <v>645</v>
      </c>
      <c r="W1280" s="233">
        <f>E12+(E13*0.5)+(E14*0.1)</f>
        <v>0.2</v>
      </c>
      <c r="X1280" s="162">
        <v>645</v>
      </c>
      <c r="Y1280" s="161">
        <f t="shared" si="416"/>
        <v>1253</v>
      </c>
      <c r="Z1280" s="162">
        <f t="shared" si="408"/>
        <v>336.42</v>
      </c>
      <c r="AA1280" s="127">
        <v>44508</v>
      </c>
      <c r="AB1280" s="127"/>
      <c r="AC1280" s="128"/>
      <c r="AD1280" s="128"/>
      <c r="AE1280" s="129"/>
      <c r="AF1280" s="129"/>
      <c r="AG1280" s="129"/>
      <c r="AH1280" s="129">
        <f t="shared" si="409"/>
        <v>336.42</v>
      </c>
      <c r="AI1280" s="129">
        <f t="shared" si="410"/>
        <v>0</v>
      </c>
      <c r="AJ1280" s="234">
        <f t="shared" si="411"/>
        <v>1</v>
      </c>
      <c r="AK1280" s="234">
        <f t="shared" si="412"/>
        <v>0</v>
      </c>
      <c r="AL1280" s="129">
        <f t="shared" si="413"/>
        <v>0</v>
      </c>
      <c r="AM1280" s="127">
        <v>44508</v>
      </c>
      <c r="AN1280" s="129">
        <f t="shared" si="417"/>
        <v>71106.260000000068</v>
      </c>
      <c r="AO1280" s="129">
        <f t="shared" si="418"/>
        <v>0</v>
      </c>
      <c r="AP1280" s="129">
        <f t="shared" si="419"/>
        <v>0</v>
      </c>
      <c r="AQ1280" s="235"/>
      <c r="AR1280" s="235"/>
      <c r="AS1280" s="236">
        <f t="shared" si="414"/>
        <v>44508</v>
      </c>
      <c r="AT1280" s="237">
        <f t="shared" si="420"/>
        <v>24474.029999999977</v>
      </c>
      <c r="AU1280" s="237">
        <f t="shared" si="421"/>
        <v>13412.750000000005</v>
      </c>
      <c r="AV1280" s="237">
        <f t="shared" si="422"/>
        <v>19985.679999999982</v>
      </c>
      <c r="AW1280" s="237">
        <f t="shared" si="423"/>
        <v>8095.6000000000022</v>
      </c>
      <c r="AX1280" s="237">
        <f t="shared" si="424"/>
        <v>5138.200000000008</v>
      </c>
      <c r="AY1280" s="133"/>
    </row>
    <row r="1281" spans="3:51" x14ac:dyDescent="0.25">
      <c r="C1281" s="137"/>
      <c r="D1281" s="137"/>
      <c r="E1281" s="137"/>
      <c r="F1281" s="137"/>
      <c r="G1281" s="137"/>
      <c r="H1281" s="137"/>
      <c r="I1281" s="137"/>
      <c r="J1281" s="137"/>
      <c r="K1281" s="240">
        <f t="shared" si="406"/>
        <v>44509</v>
      </c>
      <c r="L1281" s="230">
        <f t="shared" si="407"/>
        <v>70978.680000000066</v>
      </c>
      <c r="M1281" s="162">
        <f>MAX(AN28:AN1281)</f>
        <v>71106.260000000068</v>
      </c>
      <c r="N1281" s="162">
        <f t="shared" si="415"/>
        <v>-127.58000000000175</v>
      </c>
      <c r="O1281" s="231">
        <f>E3+(E4*0.1)</f>
        <v>0.2</v>
      </c>
      <c r="P1281" s="162">
        <v>-550</v>
      </c>
      <c r="Q1281" s="232">
        <f>E5+(E6*0.1)</f>
        <v>0.1</v>
      </c>
      <c r="R1281" s="162">
        <v>-850</v>
      </c>
      <c r="S1281" s="232">
        <f>E7+(E8*0.1)</f>
        <v>0.1</v>
      </c>
      <c r="T1281" s="162">
        <v>-2321.8000000000002</v>
      </c>
      <c r="U1281" s="233">
        <f>E9+(E10*0.5)+(E11*0.1)</f>
        <v>0.2</v>
      </c>
      <c r="V1281" s="162">
        <v>749</v>
      </c>
      <c r="W1281" s="233">
        <f>E12+(E13*0.5)+(E14*0.1)</f>
        <v>0.2</v>
      </c>
      <c r="X1281" s="162">
        <v>749</v>
      </c>
      <c r="Y1281" s="161">
        <f t="shared" si="416"/>
        <v>1254</v>
      </c>
      <c r="Z1281" s="162">
        <f t="shared" si="408"/>
        <v>-127.58000000000004</v>
      </c>
      <c r="AA1281" s="127">
        <v>44509</v>
      </c>
      <c r="AB1281" s="127"/>
      <c r="AC1281" s="128"/>
      <c r="AD1281" s="128"/>
      <c r="AE1281" s="129"/>
      <c r="AF1281" s="129"/>
      <c r="AG1281" s="129"/>
      <c r="AH1281" s="129">
        <f t="shared" si="409"/>
        <v>0</v>
      </c>
      <c r="AI1281" s="129">
        <f t="shared" si="410"/>
        <v>-127.58000000000004</v>
      </c>
      <c r="AJ1281" s="234">
        <f t="shared" si="411"/>
        <v>0</v>
      </c>
      <c r="AK1281" s="234">
        <f t="shared" si="412"/>
        <v>1</v>
      </c>
      <c r="AL1281" s="129">
        <f t="shared" si="413"/>
        <v>0</v>
      </c>
      <c r="AM1281" s="127">
        <v>44509</v>
      </c>
      <c r="AN1281" s="129">
        <f t="shared" si="417"/>
        <v>70978.680000000066</v>
      </c>
      <c r="AO1281" s="129">
        <f t="shared" si="418"/>
        <v>0</v>
      </c>
      <c r="AP1281" s="129">
        <f t="shared" si="419"/>
        <v>0</v>
      </c>
      <c r="AQ1281" s="235"/>
      <c r="AR1281" s="235"/>
      <c r="AS1281" s="236">
        <f t="shared" si="414"/>
        <v>44509</v>
      </c>
      <c r="AT1281" s="237">
        <f t="shared" si="420"/>
        <v>24364.029999999977</v>
      </c>
      <c r="AU1281" s="237">
        <f t="shared" si="421"/>
        <v>13327.750000000005</v>
      </c>
      <c r="AV1281" s="237">
        <f t="shared" si="422"/>
        <v>19753.499999999982</v>
      </c>
      <c r="AW1281" s="237">
        <f t="shared" si="423"/>
        <v>8245.4000000000015</v>
      </c>
      <c r="AX1281" s="237">
        <f t="shared" si="424"/>
        <v>5288.0000000000082</v>
      </c>
      <c r="AY1281" s="133"/>
    </row>
    <row r="1282" spans="3:51" x14ac:dyDescent="0.25">
      <c r="C1282" s="137"/>
      <c r="D1282" s="137"/>
      <c r="E1282" s="137"/>
      <c r="F1282" s="137"/>
      <c r="G1282" s="137"/>
      <c r="H1282" s="137"/>
      <c r="I1282" s="137"/>
      <c r="J1282" s="137"/>
      <c r="K1282" s="240">
        <f t="shared" si="406"/>
        <v>44510</v>
      </c>
      <c r="L1282" s="230">
        <f t="shared" si="407"/>
        <v>71136.280000000072</v>
      </c>
      <c r="M1282" s="162">
        <f>MAX(AN28:AN1282)</f>
        <v>71136.280000000072</v>
      </c>
      <c r="N1282" s="162">
        <f t="shared" si="415"/>
        <v>0</v>
      </c>
      <c r="O1282" s="231">
        <f>E3+(E4*0.1)</f>
        <v>0.2</v>
      </c>
      <c r="P1282" s="162">
        <v>-550</v>
      </c>
      <c r="Q1282" s="232">
        <f>E5+(E6*0.1)</f>
        <v>0.1</v>
      </c>
      <c r="R1282" s="162">
        <v>-850</v>
      </c>
      <c r="S1282" s="232">
        <f>E7+(E8*0.1)</f>
        <v>0.1</v>
      </c>
      <c r="T1282" s="162">
        <v>-3410</v>
      </c>
      <c r="U1282" s="233">
        <f>E9+(E10*0.5)+(E11*0.1)</f>
        <v>0.2</v>
      </c>
      <c r="V1282" s="162">
        <v>1734</v>
      </c>
      <c r="W1282" s="233">
        <f>E12+(E13*0.5)+(E14*0.1)</f>
        <v>0.2</v>
      </c>
      <c r="X1282" s="162">
        <v>1734</v>
      </c>
      <c r="Y1282" s="161">
        <f t="shared" si="416"/>
        <v>1255</v>
      </c>
      <c r="Z1282" s="162">
        <f t="shared" si="408"/>
        <v>157.60000000000002</v>
      </c>
      <c r="AA1282" s="127">
        <v>44510</v>
      </c>
      <c r="AB1282" s="127"/>
      <c r="AC1282" s="128"/>
      <c r="AD1282" s="128"/>
      <c r="AE1282" s="129"/>
      <c r="AF1282" s="129"/>
      <c r="AG1282" s="129"/>
      <c r="AH1282" s="129">
        <f t="shared" si="409"/>
        <v>157.60000000000002</v>
      </c>
      <c r="AI1282" s="129">
        <f t="shared" si="410"/>
        <v>0</v>
      </c>
      <c r="AJ1282" s="234">
        <f t="shared" si="411"/>
        <v>1</v>
      </c>
      <c r="AK1282" s="234">
        <f t="shared" si="412"/>
        <v>0</v>
      </c>
      <c r="AL1282" s="129">
        <f t="shared" si="413"/>
        <v>0</v>
      </c>
      <c r="AM1282" s="127">
        <v>44510</v>
      </c>
      <c r="AN1282" s="129">
        <f t="shared" si="417"/>
        <v>71136.280000000072</v>
      </c>
      <c r="AO1282" s="129">
        <f t="shared" si="418"/>
        <v>0</v>
      </c>
      <c r="AP1282" s="129">
        <f t="shared" si="419"/>
        <v>0</v>
      </c>
      <c r="AQ1282" s="235"/>
      <c r="AR1282" s="235"/>
      <c r="AS1282" s="236">
        <f t="shared" si="414"/>
        <v>44510</v>
      </c>
      <c r="AT1282" s="237">
        <f t="shared" si="420"/>
        <v>24254.029999999977</v>
      </c>
      <c r="AU1282" s="237">
        <f t="shared" si="421"/>
        <v>13242.750000000005</v>
      </c>
      <c r="AV1282" s="237">
        <f t="shared" si="422"/>
        <v>19412.499999999982</v>
      </c>
      <c r="AW1282" s="237">
        <f t="shared" si="423"/>
        <v>8592.2000000000007</v>
      </c>
      <c r="AX1282" s="237">
        <f t="shared" si="424"/>
        <v>5634.8000000000084</v>
      </c>
      <c r="AY1282" s="133"/>
    </row>
    <row r="1283" spans="3:51" x14ac:dyDescent="0.25">
      <c r="C1283" s="137"/>
      <c r="D1283" s="137"/>
      <c r="E1283" s="137"/>
      <c r="F1283" s="137"/>
      <c r="G1283" s="137"/>
      <c r="H1283" s="137"/>
      <c r="I1283" s="137"/>
      <c r="J1283" s="137"/>
      <c r="K1283" s="240">
        <f t="shared" si="406"/>
        <v>44511</v>
      </c>
      <c r="L1283" s="230">
        <f t="shared" si="407"/>
        <v>71641.680000000066</v>
      </c>
      <c r="M1283" s="162">
        <f>MAX(AN28:AN1283)</f>
        <v>71641.680000000066</v>
      </c>
      <c r="N1283" s="162">
        <f t="shared" si="415"/>
        <v>0</v>
      </c>
      <c r="O1283" s="231">
        <f>E3+(E4*0.1)</f>
        <v>0.2</v>
      </c>
      <c r="P1283" s="162">
        <v>-550</v>
      </c>
      <c r="Q1283" s="232">
        <f>E5+(E6*0.1)</f>
        <v>0.1</v>
      </c>
      <c r="R1283" s="162">
        <v>128</v>
      </c>
      <c r="S1283" s="232">
        <f>E7+(E8*0.1)</f>
        <v>0.1</v>
      </c>
      <c r="T1283" s="162">
        <v>938</v>
      </c>
      <c r="U1283" s="233">
        <f>E9+(E10*0.5)+(E11*0.1)</f>
        <v>0.2</v>
      </c>
      <c r="V1283" s="162">
        <v>1272</v>
      </c>
      <c r="W1283" s="233">
        <f>E12+(E13*0.5)+(E14*0.1)</f>
        <v>0.2</v>
      </c>
      <c r="X1283" s="162">
        <v>1272</v>
      </c>
      <c r="Y1283" s="161">
        <f t="shared" si="416"/>
        <v>1256</v>
      </c>
      <c r="Z1283" s="162">
        <f t="shared" si="408"/>
        <v>505.4</v>
      </c>
      <c r="AA1283" s="127">
        <v>44511</v>
      </c>
      <c r="AB1283" s="127"/>
      <c r="AC1283" s="128"/>
      <c r="AD1283" s="128"/>
      <c r="AE1283" s="129"/>
      <c r="AF1283" s="129"/>
      <c r="AG1283" s="129"/>
      <c r="AH1283" s="129">
        <f t="shared" si="409"/>
        <v>505.4</v>
      </c>
      <c r="AI1283" s="129">
        <f t="shared" si="410"/>
        <v>0</v>
      </c>
      <c r="AJ1283" s="234">
        <f t="shared" si="411"/>
        <v>1</v>
      </c>
      <c r="AK1283" s="234">
        <f t="shared" si="412"/>
        <v>0</v>
      </c>
      <c r="AL1283" s="129">
        <f t="shared" si="413"/>
        <v>0</v>
      </c>
      <c r="AM1283" s="127">
        <v>44511</v>
      </c>
      <c r="AN1283" s="129">
        <f t="shared" si="417"/>
        <v>71641.680000000066</v>
      </c>
      <c r="AO1283" s="129">
        <f t="shared" si="418"/>
        <v>0</v>
      </c>
      <c r="AP1283" s="129">
        <f t="shared" si="419"/>
        <v>0</v>
      </c>
      <c r="AQ1283" s="235"/>
      <c r="AR1283" s="235"/>
      <c r="AS1283" s="236">
        <f t="shared" si="414"/>
        <v>44511</v>
      </c>
      <c r="AT1283" s="237">
        <f t="shared" si="420"/>
        <v>24144.029999999977</v>
      </c>
      <c r="AU1283" s="237">
        <f t="shared" si="421"/>
        <v>13255.550000000005</v>
      </c>
      <c r="AV1283" s="237">
        <f t="shared" si="422"/>
        <v>19506.299999999981</v>
      </c>
      <c r="AW1283" s="237">
        <f t="shared" si="423"/>
        <v>8846.6</v>
      </c>
      <c r="AX1283" s="237">
        <f t="shared" si="424"/>
        <v>5889.200000000008</v>
      </c>
      <c r="AY1283" s="133"/>
    </row>
    <row r="1284" spans="3:51" x14ac:dyDescent="0.25">
      <c r="C1284" s="137"/>
      <c r="D1284" s="137"/>
      <c r="E1284" s="137"/>
      <c r="F1284" s="137"/>
      <c r="G1284" s="137"/>
      <c r="H1284" s="137"/>
      <c r="I1284" s="137"/>
      <c r="J1284" s="137"/>
      <c r="K1284" s="240">
        <f t="shared" si="406"/>
        <v>44512</v>
      </c>
      <c r="L1284" s="230">
        <f t="shared" si="407"/>
        <v>71803.500000000073</v>
      </c>
      <c r="M1284" s="162">
        <f>MAX(AN28:AN1284)</f>
        <v>71803.500000000073</v>
      </c>
      <c r="N1284" s="162">
        <f t="shared" si="415"/>
        <v>0</v>
      </c>
      <c r="O1284" s="231">
        <f>E3+(E4*0.1)</f>
        <v>0.2</v>
      </c>
      <c r="P1284" s="162">
        <v>895.4</v>
      </c>
      <c r="Q1284" s="232">
        <f>E5+(E6*0.1)</f>
        <v>0.1</v>
      </c>
      <c r="R1284" s="162">
        <v>1679</v>
      </c>
      <c r="S1284" s="232">
        <f>E7+(E8*0.1)</f>
        <v>0.1</v>
      </c>
      <c r="T1284" s="162">
        <v>3348.4</v>
      </c>
      <c r="U1284" s="233">
        <f>E9+(E10*0.5)+(E11*0.1)</f>
        <v>0.2</v>
      </c>
      <c r="V1284" s="162">
        <v>-1400</v>
      </c>
      <c r="W1284" s="233">
        <f>E12+(E13*0.5)+(E14*0.1)</f>
        <v>0.2</v>
      </c>
      <c r="X1284" s="162">
        <v>-1200</v>
      </c>
      <c r="Y1284" s="161">
        <f t="shared" si="416"/>
        <v>1257</v>
      </c>
      <c r="Z1284" s="162">
        <f t="shared" si="408"/>
        <v>161.82000000000005</v>
      </c>
      <c r="AA1284" s="127">
        <v>44512</v>
      </c>
      <c r="AB1284" s="127"/>
      <c r="AC1284" s="128"/>
      <c r="AD1284" s="128"/>
      <c r="AE1284" s="129"/>
      <c r="AF1284" s="129"/>
      <c r="AG1284" s="129"/>
      <c r="AH1284" s="129">
        <f t="shared" si="409"/>
        <v>161.82000000000005</v>
      </c>
      <c r="AI1284" s="129">
        <f t="shared" si="410"/>
        <v>0</v>
      </c>
      <c r="AJ1284" s="234">
        <f t="shared" si="411"/>
        <v>1</v>
      </c>
      <c r="AK1284" s="234">
        <f t="shared" si="412"/>
        <v>0</v>
      </c>
      <c r="AL1284" s="129">
        <f t="shared" si="413"/>
        <v>0</v>
      </c>
      <c r="AM1284" s="127">
        <v>44512</v>
      </c>
      <c r="AN1284" s="129">
        <f t="shared" si="417"/>
        <v>71803.500000000073</v>
      </c>
      <c r="AO1284" s="129">
        <f t="shared" si="418"/>
        <v>0</v>
      </c>
      <c r="AP1284" s="129">
        <f t="shared" si="419"/>
        <v>0</v>
      </c>
      <c r="AQ1284" s="235"/>
      <c r="AR1284" s="235"/>
      <c r="AS1284" s="236">
        <f t="shared" si="414"/>
        <v>44512</v>
      </c>
      <c r="AT1284" s="237">
        <f t="shared" si="420"/>
        <v>24323.109999999979</v>
      </c>
      <c r="AU1284" s="237">
        <f t="shared" si="421"/>
        <v>13423.450000000004</v>
      </c>
      <c r="AV1284" s="237">
        <f t="shared" si="422"/>
        <v>19841.139999999981</v>
      </c>
      <c r="AW1284" s="237">
        <f t="shared" si="423"/>
        <v>8566.6</v>
      </c>
      <c r="AX1284" s="237">
        <f t="shared" si="424"/>
        <v>5649.200000000008</v>
      </c>
      <c r="AY1284" s="133"/>
    </row>
    <row r="1285" spans="3:51" x14ac:dyDescent="0.25">
      <c r="C1285" s="137"/>
      <c r="D1285" s="137"/>
      <c r="E1285" s="137"/>
      <c r="F1285" s="137"/>
      <c r="G1285" s="137"/>
      <c r="H1285" s="137"/>
      <c r="I1285" s="137"/>
      <c r="J1285" s="137"/>
      <c r="K1285" s="240">
        <f t="shared" si="406"/>
        <v>44515</v>
      </c>
      <c r="L1285" s="230">
        <f t="shared" si="407"/>
        <v>71701.650000000067</v>
      </c>
      <c r="M1285" s="162">
        <f>MAX(AN28:AN1285)</f>
        <v>71803.500000000073</v>
      </c>
      <c r="N1285" s="162">
        <f t="shared" si="415"/>
        <v>-101.85000000000582</v>
      </c>
      <c r="O1285" s="231">
        <f>E3+(E4*0.1)</f>
        <v>0.2</v>
      </c>
      <c r="P1285" s="162">
        <v>-64.3</v>
      </c>
      <c r="Q1285" s="232">
        <f>E5+(E6*0.1)</f>
        <v>0.1</v>
      </c>
      <c r="R1285" s="162">
        <v>-2.5</v>
      </c>
      <c r="S1285" s="232">
        <f>E7+(E8*0.1)</f>
        <v>0.1</v>
      </c>
      <c r="T1285" s="162">
        <v>-215.4</v>
      </c>
      <c r="U1285" s="233">
        <f>E9+(E10*0.5)+(E11*0.1)</f>
        <v>0.2</v>
      </c>
      <c r="V1285" s="162">
        <v>-168</v>
      </c>
      <c r="W1285" s="233">
        <f>E12+(E13*0.5)+(E14*0.1)</f>
        <v>0.2</v>
      </c>
      <c r="X1285" s="162">
        <v>-168</v>
      </c>
      <c r="Y1285" s="161">
        <f t="shared" si="416"/>
        <v>1258</v>
      </c>
      <c r="Z1285" s="162">
        <f t="shared" si="408"/>
        <v>-101.85</v>
      </c>
      <c r="AA1285" s="127">
        <v>44515</v>
      </c>
      <c r="AB1285" s="127"/>
      <c r="AC1285" s="128"/>
      <c r="AD1285" s="128"/>
      <c r="AE1285" s="129"/>
      <c r="AF1285" s="129"/>
      <c r="AG1285" s="129"/>
      <c r="AH1285" s="129">
        <f t="shared" si="409"/>
        <v>0</v>
      </c>
      <c r="AI1285" s="129">
        <f t="shared" si="410"/>
        <v>-101.85</v>
      </c>
      <c r="AJ1285" s="234">
        <f t="shared" si="411"/>
        <v>0</v>
      </c>
      <c r="AK1285" s="234">
        <f t="shared" si="412"/>
        <v>1</v>
      </c>
      <c r="AL1285" s="129">
        <f t="shared" si="413"/>
        <v>0</v>
      </c>
      <c r="AM1285" s="127">
        <v>44515</v>
      </c>
      <c r="AN1285" s="129">
        <f t="shared" si="417"/>
        <v>71701.650000000067</v>
      </c>
      <c r="AO1285" s="129">
        <f t="shared" si="418"/>
        <v>0</v>
      </c>
      <c r="AP1285" s="129">
        <f t="shared" si="419"/>
        <v>0</v>
      </c>
      <c r="AQ1285" s="235"/>
      <c r="AR1285" s="235"/>
      <c r="AS1285" s="236">
        <f t="shared" si="414"/>
        <v>44515</v>
      </c>
      <c r="AT1285" s="237">
        <f t="shared" si="420"/>
        <v>24310.249999999978</v>
      </c>
      <c r="AU1285" s="237">
        <f t="shared" si="421"/>
        <v>13423.200000000004</v>
      </c>
      <c r="AV1285" s="237">
        <f t="shared" si="422"/>
        <v>19819.59999999998</v>
      </c>
      <c r="AW1285" s="237">
        <f t="shared" si="423"/>
        <v>8533</v>
      </c>
      <c r="AX1285" s="237">
        <f t="shared" si="424"/>
        <v>5615.6000000000076</v>
      </c>
      <c r="AY1285" s="133"/>
    </row>
    <row r="1286" spans="3:51" x14ac:dyDescent="0.25">
      <c r="C1286" s="137"/>
      <c r="D1286" s="137"/>
      <c r="E1286" s="137"/>
      <c r="F1286" s="137"/>
      <c r="G1286" s="137"/>
      <c r="H1286" s="137"/>
      <c r="I1286" s="137"/>
      <c r="J1286" s="137"/>
      <c r="K1286" s="240">
        <f t="shared" si="406"/>
        <v>44516</v>
      </c>
      <c r="L1286" s="230">
        <f t="shared" si="407"/>
        <v>71595.620000000068</v>
      </c>
      <c r="M1286" s="162">
        <f>MAX(AN28:AN1286)</f>
        <v>71803.500000000073</v>
      </c>
      <c r="N1286" s="162">
        <f t="shared" si="415"/>
        <v>-207.88000000000466</v>
      </c>
      <c r="O1286" s="231">
        <f>E3+(E4*0.1)</f>
        <v>0.2</v>
      </c>
      <c r="P1286" s="162">
        <v>273.85000000000002</v>
      </c>
      <c r="Q1286" s="232">
        <f>E5+(E6*0.1)</f>
        <v>0.1</v>
      </c>
      <c r="R1286" s="162">
        <v>905</v>
      </c>
      <c r="S1286" s="232">
        <f>E7+(E8*0.1)</f>
        <v>0.1</v>
      </c>
      <c r="T1286" s="162">
        <v>2413</v>
      </c>
      <c r="U1286" s="233">
        <f>E9+(E10*0.5)+(E11*0.1)</f>
        <v>0.2</v>
      </c>
      <c r="V1286" s="162">
        <v>-1263</v>
      </c>
      <c r="W1286" s="233">
        <f>E12+(E13*0.5)+(E14*0.1)</f>
        <v>0.2</v>
      </c>
      <c r="X1286" s="162">
        <v>-1200</v>
      </c>
      <c r="Y1286" s="161">
        <f t="shared" si="416"/>
        <v>1259</v>
      </c>
      <c r="Z1286" s="162">
        <f t="shared" si="408"/>
        <v>-106.02999999999997</v>
      </c>
      <c r="AA1286" s="127">
        <v>44516</v>
      </c>
      <c r="AB1286" s="127"/>
      <c r="AC1286" s="128"/>
      <c r="AD1286" s="128"/>
      <c r="AE1286" s="129"/>
      <c r="AF1286" s="129"/>
      <c r="AG1286" s="129"/>
      <c r="AH1286" s="129">
        <f t="shared" si="409"/>
        <v>0</v>
      </c>
      <c r="AI1286" s="129">
        <f t="shared" si="410"/>
        <v>-106.02999999999997</v>
      </c>
      <c r="AJ1286" s="234">
        <f t="shared" si="411"/>
        <v>0</v>
      </c>
      <c r="AK1286" s="234">
        <f t="shared" si="412"/>
        <v>1</v>
      </c>
      <c r="AL1286" s="129">
        <f t="shared" si="413"/>
        <v>0</v>
      </c>
      <c r="AM1286" s="127">
        <v>44516</v>
      </c>
      <c r="AN1286" s="129">
        <f t="shared" si="417"/>
        <v>71595.620000000068</v>
      </c>
      <c r="AO1286" s="129">
        <f t="shared" si="418"/>
        <v>0</v>
      </c>
      <c r="AP1286" s="129">
        <f t="shared" si="419"/>
        <v>0</v>
      </c>
      <c r="AQ1286" s="235"/>
      <c r="AR1286" s="235"/>
      <c r="AS1286" s="236">
        <f t="shared" si="414"/>
        <v>44516</v>
      </c>
      <c r="AT1286" s="237">
        <f t="shared" si="420"/>
        <v>24365.019999999979</v>
      </c>
      <c r="AU1286" s="237">
        <f t="shared" si="421"/>
        <v>13513.700000000004</v>
      </c>
      <c r="AV1286" s="237">
        <f t="shared" si="422"/>
        <v>20060.89999999998</v>
      </c>
      <c r="AW1286" s="237">
        <f t="shared" si="423"/>
        <v>8280.4</v>
      </c>
      <c r="AX1286" s="237">
        <f t="shared" si="424"/>
        <v>5375.6000000000076</v>
      </c>
      <c r="AY1286" s="133"/>
    </row>
    <row r="1287" spans="3:51" x14ac:dyDescent="0.25">
      <c r="C1287" s="137"/>
      <c r="D1287" s="137"/>
      <c r="E1287" s="137"/>
      <c r="F1287" s="137"/>
      <c r="G1287" s="137"/>
      <c r="H1287" s="137"/>
      <c r="I1287" s="137"/>
      <c r="J1287" s="137"/>
      <c r="K1287" s="240">
        <f t="shared" si="406"/>
        <v>44517</v>
      </c>
      <c r="L1287" s="230">
        <f t="shared" si="407"/>
        <v>72085.620000000068</v>
      </c>
      <c r="M1287" s="162">
        <f>MAX(AN28:AN1287)</f>
        <v>72085.620000000068</v>
      </c>
      <c r="N1287" s="162">
        <f t="shared" si="415"/>
        <v>0</v>
      </c>
      <c r="O1287" s="231">
        <f>E3+(E4*0.1)</f>
        <v>0.2</v>
      </c>
      <c r="P1287" s="162">
        <v>-550</v>
      </c>
      <c r="Q1287" s="232">
        <f>E5+(E6*0.1)</f>
        <v>0.1</v>
      </c>
      <c r="R1287" s="162">
        <v>-850</v>
      </c>
      <c r="S1287" s="232">
        <f>E7+(E8*0.1)</f>
        <v>0.1</v>
      </c>
      <c r="T1287" s="162">
        <v>-34</v>
      </c>
      <c r="U1287" s="233">
        <f>E9+(E10*0.5)+(E11*0.1)</f>
        <v>0.2</v>
      </c>
      <c r="V1287" s="162">
        <v>1721</v>
      </c>
      <c r="W1287" s="233">
        <f>E12+(E13*0.5)+(E14*0.1)</f>
        <v>0.2</v>
      </c>
      <c r="X1287" s="162">
        <v>1721</v>
      </c>
      <c r="Y1287" s="161">
        <f t="shared" si="416"/>
        <v>1260</v>
      </c>
      <c r="Z1287" s="162">
        <f t="shared" si="408"/>
        <v>490.00000000000011</v>
      </c>
      <c r="AA1287" s="127">
        <v>44517</v>
      </c>
      <c r="AB1287" s="127"/>
      <c r="AC1287" s="128"/>
      <c r="AD1287" s="128"/>
      <c r="AE1287" s="129"/>
      <c r="AF1287" s="129"/>
      <c r="AG1287" s="129"/>
      <c r="AH1287" s="129">
        <f t="shared" si="409"/>
        <v>490.00000000000011</v>
      </c>
      <c r="AI1287" s="129">
        <f t="shared" si="410"/>
        <v>0</v>
      </c>
      <c r="AJ1287" s="234">
        <f t="shared" si="411"/>
        <v>1</v>
      </c>
      <c r="AK1287" s="234">
        <f t="shared" si="412"/>
        <v>0</v>
      </c>
      <c r="AL1287" s="129">
        <f t="shared" si="413"/>
        <v>0</v>
      </c>
      <c r="AM1287" s="127">
        <v>44517</v>
      </c>
      <c r="AN1287" s="129">
        <f t="shared" si="417"/>
        <v>72085.620000000068</v>
      </c>
      <c r="AO1287" s="129">
        <f t="shared" si="418"/>
        <v>0</v>
      </c>
      <c r="AP1287" s="129">
        <f t="shared" si="419"/>
        <v>0</v>
      </c>
      <c r="AQ1287" s="235"/>
      <c r="AR1287" s="235"/>
      <c r="AS1287" s="236">
        <f t="shared" si="414"/>
        <v>44517</v>
      </c>
      <c r="AT1287" s="237">
        <f t="shared" si="420"/>
        <v>24255.019999999979</v>
      </c>
      <c r="AU1287" s="237">
        <f t="shared" si="421"/>
        <v>13428.700000000004</v>
      </c>
      <c r="AV1287" s="237">
        <f t="shared" si="422"/>
        <v>20057.499999999978</v>
      </c>
      <c r="AW1287" s="237">
        <f t="shared" si="423"/>
        <v>8624.6</v>
      </c>
      <c r="AX1287" s="237">
        <f t="shared" si="424"/>
        <v>5719.8000000000075</v>
      </c>
      <c r="AY1287" s="133"/>
    </row>
    <row r="1288" spans="3:51" x14ac:dyDescent="0.25">
      <c r="C1288" s="137"/>
      <c r="D1288" s="137"/>
      <c r="E1288" s="137"/>
      <c r="F1288" s="137"/>
      <c r="G1288" s="137"/>
      <c r="H1288" s="137"/>
      <c r="I1288" s="137"/>
      <c r="J1288" s="137"/>
      <c r="K1288" s="240">
        <f t="shared" si="406"/>
        <v>44518</v>
      </c>
      <c r="L1288" s="230">
        <f t="shared" si="407"/>
        <v>72063.170000000071</v>
      </c>
      <c r="M1288" s="162">
        <f>MAX(AN28:AN1288)</f>
        <v>72085.620000000068</v>
      </c>
      <c r="N1288" s="162">
        <f t="shared" si="415"/>
        <v>-22.44999999999709</v>
      </c>
      <c r="O1288" s="231">
        <f>E3+(E4*0.1)</f>
        <v>0.2</v>
      </c>
      <c r="P1288" s="162">
        <v>-550</v>
      </c>
      <c r="Q1288" s="232">
        <f>E5+(E6*0.1)</f>
        <v>0.1</v>
      </c>
      <c r="R1288" s="162">
        <v>793.5</v>
      </c>
      <c r="S1288" s="232">
        <f>E7+(E8*0.1)</f>
        <v>0.1</v>
      </c>
      <c r="T1288" s="162">
        <v>3498</v>
      </c>
      <c r="U1288" s="233">
        <f>E9+(E10*0.5)+(E11*0.1)</f>
        <v>0.2</v>
      </c>
      <c r="V1288" s="162">
        <v>-854</v>
      </c>
      <c r="W1288" s="233">
        <f>E12+(E13*0.5)+(E14*0.1)</f>
        <v>0.2</v>
      </c>
      <c r="X1288" s="162">
        <v>-854</v>
      </c>
      <c r="Y1288" s="161">
        <f t="shared" si="416"/>
        <v>1261</v>
      </c>
      <c r="Z1288" s="162">
        <f t="shared" si="408"/>
        <v>-22.449999999999989</v>
      </c>
      <c r="AA1288" s="127">
        <v>44518</v>
      </c>
      <c r="AB1288" s="127"/>
      <c r="AC1288" s="128"/>
      <c r="AD1288" s="128"/>
      <c r="AE1288" s="129"/>
      <c r="AF1288" s="129"/>
      <c r="AG1288" s="129"/>
      <c r="AH1288" s="129">
        <f t="shared" si="409"/>
        <v>0</v>
      </c>
      <c r="AI1288" s="129">
        <f t="shared" si="410"/>
        <v>-22.449999999999989</v>
      </c>
      <c r="AJ1288" s="234">
        <f t="shared" si="411"/>
        <v>0</v>
      </c>
      <c r="AK1288" s="234">
        <f t="shared" si="412"/>
        <v>1</v>
      </c>
      <c r="AL1288" s="129">
        <f t="shared" si="413"/>
        <v>0</v>
      </c>
      <c r="AM1288" s="127">
        <v>44518</v>
      </c>
      <c r="AN1288" s="129">
        <f t="shared" si="417"/>
        <v>72063.170000000071</v>
      </c>
      <c r="AO1288" s="129">
        <f t="shared" si="418"/>
        <v>0</v>
      </c>
      <c r="AP1288" s="129">
        <f t="shared" si="419"/>
        <v>0</v>
      </c>
      <c r="AQ1288" s="235"/>
      <c r="AR1288" s="235"/>
      <c r="AS1288" s="236">
        <f t="shared" si="414"/>
        <v>44518</v>
      </c>
      <c r="AT1288" s="237">
        <f t="shared" si="420"/>
        <v>24145.019999999979</v>
      </c>
      <c r="AU1288" s="237">
        <f t="shared" si="421"/>
        <v>13508.050000000005</v>
      </c>
      <c r="AV1288" s="237">
        <f t="shared" si="422"/>
        <v>20407.299999999977</v>
      </c>
      <c r="AW1288" s="237">
        <f t="shared" si="423"/>
        <v>8453.8000000000011</v>
      </c>
      <c r="AX1288" s="237">
        <f t="shared" si="424"/>
        <v>5549.0000000000073</v>
      </c>
      <c r="AY1288" s="133"/>
    </row>
    <row r="1289" spans="3:51" x14ac:dyDescent="0.25">
      <c r="C1289" s="137"/>
      <c r="D1289" s="137"/>
      <c r="E1289" s="137"/>
      <c r="F1289" s="137"/>
      <c r="G1289" s="137"/>
      <c r="H1289" s="137"/>
      <c r="I1289" s="137"/>
      <c r="J1289" s="137"/>
      <c r="K1289" s="240">
        <f t="shared" si="406"/>
        <v>44519</v>
      </c>
      <c r="L1289" s="230">
        <f t="shared" si="407"/>
        <v>71600.410000000076</v>
      </c>
      <c r="M1289" s="162">
        <f>MAX(AN28:AN1289)</f>
        <v>72085.620000000068</v>
      </c>
      <c r="N1289" s="162">
        <f t="shared" si="415"/>
        <v>-485.20999999999185</v>
      </c>
      <c r="O1289" s="231">
        <f>E3+(E4*0.1)</f>
        <v>0.2</v>
      </c>
      <c r="P1289" s="162">
        <v>-550</v>
      </c>
      <c r="Q1289" s="232">
        <f>E5+(E6*0.1)</f>
        <v>0.1</v>
      </c>
      <c r="R1289" s="162">
        <v>-329</v>
      </c>
      <c r="S1289" s="232">
        <f>E7+(E8*0.1)</f>
        <v>0.1</v>
      </c>
      <c r="T1289" s="162">
        <v>1807.4</v>
      </c>
      <c r="U1289" s="233">
        <f>E9+(E10*0.5)+(E11*0.1)</f>
        <v>0.2</v>
      </c>
      <c r="V1289" s="162">
        <v>-1303</v>
      </c>
      <c r="W1289" s="233">
        <f>E12+(E13*0.5)+(E14*0.1)</f>
        <v>0.2</v>
      </c>
      <c r="X1289" s="162">
        <v>-1200</v>
      </c>
      <c r="Y1289" s="161">
        <f t="shared" si="416"/>
        <v>1262</v>
      </c>
      <c r="Z1289" s="162">
        <f t="shared" si="408"/>
        <v>-462.76</v>
      </c>
      <c r="AA1289" s="127">
        <v>44519</v>
      </c>
      <c r="AB1289" s="127"/>
      <c r="AC1289" s="128"/>
      <c r="AD1289" s="128"/>
      <c r="AE1289" s="129"/>
      <c r="AF1289" s="129"/>
      <c r="AG1289" s="129"/>
      <c r="AH1289" s="129">
        <f t="shared" si="409"/>
        <v>0</v>
      </c>
      <c r="AI1289" s="129">
        <f t="shared" si="410"/>
        <v>-462.76</v>
      </c>
      <c r="AJ1289" s="234">
        <f t="shared" si="411"/>
        <v>0</v>
      </c>
      <c r="AK1289" s="234">
        <f t="shared" si="412"/>
        <v>1</v>
      </c>
      <c r="AL1289" s="129">
        <f t="shared" si="413"/>
        <v>0</v>
      </c>
      <c r="AM1289" s="127">
        <v>44519</v>
      </c>
      <c r="AN1289" s="129">
        <f t="shared" si="417"/>
        <v>71600.410000000076</v>
      </c>
      <c r="AO1289" s="129">
        <f t="shared" si="418"/>
        <v>0</v>
      </c>
      <c r="AP1289" s="129">
        <f t="shared" si="419"/>
        <v>0</v>
      </c>
      <c r="AQ1289" s="235"/>
      <c r="AR1289" s="235"/>
      <c r="AS1289" s="236">
        <f t="shared" si="414"/>
        <v>44519</v>
      </c>
      <c r="AT1289" s="237">
        <f t="shared" si="420"/>
        <v>24035.019999999979</v>
      </c>
      <c r="AU1289" s="237">
        <f t="shared" si="421"/>
        <v>13475.150000000005</v>
      </c>
      <c r="AV1289" s="237">
        <f t="shared" si="422"/>
        <v>20588.039999999979</v>
      </c>
      <c r="AW1289" s="237">
        <f t="shared" si="423"/>
        <v>8193.2000000000007</v>
      </c>
      <c r="AX1289" s="237">
        <f t="shared" si="424"/>
        <v>5309.0000000000073</v>
      </c>
      <c r="AY1289" s="133"/>
    </row>
    <row r="1290" spans="3:51" x14ac:dyDescent="0.25">
      <c r="C1290" s="137"/>
      <c r="D1290" s="137"/>
      <c r="E1290" s="137"/>
      <c r="F1290" s="137"/>
      <c r="G1290" s="137"/>
      <c r="H1290" s="137"/>
      <c r="I1290" s="137"/>
      <c r="J1290" s="137"/>
      <c r="K1290" s="240">
        <f t="shared" si="406"/>
        <v>44522</v>
      </c>
      <c r="L1290" s="230">
        <f t="shared" si="407"/>
        <v>70681.580000000075</v>
      </c>
      <c r="M1290" s="162">
        <f>MAX(AN28:AN1290)</f>
        <v>72085.620000000068</v>
      </c>
      <c r="N1290" s="162">
        <f t="shared" si="415"/>
        <v>-1404.0399999999936</v>
      </c>
      <c r="O1290" s="231">
        <f>E3+(E4*0.1)</f>
        <v>0.2</v>
      </c>
      <c r="P1290" s="162">
        <v>86.35</v>
      </c>
      <c r="Q1290" s="232">
        <f>E5+(E6*0.1)</f>
        <v>0.1</v>
      </c>
      <c r="R1290" s="162">
        <v>-751</v>
      </c>
      <c r="S1290" s="232">
        <f>E7+(E8*0.1)</f>
        <v>0.1</v>
      </c>
      <c r="T1290" s="162">
        <v>-3410</v>
      </c>
      <c r="U1290" s="233">
        <f>E9+(E10*0.5)+(E11*0.1)</f>
        <v>0.2</v>
      </c>
      <c r="V1290" s="162">
        <v>-1400</v>
      </c>
      <c r="W1290" s="233">
        <f>E12+(E13*0.5)+(E14*0.1)</f>
        <v>0.2</v>
      </c>
      <c r="X1290" s="162">
        <v>-1200</v>
      </c>
      <c r="Y1290" s="161">
        <f t="shared" si="416"/>
        <v>1263</v>
      </c>
      <c r="Z1290" s="162">
        <f t="shared" si="408"/>
        <v>-918.83</v>
      </c>
      <c r="AA1290" s="127">
        <v>44522</v>
      </c>
      <c r="AB1290" s="127"/>
      <c r="AC1290" s="128"/>
      <c r="AD1290" s="128"/>
      <c r="AE1290" s="129"/>
      <c r="AF1290" s="129"/>
      <c r="AG1290" s="129"/>
      <c r="AH1290" s="129">
        <f t="shared" si="409"/>
        <v>0</v>
      </c>
      <c r="AI1290" s="129">
        <f t="shared" si="410"/>
        <v>-918.83</v>
      </c>
      <c r="AJ1290" s="234">
        <f t="shared" si="411"/>
        <v>0</v>
      </c>
      <c r="AK1290" s="234">
        <f t="shared" si="412"/>
        <v>1</v>
      </c>
      <c r="AL1290" s="129">
        <f t="shared" si="413"/>
        <v>0</v>
      </c>
      <c r="AM1290" s="127">
        <v>44522</v>
      </c>
      <c r="AN1290" s="129">
        <f t="shared" si="417"/>
        <v>70681.580000000075</v>
      </c>
      <c r="AO1290" s="129">
        <f t="shared" si="418"/>
        <v>0</v>
      </c>
      <c r="AP1290" s="129">
        <f t="shared" si="419"/>
        <v>0</v>
      </c>
      <c r="AQ1290" s="235"/>
      <c r="AR1290" s="235"/>
      <c r="AS1290" s="236">
        <f t="shared" si="414"/>
        <v>44522</v>
      </c>
      <c r="AT1290" s="237">
        <f t="shared" si="420"/>
        <v>24052.289999999979</v>
      </c>
      <c r="AU1290" s="237">
        <f t="shared" si="421"/>
        <v>13400.050000000005</v>
      </c>
      <c r="AV1290" s="237">
        <f t="shared" si="422"/>
        <v>20247.039999999979</v>
      </c>
      <c r="AW1290" s="237">
        <f t="shared" si="423"/>
        <v>7913.2000000000007</v>
      </c>
      <c r="AX1290" s="237">
        <f t="shared" si="424"/>
        <v>5069.0000000000073</v>
      </c>
      <c r="AY1290" s="133"/>
    </row>
    <row r="1291" spans="3:51" x14ac:dyDescent="0.25">
      <c r="C1291" s="137"/>
      <c r="D1291" s="137"/>
      <c r="E1291" s="137"/>
      <c r="F1291" s="137"/>
      <c r="G1291" s="137"/>
      <c r="H1291" s="137"/>
      <c r="I1291" s="137"/>
      <c r="J1291" s="137"/>
      <c r="K1291" s="240">
        <f t="shared" si="406"/>
        <v>44523</v>
      </c>
      <c r="L1291" s="230">
        <f t="shared" si="407"/>
        <v>69930.130000000077</v>
      </c>
      <c r="M1291" s="162">
        <f>MAX(AN28:AN1291)</f>
        <v>72085.620000000068</v>
      </c>
      <c r="N1291" s="162">
        <f t="shared" si="415"/>
        <v>-2155.4899999999907</v>
      </c>
      <c r="O1291" s="231">
        <f>E3+(E4*0.1)</f>
        <v>0.2</v>
      </c>
      <c r="P1291" s="162">
        <v>972.75</v>
      </c>
      <c r="Q1291" s="232">
        <f>E5+(E6*0.1)</f>
        <v>0.1</v>
      </c>
      <c r="R1291" s="162">
        <v>-850</v>
      </c>
      <c r="S1291" s="232">
        <f>E7+(E8*0.1)</f>
        <v>0.1</v>
      </c>
      <c r="T1291" s="162">
        <v>-3410</v>
      </c>
      <c r="U1291" s="233">
        <f>E9+(E10*0.5)+(E11*0.1)</f>
        <v>0.2</v>
      </c>
      <c r="V1291" s="162">
        <v>-1400</v>
      </c>
      <c r="W1291" s="233">
        <f>E12+(E13*0.5)+(E14*0.1)</f>
        <v>0.2</v>
      </c>
      <c r="X1291" s="162">
        <v>-1200</v>
      </c>
      <c r="Y1291" s="161">
        <f t="shared" si="416"/>
        <v>1264</v>
      </c>
      <c r="Z1291" s="162">
        <f t="shared" si="408"/>
        <v>-751.45</v>
      </c>
      <c r="AA1291" s="127">
        <v>44523</v>
      </c>
      <c r="AB1291" s="127"/>
      <c r="AC1291" s="128"/>
      <c r="AD1291" s="128"/>
      <c r="AE1291" s="129"/>
      <c r="AF1291" s="129"/>
      <c r="AG1291" s="129"/>
      <c r="AH1291" s="129">
        <f t="shared" si="409"/>
        <v>0</v>
      </c>
      <c r="AI1291" s="129">
        <f t="shared" si="410"/>
        <v>-751.45</v>
      </c>
      <c r="AJ1291" s="234">
        <f t="shared" si="411"/>
        <v>0</v>
      </c>
      <c r="AK1291" s="234">
        <f t="shared" si="412"/>
        <v>1</v>
      </c>
      <c r="AL1291" s="129">
        <f t="shared" si="413"/>
        <v>0</v>
      </c>
      <c r="AM1291" s="127">
        <v>44523</v>
      </c>
      <c r="AN1291" s="129">
        <f t="shared" si="417"/>
        <v>69930.130000000077</v>
      </c>
      <c r="AO1291" s="129">
        <f t="shared" si="418"/>
        <v>0</v>
      </c>
      <c r="AP1291" s="129">
        <f t="shared" si="419"/>
        <v>0</v>
      </c>
      <c r="AQ1291" s="235"/>
      <c r="AR1291" s="235"/>
      <c r="AS1291" s="236">
        <f t="shared" si="414"/>
        <v>44523</v>
      </c>
      <c r="AT1291" s="237">
        <f t="shared" si="420"/>
        <v>24246.839999999978</v>
      </c>
      <c r="AU1291" s="237">
        <f t="shared" si="421"/>
        <v>13315.050000000005</v>
      </c>
      <c r="AV1291" s="237">
        <f t="shared" si="422"/>
        <v>19906.039999999979</v>
      </c>
      <c r="AW1291" s="237">
        <f t="shared" si="423"/>
        <v>7633.2000000000007</v>
      </c>
      <c r="AX1291" s="237">
        <f t="shared" si="424"/>
        <v>4829.0000000000073</v>
      </c>
      <c r="AY1291" s="133"/>
    </row>
    <row r="1292" spans="3:51" x14ac:dyDescent="0.25">
      <c r="C1292" s="137"/>
      <c r="D1292" s="137"/>
      <c r="E1292" s="137"/>
      <c r="F1292" s="137"/>
      <c r="G1292" s="137"/>
      <c r="H1292" s="137"/>
      <c r="I1292" s="137"/>
      <c r="J1292" s="137"/>
      <c r="K1292" s="240">
        <f t="shared" si="406"/>
        <v>44524</v>
      </c>
      <c r="L1292" s="230">
        <f t="shared" si="407"/>
        <v>69394.130000000077</v>
      </c>
      <c r="M1292" s="162">
        <f>MAX(AN28:AN1292)</f>
        <v>72085.620000000068</v>
      </c>
      <c r="N1292" s="162">
        <f t="shared" si="415"/>
        <v>-2691.4899999999907</v>
      </c>
      <c r="O1292" s="231">
        <f>E3+(E4*0.1)</f>
        <v>0.2</v>
      </c>
      <c r="P1292" s="162">
        <v>-550</v>
      </c>
      <c r="Q1292" s="232">
        <f>E5+(E6*0.1)</f>
        <v>0.1</v>
      </c>
      <c r="R1292" s="162">
        <v>-850</v>
      </c>
      <c r="S1292" s="232">
        <f>E7+(E8*0.1)</f>
        <v>0.1</v>
      </c>
      <c r="T1292" s="162">
        <v>-3410</v>
      </c>
      <c r="U1292" s="233">
        <f>E9+(E10*0.5)+(E11*0.1)</f>
        <v>0.2</v>
      </c>
      <c r="V1292" s="162">
        <v>53</v>
      </c>
      <c r="W1292" s="233">
        <f>E12+(E13*0.5)+(E14*0.1)</f>
        <v>0.2</v>
      </c>
      <c r="X1292" s="162">
        <v>-53</v>
      </c>
      <c r="Y1292" s="161">
        <f t="shared" si="416"/>
        <v>1265</v>
      </c>
      <c r="Z1292" s="162">
        <f t="shared" si="408"/>
        <v>-536</v>
      </c>
      <c r="AA1292" s="127">
        <v>44524</v>
      </c>
      <c r="AB1292" s="127"/>
      <c r="AC1292" s="128"/>
      <c r="AD1292" s="128"/>
      <c r="AE1292" s="129"/>
      <c r="AF1292" s="129"/>
      <c r="AG1292" s="129"/>
      <c r="AH1292" s="129">
        <f t="shared" si="409"/>
        <v>0</v>
      </c>
      <c r="AI1292" s="129">
        <f t="shared" si="410"/>
        <v>-536</v>
      </c>
      <c r="AJ1292" s="234">
        <f t="shared" si="411"/>
        <v>0</v>
      </c>
      <c r="AK1292" s="234">
        <f t="shared" si="412"/>
        <v>1</v>
      </c>
      <c r="AL1292" s="129">
        <f t="shared" si="413"/>
        <v>0</v>
      </c>
      <c r="AM1292" s="127">
        <v>44524</v>
      </c>
      <c r="AN1292" s="129">
        <f t="shared" si="417"/>
        <v>69394.130000000077</v>
      </c>
      <c r="AO1292" s="129">
        <f t="shared" si="418"/>
        <v>0</v>
      </c>
      <c r="AP1292" s="129">
        <f t="shared" si="419"/>
        <v>0</v>
      </c>
      <c r="AQ1292" s="235"/>
      <c r="AR1292" s="235"/>
      <c r="AS1292" s="236">
        <f t="shared" si="414"/>
        <v>44524</v>
      </c>
      <c r="AT1292" s="237">
        <f t="shared" si="420"/>
        <v>24136.839999999978</v>
      </c>
      <c r="AU1292" s="237">
        <f t="shared" si="421"/>
        <v>13230.050000000005</v>
      </c>
      <c r="AV1292" s="237">
        <f t="shared" si="422"/>
        <v>19565.039999999979</v>
      </c>
      <c r="AW1292" s="237">
        <f t="shared" si="423"/>
        <v>7643.8000000000011</v>
      </c>
      <c r="AX1292" s="237">
        <f t="shared" si="424"/>
        <v>4818.4000000000069</v>
      </c>
      <c r="AY1292" s="133"/>
    </row>
    <row r="1293" spans="3:51" x14ac:dyDescent="0.25">
      <c r="C1293" s="137"/>
      <c r="D1293" s="137"/>
      <c r="E1293" s="137"/>
      <c r="F1293" s="137"/>
      <c r="G1293" s="137"/>
      <c r="H1293" s="137"/>
      <c r="I1293" s="137"/>
      <c r="J1293" s="137"/>
      <c r="K1293" s="240">
        <f t="shared" si="406"/>
        <v>44525</v>
      </c>
      <c r="L1293" s="230">
        <f t="shared" si="407"/>
        <v>69394.130000000077</v>
      </c>
      <c r="M1293" s="162">
        <f>MAX(AN28:AN1293)</f>
        <v>72085.620000000068</v>
      </c>
      <c r="N1293" s="162">
        <f t="shared" si="415"/>
        <v>-2691.4899999999907</v>
      </c>
      <c r="O1293" s="231">
        <f>E3+(E4*0.1)</f>
        <v>0.2</v>
      </c>
      <c r="P1293" s="162">
        <v>0</v>
      </c>
      <c r="Q1293" s="232">
        <f>E5+(E6*0.1)</f>
        <v>0.1</v>
      </c>
      <c r="R1293" s="162">
        <v>0</v>
      </c>
      <c r="S1293" s="232">
        <f>E7+(E8*0.1)</f>
        <v>0.1</v>
      </c>
      <c r="T1293" s="162">
        <v>0</v>
      </c>
      <c r="U1293" s="233">
        <f>E9+(E10*0.5)+(E11*0.1)</f>
        <v>0.2</v>
      </c>
      <c r="V1293" s="162">
        <v>0</v>
      </c>
      <c r="W1293" s="233">
        <f>E12+(E13*0.5)+(E14*0.1)</f>
        <v>0.2</v>
      </c>
      <c r="X1293" s="162">
        <v>0</v>
      </c>
      <c r="Y1293" s="161">
        <f t="shared" si="416"/>
        <v>1266</v>
      </c>
      <c r="Z1293" s="162">
        <f t="shared" si="408"/>
        <v>0</v>
      </c>
      <c r="AA1293" s="127">
        <v>44525</v>
      </c>
      <c r="AB1293" s="127"/>
      <c r="AC1293" s="128"/>
      <c r="AD1293" s="128"/>
      <c r="AE1293" s="129"/>
      <c r="AF1293" s="129"/>
      <c r="AG1293" s="129"/>
      <c r="AH1293" s="129">
        <f t="shared" si="409"/>
        <v>0</v>
      </c>
      <c r="AI1293" s="129">
        <f t="shared" si="410"/>
        <v>0</v>
      </c>
      <c r="AJ1293" s="234">
        <f t="shared" si="411"/>
        <v>0</v>
      </c>
      <c r="AK1293" s="234">
        <f t="shared" si="412"/>
        <v>0</v>
      </c>
      <c r="AL1293" s="129">
        <f t="shared" si="413"/>
        <v>0</v>
      </c>
      <c r="AM1293" s="127">
        <v>44525</v>
      </c>
      <c r="AN1293" s="129">
        <f t="shared" si="417"/>
        <v>69394.130000000077</v>
      </c>
      <c r="AO1293" s="129">
        <f t="shared" si="418"/>
        <v>0</v>
      </c>
      <c r="AP1293" s="129">
        <f t="shared" si="419"/>
        <v>0</v>
      </c>
      <c r="AQ1293" s="235"/>
      <c r="AR1293" s="235"/>
      <c r="AS1293" s="236">
        <f t="shared" si="414"/>
        <v>44525</v>
      </c>
      <c r="AT1293" s="237">
        <f t="shared" si="420"/>
        <v>24136.839999999978</v>
      </c>
      <c r="AU1293" s="237">
        <f t="shared" si="421"/>
        <v>13230.050000000005</v>
      </c>
      <c r="AV1293" s="237">
        <f t="shared" si="422"/>
        <v>19565.039999999979</v>
      </c>
      <c r="AW1293" s="237">
        <f t="shared" si="423"/>
        <v>7643.8000000000011</v>
      </c>
      <c r="AX1293" s="237">
        <f t="shared" si="424"/>
        <v>4818.4000000000069</v>
      </c>
      <c r="AY1293" s="133"/>
    </row>
    <row r="1294" spans="3:51" x14ac:dyDescent="0.25">
      <c r="C1294" s="137"/>
      <c r="D1294" s="137"/>
      <c r="E1294" s="137"/>
      <c r="F1294" s="137"/>
      <c r="G1294" s="137"/>
      <c r="H1294" s="137"/>
      <c r="I1294" s="137"/>
      <c r="J1294" s="137"/>
      <c r="K1294" s="240">
        <f t="shared" si="406"/>
        <v>44526</v>
      </c>
      <c r="L1294" s="230">
        <f t="shared" si="407"/>
        <v>68198.490000000078</v>
      </c>
      <c r="M1294" s="162">
        <f>MAX(AN28:AN1294)</f>
        <v>72085.620000000068</v>
      </c>
      <c r="N1294" s="162">
        <f t="shared" si="415"/>
        <v>-3887.1299999999901</v>
      </c>
      <c r="O1294" s="231">
        <f>E3+(E4*0.1)</f>
        <v>0.2</v>
      </c>
      <c r="P1294" s="162">
        <v>-2238.4499999999998</v>
      </c>
      <c r="Q1294" s="232">
        <f>E5+(E6*0.1)</f>
        <v>0.1</v>
      </c>
      <c r="R1294" s="162">
        <v>-1891.5</v>
      </c>
      <c r="S1294" s="232">
        <f>E7+(E8*0.1)</f>
        <v>0.1</v>
      </c>
      <c r="T1294" s="162">
        <v>-3410</v>
      </c>
      <c r="U1294" s="233">
        <f>E9+(E10*0.5)+(E11*0.1)</f>
        <v>0.2</v>
      </c>
      <c r="V1294" s="162">
        <v>-1400</v>
      </c>
      <c r="W1294" s="233">
        <f>E12+(E13*0.5)+(E14*0.1)</f>
        <v>0.2</v>
      </c>
      <c r="X1294" s="162">
        <v>311</v>
      </c>
      <c r="Y1294" s="161">
        <f t="shared" si="416"/>
        <v>1267</v>
      </c>
      <c r="Z1294" s="162">
        <f t="shared" si="408"/>
        <v>-1195.6400000000001</v>
      </c>
      <c r="AA1294" s="127">
        <v>44526</v>
      </c>
      <c r="AB1294" s="127"/>
      <c r="AC1294" s="128"/>
      <c r="AD1294" s="128"/>
      <c r="AE1294" s="129"/>
      <c r="AF1294" s="129"/>
      <c r="AG1294" s="129"/>
      <c r="AH1294" s="129">
        <f t="shared" si="409"/>
        <v>0</v>
      </c>
      <c r="AI1294" s="129">
        <f t="shared" si="410"/>
        <v>-1195.6400000000001</v>
      </c>
      <c r="AJ1294" s="234">
        <f t="shared" si="411"/>
        <v>0</v>
      </c>
      <c r="AK1294" s="234">
        <f t="shared" si="412"/>
        <v>1</v>
      </c>
      <c r="AL1294" s="129">
        <f t="shared" si="413"/>
        <v>0</v>
      </c>
      <c r="AM1294" s="127">
        <v>44526</v>
      </c>
      <c r="AN1294" s="129">
        <f t="shared" si="417"/>
        <v>68198.490000000078</v>
      </c>
      <c r="AO1294" s="129">
        <f t="shared" si="418"/>
        <v>0</v>
      </c>
      <c r="AP1294" s="129">
        <f t="shared" si="419"/>
        <v>0</v>
      </c>
      <c r="AQ1294" s="235"/>
      <c r="AR1294" s="235"/>
      <c r="AS1294" s="236">
        <f t="shared" si="414"/>
        <v>44526</v>
      </c>
      <c r="AT1294" s="237">
        <f t="shared" si="420"/>
        <v>23689.14999999998</v>
      </c>
      <c r="AU1294" s="237">
        <f t="shared" si="421"/>
        <v>13040.900000000005</v>
      </c>
      <c r="AV1294" s="237">
        <f t="shared" si="422"/>
        <v>19224.039999999979</v>
      </c>
      <c r="AW1294" s="237">
        <f t="shared" si="423"/>
        <v>7363.8000000000011</v>
      </c>
      <c r="AX1294" s="237">
        <f t="shared" si="424"/>
        <v>4880.6000000000067</v>
      </c>
      <c r="AY1294" s="133"/>
    </row>
    <row r="1295" spans="3:51" x14ac:dyDescent="0.25">
      <c r="C1295" s="137"/>
      <c r="D1295" s="137"/>
      <c r="E1295" s="137"/>
      <c r="F1295" s="137"/>
      <c r="G1295" s="137"/>
      <c r="H1295" s="137"/>
      <c r="I1295" s="137"/>
      <c r="J1295" s="137"/>
      <c r="K1295" s="240">
        <f t="shared" si="406"/>
        <v>44529</v>
      </c>
      <c r="L1295" s="230">
        <f t="shared" si="407"/>
        <v>69485.660000000076</v>
      </c>
      <c r="M1295" s="162">
        <f>MAX(AN28:AN1295)</f>
        <v>72085.620000000068</v>
      </c>
      <c r="N1295" s="162">
        <f t="shared" si="415"/>
        <v>-2599.9599999999919</v>
      </c>
      <c r="O1295" s="231">
        <f>E3+(E4*0.1)</f>
        <v>0.2</v>
      </c>
      <c r="P1295" s="162">
        <v>1183</v>
      </c>
      <c r="Q1295" s="232">
        <f>E5+(E6*0.1)</f>
        <v>0.1</v>
      </c>
      <c r="R1295" s="162">
        <v>3032.5</v>
      </c>
      <c r="S1295" s="232">
        <f>E7+(E8*0.1)</f>
        <v>0.1</v>
      </c>
      <c r="T1295" s="162">
        <v>7473.2</v>
      </c>
      <c r="U1295" s="233">
        <f>E9+(E10*0.5)+(E11*0.1)</f>
        <v>0.2</v>
      </c>
      <c r="V1295" s="162">
        <v>714</v>
      </c>
      <c r="W1295" s="233">
        <f>E12+(E13*0.5)+(E14*0.1)</f>
        <v>0.2</v>
      </c>
      <c r="X1295" s="162">
        <v>-714</v>
      </c>
      <c r="Y1295" s="161">
        <f t="shared" si="416"/>
        <v>1268</v>
      </c>
      <c r="Z1295" s="162">
        <f t="shared" si="408"/>
        <v>1287.17</v>
      </c>
      <c r="AA1295" s="127">
        <v>44529</v>
      </c>
      <c r="AB1295" s="127"/>
      <c r="AC1295" s="128"/>
      <c r="AD1295" s="128"/>
      <c r="AE1295" s="129"/>
      <c r="AF1295" s="129"/>
      <c r="AG1295" s="129"/>
      <c r="AH1295" s="129">
        <f t="shared" si="409"/>
        <v>1287.17</v>
      </c>
      <c r="AI1295" s="129">
        <f t="shared" si="410"/>
        <v>0</v>
      </c>
      <c r="AJ1295" s="234">
        <f t="shared" si="411"/>
        <v>1</v>
      </c>
      <c r="AK1295" s="234">
        <f t="shared" si="412"/>
        <v>0</v>
      </c>
      <c r="AL1295" s="129">
        <f t="shared" si="413"/>
        <v>0</v>
      </c>
      <c r="AM1295" s="127">
        <v>44529</v>
      </c>
      <c r="AN1295" s="129">
        <f t="shared" si="417"/>
        <v>69485.660000000076</v>
      </c>
      <c r="AO1295" s="129">
        <f t="shared" si="418"/>
        <v>0</v>
      </c>
      <c r="AP1295" s="129">
        <f t="shared" si="419"/>
        <v>0</v>
      </c>
      <c r="AQ1295" s="235"/>
      <c r="AR1295" s="235"/>
      <c r="AS1295" s="236">
        <f t="shared" si="414"/>
        <v>44529</v>
      </c>
      <c r="AT1295" s="237">
        <f t="shared" si="420"/>
        <v>23925.749999999978</v>
      </c>
      <c r="AU1295" s="237">
        <f t="shared" si="421"/>
        <v>13344.150000000005</v>
      </c>
      <c r="AV1295" s="237">
        <f t="shared" si="422"/>
        <v>19971.359999999979</v>
      </c>
      <c r="AW1295" s="237">
        <f t="shared" si="423"/>
        <v>7506.6000000000013</v>
      </c>
      <c r="AX1295" s="237">
        <f t="shared" si="424"/>
        <v>4737.8000000000065</v>
      </c>
      <c r="AY1295" s="133"/>
    </row>
    <row r="1296" spans="3:51" x14ac:dyDescent="0.25">
      <c r="C1296" s="137"/>
      <c r="D1296" s="137"/>
      <c r="E1296" s="137"/>
      <c r="F1296" s="137"/>
      <c r="G1296" s="137"/>
      <c r="H1296" s="137"/>
      <c r="I1296" s="137"/>
      <c r="J1296" s="137"/>
      <c r="K1296" s="240">
        <f t="shared" si="406"/>
        <v>44530</v>
      </c>
      <c r="L1296" s="230">
        <f t="shared" si="407"/>
        <v>68429.660000000076</v>
      </c>
      <c r="M1296" s="162">
        <f>MAX(AN28:AN1296)</f>
        <v>72085.620000000068</v>
      </c>
      <c r="N1296" s="162">
        <f t="shared" si="415"/>
        <v>-3655.9599999999919</v>
      </c>
      <c r="O1296" s="231">
        <f>E3+(E4*0.1)</f>
        <v>0.2</v>
      </c>
      <c r="P1296" s="162">
        <v>-550</v>
      </c>
      <c r="Q1296" s="232">
        <f>E5+(E6*0.1)</f>
        <v>0.1</v>
      </c>
      <c r="R1296" s="162">
        <v>-850</v>
      </c>
      <c r="S1296" s="232">
        <f>E7+(E8*0.1)</f>
        <v>0.1</v>
      </c>
      <c r="T1296" s="162">
        <v>-3410</v>
      </c>
      <c r="U1296" s="233">
        <f>E9+(E10*0.5)+(E11*0.1)</f>
        <v>0.2</v>
      </c>
      <c r="V1296" s="162">
        <v>-1400</v>
      </c>
      <c r="W1296" s="233">
        <f>E12+(E13*0.5)+(E14*0.1)</f>
        <v>0.2</v>
      </c>
      <c r="X1296" s="162">
        <v>-1200</v>
      </c>
      <c r="Y1296" s="161">
        <f t="shared" si="416"/>
        <v>1269</v>
      </c>
      <c r="Z1296" s="162">
        <f t="shared" si="408"/>
        <v>-1056</v>
      </c>
      <c r="AA1296" s="238">
        <v>44530</v>
      </c>
      <c r="AB1296" s="129">
        <f>SUM(Z1275:Z1296)</f>
        <v>-115.81999999999971</v>
      </c>
      <c r="AC1296" s="128">
        <f>(AB1296&gt;0)*1</f>
        <v>0</v>
      </c>
      <c r="AD1296" s="128">
        <f>(AB1296&lt;0)*1</f>
        <v>1</v>
      </c>
      <c r="AE1296" s="129">
        <f>AB1296*AC1296</f>
        <v>0</v>
      </c>
      <c r="AF1296" s="129">
        <f>AB1296*AD1296</f>
        <v>-115.81999999999971</v>
      </c>
      <c r="AG1296" s="129"/>
      <c r="AH1296" s="129">
        <f t="shared" si="409"/>
        <v>0</v>
      </c>
      <c r="AI1296" s="129">
        <f t="shared" si="410"/>
        <v>-1056</v>
      </c>
      <c r="AJ1296" s="234">
        <f t="shared" si="411"/>
        <v>0</v>
      </c>
      <c r="AK1296" s="234">
        <f t="shared" si="412"/>
        <v>1</v>
      </c>
      <c r="AL1296" s="129">
        <f t="shared" si="413"/>
        <v>-115.81999999999971</v>
      </c>
      <c r="AM1296" s="127">
        <v>44530</v>
      </c>
      <c r="AN1296" s="129">
        <f t="shared" si="417"/>
        <v>68429.660000000076</v>
      </c>
      <c r="AO1296" s="129">
        <f t="shared" si="418"/>
        <v>0</v>
      </c>
      <c r="AP1296" s="129">
        <f t="shared" si="419"/>
        <v>-115.81999999999971</v>
      </c>
      <c r="AQ1296" s="235"/>
      <c r="AR1296" s="235"/>
      <c r="AS1296" s="236">
        <f t="shared" si="414"/>
        <v>44530</v>
      </c>
      <c r="AT1296" s="237">
        <f t="shared" si="420"/>
        <v>23815.749999999978</v>
      </c>
      <c r="AU1296" s="237">
        <f t="shared" si="421"/>
        <v>13259.150000000005</v>
      </c>
      <c r="AV1296" s="237">
        <f t="shared" si="422"/>
        <v>19630.359999999979</v>
      </c>
      <c r="AW1296" s="237">
        <f t="shared" si="423"/>
        <v>7226.6000000000013</v>
      </c>
      <c r="AX1296" s="237">
        <f t="shared" si="424"/>
        <v>4497.8000000000065</v>
      </c>
      <c r="AY1296" s="133"/>
    </row>
    <row r="1297" spans="3:51" x14ac:dyDescent="0.25">
      <c r="C1297" s="137"/>
      <c r="D1297" s="137"/>
      <c r="E1297" s="137"/>
      <c r="F1297" s="137"/>
      <c r="G1297" s="137"/>
      <c r="H1297" s="137"/>
      <c r="I1297" s="137"/>
      <c r="J1297" s="137"/>
      <c r="K1297" s="240">
        <f t="shared" si="406"/>
        <v>44531</v>
      </c>
      <c r="L1297" s="230">
        <f t="shared" si="407"/>
        <v>67278.440000000075</v>
      </c>
      <c r="M1297" s="162">
        <f>MAX(AN28:AN1297)</f>
        <v>72085.620000000068</v>
      </c>
      <c r="N1297" s="162">
        <f t="shared" si="415"/>
        <v>-4807.179999999993</v>
      </c>
      <c r="O1297" s="231">
        <f>E3+(E4*0.1)</f>
        <v>0.2</v>
      </c>
      <c r="P1297" s="162">
        <v>-1026.0999999999999</v>
      </c>
      <c r="Q1297" s="232">
        <f>E5+(E6*0.1)</f>
        <v>0.1</v>
      </c>
      <c r="R1297" s="162">
        <v>-850</v>
      </c>
      <c r="S1297" s="232">
        <f>E7+(E8*0.1)</f>
        <v>0.1</v>
      </c>
      <c r="T1297" s="162">
        <v>-3410</v>
      </c>
      <c r="U1297" s="233">
        <f>E9+(E10*0.5)+(E11*0.1)</f>
        <v>0.2</v>
      </c>
      <c r="V1297" s="162">
        <v>-1400</v>
      </c>
      <c r="W1297" s="233">
        <f>E12+(E13*0.5)+(E14*0.1)</f>
        <v>0.2</v>
      </c>
      <c r="X1297" s="162">
        <v>-1200</v>
      </c>
      <c r="Y1297" s="161">
        <f t="shared" si="416"/>
        <v>1270</v>
      </c>
      <c r="Z1297" s="162">
        <f t="shared" si="408"/>
        <v>-1151.22</v>
      </c>
      <c r="AA1297" s="127">
        <v>44531</v>
      </c>
      <c r="AB1297" s="127"/>
      <c r="AC1297" s="128"/>
      <c r="AD1297" s="128"/>
      <c r="AE1297" s="129"/>
      <c r="AF1297" s="129"/>
      <c r="AG1297" s="129"/>
      <c r="AH1297" s="129">
        <f t="shared" si="409"/>
        <v>0</v>
      </c>
      <c r="AI1297" s="129">
        <f t="shared" si="410"/>
        <v>-1151.22</v>
      </c>
      <c r="AJ1297" s="234">
        <f t="shared" si="411"/>
        <v>0</v>
      </c>
      <c r="AK1297" s="234">
        <f t="shared" si="412"/>
        <v>1</v>
      </c>
      <c r="AL1297" s="129">
        <f t="shared" si="413"/>
        <v>0</v>
      </c>
      <c r="AM1297" s="127">
        <v>44531</v>
      </c>
      <c r="AN1297" s="129">
        <f t="shared" si="417"/>
        <v>67278.440000000075</v>
      </c>
      <c r="AO1297" s="129">
        <f t="shared" si="418"/>
        <v>0</v>
      </c>
      <c r="AP1297" s="129">
        <f t="shared" si="419"/>
        <v>0</v>
      </c>
      <c r="AQ1297" s="235"/>
      <c r="AR1297" s="235"/>
      <c r="AS1297" s="236">
        <f t="shared" si="414"/>
        <v>44531</v>
      </c>
      <c r="AT1297" s="237">
        <f t="shared" si="420"/>
        <v>23610.529999999977</v>
      </c>
      <c r="AU1297" s="237">
        <f t="shared" si="421"/>
        <v>13174.150000000005</v>
      </c>
      <c r="AV1297" s="237">
        <f t="shared" si="422"/>
        <v>19289.359999999979</v>
      </c>
      <c r="AW1297" s="237">
        <f t="shared" si="423"/>
        <v>6946.6000000000013</v>
      </c>
      <c r="AX1297" s="237">
        <f t="shared" si="424"/>
        <v>4257.8000000000065</v>
      </c>
      <c r="AY1297" s="133"/>
    </row>
    <row r="1298" spans="3:51" x14ac:dyDescent="0.25">
      <c r="C1298" s="137"/>
      <c r="D1298" s="137"/>
      <c r="E1298" s="137"/>
      <c r="F1298" s="137"/>
      <c r="G1298" s="137"/>
      <c r="H1298" s="137"/>
      <c r="I1298" s="137"/>
      <c r="J1298" s="137"/>
      <c r="K1298" s="240">
        <f t="shared" si="406"/>
        <v>44532</v>
      </c>
      <c r="L1298" s="230">
        <f t="shared" si="407"/>
        <v>68267.420000000071</v>
      </c>
      <c r="M1298" s="162">
        <f>MAX(AN28:AN1298)</f>
        <v>72085.620000000068</v>
      </c>
      <c r="N1298" s="162">
        <f t="shared" si="415"/>
        <v>-3818.1999999999971</v>
      </c>
      <c r="O1298" s="231">
        <f>E3+(E4*0.1)</f>
        <v>0.2</v>
      </c>
      <c r="P1298" s="162">
        <v>-550</v>
      </c>
      <c r="Q1298" s="232">
        <f>E5+(E6*0.1)</f>
        <v>0.1</v>
      </c>
      <c r="R1298" s="162">
        <v>3153</v>
      </c>
      <c r="S1298" s="232">
        <f>E7+(E8*0.1)</f>
        <v>0.1</v>
      </c>
      <c r="T1298" s="162">
        <v>2260.8000000000002</v>
      </c>
      <c r="U1298" s="233">
        <f>E9+(E10*0.5)+(E11*0.1)</f>
        <v>0.2</v>
      </c>
      <c r="V1298" s="162">
        <v>1394</v>
      </c>
      <c r="W1298" s="233">
        <f>E12+(E13*0.5)+(E14*0.1)</f>
        <v>0.2</v>
      </c>
      <c r="X1298" s="162">
        <v>1394</v>
      </c>
      <c r="Y1298" s="161">
        <f t="shared" si="416"/>
        <v>1271</v>
      </c>
      <c r="Z1298" s="162">
        <f t="shared" si="408"/>
        <v>988.98</v>
      </c>
      <c r="AA1298" s="127">
        <v>44532</v>
      </c>
      <c r="AB1298" s="127"/>
      <c r="AC1298" s="128"/>
      <c r="AD1298" s="128"/>
      <c r="AE1298" s="129"/>
      <c r="AF1298" s="129"/>
      <c r="AG1298" s="129"/>
      <c r="AH1298" s="129">
        <f t="shared" si="409"/>
        <v>988.98</v>
      </c>
      <c r="AI1298" s="129">
        <f t="shared" si="410"/>
        <v>0</v>
      </c>
      <c r="AJ1298" s="234">
        <f t="shared" si="411"/>
        <v>1</v>
      </c>
      <c r="AK1298" s="234">
        <f t="shared" si="412"/>
        <v>0</v>
      </c>
      <c r="AL1298" s="129">
        <f t="shared" si="413"/>
        <v>0</v>
      </c>
      <c r="AM1298" s="127">
        <v>44532</v>
      </c>
      <c r="AN1298" s="129">
        <f t="shared" si="417"/>
        <v>68267.420000000071</v>
      </c>
      <c r="AO1298" s="129">
        <f t="shared" si="418"/>
        <v>0</v>
      </c>
      <c r="AP1298" s="129">
        <f t="shared" si="419"/>
        <v>0</v>
      </c>
      <c r="AQ1298" s="235"/>
      <c r="AR1298" s="235"/>
      <c r="AS1298" s="236">
        <f t="shared" si="414"/>
        <v>44532</v>
      </c>
      <c r="AT1298" s="237">
        <f t="shared" si="420"/>
        <v>23500.529999999977</v>
      </c>
      <c r="AU1298" s="237">
        <f t="shared" si="421"/>
        <v>13489.450000000004</v>
      </c>
      <c r="AV1298" s="237">
        <f t="shared" si="422"/>
        <v>19515.439999999981</v>
      </c>
      <c r="AW1298" s="237">
        <f t="shared" si="423"/>
        <v>7225.4000000000015</v>
      </c>
      <c r="AX1298" s="237">
        <f t="shared" si="424"/>
        <v>4536.6000000000067</v>
      </c>
      <c r="AY1298" s="133"/>
    </row>
    <row r="1299" spans="3:51" x14ac:dyDescent="0.25">
      <c r="C1299" s="137"/>
      <c r="D1299" s="137"/>
      <c r="E1299" s="137"/>
      <c r="F1299" s="137"/>
      <c r="G1299" s="137"/>
      <c r="H1299" s="137"/>
      <c r="I1299" s="137"/>
      <c r="J1299" s="137"/>
      <c r="K1299" s="240">
        <f t="shared" si="406"/>
        <v>44533</v>
      </c>
      <c r="L1299" s="230">
        <f t="shared" si="407"/>
        <v>67211.420000000071</v>
      </c>
      <c r="M1299" s="162">
        <f>MAX(AN28:AN1299)</f>
        <v>72085.620000000068</v>
      </c>
      <c r="N1299" s="162">
        <f t="shared" si="415"/>
        <v>-4874.1999999999971</v>
      </c>
      <c r="O1299" s="231">
        <f>E3+(E4*0.1)</f>
        <v>0.2</v>
      </c>
      <c r="P1299" s="162">
        <v>-550</v>
      </c>
      <c r="Q1299" s="232">
        <f>E5+(E6*0.1)</f>
        <v>0.1</v>
      </c>
      <c r="R1299" s="162">
        <v>-850</v>
      </c>
      <c r="S1299" s="232">
        <f>E7+(E8*0.1)</f>
        <v>0.1</v>
      </c>
      <c r="T1299" s="162">
        <v>-3410</v>
      </c>
      <c r="U1299" s="233">
        <f>E9+(E10*0.5)+(E11*0.1)</f>
        <v>0.2</v>
      </c>
      <c r="V1299" s="162">
        <v>-1400</v>
      </c>
      <c r="W1299" s="233">
        <f>E12+(E13*0.5)+(E14*0.1)</f>
        <v>0.2</v>
      </c>
      <c r="X1299" s="162">
        <v>-1200</v>
      </c>
      <c r="Y1299" s="161">
        <f t="shared" si="416"/>
        <v>1272</v>
      </c>
      <c r="Z1299" s="162">
        <f t="shared" si="408"/>
        <v>-1056</v>
      </c>
      <c r="AA1299" s="127">
        <v>44533</v>
      </c>
      <c r="AB1299" s="127"/>
      <c r="AC1299" s="128"/>
      <c r="AD1299" s="128"/>
      <c r="AE1299" s="129"/>
      <c r="AF1299" s="129"/>
      <c r="AG1299" s="129"/>
      <c r="AH1299" s="129">
        <f t="shared" si="409"/>
        <v>0</v>
      </c>
      <c r="AI1299" s="129">
        <f t="shared" si="410"/>
        <v>-1056</v>
      </c>
      <c r="AJ1299" s="234">
        <f t="shared" si="411"/>
        <v>0</v>
      </c>
      <c r="AK1299" s="234">
        <f t="shared" si="412"/>
        <v>1</v>
      </c>
      <c r="AL1299" s="129">
        <f t="shared" si="413"/>
        <v>0</v>
      </c>
      <c r="AM1299" s="127">
        <v>44533</v>
      </c>
      <c r="AN1299" s="129">
        <f t="shared" si="417"/>
        <v>67211.420000000071</v>
      </c>
      <c r="AO1299" s="129">
        <f t="shared" si="418"/>
        <v>0</v>
      </c>
      <c r="AP1299" s="129">
        <f t="shared" si="419"/>
        <v>0</v>
      </c>
      <c r="AQ1299" s="235"/>
      <c r="AR1299" s="235"/>
      <c r="AS1299" s="236">
        <f t="shared" si="414"/>
        <v>44533</v>
      </c>
      <c r="AT1299" s="237">
        <f t="shared" si="420"/>
        <v>23390.529999999977</v>
      </c>
      <c r="AU1299" s="237">
        <f t="shared" si="421"/>
        <v>13404.450000000004</v>
      </c>
      <c r="AV1299" s="237">
        <f t="shared" si="422"/>
        <v>19174.439999999981</v>
      </c>
      <c r="AW1299" s="237">
        <f t="shared" si="423"/>
        <v>6945.4000000000015</v>
      </c>
      <c r="AX1299" s="237">
        <f t="shared" si="424"/>
        <v>4296.6000000000067</v>
      </c>
      <c r="AY1299" s="133"/>
    </row>
    <row r="1300" spans="3:51" x14ac:dyDescent="0.25">
      <c r="C1300" s="137"/>
      <c r="D1300" s="137"/>
      <c r="E1300" s="137"/>
      <c r="F1300" s="137"/>
      <c r="G1300" s="137"/>
      <c r="H1300" s="137"/>
      <c r="I1300" s="137"/>
      <c r="J1300" s="137"/>
      <c r="K1300" s="240">
        <f t="shared" si="406"/>
        <v>44536</v>
      </c>
      <c r="L1300" s="230">
        <f t="shared" si="407"/>
        <v>67489.460000000065</v>
      </c>
      <c r="M1300" s="162">
        <f>MAX(AN28:AN1300)</f>
        <v>72085.620000000068</v>
      </c>
      <c r="N1300" s="162">
        <f t="shared" si="415"/>
        <v>-4596.1600000000035</v>
      </c>
      <c r="O1300" s="231">
        <f>E3+(E4*0.1)</f>
        <v>0.2</v>
      </c>
      <c r="P1300" s="162">
        <v>-550</v>
      </c>
      <c r="Q1300" s="232">
        <f>E5+(E6*0.1)</f>
        <v>0.1</v>
      </c>
      <c r="R1300" s="162">
        <v>-850</v>
      </c>
      <c r="S1300" s="232">
        <f>E7+(E8*0.1)</f>
        <v>0.1</v>
      </c>
      <c r="T1300" s="162">
        <v>2682.4</v>
      </c>
      <c r="U1300" s="233">
        <f>E9+(E10*0.5)+(E11*0.1)</f>
        <v>0.2</v>
      </c>
      <c r="V1300" s="162">
        <v>512</v>
      </c>
      <c r="W1300" s="233">
        <f>E12+(E13*0.5)+(E14*0.1)</f>
        <v>0.2</v>
      </c>
      <c r="X1300" s="162">
        <v>512</v>
      </c>
      <c r="Y1300" s="161">
        <f t="shared" si="416"/>
        <v>1273</v>
      </c>
      <c r="Z1300" s="162">
        <f t="shared" si="408"/>
        <v>278.04000000000002</v>
      </c>
      <c r="AA1300" s="127">
        <v>44536</v>
      </c>
      <c r="AB1300" s="127"/>
      <c r="AC1300" s="128"/>
      <c r="AD1300" s="128"/>
      <c r="AE1300" s="129"/>
      <c r="AF1300" s="129"/>
      <c r="AG1300" s="129"/>
      <c r="AH1300" s="129">
        <f t="shared" si="409"/>
        <v>278.04000000000002</v>
      </c>
      <c r="AI1300" s="129">
        <f t="shared" si="410"/>
        <v>0</v>
      </c>
      <c r="AJ1300" s="234">
        <f t="shared" si="411"/>
        <v>1</v>
      </c>
      <c r="AK1300" s="234">
        <f t="shared" si="412"/>
        <v>0</v>
      </c>
      <c r="AL1300" s="129">
        <f t="shared" si="413"/>
        <v>0</v>
      </c>
      <c r="AM1300" s="127">
        <v>44536</v>
      </c>
      <c r="AN1300" s="129">
        <f t="shared" si="417"/>
        <v>67489.460000000065</v>
      </c>
      <c r="AO1300" s="129">
        <f t="shared" si="418"/>
        <v>0</v>
      </c>
      <c r="AP1300" s="129">
        <f t="shared" si="419"/>
        <v>0</v>
      </c>
      <c r="AQ1300" s="235"/>
      <c r="AR1300" s="235"/>
      <c r="AS1300" s="236">
        <f t="shared" si="414"/>
        <v>44536</v>
      </c>
      <c r="AT1300" s="237">
        <f t="shared" si="420"/>
        <v>23280.529999999977</v>
      </c>
      <c r="AU1300" s="237">
        <f t="shared" si="421"/>
        <v>13319.450000000004</v>
      </c>
      <c r="AV1300" s="237">
        <f t="shared" si="422"/>
        <v>19442.679999999982</v>
      </c>
      <c r="AW1300" s="237">
        <f t="shared" si="423"/>
        <v>7047.8000000000011</v>
      </c>
      <c r="AX1300" s="237">
        <f t="shared" si="424"/>
        <v>4399.0000000000064</v>
      </c>
      <c r="AY1300" s="133"/>
    </row>
    <row r="1301" spans="3:51" x14ac:dyDescent="0.25">
      <c r="C1301" s="137"/>
      <c r="D1301" s="137"/>
      <c r="E1301" s="137"/>
      <c r="F1301" s="137"/>
      <c r="G1301" s="137"/>
      <c r="H1301" s="137"/>
      <c r="I1301" s="137"/>
      <c r="J1301" s="137"/>
      <c r="K1301" s="240">
        <f t="shared" si="406"/>
        <v>44537</v>
      </c>
      <c r="L1301" s="230">
        <f t="shared" si="407"/>
        <v>67801.800000000061</v>
      </c>
      <c r="M1301" s="162">
        <f>MAX(AN28:AN1301)</f>
        <v>72085.620000000068</v>
      </c>
      <c r="N1301" s="162">
        <f t="shared" si="415"/>
        <v>-4283.820000000007</v>
      </c>
      <c r="O1301" s="231">
        <f>E3+(E4*0.1)</f>
        <v>0.2</v>
      </c>
      <c r="P1301" s="162">
        <v>-1034.8</v>
      </c>
      <c r="Q1301" s="232">
        <f>E5+(E6*0.1)</f>
        <v>0.1</v>
      </c>
      <c r="R1301" s="162">
        <v>-2065</v>
      </c>
      <c r="S1301" s="232">
        <f>E7+(E8*0.1)</f>
        <v>0.1</v>
      </c>
      <c r="T1301" s="162">
        <v>9590</v>
      </c>
      <c r="U1301" s="233">
        <f>E9+(E10*0.5)+(E11*0.1)</f>
        <v>0.2</v>
      </c>
      <c r="V1301" s="162">
        <v>-583</v>
      </c>
      <c r="W1301" s="233">
        <f>E12+(E13*0.5)+(E14*0.1)</f>
        <v>0.2</v>
      </c>
      <c r="X1301" s="162">
        <v>-583</v>
      </c>
      <c r="Y1301" s="161">
        <f t="shared" si="416"/>
        <v>1274</v>
      </c>
      <c r="Z1301" s="162">
        <f t="shared" si="408"/>
        <v>312.33999999999992</v>
      </c>
      <c r="AA1301" s="127">
        <v>44537</v>
      </c>
      <c r="AB1301" s="127"/>
      <c r="AC1301" s="128"/>
      <c r="AD1301" s="128"/>
      <c r="AE1301" s="129"/>
      <c r="AF1301" s="129"/>
      <c r="AG1301" s="129"/>
      <c r="AH1301" s="129">
        <f t="shared" si="409"/>
        <v>312.33999999999992</v>
      </c>
      <c r="AI1301" s="129">
        <f t="shared" si="410"/>
        <v>0</v>
      </c>
      <c r="AJ1301" s="234">
        <f t="shared" si="411"/>
        <v>1</v>
      </c>
      <c r="AK1301" s="234">
        <f t="shared" si="412"/>
        <v>0</v>
      </c>
      <c r="AL1301" s="129">
        <f t="shared" si="413"/>
        <v>0</v>
      </c>
      <c r="AM1301" s="127">
        <v>44537</v>
      </c>
      <c r="AN1301" s="129">
        <f t="shared" si="417"/>
        <v>67801.800000000061</v>
      </c>
      <c r="AO1301" s="129">
        <f t="shared" si="418"/>
        <v>0</v>
      </c>
      <c r="AP1301" s="129">
        <f t="shared" si="419"/>
        <v>0</v>
      </c>
      <c r="AQ1301" s="235"/>
      <c r="AR1301" s="235"/>
      <c r="AS1301" s="236">
        <f t="shared" si="414"/>
        <v>44537</v>
      </c>
      <c r="AT1301" s="237">
        <f t="shared" si="420"/>
        <v>23073.569999999978</v>
      </c>
      <c r="AU1301" s="237">
        <f t="shared" si="421"/>
        <v>13112.950000000004</v>
      </c>
      <c r="AV1301" s="237">
        <f t="shared" si="422"/>
        <v>20401.679999999982</v>
      </c>
      <c r="AW1301" s="237">
        <f t="shared" si="423"/>
        <v>6931.2000000000007</v>
      </c>
      <c r="AX1301" s="237">
        <f t="shared" si="424"/>
        <v>4282.400000000006</v>
      </c>
      <c r="AY1301" s="133"/>
    </row>
    <row r="1302" spans="3:51" x14ac:dyDescent="0.25">
      <c r="C1302" s="137"/>
      <c r="D1302" s="137"/>
      <c r="E1302" s="137"/>
      <c r="F1302" s="137"/>
      <c r="G1302" s="137"/>
      <c r="H1302" s="137"/>
      <c r="I1302" s="137"/>
      <c r="J1302" s="137"/>
      <c r="K1302" s="240">
        <f t="shared" si="406"/>
        <v>44538</v>
      </c>
      <c r="L1302" s="230">
        <f t="shared" si="407"/>
        <v>67965.060000000056</v>
      </c>
      <c r="M1302" s="162">
        <f>MAX(AN28:AN1302)</f>
        <v>72085.620000000068</v>
      </c>
      <c r="N1302" s="162">
        <f t="shared" si="415"/>
        <v>-4120.5600000000122</v>
      </c>
      <c r="O1302" s="231">
        <f>E3+(E4*0.1)</f>
        <v>0.2</v>
      </c>
      <c r="P1302" s="162">
        <v>-550</v>
      </c>
      <c r="Q1302" s="232">
        <f>E5+(E6*0.1)</f>
        <v>0.1</v>
      </c>
      <c r="R1302" s="162">
        <v>723</v>
      </c>
      <c r="S1302" s="232">
        <f>E7+(E8*0.1)</f>
        <v>0.1</v>
      </c>
      <c r="T1302" s="162">
        <v>1373.6</v>
      </c>
      <c r="U1302" s="233">
        <f>E9+(E10*0.5)+(E11*0.1)</f>
        <v>0.2</v>
      </c>
      <c r="V1302" s="162">
        <v>159</v>
      </c>
      <c r="W1302" s="233">
        <f>E12+(E13*0.5)+(E14*0.1)</f>
        <v>0.2</v>
      </c>
      <c r="X1302" s="162">
        <v>159</v>
      </c>
      <c r="Y1302" s="161">
        <f t="shared" si="416"/>
        <v>1275</v>
      </c>
      <c r="Z1302" s="162">
        <f t="shared" si="408"/>
        <v>163.26</v>
      </c>
      <c r="AA1302" s="127">
        <v>44538</v>
      </c>
      <c r="AB1302" s="127"/>
      <c r="AC1302" s="128"/>
      <c r="AD1302" s="128"/>
      <c r="AE1302" s="129"/>
      <c r="AF1302" s="129"/>
      <c r="AG1302" s="129"/>
      <c r="AH1302" s="129">
        <f t="shared" si="409"/>
        <v>163.26</v>
      </c>
      <c r="AI1302" s="129">
        <f t="shared" si="410"/>
        <v>0</v>
      </c>
      <c r="AJ1302" s="234">
        <f t="shared" si="411"/>
        <v>1</v>
      </c>
      <c r="AK1302" s="234">
        <f t="shared" si="412"/>
        <v>0</v>
      </c>
      <c r="AL1302" s="129">
        <f t="shared" si="413"/>
        <v>0</v>
      </c>
      <c r="AM1302" s="127">
        <v>44538</v>
      </c>
      <c r="AN1302" s="129">
        <f t="shared" si="417"/>
        <v>67965.060000000056</v>
      </c>
      <c r="AO1302" s="129">
        <f t="shared" si="418"/>
        <v>0</v>
      </c>
      <c r="AP1302" s="129">
        <f t="shared" si="419"/>
        <v>0</v>
      </c>
      <c r="AQ1302" s="235"/>
      <c r="AR1302" s="235"/>
      <c r="AS1302" s="236">
        <f t="shared" si="414"/>
        <v>44538</v>
      </c>
      <c r="AT1302" s="237">
        <f t="shared" si="420"/>
        <v>22963.569999999978</v>
      </c>
      <c r="AU1302" s="237">
        <f t="shared" si="421"/>
        <v>13185.250000000004</v>
      </c>
      <c r="AV1302" s="237">
        <f t="shared" si="422"/>
        <v>20539.039999999983</v>
      </c>
      <c r="AW1302" s="237">
        <f t="shared" si="423"/>
        <v>6963.0000000000009</v>
      </c>
      <c r="AX1302" s="237">
        <f t="shared" si="424"/>
        <v>4314.2000000000062</v>
      </c>
      <c r="AY1302" s="133"/>
    </row>
    <row r="1303" spans="3:51" x14ac:dyDescent="0.25">
      <c r="C1303" s="137"/>
      <c r="D1303" s="137"/>
      <c r="E1303" s="137"/>
      <c r="F1303" s="137"/>
      <c r="G1303" s="137"/>
      <c r="H1303" s="137"/>
      <c r="I1303" s="137"/>
      <c r="J1303" s="137"/>
      <c r="K1303" s="240">
        <f t="shared" si="406"/>
        <v>44539</v>
      </c>
      <c r="L1303" s="230">
        <f t="shared" si="407"/>
        <v>67733.46000000005</v>
      </c>
      <c r="M1303" s="162">
        <f>MAX(AN28:AN1303)</f>
        <v>72085.620000000068</v>
      </c>
      <c r="N1303" s="162">
        <f t="shared" si="415"/>
        <v>-4352.160000000018</v>
      </c>
      <c r="O1303" s="231">
        <f>E3+(E4*0.1)</f>
        <v>0.2</v>
      </c>
      <c r="P1303" s="162">
        <v>-550</v>
      </c>
      <c r="Q1303" s="232">
        <f>E5+(E6*0.1)</f>
        <v>0.1</v>
      </c>
      <c r="R1303" s="162">
        <v>-850</v>
      </c>
      <c r="S1303" s="232">
        <f>E7+(E8*0.1)</f>
        <v>0.1</v>
      </c>
      <c r="T1303" s="162">
        <v>-3410</v>
      </c>
      <c r="U1303" s="233">
        <f>E9+(E10*0.5)+(E11*0.1)</f>
        <v>0.2</v>
      </c>
      <c r="V1303" s="162">
        <v>761</v>
      </c>
      <c r="W1303" s="233">
        <f>E12+(E13*0.5)+(E14*0.1)</f>
        <v>0.2</v>
      </c>
      <c r="X1303" s="162">
        <v>761</v>
      </c>
      <c r="Y1303" s="161">
        <f t="shared" si="416"/>
        <v>1276</v>
      </c>
      <c r="Z1303" s="162">
        <f t="shared" si="408"/>
        <v>-231.59999999999994</v>
      </c>
      <c r="AA1303" s="127">
        <v>44539</v>
      </c>
      <c r="AB1303" s="127"/>
      <c r="AC1303" s="128"/>
      <c r="AD1303" s="128"/>
      <c r="AE1303" s="129"/>
      <c r="AF1303" s="129"/>
      <c r="AG1303" s="129"/>
      <c r="AH1303" s="129">
        <f t="shared" si="409"/>
        <v>0</v>
      </c>
      <c r="AI1303" s="129">
        <f t="shared" si="410"/>
        <v>-231.59999999999994</v>
      </c>
      <c r="AJ1303" s="234">
        <f t="shared" si="411"/>
        <v>0</v>
      </c>
      <c r="AK1303" s="234">
        <f t="shared" si="412"/>
        <v>1</v>
      </c>
      <c r="AL1303" s="129">
        <f t="shared" si="413"/>
        <v>0</v>
      </c>
      <c r="AM1303" s="127">
        <v>44539</v>
      </c>
      <c r="AN1303" s="129">
        <f t="shared" si="417"/>
        <v>67733.46000000005</v>
      </c>
      <c r="AO1303" s="129">
        <f t="shared" si="418"/>
        <v>0</v>
      </c>
      <c r="AP1303" s="129">
        <f t="shared" si="419"/>
        <v>0</v>
      </c>
      <c r="AQ1303" s="235"/>
      <c r="AR1303" s="235"/>
      <c r="AS1303" s="236">
        <f t="shared" si="414"/>
        <v>44539</v>
      </c>
      <c r="AT1303" s="237">
        <f t="shared" si="420"/>
        <v>22853.569999999978</v>
      </c>
      <c r="AU1303" s="237">
        <f t="shared" si="421"/>
        <v>13100.250000000004</v>
      </c>
      <c r="AV1303" s="237">
        <f t="shared" si="422"/>
        <v>20198.039999999983</v>
      </c>
      <c r="AW1303" s="237">
        <f t="shared" si="423"/>
        <v>7115.2000000000007</v>
      </c>
      <c r="AX1303" s="237">
        <f t="shared" si="424"/>
        <v>4466.400000000006</v>
      </c>
      <c r="AY1303" s="133"/>
    </row>
    <row r="1304" spans="3:51" x14ac:dyDescent="0.25">
      <c r="C1304" s="137"/>
      <c r="D1304" s="137"/>
      <c r="E1304" s="137"/>
      <c r="F1304" s="137"/>
      <c r="G1304" s="137"/>
      <c r="H1304" s="137"/>
      <c r="I1304" s="137"/>
      <c r="J1304" s="137"/>
      <c r="K1304" s="240">
        <f t="shared" si="406"/>
        <v>44540</v>
      </c>
      <c r="L1304" s="230">
        <f t="shared" si="407"/>
        <v>68222.630000000048</v>
      </c>
      <c r="M1304" s="162">
        <f>MAX(AN28:AN1304)</f>
        <v>72085.620000000068</v>
      </c>
      <c r="N1304" s="162">
        <f t="shared" si="415"/>
        <v>-3862.9900000000198</v>
      </c>
      <c r="O1304" s="231">
        <f>E3+(E4*0.1)</f>
        <v>0.2</v>
      </c>
      <c r="P1304" s="162">
        <v>1081.5</v>
      </c>
      <c r="Q1304" s="232">
        <f>E5+(E6*0.1)</f>
        <v>0.1</v>
      </c>
      <c r="R1304" s="162">
        <v>2228.5</v>
      </c>
      <c r="S1304" s="232">
        <f>E7+(E8*0.1)</f>
        <v>0.1</v>
      </c>
      <c r="T1304" s="162">
        <v>3648.2</v>
      </c>
      <c r="U1304" s="233">
        <f>E9+(E10*0.5)+(E11*0.1)</f>
        <v>0.2</v>
      </c>
      <c r="V1304" s="162">
        <v>-787</v>
      </c>
      <c r="W1304" s="233">
        <f>E12+(E13*0.5)+(E14*0.1)</f>
        <v>0.2</v>
      </c>
      <c r="X1304" s="162">
        <v>-787</v>
      </c>
      <c r="Y1304" s="161">
        <f t="shared" si="416"/>
        <v>1277</v>
      </c>
      <c r="Z1304" s="162">
        <f t="shared" si="408"/>
        <v>489.17000000000007</v>
      </c>
      <c r="AA1304" s="127">
        <v>44540</v>
      </c>
      <c r="AB1304" s="127"/>
      <c r="AC1304" s="128"/>
      <c r="AD1304" s="128"/>
      <c r="AE1304" s="129"/>
      <c r="AF1304" s="129"/>
      <c r="AG1304" s="129"/>
      <c r="AH1304" s="129">
        <f t="shared" si="409"/>
        <v>489.17000000000007</v>
      </c>
      <c r="AI1304" s="129">
        <f t="shared" si="410"/>
        <v>0</v>
      </c>
      <c r="AJ1304" s="234">
        <f t="shared" si="411"/>
        <v>1</v>
      </c>
      <c r="AK1304" s="234">
        <f t="shared" si="412"/>
        <v>0</v>
      </c>
      <c r="AL1304" s="129">
        <f t="shared" si="413"/>
        <v>0</v>
      </c>
      <c r="AM1304" s="127">
        <v>44540</v>
      </c>
      <c r="AN1304" s="129">
        <f t="shared" si="417"/>
        <v>68222.630000000048</v>
      </c>
      <c r="AO1304" s="129">
        <f t="shared" si="418"/>
        <v>0</v>
      </c>
      <c r="AP1304" s="129">
        <f t="shared" si="419"/>
        <v>0</v>
      </c>
      <c r="AQ1304" s="235"/>
      <c r="AR1304" s="235"/>
      <c r="AS1304" s="236">
        <f t="shared" si="414"/>
        <v>44540</v>
      </c>
      <c r="AT1304" s="237">
        <f t="shared" si="420"/>
        <v>23069.869999999977</v>
      </c>
      <c r="AU1304" s="237">
        <f t="shared" si="421"/>
        <v>13323.100000000004</v>
      </c>
      <c r="AV1304" s="237">
        <f t="shared" si="422"/>
        <v>20562.859999999982</v>
      </c>
      <c r="AW1304" s="237">
        <f t="shared" si="423"/>
        <v>6957.8000000000011</v>
      </c>
      <c r="AX1304" s="237">
        <f t="shared" si="424"/>
        <v>4309.0000000000064</v>
      </c>
      <c r="AY1304" s="133"/>
    </row>
    <row r="1305" spans="3:51" x14ac:dyDescent="0.25">
      <c r="C1305" s="137"/>
      <c r="D1305" s="137"/>
      <c r="E1305" s="137"/>
      <c r="F1305" s="137"/>
      <c r="G1305" s="137"/>
      <c r="H1305" s="137"/>
      <c r="I1305" s="137"/>
      <c r="J1305" s="137"/>
      <c r="K1305" s="240">
        <f t="shared" si="406"/>
        <v>44543</v>
      </c>
      <c r="L1305" s="230">
        <f t="shared" si="407"/>
        <v>67529.430000000051</v>
      </c>
      <c r="M1305" s="162">
        <f>MAX(AN28:AN1305)</f>
        <v>72085.620000000068</v>
      </c>
      <c r="N1305" s="162">
        <f t="shared" si="415"/>
        <v>-4556.1900000000169</v>
      </c>
      <c r="O1305" s="231">
        <f>E3+(E4*0.1)</f>
        <v>0.2</v>
      </c>
      <c r="P1305" s="162">
        <v>-550</v>
      </c>
      <c r="Q1305" s="232">
        <f>E5+(E6*0.1)</f>
        <v>0.1</v>
      </c>
      <c r="R1305" s="162">
        <v>-850</v>
      </c>
      <c r="S1305" s="232">
        <f>E7+(E8*0.1)</f>
        <v>0.1</v>
      </c>
      <c r="T1305" s="162">
        <v>-3410</v>
      </c>
      <c r="U1305" s="233">
        <f>E9+(E10*0.5)+(E11*0.1)</f>
        <v>0.2</v>
      </c>
      <c r="V1305" s="162">
        <v>-393</v>
      </c>
      <c r="W1305" s="233">
        <f>E12+(E13*0.5)+(E14*0.1)</f>
        <v>0.2</v>
      </c>
      <c r="X1305" s="162">
        <v>-393</v>
      </c>
      <c r="Y1305" s="161">
        <f t="shared" si="416"/>
        <v>1278</v>
      </c>
      <c r="Z1305" s="162">
        <f t="shared" si="408"/>
        <v>-693.2</v>
      </c>
      <c r="AA1305" s="127">
        <v>44543</v>
      </c>
      <c r="AB1305" s="127"/>
      <c r="AC1305" s="128"/>
      <c r="AD1305" s="128"/>
      <c r="AE1305" s="129"/>
      <c r="AF1305" s="129"/>
      <c r="AG1305" s="129"/>
      <c r="AH1305" s="129">
        <f t="shared" si="409"/>
        <v>0</v>
      </c>
      <c r="AI1305" s="129">
        <f t="shared" si="410"/>
        <v>-693.2</v>
      </c>
      <c r="AJ1305" s="234">
        <f t="shared" si="411"/>
        <v>0</v>
      </c>
      <c r="AK1305" s="234">
        <f t="shared" si="412"/>
        <v>1</v>
      </c>
      <c r="AL1305" s="129">
        <f t="shared" si="413"/>
        <v>0</v>
      </c>
      <c r="AM1305" s="127">
        <v>44543</v>
      </c>
      <c r="AN1305" s="129">
        <f t="shared" si="417"/>
        <v>67529.430000000051</v>
      </c>
      <c r="AO1305" s="129">
        <f t="shared" si="418"/>
        <v>0</v>
      </c>
      <c r="AP1305" s="129">
        <f t="shared" si="419"/>
        <v>0</v>
      </c>
      <c r="AQ1305" s="235"/>
      <c r="AR1305" s="235"/>
      <c r="AS1305" s="236">
        <f t="shared" si="414"/>
        <v>44543</v>
      </c>
      <c r="AT1305" s="237">
        <f t="shared" si="420"/>
        <v>22959.869999999977</v>
      </c>
      <c r="AU1305" s="237">
        <f t="shared" si="421"/>
        <v>13238.100000000004</v>
      </c>
      <c r="AV1305" s="237">
        <f t="shared" si="422"/>
        <v>20221.859999999982</v>
      </c>
      <c r="AW1305" s="237">
        <f t="shared" si="423"/>
        <v>6879.2000000000007</v>
      </c>
      <c r="AX1305" s="237">
        <f t="shared" si="424"/>
        <v>4230.400000000006</v>
      </c>
      <c r="AY1305" s="133"/>
    </row>
    <row r="1306" spans="3:51" x14ac:dyDescent="0.25">
      <c r="C1306" s="137"/>
      <c r="D1306" s="137"/>
      <c r="E1306" s="137"/>
      <c r="F1306" s="137"/>
      <c r="G1306" s="137"/>
      <c r="H1306" s="137"/>
      <c r="I1306" s="137"/>
      <c r="J1306" s="137"/>
      <c r="K1306" s="240">
        <f t="shared" si="406"/>
        <v>44544</v>
      </c>
      <c r="L1306" s="230">
        <f t="shared" si="407"/>
        <v>67518.130000000048</v>
      </c>
      <c r="M1306" s="162">
        <f>MAX(AN28:AN1306)</f>
        <v>72085.620000000068</v>
      </c>
      <c r="N1306" s="162">
        <f t="shared" si="415"/>
        <v>-4567.4900000000198</v>
      </c>
      <c r="O1306" s="231">
        <f>E3+(E4*0.1)</f>
        <v>0.2</v>
      </c>
      <c r="P1306" s="162">
        <v>-550</v>
      </c>
      <c r="Q1306" s="232">
        <f>E5+(E6*0.1)</f>
        <v>0.1</v>
      </c>
      <c r="R1306" s="162">
        <v>-1349</v>
      </c>
      <c r="S1306" s="232">
        <f>E7+(E8*0.1)</f>
        <v>0.1</v>
      </c>
      <c r="T1306" s="162">
        <v>-4148</v>
      </c>
      <c r="U1306" s="233">
        <f>E9+(E10*0.5)+(E11*0.1)</f>
        <v>0.2</v>
      </c>
      <c r="V1306" s="162">
        <v>1621</v>
      </c>
      <c r="W1306" s="233">
        <f>E12+(E13*0.5)+(E14*0.1)</f>
        <v>0.2</v>
      </c>
      <c r="X1306" s="162">
        <v>1621</v>
      </c>
      <c r="Y1306" s="161">
        <f t="shared" si="416"/>
        <v>1279</v>
      </c>
      <c r="Z1306" s="162">
        <f t="shared" si="408"/>
        <v>-11.299999999999955</v>
      </c>
      <c r="AA1306" s="127">
        <v>44544</v>
      </c>
      <c r="AB1306" s="127"/>
      <c r="AC1306" s="128"/>
      <c r="AD1306" s="128"/>
      <c r="AE1306" s="129"/>
      <c r="AF1306" s="129"/>
      <c r="AG1306" s="129"/>
      <c r="AH1306" s="129">
        <f t="shared" si="409"/>
        <v>0</v>
      </c>
      <c r="AI1306" s="129">
        <f t="shared" si="410"/>
        <v>-11.299999999999955</v>
      </c>
      <c r="AJ1306" s="234">
        <f t="shared" si="411"/>
        <v>0</v>
      </c>
      <c r="AK1306" s="234">
        <f t="shared" si="412"/>
        <v>1</v>
      </c>
      <c r="AL1306" s="129">
        <f t="shared" si="413"/>
        <v>0</v>
      </c>
      <c r="AM1306" s="127">
        <v>44544</v>
      </c>
      <c r="AN1306" s="129">
        <f t="shared" si="417"/>
        <v>67518.130000000048</v>
      </c>
      <c r="AO1306" s="129">
        <f t="shared" si="418"/>
        <v>0</v>
      </c>
      <c r="AP1306" s="129">
        <f t="shared" si="419"/>
        <v>0</v>
      </c>
      <c r="AQ1306" s="235"/>
      <c r="AR1306" s="235"/>
      <c r="AS1306" s="236">
        <f t="shared" si="414"/>
        <v>44544</v>
      </c>
      <c r="AT1306" s="237">
        <f t="shared" si="420"/>
        <v>22849.869999999977</v>
      </c>
      <c r="AU1306" s="237">
        <f t="shared" si="421"/>
        <v>13103.200000000004</v>
      </c>
      <c r="AV1306" s="237">
        <f t="shared" si="422"/>
        <v>19807.059999999983</v>
      </c>
      <c r="AW1306" s="237">
        <f t="shared" si="423"/>
        <v>7203.4000000000005</v>
      </c>
      <c r="AX1306" s="237">
        <f t="shared" si="424"/>
        <v>4554.6000000000058</v>
      </c>
      <c r="AY1306" s="133"/>
    </row>
    <row r="1307" spans="3:51" x14ac:dyDescent="0.25">
      <c r="C1307" s="137"/>
      <c r="D1307" s="137"/>
      <c r="E1307" s="137"/>
      <c r="F1307" s="137"/>
      <c r="G1307" s="137"/>
      <c r="H1307" s="137"/>
      <c r="I1307" s="137"/>
      <c r="J1307" s="137"/>
      <c r="K1307" s="240">
        <f t="shared" si="406"/>
        <v>44545</v>
      </c>
      <c r="L1307" s="230">
        <f t="shared" si="407"/>
        <v>67806.910000000047</v>
      </c>
      <c r="M1307" s="162">
        <f>MAX(AN28:AN1307)</f>
        <v>72085.620000000068</v>
      </c>
      <c r="N1307" s="162">
        <f t="shared" si="415"/>
        <v>-4278.710000000021</v>
      </c>
      <c r="O1307" s="231">
        <f>E3+(E4*0.1)</f>
        <v>0.2</v>
      </c>
      <c r="P1307" s="162">
        <v>-550</v>
      </c>
      <c r="Q1307" s="232">
        <f>E5+(E6*0.1)</f>
        <v>0.1</v>
      </c>
      <c r="R1307" s="162">
        <v>-850</v>
      </c>
      <c r="S1307" s="232">
        <f>E7+(E8*0.1)</f>
        <v>0.1</v>
      </c>
      <c r="T1307" s="162">
        <v>7493.8</v>
      </c>
      <c r="U1307" s="233">
        <f>E9+(E10*0.5)+(E11*0.1)</f>
        <v>0.2</v>
      </c>
      <c r="V1307" s="162">
        <v>-664</v>
      </c>
      <c r="W1307" s="233">
        <f>E12+(E13*0.5)+(E14*0.1)</f>
        <v>0.2</v>
      </c>
      <c r="X1307" s="162">
        <v>-664</v>
      </c>
      <c r="Y1307" s="161">
        <f t="shared" si="416"/>
        <v>1280</v>
      </c>
      <c r="Z1307" s="162">
        <f t="shared" si="408"/>
        <v>288.78000000000009</v>
      </c>
      <c r="AA1307" s="127">
        <v>44545</v>
      </c>
      <c r="AB1307" s="127"/>
      <c r="AC1307" s="128"/>
      <c r="AD1307" s="128"/>
      <c r="AE1307" s="129"/>
      <c r="AF1307" s="129"/>
      <c r="AG1307" s="129"/>
      <c r="AH1307" s="129">
        <f t="shared" si="409"/>
        <v>288.78000000000009</v>
      </c>
      <c r="AI1307" s="129">
        <f t="shared" si="410"/>
        <v>0</v>
      </c>
      <c r="AJ1307" s="234">
        <f t="shared" si="411"/>
        <v>1</v>
      </c>
      <c r="AK1307" s="234">
        <f t="shared" si="412"/>
        <v>0</v>
      </c>
      <c r="AL1307" s="129">
        <f t="shared" si="413"/>
        <v>0</v>
      </c>
      <c r="AM1307" s="127">
        <v>44545</v>
      </c>
      <c r="AN1307" s="129">
        <f t="shared" si="417"/>
        <v>67806.910000000047</v>
      </c>
      <c r="AO1307" s="129">
        <f t="shared" si="418"/>
        <v>0</v>
      </c>
      <c r="AP1307" s="129">
        <f t="shared" si="419"/>
        <v>0</v>
      </c>
      <c r="AQ1307" s="235"/>
      <c r="AR1307" s="235"/>
      <c r="AS1307" s="236">
        <f t="shared" si="414"/>
        <v>44545</v>
      </c>
      <c r="AT1307" s="237">
        <f t="shared" si="420"/>
        <v>22739.869999999977</v>
      </c>
      <c r="AU1307" s="237">
        <f t="shared" si="421"/>
        <v>13018.200000000004</v>
      </c>
      <c r="AV1307" s="237">
        <f t="shared" si="422"/>
        <v>20556.439999999984</v>
      </c>
      <c r="AW1307" s="237">
        <f t="shared" si="423"/>
        <v>7070.6</v>
      </c>
      <c r="AX1307" s="237">
        <f t="shared" si="424"/>
        <v>4421.8000000000056</v>
      </c>
      <c r="AY1307" s="133"/>
    </row>
    <row r="1308" spans="3:51" x14ac:dyDescent="0.25">
      <c r="C1308" s="137"/>
      <c r="D1308" s="137"/>
      <c r="E1308" s="137"/>
      <c r="F1308" s="137"/>
      <c r="G1308" s="137"/>
      <c r="H1308" s="137"/>
      <c r="I1308" s="137"/>
      <c r="J1308" s="137"/>
      <c r="K1308" s="240">
        <f t="shared" ref="K1308:K1371" si="425">AM1308</f>
        <v>44546</v>
      </c>
      <c r="L1308" s="230">
        <f t="shared" ref="L1308:L1371" si="426">AN1308</f>
        <v>66750.910000000047</v>
      </c>
      <c r="M1308" s="162">
        <f>MAX(AN28:AN1308)</f>
        <v>72085.620000000068</v>
      </c>
      <c r="N1308" s="162">
        <f t="shared" si="415"/>
        <v>-5334.710000000021</v>
      </c>
      <c r="O1308" s="231">
        <f>E3+(E4*0.1)</f>
        <v>0.2</v>
      </c>
      <c r="P1308" s="162">
        <v>-550</v>
      </c>
      <c r="Q1308" s="232">
        <f>E5+(E6*0.1)</f>
        <v>0.1</v>
      </c>
      <c r="R1308" s="162">
        <v>-850</v>
      </c>
      <c r="S1308" s="232">
        <f>E7+(E8*0.1)</f>
        <v>0.1</v>
      </c>
      <c r="T1308" s="162">
        <v>-3410</v>
      </c>
      <c r="U1308" s="233">
        <f>E9+(E10*0.5)+(E11*0.1)</f>
        <v>0.2</v>
      </c>
      <c r="V1308" s="162">
        <v>-1400</v>
      </c>
      <c r="W1308" s="233">
        <f>E12+(E13*0.5)+(E14*0.1)</f>
        <v>0.2</v>
      </c>
      <c r="X1308" s="162">
        <v>-1200</v>
      </c>
      <c r="Y1308" s="161">
        <f t="shared" si="416"/>
        <v>1281</v>
      </c>
      <c r="Z1308" s="162">
        <f t="shared" ref="Z1308:Z1371" si="427">(O1308*P1308)+(Q1308*R1308)+(S1308*T1308)+(U1308*V1308)+(W1308*X1308)</f>
        <v>-1056</v>
      </c>
      <c r="AA1308" s="127">
        <v>44546</v>
      </c>
      <c r="AB1308" s="127"/>
      <c r="AC1308" s="128"/>
      <c r="AD1308" s="128"/>
      <c r="AE1308" s="129"/>
      <c r="AF1308" s="129"/>
      <c r="AG1308" s="129"/>
      <c r="AH1308" s="129">
        <f t="shared" ref="AH1308:AH1371" si="428">(Z1308&gt;1)*Z1308</f>
        <v>0</v>
      </c>
      <c r="AI1308" s="129">
        <f t="shared" ref="AI1308:AI1371" si="429">(Z1308&lt;1)*Z1308</f>
        <v>-1056</v>
      </c>
      <c r="AJ1308" s="234">
        <f t="shared" ref="AJ1308:AJ1371" si="430">(AH1308&gt;1)*1</f>
        <v>0</v>
      </c>
      <c r="AK1308" s="234">
        <f t="shared" ref="AK1308:AK1371" si="431">(AI1308&lt;0)*1</f>
        <v>1</v>
      </c>
      <c r="AL1308" s="129">
        <f t="shared" ref="AL1308:AL1371" si="432">AB1308</f>
        <v>0</v>
      </c>
      <c r="AM1308" s="127">
        <v>44546</v>
      </c>
      <c r="AN1308" s="129">
        <f t="shared" si="417"/>
        <v>66750.910000000047</v>
      </c>
      <c r="AO1308" s="129">
        <f t="shared" si="418"/>
        <v>0</v>
      </c>
      <c r="AP1308" s="129">
        <f t="shared" si="419"/>
        <v>0</v>
      </c>
      <c r="AQ1308" s="235"/>
      <c r="AR1308" s="235"/>
      <c r="AS1308" s="236">
        <f t="shared" ref="AS1308:AS1371" si="433">AM1308</f>
        <v>44546</v>
      </c>
      <c r="AT1308" s="237">
        <f t="shared" si="420"/>
        <v>22629.869999999977</v>
      </c>
      <c r="AU1308" s="237">
        <f t="shared" si="421"/>
        <v>12933.200000000004</v>
      </c>
      <c r="AV1308" s="237">
        <f t="shared" si="422"/>
        <v>20215.439999999984</v>
      </c>
      <c r="AW1308" s="237">
        <f t="shared" si="423"/>
        <v>6790.6</v>
      </c>
      <c r="AX1308" s="237">
        <f t="shared" si="424"/>
        <v>4181.8000000000056</v>
      </c>
      <c r="AY1308" s="133"/>
    </row>
    <row r="1309" spans="3:51" x14ac:dyDescent="0.25">
      <c r="C1309" s="137"/>
      <c r="D1309" s="137"/>
      <c r="E1309" s="137"/>
      <c r="F1309" s="137"/>
      <c r="G1309" s="137"/>
      <c r="H1309" s="137"/>
      <c r="I1309" s="137"/>
      <c r="J1309" s="137"/>
      <c r="K1309" s="240">
        <f t="shared" si="425"/>
        <v>44547</v>
      </c>
      <c r="L1309" s="230">
        <f t="shared" si="426"/>
        <v>65694.060000000041</v>
      </c>
      <c r="M1309" s="162">
        <f>MAX(AN28:AN1309)</f>
        <v>72085.620000000068</v>
      </c>
      <c r="N1309" s="162">
        <f t="shared" ref="N1309:N1372" si="434">AN1309-M1309</f>
        <v>-6391.5600000000268</v>
      </c>
      <c r="O1309" s="231">
        <f>E3+(E4*0.1)</f>
        <v>0.2</v>
      </c>
      <c r="P1309" s="162">
        <v>-550</v>
      </c>
      <c r="Q1309" s="232">
        <f>E5+(E6*0.1)</f>
        <v>0.1</v>
      </c>
      <c r="R1309" s="162">
        <v>-858.5</v>
      </c>
      <c r="S1309" s="232">
        <f>E7+(E8*0.1)</f>
        <v>0.1</v>
      </c>
      <c r="T1309" s="162">
        <v>-3410</v>
      </c>
      <c r="U1309" s="233">
        <f>E9+(E10*0.5)+(E11*0.1)</f>
        <v>0.2</v>
      </c>
      <c r="V1309" s="162">
        <v>-1400</v>
      </c>
      <c r="W1309" s="233">
        <f>E12+(E13*0.5)+(E14*0.1)</f>
        <v>0.2</v>
      </c>
      <c r="X1309" s="162">
        <v>-1200</v>
      </c>
      <c r="Y1309" s="161">
        <f t="shared" ref="Y1309:Y1372" si="435">Y1308+1</f>
        <v>1282</v>
      </c>
      <c r="Z1309" s="162">
        <f t="shared" si="427"/>
        <v>-1056.8499999999999</v>
      </c>
      <c r="AA1309" s="127">
        <v>44547</v>
      </c>
      <c r="AB1309" s="127"/>
      <c r="AC1309" s="128"/>
      <c r="AD1309" s="128"/>
      <c r="AE1309" s="129"/>
      <c r="AF1309" s="129"/>
      <c r="AG1309" s="129"/>
      <c r="AH1309" s="129">
        <f t="shared" si="428"/>
        <v>0</v>
      </c>
      <c r="AI1309" s="129">
        <f t="shared" si="429"/>
        <v>-1056.8499999999999</v>
      </c>
      <c r="AJ1309" s="234">
        <f t="shared" si="430"/>
        <v>0</v>
      </c>
      <c r="AK1309" s="234">
        <f t="shared" si="431"/>
        <v>1</v>
      </c>
      <c r="AL1309" s="129">
        <f t="shared" si="432"/>
        <v>0</v>
      </c>
      <c r="AM1309" s="127">
        <v>44547</v>
      </c>
      <c r="AN1309" s="129">
        <f t="shared" ref="AN1309:AN1372" si="436">Z1309+AN1308</f>
        <v>65694.060000000041</v>
      </c>
      <c r="AO1309" s="129">
        <f t="shared" ref="AO1309:AO1372" si="437">(AL1309&gt;0)*AL1309</f>
        <v>0</v>
      </c>
      <c r="AP1309" s="129">
        <f t="shared" ref="AP1309:AP1372" si="438">(AL1309&lt;0)*AL1309</f>
        <v>0</v>
      </c>
      <c r="AQ1309" s="235"/>
      <c r="AR1309" s="235"/>
      <c r="AS1309" s="236">
        <f t="shared" si="433"/>
        <v>44547</v>
      </c>
      <c r="AT1309" s="237">
        <f t="shared" ref="AT1309:AT1372" si="439">(P1309*O1309)+AT1308</f>
        <v>22519.869999999977</v>
      </c>
      <c r="AU1309" s="237">
        <f t="shared" ref="AU1309:AU1372" si="440">(R1309*Q1309)+AU1308</f>
        <v>12847.350000000004</v>
      </c>
      <c r="AV1309" s="237">
        <f t="shared" ref="AV1309:AV1372" si="441">(S1309*T1309)+AV1308</f>
        <v>19874.439999999984</v>
      </c>
      <c r="AW1309" s="237">
        <f t="shared" ref="AW1309:AW1372" si="442">(V1309*U1309)+AW1308</f>
        <v>6510.6</v>
      </c>
      <c r="AX1309" s="237">
        <f t="shared" ref="AX1309:AX1372" si="443">(X1309*W1309)+AX1308</f>
        <v>3941.8000000000056</v>
      </c>
      <c r="AY1309" s="133"/>
    </row>
    <row r="1310" spans="3:51" x14ac:dyDescent="0.25">
      <c r="C1310" s="137"/>
      <c r="D1310" s="137"/>
      <c r="E1310" s="137"/>
      <c r="F1310" s="137"/>
      <c r="G1310" s="137"/>
      <c r="H1310" s="137"/>
      <c r="I1310" s="137"/>
      <c r="J1310" s="137"/>
      <c r="K1310" s="240">
        <f t="shared" si="425"/>
        <v>44550</v>
      </c>
      <c r="L1310" s="230">
        <f t="shared" si="426"/>
        <v>64887.780000000042</v>
      </c>
      <c r="M1310" s="162">
        <f>MAX(AN28:AN1310)</f>
        <v>72085.620000000068</v>
      </c>
      <c r="N1310" s="162">
        <f t="shared" si="434"/>
        <v>-7197.8400000000256</v>
      </c>
      <c r="O1310" s="231">
        <f>E3+(E4*0.1)</f>
        <v>0.2</v>
      </c>
      <c r="P1310" s="162">
        <v>-766.6</v>
      </c>
      <c r="Q1310" s="232">
        <f>E5+(E6*0.1)</f>
        <v>0.1</v>
      </c>
      <c r="R1310" s="162">
        <v>-1687</v>
      </c>
      <c r="S1310" s="232">
        <f>E7+(E8*0.1)</f>
        <v>0.1</v>
      </c>
      <c r="T1310" s="162">
        <v>-4742.6000000000004</v>
      </c>
      <c r="U1310" s="233">
        <f>E9+(E10*0.5)+(E11*0.1)</f>
        <v>0.2</v>
      </c>
      <c r="V1310" s="162">
        <v>-778</v>
      </c>
      <c r="W1310" s="233">
        <f>E12+(E13*0.5)+(E14*0.1)</f>
        <v>0.2</v>
      </c>
      <c r="X1310" s="162">
        <v>728</v>
      </c>
      <c r="Y1310" s="161">
        <f t="shared" si="435"/>
        <v>1283</v>
      </c>
      <c r="Z1310" s="162">
        <f t="shared" si="427"/>
        <v>-806.28000000000009</v>
      </c>
      <c r="AA1310" s="127">
        <v>44550</v>
      </c>
      <c r="AB1310" s="127"/>
      <c r="AC1310" s="128"/>
      <c r="AD1310" s="128"/>
      <c r="AE1310" s="129"/>
      <c r="AF1310" s="129"/>
      <c r="AG1310" s="129"/>
      <c r="AH1310" s="129">
        <f t="shared" si="428"/>
        <v>0</v>
      </c>
      <c r="AI1310" s="129">
        <f t="shared" si="429"/>
        <v>-806.28000000000009</v>
      </c>
      <c r="AJ1310" s="234">
        <f t="shared" si="430"/>
        <v>0</v>
      </c>
      <c r="AK1310" s="234">
        <f t="shared" si="431"/>
        <v>1</v>
      </c>
      <c r="AL1310" s="129">
        <f t="shared" si="432"/>
        <v>0</v>
      </c>
      <c r="AM1310" s="127">
        <v>44550</v>
      </c>
      <c r="AN1310" s="129">
        <f t="shared" si="436"/>
        <v>64887.780000000042</v>
      </c>
      <c r="AO1310" s="129">
        <f t="shared" si="437"/>
        <v>0</v>
      </c>
      <c r="AP1310" s="129">
        <f t="shared" si="438"/>
        <v>0</v>
      </c>
      <c r="AQ1310" s="235"/>
      <c r="AR1310" s="235"/>
      <c r="AS1310" s="236">
        <f t="shared" si="433"/>
        <v>44550</v>
      </c>
      <c r="AT1310" s="237">
        <f t="shared" si="439"/>
        <v>22366.549999999977</v>
      </c>
      <c r="AU1310" s="237">
        <f t="shared" si="440"/>
        <v>12678.650000000003</v>
      </c>
      <c r="AV1310" s="237">
        <f t="shared" si="441"/>
        <v>19400.179999999986</v>
      </c>
      <c r="AW1310" s="237">
        <f t="shared" si="442"/>
        <v>6355</v>
      </c>
      <c r="AX1310" s="237">
        <f t="shared" si="443"/>
        <v>4087.4000000000055</v>
      </c>
      <c r="AY1310" s="133"/>
    </row>
    <row r="1311" spans="3:51" x14ac:dyDescent="0.25">
      <c r="C1311" s="137"/>
      <c r="D1311" s="137"/>
      <c r="E1311" s="137"/>
      <c r="F1311" s="137"/>
      <c r="G1311" s="137"/>
      <c r="H1311" s="137"/>
      <c r="I1311" s="137"/>
      <c r="J1311" s="137"/>
      <c r="K1311" s="240">
        <f t="shared" si="425"/>
        <v>44551</v>
      </c>
      <c r="L1311" s="230">
        <f t="shared" si="426"/>
        <v>66646.450000000041</v>
      </c>
      <c r="M1311" s="162">
        <f>MAX(AN28:AN1311)</f>
        <v>72085.620000000068</v>
      </c>
      <c r="N1311" s="162">
        <f t="shared" si="434"/>
        <v>-5439.1700000000274</v>
      </c>
      <c r="O1311" s="231">
        <f>E3+(E4*0.1)</f>
        <v>0.2</v>
      </c>
      <c r="P1311" s="162">
        <v>2802.7</v>
      </c>
      <c r="Q1311" s="232">
        <f>E5+(E6*0.1)</f>
        <v>0.1</v>
      </c>
      <c r="R1311" s="162">
        <v>4060.5</v>
      </c>
      <c r="S1311" s="232">
        <f>E7+(E8*0.1)</f>
        <v>0.1</v>
      </c>
      <c r="T1311" s="162">
        <v>7172.8</v>
      </c>
      <c r="U1311" s="233">
        <f>E9+(E10*0.5)+(E11*0.1)</f>
        <v>0.2</v>
      </c>
      <c r="V1311" s="162">
        <v>187</v>
      </c>
      <c r="W1311" s="233">
        <f>E12+(E13*0.5)+(E14*0.1)</f>
        <v>0.2</v>
      </c>
      <c r="X1311" s="162">
        <v>187</v>
      </c>
      <c r="Y1311" s="161">
        <f t="shared" si="435"/>
        <v>1284</v>
      </c>
      <c r="Z1311" s="162">
        <f t="shared" si="427"/>
        <v>1758.67</v>
      </c>
      <c r="AA1311" s="127">
        <v>44551</v>
      </c>
      <c r="AB1311" s="127"/>
      <c r="AC1311" s="128"/>
      <c r="AD1311" s="128"/>
      <c r="AE1311" s="129"/>
      <c r="AF1311" s="129"/>
      <c r="AG1311" s="129"/>
      <c r="AH1311" s="129">
        <f t="shared" si="428"/>
        <v>1758.67</v>
      </c>
      <c r="AI1311" s="129">
        <f t="shared" si="429"/>
        <v>0</v>
      </c>
      <c r="AJ1311" s="234">
        <f t="shared" si="430"/>
        <v>1</v>
      </c>
      <c r="AK1311" s="234">
        <f t="shared" si="431"/>
        <v>0</v>
      </c>
      <c r="AL1311" s="129">
        <f t="shared" si="432"/>
        <v>0</v>
      </c>
      <c r="AM1311" s="127">
        <v>44551</v>
      </c>
      <c r="AN1311" s="129">
        <f t="shared" si="436"/>
        <v>66646.450000000041</v>
      </c>
      <c r="AO1311" s="129">
        <f t="shared" si="437"/>
        <v>0</v>
      </c>
      <c r="AP1311" s="129">
        <f t="shared" si="438"/>
        <v>0</v>
      </c>
      <c r="AQ1311" s="235"/>
      <c r="AR1311" s="235"/>
      <c r="AS1311" s="236">
        <f t="shared" si="433"/>
        <v>44551</v>
      </c>
      <c r="AT1311" s="237">
        <f t="shared" si="439"/>
        <v>22927.089999999978</v>
      </c>
      <c r="AU1311" s="237">
        <f t="shared" si="440"/>
        <v>13084.700000000003</v>
      </c>
      <c r="AV1311" s="237">
        <f t="shared" si="441"/>
        <v>20117.459999999985</v>
      </c>
      <c r="AW1311" s="237">
        <f t="shared" si="442"/>
        <v>6392.4</v>
      </c>
      <c r="AX1311" s="237">
        <f t="shared" si="443"/>
        <v>4124.8000000000056</v>
      </c>
      <c r="AY1311" s="133"/>
    </row>
    <row r="1312" spans="3:51" x14ac:dyDescent="0.25">
      <c r="C1312" s="137"/>
      <c r="D1312" s="137"/>
      <c r="E1312" s="137"/>
      <c r="F1312" s="137"/>
      <c r="G1312" s="137"/>
      <c r="H1312" s="137"/>
      <c r="I1312" s="137"/>
      <c r="J1312" s="137"/>
      <c r="K1312" s="240">
        <f t="shared" si="425"/>
        <v>44552</v>
      </c>
      <c r="L1312" s="230">
        <f t="shared" si="426"/>
        <v>67012.010000000038</v>
      </c>
      <c r="M1312" s="162">
        <f>MAX(AN28:AN1312)</f>
        <v>72085.620000000068</v>
      </c>
      <c r="N1312" s="162">
        <f t="shared" si="434"/>
        <v>-5073.6100000000297</v>
      </c>
      <c r="O1312" s="231">
        <f>E3+(E4*0.1)</f>
        <v>0.2</v>
      </c>
      <c r="P1312" s="162">
        <v>1305.95</v>
      </c>
      <c r="Q1312" s="232">
        <f>E5+(E6*0.1)</f>
        <v>0.1</v>
      </c>
      <c r="R1312" s="162">
        <v>2366.5</v>
      </c>
      <c r="S1312" s="232">
        <f>E7+(E8*0.1)</f>
        <v>0.1</v>
      </c>
      <c r="T1312" s="162">
        <v>3877.2</v>
      </c>
      <c r="U1312" s="233">
        <f>E9+(E10*0.5)+(E11*0.1)</f>
        <v>0.2</v>
      </c>
      <c r="V1312" s="162">
        <v>-1400</v>
      </c>
      <c r="W1312" s="233">
        <f>E12+(E13*0.5)+(E14*0.1)</f>
        <v>0.2</v>
      </c>
      <c r="X1312" s="162">
        <v>-1200</v>
      </c>
      <c r="Y1312" s="161">
        <f t="shared" si="435"/>
        <v>1285</v>
      </c>
      <c r="Z1312" s="162">
        <f t="shared" si="427"/>
        <v>365.56000000000006</v>
      </c>
      <c r="AA1312" s="127">
        <v>44552</v>
      </c>
      <c r="AB1312" s="127"/>
      <c r="AC1312" s="128"/>
      <c r="AD1312" s="128"/>
      <c r="AE1312" s="129"/>
      <c r="AF1312" s="129"/>
      <c r="AG1312" s="129"/>
      <c r="AH1312" s="129">
        <f t="shared" si="428"/>
        <v>365.56000000000006</v>
      </c>
      <c r="AI1312" s="129">
        <f t="shared" si="429"/>
        <v>0</v>
      </c>
      <c r="AJ1312" s="234">
        <f t="shared" si="430"/>
        <v>1</v>
      </c>
      <c r="AK1312" s="234">
        <f t="shared" si="431"/>
        <v>0</v>
      </c>
      <c r="AL1312" s="129">
        <f t="shared" si="432"/>
        <v>0</v>
      </c>
      <c r="AM1312" s="127">
        <v>44552</v>
      </c>
      <c r="AN1312" s="129">
        <f t="shared" si="436"/>
        <v>67012.010000000038</v>
      </c>
      <c r="AO1312" s="129">
        <f t="shared" si="437"/>
        <v>0</v>
      </c>
      <c r="AP1312" s="129">
        <f t="shared" si="438"/>
        <v>0</v>
      </c>
      <c r="AQ1312" s="235"/>
      <c r="AR1312" s="235"/>
      <c r="AS1312" s="236">
        <f t="shared" si="433"/>
        <v>44552</v>
      </c>
      <c r="AT1312" s="237">
        <f t="shared" si="439"/>
        <v>23188.279999999977</v>
      </c>
      <c r="AU1312" s="237">
        <f t="shared" si="440"/>
        <v>13321.350000000002</v>
      </c>
      <c r="AV1312" s="237">
        <f t="shared" si="441"/>
        <v>20505.179999999986</v>
      </c>
      <c r="AW1312" s="237">
        <f t="shared" si="442"/>
        <v>6112.4</v>
      </c>
      <c r="AX1312" s="237">
        <f t="shared" si="443"/>
        <v>3884.8000000000056</v>
      </c>
      <c r="AY1312" s="133"/>
    </row>
    <row r="1313" spans="3:51" x14ac:dyDescent="0.25">
      <c r="C1313" s="137"/>
      <c r="D1313" s="137"/>
      <c r="E1313" s="137"/>
      <c r="F1313" s="137"/>
      <c r="G1313" s="137"/>
      <c r="H1313" s="137"/>
      <c r="I1313" s="137"/>
      <c r="J1313" s="137"/>
      <c r="K1313" s="240">
        <f t="shared" si="425"/>
        <v>44553</v>
      </c>
      <c r="L1313" s="230">
        <f t="shared" si="426"/>
        <v>67610.970000000045</v>
      </c>
      <c r="M1313" s="162">
        <f>MAX(AN28:AN1313)</f>
        <v>72085.620000000068</v>
      </c>
      <c r="N1313" s="162">
        <f t="shared" si="434"/>
        <v>-4474.6500000000233</v>
      </c>
      <c r="O1313" s="231">
        <f>E3+(E4*0.1)</f>
        <v>0.2</v>
      </c>
      <c r="P1313" s="162">
        <v>983.35</v>
      </c>
      <c r="Q1313" s="232">
        <f>E5+(E6*0.1)</f>
        <v>0.1</v>
      </c>
      <c r="R1313" s="162">
        <v>1461.5</v>
      </c>
      <c r="S1313" s="232">
        <f>E7+(E8*0.1)</f>
        <v>0.1</v>
      </c>
      <c r="T1313" s="162">
        <v>2561.4</v>
      </c>
      <c r="U1313" s="233">
        <f>E9+(E10*0.5)+(E11*0.1)</f>
        <v>0.2</v>
      </c>
      <c r="V1313" s="162">
        <v>467</v>
      </c>
      <c r="W1313" s="233">
        <f>E12+(E13*0.5)+(E14*0.1)</f>
        <v>0.2</v>
      </c>
      <c r="X1313" s="162">
        <v>-467</v>
      </c>
      <c r="Y1313" s="161">
        <f t="shared" si="435"/>
        <v>1286</v>
      </c>
      <c r="Z1313" s="162">
        <f t="shared" si="427"/>
        <v>598.96</v>
      </c>
      <c r="AA1313" s="127">
        <v>44553</v>
      </c>
      <c r="AB1313" s="127"/>
      <c r="AC1313" s="128"/>
      <c r="AD1313" s="128"/>
      <c r="AE1313" s="129"/>
      <c r="AF1313" s="129"/>
      <c r="AG1313" s="129"/>
      <c r="AH1313" s="129">
        <f t="shared" si="428"/>
        <v>598.96</v>
      </c>
      <c r="AI1313" s="129">
        <f t="shared" si="429"/>
        <v>0</v>
      </c>
      <c r="AJ1313" s="234">
        <f t="shared" si="430"/>
        <v>1</v>
      </c>
      <c r="AK1313" s="234">
        <f t="shared" si="431"/>
        <v>0</v>
      </c>
      <c r="AL1313" s="129">
        <f t="shared" si="432"/>
        <v>0</v>
      </c>
      <c r="AM1313" s="127">
        <v>44553</v>
      </c>
      <c r="AN1313" s="129">
        <f t="shared" si="436"/>
        <v>67610.970000000045</v>
      </c>
      <c r="AO1313" s="129">
        <f t="shared" si="437"/>
        <v>0</v>
      </c>
      <c r="AP1313" s="129">
        <f t="shared" si="438"/>
        <v>0</v>
      </c>
      <c r="AQ1313" s="235"/>
      <c r="AR1313" s="235"/>
      <c r="AS1313" s="236">
        <f t="shared" si="433"/>
        <v>44553</v>
      </c>
      <c r="AT1313" s="237">
        <f t="shared" si="439"/>
        <v>23384.949999999975</v>
      </c>
      <c r="AU1313" s="237">
        <f t="shared" si="440"/>
        <v>13467.500000000002</v>
      </c>
      <c r="AV1313" s="237">
        <f t="shared" si="441"/>
        <v>20761.319999999985</v>
      </c>
      <c r="AW1313" s="237">
        <f t="shared" si="442"/>
        <v>6205.7999999999993</v>
      </c>
      <c r="AX1313" s="237">
        <f t="shared" si="443"/>
        <v>3791.4000000000055</v>
      </c>
      <c r="AY1313" s="133"/>
    </row>
    <row r="1314" spans="3:51" x14ac:dyDescent="0.25">
      <c r="C1314" s="137"/>
      <c r="D1314" s="137"/>
      <c r="E1314" s="137"/>
      <c r="F1314" s="137"/>
      <c r="G1314" s="137"/>
      <c r="H1314" s="137"/>
      <c r="I1314" s="137"/>
      <c r="J1314" s="137"/>
      <c r="K1314" s="240">
        <f t="shared" si="425"/>
        <v>44554</v>
      </c>
      <c r="L1314" s="230">
        <f t="shared" si="426"/>
        <v>67600.970000000045</v>
      </c>
      <c r="M1314" s="162">
        <f>MAX(AN28:AN1314)</f>
        <v>72085.620000000068</v>
      </c>
      <c r="N1314" s="162">
        <f t="shared" si="434"/>
        <v>-4484.6500000000233</v>
      </c>
      <c r="O1314" s="231">
        <f>E3+(E4*0.1)</f>
        <v>0.2</v>
      </c>
      <c r="P1314" s="162">
        <v>0</v>
      </c>
      <c r="Q1314" s="232">
        <f>E5+(E6*0.1)</f>
        <v>0.1</v>
      </c>
      <c r="R1314" s="162">
        <v>0</v>
      </c>
      <c r="S1314" s="232">
        <f>E7+(E8*0.1)</f>
        <v>0.1</v>
      </c>
      <c r="T1314" s="162">
        <v>0</v>
      </c>
      <c r="U1314" s="233">
        <f>E9+(E10*0.5)+(E11*0.1)</f>
        <v>0.2</v>
      </c>
      <c r="V1314" s="162">
        <v>18</v>
      </c>
      <c r="W1314" s="233">
        <f>E12+(E13*0.5)+(E14*0.1)</f>
        <v>0.2</v>
      </c>
      <c r="X1314" s="162">
        <v>-68</v>
      </c>
      <c r="Y1314" s="161">
        <f t="shared" si="435"/>
        <v>1287</v>
      </c>
      <c r="Z1314" s="162">
        <f t="shared" si="427"/>
        <v>-10.000000000000002</v>
      </c>
      <c r="AA1314" s="127">
        <v>44554</v>
      </c>
      <c r="AB1314" s="127"/>
      <c r="AC1314" s="128"/>
      <c r="AD1314" s="128"/>
      <c r="AE1314" s="129"/>
      <c r="AF1314" s="129"/>
      <c r="AG1314" s="129"/>
      <c r="AH1314" s="129">
        <f t="shared" si="428"/>
        <v>0</v>
      </c>
      <c r="AI1314" s="129">
        <f t="shared" si="429"/>
        <v>-10.000000000000002</v>
      </c>
      <c r="AJ1314" s="234">
        <f t="shared" si="430"/>
        <v>0</v>
      </c>
      <c r="AK1314" s="234">
        <f t="shared" si="431"/>
        <v>1</v>
      </c>
      <c r="AL1314" s="129">
        <f t="shared" si="432"/>
        <v>0</v>
      </c>
      <c r="AM1314" s="127">
        <v>44554</v>
      </c>
      <c r="AN1314" s="129">
        <f t="shared" si="436"/>
        <v>67600.970000000045</v>
      </c>
      <c r="AO1314" s="129">
        <f t="shared" si="437"/>
        <v>0</v>
      </c>
      <c r="AP1314" s="129">
        <f t="shared" si="438"/>
        <v>0</v>
      </c>
      <c r="AQ1314" s="235"/>
      <c r="AR1314" s="235"/>
      <c r="AS1314" s="236">
        <f t="shared" si="433"/>
        <v>44554</v>
      </c>
      <c r="AT1314" s="237">
        <f t="shared" si="439"/>
        <v>23384.949999999975</v>
      </c>
      <c r="AU1314" s="237">
        <f t="shared" si="440"/>
        <v>13467.500000000002</v>
      </c>
      <c r="AV1314" s="237">
        <f t="shared" si="441"/>
        <v>20761.319999999985</v>
      </c>
      <c r="AW1314" s="237">
        <f t="shared" si="442"/>
        <v>6209.4</v>
      </c>
      <c r="AX1314" s="237">
        <f t="shared" si="443"/>
        <v>3777.8000000000056</v>
      </c>
      <c r="AY1314" s="133"/>
    </row>
    <row r="1315" spans="3:51" x14ac:dyDescent="0.25">
      <c r="C1315" s="137"/>
      <c r="D1315" s="137"/>
      <c r="E1315" s="137"/>
      <c r="F1315" s="137"/>
      <c r="G1315" s="137"/>
      <c r="H1315" s="137"/>
      <c r="I1315" s="137"/>
      <c r="J1315" s="137"/>
      <c r="K1315" s="240">
        <f t="shared" si="425"/>
        <v>44557</v>
      </c>
      <c r="L1315" s="230">
        <f t="shared" si="426"/>
        <v>68937.970000000045</v>
      </c>
      <c r="M1315" s="162">
        <f>MAX(AN28:AN1315)</f>
        <v>72085.620000000068</v>
      </c>
      <c r="N1315" s="162">
        <f t="shared" si="434"/>
        <v>-3147.6500000000233</v>
      </c>
      <c r="O1315" s="231">
        <f>E3+(E4*0.1)</f>
        <v>0.2</v>
      </c>
      <c r="P1315" s="162">
        <v>1759.1</v>
      </c>
      <c r="Q1315" s="232">
        <f>E5+(E6*0.1)</f>
        <v>0.1</v>
      </c>
      <c r="R1315" s="162">
        <v>3270</v>
      </c>
      <c r="S1315" s="232">
        <f>E7+(E8*0.1)</f>
        <v>0.1</v>
      </c>
      <c r="T1315" s="162">
        <v>5185.8</v>
      </c>
      <c r="U1315" s="233">
        <f>E9+(E10*0.5)+(E11*0.1)</f>
        <v>0.2</v>
      </c>
      <c r="V1315" s="162">
        <v>349</v>
      </c>
      <c r="W1315" s="233">
        <f>E12+(E13*0.5)+(E14*0.1)</f>
        <v>0.2</v>
      </c>
      <c r="X1315" s="162">
        <v>349</v>
      </c>
      <c r="Y1315" s="161">
        <f t="shared" si="435"/>
        <v>1288</v>
      </c>
      <c r="Z1315" s="162">
        <f t="shared" si="427"/>
        <v>1337</v>
      </c>
      <c r="AA1315" s="127">
        <v>44557</v>
      </c>
      <c r="AB1315" s="127"/>
      <c r="AC1315" s="128"/>
      <c r="AD1315" s="128"/>
      <c r="AE1315" s="129"/>
      <c r="AF1315" s="129"/>
      <c r="AG1315" s="129"/>
      <c r="AH1315" s="129">
        <f t="shared" si="428"/>
        <v>1337</v>
      </c>
      <c r="AI1315" s="129">
        <f t="shared" si="429"/>
        <v>0</v>
      </c>
      <c r="AJ1315" s="234">
        <f t="shared" si="430"/>
        <v>1</v>
      </c>
      <c r="AK1315" s="234">
        <f t="shared" si="431"/>
        <v>0</v>
      </c>
      <c r="AL1315" s="129">
        <f t="shared" si="432"/>
        <v>0</v>
      </c>
      <c r="AM1315" s="127">
        <v>44557</v>
      </c>
      <c r="AN1315" s="129">
        <f t="shared" si="436"/>
        <v>68937.970000000045</v>
      </c>
      <c r="AO1315" s="129">
        <f t="shared" si="437"/>
        <v>0</v>
      </c>
      <c r="AP1315" s="129">
        <f t="shared" si="438"/>
        <v>0</v>
      </c>
      <c r="AQ1315" s="235"/>
      <c r="AR1315" s="235"/>
      <c r="AS1315" s="236">
        <f t="shared" si="433"/>
        <v>44557</v>
      </c>
      <c r="AT1315" s="237">
        <f t="shared" si="439"/>
        <v>23736.769999999975</v>
      </c>
      <c r="AU1315" s="237">
        <f t="shared" si="440"/>
        <v>13794.500000000002</v>
      </c>
      <c r="AV1315" s="237">
        <f t="shared" si="441"/>
        <v>21279.899999999987</v>
      </c>
      <c r="AW1315" s="237">
        <f t="shared" si="442"/>
        <v>6279.2</v>
      </c>
      <c r="AX1315" s="237">
        <f t="shared" si="443"/>
        <v>3847.6000000000058</v>
      </c>
      <c r="AY1315" s="133"/>
    </row>
    <row r="1316" spans="3:51" x14ac:dyDescent="0.25">
      <c r="C1316" s="137"/>
      <c r="D1316" s="137"/>
      <c r="E1316" s="137"/>
      <c r="F1316" s="137"/>
      <c r="G1316" s="137"/>
      <c r="H1316" s="137"/>
      <c r="I1316" s="137"/>
      <c r="J1316" s="137"/>
      <c r="K1316" s="240">
        <f t="shared" si="425"/>
        <v>44558</v>
      </c>
      <c r="L1316" s="230">
        <f t="shared" si="426"/>
        <v>68623.120000000039</v>
      </c>
      <c r="M1316" s="162">
        <f>MAX(AN28:AN1316)</f>
        <v>72085.620000000068</v>
      </c>
      <c r="N1316" s="162">
        <f t="shared" si="434"/>
        <v>-3462.5000000000291</v>
      </c>
      <c r="O1316" s="231">
        <f>E3+(E4*0.1)</f>
        <v>0.2</v>
      </c>
      <c r="P1316" s="162">
        <v>479.15</v>
      </c>
      <c r="Q1316" s="232">
        <f>E5+(E6*0.1)</f>
        <v>0.1</v>
      </c>
      <c r="R1316" s="162">
        <v>-242</v>
      </c>
      <c r="S1316" s="232">
        <f>E7+(E8*0.1)</f>
        <v>0.1</v>
      </c>
      <c r="T1316" s="162">
        <v>-1576.8</v>
      </c>
      <c r="U1316" s="233">
        <f>E9+(E10*0.5)+(E11*0.1)</f>
        <v>0.2</v>
      </c>
      <c r="V1316" s="162">
        <v>-572</v>
      </c>
      <c r="W1316" s="233">
        <f>E12+(E13*0.5)+(E14*0.1)</f>
        <v>0.2</v>
      </c>
      <c r="X1316" s="162">
        <v>-572</v>
      </c>
      <c r="Y1316" s="161">
        <f t="shared" si="435"/>
        <v>1289</v>
      </c>
      <c r="Z1316" s="162">
        <f t="shared" si="427"/>
        <v>-314.85000000000002</v>
      </c>
      <c r="AA1316" s="127">
        <v>44558</v>
      </c>
      <c r="AB1316" s="127"/>
      <c r="AC1316" s="128"/>
      <c r="AD1316" s="128"/>
      <c r="AE1316" s="129"/>
      <c r="AF1316" s="129"/>
      <c r="AG1316" s="129"/>
      <c r="AH1316" s="129">
        <f t="shared" si="428"/>
        <v>0</v>
      </c>
      <c r="AI1316" s="129">
        <f t="shared" si="429"/>
        <v>-314.85000000000002</v>
      </c>
      <c r="AJ1316" s="234">
        <f t="shared" si="430"/>
        <v>0</v>
      </c>
      <c r="AK1316" s="234">
        <f t="shared" si="431"/>
        <v>1</v>
      </c>
      <c r="AL1316" s="129">
        <f t="shared" si="432"/>
        <v>0</v>
      </c>
      <c r="AM1316" s="127">
        <v>44558</v>
      </c>
      <c r="AN1316" s="129">
        <f t="shared" si="436"/>
        <v>68623.120000000039</v>
      </c>
      <c r="AO1316" s="129">
        <f t="shared" si="437"/>
        <v>0</v>
      </c>
      <c r="AP1316" s="129">
        <f t="shared" si="438"/>
        <v>0</v>
      </c>
      <c r="AQ1316" s="235"/>
      <c r="AR1316" s="235"/>
      <c r="AS1316" s="236">
        <f t="shared" si="433"/>
        <v>44558</v>
      </c>
      <c r="AT1316" s="237">
        <f t="shared" si="439"/>
        <v>23832.599999999977</v>
      </c>
      <c r="AU1316" s="237">
        <f t="shared" si="440"/>
        <v>13770.300000000001</v>
      </c>
      <c r="AV1316" s="237">
        <f t="shared" si="441"/>
        <v>21122.219999999987</v>
      </c>
      <c r="AW1316" s="237">
        <f t="shared" si="442"/>
        <v>6164.8</v>
      </c>
      <c r="AX1316" s="237">
        <f t="shared" si="443"/>
        <v>3733.2000000000057</v>
      </c>
      <c r="AY1316" s="133"/>
    </row>
    <row r="1317" spans="3:51" x14ac:dyDescent="0.25">
      <c r="C1317" s="137"/>
      <c r="D1317" s="137"/>
      <c r="E1317" s="137"/>
      <c r="F1317" s="137"/>
      <c r="G1317" s="137"/>
      <c r="H1317" s="137"/>
      <c r="I1317" s="137"/>
      <c r="J1317" s="137"/>
      <c r="K1317" s="240">
        <f t="shared" si="425"/>
        <v>44559</v>
      </c>
      <c r="L1317" s="230">
        <f t="shared" si="426"/>
        <v>68231.790000000037</v>
      </c>
      <c r="M1317" s="162">
        <f>MAX(AN28:AN1317)</f>
        <v>72085.620000000068</v>
      </c>
      <c r="N1317" s="162">
        <f t="shared" si="434"/>
        <v>-3853.8300000000309</v>
      </c>
      <c r="O1317" s="231">
        <f>E3+(E4*0.1)</f>
        <v>0.2</v>
      </c>
      <c r="P1317" s="162">
        <v>452.1</v>
      </c>
      <c r="Q1317" s="232">
        <f>E5+(E6*0.1)</f>
        <v>0.1</v>
      </c>
      <c r="R1317" s="162">
        <v>335.5</v>
      </c>
      <c r="S1317" s="232">
        <f>E7+(E8*0.1)</f>
        <v>0.1</v>
      </c>
      <c r="T1317" s="162">
        <v>47</v>
      </c>
      <c r="U1317" s="233">
        <f>E9+(E10*0.5)+(E11*0.1)</f>
        <v>0.2</v>
      </c>
      <c r="V1317" s="162">
        <v>-1400</v>
      </c>
      <c r="W1317" s="233">
        <f>E12+(E13*0.5)+(E14*0.1)</f>
        <v>0.2</v>
      </c>
      <c r="X1317" s="162">
        <v>-1200</v>
      </c>
      <c r="Y1317" s="161">
        <f t="shared" si="435"/>
        <v>1290</v>
      </c>
      <c r="Z1317" s="162">
        <f t="shared" si="427"/>
        <v>-391.33</v>
      </c>
      <c r="AA1317" s="127">
        <v>44559</v>
      </c>
      <c r="AB1317" s="127"/>
      <c r="AC1317" s="128"/>
      <c r="AD1317" s="128"/>
      <c r="AE1317" s="129"/>
      <c r="AF1317" s="129"/>
      <c r="AG1317" s="129"/>
      <c r="AH1317" s="129">
        <f t="shared" si="428"/>
        <v>0</v>
      </c>
      <c r="AI1317" s="129">
        <f t="shared" si="429"/>
        <v>-391.33</v>
      </c>
      <c r="AJ1317" s="234">
        <f t="shared" si="430"/>
        <v>0</v>
      </c>
      <c r="AK1317" s="234">
        <f t="shared" si="431"/>
        <v>1</v>
      </c>
      <c r="AL1317" s="129">
        <f t="shared" si="432"/>
        <v>0</v>
      </c>
      <c r="AM1317" s="127">
        <v>44559</v>
      </c>
      <c r="AN1317" s="129">
        <f t="shared" si="436"/>
        <v>68231.790000000037</v>
      </c>
      <c r="AO1317" s="129">
        <f t="shared" si="437"/>
        <v>0</v>
      </c>
      <c r="AP1317" s="129">
        <f t="shared" si="438"/>
        <v>0</v>
      </c>
      <c r="AQ1317" s="235"/>
      <c r="AR1317" s="235"/>
      <c r="AS1317" s="236">
        <f t="shared" si="433"/>
        <v>44559</v>
      </c>
      <c r="AT1317" s="237">
        <f t="shared" si="439"/>
        <v>23923.019999999975</v>
      </c>
      <c r="AU1317" s="237">
        <f t="shared" si="440"/>
        <v>13803.85</v>
      </c>
      <c r="AV1317" s="237">
        <f t="shared" si="441"/>
        <v>21126.919999999987</v>
      </c>
      <c r="AW1317" s="237">
        <f t="shared" si="442"/>
        <v>5884.8</v>
      </c>
      <c r="AX1317" s="237">
        <f t="shared" si="443"/>
        <v>3493.2000000000057</v>
      </c>
      <c r="AY1317" s="133"/>
    </row>
    <row r="1318" spans="3:51" x14ac:dyDescent="0.25">
      <c r="C1318" s="137"/>
      <c r="D1318" s="137"/>
      <c r="E1318" s="137"/>
      <c r="F1318" s="137"/>
      <c r="G1318" s="137"/>
      <c r="H1318" s="137"/>
      <c r="I1318" s="137"/>
      <c r="J1318" s="137"/>
      <c r="K1318" s="240">
        <f t="shared" si="425"/>
        <v>44560</v>
      </c>
      <c r="L1318" s="230">
        <f t="shared" si="426"/>
        <v>68346.97000000003</v>
      </c>
      <c r="M1318" s="162">
        <f>MAX(AN28:AN1318)</f>
        <v>72085.620000000068</v>
      </c>
      <c r="N1318" s="162">
        <f t="shared" si="434"/>
        <v>-3738.6500000000378</v>
      </c>
      <c r="O1318" s="231">
        <f>E3+(E4*0.1)</f>
        <v>0.2</v>
      </c>
      <c r="P1318" s="162">
        <v>-550</v>
      </c>
      <c r="Q1318" s="232">
        <f>E5+(E6*0.1)</f>
        <v>0.1</v>
      </c>
      <c r="R1318" s="162">
        <v>-850</v>
      </c>
      <c r="S1318" s="232">
        <f>E7+(E8*0.1)</f>
        <v>0.1</v>
      </c>
      <c r="T1318" s="162">
        <v>-1238.2</v>
      </c>
      <c r="U1318" s="233">
        <f>E9+(E10*0.5)+(E11*0.1)</f>
        <v>0.2</v>
      </c>
      <c r="V1318" s="162">
        <v>1085</v>
      </c>
      <c r="W1318" s="233">
        <f>E12+(E13*0.5)+(E14*0.1)</f>
        <v>0.2</v>
      </c>
      <c r="X1318" s="162">
        <v>1085</v>
      </c>
      <c r="Y1318" s="161">
        <f t="shared" si="435"/>
        <v>1291</v>
      </c>
      <c r="Z1318" s="162">
        <f t="shared" si="427"/>
        <v>115.18</v>
      </c>
      <c r="AA1318" s="127">
        <v>44560</v>
      </c>
      <c r="AB1318" s="127"/>
      <c r="AC1318" s="128"/>
      <c r="AD1318" s="128"/>
      <c r="AE1318" s="129"/>
      <c r="AF1318" s="129"/>
      <c r="AG1318" s="129"/>
      <c r="AH1318" s="129">
        <f t="shared" si="428"/>
        <v>115.18</v>
      </c>
      <c r="AI1318" s="129">
        <f t="shared" si="429"/>
        <v>0</v>
      </c>
      <c r="AJ1318" s="234">
        <f t="shared" si="430"/>
        <v>1</v>
      </c>
      <c r="AK1318" s="234">
        <f t="shared" si="431"/>
        <v>0</v>
      </c>
      <c r="AL1318" s="129">
        <f t="shared" si="432"/>
        <v>0</v>
      </c>
      <c r="AM1318" s="127">
        <v>44560</v>
      </c>
      <c r="AN1318" s="129">
        <f t="shared" si="436"/>
        <v>68346.97000000003</v>
      </c>
      <c r="AO1318" s="129">
        <f t="shared" si="437"/>
        <v>0</v>
      </c>
      <c r="AP1318" s="129">
        <f t="shared" si="438"/>
        <v>0</v>
      </c>
      <c r="AQ1318" s="235"/>
      <c r="AR1318" s="235"/>
      <c r="AS1318" s="236">
        <f t="shared" si="433"/>
        <v>44560</v>
      </c>
      <c r="AT1318" s="237">
        <f t="shared" si="439"/>
        <v>23813.019999999975</v>
      </c>
      <c r="AU1318" s="237">
        <f t="shared" si="440"/>
        <v>13718.85</v>
      </c>
      <c r="AV1318" s="237">
        <f t="shared" si="441"/>
        <v>21003.099999999988</v>
      </c>
      <c r="AW1318" s="237">
        <f t="shared" si="442"/>
        <v>6101.8</v>
      </c>
      <c r="AX1318" s="237">
        <f t="shared" si="443"/>
        <v>3710.2000000000057</v>
      </c>
      <c r="AY1318" s="133"/>
    </row>
    <row r="1319" spans="3:51" x14ac:dyDescent="0.25">
      <c r="C1319" s="137"/>
      <c r="D1319" s="137"/>
      <c r="E1319" s="137"/>
      <c r="F1319" s="137"/>
      <c r="G1319" s="137"/>
      <c r="H1319" s="137"/>
      <c r="I1319" s="137"/>
      <c r="J1319" s="137"/>
      <c r="K1319" s="240">
        <f t="shared" si="425"/>
        <v>44561</v>
      </c>
      <c r="L1319" s="230">
        <f t="shared" si="426"/>
        <v>68566.000000000029</v>
      </c>
      <c r="M1319" s="162">
        <f>MAX(AN28:AN1319)</f>
        <v>72085.620000000068</v>
      </c>
      <c r="N1319" s="162">
        <f t="shared" si="434"/>
        <v>-3519.620000000039</v>
      </c>
      <c r="O1319" s="231">
        <f>E3+(E4*0.1)</f>
        <v>0.2</v>
      </c>
      <c r="P1319" s="162">
        <v>-298.89999999999998</v>
      </c>
      <c r="Q1319" s="232">
        <f>E5+(E6*0.1)</f>
        <v>0.1</v>
      </c>
      <c r="R1319" s="162">
        <v>-627.5</v>
      </c>
      <c r="S1319" s="232">
        <f>E7+(E8*0.1)</f>
        <v>0.1</v>
      </c>
      <c r="T1319" s="162">
        <v>-2180.4</v>
      </c>
      <c r="U1319" s="233">
        <f>E9+(E10*0.5)+(E11*0.1)</f>
        <v>0.2</v>
      </c>
      <c r="V1319" s="162">
        <v>1399</v>
      </c>
      <c r="W1319" s="233">
        <f>E12+(E13*0.5)+(E14*0.1)</f>
        <v>0.2</v>
      </c>
      <c r="X1319" s="162">
        <v>1399</v>
      </c>
      <c r="Y1319" s="161">
        <f t="shared" si="435"/>
        <v>1292</v>
      </c>
      <c r="Z1319" s="162">
        <f t="shared" si="427"/>
        <v>219.02999999999997</v>
      </c>
      <c r="AA1319" s="238">
        <v>44561</v>
      </c>
      <c r="AB1319" s="129">
        <f>SUM(Z1297:Z1319)</f>
        <v>136.33999999999992</v>
      </c>
      <c r="AC1319" s="128">
        <f>(AB1319&gt;0)*1</f>
        <v>1</v>
      </c>
      <c r="AD1319" s="128">
        <f>(AB1319&lt;0)*1</f>
        <v>0</v>
      </c>
      <c r="AE1319" s="129">
        <f>AB1319*AC1319</f>
        <v>136.33999999999992</v>
      </c>
      <c r="AF1319" s="129">
        <f>AB1319*AD1319</f>
        <v>0</v>
      </c>
      <c r="AG1319" s="129">
        <f>SUM(Z1060:Z1319)</f>
        <v>11624.940000000011</v>
      </c>
      <c r="AH1319" s="129">
        <f t="shared" si="428"/>
        <v>219.02999999999997</v>
      </c>
      <c r="AI1319" s="129">
        <f t="shared" si="429"/>
        <v>0</v>
      </c>
      <c r="AJ1319" s="234">
        <f t="shared" si="430"/>
        <v>1</v>
      </c>
      <c r="AK1319" s="234">
        <f t="shared" si="431"/>
        <v>0</v>
      </c>
      <c r="AL1319" s="129">
        <f t="shared" si="432"/>
        <v>136.33999999999992</v>
      </c>
      <c r="AM1319" s="127">
        <v>44561</v>
      </c>
      <c r="AN1319" s="129">
        <f t="shared" si="436"/>
        <v>68566.000000000029</v>
      </c>
      <c r="AO1319" s="129">
        <f t="shared" si="437"/>
        <v>136.33999999999992</v>
      </c>
      <c r="AP1319" s="129">
        <f t="shared" si="438"/>
        <v>0</v>
      </c>
      <c r="AQ1319" s="235"/>
      <c r="AR1319" s="235"/>
      <c r="AS1319" s="236">
        <f t="shared" si="433"/>
        <v>44561</v>
      </c>
      <c r="AT1319" s="237">
        <f t="shared" si="439"/>
        <v>23753.239999999976</v>
      </c>
      <c r="AU1319" s="237">
        <f t="shared" si="440"/>
        <v>13656.1</v>
      </c>
      <c r="AV1319" s="237">
        <f t="shared" si="441"/>
        <v>20785.059999999987</v>
      </c>
      <c r="AW1319" s="237">
        <f t="shared" si="442"/>
        <v>6381.6</v>
      </c>
      <c r="AX1319" s="237">
        <f t="shared" si="443"/>
        <v>3990.0000000000059</v>
      </c>
      <c r="AY1319" s="133"/>
    </row>
    <row r="1320" spans="3:51" x14ac:dyDescent="0.25">
      <c r="C1320" s="137"/>
      <c r="D1320" s="137"/>
      <c r="E1320" s="137"/>
      <c r="F1320" s="137"/>
      <c r="G1320" s="137"/>
      <c r="H1320" s="137"/>
      <c r="I1320" s="137"/>
      <c r="J1320" s="137"/>
      <c r="K1320" s="241">
        <f t="shared" si="425"/>
        <v>44564</v>
      </c>
      <c r="L1320" s="230">
        <f t="shared" si="426"/>
        <v>68808.040000000023</v>
      </c>
      <c r="M1320" s="162">
        <f>MAX(AN28:AN1320)</f>
        <v>72085.620000000068</v>
      </c>
      <c r="N1320" s="162">
        <f t="shared" si="434"/>
        <v>-3277.5800000000454</v>
      </c>
      <c r="O1320" s="231">
        <f>E3+(E4*0.1)</f>
        <v>0.2</v>
      </c>
      <c r="P1320" s="162">
        <v>1233.8</v>
      </c>
      <c r="Q1320" s="232">
        <f>E5+(E6*0.1)</f>
        <v>0.1</v>
      </c>
      <c r="R1320" s="162">
        <v>1519</v>
      </c>
      <c r="S1320" s="232">
        <f>E7+(E8*0.1)</f>
        <v>0.1</v>
      </c>
      <c r="T1320" s="162">
        <v>3633.8</v>
      </c>
      <c r="U1320" s="233">
        <f>E9+(E10*0.5)+(E11*0.1)</f>
        <v>0.2</v>
      </c>
      <c r="V1320" s="162">
        <v>-1400</v>
      </c>
      <c r="W1320" s="233">
        <f>E12+(E13*0.5)+(E14*0.1)</f>
        <v>0.2</v>
      </c>
      <c r="X1320" s="162">
        <v>-1200</v>
      </c>
      <c r="Y1320" s="161">
        <f t="shared" si="435"/>
        <v>1293</v>
      </c>
      <c r="Z1320" s="162">
        <f t="shared" si="427"/>
        <v>242.03999999999996</v>
      </c>
      <c r="AA1320" s="127">
        <v>44564</v>
      </c>
      <c r="AB1320" s="127"/>
      <c r="AC1320" s="128"/>
      <c r="AD1320" s="128"/>
      <c r="AE1320" s="129"/>
      <c r="AF1320" s="129"/>
      <c r="AG1320" s="129"/>
      <c r="AH1320" s="129">
        <f t="shared" si="428"/>
        <v>242.03999999999996</v>
      </c>
      <c r="AI1320" s="129">
        <f t="shared" si="429"/>
        <v>0</v>
      </c>
      <c r="AJ1320" s="234">
        <f t="shared" si="430"/>
        <v>1</v>
      </c>
      <c r="AK1320" s="234">
        <f t="shared" si="431"/>
        <v>0</v>
      </c>
      <c r="AL1320" s="129">
        <f t="shared" si="432"/>
        <v>0</v>
      </c>
      <c r="AM1320" s="127">
        <v>44564</v>
      </c>
      <c r="AN1320" s="129">
        <f t="shared" si="436"/>
        <v>68808.040000000023</v>
      </c>
      <c r="AO1320" s="129">
        <f t="shared" si="437"/>
        <v>0</v>
      </c>
      <c r="AP1320" s="129">
        <f t="shared" si="438"/>
        <v>0</v>
      </c>
      <c r="AQ1320" s="235"/>
      <c r="AR1320" s="235"/>
      <c r="AS1320" s="236">
        <f t="shared" si="433"/>
        <v>44564</v>
      </c>
      <c r="AT1320" s="237">
        <f t="shared" si="439"/>
        <v>23999.999999999975</v>
      </c>
      <c r="AU1320" s="237">
        <f t="shared" si="440"/>
        <v>13808</v>
      </c>
      <c r="AV1320" s="237">
        <f t="shared" si="441"/>
        <v>21148.439999999988</v>
      </c>
      <c r="AW1320" s="237">
        <f t="shared" si="442"/>
        <v>6101.6</v>
      </c>
      <c r="AX1320" s="237">
        <f t="shared" si="443"/>
        <v>3750.0000000000059</v>
      </c>
      <c r="AY1320" s="133"/>
    </row>
    <row r="1321" spans="3:51" x14ac:dyDescent="0.25">
      <c r="C1321" s="137"/>
      <c r="D1321" s="137"/>
      <c r="E1321" s="137"/>
      <c r="F1321" s="137"/>
      <c r="G1321" s="137"/>
      <c r="H1321" s="137"/>
      <c r="I1321" s="137"/>
      <c r="J1321" s="137"/>
      <c r="K1321" s="240">
        <f t="shared" si="425"/>
        <v>44565</v>
      </c>
      <c r="L1321" s="230">
        <f t="shared" si="426"/>
        <v>69132.630000000019</v>
      </c>
      <c r="M1321" s="162">
        <f>MAX(AN28:AN1321)</f>
        <v>72085.620000000068</v>
      </c>
      <c r="N1321" s="162">
        <f t="shared" si="434"/>
        <v>-2952.9900000000489</v>
      </c>
      <c r="O1321" s="231">
        <f>E3+(E4*0.1)</f>
        <v>0.2</v>
      </c>
      <c r="P1321" s="162">
        <v>1072.95</v>
      </c>
      <c r="Q1321" s="232">
        <f>E5+(E6*0.1)</f>
        <v>0.1</v>
      </c>
      <c r="R1321" s="162">
        <v>-850</v>
      </c>
      <c r="S1321" s="232">
        <f>E7+(E8*0.1)</f>
        <v>0.1</v>
      </c>
      <c r="T1321" s="162">
        <v>-3410</v>
      </c>
      <c r="U1321" s="233">
        <f>E9+(E10*0.5)+(E11*0.1)</f>
        <v>0.2</v>
      </c>
      <c r="V1321" s="162">
        <v>1340</v>
      </c>
      <c r="W1321" s="233">
        <f>E12+(E13*0.5)+(E14*0.1)</f>
        <v>0.2</v>
      </c>
      <c r="X1321" s="162">
        <v>1340</v>
      </c>
      <c r="Y1321" s="161">
        <f t="shared" si="435"/>
        <v>1294</v>
      </c>
      <c r="Z1321" s="162">
        <f t="shared" si="427"/>
        <v>324.59000000000003</v>
      </c>
      <c r="AA1321" s="127">
        <v>44565</v>
      </c>
      <c r="AB1321" s="127"/>
      <c r="AC1321" s="128"/>
      <c r="AD1321" s="128"/>
      <c r="AE1321" s="129"/>
      <c r="AF1321" s="129"/>
      <c r="AG1321" s="129"/>
      <c r="AH1321" s="129">
        <f t="shared" si="428"/>
        <v>324.59000000000003</v>
      </c>
      <c r="AI1321" s="129">
        <f t="shared" si="429"/>
        <v>0</v>
      </c>
      <c r="AJ1321" s="234">
        <f t="shared" si="430"/>
        <v>1</v>
      </c>
      <c r="AK1321" s="234">
        <f t="shared" si="431"/>
        <v>0</v>
      </c>
      <c r="AL1321" s="129">
        <f t="shared" si="432"/>
        <v>0</v>
      </c>
      <c r="AM1321" s="127">
        <v>44565</v>
      </c>
      <c r="AN1321" s="129">
        <f t="shared" si="436"/>
        <v>69132.630000000019</v>
      </c>
      <c r="AO1321" s="129">
        <f t="shared" si="437"/>
        <v>0</v>
      </c>
      <c r="AP1321" s="129">
        <f t="shared" si="438"/>
        <v>0</v>
      </c>
      <c r="AQ1321" s="235"/>
      <c r="AR1321" s="235"/>
      <c r="AS1321" s="236">
        <f t="shared" si="433"/>
        <v>44565</v>
      </c>
      <c r="AT1321" s="237">
        <f t="shared" si="439"/>
        <v>24214.589999999975</v>
      </c>
      <c r="AU1321" s="237">
        <f t="shared" si="440"/>
        <v>13723</v>
      </c>
      <c r="AV1321" s="237">
        <f t="shared" si="441"/>
        <v>20807.439999999988</v>
      </c>
      <c r="AW1321" s="237">
        <f t="shared" si="442"/>
        <v>6369.6</v>
      </c>
      <c r="AX1321" s="237">
        <f t="shared" si="443"/>
        <v>4018.0000000000059</v>
      </c>
      <c r="AY1321" s="133"/>
    </row>
    <row r="1322" spans="3:51" x14ac:dyDescent="0.25">
      <c r="C1322" s="137"/>
      <c r="D1322" s="137"/>
      <c r="E1322" s="137"/>
      <c r="F1322" s="137"/>
      <c r="G1322" s="137"/>
      <c r="H1322" s="137"/>
      <c r="I1322" s="137"/>
      <c r="J1322" s="137"/>
      <c r="K1322" s="240">
        <f t="shared" si="425"/>
        <v>44566</v>
      </c>
      <c r="L1322" s="230">
        <f t="shared" si="426"/>
        <v>68419.430000000022</v>
      </c>
      <c r="M1322" s="162">
        <f>MAX(AN28:AN1322)</f>
        <v>72085.620000000068</v>
      </c>
      <c r="N1322" s="162">
        <f t="shared" si="434"/>
        <v>-3666.190000000046</v>
      </c>
      <c r="O1322" s="231">
        <f>E3+(E4*0.1)</f>
        <v>0.2</v>
      </c>
      <c r="P1322" s="162">
        <v>-550</v>
      </c>
      <c r="Q1322" s="232">
        <f>E5+(E6*0.1)</f>
        <v>0.1</v>
      </c>
      <c r="R1322" s="162">
        <v>-850</v>
      </c>
      <c r="S1322" s="232">
        <f>E7+(E8*0.1)</f>
        <v>0.1</v>
      </c>
      <c r="T1322" s="162">
        <v>-3410</v>
      </c>
      <c r="U1322" s="233">
        <f>E9+(E10*0.5)+(E11*0.1)</f>
        <v>0.2</v>
      </c>
      <c r="V1322" s="162">
        <v>-443</v>
      </c>
      <c r="W1322" s="233">
        <f>E12+(E13*0.5)+(E14*0.1)</f>
        <v>0.2</v>
      </c>
      <c r="X1322" s="162">
        <v>-443</v>
      </c>
      <c r="Y1322" s="161">
        <f t="shared" si="435"/>
        <v>1295</v>
      </c>
      <c r="Z1322" s="162">
        <f t="shared" si="427"/>
        <v>-713.2</v>
      </c>
      <c r="AA1322" s="127">
        <v>44566</v>
      </c>
      <c r="AB1322" s="127"/>
      <c r="AC1322" s="128"/>
      <c r="AD1322" s="128"/>
      <c r="AE1322" s="129"/>
      <c r="AF1322" s="129"/>
      <c r="AG1322" s="129"/>
      <c r="AH1322" s="129">
        <f t="shared" si="428"/>
        <v>0</v>
      </c>
      <c r="AI1322" s="129">
        <f t="shared" si="429"/>
        <v>-713.2</v>
      </c>
      <c r="AJ1322" s="234">
        <f t="shared" si="430"/>
        <v>0</v>
      </c>
      <c r="AK1322" s="234">
        <f t="shared" si="431"/>
        <v>1</v>
      </c>
      <c r="AL1322" s="129">
        <f t="shared" si="432"/>
        <v>0</v>
      </c>
      <c r="AM1322" s="127">
        <v>44566</v>
      </c>
      <c r="AN1322" s="129">
        <f t="shared" si="436"/>
        <v>68419.430000000022</v>
      </c>
      <c r="AO1322" s="129">
        <f t="shared" si="437"/>
        <v>0</v>
      </c>
      <c r="AP1322" s="129">
        <f t="shared" si="438"/>
        <v>0</v>
      </c>
      <c r="AQ1322" s="235"/>
      <c r="AR1322" s="235"/>
      <c r="AS1322" s="236">
        <f t="shared" si="433"/>
        <v>44566</v>
      </c>
      <c r="AT1322" s="237">
        <f t="shared" si="439"/>
        <v>24104.589999999975</v>
      </c>
      <c r="AU1322" s="237">
        <f t="shared" si="440"/>
        <v>13638</v>
      </c>
      <c r="AV1322" s="237">
        <f t="shared" si="441"/>
        <v>20466.439999999988</v>
      </c>
      <c r="AW1322" s="237">
        <f t="shared" si="442"/>
        <v>6281</v>
      </c>
      <c r="AX1322" s="237">
        <f t="shared" si="443"/>
        <v>3929.400000000006</v>
      </c>
      <c r="AY1322" s="133"/>
    </row>
    <row r="1323" spans="3:51" x14ac:dyDescent="0.25">
      <c r="C1323" s="137"/>
      <c r="D1323" s="137"/>
      <c r="E1323" s="137"/>
      <c r="F1323" s="137"/>
      <c r="G1323" s="137"/>
      <c r="H1323" s="137"/>
      <c r="I1323" s="137"/>
      <c r="J1323" s="137"/>
      <c r="K1323" s="240">
        <f t="shared" si="425"/>
        <v>44567</v>
      </c>
      <c r="L1323" s="230">
        <f t="shared" si="426"/>
        <v>67691.590000000026</v>
      </c>
      <c r="M1323" s="162">
        <f>MAX(AN28:AN1323)</f>
        <v>72085.620000000068</v>
      </c>
      <c r="N1323" s="162">
        <f t="shared" si="434"/>
        <v>-4394.0300000000425</v>
      </c>
      <c r="O1323" s="231">
        <f>E3+(E4*0.1)</f>
        <v>0.2</v>
      </c>
      <c r="P1323" s="162">
        <v>-550</v>
      </c>
      <c r="Q1323" s="232">
        <f>E5+(E6*0.1)</f>
        <v>0.1</v>
      </c>
      <c r="R1323" s="162">
        <v>-850</v>
      </c>
      <c r="S1323" s="232">
        <f>E7+(E8*0.1)</f>
        <v>0.1</v>
      </c>
      <c r="T1323" s="162">
        <v>-128.4</v>
      </c>
      <c r="U1323" s="233">
        <f>E9+(E10*0.5)+(E11*0.1)</f>
        <v>0.2</v>
      </c>
      <c r="V1323" s="162">
        <v>-1400</v>
      </c>
      <c r="W1323" s="233">
        <f>E12+(E13*0.5)+(E14*0.1)</f>
        <v>0.2</v>
      </c>
      <c r="X1323" s="162">
        <v>-1200</v>
      </c>
      <c r="Y1323" s="161">
        <f t="shared" si="435"/>
        <v>1296</v>
      </c>
      <c r="Z1323" s="162">
        <f t="shared" si="427"/>
        <v>-727.84</v>
      </c>
      <c r="AA1323" s="127">
        <v>44567</v>
      </c>
      <c r="AB1323" s="127"/>
      <c r="AC1323" s="128"/>
      <c r="AD1323" s="128"/>
      <c r="AE1323" s="129"/>
      <c r="AF1323" s="129"/>
      <c r="AG1323" s="129"/>
      <c r="AH1323" s="129">
        <f t="shared" si="428"/>
        <v>0</v>
      </c>
      <c r="AI1323" s="129">
        <f t="shared" si="429"/>
        <v>-727.84</v>
      </c>
      <c r="AJ1323" s="234">
        <f t="shared" si="430"/>
        <v>0</v>
      </c>
      <c r="AK1323" s="234">
        <f t="shared" si="431"/>
        <v>1</v>
      </c>
      <c r="AL1323" s="129">
        <f t="shared" si="432"/>
        <v>0</v>
      </c>
      <c r="AM1323" s="127">
        <v>44567</v>
      </c>
      <c r="AN1323" s="129">
        <f t="shared" si="436"/>
        <v>67691.590000000026</v>
      </c>
      <c r="AO1323" s="129">
        <f t="shared" si="437"/>
        <v>0</v>
      </c>
      <c r="AP1323" s="129">
        <f t="shared" si="438"/>
        <v>0</v>
      </c>
      <c r="AQ1323" s="235"/>
      <c r="AR1323" s="235"/>
      <c r="AS1323" s="236">
        <f t="shared" si="433"/>
        <v>44567</v>
      </c>
      <c r="AT1323" s="237">
        <f t="shared" si="439"/>
        <v>23994.589999999975</v>
      </c>
      <c r="AU1323" s="237">
        <f t="shared" si="440"/>
        <v>13553</v>
      </c>
      <c r="AV1323" s="237">
        <f t="shared" si="441"/>
        <v>20453.599999999988</v>
      </c>
      <c r="AW1323" s="237">
        <f t="shared" si="442"/>
        <v>6001</v>
      </c>
      <c r="AX1323" s="237">
        <f t="shared" si="443"/>
        <v>3689.400000000006</v>
      </c>
      <c r="AY1323" s="133"/>
    </row>
    <row r="1324" spans="3:51" x14ac:dyDescent="0.25">
      <c r="C1324" s="137"/>
      <c r="D1324" s="137"/>
      <c r="E1324" s="137"/>
      <c r="F1324" s="137"/>
      <c r="G1324" s="137"/>
      <c r="H1324" s="137"/>
      <c r="I1324" s="137"/>
      <c r="J1324" s="137"/>
      <c r="K1324" s="240">
        <f t="shared" si="425"/>
        <v>44568</v>
      </c>
      <c r="L1324" s="230">
        <f t="shared" si="426"/>
        <v>67395.99000000002</v>
      </c>
      <c r="M1324" s="162">
        <f>MAX(AN28:AN1324)</f>
        <v>72085.620000000068</v>
      </c>
      <c r="N1324" s="162">
        <f t="shared" si="434"/>
        <v>-4689.6300000000483</v>
      </c>
      <c r="O1324" s="231">
        <f>E3+(E4*0.1)</f>
        <v>0.2</v>
      </c>
      <c r="P1324" s="162">
        <v>-550</v>
      </c>
      <c r="Q1324" s="232">
        <f>E5+(E6*0.1)</f>
        <v>0.1</v>
      </c>
      <c r="R1324" s="162">
        <v>-850</v>
      </c>
      <c r="S1324" s="232">
        <f>E7+(E8*0.1)</f>
        <v>0.1</v>
      </c>
      <c r="T1324" s="162">
        <v>-3410</v>
      </c>
      <c r="U1324" s="233">
        <f>E9+(E10*0.5)+(E11*0.1)</f>
        <v>0.2</v>
      </c>
      <c r="V1324" s="162">
        <v>576</v>
      </c>
      <c r="W1324" s="233">
        <f>E12+(E13*0.5)+(E14*0.1)</f>
        <v>0.2</v>
      </c>
      <c r="X1324" s="162">
        <v>626</v>
      </c>
      <c r="Y1324" s="161">
        <f t="shared" si="435"/>
        <v>1297</v>
      </c>
      <c r="Z1324" s="162">
        <f t="shared" si="427"/>
        <v>-295.60000000000002</v>
      </c>
      <c r="AA1324" s="127">
        <v>44568</v>
      </c>
      <c r="AB1324" s="127"/>
      <c r="AC1324" s="128"/>
      <c r="AD1324" s="128"/>
      <c r="AE1324" s="129"/>
      <c r="AF1324" s="129"/>
      <c r="AG1324" s="129"/>
      <c r="AH1324" s="129">
        <f t="shared" si="428"/>
        <v>0</v>
      </c>
      <c r="AI1324" s="129">
        <f t="shared" si="429"/>
        <v>-295.60000000000002</v>
      </c>
      <c r="AJ1324" s="234">
        <f t="shared" si="430"/>
        <v>0</v>
      </c>
      <c r="AK1324" s="234">
        <f t="shared" si="431"/>
        <v>1</v>
      </c>
      <c r="AL1324" s="129">
        <f t="shared" si="432"/>
        <v>0</v>
      </c>
      <c r="AM1324" s="127">
        <v>44568</v>
      </c>
      <c r="AN1324" s="129">
        <f t="shared" si="436"/>
        <v>67395.99000000002</v>
      </c>
      <c r="AO1324" s="129">
        <f t="shared" si="437"/>
        <v>0</v>
      </c>
      <c r="AP1324" s="129">
        <f t="shared" si="438"/>
        <v>0</v>
      </c>
      <c r="AQ1324" s="235"/>
      <c r="AR1324" s="235"/>
      <c r="AS1324" s="236">
        <f t="shared" si="433"/>
        <v>44568</v>
      </c>
      <c r="AT1324" s="237">
        <f t="shared" si="439"/>
        <v>23884.589999999975</v>
      </c>
      <c r="AU1324" s="237">
        <f t="shared" si="440"/>
        <v>13468</v>
      </c>
      <c r="AV1324" s="237">
        <f t="shared" si="441"/>
        <v>20112.599999999988</v>
      </c>
      <c r="AW1324" s="237">
        <f t="shared" si="442"/>
        <v>6116.2</v>
      </c>
      <c r="AX1324" s="237">
        <f t="shared" si="443"/>
        <v>3814.6000000000058</v>
      </c>
      <c r="AY1324" s="133"/>
    </row>
    <row r="1325" spans="3:51" x14ac:dyDescent="0.25">
      <c r="C1325" s="137"/>
      <c r="D1325" s="137"/>
      <c r="E1325" s="137"/>
      <c r="F1325" s="137"/>
      <c r="G1325" s="137"/>
      <c r="H1325" s="137"/>
      <c r="I1325" s="137"/>
      <c r="J1325" s="137"/>
      <c r="K1325" s="240">
        <f t="shared" si="425"/>
        <v>44571</v>
      </c>
      <c r="L1325" s="230">
        <f t="shared" si="426"/>
        <v>66749.520000000019</v>
      </c>
      <c r="M1325" s="162">
        <f>MAX(AN28:AN1325)</f>
        <v>72085.620000000068</v>
      </c>
      <c r="N1325" s="162">
        <f t="shared" si="434"/>
        <v>-5336.1000000000495</v>
      </c>
      <c r="O1325" s="231">
        <f>E3+(E4*0.1)</f>
        <v>0.2</v>
      </c>
      <c r="P1325" s="162">
        <v>-550</v>
      </c>
      <c r="Q1325" s="232">
        <f>E5+(E6*0.1)</f>
        <v>0.1</v>
      </c>
      <c r="R1325" s="162">
        <v>-1134.5</v>
      </c>
      <c r="S1325" s="232">
        <f>E7+(E8*0.1)</f>
        <v>0.1</v>
      </c>
      <c r="T1325" s="162">
        <v>-4230.2</v>
      </c>
      <c r="U1325" s="233">
        <f>E9+(E10*0.5)+(E11*0.1)</f>
        <v>0.2</v>
      </c>
      <c r="V1325" s="162">
        <v>-523</v>
      </c>
      <c r="W1325" s="233">
        <f>E12+(E13*0.5)+(E14*0.1)</f>
        <v>0.2</v>
      </c>
      <c r="X1325" s="162">
        <v>523</v>
      </c>
      <c r="Y1325" s="161">
        <f t="shared" si="435"/>
        <v>1298</v>
      </c>
      <c r="Z1325" s="162">
        <f t="shared" si="427"/>
        <v>-646.47</v>
      </c>
      <c r="AA1325" s="127">
        <v>44571</v>
      </c>
      <c r="AB1325" s="127"/>
      <c r="AC1325" s="128"/>
      <c r="AD1325" s="128"/>
      <c r="AE1325" s="129"/>
      <c r="AF1325" s="129"/>
      <c r="AG1325" s="129"/>
      <c r="AH1325" s="129">
        <f t="shared" si="428"/>
        <v>0</v>
      </c>
      <c r="AI1325" s="129">
        <f t="shared" si="429"/>
        <v>-646.47</v>
      </c>
      <c r="AJ1325" s="234">
        <f t="shared" si="430"/>
        <v>0</v>
      </c>
      <c r="AK1325" s="234">
        <f t="shared" si="431"/>
        <v>1</v>
      </c>
      <c r="AL1325" s="129">
        <f t="shared" si="432"/>
        <v>0</v>
      </c>
      <c r="AM1325" s="127">
        <v>44571</v>
      </c>
      <c r="AN1325" s="129">
        <f t="shared" si="436"/>
        <v>66749.520000000019</v>
      </c>
      <c r="AO1325" s="129">
        <f t="shared" si="437"/>
        <v>0</v>
      </c>
      <c r="AP1325" s="129">
        <f t="shared" si="438"/>
        <v>0</v>
      </c>
      <c r="AQ1325" s="235"/>
      <c r="AR1325" s="235"/>
      <c r="AS1325" s="236">
        <f t="shared" si="433"/>
        <v>44571</v>
      </c>
      <c r="AT1325" s="237">
        <f t="shared" si="439"/>
        <v>23774.589999999975</v>
      </c>
      <c r="AU1325" s="237">
        <f t="shared" si="440"/>
        <v>13354.55</v>
      </c>
      <c r="AV1325" s="237">
        <f t="shared" si="441"/>
        <v>19689.579999999987</v>
      </c>
      <c r="AW1325" s="237">
        <f t="shared" si="442"/>
        <v>6011.5999999999995</v>
      </c>
      <c r="AX1325" s="237">
        <f t="shared" si="443"/>
        <v>3919.2000000000057</v>
      </c>
      <c r="AY1325" s="133"/>
    </row>
    <row r="1326" spans="3:51" x14ac:dyDescent="0.25">
      <c r="C1326" s="137"/>
      <c r="D1326" s="137"/>
      <c r="E1326" s="137"/>
      <c r="F1326" s="137"/>
      <c r="G1326" s="137"/>
      <c r="H1326" s="137"/>
      <c r="I1326" s="137"/>
      <c r="J1326" s="137"/>
      <c r="K1326" s="240">
        <f t="shared" si="425"/>
        <v>44572</v>
      </c>
      <c r="L1326" s="230">
        <f t="shared" si="426"/>
        <v>67130.500000000015</v>
      </c>
      <c r="M1326" s="162">
        <f>MAX(AN28:AN1326)</f>
        <v>72085.620000000068</v>
      </c>
      <c r="N1326" s="162">
        <f t="shared" si="434"/>
        <v>-4955.1200000000536</v>
      </c>
      <c r="O1326" s="231">
        <f>E3+(E4*0.1)</f>
        <v>0.2</v>
      </c>
      <c r="P1326" s="162">
        <v>-550</v>
      </c>
      <c r="Q1326" s="232">
        <f>E5+(E6*0.1)</f>
        <v>0.1</v>
      </c>
      <c r="R1326" s="162">
        <v>-850</v>
      </c>
      <c r="S1326" s="232">
        <f>E7+(E8*0.1)</f>
        <v>0.1</v>
      </c>
      <c r="T1326" s="162">
        <v>4593.8</v>
      </c>
      <c r="U1326" s="233">
        <f>E9+(E10*0.5)+(E11*0.1)</f>
        <v>0.2</v>
      </c>
      <c r="V1326" s="162">
        <v>-1400</v>
      </c>
      <c r="W1326" s="233">
        <f>E12+(E13*0.5)+(E14*0.1)</f>
        <v>0.2</v>
      </c>
      <c r="X1326" s="162">
        <v>1983</v>
      </c>
      <c r="Y1326" s="161">
        <f t="shared" si="435"/>
        <v>1299</v>
      </c>
      <c r="Z1326" s="162">
        <f t="shared" si="427"/>
        <v>380.98000000000008</v>
      </c>
      <c r="AA1326" s="127">
        <v>44572</v>
      </c>
      <c r="AB1326" s="127"/>
      <c r="AC1326" s="128"/>
      <c r="AD1326" s="128"/>
      <c r="AE1326" s="129"/>
      <c r="AF1326" s="129"/>
      <c r="AG1326" s="129"/>
      <c r="AH1326" s="129">
        <f t="shared" si="428"/>
        <v>380.98000000000008</v>
      </c>
      <c r="AI1326" s="129">
        <f t="shared" si="429"/>
        <v>0</v>
      </c>
      <c r="AJ1326" s="234">
        <f t="shared" si="430"/>
        <v>1</v>
      </c>
      <c r="AK1326" s="234">
        <f t="shared" si="431"/>
        <v>0</v>
      </c>
      <c r="AL1326" s="129">
        <f t="shared" si="432"/>
        <v>0</v>
      </c>
      <c r="AM1326" s="127">
        <v>44572</v>
      </c>
      <c r="AN1326" s="129">
        <f t="shared" si="436"/>
        <v>67130.500000000015</v>
      </c>
      <c r="AO1326" s="129">
        <f t="shared" si="437"/>
        <v>0</v>
      </c>
      <c r="AP1326" s="129">
        <f t="shared" si="438"/>
        <v>0</v>
      </c>
      <c r="AQ1326" s="235"/>
      <c r="AR1326" s="235"/>
      <c r="AS1326" s="236">
        <f t="shared" si="433"/>
        <v>44572</v>
      </c>
      <c r="AT1326" s="237">
        <f t="shared" si="439"/>
        <v>23664.589999999975</v>
      </c>
      <c r="AU1326" s="237">
        <f t="shared" si="440"/>
        <v>13269.55</v>
      </c>
      <c r="AV1326" s="237">
        <f t="shared" si="441"/>
        <v>20148.959999999988</v>
      </c>
      <c r="AW1326" s="237">
        <f t="shared" si="442"/>
        <v>5731.5999999999995</v>
      </c>
      <c r="AX1326" s="237">
        <f t="shared" si="443"/>
        <v>4315.8000000000056</v>
      </c>
      <c r="AY1326" s="133"/>
    </row>
    <row r="1327" spans="3:51" x14ac:dyDescent="0.25">
      <c r="C1327" s="137"/>
      <c r="D1327" s="137"/>
      <c r="E1327" s="137"/>
      <c r="F1327" s="137"/>
      <c r="G1327" s="137"/>
      <c r="H1327" s="137"/>
      <c r="I1327" s="137"/>
      <c r="J1327" s="137"/>
      <c r="K1327" s="240">
        <f t="shared" si="425"/>
        <v>44573</v>
      </c>
      <c r="L1327" s="230">
        <f t="shared" si="426"/>
        <v>67541.960000000021</v>
      </c>
      <c r="M1327" s="162">
        <f>MAX(AN28:AN1327)</f>
        <v>72085.620000000068</v>
      </c>
      <c r="N1327" s="162">
        <f t="shared" si="434"/>
        <v>-4543.6600000000471</v>
      </c>
      <c r="O1327" s="231">
        <f>E3+(E4*0.1)</f>
        <v>0.2</v>
      </c>
      <c r="P1327" s="162">
        <v>191.5</v>
      </c>
      <c r="Q1327" s="232">
        <f>E5+(E6*0.1)</f>
        <v>0.1</v>
      </c>
      <c r="R1327" s="162">
        <v>664</v>
      </c>
      <c r="S1327" s="232">
        <f>E7+(E8*0.1)</f>
        <v>0.1</v>
      </c>
      <c r="T1327" s="162">
        <v>1219.5999999999999</v>
      </c>
      <c r="U1327" s="233">
        <f>E9+(E10*0.5)+(E11*0.1)</f>
        <v>0.2</v>
      </c>
      <c r="V1327" s="162">
        <v>462</v>
      </c>
      <c r="W1327" s="233">
        <f>E12+(E13*0.5)+(E14*0.1)</f>
        <v>0.2</v>
      </c>
      <c r="X1327" s="162">
        <v>462</v>
      </c>
      <c r="Y1327" s="161">
        <f t="shared" si="435"/>
        <v>1300</v>
      </c>
      <c r="Z1327" s="162">
        <f t="shared" si="427"/>
        <v>411.46000000000004</v>
      </c>
      <c r="AA1327" s="127">
        <v>44573</v>
      </c>
      <c r="AB1327" s="127"/>
      <c r="AC1327" s="128"/>
      <c r="AD1327" s="128"/>
      <c r="AE1327" s="129"/>
      <c r="AF1327" s="129"/>
      <c r="AG1327" s="129"/>
      <c r="AH1327" s="129">
        <f t="shared" si="428"/>
        <v>411.46000000000004</v>
      </c>
      <c r="AI1327" s="129">
        <f t="shared" si="429"/>
        <v>0</v>
      </c>
      <c r="AJ1327" s="234">
        <f t="shared" si="430"/>
        <v>1</v>
      </c>
      <c r="AK1327" s="234">
        <f t="shared" si="431"/>
        <v>0</v>
      </c>
      <c r="AL1327" s="129">
        <f t="shared" si="432"/>
        <v>0</v>
      </c>
      <c r="AM1327" s="127">
        <v>44573</v>
      </c>
      <c r="AN1327" s="129">
        <f t="shared" si="436"/>
        <v>67541.960000000021</v>
      </c>
      <c r="AO1327" s="129">
        <f t="shared" si="437"/>
        <v>0</v>
      </c>
      <c r="AP1327" s="129">
        <f t="shared" si="438"/>
        <v>0</v>
      </c>
      <c r="AQ1327" s="235"/>
      <c r="AR1327" s="235"/>
      <c r="AS1327" s="236">
        <f t="shared" si="433"/>
        <v>44573</v>
      </c>
      <c r="AT1327" s="237">
        <f t="shared" si="439"/>
        <v>23702.889999999974</v>
      </c>
      <c r="AU1327" s="237">
        <f t="shared" si="440"/>
        <v>13335.949999999999</v>
      </c>
      <c r="AV1327" s="237">
        <f t="shared" si="441"/>
        <v>20270.919999999987</v>
      </c>
      <c r="AW1327" s="237">
        <f t="shared" si="442"/>
        <v>5823.9999999999991</v>
      </c>
      <c r="AX1327" s="237">
        <f t="shared" si="443"/>
        <v>4408.2000000000053</v>
      </c>
      <c r="AY1327" s="133"/>
    </row>
    <row r="1328" spans="3:51" x14ac:dyDescent="0.25">
      <c r="C1328" s="137"/>
      <c r="D1328" s="137"/>
      <c r="E1328" s="137"/>
      <c r="F1328" s="137"/>
      <c r="G1328" s="137"/>
      <c r="H1328" s="137"/>
      <c r="I1328" s="137"/>
      <c r="J1328" s="137"/>
      <c r="K1328" s="240">
        <f t="shared" si="425"/>
        <v>44574</v>
      </c>
      <c r="L1328" s="230">
        <f t="shared" si="426"/>
        <v>66695.360000000015</v>
      </c>
      <c r="M1328" s="162">
        <f>MAX(AN28:AN1328)</f>
        <v>72085.620000000068</v>
      </c>
      <c r="N1328" s="162">
        <f t="shared" si="434"/>
        <v>-5390.260000000053</v>
      </c>
      <c r="O1328" s="231">
        <f>E3+(E4*0.1)</f>
        <v>0.2</v>
      </c>
      <c r="P1328" s="162">
        <v>-550</v>
      </c>
      <c r="Q1328" s="232">
        <f>E5+(E6*0.1)</f>
        <v>0.1</v>
      </c>
      <c r="R1328" s="162">
        <v>-850</v>
      </c>
      <c r="S1328" s="232">
        <f>E7+(E8*0.1)</f>
        <v>0.1</v>
      </c>
      <c r="T1328" s="162">
        <v>-3410</v>
      </c>
      <c r="U1328" s="233">
        <f>E9+(E10*0.5)+(E11*0.1)</f>
        <v>0.2</v>
      </c>
      <c r="V1328" s="162">
        <v>-353</v>
      </c>
      <c r="W1328" s="233">
        <f>E12+(E13*0.5)+(E14*0.1)</f>
        <v>0.2</v>
      </c>
      <c r="X1328" s="162">
        <v>-1200</v>
      </c>
      <c r="Y1328" s="161">
        <f t="shared" si="435"/>
        <v>1301</v>
      </c>
      <c r="Z1328" s="162">
        <f t="shared" si="427"/>
        <v>-846.6</v>
      </c>
      <c r="AA1328" s="127">
        <v>44574</v>
      </c>
      <c r="AB1328" s="127"/>
      <c r="AC1328" s="128"/>
      <c r="AD1328" s="128"/>
      <c r="AE1328" s="129"/>
      <c r="AF1328" s="129"/>
      <c r="AG1328" s="129"/>
      <c r="AH1328" s="129">
        <f t="shared" si="428"/>
        <v>0</v>
      </c>
      <c r="AI1328" s="129">
        <f t="shared" si="429"/>
        <v>-846.6</v>
      </c>
      <c r="AJ1328" s="234">
        <f t="shared" si="430"/>
        <v>0</v>
      </c>
      <c r="AK1328" s="234">
        <f t="shared" si="431"/>
        <v>1</v>
      </c>
      <c r="AL1328" s="129">
        <f t="shared" si="432"/>
        <v>0</v>
      </c>
      <c r="AM1328" s="127">
        <v>44574</v>
      </c>
      <c r="AN1328" s="129">
        <f t="shared" si="436"/>
        <v>66695.360000000015</v>
      </c>
      <c r="AO1328" s="129">
        <f t="shared" si="437"/>
        <v>0</v>
      </c>
      <c r="AP1328" s="129">
        <f t="shared" si="438"/>
        <v>0</v>
      </c>
      <c r="AQ1328" s="235"/>
      <c r="AR1328" s="235"/>
      <c r="AS1328" s="236">
        <f t="shared" si="433"/>
        <v>44574</v>
      </c>
      <c r="AT1328" s="237">
        <f t="shared" si="439"/>
        <v>23592.889999999974</v>
      </c>
      <c r="AU1328" s="237">
        <f t="shared" si="440"/>
        <v>13250.949999999999</v>
      </c>
      <c r="AV1328" s="237">
        <f t="shared" si="441"/>
        <v>19929.919999999987</v>
      </c>
      <c r="AW1328" s="237">
        <f t="shared" si="442"/>
        <v>5753.3999999999987</v>
      </c>
      <c r="AX1328" s="237">
        <f t="shared" si="443"/>
        <v>4168.2000000000053</v>
      </c>
      <c r="AY1328" s="133"/>
    </row>
    <row r="1329" spans="3:51" x14ac:dyDescent="0.25">
      <c r="C1329" s="137"/>
      <c r="D1329" s="137"/>
      <c r="E1329" s="137"/>
      <c r="F1329" s="137"/>
      <c r="G1329" s="137"/>
      <c r="H1329" s="137"/>
      <c r="I1329" s="137"/>
      <c r="J1329" s="137"/>
      <c r="K1329" s="240">
        <f t="shared" si="425"/>
        <v>44575</v>
      </c>
      <c r="L1329" s="230">
        <f t="shared" si="426"/>
        <v>66478.710000000021</v>
      </c>
      <c r="M1329" s="162">
        <f>MAX(AN28:AN1329)</f>
        <v>72085.620000000068</v>
      </c>
      <c r="N1329" s="162">
        <f t="shared" si="434"/>
        <v>-5606.9100000000471</v>
      </c>
      <c r="O1329" s="231">
        <f>E3+(E4*0.1)</f>
        <v>0.2</v>
      </c>
      <c r="P1329" s="162">
        <v>-635.95000000000005</v>
      </c>
      <c r="Q1329" s="232">
        <f>E5+(E6*0.1)</f>
        <v>0.1</v>
      </c>
      <c r="R1329" s="162">
        <v>-1102</v>
      </c>
      <c r="S1329" s="232">
        <f>E7+(E8*0.1)</f>
        <v>0.1</v>
      </c>
      <c r="T1329" s="162">
        <v>2319.4</v>
      </c>
      <c r="U1329" s="233">
        <f>E9+(E10*0.5)+(E11*0.1)</f>
        <v>0.2</v>
      </c>
      <c r="V1329" s="162">
        <v>-528</v>
      </c>
      <c r="W1329" s="233">
        <f>E12+(E13*0.5)+(E14*0.1)</f>
        <v>0.2</v>
      </c>
      <c r="X1329" s="162">
        <v>-528</v>
      </c>
      <c r="Y1329" s="161">
        <f t="shared" si="435"/>
        <v>1302</v>
      </c>
      <c r="Z1329" s="162">
        <f t="shared" si="427"/>
        <v>-216.65</v>
      </c>
      <c r="AA1329" s="127">
        <v>44575</v>
      </c>
      <c r="AB1329" s="127"/>
      <c r="AC1329" s="128"/>
      <c r="AD1329" s="128"/>
      <c r="AE1329" s="129"/>
      <c r="AF1329" s="129"/>
      <c r="AG1329" s="129"/>
      <c r="AH1329" s="129">
        <f t="shared" si="428"/>
        <v>0</v>
      </c>
      <c r="AI1329" s="129">
        <f t="shared" si="429"/>
        <v>-216.65</v>
      </c>
      <c r="AJ1329" s="234">
        <f t="shared" si="430"/>
        <v>0</v>
      </c>
      <c r="AK1329" s="234">
        <f t="shared" si="431"/>
        <v>1</v>
      </c>
      <c r="AL1329" s="129">
        <f t="shared" si="432"/>
        <v>0</v>
      </c>
      <c r="AM1329" s="127">
        <v>44575</v>
      </c>
      <c r="AN1329" s="129">
        <f t="shared" si="436"/>
        <v>66478.710000000021</v>
      </c>
      <c r="AO1329" s="129">
        <f t="shared" si="437"/>
        <v>0</v>
      </c>
      <c r="AP1329" s="129">
        <f t="shared" si="438"/>
        <v>0</v>
      </c>
      <c r="AQ1329" s="235"/>
      <c r="AR1329" s="235"/>
      <c r="AS1329" s="236">
        <f t="shared" si="433"/>
        <v>44575</v>
      </c>
      <c r="AT1329" s="237">
        <f t="shared" si="439"/>
        <v>23465.699999999975</v>
      </c>
      <c r="AU1329" s="237">
        <f t="shared" si="440"/>
        <v>13140.749999999998</v>
      </c>
      <c r="AV1329" s="237">
        <f t="shared" si="441"/>
        <v>20161.859999999986</v>
      </c>
      <c r="AW1329" s="237">
        <f t="shared" si="442"/>
        <v>5647.7999999999984</v>
      </c>
      <c r="AX1329" s="237">
        <f t="shared" si="443"/>
        <v>4062.6000000000054</v>
      </c>
      <c r="AY1329" s="133"/>
    </row>
    <row r="1330" spans="3:51" x14ac:dyDescent="0.25">
      <c r="C1330" s="137"/>
      <c r="D1330" s="137"/>
      <c r="E1330" s="137"/>
      <c r="F1330" s="137"/>
      <c r="G1330" s="137"/>
      <c r="H1330" s="137"/>
      <c r="I1330" s="137"/>
      <c r="J1330" s="137"/>
      <c r="K1330" s="240">
        <f t="shared" si="425"/>
        <v>44578</v>
      </c>
      <c r="L1330" s="230">
        <f t="shared" si="426"/>
        <v>66523.510000000024</v>
      </c>
      <c r="M1330" s="162">
        <f>MAX(AN28:AN1330)</f>
        <v>72085.620000000068</v>
      </c>
      <c r="N1330" s="162">
        <f t="shared" si="434"/>
        <v>-5562.1100000000442</v>
      </c>
      <c r="O1330" s="231">
        <f>E3+(E4*0.1)</f>
        <v>0.2</v>
      </c>
      <c r="P1330" s="162">
        <v>0</v>
      </c>
      <c r="Q1330" s="232">
        <f>E5+(E6*0.1)</f>
        <v>0.1</v>
      </c>
      <c r="R1330" s="162">
        <v>0</v>
      </c>
      <c r="S1330" s="232">
        <f>E7+(E8*0.1)</f>
        <v>0.1</v>
      </c>
      <c r="T1330" s="162">
        <v>0</v>
      </c>
      <c r="U1330" s="233">
        <f>E9+(E10*0.5)+(E11*0.1)</f>
        <v>0.2</v>
      </c>
      <c r="V1330" s="162">
        <v>112</v>
      </c>
      <c r="W1330" s="233">
        <f>E12+(E13*0.5)+(E14*0.1)</f>
        <v>0.2</v>
      </c>
      <c r="X1330" s="162">
        <v>112</v>
      </c>
      <c r="Y1330" s="161">
        <f t="shared" si="435"/>
        <v>1303</v>
      </c>
      <c r="Z1330" s="162">
        <f t="shared" si="427"/>
        <v>44.800000000000004</v>
      </c>
      <c r="AA1330" s="127">
        <v>44578</v>
      </c>
      <c r="AB1330" s="127"/>
      <c r="AC1330" s="128"/>
      <c r="AD1330" s="128"/>
      <c r="AE1330" s="129"/>
      <c r="AF1330" s="129"/>
      <c r="AG1330" s="129"/>
      <c r="AH1330" s="129">
        <f t="shared" si="428"/>
        <v>44.800000000000004</v>
      </c>
      <c r="AI1330" s="129">
        <f t="shared" si="429"/>
        <v>0</v>
      </c>
      <c r="AJ1330" s="234">
        <f t="shared" si="430"/>
        <v>1</v>
      </c>
      <c r="AK1330" s="234">
        <f t="shared" si="431"/>
        <v>0</v>
      </c>
      <c r="AL1330" s="129">
        <f t="shared" si="432"/>
        <v>0</v>
      </c>
      <c r="AM1330" s="127">
        <v>44578</v>
      </c>
      <c r="AN1330" s="129">
        <f t="shared" si="436"/>
        <v>66523.510000000024</v>
      </c>
      <c r="AO1330" s="129">
        <f t="shared" si="437"/>
        <v>0</v>
      </c>
      <c r="AP1330" s="129">
        <f t="shared" si="438"/>
        <v>0</v>
      </c>
      <c r="AQ1330" s="235"/>
      <c r="AR1330" s="235"/>
      <c r="AS1330" s="236">
        <f t="shared" si="433"/>
        <v>44578</v>
      </c>
      <c r="AT1330" s="237">
        <f t="shared" si="439"/>
        <v>23465.699999999975</v>
      </c>
      <c r="AU1330" s="237">
        <f t="shared" si="440"/>
        <v>13140.749999999998</v>
      </c>
      <c r="AV1330" s="237">
        <f t="shared" si="441"/>
        <v>20161.859999999986</v>
      </c>
      <c r="AW1330" s="237">
        <f t="shared" si="442"/>
        <v>5670.199999999998</v>
      </c>
      <c r="AX1330" s="237">
        <f t="shared" si="443"/>
        <v>4085.0000000000055</v>
      </c>
      <c r="AY1330" s="133"/>
    </row>
    <row r="1331" spans="3:51" x14ac:dyDescent="0.25">
      <c r="C1331" s="137"/>
      <c r="D1331" s="137"/>
      <c r="E1331" s="137"/>
      <c r="F1331" s="137"/>
      <c r="G1331" s="137"/>
      <c r="H1331" s="137"/>
      <c r="I1331" s="137"/>
      <c r="J1331" s="137"/>
      <c r="K1331" s="240">
        <f t="shared" si="425"/>
        <v>44579</v>
      </c>
      <c r="L1331" s="230">
        <f t="shared" si="426"/>
        <v>65303.630000000026</v>
      </c>
      <c r="M1331" s="162">
        <f>MAX(AN28:AN1331)</f>
        <v>72085.620000000068</v>
      </c>
      <c r="N1331" s="162">
        <f t="shared" si="434"/>
        <v>-6781.9900000000416</v>
      </c>
      <c r="O1331" s="231">
        <f>E3+(E4*0.1)</f>
        <v>0.2</v>
      </c>
      <c r="P1331" s="162">
        <v>-1300.25</v>
      </c>
      <c r="Q1331" s="232">
        <f>E5+(E6*0.1)</f>
        <v>0.1</v>
      </c>
      <c r="R1331" s="162">
        <v>-1580.5</v>
      </c>
      <c r="S1331" s="232">
        <f>E7+(E8*0.1)</f>
        <v>0.1</v>
      </c>
      <c r="T1331" s="162">
        <v>-4647.8</v>
      </c>
      <c r="U1331" s="233">
        <f>E9+(E10*0.5)+(E11*0.1)</f>
        <v>0.2</v>
      </c>
      <c r="V1331" s="162">
        <v>-485</v>
      </c>
      <c r="W1331" s="233">
        <f>E12+(E13*0.5)+(E14*0.1)</f>
        <v>0.2</v>
      </c>
      <c r="X1331" s="162">
        <v>-1200</v>
      </c>
      <c r="Y1331" s="161">
        <f t="shared" si="435"/>
        <v>1304</v>
      </c>
      <c r="Z1331" s="162">
        <f t="shared" si="427"/>
        <v>-1219.8800000000001</v>
      </c>
      <c r="AA1331" s="127">
        <v>44579</v>
      </c>
      <c r="AB1331" s="127"/>
      <c r="AC1331" s="128"/>
      <c r="AD1331" s="128"/>
      <c r="AE1331" s="129"/>
      <c r="AF1331" s="129"/>
      <c r="AG1331" s="129"/>
      <c r="AH1331" s="129">
        <f t="shared" si="428"/>
        <v>0</v>
      </c>
      <c r="AI1331" s="129">
        <f t="shared" si="429"/>
        <v>-1219.8800000000001</v>
      </c>
      <c r="AJ1331" s="234">
        <f t="shared" si="430"/>
        <v>0</v>
      </c>
      <c r="AK1331" s="234">
        <f t="shared" si="431"/>
        <v>1</v>
      </c>
      <c r="AL1331" s="129">
        <f t="shared" si="432"/>
        <v>0</v>
      </c>
      <c r="AM1331" s="127">
        <v>44579</v>
      </c>
      <c r="AN1331" s="129">
        <f t="shared" si="436"/>
        <v>65303.630000000026</v>
      </c>
      <c r="AO1331" s="129">
        <f t="shared" si="437"/>
        <v>0</v>
      </c>
      <c r="AP1331" s="129">
        <f t="shared" si="438"/>
        <v>0</v>
      </c>
      <c r="AQ1331" s="235"/>
      <c r="AR1331" s="235"/>
      <c r="AS1331" s="236">
        <f t="shared" si="433"/>
        <v>44579</v>
      </c>
      <c r="AT1331" s="237">
        <f t="shared" si="439"/>
        <v>23205.649999999976</v>
      </c>
      <c r="AU1331" s="237">
        <f t="shared" si="440"/>
        <v>12982.699999999999</v>
      </c>
      <c r="AV1331" s="237">
        <f t="shared" si="441"/>
        <v>19697.079999999987</v>
      </c>
      <c r="AW1331" s="237">
        <f t="shared" si="442"/>
        <v>5573.199999999998</v>
      </c>
      <c r="AX1331" s="237">
        <f t="shared" si="443"/>
        <v>3845.0000000000055</v>
      </c>
      <c r="AY1331" s="133"/>
    </row>
    <row r="1332" spans="3:51" x14ac:dyDescent="0.25">
      <c r="C1332" s="137"/>
      <c r="D1332" s="137"/>
      <c r="E1332" s="137"/>
      <c r="F1332" s="137"/>
      <c r="G1332" s="137"/>
      <c r="H1332" s="137"/>
      <c r="I1332" s="137"/>
      <c r="J1332" s="137"/>
      <c r="K1332" s="240">
        <f t="shared" si="425"/>
        <v>44580</v>
      </c>
      <c r="L1332" s="230">
        <f t="shared" si="426"/>
        <v>65845.630000000034</v>
      </c>
      <c r="M1332" s="162">
        <f>MAX(AN28:AN1332)</f>
        <v>72085.620000000068</v>
      </c>
      <c r="N1332" s="162">
        <f t="shared" si="434"/>
        <v>-6239.9900000000343</v>
      </c>
      <c r="O1332" s="231">
        <f>E3+(E4*0.1)</f>
        <v>0.2</v>
      </c>
      <c r="P1332" s="162">
        <v>-550</v>
      </c>
      <c r="Q1332" s="232">
        <f>E5+(E6*0.1)</f>
        <v>0.1</v>
      </c>
      <c r="R1332" s="162">
        <v>-850</v>
      </c>
      <c r="S1332" s="232">
        <f>E7+(E8*0.1)</f>
        <v>0.1</v>
      </c>
      <c r="T1332" s="162">
        <v>-3410</v>
      </c>
      <c r="U1332" s="233">
        <f>E9+(E10*0.5)+(E11*0.1)</f>
        <v>0.2</v>
      </c>
      <c r="V1332" s="162">
        <v>2695</v>
      </c>
      <c r="W1332" s="233">
        <f>E12+(E13*0.5)+(E14*0.1)</f>
        <v>0.2</v>
      </c>
      <c r="X1332" s="162">
        <v>2695</v>
      </c>
      <c r="Y1332" s="161">
        <f t="shared" si="435"/>
        <v>1305</v>
      </c>
      <c r="Z1332" s="162">
        <f t="shared" si="427"/>
        <v>542</v>
      </c>
      <c r="AA1332" s="127">
        <v>44580</v>
      </c>
      <c r="AB1332" s="127"/>
      <c r="AC1332" s="128"/>
      <c r="AD1332" s="128"/>
      <c r="AE1332" s="129"/>
      <c r="AF1332" s="129"/>
      <c r="AG1332" s="129"/>
      <c r="AH1332" s="129">
        <f t="shared" si="428"/>
        <v>542</v>
      </c>
      <c r="AI1332" s="129">
        <f t="shared" si="429"/>
        <v>0</v>
      </c>
      <c r="AJ1332" s="234">
        <f t="shared" si="430"/>
        <v>1</v>
      </c>
      <c r="AK1332" s="234">
        <f t="shared" si="431"/>
        <v>0</v>
      </c>
      <c r="AL1332" s="129">
        <f t="shared" si="432"/>
        <v>0</v>
      </c>
      <c r="AM1332" s="127">
        <v>44580</v>
      </c>
      <c r="AN1332" s="129">
        <f t="shared" si="436"/>
        <v>65845.630000000034</v>
      </c>
      <c r="AO1332" s="129">
        <f t="shared" si="437"/>
        <v>0</v>
      </c>
      <c r="AP1332" s="129">
        <f t="shared" si="438"/>
        <v>0</v>
      </c>
      <c r="AQ1332" s="235"/>
      <c r="AR1332" s="235"/>
      <c r="AS1332" s="236">
        <f t="shared" si="433"/>
        <v>44580</v>
      </c>
      <c r="AT1332" s="237">
        <f t="shared" si="439"/>
        <v>23095.649999999976</v>
      </c>
      <c r="AU1332" s="237">
        <f t="shared" si="440"/>
        <v>12897.699999999999</v>
      </c>
      <c r="AV1332" s="237">
        <f t="shared" si="441"/>
        <v>19356.079999999987</v>
      </c>
      <c r="AW1332" s="237">
        <f t="shared" si="442"/>
        <v>6112.199999999998</v>
      </c>
      <c r="AX1332" s="237">
        <f t="shared" si="443"/>
        <v>4384.0000000000055</v>
      </c>
      <c r="AY1332" s="133"/>
    </row>
    <row r="1333" spans="3:51" x14ac:dyDescent="0.25">
      <c r="C1333" s="137"/>
      <c r="D1333" s="137"/>
      <c r="E1333" s="137"/>
      <c r="F1333" s="137"/>
      <c r="G1333" s="137"/>
      <c r="H1333" s="137"/>
      <c r="I1333" s="137"/>
      <c r="J1333" s="137"/>
      <c r="K1333" s="240">
        <f t="shared" si="425"/>
        <v>44581</v>
      </c>
      <c r="L1333" s="230">
        <f t="shared" si="426"/>
        <v>65260.030000000035</v>
      </c>
      <c r="M1333" s="162">
        <f>MAX(AN28:AN1333)</f>
        <v>72085.620000000068</v>
      </c>
      <c r="N1333" s="162">
        <f t="shared" si="434"/>
        <v>-6825.5900000000329</v>
      </c>
      <c r="O1333" s="231">
        <f>E3+(E4*0.1)</f>
        <v>0.2</v>
      </c>
      <c r="P1333" s="162">
        <v>-550</v>
      </c>
      <c r="Q1333" s="232">
        <f>E5+(E6*0.1)</f>
        <v>0.1</v>
      </c>
      <c r="R1333" s="162">
        <v>-850</v>
      </c>
      <c r="S1333" s="232">
        <f>E7+(E8*0.1)</f>
        <v>0.1</v>
      </c>
      <c r="T1333" s="162">
        <v>-3410</v>
      </c>
      <c r="U1333" s="233">
        <f>E9+(E10*0.5)+(E11*0.1)</f>
        <v>0.2</v>
      </c>
      <c r="V1333" s="162">
        <v>-124</v>
      </c>
      <c r="W1333" s="233">
        <f>E12+(E13*0.5)+(E14*0.1)</f>
        <v>0.2</v>
      </c>
      <c r="X1333" s="162">
        <v>-124</v>
      </c>
      <c r="Y1333" s="161">
        <f t="shared" si="435"/>
        <v>1306</v>
      </c>
      <c r="Z1333" s="162">
        <f t="shared" si="427"/>
        <v>-585.59999999999991</v>
      </c>
      <c r="AA1333" s="127">
        <v>44581</v>
      </c>
      <c r="AB1333" s="127"/>
      <c r="AC1333" s="128"/>
      <c r="AD1333" s="128"/>
      <c r="AE1333" s="129"/>
      <c r="AF1333" s="129"/>
      <c r="AG1333" s="129"/>
      <c r="AH1333" s="129">
        <f t="shared" si="428"/>
        <v>0</v>
      </c>
      <c r="AI1333" s="129">
        <f t="shared" si="429"/>
        <v>-585.59999999999991</v>
      </c>
      <c r="AJ1333" s="234">
        <f t="shared" si="430"/>
        <v>0</v>
      </c>
      <c r="AK1333" s="234">
        <f t="shared" si="431"/>
        <v>1</v>
      </c>
      <c r="AL1333" s="129">
        <f t="shared" si="432"/>
        <v>0</v>
      </c>
      <c r="AM1333" s="127">
        <v>44581</v>
      </c>
      <c r="AN1333" s="129">
        <f t="shared" si="436"/>
        <v>65260.030000000035</v>
      </c>
      <c r="AO1333" s="129">
        <f t="shared" si="437"/>
        <v>0</v>
      </c>
      <c r="AP1333" s="129">
        <f t="shared" si="438"/>
        <v>0</v>
      </c>
      <c r="AQ1333" s="235"/>
      <c r="AR1333" s="235"/>
      <c r="AS1333" s="236">
        <f t="shared" si="433"/>
        <v>44581</v>
      </c>
      <c r="AT1333" s="237">
        <f t="shared" si="439"/>
        <v>22985.649999999976</v>
      </c>
      <c r="AU1333" s="237">
        <f t="shared" si="440"/>
        <v>12812.699999999999</v>
      </c>
      <c r="AV1333" s="237">
        <f t="shared" si="441"/>
        <v>19015.079999999987</v>
      </c>
      <c r="AW1333" s="237">
        <f t="shared" si="442"/>
        <v>6087.3999999999978</v>
      </c>
      <c r="AX1333" s="237">
        <f t="shared" si="443"/>
        <v>4359.2000000000053</v>
      </c>
      <c r="AY1333" s="133"/>
    </row>
    <row r="1334" spans="3:51" x14ac:dyDescent="0.25">
      <c r="C1334" s="137"/>
      <c r="D1334" s="137"/>
      <c r="E1334" s="137"/>
      <c r="F1334" s="137"/>
      <c r="G1334" s="137"/>
      <c r="H1334" s="137"/>
      <c r="I1334" s="137"/>
      <c r="J1334" s="137"/>
      <c r="K1334" s="240">
        <f t="shared" si="425"/>
        <v>44582</v>
      </c>
      <c r="L1334" s="230">
        <f t="shared" si="426"/>
        <v>66178.900000000038</v>
      </c>
      <c r="M1334" s="162">
        <f>MAX(AN28:AN1334)</f>
        <v>72085.620000000068</v>
      </c>
      <c r="N1334" s="162">
        <f t="shared" si="434"/>
        <v>-5906.7200000000303</v>
      </c>
      <c r="O1334" s="231">
        <f>E3+(E4*0.1)</f>
        <v>0.2</v>
      </c>
      <c r="P1334" s="162">
        <v>-550</v>
      </c>
      <c r="Q1334" s="232">
        <f>E5+(E6*0.1)</f>
        <v>0.1</v>
      </c>
      <c r="R1334" s="162">
        <v>4239.5</v>
      </c>
      <c r="S1334" s="232">
        <f>E7+(E8*0.1)</f>
        <v>0.1</v>
      </c>
      <c r="T1334" s="162">
        <v>8161.2</v>
      </c>
      <c r="U1334" s="233">
        <f>E9+(E10*0.5)+(E11*0.1)</f>
        <v>0.2</v>
      </c>
      <c r="V1334" s="162">
        <v>-528</v>
      </c>
      <c r="W1334" s="233">
        <f>E12+(E13*0.5)+(E14*0.1)</f>
        <v>0.2</v>
      </c>
      <c r="X1334" s="162">
        <v>-528</v>
      </c>
      <c r="Y1334" s="161">
        <f t="shared" si="435"/>
        <v>1307</v>
      </c>
      <c r="Z1334" s="162">
        <f t="shared" si="427"/>
        <v>918.87000000000023</v>
      </c>
      <c r="AA1334" s="127">
        <v>44582</v>
      </c>
      <c r="AB1334" s="127"/>
      <c r="AC1334" s="128"/>
      <c r="AD1334" s="128"/>
      <c r="AE1334" s="129"/>
      <c r="AF1334" s="129"/>
      <c r="AG1334" s="129"/>
      <c r="AH1334" s="129">
        <f t="shared" si="428"/>
        <v>918.87000000000023</v>
      </c>
      <c r="AI1334" s="129">
        <f t="shared" si="429"/>
        <v>0</v>
      </c>
      <c r="AJ1334" s="234">
        <f t="shared" si="430"/>
        <v>1</v>
      </c>
      <c r="AK1334" s="234">
        <f t="shared" si="431"/>
        <v>0</v>
      </c>
      <c r="AL1334" s="129">
        <f t="shared" si="432"/>
        <v>0</v>
      </c>
      <c r="AM1334" s="127">
        <v>44582</v>
      </c>
      <c r="AN1334" s="129">
        <f t="shared" si="436"/>
        <v>66178.900000000038</v>
      </c>
      <c r="AO1334" s="129">
        <f t="shared" si="437"/>
        <v>0</v>
      </c>
      <c r="AP1334" s="129">
        <f t="shared" si="438"/>
        <v>0</v>
      </c>
      <c r="AQ1334" s="235"/>
      <c r="AR1334" s="235"/>
      <c r="AS1334" s="236">
        <f t="shared" si="433"/>
        <v>44582</v>
      </c>
      <c r="AT1334" s="237">
        <f t="shared" si="439"/>
        <v>22875.649999999976</v>
      </c>
      <c r="AU1334" s="237">
        <f t="shared" si="440"/>
        <v>13236.65</v>
      </c>
      <c r="AV1334" s="237">
        <f t="shared" si="441"/>
        <v>19831.199999999986</v>
      </c>
      <c r="AW1334" s="237">
        <f t="shared" si="442"/>
        <v>5981.7999999999975</v>
      </c>
      <c r="AX1334" s="237">
        <f t="shared" si="443"/>
        <v>4253.6000000000049</v>
      </c>
      <c r="AY1334" s="133"/>
    </row>
    <row r="1335" spans="3:51" x14ac:dyDescent="0.25">
      <c r="C1335" s="137"/>
      <c r="D1335" s="137"/>
      <c r="E1335" s="137"/>
      <c r="F1335" s="137"/>
      <c r="G1335" s="137"/>
      <c r="H1335" s="137"/>
      <c r="I1335" s="137"/>
      <c r="J1335" s="137"/>
      <c r="K1335" s="240">
        <f t="shared" si="425"/>
        <v>44585</v>
      </c>
      <c r="L1335" s="230">
        <f t="shared" si="426"/>
        <v>66199.540000000037</v>
      </c>
      <c r="M1335" s="162">
        <f>MAX(AN28:AN1335)</f>
        <v>72085.620000000068</v>
      </c>
      <c r="N1335" s="162">
        <f t="shared" si="434"/>
        <v>-5886.0800000000309</v>
      </c>
      <c r="O1335" s="231">
        <f>E3+(E4*0.1)</f>
        <v>0.2</v>
      </c>
      <c r="P1335" s="162">
        <v>-550</v>
      </c>
      <c r="Q1335" s="232">
        <f>E5+(E6*0.1)</f>
        <v>0.1</v>
      </c>
      <c r="R1335" s="162">
        <v>-850</v>
      </c>
      <c r="S1335" s="232">
        <f>E7+(E8*0.1)</f>
        <v>0.1</v>
      </c>
      <c r="T1335" s="162">
        <v>-1423.6</v>
      </c>
      <c r="U1335" s="233">
        <f>E9+(E10*0.5)+(E11*0.1)</f>
        <v>0.2</v>
      </c>
      <c r="V1335" s="162">
        <v>895</v>
      </c>
      <c r="W1335" s="233">
        <f>E12+(E13*0.5)+(E14*0.1)</f>
        <v>0.2</v>
      </c>
      <c r="X1335" s="162">
        <v>895</v>
      </c>
      <c r="Y1335" s="161">
        <f t="shared" si="435"/>
        <v>1308</v>
      </c>
      <c r="Z1335" s="162">
        <f t="shared" si="427"/>
        <v>20.639999999999986</v>
      </c>
      <c r="AA1335" s="127">
        <v>44585</v>
      </c>
      <c r="AB1335" s="127"/>
      <c r="AC1335" s="128"/>
      <c r="AD1335" s="128"/>
      <c r="AE1335" s="129"/>
      <c r="AF1335" s="129"/>
      <c r="AG1335" s="129"/>
      <c r="AH1335" s="129">
        <f t="shared" si="428"/>
        <v>20.639999999999986</v>
      </c>
      <c r="AI1335" s="129">
        <f t="shared" si="429"/>
        <v>0</v>
      </c>
      <c r="AJ1335" s="234">
        <f t="shared" si="430"/>
        <v>1</v>
      </c>
      <c r="AK1335" s="234">
        <f t="shared" si="431"/>
        <v>0</v>
      </c>
      <c r="AL1335" s="129">
        <f t="shared" si="432"/>
        <v>0</v>
      </c>
      <c r="AM1335" s="127">
        <v>44585</v>
      </c>
      <c r="AN1335" s="129">
        <f t="shared" si="436"/>
        <v>66199.540000000037</v>
      </c>
      <c r="AO1335" s="129">
        <f t="shared" si="437"/>
        <v>0</v>
      </c>
      <c r="AP1335" s="129">
        <f t="shared" si="438"/>
        <v>0</v>
      </c>
      <c r="AQ1335" s="235"/>
      <c r="AR1335" s="235"/>
      <c r="AS1335" s="236">
        <f t="shared" si="433"/>
        <v>44585</v>
      </c>
      <c r="AT1335" s="237">
        <f t="shared" si="439"/>
        <v>22765.649999999976</v>
      </c>
      <c r="AU1335" s="237">
        <f t="shared" si="440"/>
        <v>13151.65</v>
      </c>
      <c r="AV1335" s="237">
        <f t="shared" si="441"/>
        <v>19688.839999999986</v>
      </c>
      <c r="AW1335" s="237">
        <f t="shared" si="442"/>
        <v>6160.7999999999975</v>
      </c>
      <c r="AX1335" s="237">
        <f t="shared" si="443"/>
        <v>4432.6000000000049</v>
      </c>
      <c r="AY1335" s="133"/>
    </row>
    <row r="1336" spans="3:51" x14ac:dyDescent="0.25">
      <c r="C1336" s="137"/>
      <c r="D1336" s="137"/>
      <c r="E1336" s="137"/>
      <c r="F1336" s="137"/>
      <c r="G1336" s="137"/>
      <c r="H1336" s="137"/>
      <c r="I1336" s="137"/>
      <c r="J1336" s="137"/>
      <c r="K1336" s="240">
        <f t="shared" si="425"/>
        <v>44586</v>
      </c>
      <c r="L1336" s="230">
        <f t="shared" si="426"/>
        <v>67274.060000000041</v>
      </c>
      <c r="M1336" s="162">
        <f>MAX(AN28:AN1336)</f>
        <v>72085.620000000068</v>
      </c>
      <c r="N1336" s="162">
        <f t="shared" si="434"/>
        <v>-4811.5600000000268</v>
      </c>
      <c r="O1336" s="231">
        <f>E3+(E4*0.1)</f>
        <v>0.2</v>
      </c>
      <c r="P1336" s="162">
        <v>-550</v>
      </c>
      <c r="Q1336" s="232">
        <f>E5+(E6*0.1)</f>
        <v>0.1</v>
      </c>
      <c r="R1336" s="162">
        <v>2684</v>
      </c>
      <c r="S1336" s="232">
        <f>E7+(E8*0.1)</f>
        <v>0.1</v>
      </c>
      <c r="T1336" s="162">
        <v>7209.2</v>
      </c>
      <c r="U1336" s="233">
        <f>E9+(E10*0.5)+(E11*0.1)</f>
        <v>0.2</v>
      </c>
      <c r="V1336" s="162">
        <v>488</v>
      </c>
      <c r="W1336" s="233">
        <f>E12+(E13*0.5)+(E14*0.1)</f>
        <v>0.2</v>
      </c>
      <c r="X1336" s="162">
        <v>488</v>
      </c>
      <c r="Y1336" s="161">
        <f t="shared" si="435"/>
        <v>1309</v>
      </c>
      <c r="Z1336" s="162">
        <f t="shared" si="427"/>
        <v>1074.5200000000002</v>
      </c>
      <c r="AA1336" s="127">
        <v>44586</v>
      </c>
      <c r="AB1336" s="127"/>
      <c r="AC1336" s="128"/>
      <c r="AD1336" s="128"/>
      <c r="AE1336" s="129"/>
      <c r="AF1336" s="129"/>
      <c r="AG1336" s="129"/>
      <c r="AH1336" s="129">
        <f t="shared" si="428"/>
        <v>1074.5200000000002</v>
      </c>
      <c r="AI1336" s="129">
        <f t="shared" si="429"/>
        <v>0</v>
      </c>
      <c r="AJ1336" s="234">
        <f t="shared" si="430"/>
        <v>1</v>
      </c>
      <c r="AK1336" s="234">
        <f t="shared" si="431"/>
        <v>0</v>
      </c>
      <c r="AL1336" s="129">
        <f t="shared" si="432"/>
        <v>0</v>
      </c>
      <c r="AM1336" s="127">
        <v>44586</v>
      </c>
      <c r="AN1336" s="129">
        <f t="shared" si="436"/>
        <v>67274.060000000041</v>
      </c>
      <c r="AO1336" s="129">
        <f t="shared" si="437"/>
        <v>0</v>
      </c>
      <c r="AP1336" s="129">
        <f t="shared" si="438"/>
        <v>0</v>
      </c>
      <c r="AQ1336" s="235"/>
      <c r="AR1336" s="235"/>
      <c r="AS1336" s="236">
        <f t="shared" si="433"/>
        <v>44586</v>
      </c>
      <c r="AT1336" s="237">
        <f t="shared" si="439"/>
        <v>22655.649999999976</v>
      </c>
      <c r="AU1336" s="237">
        <f t="shared" si="440"/>
        <v>13420.05</v>
      </c>
      <c r="AV1336" s="237">
        <f t="shared" si="441"/>
        <v>20409.759999999987</v>
      </c>
      <c r="AW1336" s="237">
        <f t="shared" si="442"/>
        <v>6258.3999999999978</v>
      </c>
      <c r="AX1336" s="237">
        <f t="shared" si="443"/>
        <v>4530.2000000000053</v>
      </c>
      <c r="AY1336" s="133"/>
    </row>
    <row r="1337" spans="3:51" x14ac:dyDescent="0.25">
      <c r="C1337" s="137"/>
      <c r="D1337" s="137"/>
      <c r="E1337" s="137"/>
      <c r="F1337" s="137"/>
      <c r="G1337" s="137"/>
      <c r="H1337" s="137"/>
      <c r="I1337" s="137"/>
      <c r="J1337" s="137"/>
      <c r="K1337" s="240">
        <f t="shared" si="425"/>
        <v>44587</v>
      </c>
      <c r="L1337" s="230">
        <f t="shared" si="426"/>
        <v>65571.950000000041</v>
      </c>
      <c r="M1337" s="162">
        <f>MAX(AN28:AN1337)</f>
        <v>72085.620000000068</v>
      </c>
      <c r="N1337" s="162">
        <f t="shared" si="434"/>
        <v>-6513.6700000000274</v>
      </c>
      <c r="O1337" s="231">
        <f>E3+(E4*0.1)</f>
        <v>0.2</v>
      </c>
      <c r="P1337" s="162">
        <v>-1165.45</v>
      </c>
      <c r="Q1337" s="232">
        <f>E5+(E6*0.1)</f>
        <v>0.1</v>
      </c>
      <c r="R1337" s="162">
        <v>-2649</v>
      </c>
      <c r="S1337" s="232">
        <f>E7+(E8*0.1)</f>
        <v>0.1</v>
      </c>
      <c r="T1337" s="162">
        <v>-6841.2</v>
      </c>
      <c r="U1337" s="233">
        <f>E9+(E10*0.5)+(E11*0.1)</f>
        <v>0.2</v>
      </c>
      <c r="V1337" s="162">
        <v>-1400</v>
      </c>
      <c r="W1337" s="233">
        <f>E12+(E13*0.5)+(E14*0.1)</f>
        <v>0.2</v>
      </c>
      <c r="X1337" s="162">
        <v>-1200</v>
      </c>
      <c r="Y1337" s="161">
        <f t="shared" si="435"/>
        <v>1310</v>
      </c>
      <c r="Z1337" s="162">
        <f t="shared" si="427"/>
        <v>-1702.1100000000001</v>
      </c>
      <c r="AA1337" s="127">
        <v>44587</v>
      </c>
      <c r="AB1337" s="127"/>
      <c r="AC1337" s="128"/>
      <c r="AD1337" s="128"/>
      <c r="AE1337" s="129"/>
      <c r="AF1337" s="129"/>
      <c r="AG1337" s="129"/>
      <c r="AH1337" s="129">
        <f t="shared" si="428"/>
        <v>0</v>
      </c>
      <c r="AI1337" s="129">
        <f t="shared" si="429"/>
        <v>-1702.1100000000001</v>
      </c>
      <c r="AJ1337" s="234">
        <f t="shared" si="430"/>
        <v>0</v>
      </c>
      <c r="AK1337" s="234">
        <f t="shared" si="431"/>
        <v>1</v>
      </c>
      <c r="AL1337" s="129">
        <f t="shared" si="432"/>
        <v>0</v>
      </c>
      <c r="AM1337" s="127">
        <v>44587</v>
      </c>
      <c r="AN1337" s="129">
        <f t="shared" si="436"/>
        <v>65571.950000000041</v>
      </c>
      <c r="AO1337" s="129">
        <f t="shared" si="437"/>
        <v>0</v>
      </c>
      <c r="AP1337" s="129">
        <f t="shared" si="438"/>
        <v>0</v>
      </c>
      <c r="AQ1337" s="235"/>
      <c r="AR1337" s="235"/>
      <c r="AS1337" s="236">
        <f t="shared" si="433"/>
        <v>44587</v>
      </c>
      <c r="AT1337" s="237">
        <f t="shared" si="439"/>
        <v>22422.559999999976</v>
      </c>
      <c r="AU1337" s="237">
        <f t="shared" si="440"/>
        <v>13155.15</v>
      </c>
      <c r="AV1337" s="237">
        <f t="shared" si="441"/>
        <v>19725.639999999989</v>
      </c>
      <c r="AW1337" s="237">
        <f t="shared" si="442"/>
        <v>5978.3999999999978</v>
      </c>
      <c r="AX1337" s="237">
        <f t="shared" si="443"/>
        <v>4290.2000000000053</v>
      </c>
      <c r="AY1337" s="133"/>
    </row>
    <row r="1338" spans="3:51" x14ac:dyDescent="0.25">
      <c r="C1338" s="137"/>
      <c r="D1338" s="137"/>
      <c r="E1338" s="137"/>
      <c r="F1338" s="137"/>
      <c r="G1338" s="137"/>
      <c r="H1338" s="137"/>
      <c r="I1338" s="137"/>
      <c r="J1338" s="137"/>
      <c r="K1338" s="240">
        <f t="shared" si="425"/>
        <v>44588</v>
      </c>
      <c r="L1338" s="230">
        <f t="shared" si="426"/>
        <v>64438.540000000037</v>
      </c>
      <c r="M1338" s="162">
        <f>MAX(AN28:AN1338)</f>
        <v>72085.620000000068</v>
      </c>
      <c r="N1338" s="162">
        <f t="shared" si="434"/>
        <v>-7647.0800000000309</v>
      </c>
      <c r="O1338" s="231">
        <f>E3+(E4*0.1)</f>
        <v>0.2</v>
      </c>
      <c r="P1338" s="162">
        <v>-550</v>
      </c>
      <c r="Q1338" s="232">
        <f>E5+(E6*0.1)</f>
        <v>0.1</v>
      </c>
      <c r="R1338" s="162">
        <v>-1582.5</v>
      </c>
      <c r="S1338" s="232">
        <f>E7+(E8*0.1)</f>
        <v>0.1</v>
      </c>
      <c r="T1338" s="162">
        <v>-3451.6</v>
      </c>
      <c r="U1338" s="233">
        <f>E9+(E10*0.5)+(E11*0.1)</f>
        <v>0.2</v>
      </c>
      <c r="V1338" s="162">
        <v>-1400</v>
      </c>
      <c r="W1338" s="233">
        <f>E12+(E13*0.5)+(E14*0.1)</f>
        <v>0.2</v>
      </c>
      <c r="X1338" s="162">
        <v>-1200</v>
      </c>
      <c r="Y1338" s="161">
        <f t="shared" si="435"/>
        <v>1311</v>
      </c>
      <c r="Z1338" s="162">
        <f t="shared" si="427"/>
        <v>-1133.4100000000001</v>
      </c>
      <c r="AA1338" s="127">
        <v>44588</v>
      </c>
      <c r="AB1338" s="127"/>
      <c r="AC1338" s="128"/>
      <c r="AD1338" s="128"/>
      <c r="AE1338" s="129"/>
      <c r="AF1338" s="129"/>
      <c r="AG1338" s="129"/>
      <c r="AH1338" s="129">
        <f t="shared" si="428"/>
        <v>0</v>
      </c>
      <c r="AI1338" s="129">
        <f t="shared" si="429"/>
        <v>-1133.4100000000001</v>
      </c>
      <c r="AJ1338" s="234">
        <f t="shared" si="430"/>
        <v>0</v>
      </c>
      <c r="AK1338" s="234">
        <f t="shared" si="431"/>
        <v>1</v>
      </c>
      <c r="AL1338" s="129">
        <f t="shared" si="432"/>
        <v>0</v>
      </c>
      <c r="AM1338" s="127">
        <v>44588</v>
      </c>
      <c r="AN1338" s="129">
        <f t="shared" si="436"/>
        <v>64438.540000000037</v>
      </c>
      <c r="AO1338" s="129">
        <f t="shared" si="437"/>
        <v>0</v>
      </c>
      <c r="AP1338" s="129">
        <f t="shared" si="438"/>
        <v>0</v>
      </c>
      <c r="AQ1338" s="235"/>
      <c r="AR1338" s="235"/>
      <c r="AS1338" s="236">
        <f t="shared" si="433"/>
        <v>44588</v>
      </c>
      <c r="AT1338" s="237">
        <f t="shared" si="439"/>
        <v>22312.559999999976</v>
      </c>
      <c r="AU1338" s="237">
        <f t="shared" si="440"/>
        <v>12996.9</v>
      </c>
      <c r="AV1338" s="237">
        <f t="shared" si="441"/>
        <v>19380.479999999989</v>
      </c>
      <c r="AW1338" s="237">
        <f t="shared" si="442"/>
        <v>5698.3999999999978</v>
      </c>
      <c r="AX1338" s="237">
        <f t="shared" si="443"/>
        <v>4050.2000000000053</v>
      </c>
      <c r="AY1338" s="133"/>
    </row>
    <row r="1339" spans="3:51" x14ac:dyDescent="0.25">
      <c r="C1339" s="137"/>
      <c r="D1339" s="137"/>
      <c r="E1339" s="137"/>
      <c r="F1339" s="137"/>
      <c r="G1339" s="137"/>
      <c r="H1339" s="137"/>
      <c r="I1339" s="137"/>
      <c r="J1339" s="137"/>
      <c r="K1339" s="240">
        <f t="shared" si="425"/>
        <v>44589</v>
      </c>
      <c r="L1339" s="230">
        <f t="shared" si="426"/>
        <v>63769.140000000036</v>
      </c>
      <c r="M1339" s="162">
        <f>MAX(AN28:AN1339)</f>
        <v>72085.620000000068</v>
      </c>
      <c r="N1339" s="162">
        <f t="shared" si="434"/>
        <v>-8316.4800000000323</v>
      </c>
      <c r="O1339" s="231">
        <f>E3+(E4*0.1)</f>
        <v>0.2</v>
      </c>
      <c r="P1339" s="162">
        <v>-550</v>
      </c>
      <c r="Q1339" s="232">
        <f>E5+(E6*0.1)</f>
        <v>0.1</v>
      </c>
      <c r="R1339" s="162">
        <v>-850</v>
      </c>
      <c r="S1339" s="232">
        <f>E7+(E8*0.1)</f>
        <v>0.1</v>
      </c>
      <c r="T1339" s="162">
        <v>-3410</v>
      </c>
      <c r="U1339" s="233">
        <f>E9+(E10*0.5)+(E11*0.1)</f>
        <v>0.2</v>
      </c>
      <c r="V1339" s="162">
        <v>533</v>
      </c>
      <c r="W1339" s="233">
        <f>E12+(E13*0.5)+(E14*0.1)</f>
        <v>0.2</v>
      </c>
      <c r="X1339" s="162">
        <v>-1200</v>
      </c>
      <c r="Y1339" s="161">
        <f t="shared" si="435"/>
        <v>1312</v>
      </c>
      <c r="Z1339" s="162">
        <f t="shared" si="427"/>
        <v>-669.4</v>
      </c>
      <c r="AA1339" s="127">
        <v>44589</v>
      </c>
      <c r="AB1339" s="127"/>
      <c r="AC1339" s="128"/>
      <c r="AD1339" s="128"/>
      <c r="AE1339" s="129"/>
      <c r="AF1339" s="129"/>
      <c r="AG1339" s="129"/>
      <c r="AH1339" s="129">
        <f t="shared" si="428"/>
        <v>0</v>
      </c>
      <c r="AI1339" s="129">
        <f t="shared" si="429"/>
        <v>-669.4</v>
      </c>
      <c r="AJ1339" s="234">
        <f t="shared" si="430"/>
        <v>0</v>
      </c>
      <c r="AK1339" s="234">
        <f t="shared" si="431"/>
        <v>1</v>
      </c>
      <c r="AL1339" s="129">
        <f t="shared" si="432"/>
        <v>0</v>
      </c>
      <c r="AM1339" s="127">
        <v>44589</v>
      </c>
      <c r="AN1339" s="129">
        <f t="shared" si="436"/>
        <v>63769.140000000036</v>
      </c>
      <c r="AO1339" s="129">
        <f t="shared" si="437"/>
        <v>0</v>
      </c>
      <c r="AP1339" s="129">
        <f t="shared" si="438"/>
        <v>0</v>
      </c>
      <c r="AQ1339" s="235"/>
      <c r="AR1339" s="235"/>
      <c r="AS1339" s="236">
        <f t="shared" si="433"/>
        <v>44589</v>
      </c>
      <c r="AT1339" s="237">
        <f t="shared" si="439"/>
        <v>22202.559999999976</v>
      </c>
      <c r="AU1339" s="237">
        <f t="shared" si="440"/>
        <v>12911.9</v>
      </c>
      <c r="AV1339" s="237">
        <f t="shared" si="441"/>
        <v>19039.479999999989</v>
      </c>
      <c r="AW1339" s="237">
        <f t="shared" si="442"/>
        <v>5804.9999999999982</v>
      </c>
      <c r="AX1339" s="237">
        <f t="shared" si="443"/>
        <v>3810.2000000000053</v>
      </c>
      <c r="AY1339" s="133"/>
    </row>
    <row r="1340" spans="3:51" x14ac:dyDescent="0.25">
      <c r="C1340" s="137"/>
      <c r="D1340" s="137"/>
      <c r="E1340" s="137"/>
      <c r="F1340" s="137"/>
      <c r="G1340" s="137"/>
      <c r="H1340" s="137"/>
      <c r="I1340" s="137"/>
      <c r="J1340" s="137"/>
      <c r="K1340" s="240">
        <f t="shared" si="425"/>
        <v>44592</v>
      </c>
      <c r="L1340" s="230">
        <f t="shared" si="426"/>
        <v>63233.140000000036</v>
      </c>
      <c r="M1340" s="162">
        <f>MAX(AN28:AN1340)</f>
        <v>72085.620000000068</v>
      </c>
      <c r="N1340" s="162">
        <f t="shared" si="434"/>
        <v>-8852.4800000000323</v>
      </c>
      <c r="O1340" s="231">
        <f>E3+(E4*0.1)</f>
        <v>0.2</v>
      </c>
      <c r="P1340" s="162">
        <v>-550</v>
      </c>
      <c r="Q1340" s="232">
        <f>E5+(E6*0.1)</f>
        <v>0.1</v>
      </c>
      <c r="R1340" s="162">
        <v>-850</v>
      </c>
      <c r="S1340" s="232">
        <f>E7+(E8*0.1)</f>
        <v>0.1</v>
      </c>
      <c r="T1340" s="162">
        <v>-3410</v>
      </c>
      <c r="U1340" s="233">
        <f>E9+(E10*0.5)+(E11*0.1)</f>
        <v>0.2</v>
      </c>
      <c r="V1340" s="162">
        <v>-571</v>
      </c>
      <c r="W1340" s="233">
        <f>E12+(E13*0.5)+(E14*0.1)</f>
        <v>0.2</v>
      </c>
      <c r="X1340" s="162">
        <v>571</v>
      </c>
      <c r="Y1340" s="161">
        <f t="shared" si="435"/>
        <v>1313</v>
      </c>
      <c r="Z1340" s="162">
        <f t="shared" si="427"/>
        <v>-536</v>
      </c>
      <c r="AA1340" s="238">
        <v>44592</v>
      </c>
      <c r="AB1340" s="129">
        <f>SUM(Z1320:Z1340)</f>
        <v>-5332.86</v>
      </c>
      <c r="AC1340" s="128">
        <f>(AB1340&gt;0)*1</f>
        <v>0</v>
      </c>
      <c r="AD1340" s="128">
        <f>(AB1340&lt;0)*1</f>
        <v>1</v>
      </c>
      <c r="AE1340" s="129">
        <f>AB1340*AC1340</f>
        <v>0</v>
      </c>
      <c r="AF1340" s="129">
        <f>AB1340*AD1340</f>
        <v>-5332.86</v>
      </c>
      <c r="AG1340" s="129"/>
      <c r="AH1340" s="129">
        <f t="shared" si="428"/>
        <v>0</v>
      </c>
      <c r="AI1340" s="129">
        <f t="shared" si="429"/>
        <v>-536</v>
      </c>
      <c r="AJ1340" s="234">
        <f t="shared" si="430"/>
        <v>0</v>
      </c>
      <c r="AK1340" s="234">
        <f t="shared" si="431"/>
        <v>1</v>
      </c>
      <c r="AL1340" s="129">
        <f t="shared" si="432"/>
        <v>-5332.86</v>
      </c>
      <c r="AM1340" s="127">
        <v>44592</v>
      </c>
      <c r="AN1340" s="129">
        <f t="shared" si="436"/>
        <v>63233.140000000036</v>
      </c>
      <c r="AO1340" s="129">
        <f t="shared" si="437"/>
        <v>0</v>
      </c>
      <c r="AP1340" s="129">
        <f t="shared" si="438"/>
        <v>-5332.86</v>
      </c>
      <c r="AQ1340" s="235"/>
      <c r="AR1340" s="235"/>
      <c r="AS1340" s="236">
        <f t="shared" si="433"/>
        <v>44592</v>
      </c>
      <c r="AT1340" s="237">
        <f t="shared" si="439"/>
        <v>22092.559999999976</v>
      </c>
      <c r="AU1340" s="237">
        <f t="shared" si="440"/>
        <v>12826.9</v>
      </c>
      <c r="AV1340" s="237">
        <f t="shared" si="441"/>
        <v>18698.479999999989</v>
      </c>
      <c r="AW1340" s="237">
        <f t="shared" si="442"/>
        <v>5690.7999999999984</v>
      </c>
      <c r="AX1340" s="237">
        <f t="shared" si="443"/>
        <v>3924.4000000000051</v>
      </c>
      <c r="AY1340" s="133"/>
    </row>
    <row r="1341" spans="3:51" x14ac:dyDescent="0.25">
      <c r="C1341" s="137"/>
      <c r="D1341" s="137"/>
      <c r="E1341" s="137"/>
      <c r="F1341" s="137"/>
      <c r="G1341" s="137"/>
      <c r="H1341" s="137"/>
      <c r="I1341" s="137"/>
      <c r="J1341" s="137"/>
      <c r="K1341" s="240">
        <f t="shared" si="425"/>
        <v>44593</v>
      </c>
      <c r="L1341" s="230">
        <f t="shared" si="426"/>
        <v>62858.880000000034</v>
      </c>
      <c r="M1341" s="162">
        <f>MAX(AN28:AN1341)</f>
        <v>72085.620000000068</v>
      </c>
      <c r="N1341" s="162">
        <f t="shared" si="434"/>
        <v>-9226.7400000000343</v>
      </c>
      <c r="O1341" s="231">
        <f>E3+(E4*0.1)</f>
        <v>0.2</v>
      </c>
      <c r="P1341" s="162">
        <v>-550</v>
      </c>
      <c r="Q1341" s="232">
        <f>E5+(E6*0.1)</f>
        <v>0.1</v>
      </c>
      <c r="R1341" s="162">
        <v>-850</v>
      </c>
      <c r="S1341" s="232">
        <f>E7+(E8*0.1)</f>
        <v>0.1</v>
      </c>
      <c r="T1341" s="162">
        <v>-1792.6</v>
      </c>
      <c r="U1341" s="233">
        <f>E9+(E10*0.5)+(E11*0.1)</f>
        <v>0.2</v>
      </c>
      <c r="V1341" s="162">
        <v>-381</v>
      </c>
      <c r="W1341" s="233">
        <f>E12+(E13*0.5)+(E14*0.1)</f>
        <v>0.2</v>
      </c>
      <c r="X1341" s="162">
        <v>381</v>
      </c>
      <c r="Y1341" s="161">
        <f t="shared" si="435"/>
        <v>1314</v>
      </c>
      <c r="Z1341" s="162">
        <f t="shared" si="427"/>
        <v>-374.26</v>
      </c>
      <c r="AA1341" s="127">
        <v>44593</v>
      </c>
      <c r="AB1341" s="127"/>
      <c r="AC1341" s="128"/>
      <c r="AD1341" s="128"/>
      <c r="AE1341" s="129"/>
      <c r="AF1341" s="129"/>
      <c r="AG1341" s="129"/>
      <c r="AH1341" s="129">
        <f t="shared" si="428"/>
        <v>0</v>
      </c>
      <c r="AI1341" s="129">
        <f t="shared" si="429"/>
        <v>-374.26</v>
      </c>
      <c r="AJ1341" s="234">
        <f t="shared" si="430"/>
        <v>0</v>
      </c>
      <c r="AK1341" s="234">
        <f t="shared" si="431"/>
        <v>1</v>
      </c>
      <c r="AL1341" s="129">
        <f t="shared" si="432"/>
        <v>0</v>
      </c>
      <c r="AM1341" s="127">
        <v>44593</v>
      </c>
      <c r="AN1341" s="129">
        <f t="shared" si="436"/>
        <v>62858.880000000034</v>
      </c>
      <c r="AO1341" s="129">
        <f t="shared" si="437"/>
        <v>0</v>
      </c>
      <c r="AP1341" s="129">
        <f t="shared" si="438"/>
        <v>0</v>
      </c>
      <c r="AQ1341" s="235"/>
      <c r="AR1341" s="235"/>
      <c r="AS1341" s="236">
        <f t="shared" si="433"/>
        <v>44593</v>
      </c>
      <c r="AT1341" s="237">
        <f t="shared" si="439"/>
        <v>21982.559999999976</v>
      </c>
      <c r="AU1341" s="237">
        <f t="shared" si="440"/>
        <v>12741.9</v>
      </c>
      <c r="AV1341" s="237">
        <f t="shared" si="441"/>
        <v>18519.21999999999</v>
      </c>
      <c r="AW1341" s="237">
        <f t="shared" si="442"/>
        <v>5614.5999999999985</v>
      </c>
      <c r="AX1341" s="237">
        <f t="shared" si="443"/>
        <v>4000.6000000000049</v>
      </c>
      <c r="AY1341" s="133"/>
    </row>
    <row r="1342" spans="3:51" x14ac:dyDescent="0.25">
      <c r="C1342" s="137"/>
      <c r="D1342" s="137"/>
      <c r="E1342" s="137"/>
      <c r="F1342" s="137"/>
      <c r="G1342" s="137"/>
      <c r="H1342" s="137"/>
      <c r="I1342" s="137"/>
      <c r="J1342" s="137"/>
      <c r="K1342" s="240">
        <f t="shared" si="425"/>
        <v>44594</v>
      </c>
      <c r="L1342" s="230">
        <f t="shared" si="426"/>
        <v>62303.630000000034</v>
      </c>
      <c r="M1342" s="162">
        <f>MAX(AN28:AN1342)</f>
        <v>72085.620000000068</v>
      </c>
      <c r="N1342" s="162">
        <f t="shared" si="434"/>
        <v>-9781.9900000000343</v>
      </c>
      <c r="O1342" s="231">
        <f>E3+(E4*0.1)</f>
        <v>0.2</v>
      </c>
      <c r="P1342" s="162">
        <v>-550</v>
      </c>
      <c r="Q1342" s="232">
        <f>E5+(E6*0.1)</f>
        <v>0.1</v>
      </c>
      <c r="R1342" s="162">
        <v>-1042.5</v>
      </c>
      <c r="S1342" s="232">
        <f>E7+(E8*0.1)</f>
        <v>0.1</v>
      </c>
      <c r="T1342" s="162">
        <v>-3410</v>
      </c>
      <c r="U1342" s="233">
        <f>E9+(E10*0.5)+(E11*0.1)</f>
        <v>0.2</v>
      </c>
      <c r="V1342" s="162">
        <v>-585</v>
      </c>
      <c r="W1342" s="233">
        <f>E12+(E13*0.5)+(E14*0.1)</f>
        <v>0.2</v>
      </c>
      <c r="X1342" s="162">
        <v>585</v>
      </c>
      <c r="Y1342" s="161">
        <f t="shared" si="435"/>
        <v>1315</v>
      </c>
      <c r="Z1342" s="162">
        <f t="shared" si="427"/>
        <v>-555.25</v>
      </c>
      <c r="AA1342" s="127">
        <v>44594</v>
      </c>
      <c r="AB1342" s="127"/>
      <c r="AC1342" s="128"/>
      <c r="AD1342" s="128"/>
      <c r="AE1342" s="129"/>
      <c r="AF1342" s="129"/>
      <c r="AG1342" s="129"/>
      <c r="AH1342" s="129">
        <f t="shared" si="428"/>
        <v>0</v>
      </c>
      <c r="AI1342" s="129">
        <f t="shared" si="429"/>
        <v>-555.25</v>
      </c>
      <c r="AJ1342" s="234">
        <f t="shared" si="430"/>
        <v>0</v>
      </c>
      <c r="AK1342" s="234">
        <f t="shared" si="431"/>
        <v>1</v>
      </c>
      <c r="AL1342" s="129">
        <f t="shared" si="432"/>
        <v>0</v>
      </c>
      <c r="AM1342" s="127">
        <v>44594</v>
      </c>
      <c r="AN1342" s="129">
        <f t="shared" si="436"/>
        <v>62303.630000000034</v>
      </c>
      <c r="AO1342" s="129">
        <f t="shared" si="437"/>
        <v>0</v>
      </c>
      <c r="AP1342" s="129">
        <f t="shared" si="438"/>
        <v>0</v>
      </c>
      <c r="AQ1342" s="235"/>
      <c r="AR1342" s="235"/>
      <c r="AS1342" s="236">
        <f t="shared" si="433"/>
        <v>44594</v>
      </c>
      <c r="AT1342" s="237">
        <f t="shared" si="439"/>
        <v>21872.559999999976</v>
      </c>
      <c r="AU1342" s="237">
        <f t="shared" si="440"/>
        <v>12637.65</v>
      </c>
      <c r="AV1342" s="237">
        <f t="shared" si="441"/>
        <v>18178.21999999999</v>
      </c>
      <c r="AW1342" s="237">
        <f t="shared" si="442"/>
        <v>5497.5999999999985</v>
      </c>
      <c r="AX1342" s="237">
        <f t="shared" si="443"/>
        <v>4117.6000000000049</v>
      </c>
      <c r="AY1342" s="133"/>
    </row>
    <row r="1343" spans="3:51" x14ac:dyDescent="0.25">
      <c r="C1343" s="137"/>
      <c r="D1343" s="137"/>
      <c r="E1343" s="137"/>
      <c r="F1343" s="137"/>
      <c r="G1343" s="137"/>
      <c r="H1343" s="137"/>
      <c r="I1343" s="137"/>
      <c r="J1343" s="137"/>
      <c r="K1343" s="240">
        <f t="shared" si="425"/>
        <v>44595</v>
      </c>
      <c r="L1343" s="230">
        <f t="shared" si="426"/>
        <v>64458.160000000033</v>
      </c>
      <c r="M1343" s="162">
        <f>MAX(AN28:AN1343)</f>
        <v>72085.620000000068</v>
      </c>
      <c r="N1343" s="162">
        <f t="shared" si="434"/>
        <v>-7627.4600000000355</v>
      </c>
      <c r="O1343" s="231">
        <f>E3+(E4*0.1)</f>
        <v>0.2</v>
      </c>
      <c r="P1343" s="162">
        <v>2590.85</v>
      </c>
      <c r="Q1343" s="232">
        <f>E5+(E6*0.1)</f>
        <v>0.1</v>
      </c>
      <c r="R1343" s="162">
        <v>5597</v>
      </c>
      <c r="S1343" s="232">
        <f>E7+(E8*0.1)</f>
        <v>0.1</v>
      </c>
      <c r="T1343" s="162">
        <v>12772.6</v>
      </c>
      <c r="U1343" s="233">
        <f>E9+(E10*0.5)+(E11*0.1)</f>
        <v>0.2</v>
      </c>
      <c r="V1343" s="162">
        <v>197</v>
      </c>
      <c r="W1343" s="233">
        <f>E12+(E13*0.5)+(E14*0.1)</f>
        <v>0.2</v>
      </c>
      <c r="X1343" s="162">
        <v>-1200</v>
      </c>
      <c r="Y1343" s="161">
        <f t="shared" si="435"/>
        <v>1316</v>
      </c>
      <c r="Z1343" s="162">
        <f t="shared" si="427"/>
        <v>2154.5300000000002</v>
      </c>
      <c r="AA1343" s="127">
        <v>44595</v>
      </c>
      <c r="AB1343" s="127"/>
      <c r="AC1343" s="128"/>
      <c r="AD1343" s="128"/>
      <c r="AE1343" s="129"/>
      <c r="AF1343" s="129"/>
      <c r="AG1343" s="129"/>
      <c r="AH1343" s="129">
        <f t="shared" si="428"/>
        <v>2154.5300000000002</v>
      </c>
      <c r="AI1343" s="129">
        <f t="shared" si="429"/>
        <v>0</v>
      </c>
      <c r="AJ1343" s="234">
        <f t="shared" si="430"/>
        <v>1</v>
      </c>
      <c r="AK1343" s="234">
        <f t="shared" si="431"/>
        <v>0</v>
      </c>
      <c r="AL1343" s="129">
        <f t="shared" si="432"/>
        <v>0</v>
      </c>
      <c r="AM1343" s="127">
        <v>44595</v>
      </c>
      <c r="AN1343" s="129">
        <f t="shared" si="436"/>
        <v>64458.160000000033</v>
      </c>
      <c r="AO1343" s="129">
        <f t="shared" si="437"/>
        <v>0</v>
      </c>
      <c r="AP1343" s="129">
        <f t="shared" si="438"/>
        <v>0</v>
      </c>
      <c r="AQ1343" s="235"/>
      <c r="AR1343" s="235"/>
      <c r="AS1343" s="236">
        <f t="shared" si="433"/>
        <v>44595</v>
      </c>
      <c r="AT1343" s="237">
        <f t="shared" si="439"/>
        <v>22390.729999999974</v>
      </c>
      <c r="AU1343" s="237">
        <f t="shared" si="440"/>
        <v>13197.35</v>
      </c>
      <c r="AV1343" s="237">
        <f t="shared" si="441"/>
        <v>19455.479999999989</v>
      </c>
      <c r="AW1343" s="237">
        <f t="shared" si="442"/>
        <v>5536.9999999999982</v>
      </c>
      <c r="AX1343" s="237">
        <f t="shared" si="443"/>
        <v>3877.6000000000049</v>
      </c>
      <c r="AY1343" s="133"/>
    </row>
    <row r="1344" spans="3:51" x14ac:dyDescent="0.25">
      <c r="C1344" s="137"/>
      <c r="D1344" s="137"/>
      <c r="E1344" s="137"/>
      <c r="F1344" s="137"/>
      <c r="G1344" s="137"/>
      <c r="H1344" s="137"/>
      <c r="I1344" s="137"/>
      <c r="J1344" s="137"/>
      <c r="K1344" s="240">
        <f t="shared" si="425"/>
        <v>44596</v>
      </c>
      <c r="L1344" s="230">
        <f t="shared" si="426"/>
        <v>63922.160000000033</v>
      </c>
      <c r="M1344" s="162">
        <f>MAX(AN28:AN1344)</f>
        <v>72085.620000000068</v>
      </c>
      <c r="N1344" s="162">
        <f t="shared" si="434"/>
        <v>-8163.4600000000355</v>
      </c>
      <c r="O1344" s="231">
        <f>E3+(E4*0.1)</f>
        <v>0.2</v>
      </c>
      <c r="P1344" s="162">
        <v>-550</v>
      </c>
      <c r="Q1344" s="232">
        <f>E5+(E6*0.1)</f>
        <v>0.1</v>
      </c>
      <c r="R1344" s="162">
        <v>-850</v>
      </c>
      <c r="S1344" s="232">
        <f>E7+(E8*0.1)</f>
        <v>0.1</v>
      </c>
      <c r="T1344" s="162">
        <v>-3410</v>
      </c>
      <c r="U1344" s="233">
        <f>E9+(E10*0.5)+(E11*0.1)</f>
        <v>0.2</v>
      </c>
      <c r="V1344" s="162">
        <v>-303</v>
      </c>
      <c r="W1344" s="233">
        <f>E12+(E13*0.5)+(E14*0.1)</f>
        <v>0.2</v>
      </c>
      <c r="X1344" s="162">
        <v>303</v>
      </c>
      <c r="Y1344" s="161">
        <f t="shared" si="435"/>
        <v>1317</v>
      </c>
      <c r="Z1344" s="162">
        <f t="shared" si="427"/>
        <v>-536</v>
      </c>
      <c r="AA1344" s="127">
        <v>44596</v>
      </c>
      <c r="AB1344" s="127"/>
      <c r="AC1344" s="128"/>
      <c r="AD1344" s="128"/>
      <c r="AE1344" s="129"/>
      <c r="AF1344" s="129"/>
      <c r="AG1344" s="129"/>
      <c r="AH1344" s="129">
        <f t="shared" si="428"/>
        <v>0</v>
      </c>
      <c r="AI1344" s="129">
        <f t="shared" si="429"/>
        <v>-536</v>
      </c>
      <c r="AJ1344" s="234">
        <f t="shared" si="430"/>
        <v>0</v>
      </c>
      <c r="AK1344" s="234">
        <f t="shared" si="431"/>
        <v>1</v>
      </c>
      <c r="AL1344" s="129">
        <f t="shared" si="432"/>
        <v>0</v>
      </c>
      <c r="AM1344" s="127">
        <v>44596</v>
      </c>
      <c r="AN1344" s="129">
        <f t="shared" si="436"/>
        <v>63922.160000000033</v>
      </c>
      <c r="AO1344" s="129">
        <f t="shared" si="437"/>
        <v>0</v>
      </c>
      <c r="AP1344" s="129">
        <f t="shared" si="438"/>
        <v>0</v>
      </c>
      <c r="AQ1344" s="235"/>
      <c r="AR1344" s="235"/>
      <c r="AS1344" s="236">
        <f t="shared" si="433"/>
        <v>44596</v>
      </c>
      <c r="AT1344" s="237">
        <f t="shared" si="439"/>
        <v>22280.729999999974</v>
      </c>
      <c r="AU1344" s="237">
        <f t="shared" si="440"/>
        <v>13112.35</v>
      </c>
      <c r="AV1344" s="237">
        <f t="shared" si="441"/>
        <v>19114.479999999989</v>
      </c>
      <c r="AW1344" s="237">
        <f t="shared" si="442"/>
        <v>5476.3999999999978</v>
      </c>
      <c r="AX1344" s="237">
        <f t="shared" si="443"/>
        <v>3938.2000000000048</v>
      </c>
      <c r="AY1344" s="133"/>
    </row>
    <row r="1345" spans="3:51" x14ac:dyDescent="0.25">
      <c r="C1345" s="137"/>
      <c r="D1345" s="137"/>
      <c r="E1345" s="137"/>
      <c r="F1345" s="137"/>
      <c r="G1345" s="137"/>
      <c r="H1345" s="137"/>
      <c r="I1345" s="137"/>
      <c r="J1345" s="137"/>
      <c r="K1345" s="240">
        <f t="shared" si="425"/>
        <v>44599</v>
      </c>
      <c r="L1345" s="230">
        <f t="shared" si="426"/>
        <v>63946.960000000036</v>
      </c>
      <c r="M1345" s="162">
        <f>MAX(AN28:AN1345)</f>
        <v>72085.620000000068</v>
      </c>
      <c r="N1345" s="162">
        <f t="shared" si="434"/>
        <v>-8138.6600000000326</v>
      </c>
      <c r="O1345" s="231">
        <f>E3+(E4*0.1)</f>
        <v>0.2</v>
      </c>
      <c r="P1345" s="162">
        <v>-550</v>
      </c>
      <c r="Q1345" s="232">
        <f>E5+(E6*0.1)</f>
        <v>0.1</v>
      </c>
      <c r="R1345" s="162">
        <v>-850</v>
      </c>
      <c r="S1345" s="232">
        <f>E7+(E8*0.1)</f>
        <v>0.1</v>
      </c>
      <c r="T1345" s="162">
        <v>2462</v>
      </c>
      <c r="U1345" s="233">
        <f>E9+(E10*0.5)+(E11*0.1)</f>
        <v>0.2</v>
      </c>
      <c r="V1345" s="162">
        <v>-1400</v>
      </c>
      <c r="W1345" s="233">
        <f>E12+(E13*0.5)+(E14*0.1)</f>
        <v>0.2</v>
      </c>
      <c r="X1345" s="162">
        <v>1268</v>
      </c>
      <c r="Y1345" s="161">
        <f t="shared" si="435"/>
        <v>1318</v>
      </c>
      <c r="Z1345" s="162">
        <f t="shared" si="427"/>
        <v>24.80000000000004</v>
      </c>
      <c r="AA1345" s="127">
        <v>44599</v>
      </c>
      <c r="AB1345" s="127"/>
      <c r="AC1345" s="128"/>
      <c r="AD1345" s="128"/>
      <c r="AE1345" s="129"/>
      <c r="AF1345" s="129"/>
      <c r="AG1345" s="129"/>
      <c r="AH1345" s="129">
        <f t="shared" si="428"/>
        <v>24.80000000000004</v>
      </c>
      <c r="AI1345" s="129">
        <f t="shared" si="429"/>
        <v>0</v>
      </c>
      <c r="AJ1345" s="234">
        <f t="shared" si="430"/>
        <v>1</v>
      </c>
      <c r="AK1345" s="234">
        <f t="shared" si="431"/>
        <v>0</v>
      </c>
      <c r="AL1345" s="129">
        <f t="shared" si="432"/>
        <v>0</v>
      </c>
      <c r="AM1345" s="127">
        <v>44599</v>
      </c>
      <c r="AN1345" s="129">
        <f t="shared" si="436"/>
        <v>63946.960000000036</v>
      </c>
      <c r="AO1345" s="129">
        <f t="shared" si="437"/>
        <v>0</v>
      </c>
      <c r="AP1345" s="129">
        <f t="shared" si="438"/>
        <v>0</v>
      </c>
      <c r="AQ1345" s="235"/>
      <c r="AR1345" s="235"/>
      <c r="AS1345" s="236">
        <f t="shared" si="433"/>
        <v>44599</v>
      </c>
      <c r="AT1345" s="237">
        <f t="shared" si="439"/>
        <v>22170.729999999974</v>
      </c>
      <c r="AU1345" s="237">
        <f t="shared" si="440"/>
        <v>13027.35</v>
      </c>
      <c r="AV1345" s="237">
        <f t="shared" si="441"/>
        <v>19360.679999999989</v>
      </c>
      <c r="AW1345" s="237">
        <f t="shared" si="442"/>
        <v>5196.3999999999978</v>
      </c>
      <c r="AX1345" s="237">
        <f t="shared" si="443"/>
        <v>4191.8000000000047</v>
      </c>
      <c r="AY1345" s="133"/>
    </row>
    <row r="1346" spans="3:51" x14ac:dyDescent="0.25">
      <c r="C1346" s="137"/>
      <c r="D1346" s="137"/>
      <c r="E1346" s="137"/>
      <c r="F1346" s="137"/>
      <c r="G1346" s="137"/>
      <c r="H1346" s="137"/>
      <c r="I1346" s="137"/>
      <c r="J1346" s="137"/>
      <c r="K1346" s="240">
        <f t="shared" si="425"/>
        <v>44600</v>
      </c>
      <c r="L1346" s="230">
        <f t="shared" si="426"/>
        <v>63400.960000000036</v>
      </c>
      <c r="M1346" s="162">
        <f>MAX(AN28:AN1346)</f>
        <v>72085.620000000068</v>
      </c>
      <c r="N1346" s="162">
        <f t="shared" si="434"/>
        <v>-8684.6600000000326</v>
      </c>
      <c r="O1346" s="231">
        <f>E3+(E4*0.1)</f>
        <v>0.2</v>
      </c>
      <c r="P1346" s="162">
        <v>-550</v>
      </c>
      <c r="Q1346" s="232">
        <f>E5+(E6*0.1)</f>
        <v>0.1</v>
      </c>
      <c r="R1346" s="162">
        <v>-850</v>
      </c>
      <c r="S1346" s="232">
        <f>E7+(E8*0.1)</f>
        <v>0.1</v>
      </c>
      <c r="T1346" s="162">
        <v>-3410</v>
      </c>
      <c r="U1346" s="233">
        <f>E9+(E10*0.5)+(E11*0.1)</f>
        <v>0.2</v>
      </c>
      <c r="V1346" s="162">
        <v>-598</v>
      </c>
      <c r="W1346" s="233">
        <f>E12+(E13*0.5)+(E14*0.1)</f>
        <v>0.2</v>
      </c>
      <c r="X1346" s="162">
        <v>548</v>
      </c>
      <c r="Y1346" s="161">
        <f t="shared" si="435"/>
        <v>1319</v>
      </c>
      <c r="Z1346" s="162">
        <f t="shared" si="427"/>
        <v>-546</v>
      </c>
      <c r="AA1346" s="127">
        <v>44600</v>
      </c>
      <c r="AB1346" s="127"/>
      <c r="AC1346" s="128"/>
      <c r="AD1346" s="128"/>
      <c r="AE1346" s="129"/>
      <c r="AF1346" s="129"/>
      <c r="AG1346" s="129"/>
      <c r="AH1346" s="129">
        <f t="shared" si="428"/>
        <v>0</v>
      </c>
      <c r="AI1346" s="129">
        <f t="shared" si="429"/>
        <v>-546</v>
      </c>
      <c r="AJ1346" s="234">
        <f t="shared" si="430"/>
        <v>0</v>
      </c>
      <c r="AK1346" s="234">
        <f t="shared" si="431"/>
        <v>1</v>
      </c>
      <c r="AL1346" s="129">
        <f t="shared" si="432"/>
        <v>0</v>
      </c>
      <c r="AM1346" s="127">
        <v>44600</v>
      </c>
      <c r="AN1346" s="129">
        <f t="shared" si="436"/>
        <v>63400.960000000036</v>
      </c>
      <c r="AO1346" s="129">
        <f t="shared" si="437"/>
        <v>0</v>
      </c>
      <c r="AP1346" s="129">
        <f t="shared" si="438"/>
        <v>0</v>
      </c>
      <c r="AQ1346" s="235"/>
      <c r="AR1346" s="235"/>
      <c r="AS1346" s="236">
        <f t="shared" si="433"/>
        <v>44600</v>
      </c>
      <c r="AT1346" s="237">
        <f t="shared" si="439"/>
        <v>22060.729999999974</v>
      </c>
      <c r="AU1346" s="237">
        <f t="shared" si="440"/>
        <v>12942.35</v>
      </c>
      <c r="AV1346" s="237">
        <f t="shared" si="441"/>
        <v>19019.679999999989</v>
      </c>
      <c r="AW1346" s="237">
        <f t="shared" si="442"/>
        <v>5076.7999999999975</v>
      </c>
      <c r="AX1346" s="237">
        <f t="shared" si="443"/>
        <v>4301.4000000000051</v>
      </c>
      <c r="AY1346" s="133"/>
    </row>
    <row r="1347" spans="3:51" x14ac:dyDescent="0.25">
      <c r="C1347" s="137"/>
      <c r="D1347" s="137"/>
      <c r="E1347" s="137"/>
      <c r="F1347" s="137"/>
      <c r="G1347" s="137"/>
      <c r="H1347" s="137"/>
      <c r="I1347" s="137"/>
      <c r="J1347" s="137"/>
      <c r="K1347" s="240">
        <f t="shared" si="425"/>
        <v>44601</v>
      </c>
      <c r="L1347" s="230">
        <f t="shared" si="426"/>
        <v>63040.300000000032</v>
      </c>
      <c r="M1347" s="162">
        <f>MAX(AN28:AN1347)</f>
        <v>72085.620000000068</v>
      </c>
      <c r="N1347" s="162">
        <f t="shared" si="434"/>
        <v>-9045.3200000000361</v>
      </c>
      <c r="O1347" s="231">
        <f>E3+(E4*0.1)</f>
        <v>0.2</v>
      </c>
      <c r="P1347" s="162">
        <v>-810.6</v>
      </c>
      <c r="Q1347" s="232">
        <f>E5+(E6*0.1)</f>
        <v>0.1</v>
      </c>
      <c r="R1347" s="162">
        <v>-1323</v>
      </c>
      <c r="S1347" s="232">
        <f>E7+(E8*0.1)</f>
        <v>0.1</v>
      </c>
      <c r="T1347" s="162">
        <v>-3462.4</v>
      </c>
      <c r="U1347" s="233">
        <f>E9+(E10*0.5)+(E11*0.1)</f>
        <v>0.2</v>
      </c>
      <c r="V1347" s="162">
        <v>700</v>
      </c>
      <c r="W1347" s="233">
        <f>E12+(E13*0.5)+(E14*0.1)</f>
        <v>0.2</v>
      </c>
      <c r="X1347" s="162">
        <v>700</v>
      </c>
      <c r="Y1347" s="161">
        <f t="shared" si="435"/>
        <v>1320</v>
      </c>
      <c r="Z1347" s="162">
        <f t="shared" si="427"/>
        <v>-360.66000000000008</v>
      </c>
      <c r="AA1347" s="127">
        <v>44601</v>
      </c>
      <c r="AB1347" s="127"/>
      <c r="AC1347" s="128"/>
      <c r="AD1347" s="128"/>
      <c r="AE1347" s="129"/>
      <c r="AF1347" s="129"/>
      <c r="AG1347" s="129"/>
      <c r="AH1347" s="129">
        <f t="shared" si="428"/>
        <v>0</v>
      </c>
      <c r="AI1347" s="129">
        <f t="shared" si="429"/>
        <v>-360.66000000000008</v>
      </c>
      <c r="AJ1347" s="234">
        <f t="shared" si="430"/>
        <v>0</v>
      </c>
      <c r="AK1347" s="234">
        <f t="shared" si="431"/>
        <v>1</v>
      </c>
      <c r="AL1347" s="129">
        <f t="shared" si="432"/>
        <v>0</v>
      </c>
      <c r="AM1347" s="127">
        <v>44601</v>
      </c>
      <c r="AN1347" s="129">
        <f t="shared" si="436"/>
        <v>63040.300000000032</v>
      </c>
      <c r="AO1347" s="129">
        <f t="shared" si="437"/>
        <v>0</v>
      </c>
      <c r="AP1347" s="129">
        <f t="shared" si="438"/>
        <v>0</v>
      </c>
      <c r="AQ1347" s="235"/>
      <c r="AR1347" s="235"/>
      <c r="AS1347" s="236">
        <f t="shared" si="433"/>
        <v>44601</v>
      </c>
      <c r="AT1347" s="237">
        <f t="shared" si="439"/>
        <v>21898.609999999975</v>
      </c>
      <c r="AU1347" s="237">
        <f t="shared" si="440"/>
        <v>12810.050000000001</v>
      </c>
      <c r="AV1347" s="237">
        <f t="shared" si="441"/>
        <v>18673.439999999988</v>
      </c>
      <c r="AW1347" s="237">
        <f t="shared" si="442"/>
        <v>5216.7999999999975</v>
      </c>
      <c r="AX1347" s="237">
        <f t="shared" si="443"/>
        <v>4441.4000000000051</v>
      </c>
      <c r="AY1347" s="133"/>
    </row>
    <row r="1348" spans="3:51" x14ac:dyDescent="0.25">
      <c r="C1348" s="137"/>
      <c r="D1348" s="137"/>
      <c r="E1348" s="137"/>
      <c r="F1348" s="137"/>
      <c r="G1348" s="137"/>
      <c r="H1348" s="137"/>
      <c r="I1348" s="137"/>
      <c r="J1348" s="137"/>
      <c r="K1348" s="240">
        <f t="shared" si="425"/>
        <v>44602</v>
      </c>
      <c r="L1348" s="230">
        <f t="shared" si="426"/>
        <v>64434.910000000033</v>
      </c>
      <c r="M1348" s="162">
        <f>MAX(AN28:AN1348)</f>
        <v>72085.620000000068</v>
      </c>
      <c r="N1348" s="162">
        <f t="shared" si="434"/>
        <v>-7650.7100000000355</v>
      </c>
      <c r="O1348" s="231">
        <f>E3+(E4*0.1)</f>
        <v>0.2</v>
      </c>
      <c r="P1348" s="162">
        <v>2632.35</v>
      </c>
      <c r="Q1348" s="232">
        <f>E5+(E6*0.1)</f>
        <v>0.1</v>
      </c>
      <c r="R1348" s="162">
        <v>4155</v>
      </c>
      <c r="S1348" s="232">
        <f>E7+(E8*0.1)</f>
        <v>0.1</v>
      </c>
      <c r="T1348" s="162">
        <v>7026.4</v>
      </c>
      <c r="U1348" s="233">
        <f>E9+(E10*0.5)+(E11*0.1)</f>
        <v>0.2</v>
      </c>
      <c r="V1348" s="162">
        <v>-625</v>
      </c>
      <c r="W1348" s="233">
        <f>E12+(E13*0.5)+(E14*0.1)</f>
        <v>0.2</v>
      </c>
      <c r="X1348" s="162">
        <v>-625</v>
      </c>
      <c r="Y1348" s="161">
        <f t="shared" si="435"/>
        <v>1321</v>
      </c>
      <c r="Z1348" s="162">
        <f t="shared" si="427"/>
        <v>1394.6100000000001</v>
      </c>
      <c r="AA1348" s="127">
        <v>44602</v>
      </c>
      <c r="AB1348" s="127"/>
      <c r="AC1348" s="128"/>
      <c r="AD1348" s="128"/>
      <c r="AE1348" s="129"/>
      <c r="AF1348" s="129"/>
      <c r="AG1348" s="129"/>
      <c r="AH1348" s="129">
        <f t="shared" si="428"/>
        <v>1394.6100000000001</v>
      </c>
      <c r="AI1348" s="129">
        <f t="shared" si="429"/>
        <v>0</v>
      </c>
      <c r="AJ1348" s="234">
        <f t="shared" si="430"/>
        <v>1</v>
      </c>
      <c r="AK1348" s="234">
        <f t="shared" si="431"/>
        <v>0</v>
      </c>
      <c r="AL1348" s="129">
        <f t="shared" si="432"/>
        <v>0</v>
      </c>
      <c r="AM1348" s="127">
        <v>44602</v>
      </c>
      <c r="AN1348" s="129">
        <f t="shared" si="436"/>
        <v>64434.910000000033</v>
      </c>
      <c r="AO1348" s="129">
        <f t="shared" si="437"/>
        <v>0</v>
      </c>
      <c r="AP1348" s="129">
        <f t="shared" si="438"/>
        <v>0</v>
      </c>
      <c r="AQ1348" s="235"/>
      <c r="AR1348" s="235"/>
      <c r="AS1348" s="236">
        <f t="shared" si="433"/>
        <v>44602</v>
      </c>
      <c r="AT1348" s="237">
        <f t="shared" si="439"/>
        <v>22425.079999999976</v>
      </c>
      <c r="AU1348" s="237">
        <f t="shared" si="440"/>
        <v>13225.550000000001</v>
      </c>
      <c r="AV1348" s="237">
        <f t="shared" si="441"/>
        <v>19376.079999999987</v>
      </c>
      <c r="AW1348" s="237">
        <f t="shared" si="442"/>
        <v>5091.7999999999975</v>
      </c>
      <c r="AX1348" s="237">
        <f t="shared" si="443"/>
        <v>4316.4000000000051</v>
      </c>
      <c r="AY1348" s="133"/>
    </row>
    <row r="1349" spans="3:51" x14ac:dyDescent="0.25">
      <c r="C1349" s="137"/>
      <c r="D1349" s="137"/>
      <c r="E1349" s="137"/>
      <c r="F1349" s="137"/>
      <c r="G1349" s="137"/>
      <c r="H1349" s="137"/>
      <c r="I1349" s="137"/>
      <c r="J1349" s="137"/>
      <c r="K1349" s="240">
        <f t="shared" si="425"/>
        <v>44603</v>
      </c>
      <c r="L1349" s="230">
        <f t="shared" si="426"/>
        <v>66438.310000000027</v>
      </c>
      <c r="M1349" s="162">
        <f>MAX(AN28:AN1349)</f>
        <v>72085.620000000068</v>
      </c>
      <c r="N1349" s="162">
        <f t="shared" si="434"/>
        <v>-5647.3100000000413</v>
      </c>
      <c r="O1349" s="231">
        <f>E3+(E4*0.1)</f>
        <v>0.2</v>
      </c>
      <c r="P1349" s="162">
        <v>-550</v>
      </c>
      <c r="Q1349" s="232">
        <f>E5+(E6*0.1)</f>
        <v>0.1</v>
      </c>
      <c r="R1349" s="162">
        <v>-850</v>
      </c>
      <c r="S1349" s="232">
        <f>E7+(E8*0.1)</f>
        <v>0.1</v>
      </c>
      <c r="T1349" s="162">
        <v>9036</v>
      </c>
      <c r="U1349" s="233">
        <f>E9+(E10*0.5)+(E11*0.1)</f>
        <v>0.2</v>
      </c>
      <c r="V1349" s="162">
        <v>3237</v>
      </c>
      <c r="W1349" s="233">
        <f>E12+(E13*0.5)+(E14*0.1)</f>
        <v>0.2</v>
      </c>
      <c r="X1349" s="162">
        <v>3237</v>
      </c>
      <c r="Y1349" s="161">
        <f t="shared" si="435"/>
        <v>1322</v>
      </c>
      <c r="Z1349" s="162">
        <f t="shared" si="427"/>
        <v>2003.4</v>
      </c>
      <c r="AA1349" s="127">
        <v>44603</v>
      </c>
      <c r="AB1349" s="127"/>
      <c r="AC1349" s="128"/>
      <c r="AD1349" s="128"/>
      <c r="AE1349" s="129"/>
      <c r="AF1349" s="129"/>
      <c r="AG1349" s="129"/>
      <c r="AH1349" s="129">
        <f t="shared" si="428"/>
        <v>2003.4</v>
      </c>
      <c r="AI1349" s="129">
        <f t="shared" si="429"/>
        <v>0</v>
      </c>
      <c r="AJ1349" s="234">
        <f t="shared" si="430"/>
        <v>1</v>
      </c>
      <c r="AK1349" s="234">
        <f t="shared" si="431"/>
        <v>0</v>
      </c>
      <c r="AL1349" s="129">
        <f t="shared" si="432"/>
        <v>0</v>
      </c>
      <c r="AM1349" s="127">
        <v>44603</v>
      </c>
      <c r="AN1349" s="129">
        <f t="shared" si="436"/>
        <v>66438.310000000027</v>
      </c>
      <c r="AO1349" s="129">
        <f t="shared" si="437"/>
        <v>0</v>
      </c>
      <c r="AP1349" s="129">
        <f t="shared" si="438"/>
        <v>0</v>
      </c>
      <c r="AQ1349" s="235"/>
      <c r="AR1349" s="235"/>
      <c r="AS1349" s="236">
        <f t="shared" si="433"/>
        <v>44603</v>
      </c>
      <c r="AT1349" s="237">
        <f t="shared" si="439"/>
        <v>22315.079999999976</v>
      </c>
      <c r="AU1349" s="237">
        <f t="shared" si="440"/>
        <v>13140.550000000001</v>
      </c>
      <c r="AV1349" s="237">
        <f t="shared" si="441"/>
        <v>20279.679999999986</v>
      </c>
      <c r="AW1349" s="237">
        <f t="shared" si="442"/>
        <v>5739.1999999999971</v>
      </c>
      <c r="AX1349" s="237">
        <f t="shared" si="443"/>
        <v>4963.8000000000047</v>
      </c>
      <c r="AY1349" s="133"/>
    </row>
    <row r="1350" spans="3:51" x14ac:dyDescent="0.25">
      <c r="C1350" s="137"/>
      <c r="D1350" s="137"/>
      <c r="E1350" s="137"/>
      <c r="F1350" s="137"/>
      <c r="G1350" s="137"/>
      <c r="H1350" s="137"/>
      <c r="I1350" s="137"/>
      <c r="J1350" s="137"/>
      <c r="K1350" s="240">
        <f t="shared" si="425"/>
        <v>44606</v>
      </c>
      <c r="L1350" s="230">
        <f t="shared" si="426"/>
        <v>67160.750000000029</v>
      </c>
      <c r="M1350" s="162">
        <f>MAX(AN28:AN1350)</f>
        <v>72085.620000000068</v>
      </c>
      <c r="N1350" s="162">
        <f t="shared" si="434"/>
        <v>-4924.870000000039</v>
      </c>
      <c r="O1350" s="231">
        <f>E3+(E4*0.1)</f>
        <v>0.2</v>
      </c>
      <c r="P1350" s="162">
        <v>859.45</v>
      </c>
      <c r="Q1350" s="232">
        <f>E5+(E6*0.1)</f>
        <v>0.1</v>
      </c>
      <c r="R1350" s="162">
        <v>848.5</v>
      </c>
      <c r="S1350" s="232">
        <f>E7+(E8*0.1)</f>
        <v>0.1</v>
      </c>
      <c r="T1350" s="162">
        <v>-295</v>
      </c>
      <c r="U1350" s="233">
        <f>E9+(E10*0.5)+(E11*0.1)</f>
        <v>0.2</v>
      </c>
      <c r="V1350" s="162">
        <v>1238</v>
      </c>
      <c r="W1350" s="233">
        <f>E12+(E13*0.5)+(E14*0.1)</f>
        <v>0.2</v>
      </c>
      <c r="X1350" s="162">
        <v>1238</v>
      </c>
      <c r="Y1350" s="161">
        <f t="shared" si="435"/>
        <v>1323</v>
      </c>
      <c r="Z1350" s="162">
        <f t="shared" si="427"/>
        <v>722.44</v>
      </c>
      <c r="AA1350" s="127">
        <v>44606</v>
      </c>
      <c r="AB1350" s="127"/>
      <c r="AC1350" s="128"/>
      <c r="AD1350" s="128"/>
      <c r="AE1350" s="129"/>
      <c r="AF1350" s="129"/>
      <c r="AG1350" s="129"/>
      <c r="AH1350" s="129">
        <f t="shared" si="428"/>
        <v>722.44</v>
      </c>
      <c r="AI1350" s="129">
        <f t="shared" si="429"/>
        <v>0</v>
      </c>
      <c r="AJ1350" s="234">
        <f t="shared" si="430"/>
        <v>1</v>
      </c>
      <c r="AK1350" s="234">
        <f t="shared" si="431"/>
        <v>0</v>
      </c>
      <c r="AL1350" s="129">
        <f t="shared" si="432"/>
        <v>0</v>
      </c>
      <c r="AM1350" s="127">
        <v>44606</v>
      </c>
      <c r="AN1350" s="129">
        <f t="shared" si="436"/>
        <v>67160.750000000029</v>
      </c>
      <c r="AO1350" s="129">
        <f t="shared" si="437"/>
        <v>0</v>
      </c>
      <c r="AP1350" s="129">
        <f t="shared" si="438"/>
        <v>0</v>
      </c>
      <c r="AQ1350" s="235"/>
      <c r="AR1350" s="235"/>
      <c r="AS1350" s="236">
        <f t="shared" si="433"/>
        <v>44606</v>
      </c>
      <c r="AT1350" s="237">
        <f t="shared" si="439"/>
        <v>22486.969999999976</v>
      </c>
      <c r="AU1350" s="237">
        <f t="shared" si="440"/>
        <v>13225.400000000001</v>
      </c>
      <c r="AV1350" s="237">
        <f t="shared" si="441"/>
        <v>20250.179999999986</v>
      </c>
      <c r="AW1350" s="237">
        <f t="shared" si="442"/>
        <v>5986.7999999999975</v>
      </c>
      <c r="AX1350" s="237">
        <f t="shared" si="443"/>
        <v>5211.4000000000051</v>
      </c>
      <c r="AY1350" s="133"/>
    </row>
    <row r="1351" spans="3:51" x14ac:dyDescent="0.25">
      <c r="C1351" s="137"/>
      <c r="D1351" s="137"/>
      <c r="E1351" s="137"/>
      <c r="F1351" s="137"/>
      <c r="G1351" s="137"/>
      <c r="H1351" s="137"/>
      <c r="I1351" s="137"/>
      <c r="J1351" s="137"/>
      <c r="K1351" s="240">
        <f t="shared" si="425"/>
        <v>44607</v>
      </c>
      <c r="L1351" s="230">
        <f t="shared" si="426"/>
        <v>65936.600000000035</v>
      </c>
      <c r="M1351" s="162">
        <f>MAX(AN28:AN1351)</f>
        <v>72085.620000000068</v>
      </c>
      <c r="N1351" s="162">
        <f t="shared" si="434"/>
        <v>-6149.0200000000332</v>
      </c>
      <c r="O1351" s="231">
        <f>E3+(E4*0.1)</f>
        <v>0.2</v>
      </c>
      <c r="P1351" s="162">
        <v>-650.1</v>
      </c>
      <c r="Q1351" s="232">
        <f>E5+(E6*0.1)</f>
        <v>0.1</v>
      </c>
      <c r="R1351" s="162">
        <v>-1430.5</v>
      </c>
      <c r="S1351" s="232">
        <f>E7+(E8*0.1)</f>
        <v>0.1</v>
      </c>
      <c r="T1351" s="162">
        <v>-4310.8</v>
      </c>
      <c r="U1351" s="233">
        <f>E9+(E10*0.5)+(E11*0.1)</f>
        <v>0.2</v>
      </c>
      <c r="V1351" s="162">
        <v>-1400</v>
      </c>
      <c r="W1351" s="233">
        <f>E12+(E13*0.5)+(E14*0.1)</f>
        <v>0.2</v>
      </c>
      <c r="X1351" s="162">
        <v>-1200</v>
      </c>
      <c r="Y1351" s="161">
        <f t="shared" si="435"/>
        <v>1324</v>
      </c>
      <c r="Z1351" s="162">
        <f t="shared" si="427"/>
        <v>-1224.1500000000001</v>
      </c>
      <c r="AA1351" s="127">
        <v>44607</v>
      </c>
      <c r="AB1351" s="127"/>
      <c r="AC1351" s="128"/>
      <c r="AD1351" s="128"/>
      <c r="AE1351" s="129"/>
      <c r="AF1351" s="129"/>
      <c r="AG1351" s="129"/>
      <c r="AH1351" s="129">
        <f t="shared" si="428"/>
        <v>0</v>
      </c>
      <c r="AI1351" s="129">
        <f t="shared" si="429"/>
        <v>-1224.1500000000001</v>
      </c>
      <c r="AJ1351" s="234">
        <f t="shared" si="430"/>
        <v>0</v>
      </c>
      <c r="AK1351" s="234">
        <f t="shared" si="431"/>
        <v>1</v>
      </c>
      <c r="AL1351" s="129">
        <f t="shared" si="432"/>
        <v>0</v>
      </c>
      <c r="AM1351" s="127">
        <v>44607</v>
      </c>
      <c r="AN1351" s="129">
        <f t="shared" si="436"/>
        <v>65936.600000000035</v>
      </c>
      <c r="AO1351" s="129">
        <f t="shared" si="437"/>
        <v>0</v>
      </c>
      <c r="AP1351" s="129">
        <f t="shared" si="438"/>
        <v>0</v>
      </c>
      <c r="AQ1351" s="235"/>
      <c r="AR1351" s="235"/>
      <c r="AS1351" s="236">
        <f t="shared" si="433"/>
        <v>44607</v>
      </c>
      <c r="AT1351" s="237">
        <f t="shared" si="439"/>
        <v>22356.949999999975</v>
      </c>
      <c r="AU1351" s="237">
        <f t="shared" si="440"/>
        <v>13082.350000000002</v>
      </c>
      <c r="AV1351" s="237">
        <f t="shared" si="441"/>
        <v>19819.099999999984</v>
      </c>
      <c r="AW1351" s="237">
        <f t="shared" si="442"/>
        <v>5706.7999999999975</v>
      </c>
      <c r="AX1351" s="237">
        <f t="shared" si="443"/>
        <v>4971.4000000000051</v>
      </c>
      <c r="AY1351" s="133"/>
    </row>
    <row r="1352" spans="3:51" x14ac:dyDescent="0.25">
      <c r="C1352" s="137"/>
      <c r="D1352" s="137"/>
      <c r="E1352" s="137"/>
      <c r="F1352" s="137"/>
      <c r="G1352" s="137"/>
      <c r="H1352" s="137"/>
      <c r="I1352" s="137"/>
      <c r="J1352" s="137"/>
      <c r="K1352" s="240">
        <f t="shared" si="425"/>
        <v>44608</v>
      </c>
      <c r="L1352" s="230">
        <f t="shared" si="426"/>
        <v>66572.130000000034</v>
      </c>
      <c r="M1352" s="162">
        <f>MAX(AN28:AN1352)</f>
        <v>72085.620000000068</v>
      </c>
      <c r="N1352" s="162">
        <f t="shared" si="434"/>
        <v>-5513.4900000000343</v>
      </c>
      <c r="O1352" s="231">
        <f>E3+(E4*0.1)</f>
        <v>0.2</v>
      </c>
      <c r="P1352" s="162">
        <v>272.85000000000002</v>
      </c>
      <c r="Q1352" s="232">
        <f>E5+(E6*0.1)</f>
        <v>0.1</v>
      </c>
      <c r="R1352" s="162">
        <v>-850</v>
      </c>
      <c r="S1352" s="232">
        <f>E7+(E8*0.1)</f>
        <v>0.1</v>
      </c>
      <c r="T1352" s="162">
        <v>343.6</v>
      </c>
      <c r="U1352" s="233">
        <f>E9+(E10*0.5)+(E11*0.1)</f>
        <v>0.2</v>
      </c>
      <c r="V1352" s="162">
        <v>1579</v>
      </c>
      <c r="W1352" s="233">
        <f>E12+(E13*0.5)+(E14*0.1)</f>
        <v>0.2</v>
      </c>
      <c r="X1352" s="162">
        <v>1579</v>
      </c>
      <c r="Y1352" s="161">
        <f t="shared" si="435"/>
        <v>1325</v>
      </c>
      <c r="Z1352" s="162">
        <f t="shared" si="427"/>
        <v>635.53</v>
      </c>
      <c r="AA1352" s="127">
        <v>44608</v>
      </c>
      <c r="AB1352" s="127"/>
      <c r="AC1352" s="128"/>
      <c r="AD1352" s="128"/>
      <c r="AE1352" s="129"/>
      <c r="AF1352" s="129"/>
      <c r="AG1352" s="129"/>
      <c r="AH1352" s="129">
        <f t="shared" si="428"/>
        <v>635.53</v>
      </c>
      <c r="AI1352" s="129">
        <f t="shared" si="429"/>
        <v>0</v>
      </c>
      <c r="AJ1352" s="234">
        <f t="shared" si="430"/>
        <v>1</v>
      </c>
      <c r="AK1352" s="234">
        <f t="shared" si="431"/>
        <v>0</v>
      </c>
      <c r="AL1352" s="129">
        <f t="shared" si="432"/>
        <v>0</v>
      </c>
      <c r="AM1352" s="127">
        <v>44608</v>
      </c>
      <c r="AN1352" s="129">
        <f t="shared" si="436"/>
        <v>66572.130000000034</v>
      </c>
      <c r="AO1352" s="129">
        <f t="shared" si="437"/>
        <v>0</v>
      </c>
      <c r="AP1352" s="129">
        <f t="shared" si="438"/>
        <v>0</v>
      </c>
      <c r="AQ1352" s="235"/>
      <c r="AR1352" s="235"/>
      <c r="AS1352" s="236">
        <f t="shared" si="433"/>
        <v>44608</v>
      </c>
      <c r="AT1352" s="237">
        <f t="shared" si="439"/>
        <v>22411.519999999975</v>
      </c>
      <c r="AU1352" s="237">
        <f t="shared" si="440"/>
        <v>12997.350000000002</v>
      </c>
      <c r="AV1352" s="237">
        <f t="shared" si="441"/>
        <v>19853.459999999985</v>
      </c>
      <c r="AW1352" s="237">
        <f t="shared" si="442"/>
        <v>6022.5999999999976</v>
      </c>
      <c r="AX1352" s="237">
        <f t="shared" si="443"/>
        <v>5287.2000000000053</v>
      </c>
      <c r="AY1352" s="133"/>
    </row>
    <row r="1353" spans="3:51" x14ac:dyDescent="0.25">
      <c r="C1353" s="137"/>
      <c r="D1353" s="137"/>
      <c r="E1353" s="137"/>
      <c r="F1353" s="137"/>
      <c r="G1353" s="137"/>
      <c r="H1353" s="137"/>
      <c r="I1353" s="137"/>
      <c r="J1353" s="137"/>
      <c r="K1353" s="240">
        <f t="shared" si="425"/>
        <v>44609</v>
      </c>
      <c r="L1353" s="230">
        <f t="shared" si="426"/>
        <v>69689.120000000039</v>
      </c>
      <c r="M1353" s="162">
        <f>MAX(AN28:AN1353)</f>
        <v>72085.620000000068</v>
      </c>
      <c r="N1353" s="162">
        <f t="shared" si="434"/>
        <v>-2396.5000000000291</v>
      </c>
      <c r="O1353" s="231">
        <f>E3+(E4*0.1)</f>
        <v>0.2</v>
      </c>
      <c r="P1353" s="162">
        <v>3111.2</v>
      </c>
      <c r="Q1353" s="232">
        <f>E5+(E6*0.1)</f>
        <v>0.1</v>
      </c>
      <c r="R1353" s="162">
        <v>4737.5</v>
      </c>
      <c r="S1353" s="232">
        <f>E7+(E8*0.1)</f>
        <v>0.1</v>
      </c>
      <c r="T1353" s="162">
        <v>8638</v>
      </c>
      <c r="U1353" s="233">
        <f>E9+(E10*0.5)+(E11*0.1)</f>
        <v>0.2</v>
      </c>
      <c r="V1353" s="162">
        <v>2893</v>
      </c>
      <c r="W1353" s="233">
        <f>E12+(E13*0.5)+(E14*0.1)</f>
        <v>0.2</v>
      </c>
      <c r="X1353" s="162">
        <v>2893</v>
      </c>
      <c r="Y1353" s="161">
        <f t="shared" si="435"/>
        <v>1326</v>
      </c>
      <c r="Z1353" s="162">
        <f t="shared" si="427"/>
        <v>3116.99</v>
      </c>
      <c r="AA1353" s="127">
        <v>44609</v>
      </c>
      <c r="AB1353" s="127"/>
      <c r="AC1353" s="128"/>
      <c r="AD1353" s="128"/>
      <c r="AE1353" s="129"/>
      <c r="AF1353" s="129"/>
      <c r="AG1353" s="129"/>
      <c r="AH1353" s="129">
        <f t="shared" si="428"/>
        <v>3116.99</v>
      </c>
      <c r="AI1353" s="129">
        <f t="shared" si="429"/>
        <v>0</v>
      </c>
      <c r="AJ1353" s="234">
        <f t="shared" si="430"/>
        <v>1</v>
      </c>
      <c r="AK1353" s="234">
        <f t="shared" si="431"/>
        <v>0</v>
      </c>
      <c r="AL1353" s="129">
        <f t="shared" si="432"/>
        <v>0</v>
      </c>
      <c r="AM1353" s="127">
        <v>44609</v>
      </c>
      <c r="AN1353" s="129">
        <f t="shared" si="436"/>
        <v>69689.120000000039</v>
      </c>
      <c r="AO1353" s="129">
        <f t="shared" si="437"/>
        <v>0</v>
      </c>
      <c r="AP1353" s="129">
        <f t="shared" si="438"/>
        <v>0</v>
      </c>
      <c r="AQ1353" s="235"/>
      <c r="AR1353" s="235"/>
      <c r="AS1353" s="236">
        <f t="shared" si="433"/>
        <v>44609</v>
      </c>
      <c r="AT1353" s="237">
        <f t="shared" si="439"/>
        <v>23033.759999999977</v>
      </c>
      <c r="AU1353" s="237">
        <f t="shared" si="440"/>
        <v>13471.100000000002</v>
      </c>
      <c r="AV1353" s="237">
        <f t="shared" si="441"/>
        <v>20717.259999999984</v>
      </c>
      <c r="AW1353" s="237">
        <f t="shared" si="442"/>
        <v>6601.199999999998</v>
      </c>
      <c r="AX1353" s="237">
        <f t="shared" si="443"/>
        <v>5865.8000000000056</v>
      </c>
      <c r="AY1353" s="133"/>
    </row>
    <row r="1354" spans="3:51" x14ac:dyDescent="0.25">
      <c r="C1354" s="137"/>
      <c r="D1354" s="137"/>
      <c r="E1354" s="137"/>
      <c r="F1354" s="137"/>
      <c r="G1354" s="137"/>
      <c r="H1354" s="137"/>
      <c r="I1354" s="137"/>
      <c r="J1354" s="137"/>
      <c r="K1354" s="240">
        <f t="shared" si="425"/>
        <v>44610</v>
      </c>
      <c r="L1354" s="230">
        <f t="shared" si="426"/>
        <v>70024.470000000045</v>
      </c>
      <c r="M1354" s="162">
        <f>MAX(AN28:AN1354)</f>
        <v>72085.620000000068</v>
      </c>
      <c r="N1354" s="162">
        <f t="shared" si="434"/>
        <v>-2061.1500000000233</v>
      </c>
      <c r="O1354" s="231">
        <f>E3+(E4*0.1)</f>
        <v>0.2</v>
      </c>
      <c r="P1354" s="162">
        <v>-550</v>
      </c>
      <c r="Q1354" s="232">
        <f>E5+(E6*0.1)</f>
        <v>0.1</v>
      </c>
      <c r="R1354" s="162">
        <v>1569.5</v>
      </c>
      <c r="S1354" s="232">
        <f>E7+(E8*0.1)</f>
        <v>0.1</v>
      </c>
      <c r="T1354" s="162">
        <v>3244</v>
      </c>
      <c r="U1354" s="233">
        <f>E9+(E10*0.5)+(E11*0.1)</f>
        <v>0.2</v>
      </c>
      <c r="V1354" s="162">
        <v>-90</v>
      </c>
      <c r="W1354" s="233">
        <f>E12+(E13*0.5)+(E14*0.1)</f>
        <v>0.2</v>
      </c>
      <c r="X1354" s="162">
        <v>-90</v>
      </c>
      <c r="Y1354" s="161">
        <f t="shared" si="435"/>
        <v>1327</v>
      </c>
      <c r="Z1354" s="162">
        <f t="shared" si="427"/>
        <v>335.35</v>
      </c>
      <c r="AA1354" s="127">
        <v>44610</v>
      </c>
      <c r="AB1354" s="127"/>
      <c r="AC1354" s="128"/>
      <c r="AD1354" s="128"/>
      <c r="AE1354" s="129"/>
      <c r="AF1354" s="129"/>
      <c r="AG1354" s="129"/>
      <c r="AH1354" s="129">
        <f t="shared" si="428"/>
        <v>335.35</v>
      </c>
      <c r="AI1354" s="129">
        <f t="shared" si="429"/>
        <v>0</v>
      </c>
      <c r="AJ1354" s="234">
        <f t="shared" si="430"/>
        <v>1</v>
      </c>
      <c r="AK1354" s="234">
        <f t="shared" si="431"/>
        <v>0</v>
      </c>
      <c r="AL1354" s="129">
        <f t="shared" si="432"/>
        <v>0</v>
      </c>
      <c r="AM1354" s="127">
        <v>44610</v>
      </c>
      <c r="AN1354" s="129">
        <f t="shared" si="436"/>
        <v>70024.470000000045</v>
      </c>
      <c r="AO1354" s="129">
        <f t="shared" si="437"/>
        <v>0</v>
      </c>
      <c r="AP1354" s="129">
        <f t="shared" si="438"/>
        <v>0</v>
      </c>
      <c r="AQ1354" s="235"/>
      <c r="AR1354" s="235"/>
      <c r="AS1354" s="236">
        <f t="shared" si="433"/>
        <v>44610</v>
      </c>
      <c r="AT1354" s="237">
        <f t="shared" si="439"/>
        <v>22923.759999999977</v>
      </c>
      <c r="AU1354" s="237">
        <f t="shared" si="440"/>
        <v>13628.050000000003</v>
      </c>
      <c r="AV1354" s="237">
        <f t="shared" si="441"/>
        <v>21041.659999999985</v>
      </c>
      <c r="AW1354" s="237">
        <f t="shared" si="442"/>
        <v>6583.199999999998</v>
      </c>
      <c r="AX1354" s="237">
        <f t="shared" si="443"/>
        <v>5847.8000000000056</v>
      </c>
      <c r="AY1354" s="133"/>
    </row>
    <row r="1355" spans="3:51" x14ac:dyDescent="0.25">
      <c r="C1355" s="137"/>
      <c r="D1355" s="137"/>
      <c r="E1355" s="137"/>
      <c r="F1355" s="137"/>
      <c r="G1355" s="137"/>
      <c r="H1355" s="137"/>
      <c r="I1355" s="137"/>
      <c r="J1355" s="137"/>
      <c r="K1355" s="240">
        <f t="shared" si="425"/>
        <v>44613</v>
      </c>
      <c r="L1355" s="230">
        <f t="shared" si="426"/>
        <v>70288.870000000039</v>
      </c>
      <c r="M1355" s="162">
        <f>MAX(AN28:AN1355)</f>
        <v>72085.620000000068</v>
      </c>
      <c r="N1355" s="162">
        <f t="shared" si="434"/>
        <v>-1796.7500000000291</v>
      </c>
      <c r="O1355" s="231">
        <f>E3+(E4*0.1)</f>
        <v>0.2</v>
      </c>
      <c r="P1355" s="162">
        <v>0</v>
      </c>
      <c r="Q1355" s="232">
        <f>E5+(E6*0.1)</f>
        <v>0.1</v>
      </c>
      <c r="R1355" s="162">
        <v>0</v>
      </c>
      <c r="S1355" s="232">
        <f>E7+(E8*0.1)</f>
        <v>0.1</v>
      </c>
      <c r="T1355" s="162">
        <v>0</v>
      </c>
      <c r="U1355" s="233">
        <f>E9+(E10*0.5)+(E11*0.1)</f>
        <v>0.2</v>
      </c>
      <c r="V1355" s="162">
        <v>661</v>
      </c>
      <c r="W1355" s="233">
        <f>E12+(E13*0.5)+(E14*0.1)</f>
        <v>0.2</v>
      </c>
      <c r="X1355" s="162">
        <v>661</v>
      </c>
      <c r="Y1355" s="161">
        <f t="shared" si="435"/>
        <v>1328</v>
      </c>
      <c r="Z1355" s="162">
        <f t="shared" si="427"/>
        <v>264.40000000000003</v>
      </c>
      <c r="AA1355" s="127">
        <v>44613</v>
      </c>
      <c r="AB1355" s="127"/>
      <c r="AC1355" s="128"/>
      <c r="AD1355" s="128"/>
      <c r="AE1355" s="129"/>
      <c r="AF1355" s="129"/>
      <c r="AG1355" s="129"/>
      <c r="AH1355" s="129">
        <f t="shared" si="428"/>
        <v>264.40000000000003</v>
      </c>
      <c r="AI1355" s="129">
        <f t="shared" si="429"/>
        <v>0</v>
      </c>
      <c r="AJ1355" s="234">
        <f t="shared" si="430"/>
        <v>1</v>
      </c>
      <c r="AK1355" s="234">
        <f t="shared" si="431"/>
        <v>0</v>
      </c>
      <c r="AL1355" s="129">
        <f t="shared" si="432"/>
        <v>0</v>
      </c>
      <c r="AM1355" s="127">
        <v>44613</v>
      </c>
      <c r="AN1355" s="129">
        <f t="shared" si="436"/>
        <v>70288.870000000039</v>
      </c>
      <c r="AO1355" s="129">
        <f t="shared" si="437"/>
        <v>0</v>
      </c>
      <c r="AP1355" s="129">
        <f t="shared" si="438"/>
        <v>0</v>
      </c>
      <c r="AQ1355" s="235"/>
      <c r="AR1355" s="235"/>
      <c r="AS1355" s="236">
        <f t="shared" si="433"/>
        <v>44613</v>
      </c>
      <c r="AT1355" s="237">
        <f t="shared" si="439"/>
        <v>22923.759999999977</v>
      </c>
      <c r="AU1355" s="237">
        <f t="shared" si="440"/>
        <v>13628.050000000003</v>
      </c>
      <c r="AV1355" s="237">
        <f t="shared" si="441"/>
        <v>21041.659999999985</v>
      </c>
      <c r="AW1355" s="237">
        <f t="shared" si="442"/>
        <v>6715.3999999999978</v>
      </c>
      <c r="AX1355" s="237">
        <f t="shared" si="443"/>
        <v>5980.0000000000055</v>
      </c>
      <c r="AY1355" s="133"/>
    </row>
    <row r="1356" spans="3:51" x14ac:dyDescent="0.25">
      <c r="C1356" s="137"/>
      <c r="D1356" s="137"/>
      <c r="E1356" s="137"/>
      <c r="F1356" s="137"/>
      <c r="G1356" s="137"/>
      <c r="H1356" s="137"/>
      <c r="I1356" s="137"/>
      <c r="J1356" s="137"/>
      <c r="K1356" s="240">
        <f t="shared" si="425"/>
        <v>44614</v>
      </c>
      <c r="L1356" s="230">
        <f t="shared" si="426"/>
        <v>71051.610000000044</v>
      </c>
      <c r="M1356" s="162">
        <f>MAX(AN28:AN1356)</f>
        <v>72085.620000000068</v>
      </c>
      <c r="N1356" s="162">
        <f t="shared" si="434"/>
        <v>-1034.0100000000239</v>
      </c>
      <c r="O1356" s="231">
        <f>E3+(E4*0.1)</f>
        <v>0.2</v>
      </c>
      <c r="P1356" s="162">
        <v>2412.85</v>
      </c>
      <c r="Q1356" s="232">
        <f>E5+(E6*0.1)</f>
        <v>0.1</v>
      </c>
      <c r="R1356" s="162">
        <v>2205.5</v>
      </c>
      <c r="S1356" s="232">
        <f>E7+(E8*0.1)</f>
        <v>0.1</v>
      </c>
      <c r="T1356" s="162">
        <v>2780.2</v>
      </c>
      <c r="U1356" s="233">
        <f>E9+(E10*0.5)+(E11*0.1)</f>
        <v>0.2</v>
      </c>
      <c r="V1356" s="162">
        <v>-546</v>
      </c>
      <c r="W1356" s="233">
        <f>E12+(E13*0.5)+(E14*0.1)</f>
        <v>0.2</v>
      </c>
      <c r="X1356" s="162">
        <v>-546</v>
      </c>
      <c r="Y1356" s="161">
        <f t="shared" si="435"/>
        <v>1329</v>
      </c>
      <c r="Z1356" s="162">
        <f t="shared" si="427"/>
        <v>762.7399999999999</v>
      </c>
      <c r="AA1356" s="127">
        <v>44614</v>
      </c>
      <c r="AB1356" s="127"/>
      <c r="AC1356" s="128"/>
      <c r="AD1356" s="128"/>
      <c r="AE1356" s="129"/>
      <c r="AF1356" s="129"/>
      <c r="AG1356" s="129"/>
      <c r="AH1356" s="129">
        <f t="shared" si="428"/>
        <v>762.7399999999999</v>
      </c>
      <c r="AI1356" s="129">
        <f t="shared" si="429"/>
        <v>0</v>
      </c>
      <c r="AJ1356" s="234">
        <f t="shared" si="430"/>
        <v>1</v>
      </c>
      <c r="AK1356" s="234">
        <f t="shared" si="431"/>
        <v>0</v>
      </c>
      <c r="AL1356" s="129">
        <f t="shared" si="432"/>
        <v>0</v>
      </c>
      <c r="AM1356" s="127">
        <v>44614</v>
      </c>
      <c r="AN1356" s="129">
        <f t="shared" si="436"/>
        <v>71051.610000000044</v>
      </c>
      <c r="AO1356" s="129">
        <f t="shared" si="437"/>
        <v>0</v>
      </c>
      <c r="AP1356" s="129">
        <f t="shared" si="438"/>
        <v>0</v>
      </c>
      <c r="AQ1356" s="235"/>
      <c r="AR1356" s="235"/>
      <c r="AS1356" s="236">
        <f t="shared" si="433"/>
        <v>44614</v>
      </c>
      <c r="AT1356" s="237">
        <f t="shared" si="439"/>
        <v>23406.329999999976</v>
      </c>
      <c r="AU1356" s="237">
        <f t="shared" si="440"/>
        <v>13848.600000000002</v>
      </c>
      <c r="AV1356" s="237">
        <f t="shared" si="441"/>
        <v>21319.679999999986</v>
      </c>
      <c r="AW1356" s="237">
        <f t="shared" si="442"/>
        <v>6606.199999999998</v>
      </c>
      <c r="AX1356" s="237">
        <f t="shared" si="443"/>
        <v>5870.8000000000056</v>
      </c>
      <c r="AY1356" s="133"/>
    </row>
    <row r="1357" spans="3:51" x14ac:dyDescent="0.25">
      <c r="C1357" s="137"/>
      <c r="D1357" s="137"/>
      <c r="E1357" s="137"/>
      <c r="F1357" s="137"/>
      <c r="G1357" s="137"/>
      <c r="H1357" s="137"/>
      <c r="I1357" s="137"/>
      <c r="J1357" s="137"/>
      <c r="K1357" s="240">
        <f t="shared" si="425"/>
        <v>44615</v>
      </c>
      <c r="L1357" s="230">
        <f t="shared" si="426"/>
        <v>71956.360000000044</v>
      </c>
      <c r="M1357" s="162">
        <f>MAX(AN28:AN1357)</f>
        <v>72085.620000000068</v>
      </c>
      <c r="N1357" s="162">
        <f t="shared" si="434"/>
        <v>-129.26000000002387</v>
      </c>
      <c r="O1357" s="231">
        <f>E3+(E4*0.1)</f>
        <v>0.2</v>
      </c>
      <c r="P1357" s="162">
        <v>-550</v>
      </c>
      <c r="Q1357" s="232">
        <f>E5+(E6*0.1)</f>
        <v>0.1</v>
      </c>
      <c r="R1357" s="162">
        <v>-1058.5</v>
      </c>
      <c r="S1357" s="232">
        <f>E7+(E8*0.1)</f>
        <v>0.1</v>
      </c>
      <c r="T1357" s="162">
        <v>7222</v>
      </c>
      <c r="U1357" s="233">
        <f>E9+(E10*0.5)+(E11*0.1)</f>
        <v>0.2</v>
      </c>
      <c r="V1357" s="162">
        <v>996</v>
      </c>
      <c r="W1357" s="233">
        <f>E12+(E13*0.5)+(E14*0.1)</f>
        <v>0.2</v>
      </c>
      <c r="X1357" s="162">
        <v>996</v>
      </c>
      <c r="Y1357" s="161">
        <f t="shared" si="435"/>
        <v>1330</v>
      </c>
      <c r="Z1357" s="162">
        <f t="shared" si="427"/>
        <v>904.75000000000011</v>
      </c>
      <c r="AA1357" s="127">
        <v>44615</v>
      </c>
      <c r="AB1357" s="127"/>
      <c r="AC1357" s="128"/>
      <c r="AD1357" s="128"/>
      <c r="AE1357" s="129"/>
      <c r="AF1357" s="129"/>
      <c r="AG1357" s="129"/>
      <c r="AH1357" s="129">
        <f t="shared" si="428"/>
        <v>904.75000000000011</v>
      </c>
      <c r="AI1357" s="129">
        <f t="shared" si="429"/>
        <v>0</v>
      </c>
      <c r="AJ1357" s="234">
        <f t="shared" si="430"/>
        <v>1</v>
      </c>
      <c r="AK1357" s="234">
        <f t="shared" si="431"/>
        <v>0</v>
      </c>
      <c r="AL1357" s="129">
        <f t="shared" si="432"/>
        <v>0</v>
      </c>
      <c r="AM1357" s="127">
        <v>44615</v>
      </c>
      <c r="AN1357" s="129">
        <f t="shared" si="436"/>
        <v>71956.360000000044</v>
      </c>
      <c r="AO1357" s="129">
        <f t="shared" si="437"/>
        <v>0</v>
      </c>
      <c r="AP1357" s="129">
        <f t="shared" si="438"/>
        <v>0</v>
      </c>
      <c r="AQ1357" s="235"/>
      <c r="AR1357" s="235"/>
      <c r="AS1357" s="236">
        <f t="shared" si="433"/>
        <v>44615</v>
      </c>
      <c r="AT1357" s="237">
        <f t="shared" si="439"/>
        <v>23296.329999999976</v>
      </c>
      <c r="AU1357" s="237">
        <f t="shared" si="440"/>
        <v>13742.750000000002</v>
      </c>
      <c r="AV1357" s="237">
        <f t="shared" si="441"/>
        <v>22041.879999999986</v>
      </c>
      <c r="AW1357" s="237">
        <f t="shared" si="442"/>
        <v>6805.3999999999978</v>
      </c>
      <c r="AX1357" s="237">
        <f t="shared" si="443"/>
        <v>6070.0000000000055</v>
      </c>
      <c r="AY1357" s="133"/>
    </row>
    <row r="1358" spans="3:51" x14ac:dyDescent="0.25">
      <c r="C1358" s="137"/>
      <c r="D1358" s="137"/>
      <c r="E1358" s="137"/>
      <c r="F1358" s="137"/>
      <c r="G1358" s="137"/>
      <c r="H1358" s="137"/>
      <c r="I1358" s="137"/>
      <c r="J1358" s="137"/>
      <c r="K1358" s="240">
        <f t="shared" si="425"/>
        <v>44616</v>
      </c>
      <c r="L1358" s="230">
        <f t="shared" si="426"/>
        <v>70900.360000000044</v>
      </c>
      <c r="M1358" s="162">
        <f>MAX(AN28:AN1358)</f>
        <v>72085.620000000068</v>
      </c>
      <c r="N1358" s="162">
        <f t="shared" si="434"/>
        <v>-1185.2600000000239</v>
      </c>
      <c r="O1358" s="231">
        <f>E3+(E4*0.1)</f>
        <v>0.2</v>
      </c>
      <c r="P1358" s="162">
        <v>-550</v>
      </c>
      <c r="Q1358" s="232">
        <f>E5+(E6*0.1)</f>
        <v>0.1</v>
      </c>
      <c r="R1358" s="162">
        <v>-850</v>
      </c>
      <c r="S1358" s="232">
        <f>E7+(E8*0.1)</f>
        <v>0.1</v>
      </c>
      <c r="T1358" s="162">
        <v>-3410</v>
      </c>
      <c r="U1358" s="233">
        <f>E9+(E10*0.5)+(E11*0.1)</f>
        <v>0.2</v>
      </c>
      <c r="V1358" s="162">
        <v>-1400</v>
      </c>
      <c r="W1358" s="233">
        <f>E12+(E13*0.5)+(E14*0.1)</f>
        <v>0.2</v>
      </c>
      <c r="X1358" s="162">
        <v>-1200</v>
      </c>
      <c r="Y1358" s="161">
        <f t="shared" si="435"/>
        <v>1331</v>
      </c>
      <c r="Z1358" s="162">
        <f t="shared" si="427"/>
        <v>-1056</v>
      </c>
      <c r="AA1358" s="127">
        <v>44616</v>
      </c>
      <c r="AB1358" s="127"/>
      <c r="AC1358" s="128"/>
      <c r="AD1358" s="128"/>
      <c r="AE1358" s="129"/>
      <c r="AF1358" s="129"/>
      <c r="AG1358" s="129"/>
      <c r="AH1358" s="129">
        <f t="shared" si="428"/>
        <v>0</v>
      </c>
      <c r="AI1358" s="129">
        <f t="shared" si="429"/>
        <v>-1056</v>
      </c>
      <c r="AJ1358" s="234">
        <f t="shared" si="430"/>
        <v>0</v>
      </c>
      <c r="AK1358" s="234">
        <f t="shared" si="431"/>
        <v>1</v>
      </c>
      <c r="AL1358" s="129">
        <f t="shared" si="432"/>
        <v>0</v>
      </c>
      <c r="AM1358" s="127">
        <v>44616</v>
      </c>
      <c r="AN1358" s="129">
        <f t="shared" si="436"/>
        <v>70900.360000000044</v>
      </c>
      <c r="AO1358" s="129">
        <f t="shared" si="437"/>
        <v>0</v>
      </c>
      <c r="AP1358" s="129">
        <f t="shared" si="438"/>
        <v>0</v>
      </c>
      <c r="AQ1358" s="235"/>
      <c r="AR1358" s="235"/>
      <c r="AS1358" s="236">
        <f t="shared" si="433"/>
        <v>44616</v>
      </c>
      <c r="AT1358" s="237">
        <f t="shared" si="439"/>
        <v>23186.329999999976</v>
      </c>
      <c r="AU1358" s="237">
        <f t="shared" si="440"/>
        <v>13657.750000000002</v>
      </c>
      <c r="AV1358" s="237">
        <f t="shared" si="441"/>
        <v>21700.879999999986</v>
      </c>
      <c r="AW1358" s="237">
        <f t="shared" si="442"/>
        <v>6525.3999999999978</v>
      </c>
      <c r="AX1358" s="237">
        <f t="shared" si="443"/>
        <v>5830.0000000000055</v>
      </c>
      <c r="AY1358" s="133"/>
    </row>
    <row r="1359" spans="3:51" x14ac:dyDescent="0.25">
      <c r="C1359" s="137"/>
      <c r="D1359" s="137"/>
      <c r="E1359" s="137"/>
      <c r="F1359" s="137"/>
      <c r="G1359" s="137"/>
      <c r="H1359" s="137"/>
      <c r="I1359" s="137"/>
      <c r="J1359" s="137"/>
      <c r="K1359" s="240">
        <f t="shared" si="425"/>
        <v>44617</v>
      </c>
      <c r="L1359" s="230">
        <f t="shared" si="426"/>
        <v>69844.360000000044</v>
      </c>
      <c r="M1359" s="162">
        <f>MAX(AN28:AN1359)</f>
        <v>72085.620000000068</v>
      </c>
      <c r="N1359" s="162">
        <f t="shared" si="434"/>
        <v>-2241.2600000000239</v>
      </c>
      <c r="O1359" s="231">
        <f>E3+(E4*0.1)</f>
        <v>0.2</v>
      </c>
      <c r="P1359" s="162">
        <v>-550</v>
      </c>
      <c r="Q1359" s="232">
        <f>E5+(E6*0.1)</f>
        <v>0.1</v>
      </c>
      <c r="R1359" s="162">
        <v>-850</v>
      </c>
      <c r="S1359" s="232">
        <f>E7+(E8*0.1)</f>
        <v>0.1</v>
      </c>
      <c r="T1359" s="162">
        <v>-3410</v>
      </c>
      <c r="U1359" s="233">
        <f>E9+(E10*0.5)+(E11*0.1)</f>
        <v>0.2</v>
      </c>
      <c r="V1359" s="162">
        <v>-1400</v>
      </c>
      <c r="W1359" s="233">
        <f>E12+(E13*0.5)+(E14*0.1)</f>
        <v>0.2</v>
      </c>
      <c r="X1359" s="162">
        <v>-1200</v>
      </c>
      <c r="Y1359" s="161">
        <f t="shared" si="435"/>
        <v>1332</v>
      </c>
      <c r="Z1359" s="162">
        <f t="shared" si="427"/>
        <v>-1056</v>
      </c>
      <c r="AA1359" s="127">
        <v>44617</v>
      </c>
      <c r="AB1359" s="127"/>
      <c r="AC1359" s="128"/>
      <c r="AD1359" s="128"/>
      <c r="AE1359" s="129"/>
      <c r="AF1359" s="129"/>
      <c r="AG1359" s="129"/>
      <c r="AH1359" s="129">
        <f t="shared" si="428"/>
        <v>0</v>
      </c>
      <c r="AI1359" s="129">
        <f t="shared" si="429"/>
        <v>-1056</v>
      </c>
      <c r="AJ1359" s="234">
        <f t="shared" si="430"/>
        <v>0</v>
      </c>
      <c r="AK1359" s="234">
        <f t="shared" si="431"/>
        <v>1</v>
      </c>
      <c r="AL1359" s="129">
        <f t="shared" si="432"/>
        <v>0</v>
      </c>
      <c r="AM1359" s="127">
        <v>44617</v>
      </c>
      <c r="AN1359" s="129">
        <f t="shared" si="436"/>
        <v>69844.360000000044</v>
      </c>
      <c r="AO1359" s="129">
        <f t="shared" si="437"/>
        <v>0</v>
      </c>
      <c r="AP1359" s="129">
        <f t="shared" si="438"/>
        <v>0</v>
      </c>
      <c r="AQ1359" s="235"/>
      <c r="AR1359" s="235"/>
      <c r="AS1359" s="236">
        <f t="shared" si="433"/>
        <v>44617</v>
      </c>
      <c r="AT1359" s="237">
        <f t="shared" si="439"/>
        <v>23076.329999999976</v>
      </c>
      <c r="AU1359" s="237">
        <f t="shared" si="440"/>
        <v>13572.750000000002</v>
      </c>
      <c r="AV1359" s="237">
        <f t="shared" si="441"/>
        <v>21359.879999999986</v>
      </c>
      <c r="AW1359" s="237">
        <f t="shared" si="442"/>
        <v>6245.3999999999978</v>
      </c>
      <c r="AX1359" s="237">
        <f t="shared" si="443"/>
        <v>5590.0000000000055</v>
      </c>
      <c r="AY1359" s="133"/>
    </row>
    <row r="1360" spans="3:51" x14ac:dyDescent="0.25">
      <c r="C1360" s="137"/>
      <c r="D1360" s="137"/>
      <c r="E1360" s="137"/>
      <c r="F1360" s="137"/>
      <c r="G1360" s="137"/>
      <c r="H1360" s="137"/>
      <c r="I1360" s="137"/>
      <c r="J1360" s="137"/>
      <c r="K1360" s="240">
        <f t="shared" si="425"/>
        <v>44620</v>
      </c>
      <c r="L1360" s="230">
        <f t="shared" si="426"/>
        <v>70772.760000000038</v>
      </c>
      <c r="M1360" s="162">
        <f>MAX(AN28:AN1360)</f>
        <v>72085.620000000068</v>
      </c>
      <c r="N1360" s="162">
        <f t="shared" si="434"/>
        <v>-1312.8600000000297</v>
      </c>
      <c r="O1360" s="231">
        <f>E3+(E4*0.1)</f>
        <v>0.2</v>
      </c>
      <c r="P1360" s="162">
        <v>830.75</v>
      </c>
      <c r="Q1360" s="232">
        <f>E5+(E6*0.1)</f>
        <v>0.1</v>
      </c>
      <c r="R1360" s="162">
        <v>535.5</v>
      </c>
      <c r="S1360" s="232">
        <f>E7+(E8*0.1)</f>
        <v>0.1</v>
      </c>
      <c r="T1360" s="162">
        <v>-973</v>
      </c>
      <c r="U1360" s="233">
        <f>E9+(E10*0.5)+(E11*0.1)</f>
        <v>0.2</v>
      </c>
      <c r="V1360" s="162">
        <v>2015</v>
      </c>
      <c r="W1360" s="233">
        <f>E12+(E13*0.5)+(E14*0.1)</f>
        <v>0.2</v>
      </c>
      <c r="X1360" s="162">
        <v>2015</v>
      </c>
      <c r="Y1360" s="161">
        <f t="shared" si="435"/>
        <v>1333</v>
      </c>
      <c r="Z1360" s="162">
        <f t="shared" si="427"/>
        <v>928.4</v>
      </c>
      <c r="AA1360" s="238">
        <v>44620</v>
      </c>
      <c r="AB1360" s="129">
        <f>SUM(Z1341:Z1360)</f>
        <v>7539.6200000000008</v>
      </c>
      <c r="AC1360" s="128">
        <f>(AB1360&gt;0)*1</f>
        <v>1</v>
      </c>
      <c r="AD1360" s="128">
        <f>(AB1360&lt;0)*1</f>
        <v>0</v>
      </c>
      <c r="AE1360" s="129">
        <f>AB1360*AC1360</f>
        <v>7539.6200000000008</v>
      </c>
      <c r="AF1360" s="129">
        <f>AB1360*AD1360</f>
        <v>0</v>
      </c>
      <c r="AG1360" s="129"/>
      <c r="AH1360" s="129">
        <f t="shared" si="428"/>
        <v>928.4</v>
      </c>
      <c r="AI1360" s="129">
        <f t="shared" si="429"/>
        <v>0</v>
      </c>
      <c r="AJ1360" s="234">
        <f t="shared" si="430"/>
        <v>1</v>
      </c>
      <c r="AK1360" s="234">
        <f t="shared" si="431"/>
        <v>0</v>
      </c>
      <c r="AL1360" s="129">
        <f t="shared" si="432"/>
        <v>7539.6200000000008</v>
      </c>
      <c r="AM1360" s="127">
        <v>44620</v>
      </c>
      <c r="AN1360" s="129">
        <f t="shared" si="436"/>
        <v>70772.760000000038</v>
      </c>
      <c r="AO1360" s="129">
        <f t="shared" si="437"/>
        <v>7539.6200000000008</v>
      </c>
      <c r="AP1360" s="129">
        <f t="shared" si="438"/>
        <v>0</v>
      </c>
      <c r="AQ1360" s="235"/>
      <c r="AR1360" s="235"/>
      <c r="AS1360" s="236">
        <f t="shared" si="433"/>
        <v>44620</v>
      </c>
      <c r="AT1360" s="237">
        <f t="shared" si="439"/>
        <v>23242.479999999978</v>
      </c>
      <c r="AU1360" s="237">
        <f t="shared" si="440"/>
        <v>13626.300000000001</v>
      </c>
      <c r="AV1360" s="237">
        <f t="shared" si="441"/>
        <v>21262.579999999987</v>
      </c>
      <c r="AW1360" s="237">
        <f t="shared" si="442"/>
        <v>6648.3999999999978</v>
      </c>
      <c r="AX1360" s="237">
        <f t="shared" si="443"/>
        <v>5993.0000000000055</v>
      </c>
      <c r="AY1360" s="133"/>
    </row>
    <row r="1361" spans="3:51" x14ac:dyDescent="0.25">
      <c r="C1361" s="137"/>
      <c r="D1361" s="137"/>
      <c r="E1361" s="137"/>
      <c r="F1361" s="137"/>
      <c r="G1361" s="137"/>
      <c r="H1361" s="137"/>
      <c r="I1361" s="137"/>
      <c r="J1361" s="137"/>
      <c r="K1361" s="240">
        <f t="shared" si="425"/>
        <v>44621</v>
      </c>
      <c r="L1361" s="230">
        <f t="shared" si="426"/>
        <v>73621.650000000038</v>
      </c>
      <c r="M1361" s="162">
        <f>MAX(AN28:AN1361)</f>
        <v>73621.650000000038</v>
      </c>
      <c r="N1361" s="162">
        <f t="shared" si="434"/>
        <v>0</v>
      </c>
      <c r="O1361" s="231">
        <f>E3+(E4*0.1)</f>
        <v>0.2</v>
      </c>
      <c r="P1361" s="162">
        <v>2988.25</v>
      </c>
      <c r="Q1361" s="232">
        <f>E5+(E6*0.1)</f>
        <v>0.1</v>
      </c>
      <c r="R1361" s="162">
        <v>3384</v>
      </c>
      <c r="S1361" s="232">
        <f>E7+(E8*0.1)</f>
        <v>0.1</v>
      </c>
      <c r="T1361" s="162">
        <v>4636.3999999999996</v>
      </c>
      <c r="U1361" s="233">
        <f>E9+(E10*0.5)+(E11*0.1)</f>
        <v>0.2</v>
      </c>
      <c r="V1361" s="162">
        <v>3623</v>
      </c>
      <c r="W1361" s="233">
        <f>E12+(E13*0.5)+(E14*0.1)</f>
        <v>0.2</v>
      </c>
      <c r="X1361" s="162">
        <v>3623</v>
      </c>
      <c r="Y1361" s="161">
        <f t="shared" si="435"/>
        <v>1334</v>
      </c>
      <c r="Z1361" s="162">
        <f t="shared" si="427"/>
        <v>2848.89</v>
      </c>
      <c r="AA1361" s="127">
        <v>44621</v>
      </c>
      <c r="AB1361" s="127"/>
      <c r="AC1361" s="128"/>
      <c r="AD1361" s="128"/>
      <c r="AE1361" s="129"/>
      <c r="AF1361" s="129"/>
      <c r="AG1361" s="129"/>
      <c r="AH1361" s="129">
        <f t="shared" si="428"/>
        <v>2848.89</v>
      </c>
      <c r="AI1361" s="129">
        <f t="shared" si="429"/>
        <v>0</v>
      </c>
      <c r="AJ1361" s="234">
        <f t="shared" si="430"/>
        <v>1</v>
      </c>
      <c r="AK1361" s="234">
        <f t="shared" si="431"/>
        <v>0</v>
      </c>
      <c r="AL1361" s="129">
        <f t="shared" si="432"/>
        <v>0</v>
      </c>
      <c r="AM1361" s="127">
        <v>44621</v>
      </c>
      <c r="AN1361" s="129">
        <f t="shared" si="436"/>
        <v>73621.650000000038</v>
      </c>
      <c r="AO1361" s="129">
        <f t="shared" si="437"/>
        <v>0</v>
      </c>
      <c r="AP1361" s="129">
        <f t="shared" si="438"/>
        <v>0</v>
      </c>
      <c r="AQ1361" s="235"/>
      <c r="AR1361" s="235"/>
      <c r="AS1361" s="236">
        <f t="shared" si="433"/>
        <v>44621</v>
      </c>
      <c r="AT1361" s="237">
        <f t="shared" si="439"/>
        <v>23840.129999999979</v>
      </c>
      <c r="AU1361" s="237">
        <f t="shared" si="440"/>
        <v>13964.7</v>
      </c>
      <c r="AV1361" s="237">
        <f t="shared" si="441"/>
        <v>21726.219999999987</v>
      </c>
      <c r="AW1361" s="237">
        <f t="shared" si="442"/>
        <v>7372.9999999999982</v>
      </c>
      <c r="AX1361" s="237">
        <f t="shared" si="443"/>
        <v>6717.6000000000058</v>
      </c>
      <c r="AY1361" s="133"/>
    </row>
    <row r="1362" spans="3:51" x14ac:dyDescent="0.25">
      <c r="C1362" s="137"/>
      <c r="D1362" s="137"/>
      <c r="E1362" s="137"/>
      <c r="F1362" s="137"/>
      <c r="G1362" s="137"/>
      <c r="H1362" s="137"/>
      <c r="I1362" s="137"/>
      <c r="J1362" s="137"/>
      <c r="K1362" s="240">
        <f t="shared" si="425"/>
        <v>44622</v>
      </c>
      <c r="L1362" s="230">
        <f t="shared" si="426"/>
        <v>72564.150000000038</v>
      </c>
      <c r="M1362" s="162">
        <f>MAX(AN28:AN1362)</f>
        <v>73621.650000000038</v>
      </c>
      <c r="N1362" s="162">
        <f t="shared" si="434"/>
        <v>-1057.5</v>
      </c>
      <c r="O1362" s="231">
        <f>E3+(E4*0.1)</f>
        <v>0.2</v>
      </c>
      <c r="P1362" s="162">
        <v>-550</v>
      </c>
      <c r="Q1362" s="232">
        <f>E5+(E6*0.1)</f>
        <v>0.1</v>
      </c>
      <c r="R1362" s="162">
        <v>-865</v>
      </c>
      <c r="S1362" s="232">
        <f>E7+(E8*0.1)</f>
        <v>0.1</v>
      </c>
      <c r="T1362" s="162">
        <v>-3410</v>
      </c>
      <c r="U1362" s="233">
        <f>E9+(E10*0.5)+(E11*0.1)</f>
        <v>0.2</v>
      </c>
      <c r="V1362" s="162">
        <v>-1400</v>
      </c>
      <c r="W1362" s="233">
        <f>E12+(E13*0.5)+(E14*0.1)</f>
        <v>0.2</v>
      </c>
      <c r="X1362" s="162">
        <v>-1200</v>
      </c>
      <c r="Y1362" s="161">
        <f t="shared" si="435"/>
        <v>1335</v>
      </c>
      <c r="Z1362" s="162">
        <f t="shared" si="427"/>
        <v>-1057.5</v>
      </c>
      <c r="AA1362" s="127">
        <v>44622</v>
      </c>
      <c r="AB1362" s="127"/>
      <c r="AC1362" s="128"/>
      <c r="AD1362" s="128"/>
      <c r="AE1362" s="129"/>
      <c r="AF1362" s="129"/>
      <c r="AG1362" s="129"/>
      <c r="AH1362" s="129">
        <f t="shared" si="428"/>
        <v>0</v>
      </c>
      <c r="AI1362" s="129">
        <f t="shared" si="429"/>
        <v>-1057.5</v>
      </c>
      <c r="AJ1362" s="234">
        <f t="shared" si="430"/>
        <v>0</v>
      </c>
      <c r="AK1362" s="234">
        <f t="shared" si="431"/>
        <v>1</v>
      </c>
      <c r="AL1362" s="129">
        <f t="shared" si="432"/>
        <v>0</v>
      </c>
      <c r="AM1362" s="127">
        <v>44622</v>
      </c>
      <c r="AN1362" s="129">
        <f t="shared" si="436"/>
        <v>72564.150000000038</v>
      </c>
      <c r="AO1362" s="129">
        <f t="shared" si="437"/>
        <v>0</v>
      </c>
      <c r="AP1362" s="129">
        <f t="shared" si="438"/>
        <v>0</v>
      </c>
      <c r="AQ1362" s="235"/>
      <c r="AR1362" s="235"/>
      <c r="AS1362" s="236">
        <f t="shared" si="433"/>
        <v>44622</v>
      </c>
      <c r="AT1362" s="237">
        <f t="shared" si="439"/>
        <v>23730.129999999979</v>
      </c>
      <c r="AU1362" s="237">
        <f t="shared" si="440"/>
        <v>13878.2</v>
      </c>
      <c r="AV1362" s="237">
        <f t="shared" si="441"/>
        <v>21385.219999999987</v>
      </c>
      <c r="AW1362" s="237">
        <f t="shared" si="442"/>
        <v>7092.9999999999982</v>
      </c>
      <c r="AX1362" s="237">
        <f t="shared" si="443"/>
        <v>6477.6000000000058</v>
      </c>
      <c r="AY1362" s="133"/>
    </row>
    <row r="1363" spans="3:51" x14ac:dyDescent="0.25">
      <c r="C1363" s="137"/>
      <c r="D1363" s="137"/>
      <c r="E1363" s="137"/>
      <c r="F1363" s="137"/>
      <c r="G1363" s="137"/>
      <c r="H1363" s="137"/>
      <c r="I1363" s="137"/>
      <c r="J1363" s="137"/>
      <c r="K1363" s="240">
        <f t="shared" si="425"/>
        <v>44623</v>
      </c>
      <c r="L1363" s="230">
        <f t="shared" si="426"/>
        <v>73110.910000000033</v>
      </c>
      <c r="M1363" s="162">
        <f>MAX(AN28:AN1363)</f>
        <v>73621.650000000038</v>
      </c>
      <c r="N1363" s="162">
        <f t="shared" si="434"/>
        <v>-510.74000000000524</v>
      </c>
      <c r="O1363" s="231">
        <f>E3+(E4*0.1)</f>
        <v>0.2</v>
      </c>
      <c r="P1363" s="162">
        <v>-550</v>
      </c>
      <c r="Q1363" s="232">
        <f>E5+(E6*0.1)</f>
        <v>0.1</v>
      </c>
      <c r="R1363" s="162">
        <v>-850</v>
      </c>
      <c r="S1363" s="232">
        <f>E7+(E8*0.1)</f>
        <v>0.1</v>
      </c>
      <c r="T1363" s="162">
        <v>4169.6000000000004</v>
      </c>
      <c r="U1363" s="233">
        <f>E9+(E10*0.5)+(E11*0.1)</f>
        <v>0.2</v>
      </c>
      <c r="V1363" s="162">
        <v>812</v>
      </c>
      <c r="W1363" s="233">
        <f>E12+(E13*0.5)+(E14*0.1)</f>
        <v>0.2</v>
      </c>
      <c r="X1363" s="162">
        <v>812</v>
      </c>
      <c r="Y1363" s="161">
        <f t="shared" si="435"/>
        <v>1336</v>
      </c>
      <c r="Z1363" s="162">
        <f t="shared" si="427"/>
        <v>546.76</v>
      </c>
      <c r="AA1363" s="127">
        <v>44623</v>
      </c>
      <c r="AB1363" s="127"/>
      <c r="AC1363" s="128"/>
      <c r="AD1363" s="128"/>
      <c r="AE1363" s="129"/>
      <c r="AF1363" s="129"/>
      <c r="AG1363" s="129"/>
      <c r="AH1363" s="129">
        <f t="shared" si="428"/>
        <v>546.76</v>
      </c>
      <c r="AI1363" s="129">
        <f t="shared" si="429"/>
        <v>0</v>
      </c>
      <c r="AJ1363" s="234">
        <f t="shared" si="430"/>
        <v>1</v>
      </c>
      <c r="AK1363" s="234">
        <f t="shared" si="431"/>
        <v>0</v>
      </c>
      <c r="AL1363" s="129">
        <f t="shared" si="432"/>
        <v>0</v>
      </c>
      <c r="AM1363" s="127">
        <v>44623</v>
      </c>
      <c r="AN1363" s="129">
        <f t="shared" si="436"/>
        <v>73110.910000000033</v>
      </c>
      <c r="AO1363" s="129">
        <f t="shared" si="437"/>
        <v>0</v>
      </c>
      <c r="AP1363" s="129">
        <f t="shared" si="438"/>
        <v>0</v>
      </c>
      <c r="AQ1363" s="235"/>
      <c r="AR1363" s="235"/>
      <c r="AS1363" s="236">
        <f t="shared" si="433"/>
        <v>44623</v>
      </c>
      <c r="AT1363" s="237">
        <f t="shared" si="439"/>
        <v>23620.129999999979</v>
      </c>
      <c r="AU1363" s="237">
        <f t="shared" si="440"/>
        <v>13793.2</v>
      </c>
      <c r="AV1363" s="237">
        <f t="shared" si="441"/>
        <v>21802.179999999986</v>
      </c>
      <c r="AW1363" s="237">
        <f t="shared" si="442"/>
        <v>7255.3999999999978</v>
      </c>
      <c r="AX1363" s="237">
        <f t="shared" si="443"/>
        <v>6640.0000000000055</v>
      </c>
      <c r="AY1363" s="133"/>
    </row>
    <row r="1364" spans="3:51" x14ac:dyDescent="0.25">
      <c r="C1364" s="137"/>
      <c r="D1364" s="137"/>
      <c r="E1364" s="137"/>
      <c r="F1364" s="137"/>
      <c r="G1364" s="137"/>
      <c r="H1364" s="137"/>
      <c r="I1364" s="137"/>
      <c r="J1364" s="137"/>
      <c r="K1364" s="240">
        <f t="shared" si="425"/>
        <v>44624</v>
      </c>
      <c r="L1364" s="230">
        <f t="shared" si="426"/>
        <v>75204.630000000034</v>
      </c>
      <c r="M1364" s="162">
        <f>MAX(AN28:AN1364)</f>
        <v>75204.630000000034</v>
      </c>
      <c r="N1364" s="162">
        <f t="shared" si="434"/>
        <v>0</v>
      </c>
      <c r="O1364" s="231">
        <f>E3+(E4*0.1)</f>
        <v>0.2</v>
      </c>
      <c r="P1364" s="162">
        <v>899.3</v>
      </c>
      <c r="Q1364" s="232">
        <f>E5+(E6*0.1)</f>
        <v>0.1</v>
      </c>
      <c r="R1364" s="162">
        <v>1731</v>
      </c>
      <c r="S1364" s="232">
        <f>E7+(E8*0.1)</f>
        <v>0.1</v>
      </c>
      <c r="T1364" s="162">
        <v>3947.6</v>
      </c>
      <c r="U1364" s="233">
        <f>E9+(E10*0.5)+(E11*0.1)</f>
        <v>0.2</v>
      </c>
      <c r="V1364" s="162">
        <v>3365</v>
      </c>
      <c r="W1364" s="233">
        <f>E12+(E13*0.5)+(E14*0.1)</f>
        <v>0.2</v>
      </c>
      <c r="X1364" s="162">
        <v>3365</v>
      </c>
      <c r="Y1364" s="161">
        <f t="shared" si="435"/>
        <v>1337</v>
      </c>
      <c r="Z1364" s="162">
        <f t="shared" si="427"/>
        <v>2093.7200000000003</v>
      </c>
      <c r="AA1364" s="127">
        <v>44624</v>
      </c>
      <c r="AB1364" s="127"/>
      <c r="AC1364" s="128"/>
      <c r="AD1364" s="128"/>
      <c r="AE1364" s="129"/>
      <c r="AF1364" s="129"/>
      <c r="AG1364" s="129"/>
      <c r="AH1364" s="129">
        <f t="shared" si="428"/>
        <v>2093.7200000000003</v>
      </c>
      <c r="AI1364" s="129">
        <f t="shared" si="429"/>
        <v>0</v>
      </c>
      <c r="AJ1364" s="234">
        <f t="shared" si="430"/>
        <v>1</v>
      </c>
      <c r="AK1364" s="234">
        <f t="shared" si="431"/>
        <v>0</v>
      </c>
      <c r="AL1364" s="129">
        <f t="shared" si="432"/>
        <v>0</v>
      </c>
      <c r="AM1364" s="127">
        <v>44624</v>
      </c>
      <c r="AN1364" s="129">
        <f t="shared" si="436"/>
        <v>75204.630000000034</v>
      </c>
      <c r="AO1364" s="129">
        <f t="shared" si="437"/>
        <v>0</v>
      </c>
      <c r="AP1364" s="129">
        <f t="shared" si="438"/>
        <v>0</v>
      </c>
      <c r="AQ1364" s="235"/>
      <c r="AR1364" s="235"/>
      <c r="AS1364" s="236">
        <f t="shared" si="433"/>
        <v>44624</v>
      </c>
      <c r="AT1364" s="237">
        <f t="shared" si="439"/>
        <v>23799.98999999998</v>
      </c>
      <c r="AU1364" s="237">
        <f t="shared" si="440"/>
        <v>13966.300000000001</v>
      </c>
      <c r="AV1364" s="237">
        <f t="shared" si="441"/>
        <v>22196.939999999984</v>
      </c>
      <c r="AW1364" s="237">
        <f t="shared" si="442"/>
        <v>7928.3999999999978</v>
      </c>
      <c r="AX1364" s="237">
        <f t="shared" si="443"/>
        <v>7313.0000000000055</v>
      </c>
      <c r="AY1364" s="133"/>
    </row>
    <row r="1365" spans="3:51" x14ac:dyDescent="0.25">
      <c r="C1365" s="137"/>
      <c r="D1365" s="137"/>
      <c r="E1365" s="137"/>
      <c r="F1365" s="137"/>
      <c r="G1365" s="137"/>
      <c r="H1365" s="137"/>
      <c r="I1365" s="137"/>
      <c r="J1365" s="137"/>
      <c r="K1365" s="240">
        <f t="shared" si="425"/>
        <v>44627</v>
      </c>
      <c r="L1365" s="230">
        <f t="shared" si="426"/>
        <v>78772.650000000038</v>
      </c>
      <c r="M1365" s="162">
        <f>MAX(AN28:AN1365)</f>
        <v>78772.650000000038</v>
      </c>
      <c r="N1365" s="162">
        <f t="shared" si="434"/>
        <v>0</v>
      </c>
      <c r="O1365" s="231">
        <f>E3+(E4*0.1)</f>
        <v>0.2</v>
      </c>
      <c r="P1365" s="162">
        <v>3987.1</v>
      </c>
      <c r="Q1365" s="232">
        <f>E5+(E6*0.1)</f>
        <v>0.1</v>
      </c>
      <c r="R1365" s="162">
        <v>6389</v>
      </c>
      <c r="S1365" s="232">
        <f>E7+(E8*0.1)</f>
        <v>0.1</v>
      </c>
      <c r="T1365" s="162">
        <v>10369</v>
      </c>
      <c r="U1365" s="233">
        <f>E9+(E10*0.5)+(E11*0.1)</f>
        <v>0.2</v>
      </c>
      <c r="V1365" s="162">
        <v>2737</v>
      </c>
      <c r="W1365" s="233">
        <f>E12+(E13*0.5)+(E14*0.1)</f>
        <v>0.2</v>
      </c>
      <c r="X1365" s="162">
        <v>2737</v>
      </c>
      <c r="Y1365" s="161">
        <f t="shared" si="435"/>
        <v>1338</v>
      </c>
      <c r="Z1365" s="162">
        <f t="shared" si="427"/>
        <v>3568.0200000000004</v>
      </c>
      <c r="AA1365" s="127">
        <v>44627</v>
      </c>
      <c r="AB1365" s="127"/>
      <c r="AC1365" s="128"/>
      <c r="AD1365" s="128"/>
      <c r="AE1365" s="129"/>
      <c r="AF1365" s="129"/>
      <c r="AG1365" s="129"/>
      <c r="AH1365" s="129">
        <f t="shared" si="428"/>
        <v>3568.0200000000004</v>
      </c>
      <c r="AI1365" s="129">
        <f t="shared" si="429"/>
        <v>0</v>
      </c>
      <c r="AJ1365" s="234">
        <f t="shared" si="430"/>
        <v>1</v>
      </c>
      <c r="AK1365" s="234">
        <f t="shared" si="431"/>
        <v>0</v>
      </c>
      <c r="AL1365" s="129">
        <f t="shared" si="432"/>
        <v>0</v>
      </c>
      <c r="AM1365" s="127">
        <v>44627</v>
      </c>
      <c r="AN1365" s="129">
        <f t="shared" si="436"/>
        <v>78772.650000000038</v>
      </c>
      <c r="AO1365" s="129">
        <f t="shared" si="437"/>
        <v>0</v>
      </c>
      <c r="AP1365" s="129">
        <f t="shared" si="438"/>
        <v>0</v>
      </c>
      <c r="AQ1365" s="235"/>
      <c r="AR1365" s="235"/>
      <c r="AS1365" s="236">
        <f t="shared" si="433"/>
        <v>44627</v>
      </c>
      <c r="AT1365" s="237">
        <f t="shared" si="439"/>
        <v>24597.409999999982</v>
      </c>
      <c r="AU1365" s="237">
        <f t="shared" si="440"/>
        <v>14605.2</v>
      </c>
      <c r="AV1365" s="237">
        <f t="shared" si="441"/>
        <v>23233.839999999986</v>
      </c>
      <c r="AW1365" s="237">
        <f t="shared" si="442"/>
        <v>8475.7999999999975</v>
      </c>
      <c r="AX1365" s="237">
        <f t="shared" si="443"/>
        <v>7860.4000000000051</v>
      </c>
      <c r="AY1365" s="133"/>
    </row>
    <row r="1366" spans="3:51" x14ac:dyDescent="0.25">
      <c r="C1366" s="137"/>
      <c r="D1366" s="137"/>
      <c r="E1366" s="137"/>
      <c r="F1366" s="137"/>
      <c r="G1366" s="137"/>
      <c r="H1366" s="137"/>
      <c r="I1366" s="137"/>
      <c r="J1366" s="137"/>
      <c r="K1366" s="240">
        <f t="shared" si="425"/>
        <v>44628</v>
      </c>
      <c r="L1366" s="230">
        <f t="shared" si="426"/>
        <v>77716.650000000038</v>
      </c>
      <c r="M1366" s="162">
        <f>MAX(AN28:AN1366)</f>
        <v>78772.650000000038</v>
      </c>
      <c r="N1366" s="162">
        <f t="shared" si="434"/>
        <v>-1056</v>
      </c>
      <c r="O1366" s="231">
        <f>E3+(E4*0.1)</f>
        <v>0.2</v>
      </c>
      <c r="P1366" s="162">
        <v>-550</v>
      </c>
      <c r="Q1366" s="232">
        <f>E5+(E6*0.1)</f>
        <v>0.1</v>
      </c>
      <c r="R1366" s="162">
        <v>-850</v>
      </c>
      <c r="S1366" s="232">
        <f>E7+(E8*0.1)</f>
        <v>0.1</v>
      </c>
      <c r="T1366" s="162">
        <v>-3410</v>
      </c>
      <c r="U1366" s="233">
        <f>E9+(E10*0.5)+(E11*0.1)</f>
        <v>0.2</v>
      </c>
      <c r="V1366" s="162">
        <v>-1400</v>
      </c>
      <c r="W1366" s="233">
        <f>E12+(E13*0.5)+(E14*0.1)</f>
        <v>0.2</v>
      </c>
      <c r="X1366" s="162">
        <v>-1200</v>
      </c>
      <c r="Y1366" s="161">
        <f t="shared" si="435"/>
        <v>1339</v>
      </c>
      <c r="Z1366" s="162">
        <f t="shared" si="427"/>
        <v>-1056</v>
      </c>
      <c r="AA1366" s="127">
        <v>44628</v>
      </c>
      <c r="AB1366" s="127"/>
      <c r="AC1366" s="128"/>
      <c r="AD1366" s="128"/>
      <c r="AE1366" s="129"/>
      <c r="AF1366" s="129"/>
      <c r="AG1366" s="129"/>
      <c r="AH1366" s="129">
        <f t="shared" si="428"/>
        <v>0</v>
      </c>
      <c r="AI1366" s="129">
        <f t="shared" si="429"/>
        <v>-1056</v>
      </c>
      <c r="AJ1366" s="234">
        <f t="shared" si="430"/>
        <v>0</v>
      </c>
      <c r="AK1366" s="234">
        <f t="shared" si="431"/>
        <v>1</v>
      </c>
      <c r="AL1366" s="129">
        <f t="shared" si="432"/>
        <v>0</v>
      </c>
      <c r="AM1366" s="127">
        <v>44628</v>
      </c>
      <c r="AN1366" s="129">
        <f t="shared" si="436"/>
        <v>77716.650000000038</v>
      </c>
      <c r="AO1366" s="129">
        <f t="shared" si="437"/>
        <v>0</v>
      </c>
      <c r="AP1366" s="129">
        <f t="shared" si="438"/>
        <v>0</v>
      </c>
      <c r="AQ1366" s="235"/>
      <c r="AR1366" s="235"/>
      <c r="AS1366" s="236">
        <f t="shared" si="433"/>
        <v>44628</v>
      </c>
      <c r="AT1366" s="237">
        <f t="shared" si="439"/>
        <v>24487.409999999982</v>
      </c>
      <c r="AU1366" s="237">
        <f t="shared" si="440"/>
        <v>14520.2</v>
      </c>
      <c r="AV1366" s="237">
        <f t="shared" si="441"/>
        <v>22892.839999999986</v>
      </c>
      <c r="AW1366" s="237">
        <f t="shared" si="442"/>
        <v>8195.7999999999975</v>
      </c>
      <c r="AX1366" s="237">
        <f t="shared" si="443"/>
        <v>7620.4000000000051</v>
      </c>
      <c r="AY1366" s="133"/>
    </row>
    <row r="1367" spans="3:51" x14ac:dyDescent="0.25">
      <c r="C1367" s="137"/>
      <c r="D1367" s="137"/>
      <c r="E1367" s="137"/>
      <c r="F1367" s="137"/>
      <c r="G1367" s="137"/>
      <c r="H1367" s="137"/>
      <c r="I1367" s="137"/>
      <c r="J1367" s="137"/>
      <c r="K1367" s="240">
        <f t="shared" si="425"/>
        <v>44629</v>
      </c>
      <c r="L1367" s="230">
        <f t="shared" si="426"/>
        <v>76001.110000000044</v>
      </c>
      <c r="M1367" s="162">
        <f>MAX(AN28:AN1367)</f>
        <v>78772.650000000038</v>
      </c>
      <c r="N1367" s="162">
        <f t="shared" si="434"/>
        <v>-2771.5399999999936</v>
      </c>
      <c r="O1367" s="231">
        <f>E3+(E4*0.1)</f>
        <v>0.2</v>
      </c>
      <c r="P1367" s="162">
        <v>-1188.9000000000001</v>
      </c>
      <c r="Q1367" s="232">
        <f>E5+(E6*0.1)</f>
        <v>0.1</v>
      </c>
      <c r="R1367" s="162">
        <v>-2670</v>
      </c>
      <c r="S1367" s="232">
        <f>E7+(E8*0.1)</f>
        <v>0.1</v>
      </c>
      <c r="T1367" s="162">
        <v>-6907.6</v>
      </c>
      <c r="U1367" s="233">
        <f>E9+(E10*0.5)+(E11*0.1)</f>
        <v>0.2</v>
      </c>
      <c r="V1367" s="162">
        <v>-1400</v>
      </c>
      <c r="W1367" s="233">
        <f>E12+(E13*0.5)+(E14*0.1)</f>
        <v>0.2</v>
      </c>
      <c r="X1367" s="162">
        <v>-1200</v>
      </c>
      <c r="Y1367" s="161">
        <f t="shared" si="435"/>
        <v>1340</v>
      </c>
      <c r="Z1367" s="162">
        <f t="shared" si="427"/>
        <v>-1715.5400000000002</v>
      </c>
      <c r="AA1367" s="127">
        <v>44629</v>
      </c>
      <c r="AB1367" s="127"/>
      <c r="AC1367" s="128"/>
      <c r="AD1367" s="128"/>
      <c r="AE1367" s="129"/>
      <c r="AF1367" s="129"/>
      <c r="AG1367" s="129"/>
      <c r="AH1367" s="129">
        <f t="shared" si="428"/>
        <v>0</v>
      </c>
      <c r="AI1367" s="129">
        <f t="shared" si="429"/>
        <v>-1715.5400000000002</v>
      </c>
      <c r="AJ1367" s="234">
        <f t="shared" si="430"/>
        <v>0</v>
      </c>
      <c r="AK1367" s="234">
        <f t="shared" si="431"/>
        <v>1</v>
      </c>
      <c r="AL1367" s="129">
        <f t="shared" si="432"/>
        <v>0</v>
      </c>
      <c r="AM1367" s="127">
        <v>44629</v>
      </c>
      <c r="AN1367" s="129">
        <f t="shared" si="436"/>
        <v>76001.110000000044</v>
      </c>
      <c r="AO1367" s="129">
        <f t="shared" si="437"/>
        <v>0</v>
      </c>
      <c r="AP1367" s="129">
        <f t="shared" si="438"/>
        <v>0</v>
      </c>
      <c r="AQ1367" s="235"/>
      <c r="AR1367" s="235"/>
      <c r="AS1367" s="236">
        <f t="shared" si="433"/>
        <v>44629</v>
      </c>
      <c r="AT1367" s="237">
        <f t="shared" si="439"/>
        <v>24249.629999999983</v>
      </c>
      <c r="AU1367" s="237">
        <f t="shared" si="440"/>
        <v>14253.2</v>
      </c>
      <c r="AV1367" s="237">
        <f t="shared" si="441"/>
        <v>22202.079999999987</v>
      </c>
      <c r="AW1367" s="237">
        <f t="shared" si="442"/>
        <v>7915.7999999999975</v>
      </c>
      <c r="AX1367" s="237">
        <f t="shared" si="443"/>
        <v>7380.4000000000051</v>
      </c>
      <c r="AY1367" s="133"/>
    </row>
    <row r="1368" spans="3:51" x14ac:dyDescent="0.25">
      <c r="C1368" s="137"/>
      <c r="D1368" s="137"/>
      <c r="E1368" s="137"/>
      <c r="F1368" s="137"/>
      <c r="G1368" s="137"/>
      <c r="H1368" s="137"/>
      <c r="I1368" s="137"/>
      <c r="J1368" s="137"/>
      <c r="K1368" s="240">
        <f t="shared" si="425"/>
        <v>44630</v>
      </c>
      <c r="L1368" s="230">
        <f t="shared" si="426"/>
        <v>75987.490000000049</v>
      </c>
      <c r="M1368" s="162">
        <f>MAX(AN28:AN1368)</f>
        <v>78772.650000000038</v>
      </c>
      <c r="N1368" s="162">
        <f t="shared" si="434"/>
        <v>-2785.1599999999889</v>
      </c>
      <c r="O1368" s="231">
        <f>E3+(E4*0.1)</f>
        <v>0.2</v>
      </c>
      <c r="P1368" s="162">
        <v>560.9</v>
      </c>
      <c r="Q1368" s="232">
        <f>E5+(E6*0.1)</f>
        <v>0.1</v>
      </c>
      <c r="R1368" s="162">
        <v>918</v>
      </c>
      <c r="S1368" s="232">
        <f>E7+(E8*0.1)</f>
        <v>0.1</v>
      </c>
      <c r="T1368" s="162">
        <v>3024</v>
      </c>
      <c r="U1368" s="233">
        <f>E9+(E10*0.5)+(E11*0.1)</f>
        <v>0.2</v>
      </c>
      <c r="V1368" s="162">
        <v>-1400</v>
      </c>
      <c r="W1368" s="233">
        <f>E12+(E13*0.5)+(E14*0.1)</f>
        <v>0.2</v>
      </c>
      <c r="X1368" s="162">
        <v>-1200</v>
      </c>
      <c r="Y1368" s="161">
        <f t="shared" si="435"/>
        <v>1341</v>
      </c>
      <c r="Z1368" s="162">
        <f t="shared" si="427"/>
        <v>-13.619999999999948</v>
      </c>
      <c r="AA1368" s="127">
        <v>44630</v>
      </c>
      <c r="AB1368" s="127"/>
      <c r="AC1368" s="128"/>
      <c r="AD1368" s="128"/>
      <c r="AE1368" s="129"/>
      <c r="AF1368" s="129"/>
      <c r="AG1368" s="129"/>
      <c r="AH1368" s="129">
        <f t="shared" si="428"/>
        <v>0</v>
      </c>
      <c r="AI1368" s="129">
        <f t="shared" si="429"/>
        <v>-13.619999999999948</v>
      </c>
      <c r="AJ1368" s="234">
        <f t="shared" si="430"/>
        <v>0</v>
      </c>
      <c r="AK1368" s="234">
        <f t="shared" si="431"/>
        <v>1</v>
      </c>
      <c r="AL1368" s="129">
        <f t="shared" si="432"/>
        <v>0</v>
      </c>
      <c r="AM1368" s="127">
        <v>44630</v>
      </c>
      <c r="AN1368" s="129">
        <f t="shared" si="436"/>
        <v>75987.490000000049</v>
      </c>
      <c r="AO1368" s="129">
        <f t="shared" si="437"/>
        <v>0</v>
      </c>
      <c r="AP1368" s="129">
        <f t="shared" si="438"/>
        <v>0</v>
      </c>
      <c r="AQ1368" s="235"/>
      <c r="AR1368" s="235"/>
      <c r="AS1368" s="236">
        <f t="shared" si="433"/>
        <v>44630</v>
      </c>
      <c r="AT1368" s="237">
        <f t="shared" si="439"/>
        <v>24361.809999999983</v>
      </c>
      <c r="AU1368" s="237">
        <f t="shared" si="440"/>
        <v>14345</v>
      </c>
      <c r="AV1368" s="237">
        <f t="shared" si="441"/>
        <v>22504.479999999989</v>
      </c>
      <c r="AW1368" s="237">
        <f t="shared" si="442"/>
        <v>7635.7999999999975</v>
      </c>
      <c r="AX1368" s="237">
        <f t="shared" si="443"/>
        <v>7140.4000000000051</v>
      </c>
      <c r="AY1368" s="133"/>
    </row>
    <row r="1369" spans="3:51" x14ac:dyDescent="0.25">
      <c r="C1369" s="137"/>
      <c r="D1369" s="137"/>
      <c r="E1369" s="137"/>
      <c r="F1369" s="137"/>
      <c r="G1369" s="137"/>
      <c r="H1369" s="137"/>
      <c r="I1369" s="137"/>
      <c r="J1369" s="137"/>
      <c r="K1369" s="240">
        <f t="shared" si="425"/>
        <v>44631</v>
      </c>
      <c r="L1369" s="230">
        <f t="shared" si="426"/>
        <v>75825.280000000042</v>
      </c>
      <c r="M1369" s="162">
        <f>MAX(AN28:AN1369)</f>
        <v>78772.650000000038</v>
      </c>
      <c r="N1369" s="162">
        <f t="shared" si="434"/>
        <v>-2947.3699999999953</v>
      </c>
      <c r="O1369" s="231">
        <f>E3+(E4*0.1)</f>
        <v>0.2</v>
      </c>
      <c r="P1369" s="162">
        <v>-578.25</v>
      </c>
      <c r="Q1369" s="232">
        <f>E5+(E6*0.1)</f>
        <v>0.1</v>
      </c>
      <c r="R1369" s="162">
        <v>-1049</v>
      </c>
      <c r="S1369" s="232">
        <f>E7+(E8*0.1)</f>
        <v>0.1</v>
      </c>
      <c r="T1369" s="162">
        <v>5783.4</v>
      </c>
      <c r="U1369" s="233">
        <f>E9+(E10*0.5)+(E11*0.1)</f>
        <v>0.2</v>
      </c>
      <c r="V1369" s="162">
        <v>-1400</v>
      </c>
      <c r="W1369" s="233">
        <f>E12+(E13*0.5)+(E14*0.1)</f>
        <v>0.2</v>
      </c>
      <c r="X1369" s="162">
        <v>-1200</v>
      </c>
      <c r="Y1369" s="161">
        <f t="shared" si="435"/>
        <v>1342</v>
      </c>
      <c r="Z1369" s="162">
        <f t="shared" si="427"/>
        <v>-162.20999999999998</v>
      </c>
      <c r="AA1369" s="127">
        <v>44631</v>
      </c>
      <c r="AB1369" s="127"/>
      <c r="AC1369" s="128"/>
      <c r="AD1369" s="128"/>
      <c r="AE1369" s="129"/>
      <c r="AF1369" s="129"/>
      <c r="AG1369" s="129"/>
      <c r="AH1369" s="129">
        <f t="shared" si="428"/>
        <v>0</v>
      </c>
      <c r="AI1369" s="129">
        <f t="shared" si="429"/>
        <v>-162.20999999999998</v>
      </c>
      <c r="AJ1369" s="234">
        <f t="shared" si="430"/>
        <v>0</v>
      </c>
      <c r="AK1369" s="234">
        <f t="shared" si="431"/>
        <v>1</v>
      </c>
      <c r="AL1369" s="129">
        <f t="shared" si="432"/>
        <v>0</v>
      </c>
      <c r="AM1369" s="127">
        <v>44631</v>
      </c>
      <c r="AN1369" s="129">
        <f t="shared" si="436"/>
        <v>75825.280000000042</v>
      </c>
      <c r="AO1369" s="129">
        <f t="shared" si="437"/>
        <v>0</v>
      </c>
      <c r="AP1369" s="129">
        <f t="shared" si="438"/>
        <v>0</v>
      </c>
      <c r="AQ1369" s="235"/>
      <c r="AR1369" s="235"/>
      <c r="AS1369" s="236">
        <f t="shared" si="433"/>
        <v>44631</v>
      </c>
      <c r="AT1369" s="237">
        <f t="shared" si="439"/>
        <v>24246.159999999982</v>
      </c>
      <c r="AU1369" s="237">
        <f t="shared" si="440"/>
        <v>14240.1</v>
      </c>
      <c r="AV1369" s="237">
        <f t="shared" si="441"/>
        <v>23082.819999999989</v>
      </c>
      <c r="AW1369" s="237">
        <f t="shared" si="442"/>
        <v>7355.7999999999975</v>
      </c>
      <c r="AX1369" s="237">
        <f t="shared" si="443"/>
        <v>6900.4000000000051</v>
      </c>
      <c r="AY1369" s="133"/>
    </row>
    <row r="1370" spans="3:51" x14ac:dyDescent="0.25">
      <c r="C1370" s="137"/>
      <c r="D1370" s="137"/>
      <c r="E1370" s="137"/>
      <c r="F1370" s="137"/>
      <c r="G1370" s="137"/>
      <c r="H1370" s="137"/>
      <c r="I1370" s="137"/>
      <c r="J1370" s="137"/>
      <c r="K1370" s="240">
        <f t="shared" si="425"/>
        <v>44634</v>
      </c>
      <c r="L1370" s="230">
        <f t="shared" si="426"/>
        <v>75620.660000000047</v>
      </c>
      <c r="M1370" s="162">
        <f>MAX(AN28:AN1370)</f>
        <v>78772.650000000038</v>
      </c>
      <c r="N1370" s="162">
        <f t="shared" si="434"/>
        <v>-3151.9899999999907</v>
      </c>
      <c r="O1370" s="231">
        <f>E3+(E4*0.1)</f>
        <v>0.2</v>
      </c>
      <c r="P1370" s="162">
        <v>-550</v>
      </c>
      <c r="Q1370" s="232">
        <f>E5+(E6*0.1)</f>
        <v>0.1</v>
      </c>
      <c r="R1370" s="162">
        <v>-850</v>
      </c>
      <c r="S1370" s="232">
        <f>E7+(E8*0.1)</f>
        <v>0.1</v>
      </c>
      <c r="T1370" s="162">
        <v>5103.8</v>
      </c>
      <c r="U1370" s="233">
        <f>E9+(E10*0.5)+(E11*0.1)</f>
        <v>0.2</v>
      </c>
      <c r="V1370" s="162">
        <v>-1400</v>
      </c>
      <c r="W1370" s="233">
        <f>E12+(E13*0.5)+(E14*0.1)</f>
        <v>0.2</v>
      </c>
      <c r="X1370" s="162">
        <v>-1200</v>
      </c>
      <c r="Y1370" s="161">
        <f t="shared" si="435"/>
        <v>1343</v>
      </c>
      <c r="Z1370" s="162">
        <f t="shared" si="427"/>
        <v>-204.61999999999995</v>
      </c>
      <c r="AA1370" s="127">
        <v>44634</v>
      </c>
      <c r="AB1370" s="127"/>
      <c r="AC1370" s="128"/>
      <c r="AD1370" s="128"/>
      <c r="AE1370" s="129"/>
      <c r="AF1370" s="129"/>
      <c r="AG1370" s="129"/>
      <c r="AH1370" s="129">
        <f t="shared" si="428"/>
        <v>0</v>
      </c>
      <c r="AI1370" s="129">
        <f t="shared" si="429"/>
        <v>-204.61999999999995</v>
      </c>
      <c r="AJ1370" s="234">
        <f t="shared" si="430"/>
        <v>0</v>
      </c>
      <c r="AK1370" s="234">
        <f t="shared" si="431"/>
        <v>1</v>
      </c>
      <c r="AL1370" s="129">
        <f t="shared" si="432"/>
        <v>0</v>
      </c>
      <c r="AM1370" s="127">
        <v>44634</v>
      </c>
      <c r="AN1370" s="129">
        <f t="shared" si="436"/>
        <v>75620.660000000047</v>
      </c>
      <c r="AO1370" s="129">
        <f t="shared" si="437"/>
        <v>0</v>
      </c>
      <c r="AP1370" s="129">
        <f t="shared" si="438"/>
        <v>0</v>
      </c>
      <c r="AQ1370" s="235"/>
      <c r="AR1370" s="235"/>
      <c r="AS1370" s="236">
        <f t="shared" si="433"/>
        <v>44634</v>
      </c>
      <c r="AT1370" s="237">
        <f t="shared" si="439"/>
        <v>24136.159999999982</v>
      </c>
      <c r="AU1370" s="237">
        <f t="shared" si="440"/>
        <v>14155.1</v>
      </c>
      <c r="AV1370" s="237">
        <f t="shared" si="441"/>
        <v>23593.19999999999</v>
      </c>
      <c r="AW1370" s="237">
        <f t="shared" si="442"/>
        <v>7075.7999999999975</v>
      </c>
      <c r="AX1370" s="237">
        <f t="shared" si="443"/>
        <v>6660.4000000000051</v>
      </c>
      <c r="AY1370" s="133"/>
    </row>
    <row r="1371" spans="3:51" x14ac:dyDescent="0.25">
      <c r="C1371" s="137"/>
      <c r="D1371" s="137"/>
      <c r="E1371" s="137"/>
      <c r="F1371" s="137"/>
      <c r="G1371" s="137"/>
      <c r="H1371" s="137"/>
      <c r="I1371" s="137"/>
      <c r="J1371" s="137"/>
      <c r="K1371" s="240">
        <f t="shared" si="425"/>
        <v>44635</v>
      </c>
      <c r="L1371" s="230">
        <f t="shared" si="426"/>
        <v>74564.660000000047</v>
      </c>
      <c r="M1371" s="162">
        <f>MAX(AN28:AN1371)</f>
        <v>78772.650000000038</v>
      </c>
      <c r="N1371" s="162">
        <f t="shared" si="434"/>
        <v>-4207.9899999999907</v>
      </c>
      <c r="O1371" s="231">
        <f>E3+(E4*0.1)</f>
        <v>0.2</v>
      </c>
      <c r="P1371" s="162">
        <v>-550</v>
      </c>
      <c r="Q1371" s="232">
        <f>E5+(E6*0.1)</f>
        <v>0.1</v>
      </c>
      <c r="R1371" s="162">
        <v>-850</v>
      </c>
      <c r="S1371" s="232">
        <f>E7+(E8*0.1)</f>
        <v>0.1</v>
      </c>
      <c r="T1371" s="162">
        <v>-3410</v>
      </c>
      <c r="U1371" s="233">
        <f>E9+(E10*0.5)+(E11*0.1)</f>
        <v>0.2</v>
      </c>
      <c r="V1371" s="162">
        <v>-1400</v>
      </c>
      <c r="W1371" s="233">
        <f>E12+(E13*0.5)+(E14*0.1)</f>
        <v>0.2</v>
      </c>
      <c r="X1371" s="162">
        <v>-1200</v>
      </c>
      <c r="Y1371" s="161">
        <f t="shared" si="435"/>
        <v>1344</v>
      </c>
      <c r="Z1371" s="162">
        <f t="shared" si="427"/>
        <v>-1056</v>
      </c>
      <c r="AA1371" s="127">
        <v>44635</v>
      </c>
      <c r="AB1371" s="127"/>
      <c r="AC1371" s="128"/>
      <c r="AD1371" s="128"/>
      <c r="AE1371" s="129"/>
      <c r="AF1371" s="129"/>
      <c r="AG1371" s="129"/>
      <c r="AH1371" s="129">
        <f t="shared" si="428"/>
        <v>0</v>
      </c>
      <c r="AI1371" s="129">
        <f t="shared" si="429"/>
        <v>-1056</v>
      </c>
      <c r="AJ1371" s="234">
        <f t="shared" si="430"/>
        <v>0</v>
      </c>
      <c r="AK1371" s="234">
        <f t="shared" si="431"/>
        <v>1</v>
      </c>
      <c r="AL1371" s="129">
        <f t="shared" si="432"/>
        <v>0</v>
      </c>
      <c r="AM1371" s="127">
        <v>44635</v>
      </c>
      <c r="AN1371" s="129">
        <f t="shared" si="436"/>
        <v>74564.660000000047</v>
      </c>
      <c r="AO1371" s="129">
        <f t="shared" si="437"/>
        <v>0</v>
      </c>
      <c r="AP1371" s="129">
        <f t="shared" si="438"/>
        <v>0</v>
      </c>
      <c r="AQ1371" s="235"/>
      <c r="AR1371" s="235"/>
      <c r="AS1371" s="236">
        <f t="shared" si="433"/>
        <v>44635</v>
      </c>
      <c r="AT1371" s="237">
        <f t="shared" si="439"/>
        <v>24026.159999999982</v>
      </c>
      <c r="AU1371" s="237">
        <f t="shared" si="440"/>
        <v>14070.1</v>
      </c>
      <c r="AV1371" s="237">
        <f t="shared" si="441"/>
        <v>23252.19999999999</v>
      </c>
      <c r="AW1371" s="237">
        <f t="shared" si="442"/>
        <v>6795.7999999999975</v>
      </c>
      <c r="AX1371" s="237">
        <f t="shared" si="443"/>
        <v>6420.4000000000051</v>
      </c>
      <c r="AY1371" s="133"/>
    </row>
    <row r="1372" spans="3:51" x14ac:dyDescent="0.25">
      <c r="C1372" s="137"/>
      <c r="D1372" s="137"/>
      <c r="E1372" s="137"/>
      <c r="F1372" s="137"/>
      <c r="G1372" s="137"/>
      <c r="H1372" s="137"/>
      <c r="I1372" s="137"/>
      <c r="J1372" s="137"/>
      <c r="K1372" s="240">
        <f t="shared" ref="K1372:K1435" si="444">AM1372</f>
        <v>44636</v>
      </c>
      <c r="L1372" s="230">
        <f t="shared" ref="L1372:L1435" si="445">AN1372</f>
        <v>73411.680000000051</v>
      </c>
      <c r="M1372" s="162">
        <f>MAX(AN28:AN1372)</f>
        <v>78772.650000000038</v>
      </c>
      <c r="N1372" s="162">
        <f t="shared" si="434"/>
        <v>-5360.9699999999866</v>
      </c>
      <c r="O1372" s="231">
        <f>E3+(E4*0.1)</f>
        <v>0.2</v>
      </c>
      <c r="P1372" s="162">
        <v>-597.95000000000005</v>
      </c>
      <c r="Q1372" s="232">
        <f>E5+(E6*0.1)</f>
        <v>0.1</v>
      </c>
      <c r="R1372" s="162">
        <v>-1334.5</v>
      </c>
      <c r="S1372" s="232">
        <f>E7+(E8*0.1)</f>
        <v>0.1</v>
      </c>
      <c r="T1372" s="162">
        <v>-3799.4</v>
      </c>
      <c r="U1372" s="233">
        <f>E9+(E10*0.5)+(E11*0.1)</f>
        <v>0.2</v>
      </c>
      <c r="V1372" s="162">
        <v>-1400</v>
      </c>
      <c r="W1372" s="233">
        <f>E12+(E13*0.5)+(E14*0.1)</f>
        <v>0.2</v>
      </c>
      <c r="X1372" s="162">
        <v>-1200</v>
      </c>
      <c r="Y1372" s="161">
        <f t="shared" si="435"/>
        <v>1345</v>
      </c>
      <c r="Z1372" s="162">
        <f t="shared" ref="Z1372:Z1435" si="446">(O1372*P1372)+(Q1372*R1372)+(S1372*T1372)+(U1372*V1372)+(W1372*X1372)</f>
        <v>-1152.98</v>
      </c>
      <c r="AA1372" s="127">
        <v>44636</v>
      </c>
      <c r="AB1372" s="127"/>
      <c r="AC1372" s="128"/>
      <c r="AD1372" s="128"/>
      <c r="AE1372" s="129"/>
      <c r="AF1372" s="129"/>
      <c r="AG1372" s="129"/>
      <c r="AH1372" s="129">
        <f t="shared" ref="AH1372:AH1435" si="447">(Z1372&gt;1)*Z1372</f>
        <v>0</v>
      </c>
      <c r="AI1372" s="129">
        <f t="shared" ref="AI1372:AI1435" si="448">(Z1372&lt;1)*Z1372</f>
        <v>-1152.98</v>
      </c>
      <c r="AJ1372" s="234">
        <f t="shared" ref="AJ1372:AJ1435" si="449">(AH1372&gt;1)*1</f>
        <v>0</v>
      </c>
      <c r="AK1372" s="234">
        <f t="shared" ref="AK1372:AK1435" si="450">(AI1372&lt;0)*1</f>
        <v>1</v>
      </c>
      <c r="AL1372" s="129">
        <f t="shared" ref="AL1372:AL1435" si="451">AB1372</f>
        <v>0</v>
      </c>
      <c r="AM1372" s="127">
        <v>44636</v>
      </c>
      <c r="AN1372" s="129">
        <f t="shared" si="436"/>
        <v>73411.680000000051</v>
      </c>
      <c r="AO1372" s="129">
        <f t="shared" si="437"/>
        <v>0</v>
      </c>
      <c r="AP1372" s="129">
        <f t="shared" si="438"/>
        <v>0</v>
      </c>
      <c r="AQ1372" s="235"/>
      <c r="AR1372" s="235"/>
      <c r="AS1372" s="236">
        <f t="shared" ref="AS1372:AS1435" si="452">AM1372</f>
        <v>44636</v>
      </c>
      <c r="AT1372" s="237">
        <f t="shared" si="439"/>
        <v>23906.569999999982</v>
      </c>
      <c r="AU1372" s="237">
        <f t="shared" si="440"/>
        <v>13936.65</v>
      </c>
      <c r="AV1372" s="237">
        <f t="shared" si="441"/>
        <v>22872.259999999991</v>
      </c>
      <c r="AW1372" s="237">
        <f t="shared" si="442"/>
        <v>6515.7999999999975</v>
      </c>
      <c r="AX1372" s="237">
        <f t="shared" si="443"/>
        <v>6180.4000000000051</v>
      </c>
      <c r="AY1372" s="133"/>
    </row>
    <row r="1373" spans="3:51" x14ac:dyDescent="0.25">
      <c r="C1373" s="137"/>
      <c r="D1373" s="137"/>
      <c r="E1373" s="137"/>
      <c r="F1373" s="137"/>
      <c r="G1373" s="137"/>
      <c r="H1373" s="137"/>
      <c r="I1373" s="137"/>
      <c r="J1373" s="137"/>
      <c r="K1373" s="240">
        <f t="shared" si="444"/>
        <v>44637</v>
      </c>
      <c r="L1373" s="230">
        <f t="shared" si="445"/>
        <v>73554.480000000054</v>
      </c>
      <c r="M1373" s="162">
        <f>MAX(AN28:AN1373)</f>
        <v>78772.650000000038</v>
      </c>
      <c r="N1373" s="162">
        <f t="shared" ref="N1373:N1436" si="453">AN1373-M1373</f>
        <v>-5218.1699999999837</v>
      </c>
      <c r="O1373" s="231">
        <f>E3+(E4*0.1)</f>
        <v>0.2</v>
      </c>
      <c r="P1373" s="162">
        <v>-550</v>
      </c>
      <c r="Q1373" s="232">
        <f>E5+(E6*0.1)</f>
        <v>0.1</v>
      </c>
      <c r="R1373" s="162">
        <v>-850</v>
      </c>
      <c r="S1373" s="232">
        <f>E7+(E8*0.1)</f>
        <v>0.1</v>
      </c>
      <c r="T1373" s="162">
        <v>-3410</v>
      </c>
      <c r="U1373" s="233">
        <f>E9+(E10*0.5)+(E11*0.1)</f>
        <v>0.2</v>
      </c>
      <c r="V1373" s="162">
        <v>1697</v>
      </c>
      <c r="W1373" s="233">
        <f>E12+(E13*0.5)+(E14*0.1)</f>
        <v>0.2</v>
      </c>
      <c r="X1373" s="162">
        <v>1697</v>
      </c>
      <c r="Y1373" s="161">
        <f t="shared" ref="Y1373:Y1436" si="454">Y1372+1</f>
        <v>1346</v>
      </c>
      <c r="Z1373" s="162">
        <f t="shared" si="446"/>
        <v>142.80000000000007</v>
      </c>
      <c r="AA1373" s="127">
        <v>44637</v>
      </c>
      <c r="AB1373" s="127"/>
      <c r="AC1373" s="128"/>
      <c r="AD1373" s="128"/>
      <c r="AE1373" s="129"/>
      <c r="AF1373" s="129"/>
      <c r="AG1373" s="129"/>
      <c r="AH1373" s="129">
        <f t="shared" si="447"/>
        <v>142.80000000000007</v>
      </c>
      <c r="AI1373" s="129">
        <f t="shared" si="448"/>
        <v>0</v>
      </c>
      <c r="AJ1373" s="234">
        <f t="shared" si="449"/>
        <v>1</v>
      </c>
      <c r="AK1373" s="234">
        <f t="shared" si="450"/>
        <v>0</v>
      </c>
      <c r="AL1373" s="129">
        <f t="shared" si="451"/>
        <v>0</v>
      </c>
      <c r="AM1373" s="127">
        <v>44637</v>
      </c>
      <c r="AN1373" s="129">
        <f t="shared" ref="AN1373:AN1436" si="455">Z1373+AN1372</f>
        <v>73554.480000000054</v>
      </c>
      <c r="AO1373" s="129">
        <f t="shared" ref="AO1373:AO1436" si="456">(AL1373&gt;0)*AL1373</f>
        <v>0</v>
      </c>
      <c r="AP1373" s="129">
        <f t="shared" ref="AP1373:AP1436" si="457">(AL1373&lt;0)*AL1373</f>
        <v>0</v>
      </c>
      <c r="AQ1373" s="235"/>
      <c r="AR1373" s="235"/>
      <c r="AS1373" s="236">
        <f t="shared" si="452"/>
        <v>44637</v>
      </c>
      <c r="AT1373" s="237">
        <f t="shared" ref="AT1373:AT1436" si="458">(P1373*O1373)+AT1372</f>
        <v>23796.569999999982</v>
      </c>
      <c r="AU1373" s="237">
        <f t="shared" ref="AU1373:AU1436" si="459">(R1373*Q1373)+AU1372</f>
        <v>13851.65</v>
      </c>
      <c r="AV1373" s="237">
        <f t="shared" ref="AV1373:AV1436" si="460">(S1373*T1373)+AV1372</f>
        <v>22531.259999999991</v>
      </c>
      <c r="AW1373" s="237">
        <f t="shared" ref="AW1373:AW1436" si="461">(V1373*U1373)+AW1372</f>
        <v>6855.1999999999971</v>
      </c>
      <c r="AX1373" s="237">
        <f t="shared" ref="AX1373:AX1436" si="462">(X1373*W1373)+AX1372</f>
        <v>6519.8000000000047</v>
      </c>
      <c r="AY1373" s="133"/>
    </row>
    <row r="1374" spans="3:51" x14ac:dyDescent="0.25">
      <c r="C1374" s="137"/>
      <c r="D1374" s="137"/>
      <c r="E1374" s="137"/>
      <c r="F1374" s="137"/>
      <c r="G1374" s="137"/>
      <c r="H1374" s="137"/>
      <c r="I1374" s="137"/>
      <c r="J1374" s="137"/>
      <c r="K1374" s="240">
        <f t="shared" si="444"/>
        <v>44638</v>
      </c>
      <c r="L1374" s="230">
        <f t="shared" si="445"/>
        <v>72498.480000000054</v>
      </c>
      <c r="M1374" s="162">
        <f>MAX(AN28:AN1374)</f>
        <v>78772.650000000038</v>
      </c>
      <c r="N1374" s="162">
        <f t="shared" si="453"/>
        <v>-6274.1699999999837</v>
      </c>
      <c r="O1374" s="231">
        <f>E3+(E4*0.1)</f>
        <v>0.2</v>
      </c>
      <c r="P1374" s="162">
        <v>-550</v>
      </c>
      <c r="Q1374" s="232">
        <f>E5+(E6*0.1)</f>
        <v>0.1</v>
      </c>
      <c r="R1374" s="162">
        <v>-850</v>
      </c>
      <c r="S1374" s="232">
        <f>E7+(E8*0.1)</f>
        <v>0.1</v>
      </c>
      <c r="T1374" s="162">
        <v>-3410</v>
      </c>
      <c r="U1374" s="233">
        <f>E9+(E10*0.5)+(E11*0.1)</f>
        <v>0.2</v>
      </c>
      <c r="V1374" s="162">
        <v>-1400</v>
      </c>
      <c r="W1374" s="233">
        <f>E12+(E13*0.5)+(E14*0.1)</f>
        <v>0.2</v>
      </c>
      <c r="X1374" s="162">
        <v>-1200</v>
      </c>
      <c r="Y1374" s="161">
        <f t="shared" si="454"/>
        <v>1347</v>
      </c>
      <c r="Z1374" s="162">
        <f t="shared" si="446"/>
        <v>-1056</v>
      </c>
      <c r="AA1374" s="127">
        <v>44638</v>
      </c>
      <c r="AB1374" s="127"/>
      <c r="AC1374" s="128"/>
      <c r="AD1374" s="128"/>
      <c r="AE1374" s="129"/>
      <c r="AF1374" s="129"/>
      <c r="AG1374" s="129"/>
      <c r="AH1374" s="129">
        <f t="shared" si="447"/>
        <v>0</v>
      </c>
      <c r="AI1374" s="129">
        <f t="shared" si="448"/>
        <v>-1056</v>
      </c>
      <c r="AJ1374" s="234">
        <f t="shared" si="449"/>
        <v>0</v>
      </c>
      <c r="AK1374" s="234">
        <f t="shared" si="450"/>
        <v>1</v>
      </c>
      <c r="AL1374" s="129">
        <f t="shared" si="451"/>
        <v>0</v>
      </c>
      <c r="AM1374" s="127">
        <v>44638</v>
      </c>
      <c r="AN1374" s="129">
        <f t="shared" si="455"/>
        <v>72498.480000000054</v>
      </c>
      <c r="AO1374" s="129">
        <f t="shared" si="456"/>
        <v>0</v>
      </c>
      <c r="AP1374" s="129">
        <f t="shared" si="457"/>
        <v>0</v>
      </c>
      <c r="AQ1374" s="235"/>
      <c r="AR1374" s="235"/>
      <c r="AS1374" s="236">
        <f t="shared" si="452"/>
        <v>44638</v>
      </c>
      <c r="AT1374" s="237">
        <f t="shared" si="458"/>
        <v>23686.569999999982</v>
      </c>
      <c r="AU1374" s="237">
        <f t="shared" si="459"/>
        <v>13766.65</v>
      </c>
      <c r="AV1374" s="237">
        <f t="shared" si="460"/>
        <v>22190.259999999991</v>
      </c>
      <c r="AW1374" s="237">
        <f t="shared" si="461"/>
        <v>6575.1999999999971</v>
      </c>
      <c r="AX1374" s="237">
        <f t="shared" si="462"/>
        <v>6279.8000000000047</v>
      </c>
      <c r="AY1374" s="133"/>
    </row>
    <row r="1375" spans="3:51" x14ac:dyDescent="0.25">
      <c r="C1375" s="137"/>
      <c r="D1375" s="137"/>
      <c r="E1375" s="137"/>
      <c r="F1375" s="137"/>
      <c r="G1375" s="137"/>
      <c r="H1375" s="137"/>
      <c r="I1375" s="137"/>
      <c r="J1375" s="137"/>
      <c r="K1375" s="240">
        <f t="shared" si="444"/>
        <v>44641</v>
      </c>
      <c r="L1375" s="230">
        <f t="shared" si="445"/>
        <v>73293.400000000052</v>
      </c>
      <c r="M1375" s="162">
        <f>MAX(AN28:AN1375)</f>
        <v>78772.650000000038</v>
      </c>
      <c r="N1375" s="162">
        <f t="shared" si="453"/>
        <v>-5479.2499999999854</v>
      </c>
      <c r="O1375" s="231">
        <f>E3+(E4*0.1)</f>
        <v>0.2</v>
      </c>
      <c r="P1375" s="162">
        <v>1009.7</v>
      </c>
      <c r="Q1375" s="232">
        <f>E5+(E6*0.1)</f>
        <v>0.1</v>
      </c>
      <c r="R1375" s="162">
        <v>-850</v>
      </c>
      <c r="S1375" s="232">
        <f>E7+(E8*0.1)</f>
        <v>0.1</v>
      </c>
      <c r="T1375" s="162">
        <v>879.8</v>
      </c>
      <c r="U1375" s="233">
        <f>E9+(E10*0.5)+(E11*0.1)</f>
        <v>0.2</v>
      </c>
      <c r="V1375" s="162">
        <v>1475</v>
      </c>
      <c r="W1375" s="233">
        <f>E12+(E13*0.5)+(E14*0.1)</f>
        <v>0.2</v>
      </c>
      <c r="X1375" s="162">
        <v>1475</v>
      </c>
      <c r="Y1375" s="161">
        <f t="shared" si="454"/>
        <v>1348</v>
      </c>
      <c r="Z1375" s="162">
        <f t="shared" si="446"/>
        <v>794.92000000000007</v>
      </c>
      <c r="AA1375" s="127">
        <v>44641</v>
      </c>
      <c r="AB1375" s="127"/>
      <c r="AC1375" s="128"/>
      <c r="AD1375" s="128"/>
      <c r="AE1375" s="129"/>
      <c r="AF1375" s="129"/>
      <c r="AG1375" s="129"/>
      <c r="AH1375" s="129">
        <f t="shared" si="447"/>
        <v>794.92000000000007</v>
      </c>
      <c r="AI1375" s="129">
        <f t="shared" si="448"/>
        <v>0</v>
      </c>
      <c r="AJ1375" s="234">
        <f t="shared" si="449"/>
        <v>1</v>
      </c>
      <c r="AK1375" s="234">
        <f t="shared" si="450"/>
        <v>0</v>
      </c>
      <c r="AL1375" s="129">
        <f t="shared" si="451"/>
        <v>0</v>
      </c>
      <c r="AM1375" s="127">
        <v>44641</v>
      </c>
      <c r="AN1375" s="129">
        <f t="shared" si="455"/>
        <v>73293.400000000052</v>
      </c>
      <c r="AO1375" s="129">
        <f t="shared" si="456"/>
        <v>0</v>
      </c>
      <c r="AP1375" s="129">
        <f t="shared" si="457"/>
        <v>0</v>
      </c>
      <c r="AQ1375" s="235"/>
      <c r="AR1375" s="235"/>
      <c r="AS1375" s="236">
        <f t="shared" si="452"/>
        <v>44641</v>
      </c>
      <c r="AT1375" s="237">
        <f t="shared" si="458"/>
        <v>23888.50999999998</v>
      </c>
      <c r="AU1375" s="237">
        <f t="shared" si="459"/>
        <v>13681.65</v>
      </c>
      <c r="AV1375" s="237">
        <f t="shared" si="460"/>
        <v>22278.239999999991</v>
      </c>
      <c r="AW1375" s="237">
        <f t="shared" si="461"/>
        <v>6870.1999999999971</v>
      </c>
      <c r="AX1375" s="237">
        <f t="shared" si="462"/>
        <v>6574.8000000000047</v>
      </c>
      <c r="AY1375" s="133"/>
    </row>
    <row r="1376" spans="3:51" x14ac:dyDescent="0.25">
      <c r="C1376" s="137"/>
      <c r="D1376" s="137"/>
      <c r="E1376" s="137"/>
      <c r="F1376" s="137"/>
      <c r="G1376" s="137"/>
      <c r="H1376" s="137"/>
      <c r="I1376" s="137"/>
      <c r="J1376" s="137"/>
      <c r="K1376" s="240">
        <f t="shared" si="444"/>
        <v>44642</v>
      </c>
      <c r="L1376" s="230">
        <f t="shared" si="445"/>
        <v>72237.400000000052</v>
      </c>
      <c r="M1376" s="162">
        <f>MAX(AN28:AN1376)</f>
        <v>78772.650000000038</v>
      </c>
      <c r="N1376" s="162">
        <f t="shared" si="453"/>
        <v>-6535.2499999999854</v>
      </c>
      <c r="O1376" s="231">
        <f>E3+(E4*0.1)</f>
        <v>0.2</v>
      </c>
      <c r="P1376" s="162">
        <v>-550</v>
      </c>
      <c r="Q1376" s="232">
        <f>E5+(E6*0.1)</f>
        <v>0.1</v>
      </c>
      <c r="R1376" s="162">
        <v>-850</v>
      </c>
      <c r="S1376" s="232">
        <f>E7+(E8*0.1)</f>
        <v>0.1</v>
      </c>
      <c r="T1376" s="162">
        <v>-3410</v>
      </c>
      <c r="U1376" s="233">
        <f>E9+(E10*0.5)+(E11*0.1)</f>
        <v>0.2</v>
      </c>
      <c r="V1376" s="162">
        <v>-1400</v>
      </c>
      <c r="W1376" s="233">
        <f>E12+(E13*0.5)+(E14*0.1)</f>
        <v>0.2</v>
      </c>
      <c r="X1376" s="162">
        <v>-1200</v>
      </c>
      <c r="Y1376" s="161">
        <f t="shared" si="454"/>
        <v>1349</v>
      </c>
      <c r="Z1376" s="162">
        <f t="shared" si="446"/>
        <v>-1056</v>
      </c>
      <c r="AA1376" s="127">
        <v>44642</v>
      </c>
      <c r="AB1376" s="127"/>
      <c r="AC1376" s="128"/>
      <c r="AD1376" s="128"/>
      <c r="AE1376" s="129"/>
      <c r="AF1376" s="129"/>
      <c r="AG1376" s="129"/>
      <c r="AH1376" s="129">
        <f t="shared" si="447"/>
        <v>0</v>
      </c>
      <c r="AI1376" s="129">
        <f t="shared" si="448"/>
        <v>-1056</v>
      </c>
      <c r="AJ1376" s="234">
        <f t="shared" si="449"/>
        <v>0</v>
      </c>
      <c r="AK1376" s="234">
        <f t="shared" si="450"/>
        <v>1</v>
      </c>
      <c r="AL1376" s="129">
        <f t="shared" si="451"/>
        <v>0</v>
      </c>
      <c r="AM1376" s="127">
        <v>44642</v>
      </c>
      <c r="AN1376" s="129">
        <f t="shared" si="455"/>
        <v>72237.400000000052</v>
      </c>
      <c r="AO1376" s="129">
        <f t="shared" si="456"/>
        <v>0</v>
      </c>
      <c r="AP1376" s="129">
        <f t="shared" si="457"/>
        <v>0</v>
      </c>
      <c r="AQ1376" s="235"/>
      <c r="AR1376" s="235"/>
      <c r="AS1376" s="236">
        <f t="shared" si="452"/>
        <v>44642</v>
      </c>
      <c r="AT1376" s="237">
        <f t="shared" si="458"/>
        <v>23778.50999999998</v>
      </c>
      <c r="AU1376" s="237">
        <f t="shared" si="459"/>
        <v>13596.65</v>
      </c>
      <c r="AV1376" s="237">
        <f t="shared" si="460"/>
        <v>21937.239999999991</v>
      </c>
      <c r="AW1376" s="237">
        <f t="shared" si="461"/>
        <v>6590.1999999999971</v>
      </c>
      <c r="AX1376" s="237">
        <f t="shared" si="462"/>
        <v>6334.8000000000047</v>
      </c>
      <c r="AY1376" s="133"/>
    </row>
    <row r="1377" spans="3:51" x14ac:dyDescent="0.25">
      <c r="C1377" s="137"/>
      <c r="D1377" s="137"/>
      <c r="E1377" s="137"/>
      <c r="F1377" s="137"/>
      <c r="G1377" s="137"/>
      <c r="H1377" s="137"/>
      <c r="I1377" s="137"/>
      <c r="J1377" s="137"/>
      <c r="K1377" s="240">
        <f t="shared" si="444"/>
        <v>44643</v>
      </c>
      <c r="L1377" s="230">
        <f t="shared" si="445"/>
        <v>73189.970000000059</v>
      </c>
      <c r="M1377" s="162">
        <f>MAX(AN28:AN1377)</f>
        <v>78772.650000000038</v>
      </c>
      <c r="N1377" s="162">
        <f t="shared" si="453"/>
        <v>-5582.6799999999785</v>
      </c>
      <c r="O1377" s="231">
        <f>E3+(E4*0.1)</f>
        <v>0.2</v>
      </c>
      <c r="P1377" s="162">
        <v>2244.8000000000002</v>
      </c>
      <c r="Q1377" s="232">
        <f>E5+(E6*0.1)</f>
        <v>0.1</v>
      </c>
      <c r="R1377" s="162">
        <v>-975.5</v>
      </c>
      <c r="S1377" s="232">
        <f>E7+(E8*0.1)</f>
        <v>0.1</v>
      </c>
      <c r="T1377" s="162">
        <v>4135.6000000000004</v>
      </c>
      <c r="U1377" s="233">
        <f>E9+(E10*0.5)+(E11*0.1)</f>
        <v>0.2</v>
      </c>
      <c r="V1377" s="162">
        <v>-1400</v>
      </c>
      <c r="W1377" s="233">
        <f>E12+(E13*0.5)+(E14*0.1)</f>
        <v>0.2</v>
      </c>
      <c r="X1377" s="162">
        <v>2338</v>
      </c>
      <c r="Y1377" s="161">
        <f t="shared" si="454"/>
        <v>1350</v>
      </c>
      <c r="Z1377" s="162">
        <f t="shared" si="446"/>
        <v>952.57</v>
      </c>
      <c r="AA1377" s="127">
        <v>44643</v>
      </c>
      <c r="AB1377" s="127"/>
      <c r="AC1377" s="128"/>
      <c r="AD1377" s="128"/>
      <c r="AE1377" s="129"/>
      <c r="AF1377" s="129"/>
      <c r="AG1377" s="129"/>
      <c r="AH1377" s="129">
        <f t="shared" si="447"/>
        <v>952.57</v>
      </c>
      <c r="AI1377" s="129">
        <f t="shared" si="448"/>
        <v>0</v>
      </c>
      <c r="AJ1377" s="234">
        <f t="shared" si="449"/>
        <v>1</v>
      </c>
      <c r="AK1377" s="234">
        <f t="shared" si="450"/>
        <v>0</v>
      </c>
      <c r="AL1377" s="129">
        <f t="shared" si="451"/>
        <v>0</v>
      </c>
      <c r="AM1377" s="127">
        <v>44643</v>
      </c>
      <c r="AN1377" s="129">
        <f t="shared" si="455"/>
        <v>73189.970000000059</v>
      </c>
      <c r="AO1377" s="129">
        <f t="shared" si="456"/>
        <v>0</v>
      </c>
      <c r="AP1377" s="129">
        <f t="shared" si="457"/>
        <v>0</v>
      </c>
      <c r="AQ1377" s="235"/>
      <c r="AR1377" s="235"/>
      <c r="AS1377" s="236">
        <f t="shared" si="452"/>
        <v>44643</v>
      </c>
      <c r="AT1377" s="237">
        <f t="shared" si="458"/>
        <v>24227.469999999979</v>
      </c>
      <c r="AU1377" s="237">
        <f t="shared" si="459"/>
        <v>13499.1</v>
      </c>
      <c r="AV1377" s="237">
        <f t="shared" si="460"/>
        <v>22350.799999999992</v>
      </c>
      <c r="AW1377" s="237">
        <f t="shared" si="461"/>
        <v>6310.1999999999971</v>
      </c>
      <c r="AX1377" s="237">
        <f t="shared" si="462"/>
        <v>6802.4000000000051</v>
      </c>
      <c r="AY1377" s="133"/>
    </row>
    <row r="1378" spans="3:51" x14ac:dyDescent="0.25">
      <c r="C1378" s="137"/>
      <c r="D1378" s="137"/>
      <c r="E1378" s="137"/>
      <c r="F1378" s="137"/>
      <c r="G1378" s="137"/>
      <c r="H1378" s="137"/>
      <c r="I1378" s="137"/>
      <c r="J1378" s="137"/>
      <c r="K1378" s="240">
        <f t="shared" si="444"/>
        <v>44644</v>
      </c>
      <c r="L1378" s="230">
        <f t="shared" si="445"/>
        <v>73570.570000000065</v>
      </c>
      <c r="M1378" s="162">
        <f>MAX(AN28:AN1378)</f>
        <v>78772.650000000038</v>
      </c>
      <c r="N1378" s="162">
        <f t="shared" si="453"/>
        <v>-5202.0799999999726</v>
      </c>
      <c r="O1378" s="231">
        <f>E3+(E4*0.1)</f>
        <v>0.2</v>
      </c>
      <c r="P1378" s="162">
        <v>-550</v>
      </c>
      <c r="Q1378" s="232">
        <f>E5+(E6*0.1)</f>
        <v>0.1</v>
      </c>
      <c r="R1378" s="162">
        <v>3196</v>
      </c>
      <c r="S1378" s="232">
        <f>E7+(E8*0.1)</f>
        <v>0.1</v>
      </c>
      <c r="T1378" s="162">
        <v>-3410</v>
      </c>
      <c r="U1378" s="233">
        <f>E9+(E10*0.5)+(E11*0.1)</f>
        <v>0.2</v>
      </c>
      <c r="V1378" s="162">
        <v>1280</v>
      </c>
      <c r="W1378" s="233">
        <f>E12+(E13*0.5)+(E14*0.1)</f>
        <v>0.2</v>
      </c>
      <c r="X1378" s="162">
        <v>1280</v>
      </c>
      <c r="Y1378" s="161">
        <f t="shared" si="454"/>
        <v>1351</v>
      </c>
      <c r="Z1378" s="162">
        <f t="shared" si="446"/>
        <v>380.6</v>
      </c>
      <c r="AA1378" s="127">
        <v>44644</v>
      </c>
      <c r="AB1378" s="127"/>
      <c r="AC1378" s="128"/>
      <c r="AD1378" s="128"/>
      <c r="AE1378" s="129"/>
      <c r="AF1378" s="129"/>
      <c r="AG1378" s="129"/>
      <c r="AH1378" s="129">
        <f t="shared" si="447"/>
        <v>380.6</v>
      </c>
      <c r="AI1378" s="129">
        <f t="shared" si="448"/>
        <v>0</v>
      </c>
      <c r="AJ1378" s="234">
        <f t="shared" si="449"/>
        <v>1</v>
      </c>
      <c r="AK1378" s="234">
        <f t="shared" si="450"/>
        <v>0</v>
      </c>
      <c r="AL1378" s="129">
        <f t="shared" si="451"/>
        <v>0</v>
      </c>
      <c r="AM1378" s="127">
        <v>44644</v>
      </c>
      <c r="AN1378" s="129">
        <f t="shared" si="455"/>
        <v>73570.570000000065</v>
      </c>
      <c r="AO1378" s="129">
        <f t="shared" si="456"/>
        <v>0</v>
      </c>
      <c r="AP1378" s="129">
        <f t="shared" si="457"/>
        <v>0</v>
      </c>
      <c r="AQ1378" s="235"/>
      <c r="AR1378" s="235"/>
      <c r="AS1378" s="236">
        <f t="shared" si="452"/>
        <v>44644</v>
      </c>
      <c r="AT1378" s="237">
        <f t="shared" si="458"/>
        <v>24117.469999999979</v>
      </c>
      <c r="AU1378" s="237">
        <f t="shared" si="459"/>
        <v>13818.7</v>
      </c>
      <c r="AV1378" s="237">
        <f t="shared" si="460"/>
        <v>22009.799999999992</v>
      </c>
      <c r="AW1378" s="237">
        <f t="shared" si="461"/>
        <v>6566.1999999999971</v>
      </c>
      <c r="AX1378" s="237">
        <f t="shared" si="462"/>
        <v>7058.4000000000051</v>
      </c>
      <c r="AY1378" s="133"/>
    </row>
    <row r="1379" spans="3:51" x14ac:dyDescent="0.25">
      <c r="C1379" s="137"/>
      <c r="D1379" s="137"/>
      <c r="E1379" s="137"/>
      <c r="F1379" s="137"/>
      <c r="G1379" s="137"/>
      <c r="H1379" s="137"/>
      <c r="I1379" s="137"/>
      <c r="J1379" s="137"/>
      <c r="K1379" s="240">
        <f t="shared" si="444"/>
        <v>44645</v>
      </c>
      <c r="L1379" s="230">
        <f t="shared" si="445"/>
        <v>73158.730000000069</v>
      </c>
      <c r="M1379" s="162">
        <f>MAX(AN28:AN1379)</f>
        <v>78772.650000000038</v>
      </c>
      <c r="N1379" s="162">
        <f t="shared" si="453"/>
        <v>-5613.9199999999691</v>
      </c>
      <c r="O1379" s="231">
        <f>E3+(E4*0.1)</f>
        <v>0.2</v>
      </c>
      <c r="P1379" s="162">
        <v>-550</v>
      </c>
      <c r="Q1379" s="232">
        <f>E5+(E6*0.1)</f>
        <v>0.1</v>
      </c>
      <c r="R1379" s="162">
        <v>-850</v>
      </c>
      <c r="S1379" s="232">
        <f>E7+(E8*0.1)</f>
        <v>0.1</v>
      </c>
      <c r="T1379" s="162">
        <v>227.6</v>
      </c>
      <c r="U1379" s="233">
        <f>E9+(E10*0.5)+(E11*0.1)</f>
        <v>0.2</v>
      </c>
      <c r="V1379" s="162">
        <v>2</v>
      </c>
      <c r="W1379" s="233">
        <f>E12+(E13*0.5)+(E14*0.1)</f>
        <v>0.2</v>
      </c>
      <c r="X1379" s="162">
        <v>-1200</v>
      </c>
      <c r="Y1379" s="161">
        <f t="shared" si="454"/>
        <v>1352</v>
      </c>
      <c r="Z1379" s="162">
        <f t="shared" si="446"/>
        <v>-411.84000000000003</v>
      </c>
      <c r="AA1379" s="127">
        <v>44645</v>
      </c>
      <c r="AB1379" s="127"/>
      <c r="AC1379" s="128"/>
      <c r="AD1379" s="128"/>
      <c r="AE1379" s="129"/>
      <c r="AF1379" s="129"/>
      <c r="AG1379" s="129"/>
      <c r="AH1379" s="129">
        <f t="shared" si="447"/>
        <v>0</v>
      </c>
      <c r="AI1379" s="129">
        <f t="shared" si="448"/>
        <v>-411.84000000000003</v>
      </c>
      <c r="AJ1379" s="234">
        <f t="shared" si="449"/>
        <v>0</v>
      </c>
      <c r="AK1379" s="234">
        <f t="shared" si="450"/>
        <v>1</v>
      </c>
      <c r="AL1379" s="129">
        <f t="shared" si="451"/>
        <v>0</v>
      </c>
      <c r="AM1379" s="127">
        <v>44645</v>
      </c>
      <c r="AN1379" s="129">
        <f t="shared" si="455"/>
        <v>73158.730000000069</v>
      </c>
      <c r="AO1379" s="129">
        <f t="shared" si="456"/>
        <v>0</v>
      </c>
      <c r="AP1379" s="129">
        <f t="shared" si="457"/>
        <v>0</v>
      </c>
      <c r="AQ1379" s="235"/>
      <c r="AR1379" s="235"/>
      <c r="AS1379" s="236">
        <f t="shared" si="452"/>
        <v>44645</v>
      </c>
      <c r="AT1379" s="237">
        <f t="shared" si="458"/>
        <v>24007.469999999979</v>
      </c>
      <c r="AU1379" s="237">
        <f t="shared" si="459"/>
        <v>13733.7</v>
      </c>
      <c r="AV1379" s="237">
        <f t="shared" si="460"/>
        <v>22032.55999999999</v>
      </c>
      <c r="AW1379" s="237">
        <f t="shared" si="461"/>
        <v>6566.5999999999967</v>
      </c>
      <c r="AX1379" s="237">
        <f t="shared" si="462"/>
        <v>6818.4000000000051</v>
      </c>
      <c r="AY1379" s="133"/>
    </row>
    <row r="1380" spans="3:51" x14ac:dyDescent="0.25">
      <c r="C1380" s="137"/>
      <c r="D1380" s="137"/>
      <c r="E1380" s="137"/>
      <c r="F1380" s="137"/>
      <c r="G1380" s="137"/>
      <c r="H1380" s="137"/>
      <c r="I1380" s="137"/>
      <c r="J1380" s="137"/>
      <c r="K1380" s="240">
        <f t="shared" si="444"/>
        <v>44648</v>
      </c>
      <c r="L1380" s="230">
        <f t="shared" si="445"/>
        <v>72108.080000000075</v>
      </c>
      <c r="M1380" s="162">
        <f>MAX(AN28:AN1380)</f>
        <v>78772.650000000038</v>
      </c>
      <c r="N1380" s="162">
        <f t="shared" si="453"/>
        <v>-6664.5699999999633</v>
      </c>
      <c r="O1380" s="231">
        <f>E3+(E4*0.1)</f>
        <v>0.2</v>
      </c>
      <c r="P1380" s="162">
        <v>-523.25</v>
      </c>
      <c r="Q1380" s="232">
        <f>E5+(E6*0.1)</f>
        <v>0.1</v>
      </c>
      <c r="R1380" s="162">
        <v>-850</v>
      </c>
      <c r="S1380" s="232">
        <f>E7+(E8*0.1)</f>
        <v>0.1</v>
      </c>
      <c r="T1380" s="162">
        <v>-3410</v>
      </c>
      <c r="U1380" s="233">
        <f>E9+(E10*0.5)+(E11*0.1)</f>
        <v>0.2</v>
      </c>
      <c r="V1380" s="162">
        <v>-1400</v>
      </c>
      <c r="W1380" s="233">
        <f>E12+(E13*0.5)+(E14*0.1)</f>
        <v>0.2</v>
      </c>
      <c r="X1380" s="162">
        <v>-1200</v>
      </c>
      <c r="Y1380" s="161">
        <f t="shared" si="454"/>
        <v>1353</v>
      </c>
      <c r="Z1380" s="162">
        <f t="shared" si="446"/>
        <v>-1050.6500000000001</v>
      </c>
      <c r="AA1380" s="127">
        <v>44648</v>
      </c>
      <c r="AB1380" s="127"/>
      <c r="AC1380" s="128"/>
      <c r="AD1380" s="128"/>
      <c r="AE1380" s="129"/>
      <c r="AF1380" s="129"/>
      <c r="AG1380" s="129"/>
      <c r="AH1380" s="129">
        <f t="shared" si="447"/>
        <v>0</v>
      </c>
      <c r="AI1380" s="129">
        <f t="shared" si="448"/>
        <v>-1050.6500000000001</v>
      </c>
      <c r="AJ1380" s="234">
        <f t="shared" si="449"/>
        <v>0</v>
      </c>
      <c r="AK1380" s="234">
        <f t="shared" si="450"/>
        <v>1</v>
      </c>
      <c r="AL1380" s="129">
        <f t="shared" si="451"/>
        <v>0</v>
      </c>
      <c r="AM1380" s="127">
        <v>44648</v>
      </c>
      <c r="AN1380" s="129">
        <f t="shared" si="455"/>
        <v>72108.080000000075</v>
      </c>
      <c r="AO1380" s="129">
        <f t="shared" si="456"/>
        <v>0</v>
      </c>
      <c r="AP1380" s="129">
        <f t="shared" si="457"/>
        <v>0</v>
      </c>
      <c r="AQ1380" s="235"/>
      <c r="AR1380" s="235"/>
      <c r="AS1380" s="236">
        <f t="shared" si="452"/>
        <v>44648</v>
      </c>
      <c r="AT1380" s="237">
        <f t="shared" si="458"/>
        <v>23902.819999999978</v>
      </c>
      <c r="AU1380" s="237">
        <f t="shared" si="459"/>
        <v>13648.7</v>
      </c>
      <c r="AV1380" s="237">
        <f t="shared" si="460"/>
        <v>21691.55999999999</v>
      </c>
      <c r="AW1380" s="237">
        <f t="shared" si="461"/>
        <v>6286.5999999999967</v>
      </c>
      <c r="AX1380" s="237">
        <f t="shared" si="462"/>
        <v>6578.4000000000051</v>
      </c>
      <c r="AY1380" s="133"/>
    </row>
    <row r="1381" spans="3:51" x14ac:dyDescent="0.25">
      <c r="C1381" s="137"/>
      <c r="D1381" s="137"/>
      <c r="E1381" s="137"/>
      <c r="F1381" s="137"/>
      <c r="G1381" s="137"/>
      <c r="H1381" s="137"/>
      <c r="I1381" s="137"/>
      <c r="J1381" s="137"/>
      <c r="K1381" s="240">
        <f t="shared" si="444"/>
        <v>44649</v>
      </c>
      <c r="L1381" s="230">
        <f t="shared" si="445"/>
        <v>71865.780000000072</v>
      </c>
      <c r="M1381" s="162">
        <f>MAX(AN28:AN1381)</f>
        <v>78772.650000000038</v>
      </c>
      <c r="N1381" s="162">
        <f t="shared" si="453"/>
        <v>-6906.8699999999662</v>
      </c>
      <c r="O1381" s="231">
        <f>E3+(E4*0.1)</f>
        <v>0.2</v>
      </c>
      <c r="P1381" s="162">
        <v>1691.5</v>
      </c>
      <c r="Q1381" s="232">
        <f>E5+(E6*0.1)</f>
        <v>0.1</v>
      </c>
      <c r="R1381" s="162">
        <v>2804</v>
      </c>
      <c r="S1381" s="232">
        <f>E7+(E8*0.1)</f>
        <v>0.1</v>
      </c>
      <c r="T1381" s="162">
        <v>-3410</v>
      </c>
      <c r="U1381" s="233">
        <f>E9+(E10*0.5)+(E11*0.1)</f>
        <v>0.2</v>
      </c>
      <c r="V1381" s="162">
        <v>-1400</v>
      </c>
      <c r="W1381" s="233">
        <f>E12+(E13*0.5)+(E14*0.1)</f>
        <v>0.2</v>
      </c>
      <c r="X1381" s="162">
        <v>-1200</v>
      </c>
      <c r="Y1381" s="161">
        <f t="shared" si="454"/>
        <v>1354</v>
      </c>
      <c r="Z1381" s="162">
        <f t="shared" si="446"/>
        <v>-242.29999999999995</v>
      </c>
      <c r="AA1381" s="127">
        <v>44649</v>
      </c>
      <c r="AB1381" s="127"/>
      <c r="AC1381" s="128"/>
      <c r="AD1381" s="128"/>
      <c r="AE1381" s="129"/>
      <c r="AF1381" s="129"/>
      <c r="AG1381" s="129"/>
      <c r="AH1381" s="129">
        <f t="shared" si="447"/>
        <v>0</v>
      </c>
      <c r="AI1381" s="129">
        <f t="shared" si="448"/>
        <v>-242.29999999999995</v>
      </c>
      <c r="AJ1381" s="234">
        <f t="shared" si="449"/>
        <v>0</v>
      </c>
      <c r="AK1381" s="234">
        <f t="shared" si="450"/>
        <v>1</v>
      </c>
      <c r="AL1381" s="129">
        <f t="shared" si="451"/>
        <v>0</v>
      </c>
      <c r="AM1381" s="127">
        <v>44649</v>
      </c>
      <c r="AN1381" s="129">
        <f t="shared" si="455"/>
        <v>71865.780000000072</v>
      </c>
      <c r="AO1381" s="129">
        <f t="shared" si="456"/>
        <v>0</v>
      </c>
      <c r="AP1381" s="129">
        <f t="shared" si="457"/>
        <v>0</v>
      </c>
      <c r="AQ1381" s="235"/>
      <c r="AR1381" s="235"/>
      <c r="AS1381" s="236">
        <f t="shared" si="452"/>
        <v>44649</v>
      </c>
      <c r="AT1381" s="237">
        <f t="shared" si="458"/>
        <v>24241.119999999977</v>
      </c>
      <c r="AU1381" s="237">
        <f t="shared" si="459"/>
        <v>13929.1</v>
      </c>
      <c r="AV1381" s="237">
        <f t="shared" si="460"/>
        <v>21350.55999999999</v>
      </c>
      <c r="AW1381" s="237">
        <f t="shared" si="461"/>
        <v>6006.5999999999967</v>
      </c>
      <c r="AX1381" s="237">
        <f t="shared" si="462"/>
        <v>6338.4000000000051</v>
      </c>
      <c r="AY1381" s="133"/>
    </row>
    <row r="1382" spans="3:51" x14ac:dyDescent="0.25">
      <c r="C1382" s="137"/>
      <c r="D1382" s="137"/>
      <c r="E1382" s="137"/>
      <c r="F1382" s="137"/>
      <c r="G1382" s="137"/>
      <c r="H1382" s="137"/>
      <c r="I1382" s="137"/>
      <c r="J1382" s="137"/>
      <c r="K1382" s="240">
        <f t="shared" si="444"/>
        <v>44650</v>
      </c>
      <c r="L1382" s="230">
        <f t="shared" si="445"/>
        <v>71315.580000000075</v>
      </c>
      <c r="M1382" s="162">
        <f>MAX(AN28:AN1382)</f>
        <v>78772.650000000038</v>
      </c>
      <c r="N1382" s="162">
        <f t="shared" si="453"/>
        <v>-7457.0699999999633</v>
      </c>
      <c r="O1382" s="231">
        <f>E3+(E4*0.1)</f>
        <v>0.2</v>
      </c>
      <c r="P1382" s="162">
        <v>-550</v>
      </c>
      <c r="Q1382" s="232">
        <f>E5+(E6*0.1)</f>
        <v>0.1</v>
      </c>
      <c r="R1382" s="162">
        <v>-850</v>
      </c>
      <c r="S1382" s="232">
        <f>E7+(E8*0.1)</f>
        <v>0.1</v>
      </c>
      <c r="T1382" s="162">
        <v>-3410</v>
      </c>
      <c r="U1382" s="233">
        <f>E9+(E10*0.5)+(E11*0.1)</f>
        <v>0.2</v>
      </c>
      <c r="V1382" s="162">
        <v>-1400</v>
      </c>
      <c r="W1382" s="233">
        <f>E12+(E13*0.5)+(E14*0.1)</f>
        <v>0.2</v>
      </c>
      <c r="X1382" s="162">
        <v>1329</v>
      </c>
      <c r="Y1382" s="161">
        <f t="shared" si="454"/>
        <v>1355</v>
      </c>
      <c r="Z1382" s="162">
        <f t="shared" si="446"/>
        <v>-550.20000000000005</v>
      </c>
      <c r="AA1382" s="127">
        <v>44650</v>
      </c>
      <c r="AB1382" s="127"/>
      <c r="AC1382" s="128"/>
      <c r="AD1382" s="128"/>
      <c r="AE1382" s="129"/>
      <c r="AF1382" s="129"/>
      <c r="AG1382" s="129"/>
      <c r="AH1382" s="129">
        <f t="shared" si="447"/>
        <v>0</v>
      </c>
      <c r="AI1382" s="129">
        <f t="shared" si="448"/>
        <v>-550.20000000000005</v>
      </c>
      <c r="AJ1382" s="234">
        <f t="shared" si="449"/>
        <v>0</v>
      </c>
      <c r="AK1382" s="234">
        <f t="shared" si="450"/>
        <v>1</v>
      </c>
      <c r="AL1382" s="129">
        <f t="shared" si="451"/>
        <v>0</v>
      </c>
      <c r="AM1382" s="127">
        <v>44650</v>
      </c>
      <c r="AN1382" s="129">
        <f t="shared" si="455"/>
        <v>71315.580000000075</v>
      </c>
      <c r="AO1382" s="129">
        <f t="shared" si="456"/>
        <v>0</v>
      </c>
      <c r="AP1382" s="129">
        <f t="shared" si="457"/>
        <v>0</v>
      </c>
      <c r="AQ1382" s="235"/>
      <c r="AR1382" s="235"/>
      <c r="AS1382" s="236">
        <f t="shared" si="452"/>
        <v>44650</v>
      </c>
      <c r="AT1382" s="237">
        <f t="shared" si="458"/>
        <v>24131.119999999977</v>
      </c>
      <c r="AU1382" s="237">
        <f t="shared" si="459"/>
        <v>13844.1</v>
      </c>
      <c r="AV1382" s="237">
        <f t="shared" si="460"/>
        <v>21009.55999999999</v>
      </c>
      <c r="AW1382" s="237">
        <f t="shared" si="461"/>
        <v>5726.5999999999967</v>
      </c>
      <c r="AX1382" s="237">
        <f t="shared" si="462"/>
        <v>6604.2000000000053</v>
      </c>
      <c r="AY1382" s="133"/>
    </row>
    <row r="1383" spans="3:51" x14ac:dyDescent="0.25">
      <c r="C1383" s="137"/>
      <c r="D1383" s="137"/>
      <c r="E1383" s="137"/>
      <c r="F1383" s="137"/>
      <c r="G1383" s="137"/>
      <c r="H1383" s="137"/>
      <c r="I1383" s="137"/>
      <c r="J1383" s="137"/>
      <c r="K1383" s="240">
        <f t="shared" si="444"/>
        <v>44651</v>
      </c>
      <c r="L1383" s="230">
        <f t="shared" si="445"/>
        <v>70259.580000000075</v>
      </c>
      <c r="M1383" s="162">
        <f>MAX(AN28:AN1383)</f>
        <v>78772.650000000038</v>
      </c>
      <c r="N1383" s="162">
        <f t="shared" si="453"/>
        <v>-8513.0699999999633</v>
      </c>
      <c r="O1383" s="231">
        <f>E3+(E4*0.1)</f>
        <v>0.2</v>
      </c>
      <c r="P1383" s="162">
        <v>-550</v>
      </c>
      <c r="Q1383" s="232">
        <f>E5+(E6*0.1)</f>
        <v>0.1</v>
      </c>
      <c r="R1383" s="162">
        <v>-850</v>
      </c>
      <c r="S1383" s="232">
        <f>E7+(E8*0.1)</f>
        <v>0.1</v>
      </c>
      <c r="T1383" s="162">
        <v>-3410</v>
      </c>
      <c r="U1383" s="233">
        <f>E9+(E10*0.5)+(E11*0.1)</f>
        <v>0.2</v>
      </c>
      <c r="V1383" s="162">
        <v>-1400</v>
      </c>
      <c r="W1383" s="233">
        <f>E12+(E13*0.5)+(E14*0.1)</f>
        <v>0.2</v>
      </c>
      <c r="X1383" s="162">
        <v>-1200</v>
      </c>
      <c r="Y1383" s="161">
        <f t="shared" si="454"/>
        <v>1356</v>
      </c>
      <c r="Z1383" s="162">
        <f t="shared" si="446"/>
        <v>-1056</v>
      </c>
      <c r="AA1383" s="238">
        <v>44651</v>
      </c>
      <c r="AB1383" s="129">
        <f>SUM(Z1361:Z1383)</f>
        <v>-513.17999999999938</v>
      </c>
      <c r="AC1383" s="128">
        <f>(AB1383&gt;0)*1</f>
        <v>0</v>
      </c>
      <c r="AD1383" s="128">
        <f>(AB1383&lt;0)*1</f>
        <v>1</v>
      </c>
      <c r="AE1383" s="129">
        <f>AB1383*AC1383</f>
        <v>0</v>
      </c>
      <c r="AF1383" s="129">
        <f>AB1383*AD1383</f>
        <v>-513.17999999999938</v>
      </c>
      <c r="AG1383" s="129"/>
      <c r="AH1383" s="129">
        <f t="shared" si="447"/>
        <v>0</v>
      </c>
      <c r="AI1383" s="129">
        <f t="shared" si="448"/>
        <v>-1056</v>
      </c>
      <c r="AJ1383" s="234">
        <f t="shared" si="449"/>
        <v>0</v>
      </c>
      <c r="AK1383" s="234">
        <f t="shared" si="450"/>
        <v>1</v>
      </c>
      <c r="AL1383" s="129">
        <f t="shared" si="451"/>
        <v>-513.17999999999938</v>
      </c>
      <c r="AM1383" s="127">
        <v>44651</v>
      </c>
      <c r="AN1383" s="129">
        <f t="shared" si="455"/>
        <v>70259.580000000075</v>
      </c>
      <c r="AO1383" s="129">
        <f t="shared" si="456"/>
        <v>0</v>
      </c>
      <c r="AP1383" s="129">
        <f t="shared" si="457"/>
        <v>-513.17999999999938</v>
      </c>
      <c r="AQ1383" s="235"/>
      <c r="AR1383" s="235"/>
      <c r="AS1383" s="236">
        <f t="shared" si="452"/>
        <v>44651</v>
      </c>
      <c r="AT1383" s="237">
        <f t="shared" si="458"/>
        <v>24021.119999999977</v>
      </c>
      <c r="AU1383" s="237">
        <f t="shared" si="459"/>
        <v>13759.1</v>
      </c>
      <c r="AV1383" s="237">
        <f t="shared" si="460"/>
        <v>20668.55999999999</v>
      </c>
      <c r="AW1383" s="237">
        <f t="shared" si="461"/>
        <v>5446.5999999999967</v>
      </c>
      <c r="AX1383" s="237">
        <f t="shared" si="462"/>
        <v>6364.2000000000053</v>
      </c>
      <c r="AY1383" s="133"/>
    </row>
    <row r="1384" spans="3:51" x14ac:dyDescent="0.25">
      <c r="C1384" s="137"/>
      <c r="D1384" s="137"/>
      <c r="E1384" s="137"/>
      <c r="F1384" s="137"/>
      <c r="G1384" s="137"/>
      <c r="H1384" s="137"/>
      <c r="I1384" s="137"/>
      <c r="J1384" s="137"/>
      <c r="K1384" s="240">
        <f t="shared" si="444"/>
        <v>44652</v>
      </c>
      <c r="L1384" s="230">
        <f t="shared" si="445"/>
        <v>70131.220000000074</v>
      </c>
      <c r="M1384" s="162">
        <f>MAX(AN28:AN1384)</f>
        <v>78772.650000000038</v>
      </c>
      <c r="N1384" s="162">
        <f t="shared" si="453"/>
        <v>-8641.4299999999639</v>
      </c>
      <c r="O1384" s="231">
        <f>E3+(E4*0.1)</f>
        <v>0.2</v>
      </c>
      <c r="P1384" s="162">
        <v>-550</v>
      </c>
      <c r="Q1384" s="232">
        <f>E5+(E6*0.1)</f>
        <v>0.1</v>
      </c>
      <c r="R1384" s="162">
        <v>-850</v>
      </c>
      <c r="S1384" s="232">
        <f>E7+(E8*0.1)</f>
        <v>0.1</v>
      </c>
      <c r="T1384" s="162">
        <v>454.4</v>
      </c>
      <c r="U1384" s="233">
        <f>E9+(E10*0.5)+(E11*0.1)</f>
        <v>0.2</v>
      </c>
      <c r="V1384" s="162">
        <v>1306</v>
      </c>
      <c r="W1384" s="233">
        <f>E12+(E13*0.5)+(E14*0.1)</f>
        <v>0.2</v>
      </c>
      <c r="X1384" s="162">
        <v>-1200</v>
      </c>
      <c r="Y1384" s="161">
        <f t="shared" si="454"/>
        <v>1357</v>
      </c>
      <c r="Z1384" s="162">
        <f t="shared" si="446"/>
        <v>-128.36000000000001</v>
      </c>
      <c r="AA1384" s="127">
        <v>44652</v>
      </c>
      <c r="AB1384" s="127"/>
      <c r="AC1384" s="128"/>
      <c r="AD1384" s="128"/>
      <c r="AE1384" s="129"/>
      <c r="AF1384" s="129"/>
      <c r="AG1384" s="129"/>
      <c r="AH1384" s="129">
        <f t="shared" si="447"/>
        <v>0</v>
      </c>
      <c r="AI1384" s="129">
        <f t="shared" si="448"/>
        <v>-128.36000000000001</v>
      </c>
      <c r="AJ1384" s="234">
        <f t="shared" si="449"/>
        <v>0</v>
      </c>
      <c r="AK1384" s="234">
        <f t="shared" si="450"/>
        <v>1</v>
      </c>
      <c r="AL1384" s="129">
        <f t="shared" si="451"/>
        <v>0</v>
      </c>
      <c r="AM1384" s="127">
        <v>44652</v>
      </c>
      <c r="AN1384" s="129">
        <f t="shared" si="455"/>
        <v>70131.220000000074</v>
      </c>
      <c r="AO1384" s="129">
        <f t="shared" si="456"/>
        <v>0</v>
      </c>
      <c r="AP1384" s="129">
        <f t="shared" si="457"/>
        <v>0</v>
      </c>
      <c r="AQ1384" s="235"/>
      <c r="AR1384" s="235"/>
      <c r="AS1384" s="236">
        <f t="shared" si="452"/>
        <v>44652</v>
      </c>
      <c r="AT1384" s="237">
        <f t="shared" si="458"/>
        <v>23911.119999999977</v>
      </c>
      <c r="AU1384" s="237">
        <f t="shared" si="459"/>
        <v>13674.1</v>
      </c>
      <c r="AV1384" s="237">
        <f t="shared" si="460"/>
        <v>20713.999999999989</v>
      </c>
      <c r="AW1384" s="237">
        <f t="shared" si="461"/>
        <v>5707.7999999999965</v>
      </c>
      <c r="AX1384" s="237">
        <f t="shared" si="462"/>
        <v>6124.2000000000053</v>
      </c>
      <c r="AY1384" s="133"/>
    </row>
    <row r="1385" spans="3:51" x14ac:dyDescent="0.25">
      <c r="C1385" s="137"/>
      <c r="D1385" s="137"/>
      <c r="E1385" s="137"/>
      <c r="F1385" s="137"/>
      <c r="G1385" s="137"/>
      <c r="H1385" s="137"/>
      <c r="I1385" s="137"/>
      <c r="J1385" s="137"/>
      <c r="K1385" s="240">
        <f t="shared" si="444"/>
        <v>44655</v>
      </c>
      <c r="L1385" s="230">
        <f t="shared" si="445"/>
        <v>70801.860000000073</v>
      </c>
      <c r="M1385" s="162">
        <f>MAX(AN28:AN1385)</f>
        <v>78772.650000000038</v>
      </c>
      <c r="N1385" s="162">
        <f t="shared" si="453"/>
        <v>-7970.7899999999645</v>
      </c>
      <c r="O1385" s="231">
        <f>E3+(E4*0.1)</f>
        <v>0.2</v>
      </c>
      <c r="P1385" s="162">
        <v>-550</v>
      </c>
      <c r="Q1385" s="232">
        <f>E5+(E6*0.1)</f>
        <v>0.1</v>
      </c>
      <c r="R1385" s="162">
        <v>1839</v>
      </c>
      <c r="S1385" s="232">
        <f>E7+(E8*0.1)</f>
        <v>0.1</v>
      </c>
      <c r="T1385" s="162">
        <v>5967.4</v>
      </c>
      <c r="U1385" s="233">
        <f>E9+(E10*0.5)+(E11*0.1)</f>
        <v>0.2</v>
      </c>
      <c r="V1385" s="162">
        <v>-875</v>
      </c>
      <c r="W1385" s="233">
        <f>E12+(E13*0.5)+(E14*0.1)</f>
        <v>0.2</v>
      </c>
      <c r="X1385" s="162">
        <v>875</v>
      </c>
      <c r="Y1385" s="161">
        <f t="shared" si="454"/>
        <v>1358</v>
      </c>
      <c r="Z1385" s="162">
        <f t="shared" si="446"/>
        <v>670.64</v>
      </c>
      <c r="AA1385" s="127">
        <v>44655</v>
      </c>
      <c r="AB1385" s="127"/>
      <c r="AC1385" s="128"/>
      <c r="AD1385" s="128"/>
      <c r="AE1385" s="129"/>
      <c r="AF1385" s="129"/>
      <c r="AG1385" s="129"/>
      <c r="AH1385" s="129">
        <f t="shared" si="447"/>
        <v>670.64</v>
      </c>
      <c r="AI1385" s="129">
        <f t="shared" si="448"/>
        <v>0</v>
      </c>
      <c r="AJ1385" s="234">
        <f t="shared" si="449"/>
        <v>1</v>
      </c>
      <c r="AK1385" s="234">
        <f t="shared" si="450"/>
        <v>0</v>
      </c>
      <c r="AL1385" s="129">
        <f t="shared" si="451"/>
        <v>0</v>
      </c>
      <c r="AM1385" s="127">
        <v>44655</v>
      </c>
      <c r="AN1385" s="129">
        <f t="shared" si="455"/>
        <v>70801.860000000073</v>
      </c>
      <c r="AO1385" s="129">
        <f t="shared" si="456"/>
        <v>0</v>
      </c>
      <c r="AP1385" s="129">
        <f t="shared" si="457"/>
        <v>0</v>
      </c>
      <c r="AQ1385" s="235"/>
      <c r="AR1385" s="235"/>
      <c r="AS1385" s="236">
        <f t="shared" si="452"/>
        <v>44655</v>
      </c>
      <c r="AT1385" s="237">
        <f t="shared" si="458"/>
        <v>23801.119999999977</v>
      </c>
      <c r="AU1385" s="237">
        <f t="shared" si="459"/>
        <v>13858</v>
      </c>
      <c r="AV1385" s="237">
        <f t="shared" si="460"/>
        <v>21310.739999999991</v>
      </c>
      <c r="AW1385" s="237">
        <f t="shared" si="461"/>
        <v>5532.7999999999965</v>
      </c>
      <c r="AX1385" s="237">
        <f t="shared" si="462"/>
        <v>6299.2000000000053</v>
      </c>
      <c r="AY1385" s="133"/>
    </row>
    <row r="1386" spans="3:51" x14ac:dyDescent="0.25">
      <c r="C1386" s="137"/>
      <c r="D1386" s="137"/>
      <c r="E1386" s="137"/>
      <c r="F1386" s="137"/>
      <c r="G1386" s="137"/>
      <c r="H1386" s="137"/>
      <c r="I1386" s="137"/>
      <c r="J1386" s="137"/>
      <c r="K1386" s="240">
        <f t="shared" si="444"/>
        <v>44656</v>
      </c>
      <c r="L1386" s="230">
        <f t="shared" si="445"/>
        <v>70212.460000000079</v>
      </c>
      <c r="M1386" s="162">
        <f>MAX(AN28:AN1386)</f>
        <v>78772.650000000038</v>
      </c>
      <c r="N1386" s="162">
        <f t="shared" si="453"/>
        <v>-8560.1899999999587</v>
      </c>
      <c r="O1386" s="231">
        <f>E3+(E4*0.1)</f>
        <v>0.2</v>
      </c>
      <c r="P1386" s="162">
        <v>-550</v>
      </c>
      <c r="Q1386" s="232">
        <f>E5+(E6*0.1)</f>
        <v>0.1</v>
      </c>
      <c r="R1386" s="162">
        <v>-850</v>
      </c>
      <c r="S1386" s="232">
        <f>E7+(E8*0.1)</f>
        <v>0.1</v>
      </c>
      <c r="T1386" s="162">
        <v>-3410</v>
      </c>
      <c r="U1386" s="233">
        <f>E9+(E10*0.5)+(E11*0.1)</f>
        <v>0.2</v>
      </c>
      <c r="V1386" s="162">
        <v>933</v>
      </c>
      <c r="W1386" s="233">
        <f>E12+(E13*0.5)+(E14*0.1)</f>
        <v>0.2</v>
      </c>
      <c r="X1386" s="162">
        <v>-1200</v>
      </c>
      <c r="Y1386" s="161">
        <f t="shared" si="454"/>
        <v>1359</v>
      </c>
      <c r="Z1386" s="162">
        <f t="shared" si="446"/>
        <v>-589.4</v>
      </c>
      <c r="AA1386" s="127">
        <v>44656</v>
      </c>
      <c r="AB1386" s="127"/>
      <c r="AC1386" s="128"/>
      <c r="AD1386" s="128"/>
      <c r="AE1386" s="129"/>
      <c r="AF1386" s="129"/>
      <c r="AG1386" s="129"/>
      <c r="AH1386" s="129">
        <f t="shared" si="447"/>
        <v>0</v>
      </c>
      <c r="AI1386" s="129">
        <f t="shared" si="448"/>
        <v>-589.4</v>
      </c>
      <c r="AJ1386" s="234">
        <f t="shared" si="449"/>
        <v>0</v>
      </c>
      <c r="AK1386" s="234">
        <f t="shared" si="450"/>
        <v>1</v>
      </c>
      <c r="AL1386" s="129">
        <f t="shared" si="451"/>
        <v>0</v>
      </c>
      <c r="AM1386" s="127">
        <v>44656</v>
      </c>
      <c r="AN1386" s="129">
        <f t="shared" si="455"/>
        <v>70212.460000000079</v>
      </c>
      <c r="AO1386" s="129">
        <f t="shared" si="456"/>
        <v>0</v>
      </c>
      <c r="AP1386" s="129">
        <f t="shared" si="457"/>
        <v>0</v>
      </c>
      <c r="AQ1386" s="235"/>
      <c r="AR1386" s="235"/>
      <c r="AS1386" s="236">
        <f t="shared" si="452"/>
        <v>44656</v>
      </c>
      <c r="AT1386" s="237">
        <f t="shared" si="458"/>
        <v>23691.119999999977</v>
      </c>
      <c r="AU1386" s="237">
        <f t="shared" si="459"/>
        <v>13773</v>
      </c>
      <c r="AV1386" s="237">
        <f t="shared" si="460"/>
        <v>20969.739999999991</v>
      </c>
      <c r="AW1386" s="237">
        <f t="shared" si="461"/>
        <v>5719.3999999999969</v>
      </c>
      <c r="AX1386" s="237">
        <f t="shared" si="462"/>
        <v>6059.2000000000053</v>
      </c>
      <c r="AY1386" s="133"/>
    </row>
    <row r="1387" spans="3:51" x14ac:dyDescent="0.25">
      <c r="C1387" s="137"/>
      <c r="D1387" s="137"/>
      <c r="E1387" s="137"/>
      <c r="F1387" s="137"/>
      <c r="G1387" s="137"/>
      <c r="H1387" s="137"/>
      <c r="I1387" s="137"/>
      <c r="J1387" s="137"/>
      <c r="K1387" s="240">
        <f t="shared" si="444"/>
        <v>44657</v>
      </c>
      <c r="L1387" s="230">
        <f t="shared" si="445"/>
        <v>69476.250000000073</v>
      </c>
      <c r="M1387" s="162">
        <f>MAX(AN28:AN1387)</f>
        <v>78772.650000000038</v>
      </c>
      <c r="N1387" s="162">
        <f t="shared" si="453"/>
        <v>-9296.3999999999651</v>
      </c>
      <c r="O1387" s="231">
        <f>E3+(E4*0.1)</f>
        <v>0.2</v>
      </c>
      <c r="P1387" s="162">
        <v>-654.20000000000005</v>
      </c>
      <c r="Q1387" s="232">
        <f>E5+(E6*0.1)</f>
        <v>0.1</v>
      </c>
      <c r="R1387" s="162">
        <v>-1597.5</v>
      </c>
      <c r="S1387" s="232">
        <f>E7+(E8*0.1)</f>
        <v>0.1</v>
      </c>
      <c r="T1387" s="162">
        <v>-4456.2</v>
      </c>
      <c r="U1387" s="233">
        <f>E9+(E10*0.5)+(E11*0.1)</f>
        <v>0.2</v>
      </c>
      <c r="V1387" s="162">
        <v>-197</v>
      </c>
      <c r="W1387" s="233">
        <f>E12+(E13*0.5)+(E14*0.1)</f>
        <v>0.2</v>
      </c>
      <c r="X1387" s="162">
        <v>197</v>
      </c>
      <c r="Y1387" s="161">
        <f t="shared" si="454"/>
        <v>1360</v>
      </c>
      <c r="Z1387" s="162">
        <f t="shared" si="446"/>
        <v>-736.21</v>
      </c>
      <c r="AA1387" s="127">
        <v>44657</v>
      </c>
      <c r="AB1387" s="127"/>
      <c r="AC1387" s="128"/>
      <c r="AD1387" s="128"/>
      <c r="AE1387" s="129"/>
      <c r="AF1387" s="129"/>
      <c r="AG1387" s="129"/>
      <c r="AH1387" s="129">
        <f t="shared" si="447"/>
        <v>0</v>
      </c>
      <c r="AI1387" s="129">
        <f t="shared" si="448"/>
        <v>-736.21</v>
      </c>
      <c r="AJ1387" s="234">
        <f t="shared" si="449"/>
        <v>0</v>
      </c>
      <c r="AK1387" s="234">
        <f t="shared" si="450"/>
        <v>1</v>
      </c>
      <c r="AL1387" s="129">
        <f t="shared" si="451"/>
        <v>0</v>
      </c>
      <c r="AM1387" s="127">
        <v>44657</v>
      </c>
      <c r="AN1387" s="129">
        <f t="shared" si="455"/>
        <v>69476.250000000073</v>
      </c>
      <c r="AO1387" s="129">
        <f t="shared" si="456"/>
        <v>0</v>
      </c>
      <c r="AP1387" s="129">
        <f t="shared" si="457"/>
        <v>0</v>
      </c>
      <c r="AQ1387" s="235"/>
      <c r="AR1387" s="235"/>
      <c r="AS1387" s="236">
        <f t="shared" si="452"/>
        <v>44657</v>
      </c>
      <c r="AT1387" s="237">
        <f t="shared" si="458"/>
        <v>23560.279999999977</v>
      </c>
      <c r="AU1387" s="237">
        <f t="shared" si="459"/>
        <v>13613.25</v>
      </c>
      <c r="AV1387" s="237">
        <f t="shared" si="460"/>
        <v>20524.119999999992</v>
      </c>
      <c r="AW1387" s="237">
        <f t="shared" si="461"/>
        <v>5679.9999999999973</v>
      </c>
      <c r="AX1387" s="237">
        <f t="shared" si="462"/>
        <v>6098.6000000000049</v>
      </c>
      <c r="AY1387" s="133"/>
    </row>
    <row r="1388" spans="3:51" x14ac:dyDescent="0.25">
      <c r="C1388" s="137"/>
      <c r="D1388" s="137"/>
      <c r="E1388" s="137"/>
      <c r="F1388" s="137"/>
      <c r="G1388" s="137"/>
      <c r="H1388" s="137"/>
      <c r="I1388" s="137"/>
      <c r="J1388" s="137"/>
      <c r="K1388" s="240">
        <f t="shared" si="444"/>
        <v>44658</v>
      </c>
      <c r="L1388" s="230">
        <f t="shared" si="445"/>
        <v>69215.390000000072</v>
      </c>
      <c r="M1388" s="162">
        <f>MAX(AN28:AN1388)</f>
        <v>78772.650000000038</v>
      </c>
      <c r="N1388" s="162">
        <f t="shared" si="453"/>
        <v>-9557.2599999999657</v>
      </c>
      <c r="O1388" s="231">
        <f>E3+(E4*0.1)</f>
        <v>0.2</v>
      </c>
      <c r="P1388" s="162">
        <v>-550</v>
      </c>
      <c r="Q1388" s="232">
        <f>E5+(E6*0.1)</f>
        <v>0.1</v>
      </c>
      <c r="R1388" s="162">
        <v>-850</v>
      </c>
      <c r="S1388" s="232">
        <f>E7+(E8*0.1)</f>
        <v>0.1</v>
      </c>
      <c r="T1388" s="162">
        <v>-658.6</v>
      </c>
      <c r="U1388" s="233">
        <f>E9+(E10*0.5)+(E11*0.1)</f>
        <v>0.2</v>
      </c>
      <c r="V1388" s="162">
        <v>-610</v>
      </c>
      <c r="W1388" s="233">
        <f>E12+(E13*0.5)+(E14*0.1)</f>
        <v>0.2</v>
      </c>
      <c r="X1388" s="162">
        <v>610</v>
      </c>
      <c r="Y1388" s="161">
        <f t="shared" si="454"/>
        <v>1361</v>
      </c>
      <c r="Z1388" s="162">
        <f t="shared" si="446"/>
        <v>-260.86</v>
      </c>
      <c r="AA1388" s="127">
        <v>44658</v>
      </c>
      <c r="AB1388" s="127"/>
      <c r="AC1388" s="128"/>
      <c r="AD1388" s="128"/>
      <c r="AE1388" s="129"/>
      <c r="AF1388" s="129"/>
      <c r="AG1388" s="129"/>
      <c r="AH1388" s="129">
        <f t="shared" si="447"/>
        <v>0</v>
      </c>
      <c r="AI1388" s="129">
        <f t="shared" si="448"/>
        <v>-260.86</v>
      </c>
      <c r="AJ1388" s="234">
        <f t="shared" si="449"/>
        <v>0</v>
      </c>
      <c r="AK1388" s="234">
        <f t="shared" si="450"/>
        <v>1</v>
      </c>
      <c r="AL1388" s="129">
        <f t="shared" si="451"/>
        <v>0</v>
      </c>
      <c r="AM1388" s="127">
        <v>44658</v>
      </c>
      <c r="AN1388" s="129">
        <f t="shared" si="455"/>
        <v>69215.390000000072</v>
      </c>
      <c r="AO1388" s="129">
        <f t="shared" si="456"/>
        <v>0</v>
      </c>
      <c r="AP1388" s="129">
        <f t="shared" si="457"/>
        <v>0</v>
      </c>
      <c r="AQ1388" s="235"/>
      <c r="AR1388" s="235"/>
      <c r="AS1388" s="236">
        <f t="shared" si="452"/>
        <v>44658</v>
      </c>
      <c r="AT1388" s="237">
        <f t="shared" si="458"/>
        <v>23450.279999999977</v>
      </c>
      <c r="AU1388" s="237">
        <f t="shared" si="459"/>
        <v>13528.25</v>
      </c>
      <c r="AV1388" s="237">
        <f t="shared" si="460"/>
        <v>20458.259999999991</v>
      </c>
      <c r="AW1388" s="237">
        <f t="shared" si="461"/>
        <v>5557.9999999999973</v>
      </c>
      <c r="AX1388" s="237">
        <f t="shared" si="462"/>
        <v>6220.6000000000049</v>
      </c>
      <c r="AY1388" s="133"/>
    </row>
    <row r="1389" spans="3:51" x14ac:dyDescent="0.25">
      <c r="C1389" s="137"/>
      <c r="D1389" s="137"/>
      <c r="E1389" s="137"/>
      <c r="F1389" s="137"/>
      <c r="G1389" s="137"/>
      <c r="H1389" s="137"/>
      <c r="I1389" s="137"/>
      <c r="J1389" s="137"/>
      <c r="K1389" s="240">
        <f t="shared" si="444"/>
        <v>44659</v>
      </c>
      <c r="L1389" s="230">
        <f t="shared" si="445"/>
        <v>69452.290000000066</v>
      </c>
      <c r="M1389" s="162">
        <f>MAX(AN28:AN1389)</f>
        <v>78772.650000000038</v>
      </c>
      <c r="N1389" s="162">
        <f t="shared" si="453"/>
        <v>-9320.3599999999715</v>
      </c>
      <c r="O1389" s="231">
        <f>E3+(E4*0.1)</f>
        <v>0.2</v>
      </c>
      <c r="P1389" s="162">
        <v>-550</v>
      </c>
      <c r="Q1389" s="232">
        <f>E5+(E6*0.1)</f>
        <v>0.1</v>
      </c>
      <c r="R1389" s="162">
        <v>-850</v>
      </c>
      <c r="S1389" s="232">
        <f>E7+(E8*0.1)</f>
        <v>0.1</v>
      </c>
      <c r="T1389" s="162">
        <v>4091</v>
      </c>
      <c r="U1389" s="233">
        <f>E9+(E10*0.5)+(E11*0.1)</f>
        <v>0.2</v>
      </c>
      <c r="V1389" s="162">
        <v>-1400</v>
      </c>
      <c r="W1389" s="233">
        <f>E12+(E13*0.5)+(E14*0.1)</f>
        <v>0.2</v>
      </c>
      <c r="X1389" s="162">
        <v>1514</v>
      </c>
      <c r="Y1389" s="161">
        <f t="shared" si="454"/>
        <v>1362</v>
      </c>
      <c r="Z1389" s="162">
        <f t="shared" si="446"/>
        <v>236.90000000000003</v>
      </c>
      <c r="AA1389" s="127">
        <v>44659</v>
      </c>
      <c r="AB1389" s="127"/>
      <c r="AC1389" s="128"/>
      <c r="AD1389" s="128"/>
      <c r="AE1389" s="129"/>
      <c r="AF1389" s="129"/>
      <c r="AG1389" s="129"/>
      <c r="AH1389" s="129">
        <f t="shared" si="447"/>
        <v>236.90000000000003</v>
      </c>
      <c r="AI1389" s="129">
        <f t="shared" si="448"/>
        <v>0</v>
      </c>
      <c r="AJ1389" s="234">
        <f t="shared" si="449"/>
        <v>1</v>
      </c>
      <c r="AK1389" s="234">
        <f t="shared" si="450"/>
        <v>0</v>
      </c>
      <c r="AL1389" s="129">
        <f t="shared" si="451"/>
        <v>0</v>
      </c>
      <c r="AM1389" s="127">
        <v>44659</v>
      </c>
      <c r="AN1389" s="129">
        <f t="shared" si="455"/>
        <v>69452.290000000066</v>
      </c>
      <c r="AO1389" s="129">
        <f t="shared" si="456"/>
        <v>0</v>
      </c>
      <c r="AP1389" s="129">
        <f t="shared" si="457"/>
        <v>0</v>
      </c>
      <c r="AQ1389" s="235"/>
      <c r="AR1389" s="235"/>
      <c r="AS1389" s="236">
        <f t="shared" si="452"/>
        <v>44659</v>
      </c>
      <c r="AT1389" s="237">
        <f t="shared" si="458"/>
        <v>23340.279999999977</v>
      </c>
      <c r="AU1389" s="237">
        <f t="shared" si="459"/>
        <v>13443.25</v>
      </c>
      <c r="AV1389" s="237">
        <f t="shared" si="460"/>
        <v>20867.35999999999</v>
      </c>
      <c r="AW1389" s="237">
        <f t="shared" si="461"/>
        <v>5277.9999999999973</v>
      </c>
      <c r="AX1389" s="237">
        <f t="shared" si="462"/>
        <v>6523.4000000000051</v>
      </c>
      <c r="AY1389" s="133"/>
    </row>
    <row r="1390" spans="3:51" x14ac:dyDescent="0.25">
      <c r="C1390" s="137"/>
      <c r="D1390" s="137"/>
      <c r="E1390" s="137"/>
      <c r="F1390" s="137"/>
      <c r="G1390" s="137"/>
      <c r="H1390" s="137"/>
      <c r="I1390" s="137"/>
      <c r="J1390" s="137"/>
      <c r="K1390" s="240">
        <f t="shared" si="444"/>
        <v>44662</v>
      </c>
      <c r="L1390" s="230">
        <f t="shared" si="445"/>
        <v>70185.590000000069</v>
      </c>
      <c r="M1390" s="162">
        <f>MAX(AN28:AN1390)</f>
        <v>78772.650000000038</v>
      </c>
      <c r="N1390" s="162">
        <f t="shared" si="453"/>
        <v>-8587.0599999999686</v>
      </c>
      <c r="O1390" s="231">
        <f>E3+(E4*0.1)</f>
        <v>0.2</v>
      </c>
      <c r="P1390" s="162">
        <v>-550</v>
      </c>
      <c r="Q1390" s="232">
        <f>E5+(E6*0.1)</f>
        <v>0.1</v>
      </c>
      <c r="R1390" s="162">
        <v>-1332</v>
      </c>
      <c r="S1390" s="232">
        <f>E7+(E8*0.1)</f>
        <v>0.1</v>
      </c>
      <c r="T1390" s="162">
        <v>6741</v>
      </c>
      <c r="U1390" s="233">
        <f>E9+(E10*0.5)+(E11*0.1)</f>
        <v>0.2</v>
      </c>
      <c r="V1390" s="162">
        <v>756</v>
      </c>
      <c r="W1390" s="233">
        <f>E12+(E13*0.5)+(E14*0.1)</f>
        <v>0.2</v>
      </c>
      <c r="X1390" s="162">
        <v>756</v>
      </c>
      <c r="Y1390" s="161">
        <f t="shared" si="454"/>
        <v>1363</v>
      </c>
      <c r="Z1390" s="162">
        <f t="shared" si="446"/>
        <v>733.30000000000007</v>
      </c>
      <c r="AA1390" s="127">
        <v>44662</v>
      </c>
      <c r="AB1390" s="127"/>
      <c r="AC1390" s="128"/>
      <c r="AD1390" s="128"/>
      <c r="AE1390" s="129"/>
      <c r="AF1390" s="129"/>
      <c r="AG1390" s="129"/>
      <c r="AH1390" s="129">
        <f t="shared" si="447"/>
        <v>733.30000000000007</v>
      </c>
      <c r="AI1390" s="129">
        <f t="shared" si="448"/>
        <v>0</v>
      </c>
      <c r="AJ1390" s="234">
        <f t="shared" si="449"/>
        <v>1</v>
      </c>
      <c r="AK1390" s="234">
        <f t="shared" si="450"/>
        <v>0</v>
      </c>
      <c r="AL1390" s="129">
        <f t="shared" si="451"/>
        <v>0</v>
      </c>
      <c r="AM1390" s="127">
        <v>44662</v>
      </c>
      <c r="AN1390" s="129">
        <f t="shared" si="455"/>
        <v>70185.590000000069</v>
      </c>
      <c r="AO1390" s="129">
        <f t="shared" si="456"/>
        <v>0</v>
      </c>
      <c r="AP1390" s="129">
        <f t="shared" si="457"/>
        <v>0</v>
      </c>
      <c r="AQ1390" s="235"/>
      <c r="AR1390" s="235"/>
      <c r="AS1390" s="236">
        <f t="shared" si="452"/>
        <v>44662</v>
      </c>
      <c r="AT1390" s="237">
        <f t="shared" si="458"/>
        <v>23230.279999999977</v>
      </c>
      <c r="AU1390" s="237">
        <f t="shared" si="459"/>
        <v>13310.05</v>
      </c>
      <c r="AV1390" s="237">
        <f t="shared" si="460"/>
        <v>21541.459999999988</v>
      </c>
      <c r="AW1390" s="237">
        <f t="shared" si="461"/>
        <v>5429.1999999999971</v>
      </c>
      <c r="AX1390" s="237">
        <f t="shared" si="462"/>
        <v>6674.6000000000049</v>
      </c>
      <c r="AY1390" s="133"/>
    </row>
    <row r="1391" spans="3:51" x14ac:dyDescent="0.25">
      <c r="C1391" s="137"/>
      <c r="D1391" s="137"/>
      <c r="E1391" s="137"/>
      <c r="F1391" s="137"/>
      <c r="G1391" s="137"/>
      <c r="H1391" s="137"/>
      <c r="I1391" s="137"/>
      <c r="J1391" s="137"/>
      <c r="K1391" s="240">
        <f t="shared" si="444"/>
        <v>44663</v>
      </c>
      <c r="L1391" s="230">
        <f t="shared" si="445"/>
        <v>70111.860000000073</v>
      </c>
      <c r="M1391" s="162">
        <f>MAX(AN28:AN1391)</f>
        <v>78772.650000000038</v>
      </c>
      <c r="N1391" s="162">
        <f t="shared" si="453"/>
        <v>-8660.7899999999645</v>
      </c>
      <c r="O1391" s="231">
        <f>E3+(E4*0.1)</f>
        <v>0.2</v>
      </c>
      <c r="P1391" s="162">
        <v>-572.15</v>
      </c>
      <c r="Q1391" s="232">
        <f>E5+(E6*0.1)</f>
        <v>0.1</v>
      </c>
      <c r="R1391" s="162">
        <v>-850</v>
      </c>
      <c r="S1391" s="232">
        <f>E7+(E8*0.1)</f>
        <v>0.1</v>
      </c>
      <c r="T1391" s="162">
        <v>-3635</v>
      </c>
      <c r="U1391" s="233">
        <f>E9+(E10*0.5)+(E11*0.1)</f>
        <v>0.2</v>
      </c>
      <c r="V1391" s="162">
        <v>1223</v>
      </c>
      <c r="W1391" s="233">
        <f>E12+(E13*0.5)+(E14*0.1)</f>
        <v>0.2</v>
      </c>
      <c r="X1391" s="162">
        <v>1223</v>
      </c>
      <c r="Y1391" s="161">
        <f t="shared" si="454"/>
        <v>1364</v>
      </c>
      <c r="Z1391" s="162">
        <f t="shared" si="446"/>
        <v>-73.730000000000018</v>
      </c>
      <c r="AA1391" s="127">
        <v>44663</v>
      </c>
      <c r="AB1391" s="127"/>
      <c r="AC1391" s="128"/>
      <c r="AD1391" s="128"/>
      <c r="AE1391" s="129"/>
      <c r="AF1391" s="129"/>
      <c r="AG1391" s="129"/>
      <c r="AH1391" s="129">
        <f t="shared" si="447"/>
        <v>0</v>
      </c>
      <c r="AI1391" s="129">
        <f t="shared" si="448"/>
        <v>-73.730000000000018</v>
      </c>
      <c r="AJ1391" s="234">
        <f t="shared" si="449"/>
        <v>0</v>
      </c>
      <c r="AK1391" s="234">
        <f t="shared" si="450"/>
        <v>1</v>
      </c>
      <c r="AL1391" s="129">
        <f t="shared" si="451"/>
        <v>0</v>
      </c>
      <c r="AM1391" s="127">
        <v>44663</v>
      </c>
      <c r="AN1391" s="129">
        <f t="shared" si="455"/>
        <v>70111.860000000073</v>
      </c>
      <c r="AO1391" s="129">
        <f t="shared" si="456"/>
        <v>0</v>
      </c>
      <c r="AP1391" s="129">
        <f t="shared" si="457"/>
        <v>0</v>
      </c>
      <c r="AQ1391" s="235"/>
      <c r="AR1391" s="235"/>
      <c r="AS1391" s="236">
        <f t="shared" si="452"/>
        <v>44663</v>
      </c>
      <c r="AT1391" s="237">
        <f t="shared" si="458"/>
        <v>23115.849999999977</v>
      </c>
      <c r="AU1391" s="237">
        <f t="shared" si="459"/>
        <v>13225.05</v>
      </c>
      <c r="AV1391" s="237">
        <f t="shared" si="460"/>
        <v>21177.959999999988</v>
      </c>
      <c r="AW1391" s="237">
        <f t="shared" si="461"/>
        <v>5673.7999999999975</v>
      </c>
      <c r="AX1391" s="237">
        <f t="shared" si="462"/>
        <v>6919.2000000000053</v>
      </c>
      <c r="AY1391" s="133"/>
    </row>
    <row r="1392" spans="3:51" x14ac:dyDescent="0.25">
      <c r="C1392" s="137"/>
      <c r="D1392" s="137"/>
      <c r="E1392" s="137"/>
      <c r="F1392" s="137"/>
      <c r="G1392" s="137"/>
      <c r="H1392" s="137"/>
      <c r="I1392" s="137"/>
      <c r="J1392" s="137"/>
      <c r="K1392" s="240">
        <f t="shared" si="444"/>
        <v>44664</v>
      </c>
      <c r="L1392" s="230">
        <f t="shared" si="445"/>
        <v>70366.160000000076</v>
      </c>
      <c r="M1392" s="162">
        <f>MAX(AN28:AN1392)</f>
        <v>78772.650000000038</v>
      </c>
      <c r="N1392" s="162">
        <f t="shared" si="453"/>
        <v>-8406.4899999999616</v>
      </c>
      <c r="O1392" s="231">
        <f>E3+(E4*0.1)</f>
        <v>0.2</v>
      </c>
      <c r="P1392" s="162">
        <v>-550</v>
      </c>
      <c r="Q1392" s="232">
        <f>E5+(E6*0.1)</f>
        <v>0.1</v>
      </c>
      <c r="R1392" s="162">
        <v>2457</v>
      </c>
      <c r="S1392" s="232">
        <f>E7+(E8*0.1)</f>
        <v>0.1</v>
      </c>
      <c r="T1392" s="162">
        <v>-3410</v>
      </c>
      <c r="U1392" s="233">
        <f>E9+(E10*0.5)+(E11*0.1)</f>
        <v>0.2</v>
      </c>
      <c r="V1392" s="162">
        <v>1149</v>
      </c>
      <c r="W1392" s="233">
        <f>E12+(E13*0.5)+(E14*0.1)</f>
        <v>0.2</v>
      </c>
      <c r="X1392" s="162">
        <v>1149</v>
      </c>
      <c r="Y1392" s="161">
        <f t="shared" si="454"/>
        <v>1365</v>
      </c>
      <c r="Z1392" s="162">
        <f t="shared" si="446"/>
        <v>254.30000000000004</v>
      </c>
      <c r="AA1392" s="127">
        <v>44664</v>
      </c>
      <c r="AB1392" s="127"/>
      <c r="AC1392" s="128"/>
      <c r="AD1392" s="128"/>
      <c r="AE1392" s="129"/>
      <c r="AF1392" s="129"/>
      <c r="AG1392" s="129"/>
      <c r="AH1392" s="129">
        <f t="shared" si="447"/>
        <v>254.30000000000004</v>
      </c>
      <c r="AI1392" s="129">
        <f t="shared" si="448"/>
        <v>0</v>
      </c>
      <c r="AJ1392" s="234">
        <f t="shared" si="449"/>
        <v>1</v>
      </c>
      <c r="AK1392" s="234">
        <f t="shared" si="450"/>
        <v>0</v>
      </c>
      <c r="AL1392" s="129">
        <f t="shared" si="451"/>
        <v>0</v>
      </c>
      <c r="AM1392" s="127">
        <v>44664</v>
      </c>
      <c r="AN1392" s="129">
        <f t="shared" si="455"/>
        <v>70366.160000000076</v>
      </c>
      <c r="AO1392" s="129">
        <f t="shared" si="456"/>
        <v>0</v>
      </c>
      <c r="AP1392" s="129">
        <f t="shared" si="457"/>
        <v>0</v>
      </c>
      <c r="AQ1392" s="235"/>
      <c r="AR1392" s="235"/>
      <c r="AS1392" s="236">
        <f t="shared" si="452"/>
        <v>44664</v>
      </c>
      <c r="AT1392" s="237">
        <f t="shared" si="458"/>
        <v>23005.849999999977</v>
      </c>
      <c r="AU1392" s="237">
        <f t="shared" si="459"/>
        <v>13470.75</v>
      </c>
      <c r="AV1392" s="237">
        <f t="shared" si="460"/>
        <v>20836.959999999988</v>
      </c>
      <c r="AW1392" s="237">
        <f t="shared" si="461"/>
        <v>5903.5999999999976</v>
      </c>
      <c r="AX1392" s="237">
        <f t="shared" si="462"/>
        <v>7149.0000000000055</v>
      </c>
      <c r="AY1392" s="133"/>
    </row>
    <row r="1393" spans="3:51" x14ac:dyDescent="0.25">
      <c r="C1393" s="137"/>
      <c r="D1393" s="137"/>
      <c r="E1393" s="137"/>
      <c r="F1393" s="137"/>
      <c r="G1393" s="137"/>
      <c r="H1393" s="137"/>
      <c r="I1393" s="137"/>
      <c r="J1393" s="137"/>
      <c r="K1393" s="240">
        <f t="shared" si="444"/>
        <v>44665</v>
      </c>
      <c r="L1393" s="230">
        <f t="shared" si="445"/>
        <v>70299.32000000008</v>
      </c>
      <c r="M1393" s="162">
        <f>MAX(AN28:AN1393)</f>
        <v>78772.650000000038</v>
      </c>
      <c r="N1393" s="162">
        <f t="shared" si="453"/>
        <v>-8473.3299999999581</v>
      </c>
      <c r="O1393" s="231">
        <f>E3+(E4*0.1)</f>
        <v>0.2</v>
      </c>
      <c r="P1393" s="162">
        <v>-550</v>
      </c>
      <c r="Q1393" s="232">
        <f>E5+(E6*0.1)</f>
        <v>0.1</v>
      </c>
      <c r="R1393" s="162">
        <v>-850</v>
      </c>
      <c r="S1393" s="232">
        <f>E7+(E8*0.1)</f>
        <v>0.1</v>
      </c>
      <c r="T1393" s="162">
        <v>6481.6</v>
      </c>
      <c r="U1393" s="233">
        <f>E9+(E10*0.5)+(E11*0.1)</f>
        <v>0.2</v>
      </c>
      <c r="V1393" s="162">
        <v>-1400</v>
      </c>
      <c r="W1393" s="233">
        <f>E12+(E13*0.5)+(E14*0.1)</f>
        <v>0.2</v>
      </c>
      <c r="X1393" s="162">
        <v>-1200</v>
      </c>
      <c r="Y1393" s="161">
        <f t="shared" si="454"/>
        <v>1366</v>
      </c>
      <c r="Z1393" s="162">
        <f t="shared" si="446"/>
        <v>-66.839999999999918</v>
      </c>
      <c r="AA1393" s="127">
        <v>44665</v>
      </c>
      <c r="AB1393" s="127"/>
      <c r="AC1393" s="128"/>
      <c r="AD1393" s="128"/>
      <c r="AE1393" s="129"/>
      <c r="AF1393" s="129"/>
      <c r="AG1393" s="129"/>
      <c r="AH1393" s="129">
        <f t="shared" si="447"/>
        <v>0</v>
      </c>
      <c r="AI1393" s="129">
        <f t="shared" si="448"/>
        <v>-66.839999999999918</v>
      </c>
      <c r="AJ1393" s="234">
        <f t="shared" si="449"/>
        <v>0</v>
      </c>
      <c r="AK1393" s="234">
        <f t="shared" si="450"/>
        <v>1</v>
      </c>
      <c r="AL1393" s="129">
        <f t="shared" si="451"/>
        <v>0</v>
      </c>
      <c r="AM1393" s="127">
        <v>44665</v>
      </c>
      <c r="AN1393" s="129">
        <f t="shared" si="455"/>
        <v>70299.32000000008</v>
      </c>
      <c r="AO1393" s="129">
        <f t="shared" si="456"/>
        <v>0</v>
      </c>
      <c r="AP1393" s="129">
        <f t="shared" si="457"/>
        <v>0</v>
      </c>
      <c r="AQ1393" s="235"/>
      <c r="AR1393" s="235"/>
      <c r="AS1393" s="236">
        <f t="shared" si="452"/>
        <v>44665</v>
      </c>
      <c r="AT1393" s="237">
        <f t="shared" si="458"/>
        <v>22895.849999999977</v>
      </c>
      <c r="AU1393" s="237">
        <f t="shared" si="459"/>
        <v>13385.75</v>
      </c>
      <c r="AV1393" s="237">
        <f t="shared" si="460"/>
        <v>21485.119999999988</v>
      </c>
      <c r="AW1393" s="237">
        <f t="shared" si="461"/>
        <v>5623.5999999999976</v>
      </c>
      <c r="AX1393" s="237">
        <f t="shared" si="462"/>
        <v>6909.0000000000055</v>
      </c>
      <c r="AY1393" s="133"/>
    </row>
    <row r="1394" spans="3:51" x14ac:dyDescent="0.25">
      <c r="C1394" s="137"/>
      <c r="D1394" s="137"/>
      <c r="E1394" s="137"/>
      <c r="F1394" s="137"/>
      <c r="G1394" s="137"/>
      <c r="H1394" s="137"/>
      <c r="I1394" s="137"/>
      <c r="J1394" s="137"/>
      <c r="K1394" s="240">
        <f t="shared" si="444"/>
        <v>44666</v>
      </c>
      <c r="L1394" s="230">
        <f t="shared" si="445"/>
        <v>70353.32000000008</v>
      </c>
      <c r="M1394" s="162">
        <f>MAX(AN28:AN1394)</f>
        <v>78772.650000000038</v>
      </c>
      <c r="N1394" s="162">
        <f t="shared" si="453"/>
        <v>-8419.3299999999581</v>
      </c>
      <c r="O1394" s="231">
        <f>E3+(E4*0.1)</f>
        <v>0.2</v>
      </c>
      <c r="P1394" s="162">
        <v>0</v>
      </c>
      <c r="Q1394" s="232">
        <f>E5+(E6*0.1)</f>
        <v>0.1</v>
      </c>
      <c r="R1394" s="162">
        <v>0</v>
      </c>
      <c r="S1394" s="232">
        <f>E7+(E8*0.1)</f>
        <v>0.1</v>
      </c>
      <c r="T1394" s="162">
        <v>0</v>
      </c>
      <c r="U1394" s="233">
        <f>E9+(E10*0.5)+(E11*0.1)</f>
        <v>0.2</v>
      </c>
      <c r="V1394" s="162">
        <v>135</v>
      </c>
      <c r="W1394" s="233">
        <f>E12+(E13*0.5)+(E14*0.1)</f>
        <v>0.2</v>
      </c>
      <c r="X1394" s="162">
        <v>135</v>
      </c>
      <c r="Y1394" s="161">
        <f t="shared" si="454"/>
        <v>1367</v>
      </c>
      <c r="Z1394" s="162">
        <f t="shared" si="446"/>
        <v>54</v>
      </c>
      <c r="AA1394" s="127">
        <v>44666</v>
      </c>
      <c r="AB1394" s="127"/>
      <c r="AC1394" s="128"/>
      <c r="AD1394" s="128"/>
      <c r="AE1394" s="129"/>
      <c r="AF1394" s="129"/>
      <c r="AG1394" s="129"/>
      <c r="AH1394" s="129">
        <f t="shared" si="447"/>
        <v>54</v>
      </c>
      <c r="AI1394" s="129">
        <f t="shared" si="448"/>
        <v>0</v>
      </c>
      <c r="AJ1394" s="234">
        <f t="shared" si="449"/>
        <v>1</v>
      </c>
      <c r="AK1394" s="234">
        <f t="shared" si="450"/>
        <v>0</v>
      </c>
      <c r="AL1394" s="129">
        <f t="shared" si="451"/>
        <v>0</v>
      </c>
      <c r="AM1394" s="127">
        <v>44666</v>
      </c>
      <c r="AN1394" s="129">
        <f t="shared" si="455"/>
        <v>70353.32000000008</v>
      </c>
      <c r="AO1394" s="129">
        <f t="shared" si="456"/>
        <v>0</v>
      </c>
      <c r="AP1394" s="129">
        <f t="shared" si="457"/>
        <v>0</v>
      </c>
      <c r="AQ1394" s="235"/>
      <c r="AR1394" s="235"/>
      <c r="AS1394" s="236">
        <f t="shared" si="452"/>
        <v>44666</v>
      </c>
      <c r="AT1394" s="237">
        <f t="shared" si="458"/>
        <v>22895.849999999977</v>
      </c>
      <c r="AU1394" s="237">
        <f t="shared" si="459"/>
        <v>13385.75</v>
      </c>
      <c r="AV1394" s="237">
        <f t="shared" si="460"/>
        <v>21485.119999999988</v>
      </c>
      <c r="AW1394" s="237">
        <f t="shared" si="461"/>
        <v>5650.5999999999976</v>
      </c>
      <c r="AX1394" s="237">
        <f t="shared" si="462"/>
        <v>6936.0000000000055</v>
      </c>
      <c r="AY1394" s="133"/>
    </row>
    <row r="1395" spans="3:51" x14ac:dyDescent="0.25">
      <c r="C1395" s="137"/>
      <c r="D1395" s="137"/>
      <c r="E1395" s="137"/>
      <c r="F1395" s="137"/>
      <c r="G1395" s="137"/>
      <c r="H1395" s="137"/>
      <c r="I1395" s="137"/>
      <c r="J1395" s="137"/>
      <c r="K1395" s="240">
        <f t="shared" si="444"/>
        <v>44669</v>
      </c>
      <c r="L1395" s="230">
        <f t="shared" si="445"/>
        <v>70285.220000000074</v>
      </c>
      <c r="M1395" s="162">
        <f>MAX(AN28:AN1395)</f>
        <v>78772.650000000038</v>
      </c>
      <c r="N1395" s="162">
        <f t="shared" si="453"/>
        <v>-8487.4299999999639</v>
      </c>
      <c r="O1395" s="231">
        <f>E3+(E4*0.1)</f>
        <v>0.2</v>
      </c>
      <c r="P1395" s="162">
        <v>-550</v>
      </c>
      <c r="Q1395" s="232">
        <f>E5+(E6*0.1)</f>
        <v>0.1</v>
      </c>
      <c r="R1395" s="162">
        <v>-850</v>
      </c>
      <c r="S1395" s="232">
        <f>E7+(E8*0.1)</f>
        <v>0.1</v>
      </c>
      <c r="T1395" s="162">
        <v>-351</v>
      </c>
      <c r="U1395" s="233">
        <f>E9+(E10*0.5)+(E11*0.1)</f>
        <v>0.2</v>
      </c>
      <c r="V1395" s="162">
        <v>405</v>
      </c>
      <c r="W1395" s="233">
        <f>E12+(E13*0.5)+(E14*0.1)</f>
        <v>0.2</v>
      </c>
      <c r="X1395" s="162">
        <v>405</v>
      </c>
      <c r="Y1395" s="161">
        <f t="shared" si="454"/>
        <v>1368</v>
      </c>
      <c r="Z1395" s="162">
        <f t="shared" si="446"/>
        <v>-68.099999999999994</v>
      </c>
      <c r="AA1395" s="127">
        <v>44669</v>
      </c>
      <c r="AB1395" s="127"/>
      <c r="AC1395" s="128"/>
      <c r="AD1395" s="128"/>
      <c r="AE1395" s="129"/>
      <c r="AF1395" s="129"/>
      <c r="AG1395" s="129"/>
      <c r="AH1395" s="129">
        <f t="shared" si="447"/>
        <v>0</v>
      </c>
      <c r="AI1395" s="129">
        <f t="shared" si="448"/>
        <v>-68.099999999999994</v>
      </c>
      <c r="AJ1395" s="234">
        <f t="shared" si="449"/>
        <v>0</v>
      </c>
      <c r="AK1395" s="234">
        <f t="shared" si="450"/>
        <v>1</v>
      </c>
      <c r="AL1395" s="129">
        <f t="shared" si="451"/>
        <v>0</v>
      </c>
      <c r="AM1395" s="127">
        <v>44669</v>
      </c>
      <c r="AN1395" s="129">
        <f t="shared" si="455"/>
        <v>70285.220000000074</v>
      </c>
      <c r="AO1395" s="129">
        <f t="shared" si="456"/>
        <v>0</v>
      </c>
      <c r="AP1395" s="129">
        <f t="shared" si="457"/>
        <v>0</v>
      </c>
      <c r="AQ1395" s="235"/>
      <c r="AR1395" s="235"/>
      <c r="AS1395" s="236">
        <f t="shared" si="452"/>
        <v>44669</v>
      </c>
      <c r="AT1395" s="237">
        <f t="shared" si="458"/>
        <v>22785.849999999977</v>
      </c>
      <c r="AU1395" s="237">
        <f t="shared" si="459"/>
        <v>13300.75</v>
      </c>
      <c r="AV1395" s="237">
        <f t="shared" si="460"/>
        <v>21450.01999999999</v>
      </c>
      <c r="AW1395" s="237">
        <f t="shared" si="461"/>
        <v>5731.5999999999976</v>
      </c>
      <c r="AX1395" s="237">
        <f t="shared" si="462"/>
        <v>7017.0000000000055</v>
      </c>
      <c r="AY1395" s="133"/>
    </row>
    <row r="1396" spans="3:51" x14ac:dyDescent="0.25">
      <c r="C1396" s="137"/>
      <c r="D1396" s="137"/>
      <c r="E1396" s="137"/>
      <c r="F1396" s="137"/>
      <c r="G1396" s="137"/>
      <c r="H1396" s="137"/>
      <c r="I1396" s="137"/>
      <c r="J1396" s="137"/>
      <c r="K1396" s="240">
        <f t="shared" si="444"/>
        <v>44670</v>
      </c>
      <c r="L1396" s="230">
        <f t="shared" si="445"/>
        <v>69229.220000000074</v>
      </c>
      <c r="M1396" s="162">
        <f>MAX(AN28:AN1396)</f>
        <v>78772.650000000038</v>
      </c>
      <c r="N1396" s="162">
        <f t="shared" si="453"/>
        <v>-9543.4299999999639</v>
      </c>
      <c r="O1396" s="231">
        <f>E3+(E4*0.1)</f>
        <v>0.2</v>
      </c>
      <c r="P1396" s="162">
        <v>-550</v>
      </c>
      <c r="Q1396" s="232">
        <f>E5+(E6*0.1)</f>
        <v>0.1</v>
      </c>
      <c r="R1396" s="162">
        <v>-850</v>
      </c>
      <c r="S1396" s="232">
        <f>E7+(E8*0.1)</f>
        <v>0.1</v>
      </c>
      <c r="T1396" s="162">
        <v>-3410</v>
      </c>
      <c r="U1396" s="233">
        <f>E9+(E10*0.5)+(E11*0.1)</f>
        <v>0.2</v>
      </c>
      <c r="V1396" s="162">
        <v>-1400</v>
      </c>
      <c r="W1396" s="233">
        <f>E12+(E13*0.5)+(E14*0.1)</f>
        <v>0.2</v>
      </c>
      <c r="X1396" s="162">
        <v>-1200</v>
      </c>
      <c r="Y1396" s="161">
        <f t="shared" si="454"/>
        <v>1369</v>
      </c>
      <c r="Z1396" s="162">
        <f t="shared" si="446"/>
        <v>-1056</v>
      </c>
      <c r="AA1396" s="127">
        <v>44670</v>
      </c>
      <c r="AB1396" s="127"/>
      <c r="AC1396" s="128"/>
      <c r="AD1396" s="128"/>
      <c r="AE1396" s="129"/>
      <c r="AF1396" s="129"/>
      <c r="AG1396" s="129"/>
      <c r="AH1396" s="129">
        <f t="shared" si="447"/>
        <v>0</v>
      </c>
      <c r="AI1396" s="129">
        <f t="shared" si="448"/>
        <v>-1056</v>
      </c>
      <c r="AJ1396" s="234">
        <f t="shared" si="449"/>
        <v>0</v>
      </c>
      <c r="AK1396" s="234">
        <f t="shared" si="450"/>
        <v>1</v>
      </c>
      <c r="AL1396" s="129">
        <f t="shared" si="451"/>
        <v>0</v>
      </c>
      <c r="AM1396" s="127">
        <v>44670</v>
      </c>
      <c r="AN1396" s="129">
        <f t="shared" si="455"/>
        <v>69229.220000000074</v>
      </c>
      <c r="AO1396" s="129">
        <f t="shared" si="456"/>
        <v>0</v>
      </c>
      <c r="AP1396" s="129">
        <f t="shared" si="457"/>
        <v>0</v>
      </c>
      <c r="AQ1396" s="235"/>
      <c r="AR1396" s="235"/>
      <c r="AS1396" s="236">
        <f t="shared" si="452"/>
        <v>44670</v>
      </c>
      <c r="AT1396" s="237">
        <f t="shared" si="458"/>
        <v>22675.849999999977</v>
      </c>
      <c r="AU1396" s="237">
        <f t="shared" si="459"/>
        <v>13215.75</v>
      </c>
      <c r="AV1396" s="237">
        <f t="shared" si="460"/>
        <v>21109.01999999999</v>
      </c>
      <c r="AW1396" s="237">
        <f t="shared" si="461"/>
        <v>5451.5999999999976</v>
      </c>
      <c r="AX1396" s="237">
        <f t="shared" si="462"/>
        <v>6777.0000000000055</v>
      </c>
      <c r="AY1396" s="133"/>
    </row>
    <row r="1397" spans="3:51" x14ac:dyDescent="0.25">
      <c r="C1397" s="137"/>
      <c r="D1397" s="137"/>
      <c r="E1397" s="137"/>
      <c r="F1397" s="137"/>
      <c r="G1397" s="137"/>
      <c r="H1397" s="137"/>
      <c r="I1397" s="137"/>
      <c r="J1397" s="137"/>
      <c r="K1397" s="240">
        <f t="shared" si="444"/>
        <v>44671</v>
      </c>
      <c r="L1397" s="230">
        <f t="shared" si="445"/>
        <v>69776.080000000075</v>
      </c>
      <c r="M1397" s="162">
        <f>MAX(AN28:AN1397)</f>
        <v>78772.650000000038</v>
      </c>
      <c r="N1397" s="162">
        <f t="shared" si="453"/>
        <v>-8996.5699999999633</v>
      </c>
      <c r="O1397" s="231">
        <f>E3+(E4*0.1)</f>
        <v>0.2</v>
      </c>
      <c r="P1397" s="162">
        <v>-550</v>
      </c>
      <c r="Q1397" s="232">
        <f>E5+(E6*0.1)</f>
        <v>0.1</v>
      </c>
      <c r="R1397" s="162">
        <v>-850</v>
      </c>
      <c r="S1397" s="232">
        <f>E7+(E8*0.1)</f>
        <v>0.1</v>
      </c>
      <c r="T1397" s="162">
        <v>4234.6000000000004</v>
      </c>
      <c r="U1397" s="233">
        <f>E9+(E10*0.5)+(E11*0.1)</f>
        <v>0.2</v>
      </c>
      <c r="V1397" s="162">
        <v>796</v>
      </c>
      <c r="W1397" s="233">
        <f>E12+(E13*0.5)+(E14*0.1)</f>
        <v>0.2</v>
      </c>
      <c r="X1397" s="162">
        <v>796</v>
      </c>
      <c r="Y1397" s="161">
        <f t="shared" si="454"/>
        <v>1370</v>
      </c>
      <c r="Z1397" s="162">
        <f t="shared" si="446"/>
        <v>546.86000000000013</v>
      </c>
      <c r="AA1397" s="127">
        <v>44671</v>
      </c>
      <c r="AB1397" s="127"/>
      <c r="AC1397" s="128"/>
      <c r="AD1397" s="128"/>
      <c r="AE1397" s="129"/>
      <c r="AF1397" s="129"/>
      <c r="AG1397" s="129"/>
      <c r="AH1397" s="129">
        <f t="shared" si="447"/>
        <v>546.86000000000013</v>
      </c>
      <c r="AI1397" s="129">
        <f t="shared" si="448"/>
        <v>0</v>
      </c>
      <c r="AJ1397" s="234">
        <f t="shared" si="449"/>
        <v>1</v>
      </c>
      <c r="AK1397" s="234">
        <f t="shared" si="450"/>
        <v>0</v>
      </c>
      <c r="AL1397" s="129">
        <f t="shared" si="451"/>
        <v>0</v>
      </c>
      <c r="AM1397" s="127">
        <v>44671</v>
      </c>
      <c r="AN1397" s="129">
        <f t="shared" si="455"/>
        <v>69776.080000000075</v>
      </c>
      <c r="AO1397" s="129">
        <f t="shared" si="456"/>
        <v>0</v>
      </c>
      <c r="AP1397" s="129">
        <f t="shared" si="457"/>
        <v>0</v>
      </c>
      <c r="AQ1397" s="235"/>
      <c r="AR1397" s="235"/>
      <c r="AS1397" s="236">
        <f t="shared" si="452"/>
        <v>44671</v>
      </c>
      <c r="AT1397" s="237">
        <f t="shared" si="458"/>
        <v>22565.849999999977</v>
      </c>
      <c r="AU1397" s="237">
        <f t="shared" si="459"/>
        <v>13130.75</v>
      </c>
      <c r="AV1397" s="237">
        <f t="shared" si="460"/>
        <v>21532.479999999989</v>
      </c>
      <c r="AW1397" s="237">
        <f t="shared" si="461"/>
        <v>5610.7999999999975</v>
      </c>
      <c r="AX1397" s="237">
        <f t="shared" si="462"/>
        <v>6936.2000000000053</v>
      </c>
      <c r="AY1397" s="133"/>
    </row>
    <row r="1398" spans="3:51" x14ac:dyDescent="0.25">
      <c r="C1398" s="137"/>
      <c r="D1398" s="137"/>
      <c r="E1398" s="137"/>
      <c r="F1398" s="137"/>
      <c r="G1398" s="137"/>
      <c r="H1398" s="137"/>
      <c r="I1398" s="137"/>
      <c r="J1398" s="137"/>
      <c r="K1398" s="240">
        <f t="shared" si="444"/>
        <v>44672</v>
      </c>
      <c r="L1398" s="230">
        <f t="shared" si="445"/>
        <v>68643.440000000075</v>
      </c>
      <c r="M1398" s="162">
        <f>MAX(AN28:AN1398)</f>
        <v>78772.650000000038</v>
      </c>
      <c r="N1398" s="162">
        <f t="shared" si="453"/>
        <v>-10129.209999999963</v>
      </c>
      <c r="O1398" s="231">
        <f>E3+(E4*0.1)</f>
        <v>0.2</v>
      </c>
      <c r="P1398" s="162">
        <v>-550</v>
      </c>
      <c r="Q1398" s="232">
        <f>E5+(E6*0.1)</f>
        <v>0.1</v>
      </c>
      <c r="R1398" s="162">
        <v>-1536</v>
      </c>
      <c r="S1398" s="232">
        <f>E7+(E8*0.1)</f>
        <v>0.1</v>
      </c>
      <c r="T1398" s="162">
        <v>-3490.4</v>
      </c>
      <c r="U1398" s="233">
        <f>E9+(E10*0.5)+(E11*0.1)</f>
        <v>0.2</v>
      </c>
      <c r="V1398" s="162">
        <v>-1400</v>
      </c>
      <c r="W1398" s="233">
        <f>E12+(E13*0.5)+(E14*0.1)</f>
        <v>0.2</v>
      </c>
      <c r="X1398" s="162">
        <v>-1200</v>
      </c>
      <c r="Y1398" s="161">
        <f t="shared" si="454"/>
        <v>1371</v>
      </c>
      <c r="Z1398" s="162">
        <f t="shared" si="446"/>
        <v>-1132.6400000000001</v>
      </c>
      <c r="AA1398" s="127">
        <v>44672</v>
      </c>
      <c r="AB1398" s="127"/>
      <c r="AC1398" s="128"/>
      <c r="AD1398" s="128"/>
      <c r="AE1398" s="129"/>
      <c r="AF1398" s="129"/>
      <c r="AG1398" s="129"/>
      <c r="AH1398" s="129">
        <f t="shared" si="447"/>
        <v>0</v>
      </c>
      <c r="AI1398" s="129">
        <f t="shared" si="448"/>
        <v>-1132.6400000000001</v>
      </c>
      <c r="AJ1398" s="234">
        <f t="shared" si="449"/>
        <v>0</v>
      </c>
      <c r="AK1398" s="234">
        <f t="shared" si="450"/>
        <v>1</v>
      </c>
      <c r="AL1398" s="129">
        <f t="shared" si="451"/>
        <v>0</v>
      </c>
      <c r="AM1398" s="127">
        <v>44672</v>
      </c>
      <c r="AN1398" s="129">
        <f t="shared" si="455"/>
        <v>68643.440000000075</v>
      </c>
      <c r="AO1398" s="129">
        <f t="shared" si="456"/>
        <v>0</v>
      </c>
      <c r="AP1398" s="129">
        <f t="shared" si="457"/>
        <v>0</v>
      </c>
      <c r="AQ1398" s="235"/>
      <c r="AR1398" s="235"/>
      <c r="AS1398" s="236">
        <f t="shared" si="452"/>
        <v>44672</v>
      </c>
      <c r="AT1398" s="237">
        <f t="shared" si="458"/>
        <v>22455.849999999977</v>
      </c>
      <c r="AU1398" s="237">
        <f t="shared" si="459"/>
        <v>12977.15</v>
      </c>
      <c r="AV1398" s="237">
        <f t="shared" si="460"/>
        <v>21183.439999999988</v>
      </c>
      <c r="AW1398" s="237">
        <f t="shared" si="461"/>
        <v>5330.7999999999975</v>
      </c>
      <c r="AX1398" s="237">
        <f t="shared" si="462"/>
        <v>6696.2000000000053</v>
      </c>
      <c r="AY1398" s="133"/>
    </row>
    <row r="1399" spans="3:51" x14ac:dyDescent="0.25">
      <c r="C1399" s="137"/>
      <c r="D1399" s="137"/>
      <c r="E1399" s="137"/>
      <c r="F1399" s="137"/>
      <c r="G1399" s="137"/>
      <c r="H1399" s="137"/>
      <c r="I1399" s="137"/>
      <c r="J1399" s="137"/>
      <c r="K1399" s="240">
        <f t="shared" si="444"/>
        <v>44673</v>
      </c>
      <c r="L1399" s="230">
        <f t="shared" si="445"/>
        <v>69350.000000000073</v>
      </c>
      <c r="M1399" s="162">
        <f>MAX(AN28:AN1399)</f>
        <v>78772.650000000038</v>
      </c>
      <c r="N1399" s="162">
        <f t="shared" si="453"/>
        <v>-9422.6499999999651</v>
      </c>
      <c r="O1399" s="231">
        <f>E3+(E4*0.1)</f>
        <v>0.2</v>
      </c>
      <c r="P1399" s="162">
        <v>-550</v>
      </c>
      <c r="Q1399" s="232">
        <f>E5+(E6*0.1)</f>
        <v>0.1</v>
      </c>
      <c r="R1399" s="162">
        <v>6094</v>
      </c>
      <c r="S1399" s="232">
        <f>E7+(E8*0.1)</f>
        <v>0.1</v>
      </c>
      <c r="T1399" s="162">
        <v>7271.6</v>
      </c>
      <c r="U1399" s="233">
        <f>E9+(E10*0.5)+(E11*0.1)</f>
        <v>0.2</v>
      </c>
      <c r="V1399" s="162">
        <v>-1400</v>
      </c>
      <c r="W1399" s="233">
        <f>E12+(E13*0.5)+(E14*0.1)</f>
        <v>0.2</v>
      </c>
      <c r="X1399" s="162">
        <v>-1200</v>
      </c>
      <c r="Y1399" s="161">
        <f t="shared" si="454"/>
        <v>1372</v>
      </c>
      <c r="Z1399" s="162">
        <f t="shared" si="446"/>
        <v>706.56</v>
      </c>
      <c r="AA1399" s="127">
        <v>44673</v>
      </c>
      <c r="AB1399" s="127"/>
      <c r="AC1399" s="128"/>
      <c r="AD1399" s="128"/>
      <c r="AE1399" s="129"/>
      <c r="AF1399" s="129"/>
      <c r="AG1399" s="129"/>
      <c r="AH1399" s="129">
        <f t="shared" si="447"/>
        <v>706.56</v>
      </c>
      <c r="AI1399" s="129">
        <f t="shared" si="448"/>
        <v>0</v>
      </c>
      <c r="AJ1399" s="234">
        <f t="shared" si="449"/>
        <v>1</v>
      </c>
      <c r="AK1399" s="234">
        <f t="shared" si="450"/>
        <v>0</v>
      </c>
      <c r="AL1399" s="129">
        <f t="shared" si="451"/>
        <v>0</v>
      </c>
      <c r="AM1399" s="127">
        <v>44673</v>
      </c>
      <c r="AN1399" s="129">
        <f t="shared" si="455"/>
        <v>69350.000000000073</v>
      </c>
      <c r="AO1399" s="129">
        <f t="shared" si="456"/>
        <v>0</v>
      </c>
      <c r="AP1399" s="129">
        <f t="shared" si="457"/>
        <v>0</v>
      </c>
      <c r="AQ1399" s="235"/>
      <c r="AR1399" s="235"/>
      <c r="AS1399" s="236">
        <f t="shared" si="452"/>
        <v>44673</v>
      </c>
      <c r="AT1399" s="237">
        <f t="shared" si="458"/>
        <v>22345.849999999977</v>
      </c>
      <c r="AU1399" s="237">
        <f t="shared" si="459"/>
        <v>13586.55</v>
      </c>
      <c r="AV1399" s="237">
        <f t="shared" si="460"/>
        <v>21910.599999999988</v>
      </c>
      <c r="AW1399" s="237">
        <f t="shared" si="461"/>
        <v>5050.7999999999975</v>
      </c>
      <c r="AX1399" s="237">
        <f t="shared" si="462"/>
        <v>6456.2000000000053</v>
      </c>
      <c r="AY1399" s="133"/>
    </row>
    <row r="1400" spans="3:51" x14ac:dyDescent="0.25">
      <c r="C1400" s="137"/>
      <c r="D1400" s="137"/>
      <c r="E1400" s="137"/>
      <c r="F1400" s="137"/>
      <c r="G1400" s="137"/>
      <c r="H1400" s="137"/>
      <c r="I1400" s="137"/>
      <c r="J1400" s="137"/>
      <c r="K1400" s="240">
        <f t="shared" si="444"/>
        <v>44676</v>
      </c>
      <c r="L1400" s="230">
        <f t="shared" si="445"/>
        <v>69251.800000000076</v>
      </c>
      <c r="M1400" s="162">
        <f>MAX(AN28:AN1400)</f>
        <v>78772.650000000038</v>
      </c>
      <c r="N1400" s="162">
        <f t="shared" si="453"/>
        <v>-9520.8499999999622</v>
      </c>
      <c r="O1400" s="231">
        <f>E3+(E4*0.1)</f>
        <v>0.2</v>
      </c>
      <c r="P1400" s="162">
        <v>-550</v>
      </c>
      <c r="Q1400" s="232">
        <f>E5+(E6*0.1)</f>
        <v>0.1</v>
      </c>
      <c r="R1400" s="162">
        <v>-850</v>
      </c>
      <c r="S1400" s="232">
        <f>E7+(E8*0.1)</f>
        <v>0.1</v>
      </c>
      <c r="T1400" s="162">
        <v>-3410</v>
      </c>
      <c r="U1400" s="233">
        <f>E9+(E10*0.5)+(E11*0.1)</f>
        <v>0.2</v>
      </c>
      <c r="V1400" s="162">
        <v>3389</v>
      </c>
      <c r="W1400" s="233">
        <f>E12+(E13*0.5)+(E14*0.1)</f>
        <v>0.2</v>
      </c>
      <c r="X1400" s="162">
        <v>-1200</v>
      </c>
      <c r="Y1400" s="161">
        <f t="shared" si="454"/>
        <v>1373</v>
      </c>
      <c r="Z1400" s="162">
        <f t="shared" si="446"/>
        <v>-98.199999999999932</v>
      </c>
      <c r="AA1400" s="127">
        <v>44676</v>
      </c>
      <c r="AB1400" s="127"/>
      <c r="AC1400" s="128"/>
      <c r="AD1400" s="128"/>
      <c r="AE1400" s="129"/>
      <c r="AF1400" s="129"/>
      <c r="AG1400" s="129"/>
      <c r="AH1400" s="129">
        <f t="shared" si="447"/>
        <v>0</v>
      </c>
      <c r="AI1400" s="129">
        <f t="shared" si="448"/>
        <v>-98.199999999999932</v>
      </c>
      <c r="AJ1400" s="234">
        <f t="shared" si="449"/>
        <v>0</v>
      </c>
      <c r="AK1400" s="234">
        <f t="shared" si="450"/>
        <v>1</v>
      </c>
      <c r="AL1400" s="129">
        <f t="shared" si="451"/>
        <v>0</v>
      </c>
      <c r="AM1400" s="127">
        <v>44676</v>
      </c>
      <c r="AN1400" s="129">
        <f t="shared" si="455"/>
        <v>69251.800000000076</v>
      </c>
      <c r="AO1400" s="129">
        <f t="shared" si="456"/>
        <v>0</v>
      </c>
      <c r="AP1400" s="129">
        <f t="shared" si="457"/>
        <v>0</v>
      </c>
      <c r="AQ1400" s="235"/>
      <c r="AR1400" s="235"/>
      <c r="AS1400" s="236">
        <f t="shared" si="452"/>
        <v>44676</v>
      </c>
      <c r="AT1400" s="237">
        <f t="shared" si="458"/>
        <v>22235.849999999977</v>
      </c>
      <c r="AU1400" s="237">
        <f t="shared" si="459"/>
        <v>13501.55</v>
      </c>
      <c r="AV1400" s="237">
        <f t="shared" si="460"/>
        <v>21569.599999999988</v>
      </c>
      <c r="AW1400" s="237">
        <f t="shared" si="461"/>
        <v>5728.5999999999976</v>
      </c>
      <c r="AX1400" s="237">
        <f t="shared" si="462"/>
        <v>6216.2000000000053</v>
      </c>
      <c r="AY1400" s="133"/>
    </row>
    <row r="1401" spans="3:51" x14ac:dyDescent="0.25">
      <c r="C1401" s="137"/>
      <c r="D1401" s="137"/>
      <c r="E1401" s="137"/>
      <c r="F1401" s="137"/>
      <c r="G1401" s="137"/>
      <c r="H1401" s="137"/>
      <c r="I1401" s="137"/>
      <c r="J1401" s="137"/>
      <c r="K1401" s="240">
        <f t="shared" si="444"/>
        <v>44677</v>
      </c>
      <c r="L1401" s="230">
        <f t="shared" si="445"/>
        <v>71712.70000000007</v>
      </c>
      <c r="M1401" s="162">
        <f>MAX(AN28:AN1401)</f>
        <v>78772.650000000038</v>
      </c>
      <c r="N1401" s="162">
        <f t="shared" si="453"/>
        <v>-7059.949999999968</v>
      </c>
      <c r="O1401" s="231">
        <f>E3+(E4*0.1)</f>
        <v>0.2</v>
      </c>
      <c r="P1401" s="162">
        <v>4046.4</v>
      </c>
      <c r="Q1401" s="232">
        <f>E5+(E6*0.1)</f>
        <v>0.1</v>
      </c>
      <c r="R1401" s="162">
        <v>6046</v>
      </c>
      <c r="S1401" s="232">
        <f>E7+(E8*0.1)</f>
        <v>0.1</v>
      </c>
      <c r="T1401" s="162">
        <v>10470.200000000001</v>
      </c>
      <c r="U1401" s="233">
        <f>E9+(E10*0.5)+(E11*0.1)</f>
        <v>0.2</v>
      </c>
      <c r="V1401" s="162">
        <v>-768</v>
      </c>
      <c r="W1401" s="233">
        <f>E12+(E13*0.5)+(E14*0.1)</f>
        <v>0.2</v>
      </c>
      <c r="X1401" s="162">
        <v>768</v>
      </c>
      <c r="Y1401" s="161">
        <f t="shared" si="454"/>
        <v>1374</v>
      </c>
      <c r="Z1401" s="162">
        <f t="shared" si="446"/>
        <v>2460.9000000000005</v>
      </c>
      <c r="AA1401" s="127">
        <v>44677</v>
      </c>
      <c r="AB1401" s="127"/>
      <c r="AC1401" s="128"/>
      <c r="AD1401" s="128"/>
      <c r="AE1401" s="129"/>
      <c r="AF1401" s="129"/>
      <c r="AG1401" s="129"/>
      <c r="AH1401" s="129">
        <f t="shared" si="447"/>
        <v>2460.9000000000005</v>
      </c>
      <c r="AI1401" s="129">
        <f t="shared" si="448"/>
        <v>0</v>
      </c>
      <c r="AJ1401" s="234">
        <f t="shared" si="449"/>
        <v>1</v>
      </c>
      <c r="AK1401" s="234">
        <f t="shared" si="450"/>
        <v>0</v>
      </c>
      <c r="AL1401" s="129">
        <f t="shared" si="451"/>
        <v>0</v>
      </c>
      <c r="AM1401" s="127">
        <v>44677</v>
      </c>
      <c r="AN1401" s="129">
        <f t="shared" si="455"/>
        <v>71712.70000000007</v>
      </c>
      <c r="AO1401" s="129">
        <f t="shared" si="456"/>
        <v>0</v>
      </c>
      <c r="AP1401" s="129">
        <f t="shared" si="457"/>
        <v>0</v>
      </c>
      <c r="AQ1401" s="235"/>
      <c r="AR1401" s="235"/>
      <c r="AS1401" s="236">
        <f t="shared" si="452"/>
        <v>44677</v>
      </c>
      <c r="AT1401" s="237">
        <f t="shared" si="458"/>
        <v>23045.129999999976</v>
      </c>
      <c r="AU1401" s="237">
        <f t="shared" si="459"/>
        <v>14106.15</v>
      </c>
      <c r="AV1401" s="237">
        <f t="shared" si="460"/>
        <v>22616.619999999988</v>
      </c>
      <c r="AW1401" s="237">
        <f t="shared" si="461"/>
        <v>5574.9999999999973</v>
      </c>
      <c r="AX1401" s="237">
        <f t="shared" si="462"/>
        <v>6369.8000000000056</v>
      </c>
      <c r="AY1401" s="133"/>
    </row>
    <row r="1402" spans="3:51" x14ac:dyDescent="0.25">
      <c r="C1402" s="137"/>
      <c r="D1402" s="137"/>
      <c r="E1402" s="137"/>
      <c r="F1402" s="137"/>
      <c r="G1402" s="137"/>
      <c r="H1402" s="137"/>
      <c r="I1402" s="137"/>
      <c r="J1402" s="137"/>
      <c r="K1402" s="240">
        <f t="shared" si="444"/>
        <v>44678</v>
      </c>
      <c r="L1402" s="230">
        <f t="shared" si="445"/>
        <v>71219.360000000073</v>
      </c>
      <c r="M1402" s="162">
        <f>MAX(AN28:AN1402)</f>
        <v>78772.650000000038</v>
      </c>
      <c r="N1402" s="162">
        <f t="shared" si="453"/>
        <v>-7553.2899999999645</v>
      </c>
      <c r="O1402" s="231">
        <f>E3+(E4*0.1)</f>
        <v>0.2</v>
      </c>
      <c r="P1402" s="162">
        <v>-1103.7</v>
      </c>
      <c r="Q1402" s="232">
        <f>E5+(E6*0.1)</f>
        <v>0.1</v>
      </c>
      <c r="R1402" s="162">
        <v>-850</v>
      </c>
      <c r="S1402" s="232">
        <f>E7+(E8*0.1)</f>
        <v>0.1</v>
      </c>
      <c r="T1402" s="162">
        <v>-3410</v>
      </c>
      <c r="U1402" s="233">
        <f>E9+(E10*0.5)+(E11*0.1)</f>
        <v>0.2</v>
      </c>
      <c r="V1402" s="162">
        <v>1967</v>
      </c>
      <c r="W1402" s="233">
        <f>E12+(E13*0.5)+(E14*0.1)</f>
        <v>0.2</v>
      </c>
      <c r="X1402" s="162">
        <v>-1200</v>
      </c>
      <c r="Y1402" s="161">
        <f t="shared" si="454"/>
        <v>1375</v>
      </c>
      <c r="Z1402" s="162">
        <f t="shared" si="446"/>
        <v>-493.34</v>
      </c>
      <c r="AA1402" s="127">
        <v>44678</v>
      </c>
      <c r="AB1402" s="127"/>
      <c r="AC1402" s="128"/>
      <c r="AD1402" s="128"/>
      <c r="AE1402" s="129"/>
      <c r="AF1402" s="129"/>
      <c r="AG1402" s="129"/>
      <c r="AH1402" s="129">
        <f t="shared" si="447"/>
        <v>0</v>
      </c>
      <c r="AI1402" s="129">
        <f t="shared" si="448"/>
        <v>-493.34</v>
      </c>
      <c r="AJ1402" s="234">
        <f t="shared" si="449"/>
        <v>0</v>
      </c>
      <c r="AK1402" s="234">
        <f t="shared" si="450"/>
        <v>1</v>
      </c>
      <c r="AL1402" s="129">
        <f t="shared" si="451"/>
        <v>0</v>
      </c>
      <c r="AM1402" s="127">
        <v>44678</v>
      </c>
      <c r="AN1402" s="129">
        <f t="shared" si="455"/>
        <v>71219.360000000073</v>
      </c>
      <c r="AO1402" s="129">
        <f t="shared" si="456"/>
        <v>0</v>
      </c>
      <c r="AP1402" s="129">
        <f t="shared" si="457"/>
        <v>0</v>
      </c>
      <c r="AQ1402" s="235"/>
      <c r="AR1402" s="235"/>
      <c r="AS1402" s="236">
        <f t="shared" si="452"/>
        <v>44678</v>
      </c>
      <c r="AT1402" s="237">
        <f t="shared" si="458"/>
        <v>22824.389999999974</v>
      </c>
      <c r="AU1402" s="237">
        <f t="shared" si="459"/>
        <v>14021.15</v>
      </c>
      <c r="AV1402" s="237">
        <f t="shared" si="460"/>
        <v>22275.619999999988</v>
      </c>
      <c r="AW1402" s="237">
        <f t="shared" si="461"/>
        <v>5968.3999999999969</v>
      </c>
      <c r="AX1402" s="237">
        <f t="shared" si="462"/>
        <v>6129.8000000000056</v>
      </c>
      <c r="AY1402" s="133"/>
    </row>
    <row r="1403" spans="3:51" x14ac:dyDescent="0.25">
      <c r="C1403" s="137"/>
      <c r="D1403" s="137"/>
      <c r="E1403" s="137"/>
      <c r="F1403" s="137"/>
      <c r="G1403" s="137"/>
      <c r="H1403" s="137"/>
      <c r="I1403" s="137"/>
      <c r="J1403" s="137"/>
      <c r="K1403" s="240">
        <f t="shared" si="444"/>
        <v>44679</v>
      </c>
      <c r="L1403" s="230">
        <f t="shared" si="445"/>
        <v>69963.510000000068</v>
      </c>
      <c r="M1403" s="162">
        <f>MAX(AN28:AN1403)</f>
        <v>78772.650000000038</v>
      </c>
      <c r="N1403" s="162">
        <f t="shared" si="453"/>
        <v>-8809.1399999999703</v>
      </c>
      <c r="O1403" s="231">
        <f>E3+(E4*0.1)</f>
        <v>0.2</v>
      </c>
      <c r="P1403" s="162">
        <v>-670.15</v>
      </c>
      <c r="Q1403" s="232">
        <f>E5+(E6*0.1)</f>
        <v>0.1</v>
      </c>
      <c r="R1403" s="162">
        <v>-1981</v>
      </c>
      <c r="S1403" s="232">
        <f>E7+(E8*0.1)</f>
        <v>0.1</v>
      </c>
      <c r="T1403" s="162">
        <v>-5111.2</v>
      </c>
      <c r="U1403" s="233">
        <f>E9+(E10*0.5)+(E11*0.1)</f>
        <v>0.2</v>
      </c>
      <c r="V1403" s="162">
        <v>-863</v>
      </c>
      <c r="W1403" s="233">
        <f>E12+(E13*0.5)+(E14*0.1)</f>
        <v>0.2</v>
      </c>
      <c r="X1403" s="162">
        <v>-1200</v>
      </c>
      <c r="Y1403" s="161">
        <f t="shared" si="454"/>
        <v>1376</v>
      </c>
      <c r="Z1403" s="162">
        <f t="shared" si="446"/>
        <v>-1255.8499999999999</v>
      </c>
      <c r="AA1403" s="238">
        <v>44679</v>
      </c>
      <c r="AB1403" s="129">
        <f>SUM(Z1384:Z1403)</f>
        <v>-296.06999999999903</v>
      </c>
      <c r="AC1403" s="128">
        <f>(AB1403&gt;0)*1</f>
        <v>0</v>
      </c>
      <c r="AD1403" s="128">
        <f>(AB1403&lt;0)*1</f>
        <v>1</v>
      </c>
      <c r="AE1403" s="129">
        <f>AB1403*AC1403</f>
        <v>0</v>
      </c>
      <c r="AF1403" s="129">
        <f>AB1403*AD1403</f>
        <v>-296.06999999999903</v>
      </c>
      <c r="AG1403" s="129"/>
      <c r="AH1403" s="129">
        <f t="shared" si="447"/>
        <v>0</v>
      </c>
      <c r="AI1403" s="129">
        <f t="shared" si="448"/>
        <v>-1255.8499999999999</v>
      </c>
      <c r="AJ1403" s="234">
        <f t="shared" si="449"/>
        <v>0</v>
      </c>
      <c r="AK1403" s="234">
        <f t="shared" si="450"/>
        <v>1</v>
      </c>
      <c r="AL1403" s="129">
        <f t="shared" si="451"/>
        <v>-296.06999999999903</v>
      </c>
      <c r="AM1403" s="127">
        <v>44679</v>
      </c>
      <c r="AN1403" s="129">
        <f t="shared" si="455"/>
        <v>69963.510000000068</v>
      </c>
      <c r="AO1403" s="129">
        <f t="shared" si="456"/>
        <v>0</v>
      </c>
      <c r="AP1403" s="129">
        <f t="shared" si="457"/>
        <v>-296.06999999999903</v>
      </c>
      <c r="AQ1403" s="235"/>
      <c r="AR1403" s="235"/>
      <c r="AS1403" s="236">
        <f t="shared" si="452"/>
        <v>44679</v>
      </c>
      <c r="AT1403" s="237">
        <f t="shared" si="458"/>
        <v>22690.359999999975</v>
      </c>
      <c r="AU1403" s="237">
        <f t="shared" si="459"/>
        <v>13823.05</v>
      </c>
      <c r="AV1403" s="237">
        <f t="shared" si="460"/>
        <v>21764.499999999989</v>
      </c>
      <c r="AW1403" s="237">
        <f t="shared" si="461"/>
        <v>5795.7999999999965</v>
      </c>
      <c r="AX1403" s="237">
        <f t="shared" si="462"/>
        <v>5889.8000000000056</v>
      </c>
      <c r="AY1403" s="133"/>
    </row>
    <row r="1404" spans="3:51" x14ac:dyDescent="0.25">
      <c r="C1404" s="137"/>
      <c r="D1404" s="137"/>
      <c r="E1404" s="137"/>
      <c r="F1404" s="137"/>
      <c r="G1404" s="137"/>
      <c r="H1404" s="137"/>
      <c r="I1404" s="137"/>
      <c r="J1404" s="137"/>
      <c r="K1404" s="240">
        <f t="shared" si="444"/>
        <v>44680</v>
      </c>
      <c r="L1404" s="230">
        <f t="shared" si="445"/>
        <v>72649.660000000062</v>
      </c>
      <c r="M1404" s="162">
        <f>MAX(AN28:AN1404)</f>
        <v>78772.650000000038</v>
      </c>
      <c r="N1404" s="162">
        <f t="shared" si="453"/>
        <v>-6122.9899999999761</v>
      </c>
      <c r="O1404" s="231">
        <f>E3+(E4*0.1)</f>
        <v>0.2</v>
      </c>
      <c r="P1404" s="162">
        <v>4695.8999999999996</v>
      </c>
      <c r="Q1404" s="232">
        <f>E5+(E6*0.1)</f>
        <v>0.1</v>
      </c>
      <c r="R1404" s="162">
        <v>7778.5</v>
      </c>
      <c r="S1404" s="232">
        <f>E7+(E8*0.1)</f>
        <v>0.1</v>
      </c>
      <c r="T1404" s="162">
        <v>12025.2</v>
      </c>
      <c r="U1404" s="233">
        <f>E9+(E10*0.5)+(E11*0.1)</f>
        <v>0.2</v>
      </c>
      <c r="V1404" s="162">
        <v>-1400</v>
      </c>
      <c r="W1404" s="233">
        <f>E12+(E13*0.5)+(E14*0.1)</f>
        <v>0.2</v>
      </c>
      <c r="X1404" s="162">
        <v>233</v>
      </c>
      <c r="Y1404" s="161">
        <f t="shared" si="454"/>
        <v>1377</v>
      </c>
      <c r="Z1404" s="162">
        <f t="shared" si="446"/>
        <v>2686.15</v>
      </c>
      <c r="AA1404" s="127">
        <v>44680</v>
      </c>
      <c r="AB1404" s="127"/>
      <c r="AC1404" s="128"/>
      <c r="AD1404" s="128"/>
      <c r="AE1404" s="129"/>
      <c r="AF1404" s="129"/>
      <c r="AG1404" s="129"/>
      <c r="AH1404" s="129">
        <f t="shared" si="447"/>
        <v>2686.15</v>
      </c>
      <c r="AI1404" s="129">
        <f t="shared" si="448"/>
        <v>0</v>
      </c>
      <c r="AJ1404" s="234">
        <f t="shared" si="449"/>
        <v>1</v>
      </c>
      <c r="AK1404" s="234">
        <f t="shared" si="450"/>
        <v>0</v>
      </c>
      <c r="AL1404" s="129">
        <f t="shared" si="451"/>
        <v>0</v>
      </c>
      <c r="AM1404" s="127">
        <v>44680</v>
      </c>
      <c r="AN1404" s="129">
        <f t="shared" si="455"/>
        <v>72649.660000000062</v>
      </c>
      <c r="AO1404" s="129">
        <f t="shared" si="456"/>
        <v>0</v>
      </c>
      <c r="AP1404" s="129">
        <f t="shared" si="457"/>
        <v>0</v>
      </c>
      <c r="AQ1404" s="235"/>
      <c r="AR1404" s="235"/>
      <c r="AS1404" s="236">
        <f t="shared" si="452"/>
        <v>44680</v>
      </c>
      <c r="AT1404" s="237">
        <f t="shared" si="458"/>
        <v>23629.539999999975</v>
      </c>
      <c r="AU1404" s="237">
        <f t="shared" si="459"/>
        <v>14600.9</v>
      </c>
      <c r="AV1404" s="237">
        <f t="shared" si="460"/>
        <v>22967.01999999999</v>
      </c>
      <c r="AW1404" s="237">
        <f t="shared" si="461"/>
        <v>5515.7999999999965</v>
      </c>
      <c r="AX1404" s="237">
        <f t="shared" si="462"/>
        <v>5936.400000000006</v>
      </c>
      <c r="AY1404" s="133"/>
    </row>
    <row r="1405" spans="3:51" x14ac:dyDescent="0.25">
      <c r="C1405" s="137"/>
      <c r="D1405" s="137"/>
      <c r="E1405" s="137"/>
      <c r="F1405" s="137"/>
      <c r="G1405" s="137"/>
      <c r="H1405" s="137"/>
      <c r="I1405" s="137"/>
      <c r="J1405" s="137"/>
      <c r="K1405" s="240">
        <f t="shared" si="444"/>
        <v>44683</v>
      </c>
      <c r="L1405" s="230">
        <f t="shared" si="445"/>
        <v>72550.860000000059</v>
      </c>
      <c r="M1405" s="162">
        <f>MAX(AN28:AN1405)</f>
        <v>78772.650000000038</v>
      </c>
      <c r="N1405" s="162">
        <f t="shared" si="453"/>
        <v>-6221.789999999979</v>
      </c>
      <c r="O1405" s="231">
        <f>E3+(E4*0.1)</f>
        <v>0.2</v>
      </c>
      <c r="P1405" s="162">
        <v>-550</v>
      </c>
      <c r="Q1405" s="232">
        <f>E5+(E6*0.1)</f>
        <v>0.1</v>
      </c>
      <c r="R1405" s="162">
        <v>-850</v>
      </c>
      <c r="S1405" s="232">
        <f>E7+(E8*0.1)</f>
        <v>0.1</v>
      </c>
      <c r="T1405" s="162">
        <v>-3410</v>
      </c>
      <c r="U1405" s="233">
        <f>E9+(E10*0.5)+(E11*0.1)</f>
        <v>0.2</v>
      </c>
      <c r="V1405" s="162">
        <v>3386</v>
      </c>
      <c r="W1405" s="233">
        <f>E12+(E13*0.5)+(E14*0.1)</f>
        <v>0.2</v>
      </c>
      <c r="X1405" s="162">
        <v>-1200</v>
      </c>
      <c r="Y1405" s="161">
        <f t="shared" si="454"/>
        <v>1378</v>
      </c>
      <c r="Z1405" s="162">
        <f t="shared" si="446"/>
        <v>-98.799999999999955</v>
      </c>
      <c r="AA1405" s="127">
        <v>44683</v>
      </c>
      <c r="AB1405" s="127"/>
      <c r="AC1405" s="128"/>
      <c r="AD1405" s="128"/>
      <c r="AE1405" s="129"/>
      <c r="AF1405" s="129"/>
      <c r="AG1405" s="129"/>
      <c r="AH1405" s="129">
        <f t="shared" si="447"/>
        <v>0</v>
      </c>
      <c r="AI1405" s="129">
        <f t="shared" si="448"/>
        <v>-98.799999999999955</v>
      </c>
      <c r="AJ1405" s="234">
        <f t="shared" si="449"/>
        <v>0</v>
      </c>
      <c r="AK1405" s="234">
        <f t="shared" si="450"/>
        <v>1</v>
      </c>
      <c r="AL1405" s="129">
        <f t="shared" si="451"/>
        <v>0</v>
      </c>
      <c r="AM1405" s="127">
        <v>44683</v>
      </c>
      <c r="AN1405" s="129">
        <f t="shared" si="455"/>
        <v>72550.860000000059</v>
      </c>
      <c r="AO1405" s="129">
        <f t="shared" si="456"/>
        <v>0</v>
      </c>
      <c r="AP1405" s="129">
        <f t="shared" si="457"/>
        <v>0</v>
      </c>
      <c r="AQ1405" s="235"/>
      <c r="AR1405" s="235"/>
      <c r="AS1405" s="236">
        <f t="shared" si="452"/>
        <v>44683</v>
      </c>
      <c r="AT1405" s="237">
        <f t="shared" si="458"/>
        <v>23519.539999999975</v>
      </c>
      <c r="AU1405" s="237">
        <f t="shared" si="459"/>
        <v>14515.9</v>
      </c>
      <c r="AV1405" s="237">
        <f t="shared" si="460"/>
        <v>22626.01999999999</v>
      </c>
      <c r="AW1405" s="237">
        <f t="shared" si="461"/>
        <v>6192.9999999999964</v>
      </c>
      <c r="AX1405" s="237">
        <f t="shared" si="462"/>
        <v>5696.400000000006</v>
      </c>
      <c r="AY1405" s="133"/>
    </row>
    <row r="1406" spans="3:51" x14ac:dyDescent="0.25">
      <c r="C1406" s="137"/>
      <c r="D1406" s="137"/>
      <c r="E1406" s="137"/>
      <c r="F1406" s="137"/>
      <c r="G1406" s="137"/>
      <c r="H1406" s="137"/>
      <c r="I1406" s="137"/>
      <c r="J1406" s="137"/>
      <c r="K1406" s="240">
        <f t="shared" si="444"/>
        <v>44684</v>
      </c>
      <c r="L1406" s="230">
        <f t="shared" si="445"/>
        <v>72152.960000000065</v>
      </c>
      <c r="M1406" s="162">
        <f>MAX(AN28:AN1406)</f>
        <v>78772.650000000038</v>
      </c>
      <c r="N1406" s="162">
        <f t="shared" si="453"/>
        <v>-6619.6899999999732</v>
      </c>
      <c r="O1406" s="231">
        <f>E3+(E4*0.1)</f>
        <v>0.2</v>
      </c>
      <c r="P1406" s="162">
        <v>-550</v>
      </c>
      <c r="Q1406" s="232">
        <f>E5+(E6*0.1)</f>
        <v>0.1</v>
      </c>
      <c r="R1406" s="162">
        <v>-850</v>
      </c>
      <c r="S1406" s="232">
        <f>E7+(E8*0.1)</f>
        <v>0.1</v>
      </c>
      <c r="T1406" s="162">
        <v>-281</v>
      </c>
      <c r="U1406" s="233">
        <f>E9+(E10*0.5)+(E11*0.1)</f>
        <v>0.2</v>
      </c>
      <c r="V1406" s="162">
        <v>-1400</v>
      </c>
      <c r="W1406" s="233">
        <f>E12+(E13*0.5)+(E14*0.1)</f>
        <v>0.2</v>
      </c>
      <c r="X1406" s="162">
        <v>526</v>
      </c>
      <c r="Y1406" s="161">
        <f t="shared" si="454"/>
        <v>1379</v>
      </c>
      <c r="Z1406" s="162">
        <f t="shared" si="446"/>
        <v>-397.90000000000003</v>
      </c>
      <c r="AA1406" s="127">
        <v>44684</v>
      </c>
      <c r="AB1406" s="127"/>
      <c r="AC1406" s="128"/>
      <c r="AD1406" s="128"/>
      <c r="AE1406" s="129"/>
      <c r="AF1406" s="129"/>
      <c r="AG1406" s="129"/>
      <c r="AH1406" s="129">
        <f t="shared" si="447"/>
        <v>0</v>
      </c>
      <c r="AI1406" s="129">
        <f t="shared" si="448"/>
        <v>-397.90000000000003</v>
      </c>
      <c r="AJ1406" s="234">
        <f t="shared" si="449"/>
        <v>0</v>
      </c>
      <c r="AK1406" s="234">
        <f t="shared" si="450"/>
        <v>1</v>
      </c>
      <c r="AL1406" s="129">
        <f t="shared" si="451"/>
        <v>0</v>
      </c>
      <c r="AM1406" s="127">
        <v>44684</v>
      </c>
      <c r="AN1406" s="129">
        <f t="shared" si="455"/>
        <v>72152.960000000065</v>
      </c>
      <c r="AO1406" s="129">
        <f t="shared" si="456"/>
        <v>0</v>
      </c>
      <c r="AP1406" s="129">
        <f t="shared" si="457"/>
        <v>0</v>
      </c>
      <c r="AQ1406" s="235"/>
      <c r="AR1406" s="235"/>
      <c r="AS1406" s="236">
        <f t="shared" si="452"/>
        <v>44684</v>
      </c>
      <c r="AT1406" s="237">
        <f t="shared" si="458"/>
        <v>23409.539999999975</v>
      </c>
      <c r="AU1406" s="237">
        <f t="shared" si="459"/>
        <v>14430.9</v>
      </c>
      <c r="AV1406" s="237">
        <f t="shared" si="460"/>
        <v>22597.919999999991</v>
      </c>
      <c r="AW1406" s="237">
        <f t="shared" si="461"/>
        <v>5912.9999999999964</v>
      </c>
      <c r="AX1406" s="237">
        <f t="shared" si="462"/>
        <v>5801.6000000000058</v>
      </c>
      <c r="AY1406" s="133"/>
    </row>
    <row r="1407" spans="3:51" x14ac:dyDescent="0.25">
      <c r="C1407" s="137"/>
      <c r="D1407" s="137"/>
      <c r="E1407" s="137"/>
      <c r="F1407" s="137"/>
      <c r="G1407" s="137"/>
      <c r="H1407" s="137"/>
      <c r="I1407" s="137"/>
      <c r="J1407" s="137"/>
      <c r="K1407" s="240">
        <f t="shared" si="444"/>
        <v>44685</v>
      </c>
      <c r="L1407" s="230">
        <f t="shared" si="445"/>
        <v>71605.760000000068</v>
      </c>
      <c r="M1407" s="162">
        <f>MAX(AN28:AN1407)</f>
        <v>78772.650000000038</v>
      </c>
      <c r="N1407" s="162">
        <f t="shared" si="453"/>
        <v>-7166.8899999999703</v>
      </c>
      <c r="O1407" s="231">
        <f>E3+(E4*0.1)</f>
        <v>0.2</v>
      </c>
      <c r="P1407" s="162">
        <v>-550</v>
      </c>
      <c r="Q1407" s="232">
        <f>E5+(E6*0.1)</f>
        <v>0.1</v>
      </c>
      <c r="R1407" s="162">
        <v>-850</v>
      </c>
      <c r="S1407" s="232">
        <f>E7+(E8*0.1)</f>
        <v>0.1</v>
      </c>
      <c r="T1407" s="162">
        <v>-3410</v>
      </c>
      <c r="U1407" s="233">
        <f>E9+(E10*0.5)+(E11*0.1)</f>
        <v>0.2</v>
      </c>
      <c r="V1407" s="162">
        <v>-1400</v>
      </c>
      <c r="W1407" s="233">
        <f>E12+(E13*0.5)+(E14*0.1)</f>
        <v>0.2</v>
      </c>
      <c r="X1407" s="162">
        <v>1344</v>
      </c>
      <c r="Y1407" s="161">
        <f t="shared" si="454"/>
        <v>1380</v>
      </c>
      <c r="Z1407" s="162">
        <f t="shared" si="446"/>
        <v>-547.20000000000005</v>
      </c>
      <c r="AA1407" s="127">
        <v>44685</v>
      </c>
      <c r="AB1407" s="127"/>
      <c r="AC1407" s="128"/>
      <c r="AD1407" s="128"/>
      <c r="AE1407" s="129"/>
      <c r="AF1407" s="129"/>
      <c r="AG1407" s="129"/>
      <c r="AH1407" s="129">
        <f t="shared" si="447"/>
        <v>0</v>
      </c>
      <c r="AI1407" s="129">
        <f t="shared" si="448"/>
        <v>-547.20000000000005</v>
      </c>
      <c r="AJ1407" s="234">
        <f t="shared" si="449"/>
        <v>0</v>
      </c>
      <c r="AK1407" s="234">
        <f t="shared" si="450"/>
        <v>1</v>
      </c>
      <c r="AL1407" s="129">
        <f t="shared" si="451"/>
        <v>0</v>
      </c>
      <c r="AM1407" s="127">
        <v>44685</v>
      </c>
      <c r="AN1407" s="129">
        <f t="shared" si="455"/>
        <v>71605.760000000068</v>
      </c>
      <c r="AO1407" s="129">
        <f t="shared" si="456"/>
        <v>0</v>
      </c>
      <c r="AP1407" s="129">
        <f t="shared" si="457"/>
        <v>0</v>
      </c>
      <c r="AQ1407" s="235"/>
      <c r="AR1407" s="235"/>
      <c r="AS1407" s="236">
        <f t="shared" si="452"/>
        <v>44685</v>
      </c>
      <c r="AT1407" s="237">
        <f t="shared" si="458"/>
        <v>23299.539999999975</v>
      </c>
      <c r="AU1407" s="237">
        <f t="shared" si="459"/>
        <v>14345.9</v>
      </c>
      <c r="AV1407" s="237">
        <f t="shared" si="460"/>
        <v>22256.919999999991</v>
      </c>
      <c r="AW1407" s="237">
        <f t="shared" si="461"/>
        <v>5632.9999999999964</v>
      </c>
      <c r="AX1407" s="237">
        <f t="shared" si="462"/>
        <v>6070.400000000006</v>
      </c>
      <c r="AY1407" s="133"/>
    </row>
    <row r="1408" spans="3:51" x14ac:dyDescent="0.25">
      <c r="C1408" s="137"/>
      <c r="D1408" s="137"/>
      <c r="E1408" s="137"/>
      <c r="F1408" s="137"/>
      <c r="G1408" s="137"/>
      <c r="H1408" s="137"/>
      <c r="I1408" s="137"/>
      <c r="J1408" s="137"/>
      <c r="K1408" s="240">
        <f t="shared" si="444"/>
        <v>44686</v>
      </c>
      <c r="L1408" s="230">
        <f t="shared" si="445"/>
        <v>74439.470000000074</v>
      </c>
      <c r="M1408" s="162">
        <f>MAX(AN28:AN1408)</f>
        <v>78772.650000000038</v>
      </c>
      <c r="N1408" s="162">
        <f t="shared" si="453"/>
        <v>-4333.1799999999639</v>
      </c>
      <c r="O1408" s="231">
        <f>E3+(E4*0.1)</f>
        <v>0.2</v>
      </c>
      <c r="P1408" s="162">
        <v>5315.45</v>
      </c>
      <c r="Q1408" s="232">
        <f>E5+(E6*0.1)</f>
        <v>0.1</v>
      </c>
      <c r="R1408" s="162">
        <v>7665</v>
      </c>
      <c r="S1408" s="232">
        <f>E7+(E8*0.1)</f>
        <v>0.1</v>
      </c>
      <c r="T1408" s="162">
        <v>13703.2</v>
      </c>
      <c r="U1408" s="233">
        <f>E9+(E10*0.5)+(E11*0.1)</f>
        <v>0.2</v>
      </c>
      <c r="V1408" s="162">
        <v>-1400</v>
      </c>
      <c r="W1408" s="233">
        <f>E12+(E13*0.5)+(E14*0.1)</f>
        <v>0.2</v>
      </c>
      <c r="X1408" s="162">
        <v>-431</v>
      </c>
      <c r="Y1408" s="161">
        <f t="shared" si="454"/>
        <v>1381</v>
      </c>
      <c r="Z1408" s="162">
        <f t="shared" si="446"/>
        <v>2833.71</v>
      </c>
      <c r="AA1408" s="127">
        <v>44686</v>
      </c>
      <c r="AB1408" s="127"/>
      <c r="AC1408" s="128"/>
      <c r="AD1408" s="128"/>
      <c r="AE1408" s="129"/>
      <c r="AF1408" s="129"/>
      <c r="AG1408" s="129"/>
      <c r="AH1408" s="129">
        <f t="shared" si="447"/>
        <v>2833.71</v>
      </c>
      <c r="AI1408" s="129">
        <f t="shared" si="448"/>
        <v>0</v>
      </c>
      <c r="AJ1408" s="234">
        <f t="shared" si="449"/>
        <v>1</v>
      </c>
      <c r="AK1408" s="234">
        <f t="shared" si="450"/>
        <v>0</v>
      </c>
      <c r="AL1408" s="129">
        <f t="shared" si="451"/>
        <v>0</v>
      </c>
      <c r="AM1408" s="127">
        <v>44686</v>
      </c>
      <c r="AN1408" s="129">
        <f t="shared" si="455"/>
        <v>74439.470000000074</v>
      </c>
      <c r="AO1408" s="129">
        <f t="shared" si="456"/>
        <v>0</v>
      </c>
      <c r="AP1408" s="129">
        <f t="shared" si="457"/>
        <v>0</v>
      </c>
      <c r="AQ1408" s="235"/>
      <c r="AR1408" s="235"/>
      <c r="AS1408" s="236">
        <f t="shared" si="452"/>
        <v>44686</v>
      </c>
      <c r="AT1408" s="237">
        <f t="shared" si="458"/>
        <v>24362.629999999976</v>
      </c>
      <c r="AU1408" s="237">
        <f t="shared" si="459"/>
        <v>15112.4</v>
      </c>
      <c r="AV1408" s="237">
        <f t="shared" si="460"/>
        <v>23627.239999999991</v>
      </c>
      <c r="AW1408" s="237">
        <f t="shared" si="461"/>
        <v>5352.9999999999964</v>
      </c>
      <c r="AX1408" s="237">
        <f t="shared" si="462"/>
        <v>5984.2000000000062</v>
      </c>
      <c r="AY1408" s="133"/>
    </row>
    <row r="1409" spans="3:51" x14ac:dyDescent="0.25">
      <c r="C1409" s="137"/>
      <c r="D1409" s="137"/>
      <c r="E1409" s="137"/>
      <c r="F1409" s="137"/>
      <c r="G1409" s="137"/>
      <c r="H1409" s="137"/>
      <c r="I1409" s="137"/>
      <c r="J1409" s="137"/>
      <c r="K1409" s="240">
        <f t="shared" si="444"/>
        <v>44687</v>
      </c>
      <c r="L1409" s="230">
        <f t="shared" si="445"/>
        <v>74805.56000000007</v>
      </c>
      <c r="M1409" s="162">
        <f>MAX(AN28:AN1409)</f>
        <v>78772.650000000038</v>
      </c>
      <c r="N1409" s="162">
        <f t="shared" si="453"/>
        <v>-3967.0899999999674</v>
      </c>
      <c r="O1409" s="231">
        <f>E3+(E4*0.1)</f>
        <v>0.2</v>
      </c>
      <c r="P1409" s="162">
        <v>493</v>
      </c>
      <c r="Q1409" s="232">
        <f>E5+(E6*0.1)</f>
        <v>0.1</v>
      </c>
      <c r="R1409" s="162">
        <v>1176.5</v>
      </c>
      <c r="S1409" s="232">
        <f>E7+(E8*0.1)</f>
        <v>0.1</v>
      </c>
      <c r="T1409" s="162">
        <v>3140.4</v>
      </c>
      <c r="U1409" s="233">
        <f>E9+(E10*0.5)+(E11*0.1)</f>
        <v>0.2</v>
      </c>
      <c r="V1409" s="162">
        <v>-1400</v>
      </c>
      <c r="W1409" s="233">
        <f>E12+(E13*0.5)+(E14*0.1)</f>
        <v>0.2</v>
      </c>
      <c r="X1409" s="162">
        <v>579</v>
      </c>
      <c r="Y1409" s="161">
        <f t="shared" si="454"/>
        <v>1382</v>
      </c>
      <c r="Z1409" s="162">
        <f t="shared" si="446"/>
        <v>366.09</v>
      </c>
      <c r="AA1409" s="127">
        <v>44687</v>
      </c>
      <c r="AB1409" s="127"/>
      <c r="AC1409" s="128"/>
      <c r="AD1409" s="128"/>
      <c r="AE1409" s="129"/>
      <c r="AF1409" s="129"/>
      <c r="AG1409" s="129"/>
      <c r="AH1409" s="129">
        <f t="shared" si="447"/>
        <v>366.09</v>
      </c>
      <c r="AI1409" s="129">
        <f t="shared" si="448"/>
        <v>0</v>
      </c>
      <c r="AJ1409" s="234">
        <f t="shared" si="449"/>
        <v>1</v>
      </c>
      <c r="AK1409" s="234">
        <f t="shared" si="450"/>
        <v>0</v>
      </c>
      <c r="AL1409" s="129">
        <f t="shared" si="451"/>
        <v>0</v>
      </c>
      <c r="AM1409" s="127">
        <v>44687</v>
      </c>
      <c r="AN1409" s="129">
        <f t="shared" si="455"/>
        <v>74805.56000000007</v>
      </c>
      <c r="AO1409" s="129">
        <f t="shared" si="456"/>
        <v>0</v>
      </c>
      <c r="AP1409" s="129">
        <f t="shared" si="457"/>
        <v>0</v>
      </c>
      <c r="AQ1409" s="235"/>
      <c r="AR1409" s="235"/>
      <c r="AS1409" s="236">
        <f t="shared" si="452"/>
        <v>44687</v>
      </c>
      <c r="AT1409" s="237">
        <f t="shared" si="458"/>
        <v>24461.229999999974</v>
      </c>
      <c r="AU1409" s="237">
        <f t="shared" si="459"/>
        <v>15230.05</v>
      </c>
      <c r="AV1409" s="237">
        <f t="shared" si="460"/>
        <v>23941.279999999992</v>
      </c>
      <c r="AW1409" s="237">
        <f t="shared" si="461"/>
        <v>5072.9999999999964</v>
      </c>
      <c r="AX1409" s="237">
        <f t="shared" si="462"/>
        <v>6100.0000000000064</v>
      </c>
      <c r="AY1409" s="133"/>
    </row>
    <row r="1410" spans="3:51" x14ac:dyDescent="0.25">
      <c r="C1410" s="137"/>
      <c r="D1410" s="137"/>
      <c r="E1410" s="137"/>
      <c r="F1410" s="137"/>
      <c r="G1410" s="137"/>
      <c r="H1410" s="137"/>
      <c r="I1410" s="137"/>
      <c r="J1410" s="137"/>
      <c r="K1410" s="240">
        <f t="shared" si="444"/>
        <v>44690</v>
      </c>
      <c r="L1410" s="230">
        <f t="shared" si="445"/>
        <v>77473.150000000067</v>
      </c>
      <c r="M1410" s="162">
        <f>MAX(AN28:AN1410)</f>
        <v>78772.650000000038</v>
      </c>
      <c r="N1410" s="162">
        <f t="shared" si="453"/>
        <v>-1299.4999999999709</v>
      </c>
      <c r="O1410" s="231">
        <f>E3+(E4*0.1)</f>
        <v>0.2</v>
      </c>
      <c r="P1410" s="162">
        <v>3268.35</v>
      </c>
      <c r="Q1410" s="232">
        <f>E5+(E6*0.1)</f>
        <v>0.1</v>
      </c>
      <c r="R1410" s="162">
        <v>6605</v>
      </c>
      <c r="S1410" s="232">
        <f>E7+(E8*0.1)</f>
        <v>0.1</v>
      </c>
      <c r="T1410" s="162">
        <v>10116.200000000001</v>
      </c>
      <c r="U1410" s="233">
        <f>E9+(E10*0.5)+(E11*0.1)</f>
        <v>0.2</v>
      </c>
      <c r="V1410" s="162">
        <v>2909</v>
      </c>
      <c r="W1410" s="233">
        <f>E12+(E13*0.5)+(E14*0.1)</f>
        <v>0.2</v>
      </c>
      <c r="X1410" s="162">
        <v>-1200</v>
      </c>
      <c r="Y1410" s="161">
        <f t="shared" si="454"/>
        <v>1383</v>
      </c>
      <c r="Z1410" s="162">
        <f t="shared" si="446"/>
        <v>2667.59</v>
      </c>
      <c r="AA1410" s="127">
        <v>44690</v>
      </c>
      <c r="AB1410" s="127"/>
      <c r="AC1410" s="128"/>
      <c r="AD1410" s="128"/>
      <c r="AE1410" s="129"/>
      <c r="AF1410" s="129"/>
      <c r="AG1410" s="129"/>
      <c r="AH1410" s="129">
        <f t="shared" si="447"/>
        <v>2667.59</v>
      </c>
      <c r="AI1410" s="129">
        <f t="shared" si="448"/>
        <v>0</v>
      </c>
      <c r="AJ1410" s="234">
        <f t="shared" si="449"/>
        <v>1</v>
      </c>
      <c r="AK1410" s="234">
        <f t="shared" si="450"/>
        <v>0</v>
      </c>
      <c r="AL1410" s="129">
        <f t="shared" si="451"/>
        <v>0</v>
      </c>
      <c r="AM1410" s="127">
        <v>44690</v>
      </c>
      <c r="AN1410" s="129">
        <f t="shared" si="455"/>
        <v>77473.150000000067</v>
      </c>
      <c r="AO1410" s="129">
        <f t="shared" si="456"/>
        <v>0</v>
      </c>
      <c r="AP1410" s="129">
        <f t="shared" si="457"/>
        <v>0</v>
      </c>
      <c r="AQ1410" s="235"/>
      <c r="AR1410" s="235"/>
      <c r="AS1410" s="236">
        <f t="shared" si="452"/>
        <v>44690</v>
      </c>
      <c r="AT1410" s="237">
        <f t="shared" si="458"/>
        <v>25114.899999999972</v>
      </c>
      <c r="AU1410" s="237">
        <f t="shared" si="459"/>
        <v>15890.55</v>
      </c>
      <c r="AV1410" s="237">
        <f t="shared" si="460"/>
        <v>24952.899999999991</v>
      </c>
      <c r="AW1410" s="237">
        <f t="shared" si="461"/>
        <v>5654.7999999999965</v>
      </c>
      <c r="AX1410" s="237">
        <f t="shared" si="462"/>
        <v>5860.0000000000064</v>
      </c>
      <c r="AY1410" s="133"/>
    </row>
    <row r="1411" spans="3:51" x14ac:dyDescent="0.25">
      <c r="C1411" s="137"/>
      <c r="D1411" s="137"/>
      <c r="E1411" s="137"/>
      <c r="F1411" s="137"/>
      <c r="G1411" s="137"/>
      <c r="H1411" s="137"/>
      <c r="I1411" s="137"/>
      <c r="J1411" s="137"/>
      <c r="K1411" s="240">
        <f t="shared" si="444"/>
        <v>44691</v>
      </c>
      <c r="L1411" s="230">
        <f t="shared" si="445"/>
        <v>76406.480000000069</v>
      </c>
      <c r="M1411" s="162">
        <f>MAX(AN28:AN1411)</f>
        <v>78772.650000000038</v>
      </c>
      <c r="N1411" s="162">
        <f t="shared" si="453"/>
        <v>-2366.1699999999691</v>
      </c>
      <c r="O1411" s="231">
        <f>E3+(E4*0.1)</f>
        <v>0.2</v>
      </c>
      <c r="P1411" s="162">
        <v>-1341.95</v>
      </c>
      <c r="Q1411" s="232">
        <f>E5+(E6*0.1)</f>
        <v>0.1</v>
      </c>
      <c r="R1411" s="162">
        <v>-2247</v>
      </c>
      <c r="S1411" s="232">
        <f>E7+(E8*0.1)</f>
        <v>0.1</v>
      </c>
      <c r="T1411" s="162">
        <v>-6451.8</v>
      </c>
      <c r="U1411" s="233">
        <f>E9+(E10*0.5)+(E11*0.1)</f>
        <v>0.2</v>
      </c>
      <c r="V1411" s="162">
        <v>1558</v>
      </c>
      <c r="W1411" s="233">
        <f>E12+(E13*0.5)+(E14*0.1)</f>
        <v>0.2</v>
      </c>
      <c r="X1411" s="162">
        <v>-1200</v>
      </c>
      <c r="Y1411" s="161">
        <f t="shared" si="454"/>
        <v>1384</v>
      </c>
      <c r="Z1411" s="162">
        <f t="shared" si="446"/>
        <v>-1066.67</v>
      </c>
      <c r="AA1411" s="127">
        <v>44691</v>
      </c>
      <c r="AB1411" s="127"/>
      <c r="AC1411" s="128"/>
      <c r="AD1411" s="128"/>
      <c r="AE1411" s="129"/>
      <c r="AF1411" s="129"/>
      <c r="AG1411" s="129"/>
      <c r="AH1411" s="129">
        <f t="shared" si="447"/>
        <v>0</v>
      </c>
      <c r="AI1411" s="129">
        <f t="shared" si="448"/>
        <v>-1066.67</v>
      </c>
      <c r="AJ1411" s="234">
        <f t="shared" si="449"/>
        <v>0</v>
      </c>
      <c r="AK1411" s="234">
        <f t="shared" si="450"/>
        <v>1</v>
      </c>
      <c r="AL1411" s="129">
        <f t="shared" si="451"/>
        <v>0</v>
      </c>
      <c r="AM1411" s="127">
        <v>44691</v>
      </c>
      <c r="AN1411" s="129">
        <f t="shared" si="455"/>
        <v>76406.480000000069</v>
      </c>
      <c r="AO1411" s="129">
        <f t="shared" si="456"/>
        <v>0</v>
      </c>
      <c r="AP1411" s="129">
        <f t="shared" si="457"/>
        <v>0</v>
      </c>
      <c r="AQ1411" s="235"/>
      <c r="AR1411" s="235"/>
      <c r="AS1411" s="236">
        <f t="shared" si="452"/>
        <v>44691</v>
      </c>
      <c r="AT1411" s="237">
        <f t="shared" si="458"/>
        <v>24846.509999999973</v>
      </c>
      <c r="AU1411" s="237">
        <f t="shared" si="459"/>
        <v>15665.849999999999</v>
      </c>
      <c r="AV1411" s="237">
        <f t="shared" si="460"/>
        <v>24307.71999999999</v>
      </c>
      <c r="AW1411" s="237">
        <f t="shared" si="461"/>
        <v>5966.3999999999969</v>
      </c>
      <c r="AX1411" s="237">
        <f t="shared" si="462"/>
        <v>5620.0000000000064</v>
      </c>
      <c r="AY1411" s="133"/>
    </row>
    <row r="1412" spans="3:51" x14ac:dyDescent="0.25">
      <c r="C1412" s="137"/>
      <c r="D1412" s="137"/>
      <c r="E1412" s="137"/>
      <c r="F1412" s="137"/>
      <c r="G1412" s="137"/>
      <c r="H1412" s="137"/>
      <c r="I1412" s="137"/>
      <c r="J1412" s="137"/>
      <c r="K1412" s="240">
        <f t="shared" si="444"/>
        <v>44692</v>
      </c>
      <c r="L1412" s="230">
        <f t="shared" si="445"/>
        <v>76448.080000000075</v>
      </c>
      <c r="M1412" s="162">
        <f>MAX(AN28:AN1412)</f>
        <v>78772.650000000038</v>
      </c>
      <c r="N1412" s="162">
        <f t="shared" si="453"/>
        <v>-2324.5699999999633</v>
      </c>
      <c r="O1412" s="231">
        <f>E3+(E4*0.1)</f>
        <v>0.2</v>
      </c>
      <c r="P1412" s="162">
        <v>-550</v>
      </c>
      <c r="Q1412" s="232">
        <f>E5+(E6*0.1)</f>
        <v>0.1</v>
      </c>
      <c r="R1412" s="162">
        <v>-850</v>
      </c>
      <c r="S1412" s="232">
        <f>E7+(E8*0.1)</f>
        <v>0.1</v>
      </c>
      <c r="T1412" s="162">
        <v>7566</v>
      </c>
      <c r="U1412" s="233">
        <f>E9+(E10*0.5)+(E11*0.1)</f>
        <v>0.2</v>
      </c>
      <c r="V1412" s="162">
        <v>-1400</v>
      </c>
      <c r="W1412" s="233">
        <f>E12+(E13*0.5)+(E14*0.1)</f>
        <v>0.2</v>
      </c>
      <c r="X1412" s="162">
        <v>-1200</v>
      </c>
      <c r="Y1412" s="161">
        <f t="shared" si="454"/>
        <v>1385</v>
      </c>
      <c r="Z1412" s="162">
        <f t="shared" si="446"/>
        <v>41.600000000000023</v>
      </c>
      <c r="AA1412" s="127">
        <v>44692</v>
      </c>
      <c r="AB1412" s="127"/>
      <c r="AC1412" s="128"/>
      <c r="AD1412" s="128"/>
      <c r="AE1412" s="129"/>
      <c r="AF1412" s="129"/>
      <c r="AG1412" s="129"/>
      <c r="AH1412" s="129">
        <f t="shared" si="447"/>
        <v>41.600000000000023</v>
      </c>
      <c r="AI1412" s="129">
        <f t="shared" si="448"/>
        <v>0</v>
      </c>
      <c r="AJ1412" s="234">
        <f t="shared" si="449"/>
        <v>1</v>
      </c>
      <c r="AK1412" s="234">
        <f t="shared" si="450"/>
        <v>0</v>
      </c>
      <c r="AL1412" s="129">
        <f t="shared" si="451"/>
        <v>0</v>
      </c>
      <c r="AM1412" s="127">
        <v>44692</v>
      </c>
      <c r="AN1412" s="129">
        <f t="shared" si="455"/>
        <v>76448.080000000075</v>
      </c>
      <c r="AO1412" s="129">
        <f t="shared" si="456"/>
        <v>0</v>
      </c>
      <c r="AP1412" s="129">
        <f t="shared" si="457"/>
        <v>0</v>
      </c>
      <c r="AQ1412" s="235"/>
      <c r="AR1412" s="235"/>
      <c r="AS1412" s="236">
        <f t="shared" si="452"/>
        <v>44692</v>
      </c>
      <c r="AT1412" s="237">
        <f t="shared" si="458"/>
        <v>24736.509999999973</v>
      </c>
      <c r="AU1412" s="237">
        <f t="shared" si="459"/>
        <v>15580.849999999999</v>
      </c>
      <c r="AV1412" s="237">
        <f t="shared" si="460"/>
        <v>25064.319999999989</v>
      </c>
      <c r="AW1412" s="237">
        <f t="shared" si="461"/>
        <v>5686.3999999999969</v>
      </c>
      <c r="AX1412" s="237">
        <f t="shared" si="462"/>
        <v>5380.0000000000064</v>
      </c>
      <c r="AY1412" s="133"/>
    </row>
    <row r="1413" spans="3:51" x14ac:dyDescent="0.25">
      <c r="C1413" s="137"/>
      <c r="D1413" s="137"/>
      <c r="E1413" s="137"/>
      <c r="F1413" s="137"/>
      <c r="G1413" s="137"/>
      <c r="H1413" s="137"/>
      <c r="I1413" s="137"/>
      <c r="J1413" s="137"/>
      <c r="K1413" s="240">
        <f t="shared" si="444"/>
        <v>44693</v>
      </c>
      <c r="L1413" s="230">
        <f t="shared" si="445"/>
        <v>77729.81000000007</v>
      </c>
      <c r="M1413" s="162">
        <f>MAX(AN28:AN1413)</f>
        <v>78772.650000000038</v>
      </c>
      <c r="N1413" s="162">
        <f t="shared" si="453"/>
        <v>-1042.8399999999674</v>
      </c>
      <c r="O1413" s="231">
        <f>E3+(E4*0.1)</f>
        <v>0.2</v>
      </c>
      <c r="P1413" s="162">
        <v>519.04999999999995</v>
      </c>
      <c r="Q1413" s="232">
        <f>E5+(E6*0.1)</f>
        <v>0.1</v>
      </c>
      <c r="R1413" s="162">
        <v>-850</v>
      </c>
      <c r="S1413" s="232">
        <f>E7+(E8*0.1)</f>
        <v>0.1</v>
      </c>
      <c r="T1413" s="162">
        <v>441.2</v>
      </c>
      <c r="U1413" s="233">
        <f>E9+(E10*0.5)+(E11*0.1)</f>
        <v>0.2</v>
      </c>
      <c r="V1413" s="162">
        <v>3047</v>
      </c>
      <c r="W1413" s="233">
        <f>E12+(E13*0.5)+(E14*0.1)</f>
        <v>0.2</v>
      </c>
      <c r="X1413" s="162">
        <v>3047</v>
      </c>
      <c r="Y1413" s="161">
        <f t="shared" si="454"/>
        <v>1386</v>
      </c>
      <c r="Z1413" s="162">
        <f t="shared" si="446"/>
        <v>1281.73</v>
      </c>
      <c r="AA1413" s="127">
        <v>44693</v>
      </c>
      <c r="AB1413" s="127"/>
      <c r="AC1413" s="128"/>
      <c r="AD1413" s="128"/>
      <c r="AE1413" s="129"/>
      <c r="AF1413" s="129"/>
      <c r="AG1413" s="129"/>
      <c r="AH1413" s="129">
        <f t="shared" si="447"/>
        <v>1281.73</v>
      </c>
      <c r="AI1413" s="129">
        <f t="shared" si="448"/>
        <v>0</v>
      </c>
      <c r="AJ1413" s="234">
        <f t="shared" si="449"/>
        <v>1</v>
      </c>
      <c r="AK1413" s="234">
        <f t="shared" si="450"/>
        <v>0</v>
      </c>
      <c r="AL1413" s="129">
        <f t="shared" si="451"/>
        <v>0</v>
      </c>
      <c r="AM1413" s="127">
        <v>44693</v>
      </c>
      <c r="AN1413" s="129">
        <f t="shared" si="455"/>
        <v>77729.81000000007</v>
      </c>
      <c r="AO1413" s="129">
        <f t="shared" si="456"/>
        <v>0</v>
      </c>
      <c r="AP1413" s="129">
        <f t="shared" si="457"/>
        <v>0</v>
      </c>
      <c r="AQ1413" s="235"/>
      <c r="AR1413" s="235"/>
      <c r="AS1413" s="236">
        <f t="shared" si="452"/>
        <v>44693</v>
      </c>
      <c r="AT1413" s="237">
        <f t="shared" si="458"/>
        <v>24840.319999999974</v>
      </c>
      <c r="AU1413" s="237">
        <f t="shared" si="459"/>
        <v>15495.849999999999</v>
      </c>
      <c r="AV1413" s="237">
        <f t="shared" si="460"/>
        <v>25108.439999999988</v>
      </c>
      <c r="AW1413" s="237">
        <f t="shared" si="461"/>
        <v>6295.7999999999965</v>
      </c>
      <c r="AX1413" s="237">
        <f t="shared" si="462"/>
        <v>5989.400000000006</v>
      </c>
      <c r="AY1413" s="133"/>
    </row>
    <row r="1414" spans="3:51" x14ac:dyDescent="0.25">
      <c r="C1414" s="137"/>
      <c r="D1414" s="137"/>
      <c r="E1414" s="137"/>
      <c r="F1414" s="137"/>
      <c r="G1414" s="137"/>
      <c r="H1414" s="137"/>
      <c r="I1414" s="137"/>
      <c r="J1414" s="137"/>
      <c r="K1414" s="240">
        <f t="shared" si="444"/>
        <v>44694</v>
      </c>
      <c r="L1414" s="230">
        <f t="shared" si="445"/>
        <v>77377.31000000007</v>
      </c>
      <c r="M1414" s="162">
        <f>MAX(AN28:AN1414)</f>
        <v>78772.650000000038</v>
      </c>
      <c r="N1414" s="162">
        <f t="shared" si="453"/>
        <v>-1395.3399999999674</v>
      </c>
      <c r="O1414" s="231">
        <f>E3+(E4*0.1)</f>
        <v>0.2</v>
      </c>
      <c r="P1414" s="162">
        <v>-1217.8</v>
      </c>
      <c r="Q1414" s="232">
        <f>E5+(E6*0.1)</f>
        <v>0.1</v>
      </c>
      <c r="R1414" s="162">
        <v>-1741</v>
      </c>
      <c r="S1414" s="232">
        <f>E7+(E8*0.1)</f>
        <v>0.1</v>
      </c>
      <c r="T1414" s="162">
        <v>-3608.4</v>
      </c>
      <c r="U1414" s="233">
        <f>E9+(E10*0.5)+(E11*0.1)</f>
        <v>0.2</v>
      </c>
      <c r="V1414" s="162">
        <v>1065</v>
      </c>
      <c r="W1414" s="233">
        <f>E12+(E13*0.5)+(E14*0.1)</f>
        <v>0.2</v>
      </c>
      <c r="X1414" s="162">
        <v>1065</v>
      </c>
      <c r="Y1414" s="161">
        <f t="shared" si="454"/>
        <v>1387</v>
      </c>
      <c r="Z1414" s="162">
        <f t="shared" si="446"/>
        <v>-352.5</v>
      </c>
      <c r="AA1414" s="127">
        <v>44694</v>
      </c>
      <c r="AB1414" s="127"/>
      <c r="AC1414" s="128"/>
      <c r="AD1414" s="128"/>
      <c r="AE1414" s="129"/>
      <c r="AF1414" s="129"/>
      <c r="AG1414" s="129"/>
      <c r="AH1414" s="129">
        <f t="shared" si="447"/>
        <v>0</v>
      </c>
      <c r="AI1414" s="129">
        <f t="shared" si="448"/>
        <v>-352.5</v>
      </c>
      <c r="AJ1414" s="234">
        <f t="shared" si="449"/>
        <v>0</v>
      </c>
      <c r="AK1414" s="234">
        <f t="shared" si="450"/>
        <v>1</v>
      </c>
      <c r="AL1414" s="129">
        <f t="shared" si="451"/>
        <v>0</v>
      </c>
      <c r="AM1414" s="127">
        <v>44694</v>
      </c>
      <c r="AN1414" s="129">
        <f t="shared" si="455"/>
        <v>77377.31000000007</v>
      </c>
      <c r="AO1414" s="129">
        <f t="shared" si="456"/>
        <v>0</v>
      </c>
      <c r="AP1414" s="129">
        <f t="shared" si="457"/>
        <v>0</v>
      </c>
      <c r="AQ1414" s="235"/>
      <c r="AR1414" s="235"/>
      <c r="AS1414" s="236">
        <f t="shared" si="452"/>
        <v>44694</v>
      </c>
      <c r="AT1414" s="237">
        <f t="shared" si="458"/>
        <v>24596.759999999973</v>
      </c>
      <c r="AU1414" s="237">
        <f t="shared" si="459"/>
        <v>15321.749999999998</v>
      </c>
      <c r="AV1414" s="237">
        <f t="shared" si="460"/>
        <v>24747.599999999988</v>
      </c>
      <c r="AW1414" s="237">
        <f t="shared" si="461"/>
        <v>6508.7999999999965</v>
      </c>
      <c r="AX1414" s="237">
        <f t="shared" si="462"/>
        <v>6202.400000000006</v>
      </c>
      <c r="AY1414" s="133"/>
    </row>
    <row r="1415" spans="3:51" x14ac:dyDescent="0.25">
      <c r="C1415" s="137"/>
      <c r="D1415" s="137"/>
      <c r="E1415" s="137"/>
      <c r="F1415" s="137"/>
      <c r="G1415" s="137"/>
      <c r="H1415" s="137"/>
      <c r="I1415" s="137"/>
      <c r="J1415" s="137"/>
      <c r="K1415" s="240">
        <f t="shared" si="444"/>
        <v>44697</v>
      </c>
      <c r="L1415" s="230">
        <f t="shared" si="445"/>
        <v>76949.95000000007</v>
      </c>
      <c r="M1415" s="162">
        <f>MAX(AN28:AN1415)</f>
        <v>78772.650000000038</v>
      </c>
      <c r="N1415" s="162">
        <f t="shared" si="453"/>
        <v>-1822.699999999968</v>
      </c>
      <c r="O1415" s="231">
        <f>E3+(E4*0.1)</f>
        <v>0.2</v>
      </c>
      <c r="P1415" s="162">
        <v>-550</v>
      </c>
      <c r="Q1415" s="232">
        <f>E5+(E6*0.1)</f>
        <v>0.1</v>
      </c>
      <c r="R1415" s="162">
        <v>-850</v>
      </c>
      <c r="S1415" s="232">
        <f>E7+(E8*0.1)</f>
        <v>0.1</v>
      </c>
      <c r="T1415" s="162">
        <v>2876.4</v>
      </c>
      <c r="U1415" s="233">
        <f>E9+(E10*0.5)+(E11*0.1)</f>
        <v>0.2</v>
      </c>
      <c r="V1415" s="162">
        <v>-1400</v>
      </c>
      <c r="W1415" s="233">
        <f>E12+(E13*0.5)+(E14*0.1)</f>
        <v>0.2</v>
      </c>
      <c r="X1415" s="162">
        <v>-1200</v>
      </c>
      <c r="Y1415" s="161">
        <f t="shared" si="454"/>
        <v>1388</v>
      </c>
      <c r="Z1415" s="162">
        <f t="shared" si="446"/>
        <v>-427.35999999999996</v>
      </c>
      <c r="AA1415" s="127">
        <v>44697</v>
      </c>
      <c r="AB1415" s="127"/>
      <c r="AC1415" s="128"/>
      <c r="AD1415" s="128"/>
      <c r="AE1415" s="129"/>
      <c r="AF1415" s="129"/>
      <c r="AG1415" s="129"/>
      <c r="AH1415" s="129">
        <f t="shared" si="447"/>
        <v>0</v>
      </c>
      <c r="AI1415" s="129">
        <f t="shared" si="448"/>
        <v>-427.35999999999996</v>
      </c>
      <c r="AJ1415" s="234">
        <f t="shared" si="449"/>
        <v>0</v>
      </c>
      <c r="AK1415" s="234">
        <f t="shared" si="450"/>
        <v>1</v>
      </c>
      <c r="AL1415" s="129">
        <f t="shared" si="451"/>
        <v>0</v>
      </c>
      <c r="AM1415" s="127">
        <v>44697</v>
      </c>
      <c r="AN1415" s="129">
        <f t="shared" si="455"/>
        <v>76949.95000000007</v>
      </c>
      <c r="AO1415" s="129">
        <f t="shared" si="456"/>
        <v>0</v>
      </c>
      <c r="AP1415" s="129">
        <f t="shared" si="457"/>
        <v>0</v>
      </c>
      <c r="AQ1415" s="235"/>
      <c r="AR1415" s="235"/>
      <c r="AS1415" s="236">
        <f t="shared" si="452"/>
        <v>44697</v>
      </c>
      <c r="AT1415" s="237">
        <f t="shared" si="458"/>
        <v>24486.759999999973</v>
      </c>
      <c r="AU1415" s="237">
        <f t="shared" si="459"/>
        <v>15236.749999999998</v>
      </c>
      <c r="AV1415" s="237">
        <f t="shared" si="460"/>
        <v>25035.239999999987</v>
      </c>
      <c r="AW1415" s="237">
        <f t="shared" si="461"/>
        <v>6228.7999999999965</v>
      </c>
      <c r="AX1415" s="237">
        <f t="shared" si="462"/>
        <v>5962.400000000006</v>
      </c>
      <c r="AY1415" s="133"/>
    </row>
    <row r="1416" spans="3:51" x14ac:dyDescent="0.25">
      <c r="C1416" s="137"/>
      <c r="D1416" s="137"/>
      <c r="E1416" s="137"/>
      <c r="F1416" s="137"/>
      <c r="G1416" s="137"/>
      <c r="H1416" s="137"/>
      <c r="I1416" s="137"/>
      <c r="J1416" s="137"/>
      <c r="K1416" s="240">
        <f t="shared" si="444"/>
        <v>44698</v>
      </c>
      <c r="L1416" s="230">
        <f t="shared" si="445"/>
        <v>76392.520000000077</v>
      </c>
      <c r="M1416" s="162">
        <f>MAX(AN28:AN1416)</f>
        <v>78772.650000000038</v>
      </c>
      <c r="N1416" s="162">
        <f t="shared" si="453"/>
        <v>-2380.129999999961</v>
      </c>
      <c r="O1416" s="231">
        <f>E3+(E4*0.1)</f>
        <v>0.2</v>
      </c>
      <c r="P1416" s="162">
        <v>-1067.9000000000001</v>
      </c>
      <c r="Q1416" s="232">
        <f>E5+(E6*0.1)</f>
        <v>0.1</v>
      </c>
      <c r="R1416" s="162">
        <v>-2249.5</v>
      </c>
      <c r="S1416" s="232">
        <f>E7+(E8*0.1)</f>
        <v>0.1</v>
      </c>
      <c r="T1416" s="162">
        <v>-5041</v>
      </c>
      <c r="U1416" s="233">
        <f>E9+(E10*0.5)+(E11*0.1)</f>
        <v>0.2</v>
      </c>
      <c r="V1416" s="162">
        <v>963</v>
      </c>
      <c r="W1416" s="233">
        <f>E12+(E13*0.5)+(E14*0.1)</f>
        <v>0.2</v>
      </c>
      <c r="X1416" s="162">
        <v>963</v>
      </c>
      <c r="Y1416" s="161">
        <f t="shared" si="454"/>
        <v>1389</v>
      </c>
      <c r="Z1416" s="162">
        <f t="shared" si="446"/>
        <v>-557.43000000000006</v>
      </c>
      <c r="AA1416" s="127">
        <v>44698</v>
      </c>
      <c r="AB1416" s="127"/>
      <c r="AC1416" s="128"/>
      <c r="AD1416" s="128"/>
      <c r="AE1416" s="129"/>
      <c r="AF1416" s="129"/>
      <c r="AG1416" s="129"/>
      <c r="AH1416" s="129">
        <f t="shared" si="447"/>
        <v>0</v>
      </c>
      <c r="AI1416" s="129">
        <f t="shared" si="448"/>
        <v>-557.43000000000006</v>
      </c>
      <c r="AJ1416" s="234">
        <f t="shared" si="449"/>
        <v>0</v>
      </c>
      <c r="AK1416" s="234">
        <f t="shared" si="450"/>
        <v>1</v>
      </c>
      <c r="AL1416" s="129">
        <f t="shared" si="451"/>
        <v>0</v>
      </c>
      <c r="AM1416" s="127">
        <v>44698</v>
      </c>
      <c r="AN1416" s="129">
        <f t="shared" si="455"/>
        <v>76392.520000000077</v>
      </c>
      <c r="AO1416" s="129">
        <f t="shared" si="456"/>
        <v>0</v>
      </c>
      <c r="AP1416" s="129">
        <f t="shared" si="457"/>
        <v>0</v>
      </c>
      <c r="AQ1416" s="235"/>
      <c r="AR1416" s="235"/>
      <c r="AS1416" s="236">
        <f t="shared" si="452"/>
        <v>44698</v>
      </c>
      <c r="AT1416" s="237">
        <f t="shared" si="458"/>
        <v>24273.179999999971</v>
      </c>
      <c r="AU1416" s="237">
        <f t="shared" si="459"/>
        <v>15011.799999999997</v>
      </c>
      <c r="AV1416" s="237">
        <f t="shared" si="460"/>
        <v>24531.139999999989</v>
      </c>
      <c r="AW1416" s="237">
        <f t="shared" si="461"/>
        <v>6421.3999999999969</v>
      </c>
      <c r="AX1416" s="237">
        <f t="shared" si="462"/>
        <v>6155.0000000000064</v>
      </c>
      <c r="AY1416" s="133"/>
    </row>
    <row r="1417" spans="3:51" x14ac:dyDescent="0.25">
      <c r="C1417" s="137"/>
      <c r="D1417" s="137"/>
      <c r="E1417" s="137"/>
      <c r="F1417" s="137"/>
      <c r="G1417" s="137"/>
      <c r="H1417" s="137"/>
      <c r="I1417" s="137"/>
      <c r="J1417" s="137"/>
      <c r="K1417" s="240">
        <f t="shared" si="444"/>
        <v>44699</v>
      </c>
      <c r="L1417" s="230">
        <f t="shared" si="445"/>
        <v>79580.07000000008</v>
      </c>
      <c r="M1417" s="162">
        <f>MAX(AN28:AN1417)</f>
        <v>79580.07000000008</v>
      </c>
      <c r="N1417" s="162">
        <f t="shared" si="453"/>
        <v>0</v>
      </c>
      <c r="O1417" s="231">
        <f>E3+(E4*0.1)</f>
        <v>0.2</v>
      </c>
      <c r="P1417" s="162">
        <v>5822.6</v>
      </c>
      <c r="Q1417" s="232">
        <f>E5+(E6*0.1)</f>
        <v>0.1</v>
      </c>
      <c r="R1417" s="162">
        <v>8258.5</v>
      </c>
      <c r="S1417" s="232">
        <f>E7+(E8*0.1)</f>
        <v>0.1</v>
      </c>
      <c r="T1417" s="162">
        <v>12715.8</v>
      </c>
      <c r="U1417" s="233">
        <f>E9+(E10*0.5)+(E11*0.1)</f>
        <v>0.2</v>
      </c>
      <c r="V1417" s="162">
        <v>-186</v>
      </c>
      <c r="W1417" s="233">
        <f>E12+(E13*0.5)+(E14*0.1)</f>
        <v>0.2</v>
      </c>
      <c r="X1417" s="162">
        <v>-186</v>
      </c>
      <c r="Y1417" s="161">
        <f t="shared" si="454"/>
        <v>1390</v>
      </c>
      <c r="Z1417" s="162">
        <f t="shared" si="446"/>
        <v>3187.5500000000006</v>
      </c>
      <c r="AA1417" s="127">
        <v>44699</v>
      </c>
      <c r="AB1417" s="127"/>
      <c r="AC1417" s="128"/>
      <c r="AD1417" s="128"/>
      <c r="AE1417" s="129"/>
      <c r="AF1417" s="129"/>
      <c r="AG1417" s="129"/>
      <c r="AH1417" s="129">
        <f t="shared" si="447"/>
        <v>3187.5500000000006</v>
      </c>
      <c r="AI1417" s="129">
        <f t="shared" si="448"/>
        <v>0</v>
      </c>
      <c r="AJ1417" s="234">
        <f t="shared" si="449"/>
        <v>1</v>
      </c>
      <c r="AK1417" s="234">
        <f t="shared" si="450"/>
        <v>0</v>
      </c>
      <c r="AL1417" s="129">
        <f t="shared" si="451"/>
        <v>0</v>
      </c>
      <c r="AM1417" s="127">
        <v>44699</v>
      </c>
      <c r="AN1417" s="129">
        <f t="shared" si="455"/>
        <v>79580.07000000008</v>
      </c>
      <c r="AO1417" s="129">
        <f t="shared" si="456"/>
        <v>0</v>
      </c>
      <c r="AP1417" s="129">
        <f t="shared" si="457"/>
        <v>0</v>
      </c>
      <c r="AQ1417" s="235"/>
      <c r="AR1417" s="235"/>
      <c r="AS1417" s="236">
        <f t="shared" si="452"/>
        <v>44699</v>
      </c>
      <c r="AT1417" s="237">
        <f t="shared" si="458"/>
        <v>25437.699999999972</v>
      </c>
      <c r="AU1417" s="237">
        <f t="shared" si="459"/>
        <v>15837.649999999998</v>
      </c>
      <c r="AV1417" s="237">
        <f t="shared" si="460"/>
        <v>25802.719999999987</v>
      </c>
      <c r="AW1417" s="237">
        <f t="shared" si="461"/>
        <v>6384.1999999999971</v>
      </c>
      <c r="AX1417" s="237">
        <f t="shared" si="462"/>
        <v>6117.8000000000065</v>
      </c>
      <c r="AY1417" s="133"/>
    </row>
    <row r="1418" spans="3:51" x14ac:dyDescent="0.25">
      <c r="C1418" s="137"/>
      <c r="D1418" s="137"/>
      <c r="E1418" s="137"/>
      <c r="F1418" s="137"/>
      <c r="G1418" s="137"/>
      <c r="H1418" s="137"/>
      <c r="I1418" s="137"/>
      <c r="J1418" s="137"/>
      <c r="K1418" s="240">
        <f t="shared" si="444"/>
        <v>44700</v>
      </c>
      <c r="L1418" s="230">
        <f t="shared" si="445"/>
        <v>79317.370000000083</v>
      </c>
      <c r="M1418" s="162">
        <f>MAX(AN28:AN1418)</f>
        <v>79580.07000000008</v>
      </c>
      <c r="N1418" s="162">
        <f t="shared" si="453"/>
        <v>-262.69999999999709</v>
      </c>
      <c r="O1418" s="231">
        <f>E3+(E4*0.1)</f>
        <v>0.2</v>
      </c>
      <c r="P1418" s="162">
        <v>1184.7</v>
      </c>
      <c r="Q1418" s="232">
        <f>E5+(E6*0.1)</f>
        <v>0.1</v>
      </c>
      <c r="R1418" s="162">
        <v>-850</v>
      </c>
      <c r="S1418" s="232">
        <f>E7+(E8*0.1)</f>
        <v>0.1</v>
      </c>
      <c r="T1418" s="162">
        <v>1053.5999999999999</v>
      </c>
      <c r="U1418" s="233">
        <f>E9+(E10*0.5)+(E11*0.1)</f>
        <v>0.2</v>
      </c>
      <c r="V1418" s="162">
        <v>-1400</v>
      </c>
      <c r="W1418" s="233">
        <f>E12+(E13*0.5)+(E14*0.1)</f>
        <v>0.2</v>
      </c>
      <c r="X1418" s="162">
        <v>-1200</v>
      </c>
      <c r="Y1418" s="161">
        <f t="shared" si="454"/>
        <v>1391</v>
      </c>
      <c r="Z1418" s="162">
        <f t="shared" si="446"/>
        <v>-262.7</v>
      </c>
      <c r="AA1418" s="127">
        <v>44700</v>
      </c>
      <c r="AB1418" s="127"/>
      <c r="AC1418" s="128"/>
      <c r="AD1418" s="128"/>
      <c r="AE1418" s="129"/>
      <c r="AF1418" s="129"/>
      <c r="AG1418" s="129"/>
      <c r="AH1418" s="129">
        <f t="shared" si="447"/>
        <v>0</v>
      </c>
      <c r="AI1418" s="129">
        <f t="shared" si="448"/>
        <v>-262.7</v>
      </c>
      <c r="AJ1418" s="234">
        <f t="shared" si="449"/>
        <v>0</v>
      </c>
      <c r="AK1418" s="234">
        <f t="shared" si="450"/>
        <v>1</v>
      </c>
      <c r="AL1418" s="129">
        <f t="shared" si="451"/>
        <v>0</v>
      </c>
      <c r="AM1418" s="127">
        <v>44700</v>
      </c>
      <c r="AN1418" s="129">
        <f t="shared" si="455"/>
        <v>79317.370000000083</v>
      </c>
      <c r="AO1418" s="129">
        <f t="shared" si="456"/>
        <v>0</v>
      </c>
      <c r="AP1418" s="129">
        <f t="shared" si="457"/>
        <v>0</v>
      </c>
      <c r="AQ1418" s="235"/>
      <c r="AR1418" s="235"/>
      <c r="AS1418" s="236">
        <f t="shared" si="452"/>
        <v>44700</v>
      </c>
      <c r="AT1418" s="237">
        <f t="shared" si="458"/>
        <v>25674.63999999997</v>
      </c>
      <c r="AU1418" s="237">
        <f t="shared" si="459"/>
        <v>15752.649999999998</v>
      </c>
      <c r="AV1418" s="237">
        <f t="shared" si="460"/>
        <v>25908.079999999987</v>
      </c>
      <c r="AW1418" s="237">
        <f t="shared" si="461"/>
        <v>6104.1999999999971</v>
      </c>
      <c r="AX1418" s="237">
        <f t="shared" si="462"/>
        <v>5877.8000000000065</v>
      </c>
      <c r="AY1418" s="133"/>
    </row>
    <row r="1419" spans="3:51" x14ac:dyDescent="0.25">
      <c r="C1419" s="137"/>
      <c r="D1419" s="137"/>
      <c r="E1419" s="137"/>
      <c r="F1419" s="137"/>
      <c r="G1419" s="137"/>
      <c r="H1419" s="137"/>
      <c r="I1419" s="137"/>
      <c r="J1419" s="137"/>
      <c r="K1419" s="240">
        <f t="shared" si="444"/>
        <v>44701</v>
      </c>
      <c r="L1419" s="230">
        <f t="shared" si="445"/>
        <v>78900.93000000008</v>
      </c>
      <c r="M1419" s="162">
        <f>MAX(AN28:AN1419)</f>
        <v>79580.07000000008</v>
      </c>
      <c r="N1419" s="162">
        <f t="shared" si="453"/>
        <v>-679.13999999999942</v>
      </c>
      <c r="O1419" s="231">
        <f>E3+(E4*0.1)</f>
        <v>0.2</v>
      </c>
      <c r="P1419" s="162">
        <v>-919.05</v>
      </c>
      <c r="Q1419" s="232">
        <f>E5+(E6*0.1)</f>
        <v>0.1</v>
      </c>
      <c r="R1419" s="162">
        <v>-1398.5</v>
      </c>
      <c r="S1419" s="232">
        <f>E7+(E8*0.1)</f>
        <v>0.1</v>
      </c>
      <c r="T1419" s="162">
        <v>800.2</v>
      </c>
      <c r="U1419" s="233">
        <f>E9+(E10*0.5)+(E11*0.1)</f>
        <v>0.2</v>
      </c>
      <c r="V1419" s="162">
        <v>-432</v>
      </c>
      <c r="W1419" s="233">
        <f>E12+(E13*0.5)+(E14*0.1)</f>
        <v>0.2</v>
      </c>
      <c r="X1419" s="162">
        <v>-432</v>
      </c>
      <c r="Y1419" s="161">
        <f t="shared" si="454"/>
        <v>1392</v>
      </c>
      <c r="Z1419" s="162">
        <f t="shared" si="446"/>
        <v>-416.43999999999994</v>
      </c>
      <c r="AA1419" s="127">
        <v>44701</v>
      </c>
      <c r="AB1419" s="127"/>
      <c r="AC1419" s="128"/>
      <c r="AD1419" s="128"/>
      <c r="AE1419" s="129"/>
      <c r="AF1419" s="129"/>
      <c r="AG1419" s="129"/>
      <c r="AH1419" s="129">
        <f t="shared" si="447"/>
        <v>0</v>
      </c>
      <c r="AI1419" s="129">
        <f t="shared" si="448"/>
        <v>-416.43999999999994</v>
      </c>
      <c r="AJ1419" s="234">
        <f t="shared" si="449"/>
        <v>0</v>
      </c>
      <c r="AK1419" s="234">
        <f t="shared" si="450"/>
        <v>1</v>
      </c>
      <c r="AL1419" s="129">
        <f t="shared" si="451"/>
        <v>0</v>
      </c>
      <c r="AM1419" s="127">
        <v>44701</v>
      </c>
      <c r="AN1419" s="129">
        <f t="shared" si="455"/>
        <v>78900.93000000008</v>
      </c>
      <c r="AO1419" s="129">
        <f t="shared" si="456"/>
        <v>0</v>
      </c>
      <c r="AP1419" s="129">
        <f t="shared" si="457"/>
        <v>0</v>
      </c>
      <c r="AQ1419" s="235"/>
      <c r="AR1419" s="235"/>
      <c r="AS1419" s="236">
        <f t="shared" si="452"/>
        <v>44701</v>
      </c>
      <c r="AT1419" s="237">
        <f t="shared" si="458"/>
        <v>25490.829999999969</v>
      </c>
      <c r="AU1419" s="237">
        <f t="shared" si="459"/>
        <v>15612.799999999997</v>
      </c>
      <c r="AV1419" s="237">
        <f t="shared" si="460"/>
        <v>25988.099999999988</v>
      </c>
      <c r="AW1419" s="237">
        <f t="shared" si="461"/>
        <v>6017.7999999999975</v>
      </c>
      <c r="AX1419" s="237">
        <f t="shared" si="462"/>
        <v>5791.4000000000069</v>
      </c>
      <c r="AY1419" s="133"/>
    </row>
    <row r="1420" spans="3:51" x14ac:dyDescent="0.25">
      <c r="C1420" s="137"/>
      <c r="D1420" s="137"/>
      <c r="E1420" s="137"/>
      <c r="F1420" s="137"/>
      <c r="G1420" s="137"/>
      <c r="H1420" s="137"/>
      <c r="I1420" s="137"/>
      <c r="J1420" s="137"/>
      <c r="K1420" s="240">
        <f t="shared" si="444"/>
        <v>44704</v>
      </c>
      <c r="L1420" s="230">
        <f t="shared" si="445"/>
        <v>77800.640000000087</v>
      </c>
      <c r="M1420" s="162">
        <f>MAX(AN28:AN1420)</f>
        <v>79580.07000000008</v>
      </c>
      <c r="N1420" s="162">
        <f t="shared" si="453"/>
        <v>-1779.429999999993</v>
      </c>
      <c r="O1420" s="231">
        <f>E3+(E4*0.1)</f>
        <v>0.2</v>
      </c>
      <c r="P1420" s="162">
        <v>-719.95</v>
      </c>
      <c r="Q1420" s="232">
        <f>E5+(E6*0.1)</f>
        <v>0.1</v>
      </c>
      <c r="R1420" s="162">
        <v>-953</v>
      </c>
      <c r="S1420" s="232">
        <f>E7+(E8*0.1)</f>
        <v>0.1</v>
      </c>
      <c r="T1420" s="162">
        <v>-3410</v>
      </c>
      <c r="U1420" s="233">
        <f>E9+(E10*0.5)+(E11*0.1)</f>
        <v>0.2</v>
      </c>
      <c r="V1420" s="162">
        <v>-1400</v>
      </c>
      <c r="W1420" s="233">
        <f>E12+(E13*0.5)+(E14*0.1)</f>
        <v>0.2</v>
      </c>
      <c r="X1420" s="162">
        <v>-1200</v>
      </c>
      <c r="Y1420" s="161">
        <f t="shared" si="454"/>
        <v>1393</v>
      </c>
      <c r="Z1420" s="162">
        <f t="shared" si="446"/>
        <v>-1100.29</v>
      </c>
      <c r="AA1420" s="127">
        <v>44704</v>
      </c>
      <c r="AB1420" s="127"/>
      <c r="AC1420" s="128"/>
      <c r="AD1420" s="128"/>
      <c r="AE1420" s="129"/>
      <c r="AF1420" s="129"/>
      <c r="AG1420" s="129"/>
      <c r="AH1420" s="129">
        <f t="shared" si="447"/>
        <v>0</v>
      </c>
      <c r="AI1420" s="129">
        <f t="shared" si="448"/>
        <v>-1100.29</v>
      </c>
      <c r="AJ1420" s="234">
        <f t="shared" si="449"/>
        <v>0</v>
      </c>
      <c r="AK1420" s="234">
        <f t="shared" si="450"/>
        <v>1</v>
      </c>
      <c r="AL1420" s="129">
        <f t="shared" si="451"/>
        <v>0</v>
      </c>
      <c r="AM1420" s="127">
        <v>44704</v>
      </c>
      <c r="AN1420" s="129">
        <f t="shared" si="455"/>
        <v>77800.640000000087</v>
      </c>
      <c r="AO1420" s="129">
        <f t="shared" si="456"/>
        <v>0</v>
      </c>
      <c r="AP1420" s="129">
        <f t="shared" si="457"/>
        <v>0</v>
      </c>
      <c r="AQ1420" s="235"/>
      <c r="AR1420" s="235"/>
      <c r="AS1420" s="236">
        <f t="shared" si="452"/>
        <v>44704</v>
      </c>
      <c r="AT1420" s="237">
        <f t="shared" si="458"/>
        <v>25346.839999999967</v>
      </c>
      <c r="AU1420" s="237">
        <f t="shared" si="459"/>
        <v>15517.499999999998</v>
      </c>
      <c r="AV1420" s="237">
        <f t="shared" si="460"/>
        <v>25647.099999999988</v>
      </c>
      <c r="AW1420" s="237">
        <f t="shared" si="461"/>
        <v>5737.7999999999975</v>
      </c>
      <c r="AX1420" s="237">
        <f t="shared" si="462"/>
        <v>5551.4000000000069</v>
      </c>
      <c r="AY1420" s="133"/>
    </row>
    <row r="1421" spans="3:51" x14ac:dyDescent="0.25">
      <c r="C1421" s="137"/>
      <c r="D1421" s="137"/>
      <c r="E1421" s="137"/>
      <c r="F1421" s="137"/>
      <c r="G1421" s="137"/>
      <c r="H1421" s="137"/>
      <c r="I1421" s="137"/>
      <c r="J1421" s="137"/>
      <c r="K1421" s="240">
        <f t="shared" si="444"/>
        <v>44705</v>
      </c>
      <c r="L1421" s="230">
        <f t="shared" si="445"/>
        <v>77860.870000000083</v>
      </c>
      <c r="M1421" s="162">
        <f>MAX(AN28:AN1421)</f>
        <v>79580.07000000008</v>
      </c>
      <c r="N1421" s="162">
        <f t="shared" si="453"/>
        <v>-1719.1999999999971</v>
      </c>
      <c r="O1421" s="231">
        <f>E3+(E4*0.1)</f>
        <v>0.2</v>
      </c>
      <c r="P1421" s="162">
        <v>-550</v>
      </c>
      <c r="Q1421" s="232">
        <f>E5+(E6*0.1)</f>
        <v>0.1</v>
      </c>
      <c r="R1421" s="162">
        <v>1613.5</v>
      </c>
      <c r="S1421" s="232">
        <f>E7+(E8*0.1)</f>
        <v>0.1</v>
      </c>
      <c r="T1421" s="162">
        <v>5288.8</v>
      </c>
      <c r="U1421" s="233">
        <f>E9+(E10*0.5)+(E11*0.1)</f>
        <v>0.2</v>
      </c>
      <c r="V1421" s="162">
        <v>-1400</v>
      </c>
      <c r="W1421" s="233">
        <f>E12+(E13*0.5)+(E14*0.1)</f>
        <v>0.2</v>
      </c>
      <c r="X1421" s="162">
        <v>-1200</v>
      </c>
      <c r="Y1421" s="161">
        <f t="shared" si="454"/>
        <v>1394</v>
      </c>
      <c r="Z1421" s="162">
        <f t="shared" si="446"/>
        <v>60.230000000000018</v>
      </c>
      <c r="AA1421" s="127">
        <v>44705</v>
      </c>
      <c r="AB1421" s="127"/>
      <c r="AC1421" s="128"/>
      <c r="AD1421" s="128"/>
      <c r="AE1421" s="129"/>
      <c r="AF1421" s="129"/>
      <c r="AG1421" s="129"/>
      <c r="AH1421" s="129">
        <f t="shared" si="447"/>
        <v>60.230000000000018</v>
      </c>
      <c r="AI1421" s="129">
        <f t="shared" si="448"/>
        <v>0</v>
      </c>
      <c r="AJ1421" s="234">
        <f t="shared" si="449"/>
        <v>1</v>
      </c>
      <c r="AK1421" s="234">
        <f t="shared" si="450"/>
        <v>0</v>
      </c>
      <c r="AL1421" s="129">
        <f t="shared" si="451"/>
        <v>0</v>
      </c>
      <c r="AM1421" s="127">
        <v>44705</v>
      </c>
      <c r="AN1421" s="129">
        <f t="shared" si="455"/>
        <v>77860.870000000083</v>
      </c>
      <c r="AO1421" s="129">
        <f t="shared" si="456"/>
        <v>0</v>
      </c>
      <c r="AP1421" s="129">
        <f t="shared" si="457"/>
        <v>0</v>
      </c>
      <c r="AQ1421" s="235"/>
      <c r="AR1421" s="235"/>
      <c r="AS1421" s="236">
        <f t="shared" si="452"/>
        <v>44705</v>
      </c>
      <c r="AT1421" s="237">
        <f t="shared" si="458"/>
        <v>25236.839999999967</v>
      </c>
      <c r="AU1421" s="237">
        <f t="shared" si="459"/>
        <v>15678.849999999999</v>
      </c>
      <c r="AV1421" s="237">
        <f t="shared" si="460"/>
        <v>26175.979999999989</v>
      </c>
      <c r="AW1421" s="237">
        <f t="shared" si="461"/>
        <v>5457.7999999999975</v>
      </c>
      <c r="AX1421" s="237">
        <f t="shared" si="462"/>
        <v>5311.4000000000069</v>
      </c>
      <c r="AY1421" s="133"/>
    </row>
    <row r="1422" spans="3:51" x14ac:dyDescent="0.25">
      <c r="C1422" s="137"/>
      <c r="D1422" s="137"/>
      <c r="E1422" s="137"/>
      <c r="F1422" s="137"/>
      <c r="G1422" s="137"/>
      <c r="H1422" s="137"/>
      <c r="I1422" s="137"/>
      <c r="J1422" s="137"/>
      <c r="K1422" s="240">
        <f t="shared" si="444"/>
        <v>44706</v>
      </c>
      <c r="L1422" s="230">
        <f t="shared" si="445"/>
        <v>77844.870000000083</v>
      </c>
      <c r="M1422" s="162">
        <f>MAX(AN28:AN1422)</f>
        <v>79580.07000000008</v>
      </c>
      <c r="N1422" s="162">
        <f t="shared" si="453"/>
        <v>-1735.1999999999971</v>
      </c>
      <c r="O1422" s="231">
        <f>E3+(E4*0.1)</f>
        <v>0.2</v>
      </c>
      <c r="P1422" s="162">
        <v>-550</v>
      </c>
      <c r="Q1422" s="232">
        <f>E5+(E6*0.1)</f>
        <v>0.1</v>
      </c>
      <c r="R1422" s="162">
        <v>-850</v>
      </c>
      <c r="S1422" s="232">
        <f>E7+(E8*0.1)</f>
        <v>0.1</v>
      </c>
      <c r="T1422" s="162">
        <v>-3410</v>
      </c>
      <c r="U1422" s="233">
        <f>E9+(E10*0.5)+(E11*0.1)</f>
        <v>0.2</v>
      </c>
      <c r="V1422" s="162">
        <v>1300</v>
      </c>
      <c r="W1422" s="233">
        <f>E12+(E13*0.5)+(E14*0.1)</f>
        <v>0.2</v>
      </c>
      <c r="X1422" s="162">
        <v>1300</v>
      </c>
      <c r="Y1422" s="161">
        <f t="shared" si="454"/>
        <v>1395</v>
      </c>
      <c r="Z1422" s="162">
        <f t="shared" si="446"/>
        <v>-16</v>
      </c>
      <c r="AA1422" s="127">
        <v>44706</v>
      </c>
      <c r="AB1422" s="127"/>
      <c r="AC1422" s="128"/>
      <c r="AD1422" s="128"/>
      <c r="AE1422" s="129"/>
      <c r="AF1422" s="129"/>
      <c r="AG1422" s="129"/>
      <c r="AH1422" s="129">
        <f t="shared" si="447"/>
        <v>0</v>
      </c>
      <c r="AI1422" s="129">
        <f t="shared" si="448"/>
        <v>-16</v>
      </c>
      <c r="AJ1422" s="234">
        <f t="shared" si="449"/>
        <v>0</v>
      </c>
      <c r="AK1422" s="234">
        <f t="shared" si="450"/>
        <v>1</v>
      </c>
      <c r="AL1422" s="129">
        <f t="shared" si="451"/>
        <v>0</v>
      </c>
      <c r="AM1422" s="127">
        <v>44706</v>
      </c>
      <c r="AN1422" s="129">
        <f t="shared" si="455"/>
        <v>77844.870000000083</v>
      </c>
      <c r="AO1422" s="129">
        <f t="shared" si="456"/>
        <v>0</v>
      </c>
      <c r="AP1422" s="129">
        <f t="shared" si="457"/>
        <v>0</v>
      </c>
      <c r="AQ1422" s="235"/>
      <c r="AR1422" s="235"/>
      <c r="AS1422" s="236">
        <f t="shared" si="452"/>
        <v>44706</v>
      </c>
      <c r="AT1422" s="237">
        <f t="shared" si="458"/>
        <v>25126.839999999967</v>
      </c>
      <c r="AU1422" s="237">
        <f t="shared" si="459"/>
        <v>15593.849999999999</v>
      </c>
      <c r="AV1422" s="237">
        <f t="shared" si="460"/>
        <v>25834.979999999989</v>
      </c>
      <c r="AW1422" s="237">
        <f t="shared" si="461"/>
        <v>5717.7999999999975</v>
      </c>
      <c r="AX1422" s="237">
        <f t="shared" si="462"/>
        <v>5571.4000000000069</v>
      </c>
      <c r="AY1422" s="133"/>
    </row>
    <row r="1423" spans="3:51" x14ac:dyDescent="0.25">
      <c r="C1423" s="137"/>
      <c r="D1423" s="137"/>
      <c r="E1423" s="137"/>
      <c r="F1423" s="137"/>
      <c r="G1423" s="137"/>
      <c r="H1423" s="137"/>
      <c r="I1423" s="137"/>
      <c r="J1423" s="137"/>
      <c r="K1423" s="240">
        <f t="shared" si="444"/>
        <v>44707</v>
      </c>
      <c r="L1423" s="230">
        <f t="shared" si="445"/>
        <v>77380.980000000083</v>
      </c>
      <c r="M1423" s="162">
        <f>MAX(AN28:AN1423)</f>
        <v>79580.07000000008</v>
      </c>
      <c r="N1423" s="162">
        <f t="shared" si="453"/>
        <v>-2199.0899999999965</v>
      </c>
      <c r="O1423" s="231">
        <f>E3+(E4*0.1)</f>
        <v>0.2</v>
      </c>
      <c r="P1423" s="162">
        <v>-689.45</v>
      </c>
      <c r="Q1423" s="232">
        <f>E5+(E6*0.1)</f>
        <v>0.1</v>
      </c>
      <c r="R1423" s="162">
        <v>-850</v>
      </c>
      <c r="S1423" s="232">
        <f>E7+(E8*0.1)</f>
        <v>0.1</v>
      </c>
      <c r="T1423" s="162">
        <v>-3410</v>
      </c>
      <c r="U1423" s="233">
        <f>E9+(E10*0.5)+(E11*0.1)</f>
        <v>0.2</v>
      </c>
      <c r="V1423" s="162">
        <v>250</v>
      </c>
      <c r="W1423" s="233">
        <f>E12+(E13*0.5)+(E14*0.1)</f>
        <v>0.2</v>
      </c>
      <c r="X1423" s="162">
        <v>250</v>
      </c>
      <c r="Y1423" s="161">
        <f t="shared" si="454"/>
        <v>1396</v>
      </c>
      <c r="Z1423" s="162">
        <f t="shared" si="446"/>
        <v>-463.89</v>
      </c>
      <c r="AA1423" s="127">
        <v>44707</v>
      </c>
      <c r="AB1423" s="127"/>
      <c r="AC1423" s="128"/>
      <c r="AD1423" s="128"/>
      <c r="AE1423" s="129"/>
      <c r="AF1423" s="129"/>
      <c r="AG1423" s="129"/>
      <c r="AH1423" s="129">
        <f t="shared" si="447"/>
        <v>0</v>
      </c>
      <c r="AI1423" s="129">
        <f t="shared" si="448"/>
        <v>-463.89</v>
      </c>
      <c r="AJ1423" s="234">
        <f t="shared" si="449"/>
        <v>0</v>
      </c>
      <c r="AK1423" s="234">
        <f t="shared" si="450"/>
        <v>1</v>
      </c>
      <c r="AL1423" s="129">
        <f t="shared" si="451"/>
        <v>0</v>
      </c>
      <c r="AM1423" s="127">
        <v>44707</v>
      </c>
      <c r="AN1423" s="129">
        <f t="shared" si="455"/>
        <v>77380.980000000083</v>
      </c>
      <c r="AO1423" s="129">
        <f t="shared" si="456"/>
        <v>0</v>
      </c>
      <c r="AP1423" s="129">
        <f t="shared" si="457"/>
        <v>0</v>
      </c>
      <c r="AQ1423" s="235"/>
      <c r="AR1423" s="235"/>
      <c r="AS1423" s="236">
        <f t="shared" si="452"/>
        <v>44707</v>
      </c>
      <c r="AT1423" s="237">
        <f t="shared" si="458"/>
        <v>24988.949999999968</v>
      </c>
      <c r="AU1423" s="237">
        <f t="shared" si="459"/>
        <v>15508.849999999999</v>
      </c>
      <c r="AV1423" s="237">
        <f t="shared" si="460"/>
        <v>25493.979999999989</v>
      </c>
      <c r="AW1423" s="237">
        <f t="shared" si="461"/>
        <v>5767.7999999999975</v>
      </c>
      <c r="AX1423" s="237">
        <f t="shared" si="462"/>
        <v>5621.4000000000069</v>
      </c>
      <c r="AY1423" s="133"/>
    </row>
    <row r="1424" spans="3:51" x14ac:dyDescent="0.25">
      <c r="C1424" s="137"/>
      <c r="D1424" s="137"/>
      <c r="E1424" s="137"/>
      <c r="F1424" s="137"/>
      <c r="G1424" s="137"/>
      <c r="H1424" s="137"/>
      <c r="I1424" s="137"/>
      <c r="J1424" s="137"/>
      <c r="K1424" s="240">
        <f t="shared" si="444"/>
        <v>44708</v>
      </c>
      <c r="L1424" s="230">
        <f t="shared" si="445"/>
        <v>76731.43000000008</v>
      </c>
      <c r="M1424" s="162">
        <f>MAX(AN28:AN1424)</f>
        <v>79580.07000000008</v>
      </c>
      <c r="N1424" s="162">
        <f t="shared" si="453"/>
        <v>-2848.6399999999994</v>
      </c>
      <c r="O1424" s="231">
        <f>E3+(E4*0.1)</f>
        <v>0.2</v>
      </c>
      <c r="P1424" s="162">
        <v>-550</v>
      </c>
      <c r="Q1424" s="232">
        <f>E5+(E6*0.1)</f>
        <v>0.1</v>
      </c>
      <c r="R1424" s="162">
        <v>-1029.5</v>
      </c>
      <c r="S1424" s="232">
        <f>E7+(E8*0.1)</f>
        <v>0.1</v>
      </c>
      <c r="T1424" s="162">
        <v>-3410</v>
      </c>
      <c r="U1424" s="233">
        <f>E9+(E10*0.5)+(E11*0.1)</f>
        <v>0.2</v>
      </c>
      <c r="V1424" s="162">
        <v>-239</v>
      </c>
      <c r="W1424" s="233">
        <f>E12+(E13*0.5)+(E14*0.1)</f>
        <v>0.2</v>
      </c>
      <c r="X1424" s="162">
        <v>-239</v>
      </c>
      <c r="Y1424" s="161">
        <f t="shared" si="454"/>
        <v>1397</v>
      </c>
      <c r="Z1424" s="162">
        <f t="shared" si="446"/>
        <v>-649.54999999999995</v>
      </c>
      <c r="AA1424" s="127">
        <v>44708</v>
      </c>
      <c r="AB1424" s="127"/>
      <c r="AC1424" s="128"/>
      <c r="AD1424" s="128"/>
      <c r="AE1424" s="129"/>
      <c r="AF1424" s="129"/>
      <c r="AG1424" s="129"/>
      <c r="AH1424" s="129">
        <f t="shared" si="447"/>
        <v>0</v>
      </c>
      <c r="AI1424" s="129">
        <f t="shared" si="448"/>
        <v>-649.54999999999995</v>
      </c>
      <c r="AJ1424" s="234">
        <f t="shared" si="449"/>
        <v>0</v>
      </c>
      <c r="AK1424" s="234">
        <f t="shared" si="450"/>
        <v>1</v>
      </c>
      <c r="AL1424" s="129">
        <f t="shared" si="451"/>
        <v>0</v>
      </c>
      <c r="AM1424" s="127">
        <v>44708</v>
      </c>
      <c r="AN1424" s="129">
        <f t="shared" si="455"/>
        <v>76731.43000000008</v>
      </c>
      <c r="AO1424" s="129">
        <f t="shared" si="456"/>
        <v>0</v>
      </c>
      <c r="AP1424" s="129">
        <f t="shared" si="457"/>
        <v>0</v>
      </c>
      <c r="AQ1424" s="235"/>
      <c r="AR1424" s="235"/>
      <c r="AS1424" s="236">
        <f t="shared" si="452"/>
        <v>44708</v>
      </c>
      <c r="AT1424" s="237">
        <f t="shared" si="458"/>
        <v>24878.949999999968</v>
      </c>
      <c r="AU1424" s="237">
        <f t="shared" si="459"/>
        <v>15405.899999999998</v>
      </c>
      <c r="AV1424" s="237">
        <f t="shared" si="460"/>
        <v>25152.979999999989</v>
      </c>
      <c r="AW1424" s="237">
        <f t="shared" si="461"/>
        <v>5719.9999999999973</v>
      </c>
      <c r="AX1424" s="237">
        <f t="shared" si="462"/>
        <v>5573.6000000000067</v>
      </c>
      <c r="AY1424" s="133"/>
    </row>
    <row r="1425" spans="3:51" x14ac:dyDescent="0.25">
      <c r="C1425" s="137"/>
      <c r="D1425" s="137"/>
      <c r="E1425" s="137"/>
      <c r="F1425" s="137"/>
      <c r="G1425" s="137"/>
      <c r="H1425" s="137"/>
      <c r="I1425" s="137"/>
      <c r="J1425" s="137"/>
      <c r="K1425" s="240">
        <f t="shared" si="444"/>
        <v>44711</v>
      </c>
      <c r="L1425" s="230">
        <f t="shared" si="445"/>
        <v>76635.030000000086</v>
      </c>
      <c r="M1425" s="162">
        <f>MAX(AN28:AN1425)</f>
        <v>79580.07000000008</v>
      </c>
      <c r="N1425" s="162">
        <f t="shared" si="453"/>
        <v>-2945.0399999999936</v>
      </c>
      <c r="O1425" s="231">
        <f>E3+(E4*0.1)</f>
        <v>0.2</v>
      </c>
      <c r="P1425" s="162">
        <v>0</v>
      </c>
      <c r="Q1425" s="232">
        <f>E5+(E6*0.1)</f>
        <v>0.1</v>
      </c>
      <c r="R1425" s="162">
        <v>0</v>
      </c>
      <c r="S1425" s="232">
        <f>E7+(E8*0.1)</f>
        <v>0.1</v>
      </c>
      <c r="T1425" s="162">
        <v>0</v>
      </c>
      <c r="U1425" s="233">
        <f>E9+(E10*0.5)+(E11*0.1)</f>
        <v>0.2</v>
      </c>
      <c r="V1425" s="162">
        <v>-241</v>
      </c>
      <c r="W1425" s="233">
        <f>E12+(E13*0.5)+(E14*0.1)</f>
        <v>0.2</v>
      </c>
      <c r="X1425" s="162">
        <v>-241</v>
      </c>
      <c r="Y1425" s="161">
        <f t="shared" si="454"/>
        <v>1398</v>
      </c>
      <c r="Z1425" s="162">
        <f t="shared" si="446"/>
        <v>-96.4</v>
      </c>
      <c r="AA1425" s="127">
        <v>44711</v>
      </c>
      <c r="AB1425" s="127"/>
      <c r="AC1425" s="128"/>
      <c r="AD1425" s="128"/>
      <c r="AE1425" s="129"/>
      <c r="AF1425" s="129"/>
      <c r="AG1425" s="129"/>
      <c r="AH1425" s="129">
        <f t="shared" si="447"/>
        <v>0</v>
      </c>
      <c r="AI1425" s="129">
        <f t="shared" si="448"/>
        <v>-96.4</v>
      </c>
      <c r="AJ1425" s="234">
        <f t="shared" si="449"/>
        <v>0</v>
      </c>
      <c r="AK1425" s="234">
        <f t="shared" si="450"/>
        <v>1</v>
      </c>
      <c r="AL1425" s="129">
        <f t="shared" si="451"/>
        <v>0</v>
      </c>
      <c r="AM1425" s="127">
        <v>44711</v>
      </c>
      <c r="AN1425" s="129">
        <f t="shared" si="455"/>
        <v>76635.030000000086</v>
      </c>
      <c r="AO1425" s="129">
        <f t="shared" si="456"/>
        <v>0</v>
      </c>
      <c r="AP1425" s="129">
        <f t="shared" si="457"/>
        <v>0</v>
      </c>
      <c r="AQ1425" s="235"/>
      <c r="AR1425" s="235"/>
      <c r="AS1425" s="236">
        <f t="shared" si="452"/>
        <v>44711</v>
      </c>
      <c r="AT1425" s="237">
        <f t="shared" si="458"/>
        <v>24878.949999999968</v>
      </c>
      <c r="AU1425" s="237">
        <f t="shared" si="459"/>
        <v>15405.899999999998</v>
      </c>
      <c r="AV1425" s="237">
        <f t="shared" si="460"/>
        <v>25152.979999999989</v>
      </c>
      <c r="AW1425" s="237">
        <f t="shared" si="461"/>
        <v>5671.7999999999975</v>
      </c>
      <c r="AX1425" s="237">
        <f t="shared" si="462"/>
        <v>5525.4000000000069</v>
      </c>
      <c r="AY1425" s="133"/>
    </row>
    <row r="1426" spans="3:51" x14ac:dyDescent="0.25">
      <c r="C1426" s="137"/>
      <c r="D1426" s="137"/>
      <c r="E1426" s="137"/>
      <c r="F1426" s="137"/>
      <c r="G1426" s="137"/>
      <c r="H1426" s="137"/>
      <c r="I1426" s="137"/>
      <c r="J1426" s="137"/>
      <c r="K1426" s="240">
        <f t="shared" si="444"/>
        <v>44712</v>
      </c>
      <c r="L1426" s="230">
        <f t="shared" si="445"/>
        <v>77788.960000000079</v>
      </c>
      <c r="M1426" s="162">
        <f>MAX(AN28:AN1426)</f>
        <v>79580.07000000008</v>
      </c>
      <c r="N1426" s="162">
        <f t="shared" si="453"/>
        <v>-1791.1100000000006</v>
      </c>
      <c r="O1426" s="231">
        <f>E3+(E4*0.1)</f>
        <v>0.2</v>
      </c>
      <c r="P1426" s="162">
        <v>1114.2</v>
      </c>
      <c r="Q1426" s="232">
        <f>E5+(E6*0.1)</f>
        <v>0.1</v>
      </c>
      <c r="R1426" s="162">
        <v>1304.5</v>
      </c>
      <c r="S1426" s="232">
        <f>E7+(E8*0.1)</f>
        <v>0.1</v>
      </c>
      <c r="T1426" s="162">
        <v>786.4</v>
      </c>
      <c r="U1426" s="233">
        <f>E9+(E10*0.5)+(E11*0.1)</f>
        <v>0.2</v>
      </c>
      <c r="V1426" s="162">
        <v>1805</v>
      </c>
      <c r="W1426" s="233">
        <f>E12+(E13*0.5)+(E14*0.1)</f>
        <v>0.2</v>
      </c>
      <c r="X1426" s="162">
        <v>1805</v>
      </c>
      <c r="Y1426" s="161">
        <f t="shared" si="454"/>
        <v>1399</v>
      </c>
      <c r="Z1426" s="162">
        <f t="shared" si="446"/>
        <v>1153.93</v>
      </c>
      <c r="AA1426" s="238">
        <v>44712</v>
      </c>
      <c r="AB1426" s="129">
        <f>SUM(Z1404:Z1426)</f>
        <v>7825.4500000000007</v>
      </c>
      <c r="AC1426" s="128">
        <f>(AB1426&gt;0)*1</f>
        <v>1</v>
      </c>
      <c r="AD1426" s="128">
        <f>(AB1426&lt;0)*1</f>
        <v>0</v>
      </c>
      <c r="AE1426" s="129">
        <f>AB1426*AC1426</f>
        <v>7825.4500000000007</v>
      </c>
      <c r="AF1426" s="129">
        <f>AB1426*AD1426</f>
        <v>0</v>
      </c>
      <c r="AG1426" s="129"/>
      <c r="AH1426" s="129">
        <f t="shared" si="447"/>
        <v>1153.93</v>
      </c>
      <c r="AI1426" s="129">
        <f t="shared" si="448"/>
        <v>0</v>
      </c>
      <c r="AJ1426" s="234">
        <f t="shared" si="449"/>
        <v>1</v>
      </c>
      <c r="AK1426" s="234">
        <f t="shared" si="450"/>
        <v>0</v>
      </c>
      <c r="AL1426" s="129">
        <f t="shared" si="451"/>
        <v>7825.4500000000007</v>
      </c>
      <c r="AM1426" s="127">
        <v>44712</v>
      </c>
      <c r="AN1426" s="129">
        <f t="shared" si="455"/>
        <v>77788.960000000079</v>
      </c>
      <c r="AO1426" s="129">
        <f t="shared" si="456"/>
        <v>7825.4500000000007</v>
      </c>
      <c r="AP1426" s="129">
        <f t="shared" si="457"/>
        <v>0</v>
      </c>
      <c r="AQ1426" s="235"/>
      <c r="AR1426" s="235"/>
      <c r="AS1426" s="236">
        <f t="shared" si="452"/>
        <v>44712</v>
      </c>
      <c r="AT1426" s="237">
        <f t="shared" si="458"/>
        <v>25101.789999999968</v>
      </c>
      <c r="AU1426" s="237">
        <f t="shared" si="459"/>
        <v>15536.349999999999</v>
      </c>
      <c r="AV1426" s="237">
        <f t="shared" si="460"/>
        <v>25231.619999999988</v>
      </c>
      <c r="AW1426" s="237">
        <f t="shared" si="461"/>
        <v>6032.7999999999975</v>
      </c>
      <c r="AX1426" s="237">
        <f t="shared" si="462"/>
        <v>5886.4000000000069</v>
      </c>
      <c r="AY1426" s="133"/>
    </row>
    <row r="1427" spans="3:51" x14ac:dyDescent="0.25">
      <c r="C1427" s="137"/>
      <c r="D1427" s="137"/>
      <c r="E1427" s="137"/>
      <c r="F1427" s="137"/>
      <c r="G1427" s="137"/>
      <c r="H1427" s="137"/>
      <c r="I1427" s="137"/>
      <c r="J1427" s="137"/>
      <c r="K1427" s="240">
        <f t="shared" si="444"/>
        <v>44713</v>
      </c>
      <c r="L1427" s="230">
        <f t="shared" si="445"/>
        <v>76759.82000000008</v>
      </c>
      <c r="M1427" s="162">
        <f>MAX(AN28:AN1427)</f>
        <v>79580.07000000008</v>
      </c>
      <c r="N1427" s="162">
        <f t="shared" si="453"/>
        <v>-2820.25</v>
      </c>
      <c r="O1427" s="231">
        <f>E3+(E4*0.1)</f>
        <v>0.2</v>
      </c>
      <c r="P1427" s="162">
        <v>-880.95</v>
      </c>
      <c r="Q1427" s="232">
        <f>E5+(E6*0.1)</f>
        <v>0.1</v>
      </c>
      <c r="R1427" s="162">
        <v>-931.5</v>
      </c>
      <c r="S1427" s="232">
        <f>E7+(E8*0.1)</f>
        <v>0.1</v>
      </c>
      <c r="T1427" s="162">
        <v>-3410</v>
      </c>
      <c r="U1427" s="233">
        <f>E9+(E10*0.5)+(E11*0.1)</f>
        <v>0.2</v>
      </c>
      <c r="V1427" s="162">
        <v>-894</v>
      </c>
      <c r="W1427" s="233">
        <f>E12+(E13*0.5)+(E14*0.1)</f>
        <v>0.2</v>
      </c>
      <c r="X1427" s="162">
        <v>-1200</v>
      </c>
      <c r="Y1427" s="161">
        <f t="shared" si="454"/>
        <v>1400</v>
      </c>
      <c r="Z1427" s="162">
        <f t="shared" si="446"/>
        <v>-1029.1400000000001</v>
      </c>
      <c r="AA1427" s="127">
        <v>44713</v>
      </c>
      <c r="AB1427" s="127"/>
      <c r="AC1427" s="128"/>
      <c r="AD1427" s="128"/>
      <c r="AE1427" s="129"/>
      <c r="AF1427" s="129"/>
      <c r="AG1427" s="129"/>
      <c r="AH1427" s="129">
        <f t="shared" si="447"/>
        <v>0</v>
      </c>
      <c r="AI1427" s="129">
        <f t="shared" si="448"/>
        <v>-1029.1400000000001</v>
      </c>
      <c r="AJ1427" s="234">
        <f t="shared" si="449"/>
        <v>0</v>
      </c>
      <c r="AK1427" s="234">
        <f t="shared" si="450"/>
        <v>1</v>
      </c>
      <c r="AL1427" s="129">
        <f t="shared" si="451"/>
        <v>0</v>
      </c>
      <c r="AM1427" s="127">
        <v>44713</v>
      </c>
      <c r="AN1427" s="129">
        <f t="shared" si="455"/>
        <v>76759.82000000008</v>
      </c>
      <c r="AO1427" s="129">
        <f t="shared" si="456"/>
        <v>0</v>
      </c>
      <c r="AP1427" s="129">
        <f t="shared" si="457"/>
        <v>0</v>
      </c>
      <c r="AQ1427" s="235"/>
      <c r="AR1427" s="235"/>
      <c r="AS1427" s="236">
        <f t="shared" si="452"/>
        <v>44713</v>
      </c>
      <c r="AT1427" s="237">
        <f t="shared" si="458"/>
        <v>24925.599999999969</v>
      </c>
      <c r="AU1427" s="237">
        <f t="shared" si="459"/>
        <v>15443.199999999999</v>
      </c>
      <c r="AV1427" s="237">
        <f t="shared" si="460"/>
        <v>24890.619999999988</v>
      </c>
      <c r="AW1427" s="237">
        <f t="shared" si="461"/>
        <v>5853.9999999999973</v>
      </c>
      <c r="AX1427" s="237">
        <f t="shared" si="462"/>
        <v>5646.4000000000069</v>
      </c>
      <c r="AY1427" s="133"/>
    </row>
    <row r="1428" spans="3:51" x14ac:dyDescent="0.25">
      <c r="C1428" s="137"/>
      <c r="D1428" s="137"/>
      <c r="E1428" s="137"/>
      <c r="F1428" s="137"/>
      <c r="G1428" s="137"/>
      <c r="H1428" s="137"/>
      <c r="I1428" s="137"/>
      <c r="J1428" s="137"/>
      <c r="K1428" s="240">
        <f t="shared" si="444"/>
        <v>44714</v>
      </c>
      <c r="L1428" s="230">
        <f t="shared" si="445"/>
        <v>75703.82000000008</v>
      </c>
      <c r="M1428" s="162">
        <f>MAX(AN28:AN1428)</f>
        <v>79580.07000000008</v>
      </c>
      <c r="N1428" s="162">
        <f t="shared" si="453"/>
        <v>-3876.25</v>
      </c>
      <c r="O1428" s="231">
        <f>E3+(E4*0.1)</f>
        <v>0.2</v>
      </c>
      <c r="P1428" s="162">
        <v>-550</v>
      </c>
      <c r="Q1428" s="232">
        <f>E5+(E6*0.1)</f>
        <v>0.1</v>
      </c>
      <c r="R1428" s="162">
        <v>-850</v>
      </c>
      <c r="S1428" s="232">
        <f>E7+(E8*0.1)</f>
        <v>0.1</v>
      </c>
      <c r="T1428" s="162">
        <v>-3410</v>
      </c>
      <c r="U1428" s="233">
        <f>E9+(E10*0.5)+(E11*0.1)</f>
        <v>0.2</v>
      </c>
      <c r="V1428" s="162">
        <v>-1400</v>
      </c>
      <c r="W1428" s="233">
        <f>E12+(E13*0.5)+(E14*0.1)</f>
        <v>0.2</v>
      </c>
      <c r="X1428" s="162">
        <v>-1200</v>
      </c>
      <c r="Y1428" s="161">
        <f t="shared" si="454"/>
        <v>1401</v>
      </c>
      <c r="Z1428" s="162">
        <f t="shared" si="446"/>
        <v>-1056</v>
      </c>
      <c r="AA1428" s="127">
        <v>44714</v>
      </c>
      <c r="AB1428" s="127"/>
      <c r="AC1428" s="128"/>
      <c r="AD1428" s="128"/>
      <c r="AE1428" s="129"/>
      <c r="AF1428" s="129"/>
      <c r="AG1428" s="129"/>
      <c r="AH1428" s="129">
        <f t="shared" si="447"/>
        <v>0</v>
      </c>
      <c r="AI1428" s="129">
        <f t="shared" si="448"/>
        <v>-1056</v>
      </c>
      <c r="AJ1428" s="234">
        <f t="shared" si="449"/>
        <v>0</v>
      </c>
      <c r="AK1428" s="234">
        <f t="shared" si="450"/>
        <v>1</v>
      </c>
      <c r="AL1428" s="129">
        <f t="shared" si="451"/>
        <v>0</v>
      </c>
      <c r="AM1428" s="127">
        <v>44714</v>
      </c>
      <c r="AN1428" s="129">
        <f t="shared" si="455"/>
        <v>75703.82000000008</v>
      </c>
      <c r="AO1428" s="129">
        <f t="shared" si="456"/>
        <v>0</v>
      </c>
      <c r="AP1428" s="129">
        <f t="shared" si="457"/>
        <v>0</v>
      </c>
      <c r="AQ1428" s="235"/>
      <c r="AR1428" s="235"/>
      <c r="AS1428" s="236">
        <f t="shared" si="452"/>
        <v>44714</v>
      </c>
      <c r="AT1428" s="237">
        <f t="shared" si="458"/>
        <v>24815.599999999969</v>
      </c>
      <c r="AU1428" s="237">
        <f t="shared" si="459"/>
        <v>15358.199999999999</v>
      </c>
      <c r="AV1428" s="237">
        <f t="shared" si="460"/>
        <v>24549.619999999988</v>
      </c>
      <c r="AW1428" s="237">
        <f t="shared" si="461"/>
        <v>5573.9999999999973</v>
      </c>
      <c r="AX1428" s="237">
        <f t="shared" si="462"/>
        <v>5406.4000000000069</v>
      </c>
      <c r="AY1428" s="133"/>
    </row>
    <row r="1429" spans="3:51" x14ac:dyDescent="0.25">
      <c r="C1429" s="137"/>
      <c r="D1429" s="137"/>
      <c r="E1429" s="137"/>
      <c r="F1429" s="137"/>
      <c r="G1429" s="137"/>
      <c r="H1429" s="137"/>
      <c r="I1429" s="137"/>
      <c r="J1429" s="137"/>
      <c r="K1429" s="240">
        <f t="shared" si="444"/>
        <v>44715</v>
      </c>
      <c r="L1429" s="230">
        <f t="shared" si="445"/>
        <v>77700.18000000008</v>
      </c>
      <c r="M1429" s="162">
        <f>MAX(AN28:AN1429)</f>
        <v>79580.07000000008</v>
      </c>
      <c r="N1429" s="162">
        <f t="shared" si="453"/>
        <v>-1879.8899999999994</v>
      </c>
      <c r="O1429" s="231">
        <f>E3+(E4*0.1)</f>
        <v>0.2</v>
      </c>
      <c r="P1429" s="162">
        <v>1742.9</v>
      </c>
      <c r="Q1429" s="232">
        <f>E5+(E6*0.1)</f>
        <v>0.1</v>
      </c>
      <c r="R1429" s="162">
        <v>3414</v>
      </c>
      <c r="S1429" s="232">
        <f>E7+(E8*0.1)</f>
        <v>0.1</v>
      </c>
      <c r="T1429" s="162">
        <v>6071.8</v>
      </c>
      <c r="U1429" s="233">
        <f>E9+(E10*0.5)+(E11*0.1)</f>
        <v>0.2</v>
      </c>
      <c r="V1429" s="162">
        <v>1748</v>
      </c>
      <c r="W1429" s="233">
        <f>E12+(E13*0.5)+(E14*0.1)</f>
        <v>0.2</v>
      </c>
      <c r="X1429" s="162">
        <v>1748</v>
      </c>
      <c r="Y1429" s="161">
        <f t="shared" si="454"/>
        <v>1402</v>
      </c>
      <c r="Z1429" s="162">
        <f t="shared" si="446"/>
        <v>1996.3600000000001</v>
      </c>
      <c r="AA1429" s="127">
        <v>44715</v>
      </c>
      <c r="AB1429" s="127"/>
      <c r="AC1429" s="128"/>
      <c r="AD1429" s="128"/>
      <c r="AE1429" s="129"/>
      <c r="AF1429" s="129"/>
      <c r="AG1429" s="129"/>
      <c r="AH1429" s="129">
        <f t="shared" si="447"/>
        <v>1996.3600000000001</v>
      </c>
      <c r="AI1429" s="129">
        <f t="shared" si="448"/>
        <v>0</v>
      </c>
      <c r="AJ1429" s="234">
        <f t="shared" si="449"/>
        <v>1</v>
      </c>
      <c r="AK1429" s="234">
        <f t="shared" si="450"/>
        <v>0</v>
      </c>
      <c r="AL1429" s="129">
        <f t="shared" si="451"/>
        <v>0</v>
      </c>
      <c r="AM1429" s="127">
        <v>44715</v>
      </c>
      <c r="AN1429" s="129">
        <f t="shared" si="455"/>
        <v>77700.18000000008</v>
      </c>
      <c r="AO1429" s="129">
        <f t="shared" si="456"/>
        <v>0</v>
      </c>
      <c r="AP1429" s="129">
        <f t="shared" si="457"/>
        <v>0</v>
      </c>
      <c r="AQ1429" s="235"/>
      <c r="AR1429" s="235"/>
      <c r="AS1429" s="236">
        <f t="shared" si="452"/>
        <v>44715</v>
      </c>
      <c r="AT1429" s="237">
        <f t="shared" si="458"/>
        <v>25164.179999999971</v>
      </c>
      <c r="AU1429" s="237">
        <f t="shared" si="459"/>
        <v>15699.599999999999</v>
      </c>
      <c r="AV1429" s="237">
        <f t="shared" si="460"/>
        <v>25156.799999999988</v>
      </c>
      <c r="AW1429" s="237">
        <f t="shared" si="461"/>
        <v>5923.5999999999976</v>
      </c>
      <c r="AX1429" s="237">
        <f t="shared" si="462"/>
        <v>5756.0000000000073</v>
      </c>
      <c r="AY1429" s="133"/>
    </row>
    <row r="1430" spans="3:51" x14ac:dyDescent="0.25">
      <c r="C1430" s="137"/>
      <c r="D1430" s="137"/>
      <c r="E1430" s="137"/>
      <c r="F1430" s="137"/>
      <c r="G1430" s="137"/>
      <c r="H1430" s="137"/>
      <c r="I1430" s="137"/>
      <c r="J1430" s="137"/>
      <c r="K1430" s="240">
        <f t="shared" si="444"/>
        <v>44718</v>
      </c>
      <c r="L1430" s="230">
        <f t="shared" si="445"/>
        <v>77365.520000000077</v>
      </c>
      <c r="M1430" s="162">
        <f>MAX(AN28:AN1430)</f>
        <v>79580.07000000008</v>
      </c>
      <c r="N1430" s="162">
        <f t="shared" si="453"/>
        <v>-2214.5500000000029</v>
      </c>
      <c r="O1430" s="231">
        <f>E3+(E4*0.1)</f>
        <v>0.2</v>
      </c>
      <c r="P1430" s="162">
        <v>-711.7</v>
      </c>
      <c r="Q1430" s="232">
        <f>E5+(E6*0.1)</f>
        <v>0.1</v>
      </c>
      <c r="R1430" s="162">
        <v>-1359</v>
      </c>
      <c r="S1430" s="232">
        <f>E7+(E8*0.1)</f>
        <v>0.1</v>
      </c>
      <c r="T1430" s="162">
        <v>-4152.2</v>
      </c>
      <c r="U1430" s="233">
        <f>E9+(E10*0.5)+(E11*0.1)</f>
        <v>0.2</v>
      </c>
      <c r="V1430" s="162">
        <v>897</v>
      </c>
      <c r="W1430" s="233">
        <f>E12+(E13*0.5)+(E14*0.1)</f>
        <v>0.2</v>
      </c>
      <c r="X1430" s="162">
        <v>897</v>
      </c>
      <c r="Y1430" s="161">
        <f t="shared" si="454"/>
        <v>1403</v>
      </c>
      <c r="Z1430" s="162">
        <f t="shared" si="446"/>
        <v>-334.66000000000008</v>
      </c>
      <c r="AA1430" s="127">
        <v>44718</v>
      </c>
      <c r="AB1430" s="127"/>
      <c r="AC1430" s="128"/>
      <c r="AD1430" s="128"/>
      <c r="AE1430" s="129"/>
      <c r="AF1430" s="129"/>
      <c r="AG1430" s="129"/>
      <c r="AH1430" s="129">
        <f t="shared" si="447"/>
        <v>0</v>
      </c>
      <c r="AI1430" s="129">
        <f t="shared" si="448"/>
        <v>-334.66000000000008</v>
      </c>
      <c r="AJ1430" s="234">
        <f t="shared" si="449"/>
        <v>0</v>
      </c>
      <c r="AK1430" s="234">
        <f t="shared" si="450"/>
        <v>1</v>
      </c>
      <c r="AL1430" s="129">
        <f t="shared" si="451"/>
        <v>0</v>
      </c>
      <c r="AM1430" s="127">
        <v>44718</v>
      </c>
      <c r="AN1430" s="129">
        <f t="shared" si="455"/>
        <v>77365.520000000077</v>
      </c>
      <c r="AO1430" s="129">
        <f t="shared" si="456"/>
        <v>0</v>
      </c>
      <c r="AP1430" s="129">
        <f t="shared" si="457"/>
        <v>0</v>
      </c>
      <c r="AQ1430" s="235"/>
      <c r="AR1430" s="235"/>
      <c r="AS1430" s="236">
        <f t="shared" si="452"/>
        <v>44718</v>
      </c>
      <c r="AT1430" s="237">
        <f t="shared" si="458"/>
        <v>25021.839999999971</v>
      </c>
      <c r="AU1430" s="237">
        <f t="shared" si="459"/>
        <v>15563.699999999999</v>
      </c>
      <c r="AV1430" s="237">
        <f t="shared" si="460"/>
        <v>24741.579999999987</v>
      </c>
      <c r="AW1430" s="237">
        <f t="shared" si="461"/>
        <v>6102.9999999999973</v>
      </c>
      <c r="AX1430" s="237">
        <f t="shared" si="462"/>
        <v>5935.4000000000069</v>
      </c>
      <c r="AY1430" s="133"/>
    </row>
    <row r="1431" spans="3:51" x14ac:dyDescent="0.25">
      <c r="C1431" s="137"/>
      <c r="D1431" s="137"/>
      <c r="E1431" s="137"/>
      <c r="F1431" s="137"/>
      <c r="G1431" s="137"/>
      <c r="H1431" s="137"/>
      <c r="I1431" s="137"/>
      <c r="J1431" s="137"/>
      <c r="K1431" s="240">
        <f t="shared" si="444"/>
        <v>44719</v>
      </c>
      <c r="L1431" s="230">
        <f t="shared" si="445"/>
        <v>76500.620000000083</v>
      </c>
      <c r="M1431" s="162">
        <f>MAX(AN28:AN1431)</f>
        <v>79580.07000000008</v>
      </c>
      <c r="N1431" s="162">
        <f t="shared" si="453"/>
        <v>-3079.4499999999971</v>
      </c>
      <c r="O1431" s="231">
        <f>E3+(E4*0.1)</f>
        <v>0.2</v>
      </c>
      <c r="P1431" s="162">
        <v>-550</v>
      </c>
      <c r="Q1431" s="232">
        <f>E5+(E6*0.1)</f>
        <v>0.1</v>
      </c>
      <c r="R1431" s="162">
        <v>-850</v>
      </c>
      <c r="S1431" s="232">
        <f>E7+(E8*0.1)</f>
        <v>0.1</v>
      </c>
      <c r="T1431" s="162">
        <v>-2241</v>
      </c>
      <c r="U1431" s="233">
        <f>E9+(E10*0.5)+(E11*0.1)</f>
        <v>0.2</v>
      </c>
      <c r="V1431" s="162">
        <v>-1029</v>
      </c>
      <c r="W1431" s="233">
        <f>E12+(E13*0.5)+(E14*0.1)</f>
        <v>0.2</v>
      </c>
      <c r="X1431" s="162">
        <v>-1200</v>
      </c>
      <c r="Y1431" s="161">
        <f t="shared" si="454"/>
        <v>1404</v>
      </c>
      <c r="Z1431" s="162">
        <f t="shared" si="446"/>
        <v>-864.90000000000009</v>
      </c>
      <c r="AA1431" s="127">
        <v>44719</v>
      </c>
      <c r="AB1431" s="127"/>
      <c r="AC1431" s="128"/>
      <c r="AD1431" s="128"/>
      <c r="AE1431" s="129"/>
      <c r="AF1431" s="129"/>
      <c r="AG1431" s="129"/>
      <c r="AH1431" s="129">
        <f t="shared" si="447"/>
        <v>0</v>
      </c>
      <c r="AI1431" s="129">
        <f t="shared" si="448"/>
        <v>-864.90000000000009</v>
      </c>
      <c r="AJ1431" s="234">
        <f t="shared" si="449"/>
        <v>0</v>
      </c>
      <c r="AK1431" s="234">
        <f t="shared" si="450"/>
        <v>1</v>
      </c>
      <c r="AL1431" s="129">
        <f t="shared" si="451"/>
        <v>0</v>
      </c>
      <c r="AM1431" s="127">
        <v>44719</v>
      </c>
      <c r="AN1431" s="129">
        <f t="shared" si="455"/>
        <v>76500.620000000083</v>
      </c>
      <c r="AO1431" s="129">
        <f t="shared" si="456"/>
        <v>0</v>
      </c>
      <c r="AP1431" s="129">
        <f t="shared" si="457"/>
        <v>0</v>
      </c>
      <c r="AQ1431" s="235"/>
      <c r="AR1431" s="235"/>
      <c r="AS1431" s="236">
        <f t="shared" si="452"/>
        <v>44719</v>
      </c>
      <c r="AT1431" s="237">
        <f t="shared" si="458"/>
        <v>24911.839999999971</v>
      </c>
      <c r="AU1431" s="237">
        <f t="shared" si="459"/>
        <v>15478.699999999999</v>
      </c>
      <c r="AV1431" s="237">
        <f t="shared" si="460"/>
        <v>24517.479999999989</v>
      </c>
      <c r="AW1431" s="237">
        <f t="shared" si="461"/>
        <v>5897.1999999999971</v>
      </c>
      <c r="AX1431" s="237">
        <f t="shared" si="462"/>
        <v>5695.4000000000069</v>
      </c>
      <c r="AY1431" s="133"/>
    </row>
    <row r="1432" spans="3:51" x14ac:dyDescent="0.25">
      <c r="C1432" s="137"/>
      <c r="D1432" s="137"/>
      <c r="E1432" s="137"/>
      <c r="F1432" s="137"/>
      <c r="G1432" s="137"/>
      <c r="H1432" s="137"/>
      <c r="I1432" s="137"/>
      <c r="J1432" s="137"/>
      <c r="K1432" s="240">
        <f t="shared" si="444"/>
        <v>44720</v>
      </c>
      <c r="L1432" s="230">
        <f t="shared" si="445"/>
        <v>77163.910000000076</v>
      </c>
      <c r="M1432" s="162">
        <f>MAX(AN28:AN1432)</f>
        <v>79580.07000000008</v>
      </c>
      <c r="N1432" s="162">
        <f t="shared" si="453"/>
        <v>-2416.1600000000035</v>
      </c>
      <c r="O1432" s="231">
        <f>E3+(E4*0.1)</f>
        <v>0.2</v>
      </c>
      <c r="P1432" s="162">
        <v>1346.2</v>
      </c>
      <c r="Q1432" s="232">
        <f>E5+(E6*0.1)</f>
        <v>0.1</v>
      </c>
      <c r="R1432" s="162">
        <v>2245.5</v>
      </c>
      <c r="S1432" s="232">
        <f>E7+(E8*0.1)</f>
        <v>0.1</v>
      </c>
      <c r="T1432" s="162">
        <v>1931</v>
      </c>
      <c r="U1432" s="233">
        <f>E9+(E10*0.5)+(E11*0.1)</f>
        <v>0.2</v>
      </c>
      <c r="V1432" s="162">
        <v>-59</v>
      </c>
      <c r="W1432" s="233">
        <f>E12+(E13*0.5)+(E14*0.1)</f>
        <v>0.2</v>
      </c>
      <c r="X1432" s="162">
        <v>-59</v>
      </c>
      <c r="Y1432" s="161">
        <f t="shared" si="454"/>
        <v>1405</v>
      </c>
      <c r="Z1432" s="162">
        <f t="shared" si="446"/>
        <v>663.29000000000019</v>
      </c>
      <c r="AA1432" s="127">
        <v>44720</v>
      </c>
      <c r="AB1432" s="127"/>
      <c r="AC1432" s="128"/>
      <c r="AD1432" s="128"/>
      <c r="AE1432" s="129"/>
      <c r="AF1432" s="129"/>
      <c r="AG1432" s="129"/>
      <c r="AH1432" s="129">
        <f t="shared" si="447"/>
        <v>663.29000000000019</v>
      </c>
      <c r="AI1432" s="129">
        <f t="shared" si="448"/>
        <v>0</v>
      </c>
      <c r="AJ1432" s="234">
        <f t="shared" si="449"/>
        <v>1</v>
      </c>
      <c r="AK1432" s="234">
        <f t="shared" si="450"/>
        <v>0</v>
      </c>
      <c r="AL1432" s="129">
        <f t="shared" si="451"/>
        <v>0</v>
      </c>
      <c r="AM1432" s="127">
        <v>44720</v>
      </c>
      <c r="AN1432" s="129">
        <f t="shared" si="455"/>
        <v>77163.910000000076</v>
      </c>
      <c r="AO1432" s="129">
        <f t="shared" si="456"/>
        <v>0</v>
      </c>
      <c r="AP1432" s="129">
        <f t="shared" si="457"/>
        <v>0</v>
      </c>
      <c r="AQ1432" s="235"/>
      <c r="AR1432" s="235"/>
      <c r="AS1432" s="236">
        <f t="shared" si="452"/>
        <v>44720</v>
      </c>
      <c r="AT1432" s="237">
        <f t="shared" si="458"/>
        <v>25181.079999999973</v>
      </c>
      <c r="AU1432" s="237">
        <f t="shared" si="459"/>
        <v>15703.249999999998</v>
      </c>
      <c r="AV1432" s="237">
        <f t="shared" si="460"/>
        <v>24710.579999999987</v>
      </c>
      <c r="AW1432" s="237">
        <f t="shared" si="461"/>
        <v>5885.3999999999969</v>
      </c>
      <c r="AX1432" s="237">
        <f t="shared" si="462"/>
        <v>5683.6000000000067</v>
      </c>
      <c r="AY1432" s="133"/>
    </row>
    <row r="1433" spans="3:51" x14ac:dyDescent="0.25">
      <c r="C1433" s="137"/>
      <c r="D1433" s="137"/>
      <c r="E1433" s="137"/>
      <c r="F1433" s="137"/>
      <c r="G1433" s="137"/>
      <c r="H1433" s="137"/>
      <c r="I1433" s="137"/>
      <c r="J1433" s="137"/>
      <c r="K1433" s="240">
        <f t="shared" si="444"/>
        <v>44721</v>
      </c>
      <c r="L1433" s="230">
        <f t="shared" si="445"/>
        <v>79177.670000000071</v>
      </c>
      <c r="M1433" s="162">
        <f>MAX(AN28:AN1433)</f>
        <v>79580.07000000008</v>
      </c>
      <c r="N1433" s="162">
        <f t="shared" si="453"/>
        <v>-402.40000000000873</v>
      </c>
      <c r="O1433" s="231">
        <f>E3+(E4*0.1)</f>
        <v>0.2</v>
      </c>
      <c r="P1433" s="162">
        <v>3190.55</v>
      </c>
      <c r="Q1433" s="232">
        <f>E5+(E6*0.1)</f>
        <v>0.1</v>
      </c>
      <c r="R1433" s="162">
        <v>4897.5</v>
      </c>
      <c r="S1433" s="232">
        <f>E7+(E8*0.1)</f>
        <v>0.1</v>
      </c>
      <c r="T1433" s="162">
        <v>6907</v>
      </c>
      <c r="U1433" s="233">
        <f>E9+(E10*0.5)+(E11*0.1)</f>
        <v>0.2</v>
      </c>
      <c r="V1433" s="162">
        <v>488</v>
      </c>
      <c r="W1433" s="233">
        <f>E12+(E13*0.5)+(E14*0.1)</f>
        <v>0.2</v>
      </c>
      <c r="X1433" s="162">
        <v>488</v>
      </c>
      <c r="Y1433" s="161">
        <f t="shared" si="454"/>
        <v>1406</v>
      </c>
      <c r="Z1433" s="162">
        <f t="shared" si="446"/>
        <v>2013.76</v>
      </c>
      <c r="AA1433" s="127">
        <v>44721</v>
      </c>
      <c r="AB1433" s="127"/>
      <c r="AC1433" s="128"/>
      <c r="AD1433" s="128"/>
      <c r="AE1433" s="129"/>
      <c r="AF1433" s="129"/>
      <c r="AG1433" s="129"/>
      <c r="AH1433" s="129">
        <f t="shared" si="447"/>
        <v>2013.76</v>
      </c>
      <c r="AI1433" s="129">
        <f t="shared" si="448"/>
        <v>0</v>
      </c>
      <c r="AJ1433" s="234">
        <f t="shared" si="449"/>
        <v>1</v>
      </c>
      <c r="AK1433" s="234">
        <f t="shared" si="450"/>
        <v>0</v>
      </c>
      <c r="AL1433" s="129">
        <f t="shared" si="451"/>
        <v>0</v>
      </c>
      <c r="AM1433" s="127">
        <v>44721</v>
      </c>
      <c r="AN1433" s="129">
        <f t="shared" si="455"/>
        <v>79177.670000000071</v>
      </c>
      <c r="AO1433" s="129">
        <f t="shared" si="456"/>
        <v>0</v>
      </c>
      <c r="AP1433" s="129">
        <f t="shared" si="457"/>
        <v>0</v>
      </c>
      <c r="AQ1433" s="235"/>
      <c r="AR1433" s="235"/>
      <c r="AS1433" s="236">
        <f t="shared" si="452"/>
        <v>44721</v>
      </c>
      <c r="AT1433" s="237">
        <f t="shared" si="458"/>
        <v>25819.189999999973</v>
      </c>
      <c r="AU1433" s="237">
        <f t="shared" si="459"/>
        <v>16192.999999999998</v>
      </c>
      <c r="AV1433" s="237">
        <f t="shared" si="460"/>
        <v>25401.279999999988</v>
      </c>
      <c r="AW1433" s="237">
        <f t="shared" si="461"/>
        <v>5982.9999999999973</v>
      </c>
      <c r="AX1433" s="237">
        <f t="shared" si="462"/>
        <v>5781.2000000000071</v>
      </c>
      <c r="AY1433" s="133"/>
    </row>
    <row r="1434" spans="3:51" x14ac:dyDescent="0.25">
      <c r="C1434" s="137"/>
      <c r="D1434" s="137"/>
      <c r="E1434" s="137"/>
      <c r="F1434" s="137"/>
      <c r="G1434" s="137"/>
      <c r="H1434" s="137"/>
      <c r="I1434" s="137"/>
      <c r="J1434" s="137"/>
      <c r="K1434" s="240">
        <f t="shared" si="444"/>
        <v>44722</v>
      </c>
      <c r="L1434" s="230">
        <f t="shared" si="445"/>
        <v>80996.390000000072</v>
      </c>
      <c r="M1434" s="162">
        <f>MAX(AN28:AN1434)</f>
        <v>80996.390000000072</v>
      </c>
      <c r="N1434" s="162">
        <f t="shared" si="453"/>
        <v>0</v>
      </c>
      <c r="O1434" s="231">
        <f>E3+(E4*0.1)</f>
        <v>0.2</v>
      </c>
      <c r="P1434" s="162">
        <v>4400</v>
      </c>
      <c r="Q1434" s="232">
        <f>E5+(E6*0.1)</f>
        <v>0.1</v>
      </c>
      <c r="R1434" s="162">
        <v>5848</v>
      </c>
      <c r="S1434" s="232">
        <f>E7+(E8*0.1)</f>
        <v>0.1</v>
      </c>
      <c r="T1434" s="162">
        <v>8739.2000000000007</v>
      </c>
      <c r="U1434" s="233">
        <f>E9+(E10*0.5)+(E11*0.1)</f>
        <v>0.2</v>
      </c>
      <c r="V1434" s="162">
        <v>-1400</v>
      </c>
      <c r="W1434" s="233">
        <f>E12+(E13*0.5)+(E14*0.1)</f>
        <v>0.2</v>
      </c>
      <c r="X1434" s="162">
        <v>-1200</v>
      </c>
      <c r="Y1434" s="161">
        <f t="shared" si="454"/>
        <v>1407</v>
      </c>
      <c r="Z1434" s="162">
        <f t="shared" si="446"/>
        <v>1818.7200000000003</v>
      </c>
      <c r="AA1434" s="127">
        <v>44722</v>
      </c>
      <c r="AB1434" s="127"/>
      <c r="AC1434" s="128"/>
      <c r="AD1434" s="128"/>
      <c r="AE1434" s="129"/>
      <c r="AF1434" s="129"/>
      <c r="AG1434" s="129"/>
      <c r="AH1434" s="129">
        <f t="shared" si="447"/>
        <v>1818.7200000000003</v>
      </c>
      <c r="AI1434" s="129">
        <f t="shared" si="448"/>
        <v>0</v>
      </c>
      <c r="AJ1434" s="234">
        <f t="shared" si="449"/>
        <v>1</v>
      </c>
      <c r="AK1434" s="234">
        <f t="shared" si="450"/>
        <v>0</v>
      </c>
      <c r="AL1434" s="129">
        <f t="shared" si="451"/>
        <v>0</v>
      </c>
      <c r="AM1434" s="127">
        <v>44722</v>
      </c>
      <c r="AN1434" s="129">
        <f t="shared" si="455"/>
        <v>80996.390000000072</v>
      </c>
      <c r="AO1434" s="129">
        <f t="shared" si="456"/>
        <v>0</v>
      </c>
      <c r="AP1434" s="129">
        <f t="shared" si="457"/>
        <v>0</v>
      </c>
      <c r="AQ1434" s="235"/>
      <c r="AR1434" s="235"/>
      <c r="AS1434" s="236">
        <f t="shared" si="452"/>
        <v>44722</v>
      </c>
      <c r="AT1434" s="237">
        <f t="shared" si="458"/>
        <v>26699.189999999973</v>
      </c>
      <c r="AU1434" s="237">
        <f t="shared" si="459"/>
        <v>16777.8</v>
      </c>
      <c r="AV1434" s="237">
        <f t="shared" si="460"/>
        <v>26275.19999999999</v>
      </c>
      <c r="AW1434" s="237">
        <f t="shared" si="461"/>
        <v>5702.9999999999973</v>
      </c>
      <c r="AX1434" s="237">
        <f t="shared" si="462"/>
        <v>5541.2000000000071</v>
      </c>
      <c r="AY1434" s="133"/>
    </row>
    <row r="1435" spans="3:51" x14ac:dyDescent="0.25">
      <c r="C1435" s="137"/>
      <c r="D1435" s="137"/>
      <c r="E1435" s="137"/>
      <c r="F1435" s="137"/>
      <c r="G1435" s="137"/>
      <c r="H1435" s="137"/>
      <c r="I1435" s="137"/>
      <c r="J1435" s="137"/>
      <c r="K1435" s="240">
        <f t="shared" si="444"/>
        <v>44725</v>
      </c>
      <c r="L1435" s="230">
        <f t="shared" si="445"/>
        <v>84479.590000000069</v>
      </c>
      <c r="M1435" s="162">
        <f>MAX(AN28:AN1435)</f>
        <v>84479.590000000069</v>
      </c>
      <c r="N1435" s="162">
        <f t="shared" si="453"/>
        <v>0</v>
      </c>
      <c r="O1435" s="231">
        <f>E3+(E4*0.1)</f>
        <v>0.2</v>
      </c>
      <c r="P1435" s="162">
        <v>4380.25</v>
      </c>
      <c r="Q1435" s="232">
        <f>E5+(E6*0.1)</f>
        <v>0.1</v>
      </c>
      <c r="R1435" s="162">
        <v>7561.5</v>
      </c>
      <c r="S1435" s="232">
        <f>E7+(E8*0.1)</f>
        <v>0.1</v>
      </c>
      <c r="T1435" s="162">
        <v>10890</v>
      </c>
      <c r="U1435" s="233">
        <f>E9+(E10*0.5)+(E11*0.1)</f>
        <v>0.2</v>
      </c>
      <c r="V1435" s="162">
        <v>-1400</v>
      </c>
      <c r="W1435" s="233">
        <f>E12+(E13*0.5)+(E14*0.1)</f>
        <v>0.2</v>
      </c>
      <c r="X1435" s="162">
        <v>5210</v>
      </c>
      <c r="Y1435" s="161">
        <f t="shared" si="454"/>
        <v>1408</v>
      </c>
      <c r="Z1435" s="162">
        <f t="shared" si="446"/>
        <v>3483.2000000000003</v>
      </c>
      <c r="AA1435" s="127">
        <v>44725</v>
      </c>
      <c r="AB1435" s="127"/>
      <c r="AC1435" s="128"/>
      <c r="AD1435" s="128"/>
      <c r="AE1435" s="129"/>
      <c r="AF1435" s="129"/>
      <c r="AG1435" s="129"/>
      <c r="AH1435" s="129">
        <f t="shared" si="447"/>
        <v>3483.2000000000003</v>
      </c>
      <c r="AI1435" s="129">
        <f t="shared" si="448"/>
        <v>0</v>
      </c>
      <c r="AJ1435" s="234">
        <f t="shared" si="449"/>
        <v>1</v>
      </c>
      <c r="AK1435" s="234">
        <f t="shared" si="450"/>
        <v>0</v>
      </c>
      <c r="AL1435" s="129">
        <f t="shared" si="451"/>
        <v>0</v>
      </c>
      <c r="AM1435" s="127">
        <v>44725</v>
      </c>
      <c r="AN1435" s="129">
        <f t="shared" si="455"/>
        <v>84479.590000000069</v>
      </c>
      <c r="AO1435" s="129">
        <f t="shared" si="456"/>
        <v>0</v>
      </c>
      <c r="AP1435" s="129">
        <f t="shared" si="457"/>
        <v>0</v>
      </c>
      <c r="AQ1435" s="235"/>
      <c r="AR1435" s="235"/>
      <c r="AS1435" s="236">
        <f t="shared" si="452"/>
        <v>44725</v>
      </c>
      <c r="AT1435" s="237">
        <f t="shared" si="458"/>
        <v>27575.239999999972</v>
      </c>
      <c r="AU1435" s="237">
        <f t="shared" si="459"/>
        <v>17533.95</v>
      </c>
      <c r="AV1435" s="237">
        <f t="shared" si="460"/>
        <v>27364.19999999999</v>
      </c>
      <c r="AW1435" s="237">
        <f t="shared" si="461"/>
        <v>5422.9999999999973</v>
      </c>
      <c r="AX1435" s="237">
        <f t="shared" si="462"/>
        <v>6583.2000000000071</v>
      </c>
      <c r="AY1435" s="133"/>
    </row>
    <row r="1436" spans="3:51" x14ac:dyDescent="0.25">
      <c r="C1436" s="137"/>
      <c r="D1436" s="137"/>
      <c r="E1436" s="137"/>
      <c r="F1436" s="137"/>
      <c r="G1436" s="137"/>
      <c r="H1436" s="137"/>
      <c r="I1436" s="137"/>
      <c r="J1436" s="137"/>
      <c r="K1436" s="240">
        <f t="shared" ref="K1436:K1499" si="463">AM1436</f>
        <v>44726</v>
      </c>
      <c r="L1436" s="230">
        <f t="shared" ref="L1436:L1499" si="464">AN1436</f>
        <v>84663.850000000064</v>
      </c>
      <c r="M1436" s="162">
        <f>MAX(AN28:AN1436)</f>
        <v>84663.850000000064</v>
      </c>
      <c r="N1436" s="162">
        <f t="shared" si="453"/>
        <v>0</v>
      </c>
      <c r="O1436" s="231">
        <f>E3+(E4*0.1)</f>
        <v>0.2</v>
      </c>
      <c r="P1436" s="162">
        <v>-550</v>
      </c>
      <c r="Q1436" s="232">
        <f>E5+(E6*0.1)</f>
        <v>0.1</v>
      </c>
      <c r="R1436" s="162">
        <v>-850</v>
      </c>
      <c r="S1436" s="232">
        <f>E7+(E8*0.1)</f>
        <v>0.1</v>
      </c>
      <c r="T1436" s="162">
        <v>-467.4</v>
      </c>
      <c r="U1436" s="233">
        <f>E9+(E10*0.5)+(E11*0.1)</f>
        <v>0.2</v>
      </c>
      <c r="V1436" s="162">
        <v>1065</v>
      </c>
      <c r="W1436" s="233">
        <f>E12+(E13*0.5)+(E14*0.1)</f>
        <v>0.2</v>
      </c>
      <c r="X1436" s="162">
        <v>1065</v>
      </c>
      <c r="Y1436" s="161">
        <f t="shared" si="454"/>
        <v>1409</v>
      </c>
      <c r="Z1436" s="162">
        <f t="shared" ref="Z1436:Z1499" si="465">(O1436*P1436)+(Q1436*R1436)+(S1436*T1436)+(U1436*V1436)+(W1436*X1436)</f>
        <v>184.26</v>
      </c>
      <c r="AA1436" s="127">
        <v>44726</v>
      </c>
      <c r="AB1436" s="127"/>
      <c r="AC1436" s="128"/>
      <c r="AD1436" s="128"/>
      <c r="AE1436" s="129"/>
      <c r="AF1436" s="129"/>
      <c r="AG1436" s="129"/>
      <c r="AH1436" s="129">
        <f t="shared" ref="AH1436:AH1499" si="466">(Z1436&gt;1)*Z1436</f>
        <v>184.26</v>
      </c>
      <c r="AI1436" s="129">
        <f t="shared" ref="AI1436:AI1499" si="467">(Z1436&lt;1)*Z1436</f>
        <v>0</v>
      </c>
      <c r="AJ1436" s="234">
        <f t="shared" ref="AJ1436:AJ1499" si="468">(AH1436&gt;1)*1</f>
        <v>1</v>
      </c>
      <c r="AK1436" s="234">
        <f t="shared" ref="AK1436:AK1499" si="469">(AI1436&lt;0)*1</f>
        <v>0</v>
      </c>
      <c r="AL1436" s="129">
        <f t="shared" ref="AL1436:AL1499" si="470">AB1436</f>
        <v>0</v>
      </c>
      <c r="AM1436" s="127">
        <v>44726</v>
      </c>
      <c r="AN1436" s="129">
        <f t="shared" si="455"/>
        <v>84663.850000000064</v>
      </c>
      <c r="AO1436" s="129">
        <f t="shared" si="456"/>
        <v>0</v>
      </c>
      <c r="AP1436" s="129">
        <f t="shared" si="457"/>
        <v>0</v>
      </c>
      <c r="AQ1436" s="235"/>
      <c r="AR1436" s="235"/>
      <c r="AS1436" s="236">
        <f t="shared" ref="AS1436:AS1499" si="471">AM1436</f>
        <v>44726</v>
      </c>
      <c r="AT1436" s="237">
        <f t="shared" si="458"/>
        <v>27465.239999999972</v>
      </c>
      <c r="AU1436" s="237">
        <f t="shared" si="459"/>
        <v>17448.95</v>
      </c>
      <c r="AV1436" s="237">
        <f t="shared" si="460"/>
        <v>27317.459999999988</v>
      </c>
      <c r="AW1436" s="237">
        <f t="shared" si="461"/>
        <v>5635.9999999999973</v>
      </c>
      <c r="AX1436" s="237">
        <f t="shared" si="462"/>
        <v>6796.2000000000071</v>
      </c>
      <c r="AY1436" s="133"/>
    </row>
    <row r="1437" spans="3:51" x14ac:dyDescent="0.25">
      <c r="C1437" s="137"/>
      <c r="D1437" s="137"/>
      <c r="E1437" s="137"/>
      <c r="F1437" s="137"/>
      <c r="G1437" s="137"/>
      <c r="H1437" s="137"/>
      <c r="I1437" s="137"/>
      <c r="J1437" s="137"/>
      <c r="K1437" s="240">
        <f t="shared" si="463"/>
        <v>44727</v>
      </c>
      <c r="L1437" s="230">
        <f t="shared" si="464"/>
        <v>83439.33000000006</v>
      </c>
      <c r="M1437" s="162">
        <f>MAX(AN28:AN1437)</f>
        <v>84663.850000000064</v>
      </c>
      <c r="N1437" s="162">
        <f t="shared" ref="N1437:N1500" si="472">AN1437-M1437</f>
        <v>-1224.5200000000041</v>
      </c>
      <c r="O1437" s="231">
        <f>E3+(E4*0.1)</f>
        <v>0.2</v>
      </c>
      <c r="P1437" s="162">
        <v>-1078.3499999999999</v>
      </c>
      <c r="Q1437" s="232">
        <f>E5+(E6*0.1)</f>
        <v>0.1</v>
      </c>
      <c r="R1437" s="162">
        <v>-1478.5</v>
      </c>
      <c r="S1437" s="232">
        <f>E7+(E8*0.1)</f>
        <v>0.1</v>
      </c>
      <c r="T1437" s="162">
        <v>-3410</v>
      </c>
      <c r="U1437" s="233">
        <f>E9+(E10*0.5)+(E11*0.1)</f>
        <v>0.2</v>
      </c>
      <c r="V1437" s="162">
        <v>-1400</v>
      </c>
      <c r="W1437" s="233">
        <f>E12+(E13*0.5)+(E14*0.1)</f>
        <v>0.2</v>
      </c>
      <c r="X1437" s="162">
        <v>-1200</v>
      </c>
      <c r="Y1437" s="161">
        <f t="shared" ref="Y1437:Y1500" si="473">Y1436+1</f>
        <v>1410</v>
      </c>
      <c r="Z1437" s="162">
        <f t="shared" si="465"/>
        <v>-1224.52</v>
      </c>
      <c r="AA1437" s="127">
        <v>44727</v>
      </c>
      <c r="AB1437" s="127"/>
      <c r="AC1437" s="128"/>
      <c r="AD1437" s="128"/>
      <c r="AE1437" s="129"/>
      <c r="AF1437" s="129"/>
      <c r="AG1437" s="129"/>
      <c r="AH1437" s="129">
        <f t="shared" si="466"/>
        <v>0</v>
      </c>
      <c r="AI1437" s="129">
        <f t="shared" si="467"/>
        <v>-1224.52</v>
      </c>
      <c r="AJ1437" s="234">
        <f t="shared" si="468"/>
        <v>0</v>
      </c>
      <c r="AK1437" s="234">
        <f t="shared" si="469"/>
        <v>1</v>
      </c>
      <c r="AL1437" s="129">
        <f t="shared" si="470"/>
        <v>0</v>
      </c>
      <c r="AM1437" s="127">
        <v>44727</v>
      </c>
      <c r="AN1437" s="129">
        <f t="shared" ref="AN1437:AN1500" si="474">Z1437+AN1436</f>
        <v>83439.33000000006</v>
      </c>
      <c r="AO1437" s="129">
        <f t="shared" ref="AO1437:AO1500" si="475">(AL1437&gt;0)*AL1437</f>
        <v>0</v>
      </c>
      <c r="AP1437" s="129">
        <f t="shared" ref="AP1437:AP1500" si="476">(AL1437&lt;0)*AL1437</f>
        <v>0</v>
      </c>
      <c r="AQ1437" s="235"/>
      <c r="AR1437" s="235"/>
      <c r="AS1437" s="236">
        <f t="shared" si="471"/>
        <v>44727</v>
      </c>
      <c r="AT1437" s="237">
        <f t="shared" ref="AT1437:AT1500" si="477">(P1437*O1437)+AT1436</f>
        <v>27249.569999999974</v>
      </c>
      <c r="AU1437" s="237">
        <f t="shared" ref="AU1437:AU1500" si="478">(R1437*Q1437)+AU1436</f>
        <v>17301.100000000002</v>
      </c>
      <c r="AV1437" s="237">
        <f t="shared" ref="AV1437:AV1500" si="479">(S1437*T1437)+AV1436</f>
        <v>26976.459999999988</v>
      </c>
      <c r="AW1437" s="237">
        <f t="shared" ref="AW1437:AW1500" si="480">(V1437*U1437)+AW1436</f>
        <v>5355.9999999999973</v>
      </c>
      <c r="AX1437" s="237">
        <f t="shared" ref="AX1437:AX1500" si="481">(X1437*W1437)+AX1436</f>
        <v>6556.2000000000071</v>
      </c>
      <c r="AY1437" s="133"/>
    </row>
    <row r="1438" spans="3:51" x14ac:dyDescent="0.25">
      <c r="C1438" s="137"/>
      <c r="D1438" s="137"/>
      <c r="E1438" s="137"/>
      <c r="F1438" s="137"/>
      <c r="G1438" s="137"/>
      <c r="H1438" s="137"/>
      <c r="I1438" s="137"/>
      <c r="J1438" s="137"/>
      <c r="K1438" s="240">
        <f t="shared" si="463"/>
        <v>44728</v>
      </c>
      <c r="L1438" s="230">
        <f t="shared" si="464"/>
        <v>85209.290000000066</v>
      </c>
      <c r="M1438" s="162">
        <f>MAX(AN28:AN1438)</f>
        <v>85209.290000000066</v>
      </c>
      <c r="N1438" s="162">
        <f t="shared" si="472"/>
        <v>0</v>
      </c>
      <c r="O1438" s="231">
        <f>E3+(E4*0.1)</f>
        <v>0.2</v>
      </c>
      <c r="P1438" s="162">
        <v>3707.3</v>
      </c>
      <c r="Q1438" s="232">
        <f>E5+(E6*0.1)</f>
        <v>0.1</v>
      </c>
      <c r="R1438" s="162">
        <v>6161</v>
      </c>
      <c r="S1438" s="232">
        <f>E7+(E8*0.1)</f>
        <v>0.1</v>
      </c>
      <c r="T1438" s="162">
        <v>9324</v>
      </c>
      <c r="U1438" s="233">
        <f>E9+(E10*0.5)+(E11*0.1)</f>
        <v>0.2</v>
      </c>
      <c r="V1438" s="162">
        <v>-1400</v>
      </c>
      <c r="W1438" s="233">
        <f>E12+(E13*0.5)+(E14*0.1)</f>
        <v>0.2</v>
      </c>
      <c r="X1438" s="162">
        <v>-1200</v>
      </c>
      <c r="Y1438" s="161">
        <f t="shared" si="473"/>
        <v>1411</v>
      </c>
      <c r="Z1438" s="162">
        <f t="shared" si="465"/>
        <v>1769.96</v>
      </c>
      <c r="AA1438" s="127">
        <v>44728</v>
      </c>
      <c r="AB1438" s="127"/>
      <c r="AC1438" s="128"/>
      <c r="AD1438" s="128"/>
      <c r="AE1438" s="129"/>
      <c r="AF1438" s="129"/>
      <c r="AG1438" s="129"/>
      <c r="AH1438" s="129">
        <f t="shared" si="466"/>
        <v>1769.96</v>
      </c>
      <c r="AI1438" s="129">
        <f t="shared" si="467"/>
        <v>0</v>
      </c>
      <c r="AJ1438" s="234">
        <f t="shared" si="468"/>
        <v>1</v>
      </c>
      <c r="AK1438" s="234">
        <f t="shared" si="469"/>
        <v>0</v>
      </c>
      <c r="AL1438" s="129">
        <f t="shared" si="470"/>
        <v>0</v>
      </c>
      <c r="AM1438" s="127">
        <v>44728</v>
      </c>
      <c r="AN1438" s="129">
        <f t="shared" si="474"/>
        <v>85209.290000000066</v>
      </c>
      <c r="AO1438" s="129">
        <f t="shared" si="475"/>
        <v>0</v>
      </c>
      <c r="AP1438" s="129">
        <f t="shared" si="476"/>
        <v>0</v>
      </c>
      <c r="AQ1438" s="235"/>
      <c r="AR1438" s="235"/>
      <c r="AS1438" s="236">
        <f t="shared" si="471"/>
        <v>44728</v>
      </c>
      <c r="AT1438" s="237">
        <f t="shared" si="477"/>
        <v>27991.029999999973</v>
      </c>
      <c r="AU1438" s="237">
        <f t="shared" si="478"/>
        <v>17917.2</v>
      </c>
      <c r="AV1438" s="237">
        <f t="shared" si="479"/>
        <v>27908.85999999999</v>
      </c>
      <c r="AW1438" s="237">
        <f t="shared" si="480"/>
        <v>5075.9999999999973</v>
      </c>
      <c r="AX1438" s="237">
        <f t="shared" si="481"/>
        <v>6316.2000000000071</v>
      </c>
      <c r="AY1438" s="133"/>
    </row>
    <row r="1439" spans="3:51" x14ac:dyDescent="0.25">
      <c r="C1439" s="137"/>
      <c r="D1439" s="137"/>
      <c r="E1439" s="137"/>
      <c r="F1439" s="137"/>
      <c r="G1439" s="137"/>
      <c r="H1439" s="137"/>
      <c r="I1439" s="137"/>
      <c r="J1439" s="137"/>
      <c r="K1439" s="240">
        <f t="shared" si="463"/>
        <v>44729</v>
      </c>
      <c r="L1439" s="230">
        <f t="shared" si="464"/>
        <v>85340.890000000072</v>
      </c>
      <c r="M1439" s="162">
        <f>MAX(AN28:AN1439)</f>
        <v>85340.890000000072</v>
      </c>
      <c r="N1439" s="162">
        <f t="shared" si="472"/>
        <v>0</v>
      </c>
      <c r="O1439" s="231">
        <f>E3+(E4*0.1)</f>
        <v>0.2</v>
      </c>
      <c r="P1439" s="162">
        <v>-550</v>
      </c>
      <c r="Q1439" s="232">
        <f>E5+(E6*0.1)</f>
        <v>0.1</v>
      </c>
      <c r="R1439" s="162">
        <v>-850</v>
      </c>
      <c r="S1439" s="232">
        <f>E7+(E8*0.1)</f>
        <v>0.1</v>
      </c>
      <c r="T1439" s="162">
        <v>-3410</v>
      </c>
      <c r="U1439" s="233">
        <f>E9+(E10*0.5)+(E11*0.1)</f>
        <v>0.2</v>
      </c>
      <c r="V1439" s="162">
        <v>1669</v>
      </c>
      <c r="W1439" s="233">
        <f>E12+(E13*0.5)+(E14*0.1)</f>
        <v>0.2</v>
      </c>
      <c r="X1439" s="162">
        <v>1669</v>
      </c>
      <c r="Y1439" s="161">
        <f t="shared" si="473"/>
        <v>1412</v>
      </c>
      <c r="Z1439" s="162">
        <f t="shared" si="465"/>
        <v>131.60000000000002</v>
      </c>
      <c r="AA1439" s="127">
        <v>44729</v>
      </c>
      <c r="AB1439" s="127"/>
      <c r="AC1439" s="128"/>
      <c r="AD1439" s="128"/>
      <c r="AE1439" s="129"/>
      <c r="AF1439" s="129"/>
      <c r="AG1439" s="129"/>
      <c r="AH1439" s="129">
        <f t="shared" si="466"/>
        <v>131.60000000000002</v>
      </c>
      <c r="AI1439" s="129">
        <f t="shared" si="467"/>
        <v>0</v>
      </c>
      <c r="AJ1439" s="234">
        <f t="shared" si="468"/>
        <v>1</v>
      </c>
      <c r="AK1439" s="234">
        <f t="shared" si="469"/>
        <v>0</v>
      </c>
      <c r="AL1439" s="129">
        <f t="shared" si="470"/>
        <v>0</v>
      </c>
      <c r="AM1439" s="127">
        <v>44729</v>
      </c>
      <c r="AN1439" s="129">
        <f t="shared" si="474"/>
        <v>85340.890000000072</v>
      </c>
      <c r="AO1439" s="129">
        <f t="shared" si="475"/>
        <v>0</v>
      </c>
      <c r="AP1439" s="129">
        <f t="shared" si="476"/>
        <v>0</v>
      </c>
      <c r="AQ1439" s="235"/>
      <c r="AR1439" s="235"/>
      <c r="AS1439" s="236">
        <f t="shared" si="471"/>
        <v>44729</v>
      </c>
      <c r="AT1439" s="237">
        <f t="shared" si="477"/>
        <v>27881.029999999973</v>
      </c>
      <c r="AU1439" s="237">
        <f t="shared" si="478"/>
        <v>17832.2</v>
      </c>
      <c r="AV1439" s="237">
        <f t="shared" si="479"/>
        <v>27567.85999999999</v>
      </c>
      <c r="AW1439" s="237">
        <f t="shared" si="480"/>
        <v>5409.7999999999975</v>
      </c>
      <c r="AX1439" s="237">
        <f t="shared" si="481"/>
        <v>6650.0000000000073</v>
      </c>
      <c r="AY1439" s="133"/>
    </row>
    <row r="1440" spans="3:51" x14ac:dyDescent="0.25">
      <c r="C1440" s="137"/>
      <c r="D1440" s="137"/>
      <c r="E1440" s="137"/>
      <c r="F1440" s="137"/>
      <c r="G1440" s="137"/>
      <c r="H1440" s="137"/>
      <c r="I1440" s="137"/>
      <c r="J1440" s="137"/>
      <c r="K1440" s="240">
        <f t="shared" si="463"/>
        <v>44732</v>
      </c>
      <c r="L1440" s="230">
        <f t="shared" si="464"/>
        <v>85428.890000000072</v>
      </c>
      <c r="M1440" s="162">
        <f>MAX(AN28:AN1440)</f>
        <v>85428.890000000072</v>
      </c>
      <c r="N1440" s="162">
        <f t="shared" si="472"/>
        <v>0</v>
      </c>
      <c r="O1440" s="231">
        <f>E3+(E4*0.1)</f>
        <v>0.2</v>
      </c>
      <c r="P1440" s="162">
        <v>0</v>
      </c>
      <c r="Q1440" s="232">
        <f>E5+(E6*0.1)</f>
        <v>0.1</v>
      </c>
      <c r="R1440" s="162">
        <v>0</v>
      </c>
      <c r="S1440" s="232">
        <f>E7+(E8*0.1)</f>
        <v>0.1</v>
      </c>
      <c r="T1440" s="162">
        <v>0</v>
      </c>
      <c r="U1440" s="233">
        <f>E9+(E10*0.5)+(E11*0.1)</f>
        <v>0.2</v>
      </c>
      <c r="V1440" s="162">
        <v>220</v>
      </c>
      <c r="W1440" s="233">
        <f>E12+(E13*0.5)+(E14*0.1)</f>
        <v>0.2</v>
      </c>
      <c r="X1440" s="162">
        <v>220</v>
      </c>
      <c r="Y1440" s="161">
        <f t="shared" si="473"/>
        <v>1413</v>
      </c>
      <c r="Z1440" s="162">
        <f t="shared" si="465"/>
        <v>88</v>
      </c>
      <c r="AA1440" s="127">
        <v>44732</v>
      </c>
      <c r="AB1440" s="127"/>
      <c r="AC1440" s="128"/>
      <c r="AD1440" s="128"/>
      <c r="AE1440" s="129"/>
      <c r="AF1440" s="129"/>
      <c r="AG1440" s="129"/>
      <c r="AH1440" s="129">
        <f t="shared" si="466"/>
        <v>88</v>
      </c>
      <c r="AI1440" s="129">
        <f t="shared" si="467"/>
        <v>0</v>
      </c>
      <c r="AJ1440" s="234">
        <f t="shared" si="468"/>
        <v>1</v>
      </c>
      <c r="AK1440" s="234">
        <f t="shared" si="469"/>
        <v>0</v>
      </c>
      <c r="AL1440" s="129">
        <f t="shared" si="470"/>
        <v>0</v>
      </c>
      <c r="AM1440" s="127">
        <v>44732</v>
      </c>
      <c r="AN1440" s="129">
        <f t="shared" si="474"/>
        <v>85428.890000000072</v>
      </c>
      <c r="AO1440" s="129">
        <f t="shared" si="475"/>
        <v>0</v>
      </c>
      <c r="AP1440" s="129">
        <f t="shared" si="476"/>
        <v>0</v>
      </c>
      <c r="AQ1440" s="235"/>
      <c r="AR1440" s="235"/>
      <c r="AS1440" s="236">
        <f t="shared" si="471"/>
        <v>44732</v>
      </c>
      <c r="AT1440" s="237">
        <f t="shared" si="477"/>
        <v>27881.029999999973</v>
      </c>
      <c r="AU1440" s="237">
        <f t="shared" si="478"/>
        <v>17832.2</v>
      </c>
      <c r="AV1440" s="237">
        <f t="shared" si="479"/>
        <v>27567.85999999999</v>
      </c>
      <c r="AW1440" s="237">
        <f t="shared" si="480"/>
        <v>5453.7999999999975</v>
      </c>
      <c r="AX1440" s="237">
        <f t="shared" si="481"/>
        <v>6694.0000000000073</v>
      </c>
      <c r="AY1440" s="133"/>
    </row>
    <row r="1441" spans="3:51" x14ac:dyDescent="0.25">
      <c r="C1441" s="137"/>
      <c r="D1441" s="137"/>
      <c r="E1441" s="137"/>
      <c r="F1441" s="137"/>
      <c r="G1441" s="137"/>
      <c r="H1441" s="137"/>
      <c r="I1441" s="137"/>
      <c r="J1441" s="137"/>
      <c r="K1441" s="240">
        <f t="shared" si="463"/>
        <v>44733</v>
      </c>
      <c r="L1441" s="230">
        <f t="shared" si="464"/>
        <v>84844.430000000066</v>
      </c>
      <c r="M1441" s="162">
        <f>MAX(AN28:AN1441)</f>
        <v>85428.890000000072</v>
      </c>
      <c r="N1441" s="162">
        <f t="shared" si="472"/>
        <v>-584.4600000000064</v>
      </c>
      <c r="O1441" s="231">
        <f>E3+(E4*0.1)</f>
        <v>0.2</v>
      </c>
      <c r="P1441" s="162">
        <v>-979.55</v>
      </c>
      <c r="Q1441" s="232">
        <f>E5+(E6*0.1)</f>
        <v>0.1</v>
      </c>
      <c r="R1441" s="162">
        <v>-2073.5</v>
      </c>
      <c r="S1441" s="232">
        <f>E7+(E8*0.1)</f>
        <v>0.1</v>
      </c>
      <c r="T1441" s="162">
        <v>-3708</v>
      </c>
      <c r="U1441" s="233">
        <f>E9+(E10*0.5)+(E11*0.1)</f>
        <v>0.2</v>
      </c>
      <c r="V1441" s="162">
        <v>474</v>
      </c>
      <c r="W1441" s="233">
        <f>E12+(E13*0.5)+(E14*0.1)</f>
        <v>0.2</v>
      </c>
      <c r="X1441" s="162">
        <v>474</v>
      </c>
      <c r="Y1441" s="161">
        <f t="shared" si="473"/>
        <v>1414</v>
      </c>
      <c r="Z1441" s="162">
        <f t="shared" si="465"/>
        <v>-584.46</v>
      </c>
      <c r="AA1441" s="127">
        <v>44733</v>
      </c>
      <c r="AB1441" s="127"/>
      <c r="AC1441" s="128"/>
      <c r="AD1441" s="128"/>
      <c r="AE1441" s="129"/>
      <c r="AF1441" s="129"/>
      <c r="AG1441" s="129"/>
      <c r="AH1441" s="129">
        <f t="shared" si="466"/>
        <v>0</v>
      </c>
      <c r="AI1441" s="129">
        <f t="shared" si="467"/>
        <v>-584.46</v>
      </c>
      <c r="AJ1441" s="234">
        <f t="shared" si="468"/>
        <v>0</v>
      </c>
      <c r="AK1441" s="234">
        <f t="shared" si="469"/>
        <v>1</v>
      </c>
      <c r="AL1441" s="129">
        <f t="shared" si="470"/>
        <v>0</v>
      </c>
      <c r="AM1441" s="127">
        <v>44733</v>
      </c>
      <c r="AN1441" s="129">
        <f t="shared" si="474"/>
        <v>84844.430000000066</v>
      </c>
      <c r="AO1441" s="129">
        <f t="shared" si="475"/>
        <v>0</v>
      </c>
      <c r="AP1441" s="129">
        <f t="shared" si="476"/>
        <v>0</v>
      </c>
      <c r="AQ1441" s="235"/>
      <c r="AR1441" s="235"/>
      <c r="AS1441" s="236">
        <f t="shared" si="471"/>
        <v>44733</v>
      </c>
      <c r="AT1441" s="237">
        <f t="shared" si="477"/>
        <v>27685.119999999974</v>
      </c>
      <c r="AU1441" s="237">
        <f t="shared" si="478"/>
        <v>17624.850000000002</v>
      </c>
      <c r="AV1441" s="237">
        <f t="shared" si="479"/>
        <v>27197.05999999999</v>
      </c>
      <c r="AW1441" s="237">
        <f t="shared" si="480"/>
        <v>5548.5999999999976</v>
      </c>
      <c r="AX1441" s="237">
        <f t="shared" si="481"/>
        <v>6788.8000000000075</v>
      </c>
      <c r="AY1441" s="133"/>
    </row>
    <row r="1442" spans="3:51" x14ac:dyDescent="0.25">
      <c r="C1442" s="137"/>
      <c r="D1442" s="137"/>
      <c r="E1442" s="137"/>
      <c r="F1442" s="137"/>
      <c r="G1442" s="137"/>
      <c r="H1442" s="137"/>
      <c r="I1442" s="137"/>
      <c r="J1442" s="137"/>
      <c r="K1442" s="240">
        <f t="shared" si="463"/>
        <v>44734</v>
      </c>
      <c r="L1442" s="230">
        <f t="shared" si="464"/>
        <v>84353.730000000069</v>
      </c>
      <c r="M1442" s="162">
        <f>MAX(AN28:AN1442)</f>
        <v>85428.890000000072</v>
      </c>
      <c r="N1442" s="162">
        <f t="shared" si="472"/>
        <v>-1075.1600000000035</v>
      </c>
      <c r="O1442" s="231">
        <f>E3+(E4*0.1)</f>
        <v>0.2</v>
      </c>
      <c r="P1442" s="162">
        <v>-550</v>
      </c>
      <c r="Q1442" s="232">
        <f>E5+(E6*0.1)</f>
        <v>0.1</v>
      </c>
      <c r="R1442" s="162">
        <v>-850</v>
      </c>
      <c r="S1442" s="232">
        <f>E7+(E8*0.1)</f>
        <v>0.1</v>
      </c>
      <c r="T1442" s="162">
        <v>381</v>
      </c>
      <c r="U1442" s="233">
        <f>E9+(E10*0.5)+(E11*0.1)</f>
        <v>0.2</v>
      </c>
      <c r="V1442" s="162">
        <v>-469</v>
      </c>
      <c r="W1442" s="233">
        <f>E12+(E13*0.5)+(E14*0.1)</f>
        <v>0.2</v>
      </c>
      <c r="X1442" s="162">
        <v>-1200</v>
      </c>
      <c r="Y1442" s="161">
        <f t="shared" si="473"/>
        <v>1415</v>
      </c>
      <c r="Z1442" s="162">
        <f t="shared" si="465"/>
        <v>-490.70000000000005</v>
      </c>
      <c r="AA1442" s="127">
        <v>44734</v>
      </c>
      <c r="AB1442" s="127"/>
      <c r="AC1442" s="128"/>
      <c r="AD1442" s="128"/>
      <c r="AE1442" s="129"/>
      <c r="AF1442" s="129"/>
      <c r="AG1442" s="129"/>
      <c r="AH1442" s="129">
        <f t="shared" si="466"/>
        <v>0</v>
      </c>
      <c r="AI1442" s="129">
        <f t="shared" si="467"/>
        <v>-490.70000000000005</v>
      </c>
      <c r="AJ1442" s="234">
        <f t="shared" si="468"/>
        <v>0</v>
      </c>
      <c r="AK1442" s="234">
        <f t="shared" si="469"/>
        <v>1</v>
      </c>
      <c r="AL1442" s="129">
        <f t="shared" si="470"/>
        <v>0</v>
      </c>
      <c r="AM1442" s="127">
        <v>44734</v>
      </c>
      <c r="AN1442" s="129">
        <f t="shared" si="474"/>
        <v>84353.730000000069</v>
      </c>
      <c r="AO1442" s="129">
        <f t="shared" si="475"/>
        <v>0</v>
      </c>
      <c r="AP1442" s="129">
        <f t="shared" si="476"/>
        <v>0</v>
      </c>
      <c r="AQ1442" s="235"/>
      <c r="AR1442" s="235"/>
      <c r="AS1442" s="236">
        <f t="shared" si="471"/>
        <v>44734</v>
      </c>
      <c r="AT1442" s="237">
        <f t="shared" si="477"/>
        <v>27575.119999999974</v>
      </c>
      <c r="AU1442" s="237">
        <f t="shared" si="478"/>
        <v>17539.850000000002</v>
      </c>
      <c r="AV1442" s="237">
        <f t="shared" si="479"/>
        <v>27235.159999999989</v>
      </c>
      <c r="AW1442" s="237">
        <f t="shared" si="480"/>
        <v>5454.7999999999975</v>
      </c>
      <c r="AX1442" s="237">
        <f t="shared" si="481"/>
        <v>6548.8000000000075</v>
      </c>
      <c r="AY1442" s="133"/>
    </row>
    <row r="1443" spans="3:51" x14ac:dyDescent="0.25">
      <c r="C1443" s="137"/>
      <c r="D1443" s="137"/>
      <c r="E1443" s="137"/>
      <c r="F1443" s="137"/>
      <c r="G1443" s="137"/>
      <c r="H1443" s="137"/>
      <c r="I1443" s="137"/>
      <c r="J1443" s="137"/>
      <c r="K1443" s="240">
        <f t="shared" si="463"/>
        <v>44735</v>
      </c>
      <c r="L1443" s="230">
        <f t="shared" si="464"/>
        <v>84422.530000000072</v>
      </c>
      <c r="M1443" s="162">
        <f>MAX(AN28:AN1443)</f>
        <v>85428.890000000072</v>
      </c>
      <c r="N1443" s="162">
        <f t="shared" si="472"/>
        <v>-1006.3600000000006</v>
      </c>
      <c r="O1443" s="231">
        <f>E3+(E4*0.1)</f>
        <v>0.2</v>
      </c>
      <c r="P1443" s="162">
        <v>-550</v>
      </c>
      <c r="Q1443" s="232">
        <f>E5+(E6*0.1)</f>
        <v>0.1</v>
      </c>
      <c r="R1443" s="162">
        <v>-850</v>
      </c>
      <c r="S1443" s="232">
        <f>E7+(E8*0.1)</f>
        <v>0.1</v>
      </c>
      <c r="T1443" s="162">
        <v>-3410</v>
      </c>
      <c r="U1443" s="233">
        <f>E9+(E10*0.5)+(E11*0.1)</f>
        <v>0.2</v>
      </c>
      <c r="V1443" s="162">
        <v>1512</v>
      </c>
      <c r="W1443" s="233">
        <f>E12+(E13*0.5)+(E14*0.1)</f>
        <v>0.2</v>
      </c>
      <c r="X1443" s="162">
        <v>1512</v>
      </c>
      <c r="Y1443" s="161">
        <f t="shared" si="473"/>
        <v>1416</v>
      </c>
      <c r="Z1443" s="162">
        <f t="shared" si="465"/>
        <v>68.800000000000068</v>
      </c>
      <c r="AA1443" s="127">
        <v>44735</v>
      </c>
      <c r="AB1443" s="127"/>
      <c r="AC1443" s="128"/>
      <c r="AD1443" s="128"/>
      <c r="AE1443" s="129"/>
      <c r="AF1443" s="129"/>
      <c r="AG1443" s="129"/>
      <c r="AH1443" s="129">
        <f t="shared" si="466"/>
        <v>68.800000000000068</v>
      </c>
      <c r="AI1443" s="129">
        <f t="shared" si="467"/>
        <v>0</v>
      </c>
      <c r="AJ1443" s="234">
        <f t="shared" si="468"/>
        <v>1</v>
      </c>
      <c r="AK1443" s="234">
        <f t="shared" si="469"/>
        <v>0</v>
      </c>
      <c r="AL1443" s="129">
        <f t="shared" si="470"/>
        <v>0</v>
      </c>
      <c r="AM1443" s="127">
        <v>44735</v>
      </c>
      <c r="AN1443" s="129">
        <f t="shared" si="474"/>
        <v>84422.530000000072</v>
      </c>
      <c r="AO1443" s="129">
        <f t="shared" si="475"/>
        <v>0</v>
      </c>
      <c r="AP1443" s="129">
        <f t="shared" si="476"/>
        <v>0</v>
      </c>
      <c r="AQ1443" s="235"/>
      <c r="AR1443" s="235"/>
      <c r="AS1443" s="236">
        <f t="shared" si="471"/>
        <v>44735</v>
      </c>
      <c r="AT1443" s="237">
        <f t="shared" si="477"/>
        <v>27465.119999999974</v>
      </c>
      <c r="AU1443" s="237">
        <f t="shared" si="478"/>
        <v>17454.850000000002</v>
      </c>
      <c r="AV1443" s="237">
        <f t="shared" si="479"/>
        <v>26894.159999999989</v>
      </c>
      <c r="AW1443" s="237">
        <f t="shared" si="480"/>
        <v>5757.1999999999971</v>
      </c>
      <c r="AX1443" s="237">
        <f t="shared" si="481"/>
        <v>6851.2000000000071</v>
      </c>
      <c r="AY1443" s="133"/>
    </row>
    <row r="1444" spans="3:51" x14ac:dyDescent="0.25">
      <c r="C1444" s="137"/>
      <c r="D1444" s="137"/>
      <c r="E1444" s="137"/>
      <c r="F1444" s="137"/>
      <c r="G1444" s="137"/>
      <c r="H1444" s="137"/>
      <c r="I1444" s="137"/>
      <c r="J1444" s="137"/>
      <c r="K1444" s="240">
        <f t="shared" si="463"/>
        <v>44736</v>
      </c>
      <c r="L1444" s="230">
        <f t="shared" si="464"/>
        <v>83596.45000000007</v>
      </c>
      <c r="M1444" s="162">
        <f>MAX(AN28:AN1444)</f>
        <v>85428.890000000072</v>
      </c>
      <c r="N1444" s="162">
        <f t="shared" si="472"/>
        <v>-1832.4400000000023</v>
      </c>
      <c r="O1444" s="231">
        <f>E3+(E4*0.1)</f>
        <v>0.2</v>
      </c>
      <c r="P1444" s="162">
        <v>-897.9</v>
      </c>
      <c r="Q1444" s="232">
        <f>E5+(E6*0.1)</f>
        <v>0.1</v>
      </c>
      <c r="R1444" s="162">
        <v>-1351</v>
      </c>
      <c r="S1444" s="232">
        <f>E7+(E8*0.1)</f>
        <v>0.1</v>
      </c>
      <c r="T1444" s="162">
        <v>-3410</v>
      </c>
      <c r="U1444" s="233">
        <f>E9+(E10*0.5)+(E11*0.1)</f>
        <v>0.2</v>
      </c>
      <c r="V1444" s="162">
        <v>-426</v>
      </c>
      <c r="W1444" s="233">
        <f>E12+(E13*0.5)+(E14*0.1)</f>
        <v>0.2</v>
      </c>
      <c r="X1444" s="162">
        <v>-426</v>
      </c>
      <c r="Y1444" s="161">
        <f t="shared" si="473"/>
        <v>1417</v>
      </c>
      <c r="Z1444" s="162">
        <f t="shared" si="465"/>
        <v>-826.08000000000015</v>
      </c>
      <c r="AA1444" s="127">
        <v>44736</v>
      </c>
      <c r="AB1444" s="127"/>
      <c r="AC1444" s="128"/>
      <c r="AD1444" s="128"/>
      <c r="AE1444" s="129"/>
      <c r="AF1444" s="129"/>
      <c r="AG1444" s="129"/>
      <c r="AH1444" s="129">
        <f t="shared" si="466"/>
        <v>0</v>
      </c>
      <c r="AI1444" s="129">
        <f t="shared" si="467"/>
        <v>-826.08000000000015</v>
      </c>
      <c r="AJ1444" s="234">
        <f t="shared" si="468"/>
        <v>0</v>
      </c>
      <c r="AK1444" s="234">
        <f t="shared" si="469"/>
        <v>1</v>
      </c>
      <c r="AL1444" s="129">
        <f t="shared" si="470"/>
        <v>0</v>
      </c>
      <c r="AM1444" s="127">
        <v>44736</v>
      </c>
      <c r="AN1444" s="129">
        <f t="shared" si="474"/>
        <v>83596.45000000007</v>
      </c>
      <c r="AO1444" s="129">
        <f t="shared" si="475"/>
        <v>0</v>
      </c>
      <c r="AP1444" s="129">
        <f t="shared" si="476"/>
        <v>0</v>
      </c>
      <c r="AQ1444" s="235"/>
      <c r="AR1444" s="235"/>
      <c r="AS1444" s="236">
        <f t="shared" si="471"/>
        <v>44736</v>
      </c>
      <c r="AT1444" s="237">
        <f t="shared" si="477"/>
        <v>27285.539999999972</v>
      </c>
      <c r="AU1444" s="237">
        <f t="shared" si="478"/>
        <v>17319.750000000004</v>
      </c>
      <c r="AV1444" s="237">
        <f t="shared" si="479"/>
        <v>26553.159999999989</v>
      </c>
      <c r="AW1444" s="237">
        <f t="shared" si="480"/>
        <v>5671.9999999999973</v>
      </c>
      <c r="AX1444" s="237">
        <f t="shared" si="481"/>
        <v>6766.0000000000073</v>
      </c>
      <c r="AY1444" s="133"/>
    </row>
    <row r="1445" spans="3:51" x14ac:dyDescent="0.25">
      <c r="C1445" s="137"/>
      <c r="D1445" s="137"/>
      <c r="E1445" s="137"/>
      <c r="F1445" s="137"/>
      <c r="G1445" s="137"/>
      <c r="H1445" s="137"/>
      <c r="I1445" s="137"/>
      <c r="J1445" s="137"/>
      <c r="K1445" s="240">
        <f t="shared" si="463"/>
        <v>44739</v>
      </c>
      <c r="L1445" s="230">
        <f t="shared" si="464"/>
        <v>83755.640000000072</v>
      </c>
      <c r="M1445" s="162">
        <f>MAX(AN28:AN1445)</f>
        <v>85428.890000000072</v>
      </c>
      <c r="N1445" s="162">
        <f t="shared" si="472"/>
        <v>-1673.25</v>
      </c>
      <c r="O1445" s="231">
        <f>E3+(E4*0.1)</f>
        <v>0.2</v>
      </c>
      <c r="P1445" s="162">
        <v>312.10000000000002</v>
      </c>
      <c r="Q1445" s="232">
        <f>E5+(E6*0.1)</f>
        <v>0.1</v>
      </c>
      <c r="R1445" s="162">
        <v>581.5</v>
      </c>
      <c r="S1445" s="232">
        <f>E7+(E8*0.1)</f>
        <v>0.1</v>
      </c>
      <c r="T1445" s="162">
        <v>1952.2</v>
      </c>
      <c r="U1445" s="233">
        <f>E9+(E10*0.5)+(E11*0.1)</f>
        <v>0.2</v>
      </c>
      <c r="V1445" s="162">
        <v>417</v>
      </c>
      <c r="W1445" s="233">
        <f>E12+(E13*0.5)+(E14*0.1)</f>
        <v>0.2</v>
      </c>
      <c r="X1445" s="162">
        <v>-1200</v>
      </c>
      <c r="Y1445" s="161">
        <f t="shared" si="473"/>
        <v>1418</v>
      </c>
      <c r="Z1445" s="162">
        <f t="shared" si="465"/>
        <v>159.19000000000005</v>
      </c>
      <c r="AA1445" s="127">
        <v>44739</v>
      </c>
      <c r="AB1445" s="127"/>
      <c r="AC1445" s="128"/>
      <c r="AD1445" s="128"/>
      <c r="AE1445" s="129"/>
      <c r="AF1445" s="129"/>
      <c r="AG1445" s="129"/>
      <c r="AH1445" s="129">
        <f t="shared" si="466"/>
        <v>159.19000000000005</v>
      </c>
      <c r="AI1445" s="129">
        <f t="shared" si="467"/>
        <v>0</v>
      </c>
      <c r="AJ1445" s="234">
        <f t="shared" si="468"/>
        <v>1</v>
      </c>
      <c r="AK1445" s="234">
        <f t="shared" si="469"/>
        <v>0</v>
      </c>
      <c r="AL1445" s="129">
        <f t="shared" si="470"/>
        <v>0</v>
      </c>
      <c r="AM1445" s="127">
        <v>44739</v>
      </c>
      <c r="AN1445" s="129">
        <f t="shared" si="474"/>
        <v>83755.640000000072</v>
      </c>
      <c r="AO1445" s="129">
        <f t="shared" si="475"/>
        <v>0</v>
      </c>
      <c r="AP1445" s="129">
        <f t="shared" si="476"/>
        <v>0</v>
      </c>
      <c r="AQ1445" s="235"/>
      <c r="AR1445" s="235"/>
      <c r="AS1445" s="236">
        <f t="shared" si="471"/>
        <v>44739</v>
      </c>
      <c r="AT1445" s="237">
        <f t="shared" si="477"/>
        <v>27347.95999999997</v>
      </c>
      <c r="AU1445" s="237">
        <f t="shared" si="478"/>
        <v>17377.900000000005</v>
      </c>
      <c r="AV1445" s="237">
        <f t="shared" si="479"/>
        <v>26748.37999999999</v>
      </c>
      <c r="AW1445" s="237">
        <f t="shared" si="480"/>
        <v>5755.3999999999969</v>
      </c>
      <c r="AX1445" s="237">
        <f t="shared" si="481"/>
        <v>6526.0000000000073</v>
      </c>
      <c r="AY1445" s="133"/>
    </row>
    <row r="1446" spans="3:51" x14ac:dyDescent="0.25">
      <c r="C1446" s="137"/>
      <c r="D1446" s="137"/>
      <c r="E1446" s="137"/>
      <c r="F1446" s="137"/>
      <c r="G1446" s="137"/>
      <c r="H1446" s="137"/>
      <c r="I1446" s="137"/>
      <c r="J1446" s="137"/>
      <c r="K1446" s="240">
        <f t="shared" si="463"/>
        <v>44740</v>
      </c>
      <c r="L1446" s="230">
        <f t="shared" si="464"/>
        <v>84389.590000000069</v>
      </c>
      <c r="M1446" s="162">
        <f>MAX(AN28:AN1446)</f>
        <v>85428.890000000072</v>
      </c>
      <c r="N1446" s="162">
        <f t="shared" si="472"/>
        <v>-1039.3000000000029</v>
      </c>
      <c r="O1446" s="231">
        <f>E3+(E4*0.1)</f>
        <v>0.2</v>
      </c>
      <c r="P1446" s="162">
        <v>-603.95000000000005</v>
      </c>
      <c r="Q1446" s="232">
        <f>E5+(E6*0.1)</f>
        <v>0.1</v>
      </c>
      <c r="R1446" s="162">
        <v>-850</v>
      </c>
      <c r="S1446" s="232">
        <f>E7+(E8*0.1)</f>
        <v>0.1</v>
      </c>
      <c r="T1446" s="162">
        <v>7409.4</v>
      </c>
      <c r="U1446" s="233">
        <f>E9+(E10*0.5)+(E11*0.1)</f>
        <v>0.2</v>
      </c>
      <c r="V1446" s="162">
        <v>247</v>
      </c>
      <c r="W1446" s="233">
        <f>E12+(E13*0.5)+(E14*0.1)</f>
        <v>0.2</v>
      </c>
      <c r="X1446" s="162">
        <v>247</v>
      </c>
      <c r="Y1446" s="161">
        <f t="shared" si="473"/>
        <v>1419</v>
      </c>
      <c r="Z1446" s="162">
        <f t="shared" si="465"/>
        <v>633.95000000000005</v>
      </c>
      <c r="AA1446" s="127">
        <v>44740</v>
      </c>
      <c r="AB1446" s="127"/>
      <c r="AC1446" s="128"/>
      <c r="AD1446" s="128"/>
      <c r="AE1446" s="129"/>
      <c r="AF1446" s="129"/>
      <c r="AG1446" s="129"/>
      <c r="AH1446" s="129">
        <f t="shared" si="466"/>
        <v>633.95000000000005</v>
      </c>
      <c r="AI1446" s="129">
        <f t="shared" si="467"/>
        <v>0</v>
      </c>
      <c r="AJ1446" s="234">
        <f t="shared" si="468"/>
        <v>1</v>
      </c>
      <c r="AK1446" s="234">
        <f t="shared" si="469"/>
        <v>0</v>
      </c>
      <c r="AL1446" s="129">
        <f t="shared" si="470"/>
        <v>0</v>
      </c>
      <c r="AM1446" s="127">
        <v>44740</v>
      </c>
      <c r="AN1446" s="129">
        <f t="shared" si="474"/>
        <v>84389.590000000069</v>
      </c>
      <c r="AO1446" s="129">
        <f t="shared" si="475"/>
        <v>0</v>
      </c>
      <c r="AP1446" s="129">
        <f t="shared" si="476"/>
        <v>0</v>
      </c>
      <c r="AQ1446" s="235"/>
      <c r="AR1446" s="235"/>
      <c r="AS1446" s="236">
        <f t="shared" si="471"/>
        <v>44740</v>
      </c>
      <c r="AT1446" s="237">
        <f t="shared" si="477"/>
        <v>27227.169999999969</v>
      </c>
      <c r="AU1446" s="237">
        <f t="shared" si="478"/>
        <v>17292.900000000005</v>
      </c>
      <c r="AV1446" s="237">
        <f t="shared" si="479"/>
        <v>27489.319999999989</v>
      </c>
      <c r="AW1446" s="237">
        <f t="shared" si="480"/>
        <v>5804.7999999999965</v>
      </c>
      <c r="AX1446" s="237">
        <f t="shared" si="481"/>
        <v>6575.4000000000069</v>
      </c>
      <c r="AY1446" s="133"/>
    </row>
    <row r="1447" spans="3:51" x14ac:dyDescent="0.25">
      <c r="C1447" s="137"/>
      <c r="D1447" s="137"/>
      <c r="E1447" s="137"/>
      <c r="F1447" s="137"/>
      <c r="G1447" s="137"/>
      <c r="H1447" s="137"/>
      <c r="I1447" s="137"/>
      <c r="J1447" s="137"/>
      <c r="K1447" s="240">
        <f t="shared" si="463"/>
        <v>44741</v>
      </c>
      <c r="L1447" s="230">
        <f t="shared" si="464"/>
        <v>84328.990000000063</v>
      </c>
      <c r="M1447" s="162">
        <f>MAX(AN28:AN1447)</f>
        <v>85428.890000000072</v>
      </c>
      <c r="N1447" s="162">
        <f t="shared" si="472"/>
        <v>-1099.9000000000087</v>
      </c>
      <c r="O1447" s="231">
        <f>E3+(E4*0.1)</f>
        <v>0.2</v>
      </c>
      <c r="P1447" s="162">
        <v>-652.1</v>
      </c>
      <c r="Q1447" s="232">
        <f>E5+(E6*0.1)</f>
        <v>0.1</v>
      </c>
      <c r="R1447" s="162">
        <v>136</v>
      </c>
      <c r="S1447" s="232">
        <f>E7+(E8*0.1)</f>
        <v>0.1</v>
      </c>
      <c r="T1447" s="162">
        <v>-409.8</v>
      </c>
      <c r="U1447" s="233">
        <f>E9+(E10*0.5)+(E11*0.1)</f>
        <v>0.2</v>
      </c>
      <c r="V1447" s="162">
        <v>243</v>
      </c>
      <c r="W1447" s="233">
        <f>E12+(E13*0.5)+(E14*0.1)</f>
        <v>0.2</v>
      </c>
      <c r="X1447" s="162">
        <v>243</v>
      </c>
      <c r="Y1447" s="161">
        <f t="shared" si="473"/>
        <v>1420</v>
      </c>
      <c r="Z1447" s="162">
        <f t="shared" si="465"/>
        <v>-60.600000000000016</v>
      </c>
      <c r="AA1447" s="127">
        <v>44741</v>
      </c>
      <c r="AB1447" s="127"/>
      <c r="AC1447" s="128"/>
      <c r="AD1447" s="128"/>
      <c r="AE1447" s="129"/>
      <c r="AF1447" s="129"/>
      <c r="AG1447" s="129"/>
      <c r="AH1447" s="129">
        <f t="shared" si="466"/>
        <v>0</v>
      </c>
      <c r="AI1447" s="129">
        <f t="shared" si="467"/>
        <v>-60.600000000000016</v>
      </c>
      <c r="AJ1447" s="234">
        <f t="shared" si="468"/>
        <v>0</v>
      </c>
      <c r="AK1447" s="234">
        <f t="shared" si="469"/>
        <v>1</v>
      </c>
      <c r="AL1447" s="129">
        <f t="shared" si="470"/>
        <v>0</v>
      </c>
      <c r="AM1447" s="127">
        <v>44741</v>
      </c>
      <c r="AN1447" s="129">
        <f t="shared" si="474"/>
        <v>84328.990000000063</v>
      </c>
      <c r="AO1447" s="129">
        <f t="shared" si="475"/>
        <v>0</v>
      </c>
      <c r="AP1447" s="129">
        <f t="shared" si="476"/>
        <v>0</v>
      </c>
      <c r="AQ1447" s="235"/>
      <c r="AR1447" s="235"/>
      <c r="AS1447" s="236">
        <f t="shared" si="471"/>
        <v>44741</v>
      </c>
      <c r="AT1447" s="237">
        <f t="shared" si="477"/>
        <v>27096.749999999971</v>
      </c>
      <c r="AU1447" s="237">
        <f t="shared" si="478"/>
        <v>17306.500000000004</v>
      </c>
      <c r="AV1447" s="237">
        <f t="shared" si="479"/>
        <v>27448.339999999989</v>
      </c>
      <c r="AW1447" s="237">
        <f t="shared" si="480"/>
        <v>5853.3999999999969</v>
      </c>
      <c r="AX1447" s="237">
        <f t="shared" si="481"/>
        <v>6624.0000000000073</v>
      </c>
      <c r="AY1447" s="133"/>
    </row>
    <row r="1448" spans="3:51" x14ac:dyDescent="0.25">
      <c r="C1448" s="137"/>
      <c r="D1448" s="137"/>
      <c r="E1448" s="137"/>
      <c r="F1448" s="137"/>
      <c r="G1448" s="137"/>
      <c r="H1448" s="137"/>
      <c r="I1448" s="137"/>
      <c r="J1448" s="137"/>
      <c r="K1448" s="240">
        <f t="shared" si="463"/>
        <v>44742</v>
      </c>
      <c r="L1448" s="230">
        <f t="shared" si="464"/>
        <v>85487.20000000007</v>
      </c>
      <c r="M1448" s="162">
        <f>MAX(AN28:AN1448)</f>
        <v>85487.20000000007</v>
      </c>
      <c r="N1448" s="162">
        <f t="shared" si="472"/>
        <v>0</v>
      </c>
      <c r="O1448" s="231">
        <f>E3+(E4*0.1)</f>
        <v>0.2</v>
      </c>
      <c r="P1448" s="162">
        <v>1269.4000000000001</v>
      </c>
      <c r="Q1448" s="232">
        <f>E5+(E6*0.1)</f>
        <v>0.1</v>
      </c>
      <c r="R1448" s="162">
        <v>1672.5</v>
      </c>
      <c r="S1448" s="232">
        <f>E7+(E8*0.1)</f>
        <v>0.1</v>
      </c>
      <c r="T1448" s="162">
        <v>3090.8</v>
      </c>
      <c r="U1448" s="233">
        <f>E9+(E10*0.5)+(E11*0.1)</f>
        <v>0.2</v>
      </c>
      <c r="V1448" s="162">
        <v>1070</v>
      </c>
      <c r="W1448" s="233">
        <f>E12+(E13*0.5)+(E14*0.1)</f>
        <v>0.2</v>
      </c>
      <c r="X1448" s="162">
        <v>1070</v>
      </c>
      <c r="Y1448" s="161">
        <f t="shared" si="473"/>
        <v>1421</v>
      </c>
      <c r="Z1448" s="162">
        <f t="shared" si="465"/>
        <v>1158.21</v>
      </c>
      <c r="AA1448" s="238">
        <v>44742</v>
      </c>
      <c r="AB1448" s="129">
        <f>SUM(Z1427:Z1448)</f>
        <v>7698.2400000000016</v>
      </c>
      <c r="AC1448" s="128">
        <f>(AB1448&gt;0)*1</f>
        <v>1</v>
      </c>
      <c r="AD1448" s="128">
        <f>(AB1448&lt;0)*1</f>
        <v>0</v>
      </c>
      <c r="AE1448" s="129">
        <f>AB1448*AC1448</f>
        <v>7698.2400000000016</v>
      </c>
      <c r="AF1448" s="129">
        <f>AB1448*AD1448</f>
        <v>0</v>
      </c>
      <c r="AG1448" s="129"/>
      <c r="AH1448" s="129">
        <f t="shared" si="466"/>
        <v>1158.21</v>
      </c>
      <c r="AI1448" s="129">
        <f t="shared" si="467"/>
        <v>0</v>
      </c>
      <c r="AJ1448" s="234">
        <f t="shared" si="468"/>
        <v>1</v>
      </c>
      <c r="AK1448" s="234">
        <f t="shared" si="469"/>
        <v>0</v>
      </c>
      <c r="AL1448" s="129">
        <f t="shared" si="470"/>
        <v>7698.2400000000016</v>
      </c>
      <c r="AM1448" s="127">
        <v>44742</v>
      </c>
      <c r="AN1448" s="129">
        <f t="shared" si="474"/>
        <v>85487.20000000007</v>
      </c>
      <c r="AO1448" s="129">
        <f t="shared" si="475"/>
        <v>7698.2400000000016</v>
      </c>
      <c r="AP1448" s="129">
        <f t="shared" si="476"/>
        <v>0</v>
      </c>
      <c r="AQ1448" s="235"/>
      <c r="AR1448" s="235"/>
      <c r="AS1448" s="236">
        <f t="shared" si="471"/>
        <v>44742</v>
      </c>
      <c r="AT1448" s="237">
        <f t="shared" si="477"/>
        <v>27350.629999999972</v>
      </c>
      <c r="AU1448" s="237">
        <f t="shared" si="478"/>
        <v>17473.750000000004</v>
      </c>
      <c r="AV1448" s="237">
        <f t="shared" si="479"/>
        <v>27757.419999999991</v>
      </c>
      <c r="AW1448" s="237">
        <f t="shared" si="480"/>
        <v>6067.3999999999969</v>
      </c>
      <c r="AX1448" s="237">
        <f t="shared" si="481"/>
        <v>6838.0000000000073</v>
      </c>
      <c r="AY1448" s="133"/>
    </row>
    <row r="1449" spans="3:51" x14ac:dyDescent="0.25">
      <c r="C1449" s="137"/>
      <c r="D1449" s="137"/>
      <c r="E1449" s="137"/>
      <c r="F1449" s="137"/>
      <c r="G1449" s="137"/>
      <c r="H1449" s="137"/>
      <c r="I1449" s="137"/>
      <c r="J1449" s="137"/>
      <c r="K1449" s="240">
        <f t="shared" si="463"/>
        <v>44743</v>
      </c>
      <c r="L1449" s="230">
        <f t="shared" si="464"/>
        <v>85044.280000000072</v>
      </c>
      <c r="M1449" s="162">
        <f>MAX(AN28:AN1449)</f>
        <v>85487.20000000007</v>
      </c>
      <c r="N1449" s="162">
        <f t="shared" si="472"/>
        <v>-442.91999999999825</v>
      </c>
      <c r="O1449" s="231">
        <f>E3+(E4*0.1)</f>
        <v>0.2</v>
      </c>
      <c r="P1449" s="162">
        <v>-550</v>
      </c>
      <c r="Q1449" s="232">
        <f>E5+(E6*0.1)</f>
        <v>0.1</v>
      </c>
      <c r="R1449" s="162">
        <v>-850</v>
      </c>
      <c r="S1449" s="232">
        <f>E7+(E8*0.1)</f>
        <v>0.1</v>
      </c>
      <c r="T1449" s="162">
        <v>-1639.2</v>
      </c>
      <c r="U1449" s="233">
        <f>E9+(E10*0.5)+(E11*0.1)</f>
        <v>0.2</v>
      </c>
      <c r="V1449" s="162">
        <v>-210</v>
      </c>
      <c r="W1449" s="233">
        <f>E12+(E13*0.5)+(E14*0.1)</f>
        <v>0.2</v>
      </c>
      <c r="X1449" s="162">
        <v>-210</v>
      </c>
      <c r="Y1449" s="161">
        <f t="shared" si="473"/>
        <v>1422</v>
      </c>
      <c r="Z1449" s="162">
        <f t="shared" si="465"/>
        <v>-442.92</v>
      </c>
      <c r="AA1449" s="127">
        <v>44743</v>
      </c>
      <c r="AB1449" s="127"/>
      <c r="AC1449" s="128"/>
      <c r="AD1449" s="128"/>
      <c r="AE1449" s="129"/>
      <c r="AF1449" s="129"/>
      <c r="AG1449" s="129"/>
      <c r="AH1449" s="129">
        <f t="shared" si="466"/>
        <v>0</v>
      </c>
      <c r="AI1449" s="129">
        <f t="shared" si="467"/>
        <v>-442.92</v>
      </c>
      <c r="AJ1449" s="234">
        <f t="shared" si="468"/>
        <v>0</v>
      </c>
      <c r="AK1449" s="234">
        <f t="shared" si="469"/>
        <v>1</v>
      </c>
      <c r="AL1449" s="129">
        <f t="shared" si="470"/>
        <v>0</v>
      </c>
      <c r="AM1449" s="127">
        <v>44743</v>
      </c>
      <c r="AN1449" s="129">
        <f t="shared" si="474"/>
        <v>85044.280000000072</v>
      </c>
      <c r="AO1449" s="129">
        <f t="shared" si="475"/>
        <v>0</v>
      </c>
      <c r="AP1449" s="129">
        <f t="shared" si="476"/>
        <v>0</v>
      </c>
      <c r="AQ1449" s="235"/>
      <c r="AR1449" s="235"/>
      <c r="AS1449" s="236">
        <f t="shared" si="471"/>
        <v>44743</v>
      </c>
      <c r="AT1449" s="237">
        <f t="shared" si="477"/>
        <v>27240.629999999972</v>
      </c>
      <c r="AU1449" s="237">
        <f t="shared" si="478"/>
        <v>17388.750000000004</v>
      </c>
      <c r="AV1449" s="237">
        <f t="shared" si="479"/>
        <v>27593.499999999993</v>
      </c>
      <c r="AW1449" s="237">
        <f t="shared" si="480"/>
        <v>6025.3999999999969</v>
      </c>
      <c r="AX1449" s="237">
        <f t="shared" si="481"/>
        <v>6796.0000000000073</v>
      </c>
      <c r="AY1449" s="133"/>
    </row>
    <row r="1450" spans="3:51" x14ac:dyDescent="0.25">
      <c r="C1450" s="137"/>
      <c r="D1450" s="137"/>
      <c r="E1450" s="137"/>
      <c r="F1450" s="137"/>
      <c r="G1450" s="137"/>
      <c r="H1450" s="137"/>
      <c r="I1450" s="137"/>
      <c r="J1450" s="137"/>
      <c r="K1450" s="240">
        <f t="shared" si="463"/>
        <v>44746</v>
      </c>
      <c r="L1450" s="230">
        <f t="shared" si="464"/>
        <v>85100.280000000072</v>
      </c>
      <c r="M1450" s="162">
        <f>MAX(AN28:AN1450)</f>
        <v>85487.20000000007</v>
      </c>
      <c r="N1450" s="162">
        <f t="shared" si="472"/>
        <v>-386.91999999999825</v>
      </c>
      <c r="O1450" s="231">
        <f>E3+(E4*0.1)</f>
        <v>0.2</v>
      </c>
      <c r="P1450" s="162">
        <v>0</v>
      </c>
      <c r="Q1450" s="232">
        <f>E5+(E6*0.1)</f>
        <v>0.1</v>
      </c>
      <c r="R1450" s="162">
        <v>0</v>
      </c>
      <c r="S1450" s="232">
        <f>E7+(E8*0.1)</f>
        <v>0.1</v>
      </c>
      <c r="T1450" s="162">
        <v>0</v>
      </c>
      <c r="U1450" s="233">
        <f>E9+(E10*0.5)+(E11*0.1)</f>
        <v>0.2</v>
      </c>
      <c r="V1450" s="162">
        <v>140</v>
      </c>
      <c r="W1450" s="233">
        <f>E12+(E13*0.5)+(E14*0.1)</f>
        <v>0.2</v>
      </c>
      <c r="X1450" s="162">
        <v>140</v>
      </c>
      <c r="Y1450" s="161">
        <f t="shared" si="473"/>
        <v>1423</v>
      </c>
      <c r="Z1450" s="162">
        <f t="shared" si="465"/>
        <v>56</v>
      </c>
      <c r="AA1450" s="127">
        <v>44746</v>
      </c>
      <c r="AB1450" s="127"/>
      <c r="AC1450" s="128"/>
      <c r="AD1450" s="128"/>
      <c r="AE1450" s="129"/>
      <c r="AF1450" s="129"/>
      <c r="AG1450" s="129"/>
      <c r="AH1450" s="129">
        <f t="shared" si="466"/>
        <v>56</v>
      </c>
      <c r="AI1450" s="129">
        <f t="shared" si="467"/>
        <v>0</v>
      </c>
      <c r="AJ1450" s="234">
        <f t="shared" si="468"/>
        <v>1</v>
      </c>
      <c r="AK1450" s="234">
        <f t="shared" si="469"/>
        <v>0</v>
      </c>
      <c r="AL1450" s="129">
        <f t="shared" si="470"/>
        <v>0</v>
      </c>
      <c r="AM1450" s="127">
        <v>44746</v>
      </c>
      <c r="AN1450" s="129">
        <f t="shared" si="474"/>
        <v>85100.280000000072</v>
      </c>
      <c r="AO1450" s="129">
        <f t="shared" si="475"/>
        <v>0</v>
      </c>
      <c r="AP1450" s="129">
        <f t="shared" si="476"/>
        <v>0</v>
      </c>
      <c r="AQ1450" s="235"/>
      <c r="AR1450" s="235"/>
      <c r="AS1450" s="236">
        <f t="shared" si="471"/>
        <v>44746</v>
      </c>
      <c r="AT1450" s="237">
        <f t="shared" si="477"/>
        <v>27240.629999999972</v>
      </c>
      <c r="AU1450" s="237">
        <f t="shared" si="478"/>
        <v>17388.750000000004</v>
      </c>
      <c r="AV1450" s="237">
        <f t="shared" si="479"/>
        <v>27593.499999999993</v>
      </c>
      <c r="AW1450" s="237">
        <f t="shared" si="480"/>
        <v>6053.3999999999969</v>
      </c>
      <c r="AX1450" s="237">
        <f t="shared" si="481"/>
        <v>6824.0000000000073</v>
      </c>
      <c r="AY1450" s="133"/>
    </row>
    <row r="1451" spans="3:51" x14ac:dyDescent="0.25">
      <c r="C1451" s="137"/>
      <c r="D1451" s="137"/>
      <c r="E1451" s="137"/>
      <c r="F1451" s="137"/>
      <c r="G1451" s="137"/>
      <c r="H1451" s="137"/>
      <c r="I1451" s="137"/>
      <c r="J1451" s="137"/>
      <c r="K1451" s="240">
        <f t="shared" si="463"/>
        <v>44747</v>
      </c>
      <c r="L1451" s="230">
        <f t="shared" si="464"/>
        <v>86565.620000000068</v>
      </c>
      <c r="M1451" s="162">
        <f>MAX(AN28:AN1451)</f>
        <v>86565.620000000068</v>
      </c>
      <c r="N1451" s="162">
        <f t="shared" si="472"/>
        <v>0</v>
      </c>
      <c r="O1451" s="231">
        <f>E3+(E4*0.1)</f>
        <v>0.2</v>
      </c>
      <c r="P1451" s="162">
        <v>647.20000000000005</v>
      </c>
      <c r="Q1451" s="232">
        <f>E5+(E6*0.1)</f>
        <v>0.1</v>
      </c>
      <c r="R1451" s="162">
        <v>-303</v>
      </c>
      <c r="S1451" s="232">
        <f>E7+(E8*0.1)</f>
        <v>0.1</v>
      </c>
      <c r="T1451" s="162">
        <v>-3410</v>
      </c>
      <c r="U1451" s="233">
        <f>E9+(E10*0.5)+(E11*0.1)</f>
        <v>0.2</v>
      </c>
      <c r="V1451" s="162">
        <v>4268</v>
      </c>
      <c r="W1451" s="233">
        <f>E12+(E13*0.5)+(E14*0.1)</f>
        <v>0.2</v>
      </c>
      <c r="X1451" s="162">
        <v>4268</v>
      </c>
      <c r="Y1451" s="161">
        <f t="shared" si="473"/>
        <v>1424</v>
      </c>
      <c r="Z1451" s="162">
        <f t="shared" si="465"/>
        <v>1465.3400000000001</v>
      </c>
      <c r="AA1451" s="127">
        <v>44747</v>
      </c>
      <c r="AB1451" s="127"/>
      <c r="AC1451" s="128"/>
      <c r="AD1451" s="128"/>
      <c r="AE1451" s="129"/>
      <c r="AF1451" s="129"/>
      <c r="AG1451" s="129"/>
      <c r="AH1451" s="129">
        <f t="shared" si="466"/>
        <v>1465.3400000000001</v>
      </c>
      <c r="AI1451" s="129">
        <f t="shared" si="467"/>
        <v>0</v>
      </c>
      <c r="AJ1451" s="234">
        <f t="shared" si="468"/>
        <v>1</v>
      </c>
      <c r="AK1451" s="234">
        <f t="shared" si="469"/>
        <v>0</v>
      </c>
      <c r="AL1451" s="129">
        <f t="shared" si="470"/>
        <v>0</v>
      </c>
      <c r="AM1451" s="127">
        <v>44747</v>
      </c>
      <c r="AN1451" s="129">
        <f t="shared" si="474"/>
        <v>86565.620000000068</v>
      </c>
      <c r="AO1451" s="129">
        <f t="shared" si="475"/>
        <v>0</v>
      </c>
      <c r="AP1451" s="129">
        <f t="shared" si="476"/>
        <v>0</v>
      </c>
      <c r="AQ1451" s="235"/>
      <c r="AR1451" s="235"/>
      <c r="AS1451" s="236">
        <f t="shared" si="471"/>
        <v>44747</v>
      </c>
      <c r="AT1451" s="237">
        <f t="shared" si="477"/>
        <v>27370.069999999971</v>
      </c>
      <c r="AU1451" s="237">
        <f t="shared" si="478"/>
        <v>17358.450000000004</v>
      </c>
      <c r="AV1451" s="237">
        <f t="shared" si="479"/>
        <v>27252.499999999993</v>
      </c>
      <c r="AW1451" s="237">
        <f t="shared" si="480"/>
        <v>6906.9999999999973</v>
      </c>
      <c r="AX1451" s="237">
        <f t="shared" si="481"/>
        <v>7677.6000000000076</v>
      </c>
      <c r="AY1451" s="133"/>
    </row>
    <row r="1452" spans="3:51" x14ac:dyDescent="0.25">
      <c r="C1452" s="137"/>
      <c r="D1452" s="137"/>
      <c r="E1452" s="137"/>
      <c r="F1452" s="137"/>
      <c r="G1452" s="137"/>
      <c r="H1452" s="137"/>
      <c r="I1452" s="137"/>
      <c r="J1452" s="137"/>
      <c r="K1452" s="240">
        <f t="shared" si="463"/>
        <v>44748</v>
      </c>
      <c r="L1452" s="230">
        <f t="shared" si="464"/>
        <v>87271.240000000063</v>
      </c>
      <c r="M1452" s="162">
        <f>MAX(AN28:AN1452)</f>
        <v>87271.240000000063</v>
      </c>
      <c r="N1452" s="162">
        <f t="shared" si="472"/>
        <v>0</v>
      </c>
      <c r="O1452" s="231">
        <f>E3+(E4*0.1)</f>
        <v>0.2</v>
      </c>
      <c r="P1452" s="162">
        <v>-550</v>
      </c>
      <c r="Q1452" s="232">
        <f>E5+(E6*0.1)</f>
        <v>0.1</v>
      </c>
      <c r="R1452" s="162">
        <v>-850</v>
      </c>
      <c r="S1452" s="232">
        <f>E7+(E8*0.1)</f>
        <v>0.1</v>
      </c>
      <c r="T1452" s="162">
        <v>-1453.8</v>
      </c>
      <c r="U1452" s="233">
        <f>E9+(E10*0.5)+(E11*0.1)</f>
        <v>0.2</v>
      </c>
      <c r="V1452" s="162">
        <v>2615</v>
      </c>
      <c r="W1452" s="233">
        <f>E12+(E13*0.5)+(E14*0.1)</f>
        <v>0.2</v>
      </c>
      <c r="X1452" s="162">
        <v>2615</v>
      </c>
      <c r="Y1452" s="161">
        <f t="shared" si="473"/>
        <v>1425</v>
      </c>
      <c r="Z1452" s="162">
        <f t="shared" si="465"/>
        <v>705.62</v>
      </c>
      <c r="AA1452" s="127">
        <v>44748</v>
      </c>
      <c r="AB1452" s="127"/>
      <c r="AC1452" s="128"/>
      <c r="AD1452" s="128"/>
      <c r="AE1452" s="129"/>
      <c r="AF1452" s="129"/>
      <c r="AG1452" s="129"/>
      <c r="AH1452" s="129">
        <f t="shared" si="466"/>
        <v>705.62</v>
      </c>
      <c r="AI1452" s="129">
        <f t="shared" si="467"/>
        <v>0</v>
      </c>
      <c r="AJ1452" s="234">
        <f t="shared" si="468"/>
        <v>1</v>
      </c>
      <c r="AK1452" s="234">
        <f t="shared" si="469"/>
        <v>0</v>
      </c>
      <c r="AL1452" s="129">
        <f t="shared" si="470"/>
        <v>0</v>
      </c>
      <c r="AM1452" s="127">
        <v>44748</v>
      </c>
      <c r="AN1452" s="129">
        <f t="shared" si="474"/>
        <v>87271.240000000063</v>
      </c>
      <c r="AO1452" s="129">
        <f t="shared" si="475"/>
        <v>0</v>
      </c>
      <c r="AP1452" s="129">
        <f t="shared" si="476"/>
        <v>0</v>
      </c>
      <c r="AQ1452" s="235"/>
      <c r="AR1452" s="235"/>
      <c r="AS1452" s="236">
        <f t="shared" si="471"/>
        <v>44748</v>
      </c>
      <c r="AT1452" s="237">
        <f t="shared" si="477"/>
        <v>27260.069999999971</v>
      </c>
      <c r="AU1452" s="237">
        <f t="shared" si="478"/>
        <v>17273.450000000004</v>
      </c>
      <c r="AV1452" s="237">
        <f t="shared" si="479"/>
        <v>27107.119999999992</v>
      </c>
      <c r="AW1452" s="237">
        <f t="shared" si="480"/>
        <v>7429.9999999999973</v>
      </c>
      <c r="AX1452" s="237">
        <f t="shared" si="481"/>
        <v>8200.6000000000076</v>
      </c>
      <c r="AY1452" s="133"/>
    </row>
    <row r="1453" spans="3:51" x14ac:dyDescent="0.25">
      <c r="C1453" s="137"/>
      <c r="D1453" s="137"/>
      <c r="E1453" s="137"/>
      <c r="F1453" s="137"/>
      <c r="G1453" s="137"/>
      <c r="H1453" s="137"/>
      <c r="I1453" s="137"/>
      <c r="J1453" s="137"/>
      <c r="K1453" s="240">
        <f t="shared" si="463"/>
        <v>44749</v>
      </c>
      <c r="L1453" s="230">
        <f t="shared" si="464"/>
        <v>86643.870000000068</v>
      </c>
      <c r="M1453" s="162">
        <f>MAX(AN28:AN1453)</f>
        <v>87271.240000000063</v>
      </c>
      <c r="N1453" s="162">
        <f t="shared" si="472"/>
        <v>-627.36999999999534</v>
      </c>
      <c r="O1453" s="231">
        <f>E3+(E4*0.1)</f>
        <v>0.2</v>
      </c>
      <c r="P1453" s="162">
        <v>-814.85</v>
      </c>
      <c r="Q1453" s="232">
        <f>E5+(E6*0.1)</f>
        <v>0.1</v>
      </c>
      <c r="R1453" s="162">
        <v>-850</v>
      </c>
      <c r="S1453" s="232">
        <f>E7+(E8*0.1)</f>
        <v>0.1</v>
      </c>
      <c r="T1453" s="162">
        <v>-3410</v>
      </c>
      <c r="U1453" s="233">
        <f>E9+(E10*0.5)+(E11*0.1)</f>
        <v>0.2</v>
      </c>
      <c r="V1453" s="162">
        <v>-96</v>
      </c>
      <c r="W1453" s="233">
        <f>E12+(E13*0.5)+(E14*0.1)</f>
        <v>0.2</v>
      </c>
      <c r="X1453" s="162">
        <v>-96</v>
      </c>
      <c r="Y1453" s="161">
        <f t="shared" si="473"/>
        <v>1426</v>
      </c>
      <c r="Z1453" s="162">
        <f t="shared" si="465"/>
        <v>-627.37000000000012</v>
      </c>
      <c r="AA1453" s="127">
        <v>44749</v>
      </c>
      <c r="AB1453" s="127"/>
      <c r="AC1453" s="128"/>
      <c r="AD1453" s="128"/>
      <c r="AE1453" s="129"/>
      <c r="AF1453" s="129"/>
      <c r="AG1453" s="129"/>
      <c r="AH1453" s="129">
        <f t="shared" si="466"/>
        <v>0</v>
      </c>
      <c r="AI1453" s="129">
        <f t="shared" si="467"/>
        <v>-627.37000000000012</v>
      </c>
      <c r="AJ1453" s="234">
        <f t="shared" si="468"/>
        <v>0</v>
      </c>
      <c r="AK1453" s="234">
        <f t="shared" si="469"/>
        <v>1</v>
      </c>
      <c r="AL1453" s="129">
        <f t="shared" si="470"/>
        <v>0</v>
      </c>
      <c r="AM1453" s="127">
        <v>44749</v>
      </c>
      <c r="AN1453" s="129">
        <f t="shared" si="474"/>
        <v>86643.870000000068</v>
      </c>
      <c r="AO1453" s="129">
        <f t="shared" si="475"/>
        <v>0</v>
      </c>
      <c r="AP1453" s="129">
        <f t="shared" si="476"/>
        <v>0</v>
      </c>
      <c r="AQ1453" s="235"/>
      <c r="AR1453" s="235"/>
      <c r="AS1453" s="236">
        <f t="shared" si="471"/>
        <v>44749</v>
      </c>
      <c r="AT1453" s="237">
        <f t="shared" si="477"/>
        <v>27097.099999999969</v>
      </c>
      <c r="AU1453" s="237">
        <f t="shared" si="478"/>
        <v>17188.450000000004</v>
      </c>
      <c r="AV1453" s="237">
        <f t="shared" si="479"/>
        <v>26766.119999999992</v>
      </c>
      <c r="AW1453" s="237">
        <f t="shared" si="480"/>
        <v>7410.7999999999975</v>
      </c>
      <c r="AX1453" s="237">
        <f t="shared" si="481"/>
        <v>8181.4000000000078</v>
      </c>
      <c r="AY1453" s="133"/>
    </row>
    <row r="1454" spans="3:51" x14ac:dyDescent="0.25">
      <c r="C1454" s="137"/>
      <c r="D1454" s="137"/>
      <c r="E1454" s="137"/>
      <c r="F1454" s="137"/>
      <c r="G1454" s="137"/>
      <c r="H1454" s="137"/>
      <c r="I1454" s="137"/>
      <c r="J1454" s="137"/>
      <c r="K1454" s="240">
        <f t="shared" si="463"/>
        <v>44750</v>
      </c>
      <c r="L1454" s="230">
        <f t="shared" si="464"/>
        <v>86432.790000000066</v>
      </c>
      <c r="M1454" s="162">
        <f>MAX(AN28:AN1454)</f>
        <v>87271.240000000063</v>
      </c>
      <c r="N1454" s="162">
        <f t="shared" si="472"/>
        <v>-838.44999999999709</v>
      </c>
      <c r="O1454" s="231">
        <f>E3+(E4*0.1)</f>
        <v>0.2</v>
      </c>
      <c r="P1454" s="162">
        <v>-550</v>
      </c>
      <c r="Q1454" s="232">
        <f>E5+(E6*0.1)</f>
        <v>0.1</v>
      </c>
      <c r="R1454" s="162">
        <v>162</v>
      </c>
      <c r="S1454" s="232">
        <f>E7+(E8*0.1)</f>
        <v>0.1</v>
      </c>
      <c r="T1454" s="162">
        <v>-332.8</v>
      </c>
      <c r="U1454" s="233">
        <f>E9+(E10*0.5)+(E11*0.1)</f>
        <v>0.2</v>
      </c>
      <c r="V1454" s="162">
        <v>-210</v>
      </c>
      <c r="W1454" s="233">
        <f>E12+(E13*0.5)+(E14*0.1)</f>
        <v>0.2</v>
      </c>
      <c r="X1454" s="162">
        <v>-210</v>
      </c>
      <c r="Y1454" s="161">
        <f t="shared" si="473"/>
        <v>1427</v>
      </c>
      <c r="Z1454" s="162">
        <f t="shared" si="465"/>
        <v>-211.07999999999998</v>
      </c>
      <c r="AA1454" s="127">
        <v>44750</v>
      </c>
      <c r="AB1454" s="127"/>
      <c r="AC1454" s="128"/>
      <c r="AD1454" s="128"/>
      <c r="AE1454" s="129"/>
      <c r="AF1454" s="129"/>
      <c r="AG1454" s="129"/>
      <c r="AH1454" s="129">
        <f t="shared" si="466"/>
        <v>0</v>
      </c>
      <c r="AI1454" s="129">
        <f t="shared" si="467"/>
        <v>-211.07999999999998</v>
      </c>
      <c r="AJ1454" s="234">
        <f t="shared" si="468"/>
        <v>0</v>
      </c>
      <c r="AK1454" s="234">
        <f t="shared" si="469"/>
        <v>1</v>
      </c>
      <c r="AL1454" s="129">
        <f t="shared" si="470"/>
        <v>0</v>
      </c>
      <c r="AM1454" s="127">
        <v>44750</v>
      </c>
      <c r="AN1454" s="129">
        <f t="shared" si="474"/>
        <v>86432.790000000066</v>
      </c>
      <c r="AO1454" s="129">
        <f t="shared" si="475"/>
        <v>0</v>
      </c>
      <c r="AP1454" s="129">
        <f t="shared" si="476"/>
        <v>0</v>
      </c>
      <c r="AQ1454" s="235"/>
      <c r="AR1454" s="235"/>
      <c r="AS1454" s="236">
        <f t="shared" si="471"/>
        <v>44750</v>
      </c>
      <c r="AT1454" s="237">
        <f t="shared" si="477"/>
        <v>26987.099999999969</v>
      </c>
      <c r="AU1454" s="237">
        <f t="shared" si="478"/>
        <v>17204.650000000005</v>
      </c>
      <c r="AV1454" s="237">
        <f t="shared" si="479"/>
        <v>26732.839999999993</v>
      </c>
      <c r="AW1454" s="237">
        <f t="shared" si="480"/>
        <v>7368.7999999999975</v>
      </c>
      <c r="AX1454" s="237">
        <f t="shared" si="481"/>
        <v>8139.4000000000078</v>
      </c>
      <c r="AY1454" s="133"/>
    </row>
    <row r="1455" spans="3:51" x14ac:dyDescent="0.25">
      <c r="C1455" s="137"/>
      <c r="D1455" s="137"/>
      <c r="E1455" s="137"/>
      <c r="F1455" s="137"/>
      <c r="G1455" s="137"/>
      <c r="H1455" s="137"/>
      <c r="I1455" s="137"/>
      <c r="J1455" s="137"/>
      <c r="K1455" s="240">
        <f t="shared" si="463"/>
        <v>44753</v>
      </c>
      <c r="L1455" s="230">
        <f t="shared" si="464"/>
        <v>87681.470000000059</v>
      </c>
      <c r="M1455" s="162">
        <f>MAX(AN28:AN1455)</f>
        <v>87681.470000000059</v>
      </c>
      <c r="N1455" s="162">
        <f t="shared" si="472"/>
        <v>0</v>
      </c>
      <c r="O1455" s="231">
        <f>E3+(E4*0.1)</f>
        <v>0.2</v>
      </c>
      <c r="P1455" s="162">
        <v>821.55</v>
      </c>
      <c r="Q1455" s="232">
        <f>E5+(E6*0.1)</f>
        <v>0.1</v>
      </c>
      <c r="R1455" s="162">
        <v>2247.5</v>
      </c>
      <c r="S1455" s="232">
        <f>E7+(E8*0.1)</f>
        <v>0.1</v>
      </c>
      <c r="T1455" s="162">
        <v>5308.2</v>
      </c>
      <c r="U1455" s="233">
        <f>E9+(E10*0.5)+(E11*0.1)</f>
        <v>0.2</v>
      </c>
      <c r="V1455" s="162">
        <v>822</v>
      </c>
      <c r="W1455" s="233">
        <f>E12+(E13*0.5)+(E14*0.1)</f>
        <v>0.2</v>
      </c>
      <c r="X1455" s="162">
        <v>822</v>
      </c>
      <c r="Y1455" s="161">
        <f t="shared" si="473"/>
        <v>1428</v>
      </c>
      <c r="Z1455" s="162">
        <f t="shared" si="465"/>
        <v>1248.6800000000003</v>
      </c>
      <c r="AA1455" s="127">
        <v>44753</v>
      </c>
      <c r="AB1455" s="127"/>
      <c r="AC1455" s="128"/>
      <c r="AD1455" s="128"/>
      <c r="AE1455" s="129"/>
      <c r="AF1455" s="129"/>
      <c r="AG1455" s="129"/>
      <c r="AH1455" s="129">
        <f t="shared" si="466"/>
        <v>1248.6800000000003</v>
      </c>
      <c r="AI1455" s="129">
        <f t="shared" si="467"/>
        <v>0</v>
      </c>
      <c r="AJ1455" s="234">
        <f t="shared" si="468"/>
        <v>1</v>
      </c>
      <c r="AK1455" s="234">
        <f t="shared" si="469"/>
        <v>0</v>
      </c>
      <c r="AL1455" s="129">
        <f t="shared" si="470"/>
        <v>0</v>
      </c>
      <c r="AM1455" s="127">
        <v>44753</v>
      </c>
      <c r="AN1455" s="129">
        <f t="shared" si="474"/>
        <v>87681.470000000059</v>
      </c>
      <c r="AO1455" s="129">
        <f t="shared" si="475"/>
        <v>0</v>
      </c>
      <c r="AP1455" s="129">
        <f t="shared" si="476"/>
        <v>0</v>
      </c>
      <c r="AQ1455" s="235"/>
      <c r="AR1455" s="235"/>
      <c r="AS1455" s="236">
        <f t="shared" si="471"/>
        <v>44753</v>
      </c>
      <c r="AT1455" s="237">
        <f t="shared" si="477"/>
        <v>27151.409999999971</v>
      </c>
      <c r="AU1455" s="237">
        <f t="shared" si="478"/>
        <v>17429.400000000005</v>
      </c>
      <c r="AV1455" s="237">
        <f t="shared" si="479"/>
        <v>27263.659999999993</v>
      </c>
      <c r="AW1455" s="237">
        <f t="shared" si="480"/>
        <v>7533.1999999999971</v>
      </c>
      <c r="AX1455" s="237">
        <f t="shared" si="481"/>
        <v>8303.8000000000084</v>
      </c>
      <c r="AY1455" s="133"/>
    </row>
    <row r="1456" spans="3:51" x14ac:dyDescent="0.25">
      <c r="C1456" s="137"/>
      <c r="D1456" s="137"/>
      <c r="E1456" s="137"/>
      <c r="F1456" s="137"/>
      <c r="G1456" s="137"/>
      <c r="H1456" s="137"/>
      <c r="I1456" s="137"/>
      <c r="J1456" s="137"/>
      <c r="K1456" s="240">
        <f t="shared" si="463"/>
        <v>44754</v>
      </c>
      <c r="L1456" s="230">
        <f t="shared" si="464"/>
        <v>88030.250000000058</v>
      </c>
      <c r="M1456" s="162">
        <f>MAX(AN28:AN1456)</f>
        <v>88030.250000000058</v>
      </c>
      <c r="N1456" s="162">
        <f t="shared" si="472"/>
        <v>0</v>
      </c>
      <c r="O1456" s="231">
        <f>E3+(E4*0.1)</f>
        <v>0.2</v>
      </c>
      <c r="P1456" s="162">
        <v>-550</v>
      </c>
      <c r="Q1456" s="232">
        <f>E5+(E6*0.1)</f>
        <v>0.1</v>
      </c>
      <c r="R1456" s="162">
        <v>-850</v>
      </c>
      <c r="S1456" s="232">
        <f>E7+(E8*0.1)</f>
        <v>0.1</v>
      </c>
      <c r="T1456" s="162">
        <v>2305.8000000000002</v>
      </c>
      <c r="U1456" s="233">
        <f>E9+(E10*0.5)+(E11*0.1)</f>
        <v>0.2</v>
      </c>
      <c r="V1456" s="162">
        <v>783</v>
      </c>
      <c r="W1456" s="233">
        <f>E12+(E13*0.5)+(E14*0.1)</f>
        <v>0.2</v>
      </c>
      <c r="X1456" s="162">
        <v>783</v>
      </c>
      <c r="Y1456" s="161">
        <f t="shared" si="473"/>
        <v>1429</v>
      </c>
      <c r="Z1456" s="162">
        <f t="shared" si="465"/>
        <v>348.78000000000009</v>
      </c>
      <c r="AA1456" s="127">
        <v>44754</v>
      </c>
      <c r="AB1456" s="127"/>
      <c r="AC1456" s="128"/>
      <c r="AD1456" s="128"/>
      <c r="AE1456" s="129"/>
      <c r="AF1456" s="129"/>
      <c r="AG1456" s="129"/>
      <c r="AH1456" s="129">
        <f t="shared" si="466"/>
        <v>348.78000000000009</v>
      </c>
      <c r="AI1456" s="129">
        <f t="shared" si="467"/>
        <v>0</v>
      </c>
      <c r="AJ1456" s="234">
        <f t="shared" si="468"/>
        <v>1</v>
      </c>
      <c r="AK1456" s="234">
        <f t="shared" si="469"/>
        <v>0</v>
      </c>
      <c r="AL1456" s="129">
        <f t="shared" si="470"/>
        <v>0</v>
      </c>
      <c r="AM1456" s="127">
        <v>44754</v>
      </c>
      <c r="AN1456" s="129">
        <f t="shared" si="474"/>
        <v>88030.250000000058</v>
      </c>
      <c r="AO1456" s="129">
        <f t="shared" si="475"/>
        <v>0</v>
      </c>
      <c r="AP1456" s="129">
        <f t="shared" si="476"/>
        <v>0</v>
      </c>
      <c r="AQ1456" s="235"/>
      <c r="AR1456" s="235"/>
      <c r="AS1456" s="236">
        <f t="shared" si="471"/>
        <v>44754</v>
      </c>
      <c r="AT1456" s="237">
        <f t="shared" si="477"/>
        <v>27041.409999999971</v>
      </c>
      <c r="AU1456" s="237">
        <f t="shared" si="478"/>
        <v>17344.400000000005</v>
      </c>
      <c r="AV1456" s="237">
        <f t="shared" si="479"/>
        <v>27494.239999999994</v>
      </c>
      <c r="AW1456" s="237">
        <f t="shared" si="480"/>
        <v>7689.7999999999975</v>
      </c>
      <c r="AX1456" s="237">
        <f t="shared" si="481"/>
        <v>8460.4000000000087</v>
      </c>
      <c r="AY1456" s="133"/>
    </row>
    <row r="1457" spans="3:51" x14ac:dyDescent="0.25">
      <c r="C1457" s="137"/>
      <c r="D1457" s="137"/>
      <c r="E1457" s="137"/>
      <c r="F1457" s="137"/>
      <c r="G1457" s="137"/>
      <c r="H1457" s="137"/>
      <c r="I1457" s="137"/>
      <c r="J1457" s="137"/>
      <c r="K1457" s="240">
        <f t="shared" si="463"/>
        <v>44755</v>
      </c>
      <c r="L1457" s="230">
        <f t="shared" si="464"/>
        <v>87836.810000000056</v>
      </c>
      <c r="M1457" s="162">
        <f>MAX(AN28:AN1457)</f>
        <v>88030.250000000058</v>
      </c>
      <c r="N1457" s="162">
        <f t="shared" si="472"/>
        <v>-193.44000000000233</v>
      </c>
      <c r="O1457" s="231">
        <f>E3+(E4*0.1)</f>
        <v>0.2</v>
      </c>
      <c r="P1457" s="162">
        <v>1042.7</v>
      </c>
      <c r="Q1457" s="232">
        <f>E5+(E6*0.1)</f>
        <v>0.1</v>
      </c>
      <c r="R1457" s="162">
        <v>851</v>
      </c>
      <c r="S1457" s="232">
        <f>E7+(E8*0.1)</f>
        <v>0.1</v>
      </c>
      <c r="T1457" s="162">
        <v>329.2</v>
      </c>
      <c r="U1457" s="233">
        <f>E9+(E10*0.5)+(E11*0.1)</f>
        <v>0.2</v>
      </c>
      <c r="V1457" s="162">
        <v>-1400</v>
      </c>
      <c r="W1457" s="233">
        <f>E12+(E13*0.5)+(E14*0.1)</f>
        <v>0.2</v>
      </c>
      <c r="X1457" s="162">
        <v>-1200</v>
      </c>
      <c r="Y1457" s="161">
        <f t="shared" si="473"/>
        <v>1430</v>
      </c>
      <c r="Z1457" s="162">
        <f t="shared" si="465"/>
        <v>-193.43999999999994</v>
      </c>
      <c r="AA1457" s="127">
        <v>44755</v>
      </c>
      <c r="AB1457" s="127"/>
      <c r="AC1457" s="128"/>
      <c r="AD1457" s="128"/>
      <c r="AE1457" s="129"/>
      <c r="AF1457" s="129"/>
      <c r="AG1457" s="129"/>
      <c r="AH1457" s="129">
        <f t="shared" si="466"/>
        <v>0</v>
      </c>
      <c r="AI1457" s="129">
        <f t="shared" si="467"/>
        <v>-193.43999999999994</v>
      </c>
      <c r="AJ1457" s="234">
        <f t="shared" si="468"/>
        <v>0</v>
      </c>
      <c r="AK1457" s="234">
        <f t="shared" si="469"/>
        <v>1</v>
      </c>
      <c r="AL1457" s="129">
        <f t="shared" si="470"/>
        <v>0</v>
      </c>
      <c r="AM1457" s="127">
        <v>44755</v>
      </c>
      <c r="AN1457" s="129">
        <f t="shared" si="474"/>
        <v>87836.810000000056</v>
      </c>
      <c r="AO1457" s="129">
        <f t="shared" si="475"/>
        <v>0</v>
      </c>
      <c r="AP1457" s="129">
        <f t="shared" si="476"/>
        <v>0</v>
      </c>
      <c r="AQ1457" s="235"/>
      <c r="AR1457" s="235"/>
      <c r="AS1457" s="236">
        <f t="shared" si="471"/>
        <v>44755</v>
      </c>
      <c r="AT1457" s="237">
        <f t="shared" si="477"/>
        <v>27249.949999999972</v>
      </c>
      <c r="AU1457" s="237">
        <f t="shared" si="478"/>
        <v>17429.500000000004</v>
      </c>
      <c r="AV1457" s="237">
        <f t="shared" si="479"/>
        <v>27527.159999999993</v>
      </c>
      <c r="AW1457" s="237">
        <f t="shared" si="480"/>
        <v>7409.7999999999975</v>
      </c>
      <c r="AX1457" s="237">
        <f t="shared" si="481"/>
        <v>8220.4000000000087</v>
      </c>
      <c r="AY1457" s="133"/>
    </row>
    <row r="1458" spans="3:51" x14ac:dyDescent="0.25">
      <c r="C1458" s="137"/>
      <c r="D1458" s="137"/>
      <c r="E1458" s="137"/>
      <c r="F1458" s="137"/>
      <c r="G1458" s="137"/>
      <c r="H1458" s="137"/>
      <c r="I1458" s="137"/>
      <c r="J1458" s="137"/>
      <c r="K1458" s="240">
        <f t="shared" si="463"/>
        <v>44756</v>
      </c>
      <c r="L1458" s="230">
        <f t="shared" si="464"/>
        <v>88973.090000000055</v>
      </c>
      <c r="M1458" s="162">
        <f>MAX(AN28:AN1458)</f>
        <v>88973.090000000055</v>
      </c>
      <c r="N1458" s="162">
        <f t="shared" si="472"/>
        <v>0</v>
      </c>
      <c r="O1458" s="231">
        <f>E3+(E4*0.1)</f>
        <v>0.2</v>
      </c>
      <c r="P1458" s="162">
        <v>713.1</v>
      </c>
      <c r="Q1458" s="232">
        <f>E5+(E6*0.1)</f>
        <v>0.1</v>
      </c>
      <c r="R1458" s="162">
        <v>570</v>
      </c>
      <c r="S1458" s="232">
        <f>E7+(E8*0.1)</f>
        <v>0.1</v>
      </c>
      <c r="T1458" s="162">
        <v>-797.4</v>
      </c>
      <c r="U1458" s="233">
        <f>E9+(E10*0.5)+(E11*0.1)</f>
        <v>0.2</v>
      </c>
      <c r="V1458" s="162">
        <v>2541</v>
      </c>
      <c r="W1458" s="233">
        <f>E12+(E13*0.5)+(E14*0.1)</f>
        <v>0.2</v>
      </c>
      <c r="X1458" s="162">
        <v>2541</v>
      </c>
      <c r="Y1458" s="161">
        <f t="shared" si="473"/>
        <v>1431</v>
      </c>
      <c r="Z1458" s="162">
        <f t="shared" si="465"/>
        <v>1136.2800000000002</v>
      </c>
      <c r="AA1458" s="127">
        <v>44756</v>
      </c>
      <c r="AB1458" s="127"/>
      <c r="AC1458" s="128"/>
      <c r="AD1458" s="128"/>
      <c r="AE1458" s="129"/>
      <c r="AF1458" s="129"/>
      <c r="AG1458" s="129"/>
      <c r="AH1458" s="129">
        <f t="shared" si="466"/>
        <v>1136.2800000000002</v>
      </c>
      <c r="AI1458" s="129">
        <f t="shared" si="467"/>
        <v>0</v>
      </c>
      <c r="AJ1458" s="234">
        <f t="shared" si="468"/>
        <v>1</v>
      </c>
      <c r="AK1458" s="234">
        <f t="shared" si="469"/>
        <v>0</v>
      </c>
      <c r="AL1458" s="129">
        <f t="shared" si="470"/>
        <v>0</v>
      </c>
      <c r="AM1458" s="127">
        <v>44756</v>
      </c>
      <c r="AN1458" s="129">
        <f t="shared" si="474"/>
        <v>88973.090000000055</v>
      </c>
      <c r="AO1458" s="129">
        <f t="shared" si="475"/>
        <v>0</v>
      </c>
      <c r="AP1458" s="129">
        <f t="shared" si="476"/>
        <v>0</v>
      </c>
      <c r="AQ1458" s="235"/>
      <c r="AR1458" s="235"/>
      <c r="AS1458" s="236">
        <f t="shared" si="471"/>
        <v>44756</v>
      </c>
      <c r="AT1458" s="237">
        <f t="shared" si="477"/>
        <v>27392.569999999971</v>
      </c>
      <c r="AU1458" s="237">
        <f t="shared" si="478"/>
        <v>17486.500000000004</v>
      </c>
      <c r="AV1458" s="237">
        <f t="shared" si="479"/>
        <v>27447.419999999991</v>
      </c>
      <c r="AW1458" s="237">
        <f t="shared" si="480"/>
        <v>7917.9999999999973</v>
      </c>
      <c r="AX1458" s="237">
        <f t="shared" si="481"/>
        <v>8728.6000000000095</v>
      </c>
      <c r="AY1458" s="133"/>
    </row>
    <row r="1459" spans="3:51" x14ac:dyDescent="0.25">
      <c r="C1459" s="137"/>
      <c r="D1459" s="137"/>
      <c r="E1459" s="137"/>
      <c r="F1459" s="137"/>
      <c r="G1459" s="137"/>
      <c r="H1459" s="137"/>
      <c r="I1459" s="137"/>
      <c r="J1459" s="137"/>
      <c r="K1459" s="240">
        <f t="shared" si="463"/>
        <v>44757</v>
      </c>
      <c r="L1459" s="230">
        <f t="shared" si="464"/>
        <v>88452.590000000055</v>
      </c>
      <c r="M1459" s="162">
        <f>MAX(AN28:AN1459)</f>
        <v>88973.090000000055</v>
      </c>
      <c r="N1459" s="162">
        <f t="shared" si="472"/>
        <v>-520.5</v>
      </c>
      <c r="O1459" s="231">
        <f>E3+(E4*0.1)</f>
        <v>0.2</v>
      </c>
      <c r="P1459" s="162">
        <v>-776</v>
      </c>
      <c r="Q1459" s="232">
        <f>E5+(E6*0.1)</f>
        <v>0.1</v>
      </c>
      <c r="R1459" s="162">
        <v>-1431</v>
      </c>
      <c r="S1459" s="232">
        <f>E7+(E8*0.1)</f>
        <v>0.1</v>
      </c>
      <c r="T1459" s="162">
        <v>-3410</v>
      </c>
      <c r="U1459" s="233">
        <f>E9+(E10*0.5)+(E11*0.1)</f>
        <v>0.2</v>
      </c>
      <c r="V1459" s="162">
        <v>297</v>
      </c>
      <c r="W1459" s="233">
        <f>E12+(E13*0.5)+(E14*0.1)</f>
        <v>0.2</v>
      </c>
      <c r="X1459" s="162">
        <v>297</v>
      </c>
      <c r="Y1459" s="161">
        <f t="shared" si="473"/>
        <v>1432</v>
      </c>
      <c r="Z1459" s="162">
        <f t="shared" si="465"/>
        <v>-520.5</v>
      </c>
      <c r="AA1459" s="127">
        <v>44757</v>
      </c>
      <c r="AB1459" s="127"/>
      <c r="AC1459" s="128"/>
      <c r="AD1459" s="128"/>
      <c r="AE1459" s="129"/>
      <c r="AF1459" s="129"/>
      <c r="AG1459" s="129"/>
      <c r="AH1459" s="129">
        <f t="shared" si="466"/>
        <v>0</v>
      </c>
      <c r="AI1459" s="129">
        <f t="shared" si="467"/>
        <v>-520.5</v>
      </c>
      <c r="AJ1459" s="234">
        <f t="shared" si="468"/>
        <v>0</v>
      </c>
      <c r="AK1459" s="234">
        <f t="shared" si="469"/>
        <v>1</v>
      </c>
      <c r="AL1459" s="129">
        <f t="shared" si="470"/>
        <v>0</v>
      </c>
      <c r="AM1459" s="127">
        <v>44757</v>
      </c>
      <c r="AN1459" s="129">
        <f t="shared" si="474"/>
        <v>88452.590000000055</v>
      </c>
      <c r="AO1459" s="129">
        <f t="shared" si="475"/>
        <v>0</v>
      </c>
      <c r="AP1459" s="129">
        <f t="shared" si="476"/>
        <v>0</v>
      </c>
      <c r="AQ1459" s="235"/>
      <c r="AR1459" s="235"/>
      <c r="AS1459" s="236">
        <f t="shared" si="471"/>
        <v>44757</v>
      </c>
      <c r="AT1459" s="237">
        <f t="shared" si="477"/>
        <v>27237.36999999997</v>
      </c>
      <c r="AU1459" s="237">
        <f t="shared" si="478"/>
        <v>17343.400000000005</v>
      </c>
      <c r="AV1459" s="237">
        <f t="shared" si="479"/>
        <v>27106.419999999991</v>
      </c>
      <c r="AW1459" s="237">
        <f t="shared" si="480"/>
        <v>7977.3999999999969</v>
      </c>
      <c r="AX1459" s="237">
        <f t="shared" si="481"/>
        <v>8788.0000000000091</v>
      </c>
      <c r="AY1459" s="133"/>
    </row>
    <row r="1460" spans="3:51" x14ac:dyDescent="0.25">
      <c r="C1460" s="137"/>
      <c r="D1460" s="137"/>
      <c r="E1460" s="137"/>
      <c r="F1460" s="137"/>
      <c r="G1460" s="137"/>
      <c r="H1460" s="137"/>
      <c r="I1460" s="137"/>
      <c r="J1460" s="137"/>
      <c r="K1460" s="240">
        <f t="shared" si="463"/>
        <v>44760</v>
      </c>
      <c r="L1460" s="230">
        <f t="shared" si="464"/>
        <v>87285.720000000059</v>
      </c>
      <c r="M1460" s="162">
        <f>MAX(AN28:AN1460)</f>
        <v>88973.090000000055</v>
      </c>
      <c r="N1460" s="162">
        <f t="shared" si="472"/>
        <v>-1687.3699999999953</v>
      </c>
      <c r="O1460" s="231">
        <f>E3+(E4*0.1)</f>
        <v>0.2</v>
      </c>
      <c r="P1460" s="162">
        <v>-988.6</v>
      </c>
      <c r="Q1460" s="232">
        <f>E5+(E6*0.1)</f>
        <v>0.1</v>
      </c>
      <c r="R1460" s="162">
        <v>-1081.5</v>
      </c>
      <c r="S1460" s="232">
        <f>E7+(E8*0.1)</f>
        <v>0.1</v>
      </c>
      <c r="T1460" s="162">
        <v>-3410</v>
      </c>
      <c r="U1460" s="233">
        <f>E9+(E10*0.5)+(E11*0.1)</f>
        <v>0.2</v>
      </c>
      <c r="V1460" s="162">
        <v>-1400</v>
      </c>
      <c r="W1460" s="233">
        <f>E12+(E13*0.5)+(E14*0.1)</f>
        <v>0.2</v>
      </c>
      <c r="X1460" s="162">
        <v>-1200</v>
      </c>
      <c r="Y1460" s="161">
        <f t="shared" si="473"/>
        <v>1433</v>
      </c>
      <c r="Z1460" s="162">
        <f t="shared" si="465"/>
        <v>-1166.8699999999999</v>
      </c>
      <c r="AA1460" s="127">
        <v>44760</v>
      </c>
      <c r="AB1460" s="127"/>
      <c r="AC1460" s="128"/>
      <c r="AD1460" s="128"/>
      <c r="AE1460" s="129"/>
      <c r="AF1460" s="129"/>
      <c r="AG1460" s="129"/>
      <c r="AH1460" s="129">
        <f t="shared" si="466"/>
        <v>0</v>
      </c>
      <c r="AI1460" s="129">
        <f t="shared" si="467"/>
        <v>-1166.8699999999999</v>
      </c>
      <c r="AJ1460" s="234">
        <f t="shared" si="468"/>
        <v>0</v>
      </c>
      <c r="AK1460" s="234">
        <f t="shared" si="469"/>
        <v>1</v>
      </c>
      <c r="AL1460" s="129">
        <f t="shared" si="470"/>
        <v>0</v>
      </c>
      <c r="AM1460" s="127">
        <v>44760</v>
      </c>
      <c r="AN1460" s="129">
        <f t="shared" si="474"/>
        <v>87285.720000000059</v>
      </c>
      <c r="AO1460" s="129">
        <f t="shared" si="475"/>
        <v>0</v>
      </c>
      <c r="AP1460" s="129">
        <f t="shared" si="476"/>
        <v>0</v>
      </c>
      <c r="AQ1460" s="235"/>
      <c r="AR1460" s="235"/>
      <c r="AS1460" s="236">
        <f t="shared" si="471"/>
        <v>44760</v>
      </c>
      <c r="AT1460" s="237">
        <f t="shared" si="477"/>
        <v>27039.649999999969</v>
      </c>
      <c r="AU1460" s="237">
        <f t="shared" si="478"/>
        <v>17235.250000000004</v>
      </c>
      <c r="AV1460" s="237">
        <f t="shared" si="479"/>
        <v>26765.419999999991</v>
      </c>
      <c r="AW1460" s="237">
        <f t="shared" si="480"/>
        <v>7697.3999999999969</v>
      </c>
      <c r="AX1460" s="237">
        <f t="shared" si="481"/>
        <v>8548.0000000000091</v>
      </c>
      <c r="AY1460" s="133"/>
    </row>
    <row r="1461" spans="3:51" x14ac:dyDescent="0.25">
      <c r="C1461" s="137"/>
      <c r="D1461" s="137"/>
      <c r="E1461" s="137"/>
      <c r="F1461" s="137"/>
      <c r="G1461" s="137"/>
      <c r="H1461" s="137"/>
      <c r="I1461" s="137"/>
      <c r="J1461" s="137"/>
      <c r="K1461" s="240">
        <f t="shared" si="463"/>
        <v>44761</v>
      </c>
      <c r="L1461" s="230">
        <f t="shared" si="464"/>
        <v>86589.520000000062</v>
      </c>
      <c r="M1461" s="162">
        <f>MAX(AN28:AN1461)</f>
        <v>88973.090000000055</v>
      </c>
      <c r="N1461" s="162">
        <f t="shared" si="472"/>
        <v>-2383.5699999999924</v>
      </c>
      <c r="O1461" s="231">
        <f>E3+(E4*0.1)</f>
        <v>0.2</v>
      </c>
      <c r="P1461" s="162">
        <v>-550</v>
      </c>
      <c r="Q1461" s="232">
        <f>E5+(E6*0.1)</f>
        <v>0.1</v>
      </c>
      <c r="R1461" s="162">
        <v>-1544</v>
      </c>
      <c r="S1461" s="232">
        <f>E7+(E8*0.1)</f>
        <v>0.1</v>
      </c>
      <c r="T1461" s="162">
        <v>-3410</v>
      </c>
      <c r="U1461" s="233">
        <f>E9+(E10*0.5)+(E11*0.1)</f>
        <v>0.2</v>
      </c>
      <c r="V1461" s="162">
        <v>-227</v>
      </c>
      <c r="W1461" s="233">
        <f>E12+(E13*0.5)+(E14*0.1)</f>
        <v>0.2</v>
      </c>
      <c r="X1461" s="162">
        <v>-227</v>
      </c>
      <c r="Y1461" s="161">
        <f t="shared" si="473"/>
        <v>1434</v>
      </c>
      <c r="Z1461" s="162">
        <f t="shared" si="465"/>
        <v>-696.19999999999993</v>
      </c>
      <c r="AA1461" s="127">
        <v>44761</v>
      </c>
      <c r="AB1461" s="127"/>
      <c r="AC1461" s="128"/>
      <c r="AD1461" s="128"/>
      <c r="AE1461" s="129"/>
      <c r="AF1461" s="129"/>
      <c r="AG1461" s="129"/>
      <c r="AH1461" s="129">
        <f t="shared" si="466"/>
        <v>0</v>
      </c>
      <c r="AI1461" s="129">
        <f t="shared" si="467"/>
        <v>-696.19999999999993</v>
      </c>
      <c r="AJ1461" s="234">
        <f t="shared" si="468"/>
        <v>0</v>
      </c>
      <c r="AK1461" s="234">
        <f t="shared" si="469"/>
        <v>1</v>
      </c>
      <c r="AL1461" s="129">
        <f t="shared" si="470"/>
        <v>0</v>
      </c>
      <c r="AM1461" s="127">
        <v>44761</v>
      </c>
      <c r="AN1461" s="129">
        <f t="shared" si="474"/>
        <v>86589.520000000062</v>
      </c>
      <c r="AO1461" s="129">
        <f t="shared" si="475"/>
        <v>0</v>
      </c>
      <c r="AP1461" s="129">
        <f t="shared" si="476"/>
        <v>0</v>
      </c>
      <c r="AQ1461" s="235"/>
      <c r="AR1461" s="235"/>
      <c r="AS1461" s="236">
        <f t="shared" si="471"/>
        <v>44761</v>
      </c>
      <c r="AT1461" s="237">
        <f t="shared" si="477"/>
        <v>26929.649999999969</v>
      </c>
      <c r="AU1461" s="237">
        <f t="shared" si="478"/>
        <v>17080.850000000002</v>
      </c>
      <c r="AV1461" s="237">
        <f t="shared" si="479"/>
        <v>26424.419999999991</v>
      </c>
      <c r="AW1461" s="237">
        <f t="shared" si="480"/>
        <v>7651.9999999999973</v>
      </c>
      <c r="AX1461" s="237">
        <f t="shared" si="481"/>
        <v>8502.6000000000095</v>
      </c>
      <c r="AY1461" s="133"/>
    </row>
    <row r="1462" spans="3:51" x14ac:dyDescent="0.25">
      <c r="C1462" s="137"/>
      <c r="D1462" s="137"/>
      <c r="E1462" s="137"/>
      <c r="F1462" s="137"/>
      <c r="G1462" s="137"/>
      <c r="H1462" s="137"/>
      <c r="I1462" s="137"/>
      <c r="J1462" s="137"/>
      <c r="K1462" s="240">
        <f t="shared" si="463"/>
        <v>44762</v>
      </c>
      <c r="L1462" s="230">
        <f t="shared" si="464"/>
        <v>86642.320000000065</v>
      </c>
      <c r="M1462" s="162">
        <f>MAX(AN28:AN1462)</f>
        <v>88973.090000000055</v>
      </c>
      <c r="N1462" s="162">
        <f t="shared" si="472"/>
        <v>-2330.7699999999895</v>
      </c>
      <c r="O1462" s="231">
        <f>E3+(E4*0.1)</f>
        <v>0.2</v>
      </c>
      <c r="P1462" s="162">
        <v>-550</v>
      </c>
      <c r="Q1462" s="232">
        <f>E5+(E6*0.1)</f>
        <v>0.1</v>
      </c>
      <c r="R1462" s="162">
        <v>-850</v>
      </c>
      <c r="S1462" s="232">
        <f>E7+(E8*0.1)</f>
        <v>0.1</v>
      </c>
      <c r="T1462" s="162">
        <v>-3410</v>
      </c>
      <c r="U1462" s="233">
        <f>E9+(E10*0.5)+(E11*0.1)</f>
        <v>0.2</v>
      </c>
      <c r="V1462" s="162">
        <v>1472</v>
      </c>
      <c r="W1462" s="233">
        <f>E12+(E13*0.5)+(E14*0.1)</f>
        <v>0.2</v>
      </c>
      <c r="X1462" s="162">
        <v>1472</v>
      </c>
      <c r="Y1462" s="161">
        <f t="shared" si="473"/>
        <v>1435</v>
      </c>
      <c r="Z1462" s="162">
        <f t="shared" si="465"/>
        <v>52.800000000000068</v>
      </c>
      <c r="AA1462" s="127">
        <v>44762</v>
      </c>
      <c r="AB1462" s="127"/>
      <c r="AC1462" s="128"/>
      <c r="AD1462" s="128"/>
      <c r="AE1462" s="129"/>
      <c r="AF1462" s="129"/>
      <c r="AG1462" s="129"/>
      <c r="AH1462" s="129">
        <f t="shared" si="466"/>
        <v>52.800000000000068</v>
      </c>
      <c r="AI1462" s="129">
        <f t="shared" si="467"/>
        <v>0</v>
      </c>
      <c r="AJ1462" s="234">
        <f t="shared" si="468"/>
        <v>1</v>
      </c>
      <c r="AK1462" s="234">
        <f t="shared" si="469"/>
        <v>0</v>
      </c>
      <c r="AL1462" s="129">
        <f t="shared" si="470"/>
        <v>0</v>
      </c>
      <c r="AM1462" s="127">
        <v>44762</v>
      </c>
      <c r="AN1462" s="129">
        <f t="shared" si="474"/>
        <v>86642.320000000065</v>
      </c>
      <c r="AO1462" s="129">
        <f t="shared" si="475"/>
        <v>0</v>
      </c>
      <c r="AP1462" s="129">
        <f t="shared" si="476"/>
        <v>0</v>
      </c>
      <c r="AQ1462" s="235"/>
      <c r="AR1462" s="235"/>
      <c r="AS1462" s="236">
        <f t="shared" si="471"/>
        <v>44762</v>
      </c>
      <c r="AT1462" s="237">
        <f t="shared" si="477"/>
        <v>26819.649999999969</v>
      </c>
      <c r="AU1462" s="237">
        <f t="shared" si="478"/>
        <v>16995.850000000002</v>
      </c>
      <c r="AV1462" s="237">
        <f t="shared" si="479"/>
        <v>26083.419999999991</v>
      </c>
      <c r="AW1462" s="237">
        <f t="shared" si="480"/>
        <v>7946.3999999999969</v>
      </c>
      <c r="AX1462" s="237">
        <f t="shared" si="481"/>
        <v>8797.0000000000091</v>
      </c>
      <c r="AY1462" s="133"/>
    </row>
    <row r="1463" spans="3:51" x14ac:dyDescent="0.25">
      <c r="C1463" s="137"/>
      <c r="D1463" s="137"/>
      <c r="E1463" s="137"/>
      <c r="F1463" s="137"/>
      <c r="G1463" s="137"/>
      <c r="H1463" s="137"/>
      <c r="I1463" s="137"/>
      <c r="J1463" s="137"/>
      <c r="K1463" s="240">
        <f t="shared" si="463"/>
        <v>44763</v>
      </c>
      <c r="L1463" s="230">
        <f t="shared" si="464"/>
        <v>85586.320000000065</v>
      </c>
      <c r="M1463" s="162">
        <f>MAX(AN28:AN1463)</f>
        <v>88973.090000000055</v>
      </c>
      <c r="N1463" s="162">
        <f t="shared" si="472"/>
        <v>-3386.7699999999895</v>
      </c>
      <c r="O1463" s="231">
        <f>E3+(E4*0.1)</f>
        <v>0.2</v>
      </c>
      <c r="P1463" s="162">
        <v>-550</v>
      </c>
      <c r="Q1463" s="232">
        <f>E5+(E6*0.1)</f>
        <v>0.1</v>
      </c>
      <c r="R1463" s="162">
        <v>-850</v>
      </c>
      <c r="S1463" s="232">
        <f>E7+(E8*0.1)</f>
        <v>0.1</v>
      </c>
      <c r="T1463" s="162">
        <v>-3410</v>
      </c>
      <c r="U1463" s="233">
        <f>E9+(E10*0.5)+(E11*0.1)</f>
        <v>0.2</v>
      </c>
      <c r="V1463" s="162">
        <v>-1400</v>
      </c>
      <c r="W1463" s="233">
        <f>E12+(E13*0.5)+(E14*0.1)</f>
        <v>0.2</v>
      </c>
      <c r="X1463" s="162">
        <v>-1200</v>
      </c>
      <c r="Y1463" s="161">
        <f t="shared" si="473"/>
        <v>1436</v>
      </c>
      <c r="Z1463" s="162">
        <f t="shared" si="465"/>
        <v>-1056</v>
      </c>
      <c r="AA1463" s="127">
        <v>44763</v>
      </c>
      <c r="AB1463" s="127"/>
      <c r="AC1463" s="128"/>
      <c r="AD1463" s="128"/>
      <c r="AE1463" s="129"/>
      <c r="AF1463" s="129"/>
      <c r="AG1463" s="129"/>
      <c r="AH1463" s="129">
        <f t="shared" si="466"/>
        <v>0</v>
      </c>
      <c r="AI1463" s="129">
        <f t="shared" si="467"/>
        <v>-1056</v>
      </c>
      <c r="AJ1463" s="234">
        <f t="shared" si="468"/>
        <v>0</v>
      </c>
      <c r="AK1463" s="234">
        <f t="shared" si="469"/>
        <v>1</v>
      </c>
      <c r="AL1463" s="129">
        <f t="shared" si="470"/>
        <v>0</v>
      </c>
      <c r="AM1463" s="127">
        <v>44763</v>
      </c>
      <c r="AN1463" s="129">
        <f t="shared" si="474"/>
        <v>85586.320000000065</v>
      </c>
      <c r="AO1463" s="129">
        <f t="shared" si="475"/>
        <v>0</v>
      </c>
      <c r="AP1463" s="129">
        <f t="shared" si="476"/>
        <v>0</v>
      </c>
      <c r="AQ1463" s="235"/>
      <c r="AR1463" s="235"/>
      <c r="AS1463" s="236">
        <f t="shared" si="471"/>
        <v>44763</v>
      </c>
      <c r="AT1463" s="237">
        <f t="shared" si="477"/>
        <v>26709.649999999969</v>
      </c>
      <c r="AU1463" s="237">
        <f t="shared" si="478"/>
        <v>16910.850000000002</v>
      </c>
      <c r="AV1463" s="237">
        <f t="shared" si="479"/>
        <v>25742.419999999991</v>
      </c>
      <c r="AW1463" s="237">
        <f t="shared" si="480"/>
        <v>7666.3999999999969</v>
      </c>
      <c r="AX1463" s="237">
        <f t="shared" si="481"/>
        <v>8557.0000000000091</v>
      </c>
      <c r="AY1463" s="133"/>
    </row>
    <row r="1464" spans="3:51" x14ac:dyDescent="0.25">
      <c r="C1464" s="137"/>
      <c r="D1464" s="137"/>
      <c r="E1464" s="137"/>
      <c r="F1464" s="137"/>
      <c r="G1464" s="137"/>
      <c r="H1464" s="137"/>
      <c r="I1464" s="137"/>
      <c r="J1464" s="137"/>
      <c r="K1464" s="240">
        <f t="shared" si="463"/>
        <v>44764</v>
      </c>
      <c r="L1464" s="230">
        <f t="shared" si="464"/>
        <v>85286.180000000066</v>
      </c>
      <c r="M1464" s="162">
        <f>MAX(AN28:AN1464)</f>
        <v>88973.090000000055</v>
      </c>
      <c r="N1464" s="162">
        <f t="shared" si="472"/>
        <v>-3686.9099999999889</v>
      </c>
      <c r="O1464" s="231">
        <f>E3+(E4*0.1)</f>
        <v>0.2</v>
      </c>
      <c r="P1464" s="162">
        <v>-705.1</v>
      </c>
      <c r="Q1464" s="232">
        <f>E5+(E6*0.1)</f>
        <v>0.1</v>
      </c>
      <c r="R1464" s="162">
        <v>-850</v>
      </c>
      <c r="S1464" s="232">
        <f>E7+(E8*0.1)</f>
        <v>0.1</v>
      </c>
      <c r="T1464" s="162">
        <v>4458.8</v>
      </c>
      <c r="U1464" s="233">
        <f>E9+(E10*0.5)+(E11*0.1)</f>
        <v>0.2</v>
      </c>
      <c r="V1464" s="162">
        <v>-1400</v>
      </c>
      <c r="W1464" s="233">
        <f>E12+(E13*0.5)+(E14*0.1)</f>
        <v>0.2</v>
      </c>
      <c r="X1464" s="162">
        <v>-1200</v>
      </c>
      <c r="Y1464" s="161">
        <f t="shared" si="473"/>
        <v>1437</v>
      </c>
      <c r="Z1464" s="162">
        <f t="shared" si="465"/>
        <v>-300.14</v>
      </c>
      <c r="AA1464" s="127">
        <v>44764</v>
      </c>
      <c r="AB1464" s="127"/>
      <c r="AC1464" s="128"/>
      <c r="AD1464" s="128"/>
      <c r="AE1464" s="129"/>
      <c r="AF1464" s="129"/>
      <c r="AG1464" s="129"/>
      <c r="AH1464" s="129">
        <f t="shared" si="466"/>
        <v>0</v>
      </c>
      <c r="AI1464" s="129">
        <f t="shared" si="467"/>
        <v>-300.14</v>
      </c>
      <c r="AJ1464" s="234">
        <f t="shared" si="468"/>
        <v>0</v>
      </c>
      <c r="AK1464" s="234">
        <f t="shared" si="469"/>
        <v>1</v>
      </c>
      <c r="AL1464" s="129">
        <f t="shared" si="470"/>
        <v>0</v>
      </c>
      <c r="AM1464" s="127">
        <v>44764</v>
      </c>
      <c r="AN1464" s="129">
        <f t="shared" si="474"/>
        <v>85286.180000000066</v>
      </c>
      <c r="AO1464" s="129">
        <f t="shared" si="475"/>
        <v>0</v>
      </c>
      <c r="AP1464" s="129">
        <f t="shared" si="476"/>
        <v>0</v>
      </c>
      <c r="AQ1464" s="235"/>
      <c r="AR1464" s="235"/>
      <c r="AS1464" s="236">
        <f t="shared" si="471"/>
        <v>44764</v>
      </c>
      <c r="AT1464" s="237">
        <f t="shared" si="477"/>
        <v>26568.629999999968</v>
      </c>
      <c r="AU1464" s="237">
        <f t="shared" si="478"/>
        <v>16825.850000000002</v>
      </c>
      <c r="AV1464" s="237">
        <f t="shared" si="479"/>
        <v>26188.299999999992</v>
      </c>
      <c r="AW1464" s="237">
        <f t="shared" si="480"/>
        <v>7386.3999999999969</v>
      </c>
      <c r="AX1464" s="237">
        <f t="shared" si="481"/>
        <v>8317.0000000000091</v>
      </c>
      <c r="AY1464" s="133"/>
    </row>
    <row r="1465" spans="3:51" x14ac:dyDescent="0.25">
      <c r="C1465" s="137"/>
      <c r="D1465" s="137"/>
      <c r="E1465" s="137"/>
      <c r="F1465" s="137"/>
      <c r="G1465" s="137"/>
      <c r="H1465" s="137"/>
      <c r="I1465" s="137"/>
      <c r="J1465" s="137"/>
      <c r="K1465" s="240">
        <f t="shared" si="463"/>
        <v>44767</v>
      </c>
      <c r="L1465" s="230">
        <f t="shared" si="464"/>
        <v>85533.300000000061</v>
      </c>
      <c r="M1465" s="162">
        <f>MAX(AN28:AN1465)</f>
        <v>88973.090000000055</v>
      </c>
      <c r="N1465" s="162">
        <f t="shared" si="472"/>
        <v>-3439.7899999999936</v>
      </c>
      <c r="O1465" s="231">
        <f>E3+(E4*0.1)</f>
        <v>0.2</v>
      </c>
      <c r="P1465" s="162">
        <v>-550</v>
      </c>
      <c r="Q1465" s="232">
        <f>E5+(E6*0.1)</f>
        <v>0.1</v>
      </c>
      <c r="R1465" s="162">
        <v>-850</v>
      </c>
      <c r="S1465" s="232">
        <f>E7+(E8*0.1)</f>
        <v>0.1</v>
      </c>
      <c r="T1465" s="162">
        <v>1361.2</v>
      </c>
      <c r="U1465" s="233">
        <f>E9+(E10*0.5)+(E11*0.1)</f>
        <v>0.2</v>
      </c>
      <c r="V1465" s="162">
        <v>765</v>
      </c>
      <c r="W1465" s="233">
        <f>E12+(E13*0.5)+(E14*0.1)</f>
        <v>0.2</v>
      </c>
      <c r="X1465" s="162">
        <v>765</v>
      </c>
      <c r="Y1465" s="161">
        <f t="shared" si="473"/>
        <v>1438</v>
      </c>
      <c r="Z1465" s="162">
        <f t="shared" si="465"/>
        <v>247.12</v>
      </c>
      <c r="AA1465" s="127">
        <v>44767</v>
      </c>
      <c r="AB1465" s="127"/>
      <c r="AC1465" s="128"/>
      <c r="AD1465" s="128"/>
      <c r="AE1465" s="129"/>
      <c r="AF1465" s="129"/>
      <c r="AG1465" s="129"/>
      <c r="AH1465" s="129">
        <f t="shared" si="466"/>
        <v>247.12</v>
      </c>
      <c r="AI1465" s="129">
        <f t="shared" si="467"/>
        <v>0</v>
      </c>
      <c r="AJ1465" s="234">
        <f t="shared" si="468"/>
        <v>1</v>
      </c>
      <c r="AK1465" s="234">
        <f t="shared" si="469"/>
        <v>0</v>
      </c>
      <c r="AL1465" s="129">
        <f t="shared" si="470"/>
        <v>0</v>
      </c>
      <c r="AM1465" s="127">
        <v>44767</v>
      </c>
      <c r="AN1465" s="129">
        <f t="shared" si="474"/>
        <v>85533.300000000061</v>
      </c>
      <c r="AO1465" s="129">
        <f t="shared" si="475"/>
        <v>0</v>
      </c>
      <c r="AP1465" s="129">
        <f t="shared" si="476"/>
        <v>0</v>
      </c>
      <c r="AQ1465" s="235"/>
      <c r="AR1465" s="235"/>
      <c r="AS1465" s="236">
        <f t="shared" si="471"/>
        <v>44767</v>
      </c>
      <c r="AT1465" s="237">
        <f t="shared" si="477"/>
        <v>26458.629999999968</v>
      </c>
      <c r="AU1465" s="237">
        <f t="shared" si="478"/>
        <v>16740.850000000002</v>
      </c>
      <c r="AV1465" s="237">
        <f t="shared" si="479"/>
        <v>26324.419999999991</v>
      </c>
      <c r="AW1465" s="237">
        <f t="shared" si="480"/>
        <v>7539.3999999999969</v>
      </c>
      <c r="AX1465" s="237">
        <f t="shared" si="481"/>
        <v>8470.0000000000091</v>
      </c>
      <c r="AY1465" s="133"/>
    </row>
    <row r="1466" spans="3:51" x14ac:dyDescent="0.25">
      <c r="C1466" s="137"/>
      <c r="D1466" s="137"/>
      <c r="E1466" s="137"/>
      <c r="F1466" s="137"/>
      <c r="G1466" s="137"/>
      <c r="H1466" s="137"/>
      <c r="I1466" s="137"/>
      <c r="J1466" s="137"/>
      <c r="K1466" s="240">
        <f t="shared" si="463"/>
        <v>44768</v>
      </c>
      <c r="L1466" s="230">
        <f t="shared" si="464"/>
        <v>86253.020000000062</v>
      </c>
      <c r="M1466" s="162">
        <f>MAX(AN28:AN1466)</f>
        <v>88973.090000000055</v>
      </c>
      <c r="N1466" s="162">
        <f t="shared" si="472"/>
        <v>-2720.0699999999924</v>
      </c>
      <c r="O1466" s="231">
        <f>E3+(E4*0.1)</f>
        <v>0.2</v>
      </c>
      <c r="P1466" s="162">
        <v>1142.5</v>
      </c>
      <c r="Q1466" s="232">
        <f>E5+(E6*0.1)</f>
        <v>0.1</v>
      </c>
      <c r="R1466" s="162">
        <v>-850</v>
      </c>
      <c r="S1466" s="232">
        <f>E7+(E8*0.1)</f>
        <v>0.1</v>
      </c>
      <c r="T1466" s="162">
        <v>4830.2</v>
      </c>
      <c r="U1466" s="233">
        <f>E9+(E10*0.5)+(E11*0.1)</f>
        <v>0.2</v>
      </c>
      <c r="V1466" s="162">
        <v>233</v>
      </c>
      <c r="W1466" s="233">
        <f>E12+(E13*0.5)+(E14*0.1)</f>
        <v>0.2</v>
      </c>
      <c r="X1466" s="162">
        <v>233</v>
      </c>
      <c r="Y1466" s="161">
        <f t="shared" si="473"/>
        <v>1439</v>
      </c>
      <c r="Z1466" s="162">
        <f t="shared" si="465"/>
        <v>719.72</v>
      </c>
      <c r="AA1466" s="127">
        <v>44768</v>
      </c>
      <c r="AB1466" s="127"/>
      <c r="AC1466" s="128"/>
      <c r="AD1466" s="128"/>
      <c r="AE1466" s="129"/>
      <c r="AF1466" s="129"/>
      <c r="AG1466" s="129"/>
      <c r="AH1466" s="129">
        <f t="shared" si="466"/>
        <v>719.72</v>
      </c>
      <c r="AI1466" s="129">
        <f t="shared" si="467"/>
        <v>0</v>
      </c>
      <c r="AJ1466" s="234">
        <f t="shared" si="468"/>
        <v>1</v>
      </c>
      <c r="AK1466" s="234">
        <f t="shared" si="469"/>
        <v>0</v>
      </c>
      <c r="AL1466" s="129">
        <f t="shared" si="470"/>
        <v>0</v>
      </c>
      <c r="AM1466" s="127">
        <v>44768</v>
      </c>
      <c r="AN1466" s="129">
        <f t="shared" si="474"/>
        <v>86253.020000000062</v>
      </c>
      <c r="AO1466" s="129">
        <f t="shared" si="475"/>
        <v>0</v>
      </c>
      <c r="AP1466" s="129">
        <f t="shared" si="476"/>
        <v>0</v>
      </c>
      <c r="AQ1466" s="235"/>
      <c r="AR1466" s="235"/>
      <c r="AS1466" s="236">
        <f t="shared" si="471"/>
        <v>44768</v>
      </c>
      <c r="AT1466" s="237">
        <f t="shared" si="477"/>
        <v>26687.129999999968</v>
      </c>
      <c r="AU1466" s="237">
        <f t="shared" si="478"/>
        <v>16655.850000000002</v>
      </c>
      <c r="AV1466" s="237">
        <f t="shared" si="479"/>
        <v>26807.439999999991</v>
      </c>
      <c r="AW1466" s="237">
        <f t="shared" si="480"/>
        <v>7585.9999999999973</v>
      </c>
      <c r="AX1466" s="237">
        <f t="shared" si="481"/>
        <v>8516.6000000000095</v>
      </c>
      <c r="AY1466" s="133"/>
    </row>
    <row r="1467" spans="3:51" x14ac:dyDescent="0.25">
      <c r="C1467" s="137"/>
      <c r="D1467" s="137"/>
      <c r="E1467" s="137"/>
      <c r="F1467" s="137"/>
      <c r="G1467" s="137"/>
      <c r="H1467" s="137"/>
      <c r="I1467" s="137"/>
      <c r="J1467" s="137"/>
      <c r="K1467" s="240">
        <f t="shared" si="463"/>
        <v>44769</v>
      </c>
      <c r="L1467" s="230">
        <f t="shared" si="464"/>
        <v>85712.83000000006</v>
      </c>
      <c r="M1467" s="162">
        <f>MAX(AN28:AN1467)</f>
        <v>88973.090000000055</v>
      </c>
      <c r="N1467" s="162">
        <f t="shared" si="472"/>
        <v>-3260.2599999999948</v>
      </c>
      <c r="O1467" s="231">
        <f>E3+(E4*0.1)</f>
        <v>0.2</v>
      </c>
      <c r="P1467" s="162">
        <v>-567.54999999999995</v>
      </c>
      <c r="Q1467" s="232">
        <f>E5+(E6*0.1)</f>
        <v>0.1</v>
      </c>
      <c r="R1467" s="162">
        <v>5128</v>
      </c>
      <c r="S1467" s="232">
        <f>E7+(E8*0.1)</f>
        <v>0.1</v>
      </c>
      <c r="T1467" s="162">
        <v>-4194.8</v>
      </c>
      <c r="U1467" s="233">
        <f>E9+(E10*0.5)+(E11*0.1)</f>
        <v>0.2</v>
      </c>
      <c r="V1467" s="162">
        <v>-1400</v>
      </c>
      <c r="W1467" s="233">
        <f>E12+(E13*0.5)+(E14*0.1)</f>
        <v>0.2</v>
      </c>
      <c r="X1467" s="162">
        <v>-1200</v>
      </c>
      <c r="Y1467" s="161">
        <f t="shared" si="473"/>
        <v>1440</v>
      </c>
      <c r="Z1467" s="162">
        <f t="shared" si="465"/>
        <v>-540.18999999999994</v>
      </c>
      <c r="AA1467" s="127">
        <v>44769</v>
      </c>
      <c r="AB1467" s="127"/>
      <c r="AC1467" s="128"/>
      <c r="AD1467" s="128"/>
      <c r="AE1467" s="129"/>
      <c r="AF1467" s="129"/>
      <c r="AG1467" s="129"/>
      <c r="AH1467" s="129">
        <f t="shared" si="466"/>
        <v>0</v>
      </c>
      <c r="AI1467" s="129">
        <f t="shared" si="467"/>
        <v>-540.18999999999994</v>
      </c>
      <c r="AJ1467" s="234">
        <f t="shared" si="468"/>
        <v>0</v>
      </c>
      <c r="AK1467" s="234">
        <f t="shared" si="469"/>
        <v>1</v>
      </c>
      <c r="AL1467" s="129">
        <f t="shared" si="470"/>
        <v>0</v>
      </c>
      <c r="AM1467" s="127">
        <v>44769</v>
      </c>
      <c r="AN1467" s="129">
        <f t="shared" si="474"/>
        <v>85712.83000000006</v>
      </c>
      <c r="AO1467" s="129">
        <f t="shared" si="475"/>
        <v>0</v>
      </c>
      <c r="AP1467" s="129">
        <f t="shared" si="476"/>
        <v>0</v>
      </c>
      <c r="AQ1467" s="235"/>
      <c r="AR1467" s="235"/>
      <c r="AS1467" s="236">
        <f t="shared" si="471"/>
        <v>44769</v>
      </c>
      <c r="AT1467" s="237">
        <f t="shared" si="477"/>
        <v>26573.61999999997</v>
      </c>
      <c r="AU1467" s="237">
        <f t="shared" si="478"/>
        <v>17168.650000000001</v>
      </c>
      <c r="AV1467" s="237">
        <f t="shared" si="479"/>
        <v>26387.959999999992</v>
      </c>
      <c r="AW1467" s="237">
        <f t="shared" si="480"/>
        <v>7305.9999999999973</v>
      </c>
      <c r="AX1467" s="237">
        <f t="shared" si="481"/>
        <v>8276.6000000000095</v>
      </c>
      <c r="AY1467" s="133"/>
    </row>
    <row r="1468" spans="3:51" x14ac:dyDescent="0.25">
      <c r="C1468" s="137"/>
      <c r="D1468" s="137"/>
      <c r="E1468" s="137"/>
      <c r="F1468" s="137"/>
      <c r="G1468" s="137"/>
      <c r="H1468" s="137"/>
      <c r="I1468" s="137"/>
      <c r="J1468" s="137"/>
      <c r="K1468" s="240">
        <f t="shared" si="463"/>
        <v>44770</v>
      </c>
      <c r="L1468" s="230">
        <f t="shared" si="464"/>
        <v>84765.030000000057</v>
      </c>
      <c r="M1468" s="162">
        <f>MAX(AN28:AN1468)</f>
        <v>88973.090000000055</v>
      </c>
      <c r="N1468" s="162">
        <f t="shared" si="472"/>
        <v>-4208.0599999999977</v>
      </c>
      <c r="O1468" s="231">
        <f>E3+(E4*0.1)</f>
        <v>0.2</v>
      </c>
      <c r="P1468" s="162">
        <v>-550</v>
      </c>
      <c r="Q1468" s="232">
        <f>E5+(E6*0.1)</f>
        <v>0.1</v>
      </c>
      <c r="R1468" s="162">
        <v>-850</v>
      </c>
      <c r="S1468" s="232">
        <f>E7+(E8*0.1)</f>
        <v>0.1</v>
      </c>
      <c r="T1468" s="162">
        <v>-2328</v>
      </c>
      <c r="U1468" s="233">
        <f>E9+(E10*0.5)+(E11*0.1)</f>
        <v>0.2</v>
      </c>
      <c r="V1468" s="162">
        <v>-1400</v>
      </c>
      <c r="W1468" s="233">
        <f>E12+(E13*0.5)+(E14*0.1)</f>
        <v>0.2</v>
      </c>
      <c r="X1468" s="162">
        <v>-1200</v>
      </c>
      <c r="Y1468" s="161">
        <f t="shared" si="473"/>
        <v>1441</v>
      </c>
      <c r="Z1468" s="162">
        <f t="shared" si="465"/>
        <v>-947.8</v>
      </c>
      <c r="AA1468" s="127">
        <v>44770</v>
      </c>
      <c r="AB1468" s="127"/>
      <c r="AC1468" s="128"/>
      <c r="AD1468" s="128"/>
      <c r="AE1468" s="129"/>
      <c r="AF1468" s="129"/>
      <c r="AG1468" s="129"/>
      <c r="AH1468" s="129">
        <f t="shared" si="466"/>
        <v>0</v>
      </c>
      <c r="AI1468" s="129">
        <f t="shared" si="467"/>
        <v>-947.8</v>
      </c>
      <c r="AJ1468" s="234">
        <f t="shared" si="468"/>
        <v>0</v>
      </c>
      <c r="AK1468" s="234">
        <f t="shared" si="469"/>
        <v>1</v>
      </c>
      <c r="AL1468" s="129">
        <f t="shared" si="470"/>
        <v>0</v>
      </c>
      <c r="AM1468" s="127">
        <v>44770</v>
      </c>
      <c r="AN1468" s="129">
        <f t="shared" si="474"/>
        <v>84765.030000000057</v>
      </c>
      <c r="AO1468" s="129">
        <f t="shared" si="475"/>
        <v>0</v>
      </c>
      <c r="AP1468" s="129">
        <f t="shared" si="476"/>
        <v>0</v>
      </c>
      <c r="AQ1468" s="235"/>
      <c r="AR1468" s="235"/>
      <c r="AS1468" s="236">
        <f t="shared" si="471"/>
        <v>44770</v>
      </c>
      <c r="AT1468" s="237">
        <f t="shared" si="477"/>
        <v>26463.61999999997</v>
      </c>
      <c r="AU1468" s="237">
        <f t="shared" si="478"/>
        <v>17083.650000000001</v>
      </c>
      <c r="AV1468" s="237">
        <f t="shared" si="479"/>
        <v>26155.159999999993</v>
      </c>
      <c r="AW1468" s="237">
        <f t="shared" si="480"/>
        <v>7025.9999999999973</v>
      </c>
      <c r="AX1468" s="237">
        <f t="shared" si="481"/>
        <v>8036.6000000000095</v>
      </c>
      <c r="AY1468" s="133"/>
    </row>
    <row r="1469" spans="3:51" x14ac:dyDescent="0.25">
      <c r="C1469" s="137"/>
      <c r="D1469" s="137"/>
      <c r="E1469" s="137"/>
      <c r="F1469" s="137"/>
      <c r="G1469" s="137"/>
      <c r="H1469" s="137"/>
      <c r="I1469" s="137"/>
      <c r="J1469" s="137"/>
      <c r="K1469" s="240">
        <f t="shared" si="463"/>
        <v>44771</v>
      </c>
      <c r="L1469" s="230">
        <f t="shared" si="464"/>
        <v>84193.33000000006</v>
      </c>
      <c r="M1469" s="162">
        <f>MAX(AN28:AN1469)</f>
        <v>88973.090000000055</v>
      </c>
      <c r="N1469" s="162">
        <f t="shared" si="472"/>
        <v>-4779.7599999999948</v>
      </c>
      <c r="O1469" s="231">
        <f>E3+(E4*0.1)</f>
        <v>0.2</v>
      </c>
      <c r="P1469" s="162">
        <v>-550</v>
      </c>
      <c r="Q1469" s="232">
        <f>E5+(E6*0.1)</f>
        <v>0.1</v>
      </c>
      <c r="R1469" s="162">
        <v>2893</v>
      </c>
      <c r="S1469" s="232">
        <f>E7+(E8*0.1)</f>
        <v>0.1</v>
      </c>
      <c r="T1469" s="162">
        <v>-3410</v>
      </c>
      <c r="U1469" s="233">
        <f>E9+(E10*0.5)+(E11*0.1)</f>
        <v>0.2</v>
      </c>
      <c r="V1469" s="162">
        <v>-1050</v>
      </c>
      <c r="W1469" s="233">
        <f>E12+(E13*0.5)+(E14*0.1)</f>
        <v>0.2</v>
      </c>
      <c r="X1469" s="162">
        <v>-1000</v>
      </c>
      <c r="Y1469" s="161">
        <f t="shared" si="473"/>
        <v>1442</v>
      </c>
      <c r="Z1469" s="162">
        <f t="shared" si="465"/>
        <v>-571.70000000000005</v>
      </c>
      <c r="AA1469" s="238">
        <v>44771</v>
      </c>
      <c r="AB1469" s="129">
        <f>SUM(Z1449:Z1469)</f>
        <v>-1293.8699999999985</v>
      </c>
      <c r="AC1469" s="128">
        <f>(AB1469&gt;0)*1</f>
        <v>0</v>
      </c>
      <c r="AD1469" s="128">
        <f>(AB1469&lt;0)*1</f>
        <v>1</v>
      </c>
      <c r="AE1469" s="129">
        <f>AB1469*AC1469</f>
        <v>0</v>
      </c>
      <c r="AF1469" s="129">
        <f>AB1469*AD1469</f>
        <v>-1293.8699999999985</v>
      </c>
      <c r="AG1469" s="129"/>
      <c r="AH1469" s="129">
        <f t="shared" si="466"/>
        <v>0</v>
      </c>
      <c r="AI1469" s="129">
        <f t="shared" si="467"/>
        <v>-571.70000000000005</v>
      </c>
      <c r="AJ1469" s="234">
        <f t="shared" si="468"/>
        <v>0</v>
      </c>
      <c r="AK1469" s="234">
        <f t="shared" si="469"/>
        <v>1</v>
      </c>
      <c r="AL1469" s="129">
        <f t="shared" si="470"/>
        <v>-1293.8699999999985</v>
      </c>
      <c r="AM1469" s="127">
        <v>44771</v>
      </c>
      <c r="AN1469" s="129">
        <f t="shared" si="474"/>
        <v>84193.33000000006</v>
      </c>
      <c r="AO1469" s="129">
        <f t="shared" si="475"/>
        <v>0</v>
      </c>
      <c r="AP1469" s="129">
        <f t="shared" si="476"/>
        <v>-1293.8699999999985</v>
      </c>
      <c r="AQ1469" s="235"/>
      <c r="AR1469" s="235"/>
      <c r="AS1469" s="236">
        <f t="shared" si="471"/>
        <v>44771</v>
      </c>
      <c r="AT1469" s="237">
        <f t="shared" si="477"/>
        <v>26353.61999999997</v>
      </c>
      <c r="AU1469" s="237">
        <f t="shared" si="478"/>
        <v>17372.95</v>
      </c>
      <c r="AV1469" s="237">
        <f t="shared" si="479"/>
        <v>25814.159999999993</v>
      </c>
      <c r="AW1469" s="237">
        <f t="shared" si="480"/>
        <v>6815.9999999999973</v>
      </c>
      <c r="AX1469" s="237">
        <f t="shared" si="481"/>
        <v>7836.6000000000095</v>
      </c>
      <c r="AY1469" s="133"/>
    </row>
    <row r="1470" spans="3:51" x14ac:dyDescent="0.25">
      <c r="C1470" s="137"/>
      <c r="D1470" s="137"/>
      <c r="E1470" s="137"/>
      <c r="F1470" s="137"/>
      <c r="G1470" s="137"/>
      <c r="H1470" s="137"/>
      <c r="I1470" s="137"/>
      <c r="J1470" s="137"/>
      <c r="K1470" s="240">
        <f t="shared" si="463"/>
        <v>44774</v>
      </c>
      <c r="L1470" s="230">
        <f t="shared" si="464"/>
        <v>84003.160000000062</v>
      </c>
      <c r="M1470" s="162">
        <f>MAX(AN28:AN1470)</f>
        <v>88973.090000000055</v>
      </c>
      <c r="N1470" s="162">
        <f t="shared" si="472"/>
        <v>-4969.929999999993</v>
      </c>
      <c r="O1470" s="231">
        <f>E3+(E4*0.1)</f>
        <v>0.2</v>
      </c>
      <c r="P1470" s="162">
        <v>-550</v>
      </c>
      <c r="Q1470" s="232">
        <f>E5+(E6*0.1)</f>
        <v>0.1</v>
      </c>
      <c r="R1470" s="162">
        <v>-945.5</v>
      </c>
      <c r="S1470" s="232">
        <f>E7+(E8*0.1)</f>
        <v>0.1</v>
      </c>
      <c r="T1470" s="162">
        <v>143.80000000000001</v>
      </c>
      <c r="U1470" s="233">
        <f>E9+(E10*0.5)+(E11*0.1)</f>
        <v>0.2</v>
      </c>
      <c r="V1470" s="162">
        <v>596</v>
      </c>
      <c r="W1470" s="233">
        <f>E12+(E13*0.5)+(E14*0.1)</f>
        <v>0.2</v>
      </c>
      <c r="X1470" s="162">
        <v>-596</v>
      </c>
      <c r="Y1470" s="161">
        <f t="shared" si="473"/>
        <v>1443</v>
      </c>
      <c r="Z1470" s="162">
        <f t="shared" si="465"/>
        <v>-190.17000000000002</v>
      </c>
      <c r="AA1470" s="127">
        <v>44774</v>
      </c>
      <c r="AB1470" s="127"/>
      <c r="AC1470" s="128"/>
      <c r="AD1470" s="128"/>
      <c r="AE1470" s="129"/>
      <c r="AF1470" s="129"/>
      <c r="AG1470" s="129"/>
      <c r="AH1470" s="129">
        <f t="shared" si="466"/>
        <v>0</v>
      </c>
      <c r="AI1470" s="129">
        <f t="shared" si="467"/>
        <v>-190.17000000000002</v>
      </c>
      <c r="AJ1470" s="234">
        <f t="shared" si="468"/>
        <v>0</v>
      </c>
      <c r="AK1470" s="234">
        <f t="shared" si="469"/>
        <v>1</v>
      </c>
      <c r="AL1470" s="129">
        <f t="shared" si="470"/>
        <v>0</v>
      </c>
      <c r="AM1470" s="127">
        <v>44774</v>
      </c>
      <c r="AN1470" s="129">
        <f t="shared" si="474"/>
        <v>84003.160000000062</v>
      </c>
      <c r="AO1470" s="129">
        <f t="shared" si="475"/>
        <v>0</v>
      </c>
      <c r="AP1470" s="129">
        <f t="shared" si="476"/>
        <v>0</v>
      </c>
      <c r="AQ1470" s="235"/>
      <c r="AR1470" s="235"/>
      <c r="AS1470" s="236">
        <f t="shared" si="471"/>
        <v>44774</v>
      </c>
      <c r="AT1470" s="237">
        <f t="shared" si="477"/>
        <v>26243.61999999997</v>
      </c>
      <c r="AU1470" s="237">
        <f t="shared" si="478"/>
        <v>17278.400000000001</v>
      </c>
      <c r="AV1470" s="237">
        <f t="shared" si="479"/>
        <v>25828.539999999994</v>
      </c>
      <c r="AW1470" s="237">
        <f t="shared" si="480"/>
        <v>6935.1999999999971</v>
      </c>
      <c r="AX1470" s="237">
        <f t="shared" si="481"/>
        <v>7717.4000000000096</v>
      </c>
      <c r="AY1470" s="133"/>
    </row>
    <row r="1471" spans="3:51" x14ac:dyDescent="0.25">
      <c r="C1471" s="137"/>
      <c r="D1471" s="137"/>
      <c r="E1471" s="137"/>
      <c r="F1471" s="137"/>
      <c r="G1471" s="137"/>
      <c r="H1471" s="137"/>
      <c r="I1471" s="137"/>
      <c r="J1471" s="137"/>
      <c r="K1471" s="240">
        <f t="shared" si="463"/>
        <v>44775</v>
      </c>
      <c r="L1471" s="230">
        <f t="shared" si="464"/>
        <v>83421.210000000065</v>
      </c>
      <c r="M1471" s="162">
        <f>MAX(AN28:AN1471)</f>
        <v>88973.090000000055</v>
      </c>
      <c r="N1471" s="162">
        <f t="shared" si="472"/>
        <v>-5551.8799999999901</v>
      </c>
      <c r="O1471" s="231">
        <f>E3+(E4*0.1)</f>
        <v>0.2</v>
      </c>
      <c r="P1471" s="162">
        <v>-585.54999999999995</v>
      </c>
      <c r="Q1471" s="232">
        <f>E5+(E6*0.1)</f>
        <v>0.1</v>
      </c>
      <c r="R1471" s="162">
        <v>-850</v>
      </c>
      <c r="S1471" s="232">
        <f>E7+(E8*0.1)</f>
        <v>0.1</v>
      </c>
      <c r="T1471" s="162">
        <v>783.6</v>
      </c>
      <c r="U1471" s="233">
        <f>E9+(E10*0.5)+(E11*0.1)</f>
        <v>0.2</v>
      </c>
      <c r="V1471" s="162">
        <v>-1091</v>
      </c>
      <c r="W1471" s="233">
        <f>E12+(E13*0.5)+(E14*0.1)</f>
        <v>0.2</v>
      </c>
      <c r="X1471" s="162">
        <v>-1200</v>
      </c>
      <c r="Y1471" s="161">
        <f t="shared" si="473"/>
        <v>1444</v>
      </c>
      <c r="Z1471" s="162">
        <f t="shared" si="465"/>
        <v>-581.95000000000005</v>
      </c>
      <c r="AA1471" s="127">
        <v>44775</v>
      </c>
      <c r="AB1471" s="127"/>
      <c r="AC1471" s="128"/>
      <c r="AD1471" s="128"/>
      <c r="AE1471" s="129"/>
      <c r="AF1471" s="129"/>
      <c r="AG1471" s="129"/>
      <c r="AH1471" s="129">
        <f t="shared" si="466"/>
        <v>0</v>
      </c>
      <c r="AI1471" s="129">
        <f t="shared" si="467"/>
        <v>-581.95000000000005</v>
      </c>
      <c r="AJ1471" s="234">
        <f t="shared" si="468"/>
        <v>0</v>
      </c>
      <c r="AK1471" s="234">
        <f t="shared" si="469"/>
        <v>1</v>
      </c>
      <c r="AL1471" s="129">
        <f t="shared" si="470"/>
        <v>0</v>
      </c>
      <c r="AM1471" s="127">
        <v>44775</v>
      </c>
      <c r="AN1471" s="129">
        <f t="shared" si="474"/>
        <v>83421.210000000065</v>
      </c>
      <c r="AO1471" s="129">
        <f t="shared" si="475"/>
        <v>0</v>
      </c>
      <c r="AP1471" s="129">
        <f t="shared" si="476"/>
        <v>0</v>
      </c>
      <c r="AQ1471" s="235"/>
      <c r="AR1471" s="235"/>
      <c r="AS1471" s="236">
        <f t="shared" si="471"/>
        <v>44775</v>
      </c>
      <c r="AT1471" s="237">
        <f t="shared" si="477"/>
        <v>26126.509999999969</v>
      </c>
      <c r="AU1471" s="237">
        <f t="shared" si="478"/>
        <v>17193.400000000001</v>
      </c>
      <c r="AV1471" s="237">
        <f t="shared" si="479"/>
        <v>25906.899999999994</v>
      </c>
      <c r="AW1471" s="237">
        <f t="shared" si="480"/>
        <v>6716.9999999999973</v>
      </c>
      <c r="AX1471" s="237">
        <f t="shared" si="481"/>
        <v>7477.4000000000096</v>
      </c>
      <c r="AY1471" s="133"/>
    </row>
    <row r="1472" spans="3:51" x14ac:dyDescent="0.25">
      <c r="C1472" s="137"/>
      <c r="D1472" s="137"/>
      <c r="E1472" s="137"/>
      <c r="F1472" s="137"/>
      <c r="G1472" s="137"/>
      <c r="H1472" s="137"/>
      <c r="I1472" s="137"/>
      <c r="J1472" s="137"/>
      <c r="K1472" s="240">
        <f t="shared" si="463"/>
        <v>44776</v>
      </c>
      <c r="L1472" s="230">
        <f t="shared" si="464"/>
        <v>83816.440000000061</v>
      </c>
      <c r="M1472" s="162">
        <f>MAX(AN28:AN1472)</f>
        <v>88973.090000000055</v>
      </c>
      <c r="N1472" s="162">
        <f t="shared" si="472"/>
        <v>-5156.6499999999942</v>
      </c>
      <c r="O1472" s="231">
        <f>E3+(E4*0.1)</f>
        <v>0.2</v>
      </c>
      <c r="P1472" s="162">
        <v>2081.65</v>
      </c>
      <c r="Q1472" s="232">
        <f>E5+(E6*0.1)</f>
        <v>0.1</v>
      </c>
      <c r="R1472" s="162">
        <v>3199</v>
      </c>
      <c r="S1472" s="232">
        <f>E7+(E8*0.1)</f>
        <v>0.1</v>
      </c>
      <c r="T1472" s="162">
        <v>-3410</v>
      </c>
      <c r="U1472" s="233">
        <f>E9+(E10*0.5)+(E11*0.1)</f>
        <v>0.2</v>
      </c>
      <c r="V1472" s="162">
        <v>413</v>
      </c>
      <c r="W1472" s="233">
        <f>E12+(E13*0.5)+(E14*0.1)</f>
        <v>0.2</v>
      </c>
      <c r="X1472" s="162">
        <v>-413</v>
      </c>
      <c r="Y1472" s="161">
        <f t="shared" si="473"/>
        <v>1445</v>
      </c>
      <c r="Z1472" s="162">
        <f t="shared" si="465"/>
        <v>395.23</v>
      </c>
      <c r="AA1472" s="127">
        <v>44776</v>
      </c>
      <c r="AB1472" s="127"/>
      <c r="AC1472" s="128"/>
      <c r="AD1472" s="128"/>
      <c r="AE1472" s="129"/>
      <c r="AF1472" s="129"/>
      <c r="AG1472" s="129"/>
      <c r="AH1472" s="129">
        <f t="shared" si="466"/>
        <v>395.23</v>
      </c>
      <c r="AI1472" s="129">
        <f t="shared" si="467"/>
        <v>0</v>
      </c>
      <c r="AJ1472" s="234">
        <f t="shared" si="468"/>
        <v>1</v>
      </c>
      <c r="AK1472" s="234">
        <f t="shared" si="469"/>
        <v>0</v>
      </c>
      <c r="AL1472" s="129">
        <f t="shared" si="470"/>
        <v>0</v>
      </c>
      <c r="AM1472" s="127">
        <v>44776</v>
      </c>
      <c r="AN1472" s="129">
        <f t="shared" si="474"/>
        <v>83816.440000000061</v>
      </c>
      <c r="AO1472" s="129">
        <f t="shared" si="475"/>
        <v>0</v>
      </c>
      <c r="AP1472" s="129">
        <f t="shared" si="476"/>
        <v>0</v>
      </c>
      <c r="AQ1472" s="235"/>
      <c r="AR1472" s="235"/>
      <c r="AS1472" s="236">
        <f t="shared" si="471"/>
        <v>44776</v>
      </c>
      <c r="AT1472" s="237">
        <f t="shared" si="477"/>
        <v>26542.839999999971</v>
      </c>
      <c r="AU1472" s="237">
        <f t="shared" si="478"/>
        <v>17513.300000000003</v>
      </c>
      <c r="AV1472" s="237">
        <f t="shared" si="479"/>
        <v>25565.899999999994</v>
      </c>
      <c r="AW1472" s="237">
        <f t="shared" si="480"/>
        <v>6799.5999999999976</v>
      </c>
      <c r="AX1472" s="237">
        <f t="shared" si="481"/>
        <v>7394.8000000000093</v>
      </c>
      <c r="AY1472" s="133"/>
    </row>
    <row r="1473" spans="3:51" x14ac:dyDescent="0.25">
      <c r="C1473" s="137"/>
      <c r="D1473" s="137"/>
      <c r="E1473" s="137"/>
      <c r="F1473" s="137"/>
      <c r="G1473" s="137"/>
      <c r="H1473" s="137"/>
      <c r="I1473" s="137"/>
      <c r="J1473" s="137"/>
      <c r="K1473" s="240">
        <f t="shared" si="463"/>
        <v>44777</v>
      </c>
      <c r="L1473" s="230">
        <f t="shared" si="464"/>
        <v>83778.480000000054</v>
      </c>
      <c r="M1473" s="162">
        <f>MAX(AN28:AN1473)</f>
        <v>88973.090000000055</v>
      </c>
      <c r="N1473" s="162">
        <f t="shared" si="472"/>
        <v>-5194.6100000000006</v>
      </c>
      <c r="O1473" s="231">
        <f>E3+(E4*0.1)</f>
        <v>0.2</v>
      </c>
      <c r="P1473" s="162">
        <v>-550</v>
      </c>
      <c r="Q1473" s="232">
        <f>E5+(E6*0.1)</f>
        <v>0.1</v>
      </c>
      <c r="R1473" s="162">
        <v>-850</v>
      </c>
      <c r="S1473" s="232">
        <f>E7+(E8*0.1)</f>
        <v>0.1</v>
      </c>
      <c r="T1473" s="162">
        <v>-1155.5999999999999</v>
      </c>
      <c r="U1473" s="233">
        <f>E9+(E10*0.5)+(E11*0.1)</f>
        <v>0.2</v>
      </c>
      <c r="V1473" s="162">
        <v>2563</v>
      </c>
      <c r="W1473" s="233">
        <f>E12+(E13*0.5)+(E14*0.1)</f>
        <v>0.2</v>
      </c>
      <c r="X1473" s="162">
        <v>-1200</v>
      </c>
      <c r="Y1473" s="161">
        <f t="shared" si="473"/>
        <v>1446</v>
      </c>
      <c r="Z1473" s="162">
        <f t="shared" si="465"/>
        <v>-37.95999999999998</v>
      </c>
      <c r="AA1473" s="127">
        <v>44777</v>
      </c>
      <c r="AB1473" s="127"/>
      <c r="AC1473" s="128"/>
      <c r="AD1473" s="128"/>
      <c r="AE1473" s="129"/>
      <c r="AF1473" s="129"/>
      <c r="AG1473" s="129"/>
      <c r="AH1473" s="129">
        <f t="shared" si="466"/>
        <v>0</v>
      </c>
      <c r="AI1473" s="129">
        <f t="shared" si="467"/>
        <v>-37.95999999999998</v>
      </c>
      <c r="AJ1473" s="234">
        <f t="shared" si="468"/>
        <v>0</v>
      </c>
      <c r="AK1473" s="234">
        <f t="shared" si="469"/>
        <v>1</v>
      </c>
      <c r="AL1473" s="129">
        <f t="shared" si="470"/>
        <v>0</v>
      </c>
      <c r="AM1473" s="127">
        <v>44777</v>
      </c>
      <c r="AN1473" s="129">
        <f t="shared" si="474"/>
        <v>83778.480000000054</v>
      </c>
      <c r="AO1473" s="129">
        <f t="shared" si="475"/>
        <v>0</v>
      </c>
      <c r="AP1473" s="129">
        <f t="shared" si="476"/>
        <v>0</v>
      </c>
      <c r="AQ1473" s="235"/>
      <c r="AR1473" s="235"/>
      <c r="AS1473" s="236">
        <f t="shared" si="471"/>
        <v>44777</v>
      </c>
      <c r="AT1473" s="237">
        <f t="shared" si="477"/>
        <v>26432.839999999971</v>
      </c>
      <c r="AU1473" s="237">
        <f t="shared" si="478"/>
        <v>17428.300000000003</v>
      </c>
      <c r="AV1473" s="237">
        <f t="shared" si="479"/>
        <v>25450.339999999993</v>
      </c>
      <c r="AW1473" s="237">
        <f t="shared" si="480"/>
        <v>7312.199999999998</v>
      </c>
      <c r="AX1473" s="237">
        <f t="shared" si="481"/>
        <v>7154.8000000000093</v>
      </c>
      <c r="AY1473" s="133"/>
    </row>
    <row r="1474" spans="3:51" x14ac:dyDescent="0.25">
      <c r="C1474" s="137"/>
      <c r="D1474" s="137"/>
      <c r="E1474" s="137"/>
      <c r="F1474" s="137"/>
      <c r="G1474" s="137"/>
      <c r="H1474" s="137"/>
      <c r="I1474" s="137"/>
      <c r="J1474" s="137"/>
      <c r="K1474" s="240">
        <f t="shared" si="463"/>
        <v>44778</v>
      </c>
      <c r="L1474" s="230">
        <f t="shared" si="464"/>
        <v>83695.110000000059</v>
      </c>
      <c r="M1474" s="162">
        <f>MAX(AN28:AN1474)</f>
        <v>88973.090000000055</v>
      </c>
      <c r="N1474" s="162">
        <f t="shared" si="472"/>
        <v>-5277.9799999999959</v>
      </c>
      <c r="O1474" s="231">
        <f>E3+(E4*0.1)</f>
        <v>0.2</v>
      </c>
      <c r="P1474" s="162">
        <v>-714.6</v>
      </c>
      <c r="Q1474" s="232">
        <f>E5+(E6*0.1)</f>
        <v>0.1</v>
      </c>
      <c r="R1474" s="162">
        <v>-1853.5</v>
      </c>
      <c r="S1474" s="232">
        <f>E7+(E8*0.1)</f>
        <v>0.1</v>
      </c>
      <c r="T1474" s="162">
        <v>2067</v>
      </c>
      <c r="U1474" s="233">
        <f>E9+(E10*0.5)+(E11*0.1)</f>
        <v>0.2</v>
      </c>
      <c r="V1474" s="162">
        <v>-1400</v>
      </c>
      <c r="W1474" s="233">
        <f>E12+(E13*0.5)+(E14*0.1)</f>
        <v>0.2</v>
      </c>
      <c r="X1474" s="162">
        <v>1591</v>
      </c>
      <c r="Y1474" s="161">
        <f t="shared" si="473"/>
        <v>1447</v>
      </c>
      <c r="Z1474" s="162">
        <f t="shared" si="465"/>
        <v>-83.37</v>
      </c>
      <c r="AA1474" s="127">
        <v>44778</v>
      </c>
      <c r="AB1474" s="127"/>
      <c r="AC1474" s="128"/>
      <c r="AD1474" s="128"/>
      <c r="AE1474" s="129"/>
      <c r="AF1474" s="129"/>
      <c r="AG1474" s="129"/>
      <c r="AH1474" s="129">
        <f t="shared" si="466"/>
        <v>0</v>
      </c>
      <c r="AI1474" s="129">
        <f t="shared" si="467"/>
        <v>-83.37</v>
      </c>
      <c r="AJ1474" s="234">
        <f t="shared" si="468"/>
        <v>0</v>
      </c>
      <c r="AK1474" s="234">
        <f t="shared" si="469"/>
        <v>1</v>
      </c>
      <c r="AL1474" s="129">
        <f t="shared" si="470"/>
        <v>0</v>
      </c>
      <c r="AM1474" s="127">
        <v>44778</v>
      </c>
      <c r="AN1474" s="129">
        <f t="shared" si="474"/>
        <v>83695.110000000059</v>
      </c>
      <c r="AO1474" s="129">
        <f t="shared" si="475"/>
        <v>0</v>
      </c>
      <c r="AP1474" s="129">
        <f t="shared" si="476"/>
        <v>0</v>
      </c>
      <c r="AQ1474" s="235"/>
      <c r="AR1474" s="235"/>
      <c r="AS1474" s="236">
        <f t="shared" si="471"/>
        <v>44778</v>
      </c>
      <c r="AT1474" s="237">
        <f t="shared" si="477"/>
        <v>26289.919999999973</v>
      </c>
      <c r="AU1474" s="237">
        <f t="shared" si="478"/>
        <v>17242.950000000004</v>
      </c>
      <c r="AV1474" s="237">
        <f t="shared" si="479"/>
        <v>25657.039999999994</v>
      </c>
      <c r="AW1474" s="237">
        <f t="shared" si="480"/>
        <v>7032.199999999998</v>
      </c>
      <c r="AX1474" s="237">
        <f t="shared" si="481"/>
        <v>7473.0000000000091</v>
      </c>
      <c r="AY1474" s="133"/>
    </row>
    <row r="1475" spans="3:51" x14ac:dyDescent="0.25">
      <c r="C1475" s="137"/>
      <c r="D1475" s="137"/>
      <c r="E1475" s="137"/>
      <c r="F1475" s="137"/>
      <c r="G1475" s="137"/>
      <c r="H1475" s="137"/>
      <c r="I1475" s="137"/>
      <c r="J1475" s="137"/>
      <c r="K1475" s="240">
        <f t="shared" si="463"/>
        <v>44781</v>
      </c>
      <c r="L1475" s="230">
        <f t="shared" si="464"/>
        <v>83340.780000000057</v>
      </c>
      <c r="M1475" s="162">
        <f>MAX(AN28:AN1475)</f>
        <v>88973.090000000055</v>
      </c>
      <c r="N1475" s="162">
        <f t="shared" si="472"/>
        <v>-5632.3099999999977</v>
      </c>
      <c r="O1475" s="231">
        <f>E3+(E4*0.1)</f>
        <v>0.2</v>
      </c>
      <c r="P1475" s="162">
        <v>145.35</v>
      </c>
      <c r="Q1475" s="232">
        <f>E5+(E6*0.1)</f>
        <v>0.1</v>
      </c>
      <c r="R1475" s="162">
        <v>-850</v>
      </c>
      <c r="S1475" s="232">
        <f>E7+(E8*0.1)</f>
        <v>0.1</v>
      </c>
      <c r="T1475" s="162">
        <v>-3410</v>
      </c>
      <c r="U1475" s="233">
        <f>E9+(E10*0.5)+(E11*0.1)</f>
        <v>0.2</v>
      </c>
      <c r="V1475" s="162">
        <v>1413</v>
      </c>
      <c r="W1475" s="233">
        <f>E12+(E13*0.5)+(E14*0.1)</f>
        <v>0.2</v>
      </c>
      <c r="X1475" s="162">
        <v>-1200</v>
      </c>
      <c r="Y1475" s="161">
        <f t="shared" si="473"/>
        <v>1448</v>
      </c>
      <c r="Z1475" s="162">
        <f t="shared" si="465"/>
        <v>-354.33</v>
      </c>
      <c r="AA1475" s="127">
        <v>44781</v>
      </c>
      <c r="AB1475" s="127"/>
      <c r="AC1475" s="128"/>
      <c r="AD1475" s="128"/>
      <c r="AE1475" s="129"/>
      <c r="AF1475" s="129"/>
      <c r="AG1475" s="129"/>
      <c r="AH1475" s="129">
        <f t="shared" si="466"/>
        <v>0</v>
      </c>
      <c r="AI1475" s="129">
        <f t="shared" si="467"/>
        <v>-354.33</v>
      </c>
      <c r="AJ1475" s="234">
        <f t="shared" si="468"/>
        <v>0</v>
      </c>
      <c r="AK1475" s="234">
        <f t="shared" si="469"/>
        <v>1</v>
      </c>
      <c r="AL1475" s="129">
        <f t="shared" si="470"/>
        <v>0</v>
      </c>
      <c r="AM1475" s="127">
        <v>44781</v>
      </c>
      <c r="AN1475" s="129">
        <f t="shared" si="474"/>
        <v>83340.780000000057</v>
      </c>
      <c r="AO1475" s="129">
        <f t="shared" si="475"/>
        <v>0</v>
      </c>
      <c r="AP1475" s="129">
        <f t="shared" si="476"/>
        <v>0</v>
      </c>
      <c r="AQ1475" s="235"/>
      <c r="AR1475" s="235"/>
      <c r="AS1475" s="236">
        <f t="shared" si="471"/>
        <v>44781</v>
      </c>
      <c r="AT1475" s="237">
        <f t="shared" si="477"/>
        <v>26318.989999999972</v>
      </c>
      <c r="AU1475" s="237">
        <f t="shared" si="478"/>
        <v>17157.950000000004</v>
      </c>
      <c r="AV1475" s="237">
        <f t="shared" si="479"/>
        <v>25316.039999999994</v>
      </c>
      <c r="AW1475" s="237">
        <f t="shared" si="480"/>
        <v>7314.7999999999984</v>
      </c>
      <c r="AX1475" s="237">
        <f t="shared" si="481"/>
        <v>7233.0000000000091</v>
      </c>
      <c r="AY1475" s="133"/>
    </row>
    <row r="1476" spans="3:51" x14ac:dyDescent="0.25">
      <c r="C1476" s="137"/>
      <c r="D1476" s="137"/>
      <c r="E1476" s="137"/>
      <c r="F1476" s="137"/>
      <c r="G1476" s="137"/>
      <c r="H1476" s="137"/>
      <c r="I1476" s="137"/>
      <c r="J1476" s="137"/>
      <c r="K1476" s="240">
        <f t="shared" si="463"/>
        <v>44782</v>
      </c>
      <c r="L1476" s="230">
        <f t="shared" si="464"/>
        <v>83447.760000000053</v>
      </c>
      <c r="M1476" s="162">
        <f>MAX(AN28:AN1476)</f>
        <v>88973.090000000055</v>
      </c>
      <c r="N1476" s="162">
        <f t="shared" si="472"/>
        <v>-5525.3300000000017</v>
      </c>
      <c r="O1476" s="231">
        <f>E3+(E4*0.1)</f>
        <v>0.2</v>
      </c>
      <c r="P1476" s="162">
        <v>-550</v>
      </c>
      <c r="Q1476" s="232">
        <f>E5+(E6*0.1)</f>
        <v>0.1</v>
      </c>
      <c r="R1476" s="162">
        <v>-850</v>
      </c>
      <c r="S1476" s="232">
        <f>E7+(E8*0.1)</f>
        <v>0.1</v>
      </c>
      <c r="T1476" s="162">
        <v>3019.8</v>
      </c>
      <c r="U1476" s="233">
        <f>E9+(E10*0.5)+(E11*0.1)</f>
        <v>0.2</v>
      </c>
      <c r="V1476" s="162">
        <v>518</v>
      </c>
      <c r="W1476" s="233">
        <f>E12+(E13*0.5)+(E14*0.1)</f>
        <v>0.2</v>
      </c>
      <c r="X1476" s="162">
        <v>-518</v>
      </c>
      <c r="Y1476" s="161">
        <f t="shared" si="473"/>
        <v>1449</v>
      </c>
      <c r="Z1476" s="162">
        <f t="shared" si="465"/>
        <v>106.98000000000003</v>
      </c>
      <c r="AA1476" s="127">
        <v>44782</v>
      </c>
      <c r="AB1476" s="127"/>
      <c r="AC1476" s="128"/>
      <c r="AD1476" s="128"/>
      <c r="AE1476" s="129"/>
      <c r="AF1476" s="129"/>
      <c r="AG1476" s="129"/>
      <c r="AH1476" s="129">
        <f t="shared" si="466"/>
        <v>106.98000000000003</v>
      </c>
      <c r="AI1476" s="129">
        <f t="shared" si="467"/>
        <v>0</v>
      </c>
      <c r="AJ1476" s="234">
        <f t="shared" si="468"/>
        <v>1</v>
      </c>
      <c r="AK1476" s="234">
        <f t="shared" si="469"/>
        <v>0</v>
      </c>
      <c r="AL1476" s="129">
        <f t="shared" si="470"/>
        <v>0</v>
      </c>
      <c r="AM1476" s="127">
        <v>44782</v>
      </c>
      <c r="AN1476" s="129">
        <f t="shared" si="474"/>
        <v>83447.760000000053</v>
      </c>
      <c r="AO1476" s="129">
        <f t="shared" si="475"/>
        <v>0</v>
      </c>
      <c r="AP1476" s="129">
        <f t="shared" si="476"/>
        <v>0</v>
      </c>
      <c r="AQ1476" s="235"/>
      <c r="AR1476" s="235"/>
      <c r="AS1476" s="236">
        <f t="shared" si="471"/>
        <v>44782</v>
      </c>
      <c r="AT1476" s="237">
        <f t="shared" si="477"/>
        <v>26208.989999999972</v>
      </c>
      <c r="AU1476" s="237">
        <f t="shared" si="478"/>
        <v>17072.950000000004</v>
      </c>
      <c r="AV1476" s="237">
        <f t="shared" si="479"/>
        <v>25618.019999999993</v>
      </c>
      <c r="AW1476" s="237">
        <f t="shared" si="480"/>
        <v>7418.3999999999987</v>
      </c>
      <c r="AX1476" s="237">
        <f t="shared" si="481"/>
        <v>7129.4000000000087</v>
      </c>
      <c r="AY1476" s="133"/>
    </row>
    <row r="1477" spans="3:51" x14ac:dyDescent="0.25">
      <c r="C1477" s="137"/>
      <c r="D1477" s="137"/>
      <c r="E1477" s="137"/>
      <c r="F1477" s="137"/>
      <c r="G1477" s="137"/>
      <c r="H1477" s="137"/>
      <c r="I1477" s="137"/>
      <c r="J1477" s="137"/>
      <c r="K1477" s="240">
        <f t="shared" si="463"/>
        <v>44783</v>
      </c>
      <c r="L1477" s="230">
        <f t="shared" si="464"/>
        <v>83776.750000000058</v>
      </c>
      <c r="M1477" s="162">
        <f>MAX(AN28:AN1477)</f>
        <v>88973.090000000055</v>
      </c>
      <c r="N1477" s="162">
        <f t="shared" si="472"/>
        <v>-5196.3399999999965</v>
      </c>
      <c r="O1477" s="231">
        <f>E3+(E4*0.1)</f>
        <v>0.2</v>
      </c>
      <c r="P1477" s="162">
        <v>2675.5</v>
      </c>
      <c r="Q1477" s="232">
        <f>E5+(E6*0.1)</f>
        <v>0.1</v>
      </c>
      <c r="R1477" s="162">
        <v>4388.5</v>
      </c>
      <c r="S1477" s="232">
        <f>E7+(E8*0.1)</f>
        <v>0.1</v>
      </c>
      <c r="T1477" s="162">
        <v>-6449.6</v>
      </c>
      <c r="U1477" s="233">
        <f>E9+(E10*0.5)+(E11*0.1)</f>
        <v>0.2</v>
      </c>
      <c r="V1477" s="162">
        <v>-219</v>
      </c>
      <c r="W1477" s="233">
        <f>E12+(E13*0.5)+(E14*0.1)</f>
        <v>0.2</v>
      </c>
      <c r="X1477" s="162">
        <v>219</v>
      </c>
      <c r="Y1477" s="161">
        <f t="shared" si="473"/>
        <v>1450</v>
      </c>
      <c r="Z1477" s="162">
        <f t="shared" si="465"/>
        <v>328.99</v>
      </c>
      <c r="AA1477" s="127">
        <v>44783</v>
      </c>
      <c r="AB1477" s="127"/>
      <c r="AC1477" s="128"/>
      <c r="AD1477" s="128"/>
      <c r="AE1477" s="129"/>
      <c r="AF1477" s="129"/>
      <c r="AG1477" s="129"/>
      <c r="AH1477" s="129">
        <f t="shared" si="466"/>
        <v>328.99</v>
      </c>
      <c r="AI1477" s="129">
        <f t="shared" si="467"/>
        <v>0</v>
      </c>
      <c r="AJ1477" s="234">
        <f t="shared" si="468"/>
        <v>1</v>
      </c>
      <c r="AK1477" s="234">
        <f t="shared" si="469"/>
        <v>0</v>
      </c>
      <c r="AL1477" s="129">
        <f t="shared" si="470"/>
        <v>0</v>
      </c>
      <c r="AM1477" s="127">
        <v>44783</v>
      </c>
      <c r="AN1477" s="129">
        <f t="shared" si="474"/>
        <v>83776.750000000058</v>
      </c>
      <c r="AO1477" s="129">
        <f t="shared" si="475"/>
        <v>0</v>
      </c>
      <c r="AP1477" s="129">
        <f t="shared" si="476"/>
        <v>0</v>
      </c>
      <c r="AQ1477" s="235"/>
      <c r="AR1477" s="235"/>
      <c r="AS1477" s="236">
        <f t="shared" si="471"/>
        <v>44783</v>
      </c>
      <c r="AT1477" s="237">
        <f t="shared" si="477"/>
        <v>26744.089999999971</v>
      </c>
      <c r="AU1477" s="237">
        <f t="shared" si="478"/>
        <v>17511.800000000003</v>
      </c>
      <c r="AV1477" s="237">
        <f t="shared" si="479"/>
        <v>24973.059999999994</v>
      </c>
      <c r="AW1477" s="237">
        <f t="shared" si="480"/>
        <v>7374.5999999999985</v>
      </c>
      <c r="AX1477" s="237">
        <f t="shared" si="481"/>
        <v>7173.2000000000089</v>
      </c>
      <c r="AY1477" s="133"/>
    </row>
    <row r="1478" spans="3:51" x14ac:dyDescent="0.25">
      <c r="C1478" s="137"/>
      <c r="D1478" s="137"/>
      <c r="E1478" s="137"/>
      <c r="F1478" s="137"/>
      <c r="G1478" s="137"/>
      <c r="H1478" s="137"/>
      <c r="I1478" s="137"/>
      <c r="J1478" s="137"/>
      <c r="K1478" s="240">
        <f t="shared" si="463"/>
        <v>44784</v>
      </c>
      <c r="L1478" s="230">
        <f t="shared" si="464"/>
        <v>83616.400000000052</v>
      </c>
      <c r="M1478" s="162">
        <f>MAX(AN28:AN1478)</f>
        <v>88973.090000000055</v>
      </c>
      <c r="N1478" s="162">
        <f t="shared" si="472"/>
        <v>-5356.6900000000023</v>
      </c>
      <c r="O1478" s="231">
        <f>E3+(E4*0.1)</f>
        <v>0.2</v>
      </c>
      <c r="P1478" s="162">
        <v>135.80000000000001</v>
      </c>
      <c r="Q1478" s="232">
        <f>E5+(E6*0.1)</f>
        <v>0.1</v>
      </c>
      <c r="R1478" s="162">
        <v>-148.5</v>
      </c>
      <c r="S1478" s="232">
        <f>E7+(E8*0.1)</f>
        <v>0.1</v>
      </c>
      <c r="T1478" s="162">
        <v>-1726.6</v>
      </c>
      <c r="U1478" s="233">
        <f>E9+(E10*0.5)+(E11*0.1)</f>
        <v>0.2</v>
      </c>
      <c r="V1478" s="162">
        <v>-271</v>
      </c>
      <c r="W1478" s="233">
        <f>E12+(E13*0.5)+(E14*0.1)</f>
        <v>0.2</v>
      </c>
      <c r="X1478" s="162">
        <v>271</v>
      </c>
      <c r="Y1478" s="161">
        <f t="shared" si="473"/>
        <v>1451</v>
      </c>
      <c r="Z1478" s="162">
        <f t="shared" si="465"/>
        <v>-160.35000000000002</v>
      </c>
      <c r="AA1478" s="127">
        <v>44784</v>
      </c>
      <c r="AB1478" s="127"/>
      <c r="AC1478" s="128"/>
      <c r="AD1478" s="128"/>
      <c r="AE1478" s="129"/>
      <c r="AF1478" s="129"/>
      <c r="AG1478" s="129"/>
      <c r="AH1478" s="129">
        <f t="shared" si="466"/>
        <v>0</v>
      </c>
      <c r="AI1478" s="129">
        <f t="shared" si="467"/>
        <v>-160.35000000000002</v>
      </c>
      <c r="AJ1478" s="234">
        <f t="shared" si="468"/>
        <v>0</v>
      </c>
      <c r="AK1478" s="234">
        <f t="shared" si="469"/>
        <v>1</v>
      </c>
      <c r="AL1478" s="129">
        <f t="shared" si="470"/>
        <v>0</v>
      </c>
      <c r="AM1478" s="127">
        <v>44784</v>
      </c>
      <c r="AN1478" s="129">
        <f t="shared" si="474"/>
        <v>83616.400000000052</v>
      </c>
      <c r="AO1478" s="129">
        <f t="shared" si="475"/>
        <v>0</v>
      </c>
      <c r="AP1478" s="129">
        <f t="shared" si="476"/>
        <v>0</v>
      </c>
      <c r="AQ1478" s="235"/>
      <c r="AR1478" s="235"/>
      <c r="AS1478" s="236">
        <f t="shared" si="471"/>
        <v>44784</v>
      </c>
      <c r="AT1478" s="237">
        <f t="shared" si="477"/>
        <v>26771.249999999971</v>
      </c>
      <c r="AU1478" s="237">
        <f t="shared" si="478"/>
        <v>17496.950000000004</v>
      </c>
      <c r="AV1478" s="237">
        <f t="shared" si="479"/>
        <v>24800.399999999994</v>
      </c>
      <c r="AW1478" s="237">
        <f t="shared" si="480"/>
        <v>7320.3999999999987</v>
      </c>
      <c r="AX1478" s="237">
        <f t="shared" si="481"/>
        <v>7227.4000000000087</v>
      </c>
      <c r="AY1478" s="133"/>
    </row>
    <row r="1479" spans="3:51" x14ac:dyDescent="0.25">
      <c r="C1479" s="137"/>
      <c r="D1479" s="137"/>
      <c r="E1479" s="137"/>
      <c r="F1479" s="137"/>
      <c r="G1479" s="137"/>
      <c r="H1479" s="137"/>
      <c r="I1479" s="137"/>
      <c r="J1479" s="137"/>
      <c r="K1479" s="240">
        <f t="shared" si="463"/>
        <v>44785</v>
      </c>
      <c r="L1479" s="230">
        <f t="shared" si="464"/>
        <v>84955.740000000049</v>
      </c>
      <c r="M1479" s="162">
        <f>MAX(AN28:AN1479)</f>
        <v>88973.090000000055</v>
      </c>
      <c r="N1479" s="162">
        <f t="shared" si="472"/>
        <v>-4017.3500000000058</v>
      </c>
      <c r="O1479" s="231">
        <f>E3+(E4*0.1)</f>
        <v>0.2</v>
      </c>
      <c r="P1479" s="162">
        <v>2121.9</v>
      </c>
      <c r="Q1479" s="232">
        <f>E5+(E6*0.1)</f>
        <v>0.1</v>
      </c>
      <c r="R1479" s="162">
        <v>3644</v>
      </c>
      <c r="S1479" s="232">
        <f>E7+(E8*0.1)</f>
        <v>0.1</v>
      </c>
      <c r="T1479" s="162">
        <v>5477.6</v>
      </c>
      <c r="U1479" s="233">
        <f>E9+(E10*0.5)+(E11*0.1)</f>
        <v>0.2</v>
      </c>
      <c r="V1479" s="162">
        <v>1214</v>
      </c>
      <c r="W1479" s="233">
        <f>E12+(E13*0.5)+(E14*0.1)</f>
        <v>0.2</v>
      </c>
      <c r="X1479" s="162">
        <v>-1200</v>
      </c>
      <c r="Y1479" s="161">
        <f t="shared" si="473"/>
        <v>1452</v>
      </c>
      <c r="Z1479" s="162">
        <f t="shared" si="465"/>
        <v>1339.3400000000001</v>
      </c>
      <c r="AA1479" s="127">
        <v>44785</v>
      </c>
      <c r="AB1479" s="127"/>
      <c r="AC1479" s="128"/>
      <c r="AD1479" s="128"/>
      <c r="AE1479" s="129"/>
      <c r="AF1479" s="129"/>
      <c r="AG1479" s="129"/>
      <c r="AH1479" s="129">
        <f t="shared" si="466"/>
        <v>1339.3400000000001</v>
      </c>
      <c r="AI1479" s="129">
        <f t="shared" si="467"/>
        <v>0</v>
      </c>
      <c r="AJ1479" s="234">
        <f t="shared" si="468"/>
        <v>1</v>
      </c>
      <c r="AK1479" s="234">
        <f t="shared" si="469"/>
        <v>0</v>
      </c>
      <c r="AL1479" s="129">
        <f t="shared" si="470"/>
        <v>0</v>
      </c>
      <c r="AM1479" s="127">
        <v>44785</v>
      </c>
      <c r="AN1479" s="129">
        <f t="shared" si="474"/>
        <v>84955.740000000049</v>
      </c>
      <c r="AO1479" s="129">
        <f t="shared" si="475"/>
        <v>0</v>
      </c>
      <c r="AP1479" s="129">
        <f t="shared" si="476"/>
        <v>0</v>
      </c>
      <c r="AQ1479" s="235"/>
      <c r="AR1479" s="235"/>
      <c r="AS1479" s="236">
        <f t="shared" si="471"/>
        <v>44785</v>
      </c>
      <c r="AT1479" s="237">
        <f t="shared" si="477"/>
        <v>27195.629999999972</v>
      </c>
      <c r="AU1479" s="237">
        <f t="shared" si="478"/>
        <v>17861.350000000006</v>
      </c>
      <c r="AV1479" s="237">
        <f t="shared" si="479"/>
        <v>25348.159999999993</v>
      </c>
      <c r="AW1479" s="237">
        <f t="shared" si="480"/>
        <v>7563.1999999999989</v>
      </c>
      <c r="AX1479" s="237">
        <f t="shared" si="481"/>
        <v>6987.4000000000087</v>
      </c>
      <c r="AY1479" s="133"/>
    </row>
    <row r="1480" spans="3:51" x14ac:dyDescent="0.25">
      <c r="C1480" s="137"/>
      <c r="D1480" s="137"/>
      <c r="E1480" s="137"/>
      <c r="F1480" s="137"/>
      <c r="G1480" s="137"/>
      <c r="H1480" s="137"/>
      <c r="I1480" s="137"/>
      <c r="J1480" s="137"/>
      <c r="K1480" s="240">
        <f t="shared" si="463"/>
        <v>44788</v>
      </c>
      <c r="L1480" s="230">
        <f t="shared" si="464"/>
        <v>85130.160000000047</v>
      </c>
      <c r="M1480" s="162">
        <f>MAX(AN28:AN1480)</f>
        <v>88973.090000000055</v>
      </c>
      <c r="N1480" s="162">
        <f t="shared" si="472"/>
        <v>-3842.9300000000076</v>
      </c>
      <c r="O1480" s="231">
        <f>E3+(E4*0.1)</f>
        <v>0.2</v>
      </c>
      <c r="P1480" s="162">
        <v>-550</v>
      </c>
      <c r="Q1480" s="232">
        <f>E5+(E6*0.1)</f>
        <v>0.1</v>
      </c>
      <c r="R1480" s="162">
        <v>-850</v>
      </c>
      <c r="S1480" s="232">
        <f>E7+(E8*0.1)</f>
        <v>0.1</v>
      </c>
      <c r="T1480" s="162">
        <v>2026.2</v>
      </c>
      <c r="U1480" s="233">
        <f>E9+(E10*0.5)+(E11*0.1)</f>
        <v>0.2</v>
      </c>
      <c r="V1480" s="162">
        <v>-1400</v>
      </c>
      <c r="W1480" s="233">
        <f>E12+(E13*0.5)+(E14*0.1)</f>
        <v>0.2</v>
      </c>
      <c r="X1480" s="162">
        <v>2234</v>
      </c>
      <c r="Y1480" s="161">
        <f t="shared" si="473"/>
        <v>1453</v>
      </c>
      <c r="Z1480" s="162">
        <f t="shared" si="465"/>
        <v>174.42000000000002</v>
      </c>
      <c r="AA1480" s="127">
        <v>44788</v>
      </c>
      <c r="AB1480" s="127"/>
      <c r="AC1480" s="128"/>
      <c r="AD1480" s="128"/>
      <c r="AE1480" s="129"/>
      <c r="AF1480" s="129"/>
      <c r="AG1480" s="129"/>
      <c r="AH1480" s="129">
        <f t="shared" si="466"/>
        <v>174.42000000000002</v>
      </c>
      <c r="AI1480" s="129">
        <f t="shared" si="467"/>
        <v>0</v>
      </c>
      <c r="AJ1480" s="234">
        <f t="shared" si="468"/>
        <v>1</v>
      </c>
      <c r="AK1480" s="234">
        <f t="shared" si="469"/>
        <v>0</v>
      </c>
      <c r="AL1480" s="129">
        <f t="shared" si="470"/>
        <v>0</v>
      </c>
      <c r="AM1480" s="127">
        <v>44788</v>
      </c>
      <c r="AN1480" s="129">
        <f t="shared" si="474"/>
        <v>85130.160000000047</v>
      </c>
      <c r="AO1480" s="129">
        <f t="shared" si="475"/>
        <v>0</v>
      </c>
      <c r="AP1480" s="129">
        <f t="shared" si="476"/>
        <v>0</v>
      </c>
      <c r="AQ1480" s="235"/>
      <c r="AR1480" s="235"/>
      <c r="AS1480" s="236">
        <f t="shared" si="471"/>
        <v>44788</v>
      </c>
      <c r="AT1480" s="237">
        <f t="shared" si="477"/>
        <v>27085.629999999972</v>
      </c>
      <c r="AU1480" s="237">
        <f t="shared" si="478"/>
        <v>17776.350000000006</v>
      </c>
      <c r="AV1480" s="237">
        <f t="shared" si="479"/>
        <v>25550.779999999992</v>
      </c>
      <c r="AW1480" s="237">
        <f t="shared" si="480"/>
        <v>7283.1999999999989</v>
      </c>
      <c r="AX1480" s="237">
        <f t="shared" si="481"/>
        <v>7434.2000000000089</v>
      </c>
      <c r="AY1480" s="133"/>
    </row>
    <row r="1481" spans="3:51" x14ac:dyDescent="0.25">
      <c r="C1481" s="137"/>
      <c r="D1481" s="137"/>
      <c r="E1481" s="137"/>
      <c r="F1481" s="137"/>
      <c r="G1481" s="137"/>
      <c r="H1481" s="137"/>
      <c r="I1481" s="137"/>
      <c r="J1481" s="137"/>
      <c r="K1481" s="240">
        <f t="shared" si="463"/>
        <v>44789</v>
      </c>
      <c r="L1481" s="230">
        <f t="shared" si="464"/>
        <v>85220.790000000052</v>
      </c>
      <c r="M1481" s="162">
        <f>MAX(AN28:AN1481)</f>
        <v>88973.090000000055</v>
      </c>
      <c r="N1481" s="162">
        <f t="shared" si="472"/>
        <v>-3752.3000000000029</v>
      </c>
      <c r="O1481" s="231">
        <f>E3+(E4*0.1)</f>
        <v>0.2</v>
      </c>
      <c r="P1481" s="162">
        <v>1197.8499999999999</v>
      </c>
      <c r="Q1481" s="232">
        <f>E5+(E6*0.1)</f>
        <v>0.1</v>
      </c>
      <c r="R1481" s="162">
        <v>-850</v>
      </c>
      <c r="S1481" s="232">
        <f>E7+(E8*0.1)</f>
        <v>0.1</v>
      </c>
      <c r="T1481" s="162">
        <v>-639.4</v>
      </c>
      <c r="U1481" s="233">
        <f>E9+(E10*0.5)+(E11*0.1)</f>
        <v>0.2</v>
      </c>
      <c r="V1481" s="162">
        <v>-378</v>
      </c>
      <c r="W1481" s="233">
        <f>E12+(E13*0.5)+(E14*0.1)</f>
        <v>0.2</v>
      </c>
      <c r="X1481" s="162">
        <v>378</v>
      </c>
      <c r="Y1481" s="161">
        <f t="shared" si="473"/>
        <v>1454</v>
      </c>
      <c r="Z1481" s="162">
        <f t="shared" si="465"/>
        <v>90.63</v>
      </c>
      <c r="AA1481" s="127">
        <v>44789</v>
      </c>
      <c r="AB1481" s="127"/>
      <c r="AC1481" s="128"/>
      <c r="AD1481" s="128"/>
      <c r="AE1481" s="129"/>
      <c r="AF1481" s="129"/>
      <c r="AG1481" s="129"/>
      <c r="AH1481" s="129">
        <f t="shared" si="466"/>
        <v>90.63</v>
      </c>
      <c r="AI1481" s="129">
        <f t="shared" si="467"/>
        <v>0</v>
      </c>
      <c r="AJ1481" s="234">
        <f t="shared" si="468"/>
        <v>1</v>
      </c>
      <c r="AK1481" s="234">
        <f t="shared" si="469"/>
        <v>0</v>
      </c>
      <c r="AL1481" s="129">
        <f t="shared" si="470"/>
        <v>0</v>
      </c>
      <c r="AM1481" s="127">
        <v>44789</v>
      </c>
      <c r="AN1481" s="129">
        <f t="shared" si="474"/>
        <v>85220.790000000052</v>
      </c>
      <c r="AO1481" s="129">
        <f t="shared" si="475"/>
        <v>0</v>
      </c>
      <c r="AP1481" s="129">
        <f t="shared" si="476"/>
        <v>0</v>
      </c>
      <c r="AQ1481" s="235"/>
      <c r="AR1481" s="235"/>
      <c r="AS1481" s="236">
        <f t="shared" si="471"/>
        <v>44789</v>
      </c>
      <c r="AT1481" s="237">
        <f t="shared" si="477"/>
        <v>27325.199999999972</v>
      </c>
      <c r="AU1481" s="237">
        <f t="shared" si="478"/>
        <v>17691.350000000006</v>
      </c>
      <c r="AV1481" s="237">
        <f t="shared" si="479"/>
        <v>25486.839999999993</v>
      </c>
      <c r="AW1481" s="237">
        <f t="shared" si="480"/>
        <v>7207.5999999999985</v>
      </c>
      <c r="AX1481" s="237">
        <f t="shared" si="481"/>
        <v>7509.8000000000093</v>
      </c>
      <c r="AY1481" s="133"/>
    </row>
    <row r="1482" spans="3:51" x14ac:dyDescent="0.25">
      <c r="C1482" s="137"/>
      <c r="D1482" s="137"/>
      <c r="E1482" s="137"/>
      <c r="F1482" s="137"/>
      <c r="G1482" s="137"/>
      <c r="H1482" s="137"/>
      <c r="I1482" s="137"/>
      <c r="J1482" s="137"/>
      <c r="K1482" s="240">
        <f t="shared" si="463"/>
        <v>44790</v>
      </c>
      <c r="L1482" s="230">
        <f t="shared" si="464"/>
        <v>84602.930000000051</v>
      </c>
      <c r="M1482" s="162">
        <f>MAX(AN28:AN1482)</f>
        <v>88973.090000000055</v>
      </c>
      <c r="N1482" s="162">
        <f t="shared" si="472"/>
        <v>-4370.1600000000035</v>
      </c>
      <c r="O1482" s="231">
        <f>E3+(E4*0.1)</f>
        <v>0.2</v>
      </c>
      <c r="P1482" s="162">
        <v>-662.3</v>
      </c>
      <c r="Q1482" s="232">
        <f>E5+(E6*0.1)</f>
        <v>0.1</v>
      </c>
      <c r="R1482" s="162">
        <v>-1290</v>
      </c>
      <c r="S1482" s="232">
        <f>E7+(E8*0.1)</f>
        <v>0.1</v>
      </c>
      <c r="T1482" s="162">
        <v>-3410</v>
      </c>
      <c r="U1482" s="233">
        <f>E9+(E10*0.5)+(E11*0.1)</f>
        <v>0.2</v>
      </c>
      <c r="V1482" s="162">
        <v>-1400</v>
      </c>
      <c r="W1482" s="233">
        <f>E12+(E13*0.5)+(E14*0.1)</f>
        <v>0.2</v>
      </c>
      <c r="X1482" s="162">
        <v>1323</v>
      </c>
      <c r="Y1482" s="161">
        <f t="shared" si="473"/>
        <v>1455</v>
      </c>
      <c r="Z1482" s="162">
        <f t="shared" si="465"/>
        <v>-617.86</v>
      </c>
      <c r="AA1482" s="127">
        <v>44790</v>
      </c>
      <c r="AB1482" s="127"/>
      <c r="AC1482" s="128"/>
      <c r="AD1482" s="128"/>
      <c r="AE1482" s="129"/>
      <c r="AF1482" s="129"/>
      <c r="AG1482" s="129"/>
      <c r="AH1482" s="129">
        <f t="shared" si="466"/>
        <v>0</v>
      </c>
      <c r="AI1482" s="129">
        <f t="shared" si="467"/>
        <v>-617.86</v>
      </c>
      <c r="AJ1482" s="234">
        <f t="shared" si="468"/>
        <v>0</v>
      </c>
      <c r="AK1482" s="234">
        <f t="shared" si="469"/>
        <v>1</v>
      </c>
      <c r="AL1482" s="129">
        <f t="shared" si="470"/>
        <v>0</v>
      </c>
      <c r="AM1482" s="127">
        <v>44790</v>
      </c>
      <c r="AN1482" s="129">
        <f t="shared" si="474"/>
        <v>84602.930000000051</v>
      </c>
      <c r="AO1482" s="129">
        <f t="shared" si="475"/>
        <v>0</v>
      </c>
      <c r="AP1482" s="129">
        <f t="shared" si="476"/>
        <v>0</v>
      </c>
      <c r="AQ1482" s="235"/>
      <c r="AR1482" s="235"/>
      <c r="AS1482" s="236">
        <f t="shared" si="471"/>
        <v>44790</v>
      </c>
      <c r="AT1482" s="237">
        <f t="shared" si="477"/>
        <v>27192.739999999972</v>
      </c>
      <c r="AU1482" s="237">
        <f t="shared" si="478"/>
        <v>17562.350000000006</v>
      </c>
      <c r="AV1482" s="237">
        <f t="shared" si="479"/>
        <v>25145.839999999993</v>
      </c>
      <c r="AW1482" s="237">
        <f t="shared" si="480"/>
        <v>6927.5999999999985</v>
      </c>
      <c r="AX1482" s="237">
        <f t="shared" si="481"/>
        <v>7774.4000000000096</v>
      </c>
      <c r="AY1482" s="133"/>
    </row>
    <row r="1483" spans="3:51" x14ac:dyDescent="0.25">
      <c r="C1483" s="137"/>
      <c r="D1483" s="137"/>
      <c r="E1483" s="137"/>
      <c r="F1483" s="137"/>
      <c r="G1483" s="137"/>
      <c r="H1483" s="137"/>
      <c r="I1483" s="137"/>
      <c r="J1483" s="137"/>
      <c r="K1483" s="240">
        <f t="shared" si="463"/>
        <v>44791</v>
      </c>
      <c r="L1483" s="230">
        <f t="shared" si="464"/>
        <v>84601.690000000046</v>
      </c>
      <c r="M1483" s="162">
        <f>MAX(AN28:AN1483)</f>
        <v>88973.090000000055</v>
      </c>
      <c r="N1483" s="162">
        <f t="shared" si="472"/>
        <v>-4371.4000000000087</v>
      </c>
      <c r="O1483" s="231">
        <f>E3+(E4*0.1)</f>
        <v>0.2</v>
      </c>
      <c r="P1483" s="162">
        <v>-550</v>
      </c>
      <c r="Q1483" s="232">
        <f>E5+(E6*0.1)</f>
        <v>0.1</v>
      </c>
      <c r="R1483" s="162">
        <v>485</v>
      </c>
      <c r="S1483" s="232">
        <f>E7+(E8*0.1)</f>
        <v>0.1</v>
      </c>
      <c r="T1483" s="162">
        <v>702.6</v>
      </c>
      <c r="U1483" s="233">
        <f>E9+(E10*0.5)+(E11*0.1)</f>
        <v>0.2</v>
      </c>
      <c r="V1483" s="162">
        <v>-438</v>
      </c>
      <c r="W1483" s="233">
        <f>E12+(E13*0.5)+(E14*0.1)</f>
        <v>0.2</v>
      </c>
      <c r="X1483" s="162">
        <v>388</v>
      </c>
      <c r="Y1483" s="161">
        <f t="shared" si="473"/>
        <v>1456</v>
      </c>
      <c r="Z1483" s="162">
        <f t="shared" si="465"/>
        <v>-1.2399999999999949</v>
      </c>
      <c r="AA1483" s="127">
        <v>44791</v>
      </c>
      <c r="AB1483" s="127"/>
      <c r="AC1483" s="128"/>
      <c r="AD1483" s="128"/>
      <c r="AE1483" s="129"/>
      <c r="AF1483" s="129"/>
      <c r="AG1483" s="129"/>
      <c r="AH1483" s="129">
        <f t="shared" si="466"/>
        <v>0</v>
      </c>
      <c r="AI1483" s="129">
        <f t="shared" si="467"/>
        <v>-1.2399999999999949</v>
      </c>
      <c r="AJ1483" s="234">
        <f t="shared" si="468"/>
        <v>0</v>
      </c>
      <c r="AK1483" s="234">
        <f t="shared" si="469"/>
        <v>1</v>
      </c>
      <c r="AL1483" s="129">
        <f t="shared" si="470"/>
        <v>0</v>
      </c>
      <c r="AM1483" s="127">
        <v>44791</v>
      </c>
      <c r="AN1483" s="129">
        <f t="shared" si="474"/>
        <v>84601.690000000046</v>
      </c>
      <c r="AO1483" s="129">
        <f t="shared" si="475"/>
        <v>0</v>
      </c>
      <c r="AP1483" s="129">
        <f t="shared" si="476"/>
        <v>0</v>
      </c>
      <c r="AQ1483" s="235"/>
      <c r="AR1483" s="235"/>
      <c r="AS1483" s="236">
        <f t="shared" si="471"/>
        <v>44791</v>
      </c>
      <c r="AT1483" s="237">
        <f t="shared" si="477"/>
        <v>27082.739999999972</v>
      </c>
      <c r="AU1483" s="237">
        <f t="shared" si="478"/>
        <v>17610.850000000006</v>
      </c>
      <c r="AV1483" s="237">
        <f t="shared" si="479"/>
        <v>25216.099999999991</v>
      </c>
      <c r="AW1483" s="237">
        <f t="shared" si="480"/>
        <v>6839.9999999999982</v>
      </c>
      <c r="AX1483" s="237">
        <f t="shared" si="481"/>
        <v>7852.00000000001</v>
      </c>
      <c r="AY1483" s="133"/>
    </row>
    <row r="1484" spans="3:51" x14ac:dyDescent="0.25">
      <c r="C1484" s="137"/>
      <c r="D1484" s="137"/>
      <c r="E1484" s="137"/>
      <c r="F1484" s="137"/>
      <c r="G1484" s="137"/>
      <c r="H1484" s="137"/>
      <c r="I1484" s="137"/>
      <c r="J1484" s="137"/>
      <c r="K1484" s="240">
        <f t="shared" si="463"/>
        <v>44792</v>
      </c>
      <c r="L1484" s="230">
        <f t="shared" si="464"/>
        <v>84507.34000000004</v>
      </c>
      <c r="M1484" s="162">
        <f>MAX(AN28:AN1484)</f>
        <v>88973.090000000055</v>
      </c>
      <c r="N1484" s="162">
        <f t="shared" si="472"/>
        <v>-4465.7500000000146</v>
      </c>
      <c r="O1484" s="231">
        <f>E3+(E4*0.1)</f>
        <v>0.2</v>
      </c>
      <c r="P1484" s="162">
        <v>-550</v>
      </c>
      <c r="Q1484" s="232">
        <f>E5+(E6*0.1)</f>
        <v>0.1</v>
      </c>
      <c r="R1484" s="162">
        <v>-921.5</v>
      </c>
      <c r="S1484" s="232">
        <f>E7+(E8*0.1)</f>
        <v>0.1</v>
      </c>
      <c r="T1484" s="162">
        <v>-3410</v>
      </c>
      <c r="U1484" s="233">
        <f>E9+(E10*0.5)+(E11*0.1)</f>
        <v>0.2</v>
      </c>
      <c r="V1484" s="162">
        <v>1122</v>
      </c>
      <c r="W1484" s="233">
        <f>E12+(E13*0.5)+(E14*0.1)</f>
        <v>0.2</v>
      </c>
      <c r="X1484" s="162">
        <v>1122</v>
      </c>
      <c r="Y1484" s="161">
        <f t="shared" si="473"/>
        <v>1457</v>
      </c>
      <c r="Z1484" s="162">
        <f t="shared" si="465"/>
        <v>-94.35</v>
      </c>
      <c r="AA1484" s="127">
        <v>44792</v>
      </c>
      <c r="AB1484" s="127"/>
      <c r="AC1484" s="128"/>
      <c r="AD1484" s="128"/>
      <c r="AE1484" s="129"/>
      <c r="AF1484" s="129"/>
      <c r="AG1484" s="129"/>
      <c r="AH1484" s="129">
        <f t="shared" si="466"/>
        <v>0</v>
      </c>
      <c r="AI1484" s="129">
        <f t="shared" si="467"/>
        <v>-94.35</v>
      </c>
      <c r="AJ1484" s="234">
        <f t="shared" si="468"/>
        <v>0</v>
      </c>
      <c r="AK1484" s="234">
        <f t="shared" si="469"/>
        <v>1</v>
      </c>
      <c r="AL1484" s="129">
        <f t="shared" si="470"/>
        <v>0</v>
      </c>
      <c r="AM1484" s="127">
        <v>44792</v>
      </c>
      <c r="AN1484" s="129">
        <f t="shared" si="474"/>
        <v>84507.34000000004</v>
      </c>
      <c r="AO1484" s="129">
        <f t="shared" si="475"/>
        <v>0</v>
      </c>
      <c r="AP1484" s="129">
        <f t="shared" si="476"/>
        <v>0</v>
      </c>
      <c r="AQ1484" s="235"/>
      <c r="AR1484" s="235"/>
      <c r="AS1484" s="236">
        <f t="shared" si="471"/>
        <v>44792</v>
      </c>
      <c r="AT1484" s="237">
        <f t="shared" si="477"/>
        <v>26972.739999999972</v>
      </c>
      <c r="AU1484" s="237">
        <f t="shared" si="478"/>
        <v>17518.700000000004</v>
      </c>
      <c r="AV1484" s="237">
        <f t="shared" si="479"/>
        <v>24875.099999999991</v>
      </c>
      <c r="AW1484" s="237">
        <f t="shared" si="480"/>
        <v>7064.3999999999978</v>
      </c>
      <c r="AX1484" s="237">
        <f t="shared" si="481"/>
        <v>8076.4000000000096</v>
      </c>
      <c r="AY1484" s="133"/>
    </row>
    <row r="1485" spans="3:51" x14ac:dyDescent="0.25">
      <c r="C1485" s="137"/>
      <c r="D1485" s="137"/>
      <c r="E1485" s="137"/>
      <c r="F1485" s="137"/>
      <c r="G1485" s="137"/>
      <c r="H1485" s="137"/>
      <c r="I1485" s="137"/>
      <c r="J1485" s="137"/>
      <c r="K1485" s="240">
        <f t="shared" si="463"/>
        <v>44795</v>
      </c>
      <c r="L1485" s="230">
        <f t="shared" si="464"/>
        <v>84288.790000000037</v>
      </c>
      <c r="M1485" s="162">
        <f>MAX(AN28:AN1485)</f>
        <v>88973.090000000055</v>
      </c>
      <c r="N1485" s="162">
        <f t="shared" si="472"/>
        <v>-4684.3000000000175</v>
      </c>
      <c r="O1485" s="231">
        <f>E3+(E4*0.1)</f>
        <v>0.2</v>
      </c>
      <c r="P1485" s="162">
        <v>-650.75</v>
      </c>
      <c r="Q1485" s="232">
        <f>E5+(E6*0.1)</f>
        <v>0.1</v>
      </c>
      <c r="R1485" s="162">
        <v>-1720</v>
      </c>
      <c r="S1485" s="232">
        <f>E7+(E8*0.1)</f>
        <v>0.1</v>
      </c>
      <c r="T1485" s="162">
        <v>-3804</v>
      </c>
      <c r="U1485" s="233">
        <f>E9+(E10*0.5)+(E11*0.1)</f>
        <v>0.2</v>
      </c>
      <c r="V1485" s="162">
        <v>1160</v>
      </c>
      <c r="W1485" s="233">
        <f>E12+(E13*0.5)+(E14*0.1)</f>
        <v>0.2</v>
      </c>
      <c r="X1485" s="162">
        <v>1160</v>
      </c>
      <c r="Y1485" s="161">
        <f t="shared" si="473"/>
        <v>1458</v>
      </c>
      <c r="Z1485" s="162">
        <f t="shared" si="465"/>
        <v>-218.54999999999995</v>
      </c>
      <c r="AA1485" s="127">
        <v>44795</v>
      </c>
      <c r="AB1485" s="127"/>
      <c r="AC1485" s="128"/>
      <c r="AD1485" s="128"/>
      <c r="AE1485" s="129"/>
      <c r="AF1485" s="129"/>
      <c r="AG1485" s="129"/>
      <c r="AH1485" s="129">
        <f t="shared" si="466"/>
        <v>0</v>
      </c>
      <c r="AI1485" s="129">
        <f t="shared" si="467"/>
        <v>-218.54999999999995</v>
      </c>
      <c r="AJ1485" s="234">
        <f t="shared" si="468"/>
        <v>0</v>
      </c>
      <c r="AK1485" s="234">
        <f t="shared" si="469"/>
        <v>1</v>
      </c>
      <c r="AL1485" s="129">
        <f t="shared" si="470"/>
        <v>0</v>
      </c>
      <c r="AM1485" s="127">
        <v>44795</v>
      </c>
      <c r="AN1485" s="129">
        <f t="shared" si="474"/>
        <v>84288.790000000037</v>
      </c>
      <c r="AO1485" s="129">
        <f t="shared" si="475"/>
        <v>0</v>
      </c>
      <c r="AP1485" s="129">
        <f t="shared" si="476"/>
        <v>0</v>
      </c>
      <c r="AQ1485" s="235"/>
      <c r="AR1485" s="235"/>
      <c r="AS1485" s="236">
        <f t="shared" si="471"/>
        <v>44795</v>
      </c>
      <c r="AT1485" s="237">
        <f t="shared" si="477"/>
        <v>26842.589999999971</v>
      </c>
      <c r="AU1485" s="237">
        <f t="shared" si="478"/>
        <v>17346.700000000004</v>
      </c>
      <c r="AV1485" s="237">
        <f t="shared" si="479"/>
        <v>24494.69999999999</v>
      </c>
      <c r="AW1485" s="237">
        <f t="shared" si="480"/>
        <v>7296.3999999999978</v>
      </c>
      <c r="AX1485" s="237">
        <f t="shared" si="481"/>
        <v>8308.4000000000087</v>
      </c>
      <c r="AY1485" s="133"/>
    </row>
    <row r="1486" spans="3:51" x14ac:dyDescent="0.25">
      <c r="C1486" s="137"/>
      <c r="D1486" s="137"/>
      <c r="E1486" s="137"/>
      <c r="F1486" s="137"/>
      <c r="G1486" s="137"/>
      <c r="H1486" s="137"/>
      <c r="I1486" s="137"/>
      <c r="J1486" s="137"/>
      <c r="K1486" s="240">
        <f t="shared" si="463"/>
        <v>44796</v>
      </c>
      <c r="L1486" s="230">
        <f t="shared" si="464"/>
        <v>83589.990000000034</v>
      </c>
      <c r="M1486" s="162">
        <f>MAX(AN28:AN1486)</f>
        <v>88973.090000000055</v>
      </c>
      <c r="N1486" s="162">
        <f t="shared" si="472"/>
        <v>-5383.1000000000204</v>
      </c>
      <c r="O1486" s="231">
        <f>E3+(E4*0.1)</f>
        <v>0.2</v>
      </c>
      <c r="P1486" s="162">
        <v>-550</v>
      </c>
      <c r="Q1486" s="232">
        <f>E5+(E6*0.1)</f>
        <v>0.1</v>
      </c>
      <c r="R1486" s="162">
        <v>-463</v>
      </c>
      <c r="S1486" s="232">
        <f>E7+(E8*0.1)</f>
        <v>0.1</v>
      </c>
      <c r="T1486" s="162">
        <v>-225</v>
      </c>
      <c r="U1486" s="233">
        <f>E9+(E10*0.5)+(E11*0.1)</f>
        <v>0.2</v>
      </c>
      <c r="V1486" s="162">
        <v>-1400</v>
      </c>
      <c r="W1486" s="233">
        <f>E12+(E13*0.5)+(E14*0.1)</f>
        <v>0.2</v>
      </c>
      <c r="X1486" s="162">
        <v>-1200</v>
      </c>
      <c r="Y1486" s="161">
        <f t="shared" si="473"/>
        <v>1459</v>
      </c>
      <c r="Z1486" s="162">
        <f t="shared" si="465"/>
        <v>-698.8</v>
      </c>
      <c r="AA1486" s="127">
        <v>44796</v>
      </c>
      <c r="AB1486" s="127"/>
      <c r="AC1486" s="128"/>
      <c r="AD1486" s="128"/>
      <c r="AE1486" s="129"/>
      <c r="AF1486" s="129"/>
      <c r="AG1486" s="129"/>
      <c r="AH1486" s="129">
        <f t="shared" si="466"/>
        <v>0</v>
      </c>
      <c r="AI1486" s="129">
        <f t="shared" si="467"/>
        <v>-698.8</v>
      </c>
      <c r="AJ1486" s="234">
        <f t="shared" si="468"/>
        <v>0</v>
      </c>
      <c r="AK1486" s="234">
        <f t="shared" si="469"/>
        <v>1</v>
      </c>
      <c r="AL1486" s="129">
        <f t="shared" si="470"/>
        <v>0</v>
      </c>
      <c r="AM1486" s="127">
        <v>44796</v>
      </c>
      <c r="AN1486" s="129">
        <f t="shared" si="474"/>
        <v>83589.990000000034</v>
      </c>
      <c r="AO1486" s="129">
        <f t="shared" si="475"/>
        <v>0</v>
      </c>
      <c r="AP1486" s="129">
        <f t="shared" si="476"/>
        <v>0</v>
      </c>
      <c r="AQ1486" s="235"/>
      <c r="AR1486" s="235"/>
      <c r="AS1486" s="236">
        <f t="shared" si="471"/>
        <v>44796</v>
      </c>
      <c r="AT1486" s="237">
        <f t="shared" si="477"/>
        <v>26732.589999999971</v>
      </c>
      <c r="AU1486" s="237">
        <f t="shared" si="478"/>
        <v>17300.400000000005</v>
      </c>
      <c r="AV1486" s="237">
        <f t="shared" si="479"/>
        <v>24472.19999999999</v>
      </c>
      <c r="AW1486" s="237">
        <f t="shared" si="480"/>
        <v>7016.3999999999978</v>
      </c>
      <c r="AX1486" s="237">
        <f t="shared" si="481"/>
        <v>8068.4000000000087</v>
      </c>
      <c r="AY1486" s="133"/>
    </row>
    <row r="1487" spans="3:51" x14ac:dyDescent="0.25">
      <c r="C1487" s="137"/>
      <c r="D1487" s="137"/>
      <c r="E1487" s="137"/>
      <c r="F1487" s="137"/>
      <c r="G1487" s="137"/>
      <c r="H1487" s="137"/>
      <c r="I1487" s="137"/>
      <c r="J1487" s="137"/>
      <c r="K1487" s="240">
        <f t="shared" si="463"/>
        <v>44797</v>
      </c>
      <c r="L1487" s="230">
        <f t="shared" si="464"/>
        <v>83490.09000000004</v>
      </c>
      <c r="M1487" s="162">
        <f>MAX(AN28:AN1487)</f>
        <v>88973.090000000055</v>
      </c>
      <c r="N1487" s="162">
        <f t="shared" si="472"/>
        <v>-5483.0000000000146</v>
      </c>
      <c r="O1487" s="231">
        <f>E3+(E4*0.1)</f>
        <v>0.2</v>
      </c>
      <c r="P1487" s="162">
        <v>298.2</v>
      </c>
      <c r="Q1487" s="232">
        <f>E5+(E6*0.1)</f>
        <v>0.1</v>
      </c>
      <c r="R1487" s="162">
        <v>602</v>
      </c>
      <c r="S1487" s="232">
        <f>E7+(E8*0.1)</f>
        <v>0.1</v>
      </c>
      <c r="T1487" s="162">
        <v>-721.4</v>
      </c>
      <c r="U1487" s="233">
        <f>E9+(E10*0.5)+(E11*0.1)</f>
        <v>0.2</v>
      </c>
      <c r="V1487" s="162">
        <v>-369</v>
      </c>
      <c r="W1487" s="233">
        <f>E12+(E13*0.5)+(E14*0.1)</f>
        <v>0.2</v>
      </c>
      <c r="X1487" s="162">
        <v>-369</v>
      </c>
      <c r="Y1487" s="161">
        <f t="shared" si="473"/>
        <v>1460</v>
      </c>
      <c r="Z1487" s="162">
        <f t="shared" si="465"/>
        <v>-99.899999999999991</v>
      </c>
      <c r="AA1487" s="127">
        <v>44797</v>
      </c>
      <c r="AB1487" s="127"/>
      <c r="AC1487" s="128"/>
      <c r="AD1487" s="128"/>
      <c r="AE1487" s="129"/>
      <c r="AF1487" s="129"/>
      <c r="AG1487" s="129"/>
      <c r="AH1487" s="129">
        <f t="shared" si="466"/>
        <v>0</v>
      </c>
      <c r="AI1487" s="129">
        <f t="shared" si="467"/>
        <v>-99.899999999999991</v>
      </c>
      <c r="AJ1487" s="234">
        <f t="shared" si="468"/>
        <v>0</v>
      </c>
      <c r="AK1487" s="234">
        <f t="shared" si="469"/>
        <v>1</v>
      </c>
      <c r="AL1487" s="129">
        <f t="shared" si="470"/>
        <v>0</v>
      </c>
      <c r="AM1487" s="127">
        <v>44797</v>
      </c>
      <c r="AN1487" s="129">
        <f t="shared" si="474"/>
        <v>83490.09000000004</v>
      </c>
      <c r="AO1487" s="129">
        <f t="shared" si="475"/>
        <v>0</v>
      </c>
      <c r="AP1487" s="129">
        <f t="shared" si="476"/>
        <v>0</v>
      </c>
      <c r="AQ1487" s="235"/>
      <c r="AR1487" s="235"/>
      <c r="AS1487" s="236">
        <f t="shared" si="471"/>
        <v>44797</v>
      </c>
      <c r="AT1487" s="237">
        <f t="shared" si="477"/>
        <v>26792.22999999997</v>
      </c>
      <c r="AU1487" s="237">
        <f t="shared" si="478"/>
        <v>17360.600000000006</v>
      </c>
      <c r="AV1487" s="237">
        <f t="shared" si="479"/>
        <v>24400.05999999999</v>
      </c>
      <c r="AW1487" s="237">
        <f t="shared" si="480"/>
        <v>6942.5999999999976</v>
      </c>
      <c r="AX1487" s="237">
        <f t="shared" si="481"/>
        <v>7994.6000000000085</v>
      </c>
      <c r="AY1487" s="133"/>
    </row>
    <row r="1488" spans="3:51" x14ac:dyDescent="0.25">
      <c r="C1488" s="137"/>
      <c r="D1488" s="137"/>
      <c r="E1488" s="137"/>
      <c r="F1488" s="137"/>
      <c r="G1488" s="137"/>
      <c r="H1488" s="137"/>
      <c r="I1488" s="137"/>
      <c r="J1488" s="137"/>
      <c r="K1488" s="240">
        <f t="shared" si="463"/>
        <v>44798</v>
      </c>
      <c r="L1488" s="230">
        <f t="shared" si="464"/>
        <v>83387.190000000046</v>
      </c>
      <c r="M1488" s="162">
        <f>MAX(AN28:AN1488)</f>
        <v>88973.090000000055</v>
      </c>
      <c r="N1488" s="162">
        <f t="shared" si="472"/>
        <v>-5585.9000000000087</v>
      </c>
      <c r="O1488" s="231">
        <f>E3+(E4*0.1)</f>
        <v>0.2</v>
      </c>
      <c r="P1488" s="162">
        <v>1612.75</v>
      </c>
      <c r="Q1488" s="232">
        <f>E5+(E6*0.1)</f>
        <v>0.1</v>
      </c>
      <c r="R1488" s="162">
        <v>2917.5</v>
      </c>
      <c r="S1488" s="232">
        <f>E7+(E8*0.1)</f>
        <v>0.1</v>
      </c>
      <c r="T1488" s="162">
        <v>-3410</v>
      </c>
      <c r="U1488" s="233">
        <f>E9+(E10*0.5)+(E11*0.1)</f>
        <v>0.2</v>
      </c>
      <c r="V1488" s="162">
        <v>-681</v>
      </c>
      <c r="W1488" s="233">
        <f>E12+(E13*0.5)+(E14*0.1)</f>
        <v>0.2</v>
      </c>
      <c r="X1488" s="162">
        <v>-1200</v>
      </c>
      <c r="Y1488" s="161">
        <f t="shared" si="473"/>
        <v>1461</v>
      </c>
      <c r="Z1488" s="162">
        <f t="shared" si="465"/>
        <v>-102.90000000000006</v>
      </c>
      <c r="AA1488" s="127">
        <v>44798</v>
      </c>
      <c r="AB1488" s="127"/>
      <c r="AC1488" s="128"/>
      <c r="AD1488" s="128"/>
      <c r="AE1488" s="129"/>
      <c r="AF1488" s="129"/>
      <c r="AG1488" s="129"/>
      <c r="AH1488" s="129">
        <f t="shared" si="466"/>
        <v>0</v>
      </c>
      <c r="AI1488" s="129">
        <f t="shared" si="467"/>
        <v>-102.90000000000006</v>
      </c>
      <c r="AJ1488" s="234">
        <f t="shared" si="468"/>
        <v>0</v>
      </c>
      <c r="AK1488" s="234">
        <f t="shared" si="469"/>
        <v>1</v>
      </c>
      <c r="AL1488" s="129">
        <f t="shared" si="470"/>
        <v>0</v>
      </c>
      <c r="AM1488" s="127">
        <v>44798</v>
      </c>
      <c r="AN1488" s="129">
        <f t="shared" si="474"/>
        <v>83387.190000000046</v>
      </c>
      <c r="AO1488" s="129">
        <f t="shared" si="475"/>
        <v>0</v>
      </c>
      <c r="AP1488" s="129">
        <f t="shared" si="476"/>
        <v>0</v>
      </c>
      <c r="AQ1488" s="235"/>
      <c r="AR1488" s="235"/>
      <c r="AS1488" s="236">
        <f t="shared" si="471"/>
        <v>44798</v>
      </c>
      <c r="AT1488" s="237">
        <f t="shared" si="477"/>
        <v>27114.77999999997</v>
      </c>
      <c r="AU1488" s="237">
        <f t="shared" si="478"/>
        <v>17652.350000000006</v>
      </c>
      <c r="AV1488" s="237">
        <f t="shared" si="479"/>
        <v>24059.05999999999</v>
      </c>
      <c r="AW1488" s="237">
        <f t="shared" si="480"/>
        <v>6806.3999999999978</v>
      </c>
      <c r="AX1488" s="237">
        <f t="shared" si="481"/>
        <v>7754.6000000000085</v>
      </c>
      <c r="AY1488" s="133"/>
    </row>
    <row r="1489" spans="3:51" x14ac:dyDescent="0.25">
      <c r="C1489" s="137"/>
      <c r="D1489" s="137"/>
      <c r="E1489" s="137"/>
      <c r="F1489" s="137"/>
      <c r="G1489" s="137"/>
      <c r="H1489" s="137"/>
      <c r="I1489" s="137"/>
      <c r="J1489" s="137"/>
      <c r="K1489" s="240">
        <f t="shared" si="463"/>
        <v>44799</v>
      </c>
      <c r="L1489" s="230">
        <f t="shared" si="464"/>
        <v>85075.010000000053</v>
      </c>
      <c r="M1489" s="162">
        <f>MAX(AN28:AN1489)</f>
        <v>88973.090000000055</v>
      </c>
      <c r="N1489" s="162">
        <f t="shared" si="472"/>
        <v>-3898.0800000000017</v>
      </c>
      <c r="O1489" s="231">
        <f>E3+(E4*0.1)</f>
        <v>0.2</v>
      </c>
      <c r="P1489" s="162">
        <v>-550</v>
      </c>
      <c r="Q1489" s="232">
        <f>E5+(E6*0.1)</f>
        <v>0.1</v>
      </c>
      <c r="R1489" s="162">
        <v>-850</v>
      </c>
      <c r="S1489" s="232">
        <f>E7+(E8*0.1)</f>
        <v>0.1</v>
      </c>
      <c r="T1489" s="162">
        <v>10768.2</v>
      </c>
      <c r="U1489" s="233">
        <f>E9+(E10*0.5)+(E11*0.1)</f>
        <v>0.2</v>
      </c>
      <c r="V1489" s="162">
        <v>2015</v>
      </c>
      <c r="W1489" s="233">
        <f>E12+(E13*0.5)+(E14*0.1)</f>
        <v>0.2</v>
      </c>
      <c r="X1489" s="162">
        <v>2015</v>
      </c>
      <c r="Y1489" s="161">
        <f t="shared" si="473"/>
        <v>1462</v>
      </c>
      <c r="Z1489" s="162">
        <f t="shared" si="465"/>
        <v>1687.8200000000002</v>
      </c>
      <c r="AA1489" s="127">
        <v>44799</v>
      </c>
      <c r="AB1489" s="127"/>
      <c r="AC1489" s="128"/>
      <c r="AD1489" s="128"/>
      <c r="AE1489" s="129"/>
      <c r="AF1489" s="129"/>
      <c r="AG1489" s="129"/>
      <c r="AH1489" s="129">
        <f t="shared" si="466"/>
        <v>1687.8200000000002</v>
      </c>
      <c r="AI1489" s="129">
        <f t="shared" si="467"/>
        <v>0</v>
      </c>
      <c r="AJ1489" s="234">
        <f t="shared" si="468"/>
        <v>1</v>
      </c>
      <c r="AK1489" s="234">
        <f t="shared" si="469"/>
        <v>0</v>
      </c>
      <c r="AL1489" s="129">
        <f t="shared" si="470"/>
        <v>0</v>
      </c>
      <c r="AM1489" s="127">
        <v>44799</v>
      </c>
      <c r="AN1489" s="129">
        <f t="shared" si="474"/>
        <v>85075.010000000053</v>
      </c>
      <c r="AO1489" s="129">
        <f t="shared" si="475"/>
        <v>0</v>
      </c>
      <c r="AP1489" s="129">
        <f t="shared" si="476"/>
        <v>0</v>
      </c>
      <c r="AQ1489" s="235"/>
      <c r="AR1489" s="235"/>
      <c r="AS1489" s="236">
        <f t="shared" si="471"/>
        <v>44799</v>
      </c>
      <c r="AT1489" s="237">
        <f t="shared" si="477"/>
        <v>27004.77999999997</v>
      </c>
      <c r="AU1489" s="237">
        <f t="shared" si="478"/>
        <v>17567.350000000006</v>
      </c>
      <c r="AV1489" s="237">
        <f t="shared" si="479"/>
        <v>25135.87999999999</v>
      </c>
      <c r="AW1489" s="237">
        <f t="shared" si="480"/>
        <v>7209.3999999999978</v>
      </c>
      <c r="AX1489" s="237">
        <f t="shared" si="481"/>
        <v>8157.6000000000085</v>
      </c>
      <c r="AY1489" s="133"/>
    </row>
    <row r="1490" spans="3:51" x14ac:dyDescent="0.25">
      <c r="C1490" s="137"/>
      <c r="D1490" s="137"/>
      <c r="E1490" s="137"/>
      <c r="F1490" s="137"/>
      <c r="G1490" s="137"/>
      <c r="H1490" s="137"/>
      <c r="I1490" s="137"/>
      <c r="J1490" s="137"/>
      <c r="K1490" s="240">
        <f t="shared" si="463"/>
        <v>44802</v>
      </c>
      <c r="L1490" s="230">
        <f t="shared" si="464"/>
        <v>85113.510000000053</v>
      </c>
      <c r="M1490" s="162">
        <f>MAX(AN28:AN1490)</f>
        <v>88973.090000000055</v>
      </c>
      <c r="N1490" s="162">
        <f t="shared" si="472"/>
        <v>-3859.5800000000017</v>
      </c>
      <c r="O1490" s="231">
        <f>E3+(E4*0.1)</f>
        <v>0.2</v>
      </c>
      <c r="P1490" s="162">
        <v>-550</v>
      </c>
      <c r="Q1490" s="232">
        <f>E5+(E6*0.1)</f>
        <v>0.1</v>
      </c>
      <c r="R1490" s="162">
        <v>-1204</v>
      </c>
      <c r="S1490" s="232">
        <f>E7+(E8*0.1)</f>
        <v>0.1</v>
      </c>
      <c r="T1490" s="162">
        <v>2417</v>
      </c>
      <c r="U1490" s="233">
        <f>E9+(E10*0.5)+(E11*0.1)</f>
        <v>0.2</v>
      </c>
      <c r="V1490" s="162">
        <v>68</v>
      </c>
      <c r="W1490" s="233">
        <f>E12+(E13*0.5)+(E14*0.1)</f>
        <v>0.2</v>
      </c>
      <c r="X1490" s="162">
        <v>68</v>
      </c>
      <c r="Y1490" s="161">
        <f t="shared" si="473"/>
        <v>1463</v>
      </c>
      <c r="Z1490" s="162">
        <f t="shared" si="465"/>
        <v>38.500000000000014</v>
      </c>
      <c r="AA1490" s="127">
        <v>44802</v>
      </c>
      <c r="AB1490" s="127"/>
      <c r="AC1490" s="128"/>
      <c r="AD1490" s="128"/>
      <c r="AE1490" s="129"/>
      <c r="AF1490" s="129"/>
      <c r="AG1490" s="129"/>
      <c r="AH1490" s="129">
        <f t="shared" si="466"/>
        <v>38.500000000000014</v>
      </c>
      <c r="AI1490" s="129">
        <f t="shared" si="467"/>
        <v>0</v>
      </c>
      <c r="AJ1490" s="234">
        <f t="shared" si="468"/>
        <v>1</v>
      </c>
      <c r="AK1490" s="234">
        <f t="shared" si="469"/>
        <v>0</v>
      </c>
      <c r="AL1490" s="129">
        <f t="shared" si="470"/>
        <v>0</v>
      </c>
      <c r="AM1490" s="127">
        <v>44802</v>
      </c>
      <c r="AN1490" s="129">
        <f t="shared" si="474"/>
        <v>85113.510000000053</v>
      </c>
      <c r="AO1490" s="129">
        <f t="shared" si="475"/>
        <v>0</v>
      </c>
      <c r="AP1490" s="129">
        <f t="shared" si="476"/>
        <v>0</v>
      </c>
      <c r="AQ1490" s="235"/>
      <c r="AR1490" s="235"/>
      <c r="AS1490" s="236">
        <f t="shared" si="471"/>
        <v>44802</v>
      </c>
      <c r="AT1490" s="237">
        <f t="shared" si="477"/>
        <v>26894.77999999997</v>
      </c>
      <c r="AU1490" s="237">
        <f t="shared" si="478"/>
        <v>17446.950000000004</v>
      </c>
      <c r="AV1490" s="237">
        <f t="shared" si="479"/>
        <v>25377.579999999991</v>
      </c>
      <c r="AW1490" s="237">
        <f t="shared" si="480"/>
        <v>7222.9999999999982</v>
      </c>
      <c r="AX1490" s="237">
        <f t="shared" si="481"/>
        <v>8171.2000000000089</v>
      </c>
      <c r="AY1490" s="133"/>
    </row>
    <row r="1491" spans="3:51" x14ac:dyDescent="0.25">
      <c r="C1491" s="137"/>
      <c r="D1491" s="137"/>
      <c r="E1491" s="137"/>
      <c r="F1491" s="137"/>
      <c r="G1491" s="137"/>
      <c r="H1491" s="137"/>
      <c r="I1491" s="137"/>
      <c r="J1491" s="137"/>
      <c r="K1491" s="240">
        <f t="shared" si="463"/>
        <v>44803</v>
      </c>
      <c r="L1491" s="230">
        <f t="shared" si="464"/>
        <v>85730.950000000055</v>
      </c>
      <c r="M1491" s="162">
        <f>MAX(AN28:AN1491)</f>
        <v>88973.090000000055</v>
      </c>
      <c r="N1491" s="162">
        <f t="shared" si="472"/>
        <v>-3242.1399999999994</v>
      </c>
      <c r="O1491" s="231">
        <f>E3+(E4*0.1)</f>
        <v>0.2</v>
      </c>
      <c r="P1491" s="162">
        <v>-550</v>
      </c>
      <c r="Q1491" s="232">
        <f>E5+(E6*0.1)</f>
        <v>0.1</v>
      </c>
      <c r="R1491" s="162">
        <v>-850</v>
      </c>
      <c r="S1491" s="232">
        <f>E7+(E8*0.1)</f>
        <v>0.1</v>
      </c>
      <c r="T1491" s="162">
        <v>2832.4</v>
      </c>
      <c r="U1491" s="233">
        <f>E9+(E10*0.5)+(E11*0.1)</f>
        <v>0.2</v>
      </c>
      <c r="V1491" s="162">
        <v>1323</v>
      </c>
      <c r="W1491" s="233">
        <f>E12+(E13*0.5)+(E14*0.1)</f>
        <v>0.2</v>
      </c>
      <c r="X1491" s="162">
        <v>1323</v>
      </c>
      <c r="Y1491" s="161">
        <f t="shared" si="473"/>
        <v>1464</v>
      </c>
      <c r="Z1491" s="162">
        <f t="shared" si="465"/>
        <v>617.44000000000005</v>
      </c>
      <c r="AA1491" s="127">
        <v>44803</v>
      </c>
      <c r="AB1491" s="127"/>
      <c r="AC1491" s="128"/>
      <c r="AD1491" s="128"/>
      <c r="AE1491" s="129"/>
      <c r="AF1491" s="129"/>
      <c r="AG1491" s="129"/>
      <c r="AH1491" s="129">
        <f t="shared" si="466"/>
        <v>617.44000000000005</v>
      </c>
      <c r="AI1491" s="129">
        <f t="shared" si="467"/>
        <v>0</v>
      </c>
      <c r="AJ1491" s="234">
        <f t="shared" si="468"/>
        <v>1</v>
      </c>
      <c r="AK1491" s="234">
        <f t="shared" si="469"/>
        <v>0</v>
      </c>
      <c r="AL1491" s="129">
        <f t="shared" si="470"/>
        <v>0</v>
      </c>
      <c r="AM1491" s="127">
        <v>44803</v>
      </c>
      <c r="AN1491" s="129">
        <f t="shared" si="474"/>
        <v>85730.950000000055</v>
      </c>
      <c r="AO1491" s="129">
        <f t="shared" si="475"/>
        <v>0</v>
      </c>
      <c r="AP1491" s="129">
        <f t="shared" si="476"/>
        <v>0</v>
      </c>
      <c r="AQ1491" s="235"/>
      <c r="AR1491" s="235"/>
      <c r="AS1491" s="236">
        <f t="shared" si="471"/>
        <v>44803</v>
      </c>
      <c r="AT1491" s="237">
        <f t="shared" si="477"/>
        <v>26784.77999999997</v>
      </c>
      <c r="AU1491" s="237">
        <f t="shared" si="478"/>
        <v>17361.950000000004</v>
      </c>
      <c r="AV1491" s="237">
        <f t="shared" si="479"/>
        <v>25660.819999999992</v>
      </c>
      <c r="AW1491" s="237">
        <f t="shared" si="480"/>
        <v>7487.5999999999985</v>
      </c>
      <c r="AX1491" s="237">
        <f t="shared" si="481"/>
        <v>8435.8000000000084</v>
      </c>
      <c r="AY1491" s="133"/>
    </row>
    <row r="1492" spans="3:51" x14ac:dyDescent="0.25">
      <c r="C1492" s="137"/>
      <c r="D1492" s="137"/>
      <c r="E1492" s="137"/>
      <c r="F1492" s="137"/>
      <c r="G1492" s="137"/>
      <c r="H1492" s="137"/>
      <c r="I1492" s="137"/>
      <c r="J1492" s="137"/>
      <c r="K1492" s="240">
        <f t="shared" si="463"/>
        <v>44804</v>
      </c>
      <c r="L1492" s="230">
        <f t="shared" si="464"/>
        <v>86212.090000000055</v>
      </c>
      <c r="M1492" s="162">
        <f>MAX(AN28:AN1492)</f>
        <v>88973.090000000055</v>
      </c>
      <c r="N1492" s="162">
        <f t="shared" si="472"/>
        <v>-2761</v>
      </c>
      <c r="O1492" s="231">
        <f>E3+(E4*0.1)</f>
        <v>0.2</v>
      </c>
      <c r="P1492" s="162">
        <v>-550</v>
      </c>
      <c r="Q1492" s="232">
        <f>E5+(E6*0.1)</f>
        <v>0.1</v>
      </c>
      <c r="R1492" s="162">
        <v>-850</v>
      </c>
      <c r="S1492" s="232">
        <f>E7+(E8*0.1)</f>
        <v>0.1</v>
      </c>
      <c r="T1492" s="162">
        <v>1413.4</v>
      </c>
      <c r="U1492" s="233">
        <f>E9+(E10*0.5)+(E11*0.1)</f>
        <v>0.2</v>
      </c>
      <c r="V1492" s="162">
        <v>1337</v>
      </c>
      <c r="W1492" s="233">
        <f>E12+(E13*0.5)+(E14*0.1)</f>
        <v>0.2</v>
      </c>
      <c r="X1492" s="162">
        <v>1337</v>
      </c>
      <c r="Y1492" s="161">
        <f t="shared" si="473"/>
        <v>1465</v>
      </c>
      <c r="Z1492" s="162">
        <f t="shared" si="465"/>
        <v>481.1400000000001</v>
      </c>
      <c r="AA1492" s="238">
        <v>44804</v>
      </c>
      <c r="AB1492" s="129">
        <f>SUM(Z1470:Z1492)</f>
        <v>2018.7600000000004</v>
      </c>
      <c r="AC1492" s="128">
        <f>(AB1492&gt;0)*1</f>
        <v>1</v>
      </c>
      <c r="AD1492" s="128">
        <f>(AB1492&lt;0)*1</f>
        <v>0</v>
      </c>
      <c r="AE1492" s="129">
        <f>AB1492*AC1492</f>
        <v>2018.7600000000004</v>
      </c>
      <c r="AF1492" s="129">
        <f>AB1492*AD1492</f>
        <v>0</v>
      </c>
      <c r="AG1492" s="129"/>
      <c r="AH1492" s="129">
        <f t="shared" si="466"/>
        <v>481.1400000000001</v>
      </c>
      <c r="AI1492" s="129">
        <f t="shared" si="467"/>
        <v>0</v>
      </c>
      <c r="AJ1492" s="234">
        <f t="shared" si="468"/>
        <v>1</v>
      </c>
      <c r="AK1492" s="234">
        <f t="shared" si="469"/>
        <v>0</v>
      </c>
      <c r="AL1492" s="129">
        <f t="shared" si="470"/>
        <v>2018.7600000000004</v>
      </c>
      <c r="AM1492" s="127">
        <v>44804</v>
      </c>
      <c r="AN1492" s="129">
        <f t="shared" si="474"/>
        <v>86212.090000000055</v>
      </c>
      <c r="AO1492" s="129">
        <f t="shared" si="475"/>
        <v>2018.7600000000004</v>
      </c>
      <c r="AP1492" s="129">
        <f t="shared" si="476"/>
        <v>0</v>
      </c>
      <c r="AQ1492" s="235"/>
      <c r="AR1492" s="235"/>
      <c r="AS1492" s="236">
        <f t="shared" si="471"/>
        <v>44804</v>
      </c>
      <c r="AT1492" s="237">
        <f t="shared" si="477"/>
        <v>26674.77999999997</v>
      </c>
      <c r="AU1492" s="237">
        <f t="shared" si="478"/>
        <v>17276.950000000004</v>
      </c>
      <c r="AV1492" s="237">
        <f t="shared" si="479"/>
        <v>25802.159999999993</v>
      </c>
      <c r="AW1492" s="237">
        <f t="shared" si="480"/>
        <v>7754.9999999999982</v>
      </c>
      <c r="AX1492" s="237">
        <f t="shared" si="481"/>
        <v>8703.200000000008</v>
      </c>
      <c r="AY1492" s="133"/>
    </row>
    <row r="1493" spans="3:51" x14ac:dyDescent="0.25">
      <c r="C1493" s="137"/>
      <c r="D1493" s="137"/>
      <c r="E1493" s="137"/>
      <c r="F1493" s="137"/>
      <c r="G1493" s="137"/>
      <c r="H1493" s="137"/>
      <c r="I1493" s="137"/>
      <c r="J1493" s="137"/>
      <c r="K1493" s="240">
        <f t="shared" si="463"/>
        <v>44805</v>
      </c>
      <c r="L1493" s="230">
        <f t="shared" si="464"/>
        <v>86585.260000000053</v>
      </c>
      <c r="M1493" s="162">
        <f>MAX(AN28:AN1493)</f>
        <v>88973.090000000055</v>
      </c>
      <c r="N1493" s="162">
        <f t="shared" si="472"/>
        <v>-2387.8300000000017</v>
      </c>
      <c r="O1493" s="231">
        <f>E3+(E4*0.1)</f>
        <v>0.2</v>
      </c>
      <c r="P1493" s="162">
        <v>-550</v>
      </c>
      <c r="Q1493" s="232">
        <f>E5+(E6*0.1)</f>
        <v>0.1</v>
      </c>
      <c r="R1493" s="162">
        <v>-592.5</v>
      </c>
      <c r="S1493" s="232">
        <f>E7+(E8*0.1)</f>
        <v>0.1</v>
      </c>
      <c r="T1493" s="162">
        <v>-51.8</v>
      </c>
      <c r="U1493" s="233">
        <f>E9+(E10*0.5)+(E11*0.1)</f>
        <v>0.2</v>
      </c>
      <c r="V1493" s="162">
        <v>1369</v>
      </c>
      <c r="W1493" s="233">
        <f>E12+(E13*0.5)+(E14*0.1)</f>
        <v>0.2</v>
      </c>
      <c r="X1493" s="162">
        <v>1369</v>
      </c>
      <c r="Y1493" s="161">
        <f t="shared" si="473"/>
        <v>1466</v>
      </c>
      <c r="Z1493" s="162">
        <f t="shared" si="465"/>
        <v>373.17</v>
      </c>
      <c r="AA1493" s="127">
        <v>44805</v>
      </c>
      <c r="AB1493" s="127"/>
      <c r="AC1493" s="128"/>
      <c r="AD1493" s="128"/>
      <c r="AE1493" s="129"/>
      <c r="AF1493" s="129"/>
      <c r="AG1493" s="129"/>
      <c r="AH1493" s="129">
        <f t="shared" si="466"/>
        <v>373.17</v>
      </c>
      <c r="AI1493" s="129">
        <f t="shared" si="467"/>
        <v>0</v>
      </c>
      <c r="AJ1493" s="234">
        <f t="shared" si="468"/>
        <v>1</v>
      </c>
      <c r="AK1493" s="234">
        <f t="shared" si="469"/>
        <v>0</v>
      </c>
      <c r="AL1493" s="129">
        <f t="shared" si="470"/>
        <v>0</v>
      </c>
      <c r="AM1493" s="127">
        <v>44805</v>
      </c>
      <c r="AN1493" s="129">
        <f t="shared" si="474"/>
        <v>86585.260000000053</v>
      </c>
      <c r="AO1493" s="129">
        <f t="shared" si="475"/>
        <v>0</v>
      </c>
      <c r="AP1493" s="129">
        <f t="shared" si="476"/>
        <v>0</v>
      </c>
      <c r="AQ1493" s="235"/>
      <c r="AR1493" s="235"/>
      <c r="AS1493" s="236">
        <f t="shared" si="471"/>
        <v>44805</v>
      </c>
      <c r="AT1493" s="237">
        <f t="shared" si="477"/>
        <v>26564.77999999997</v>
      </c>
      <c r="AU1493" s="237">
        <f t="shared" si="478"/>
        <v>17217.700000000004</v>
      </c>
      <c r="AV1493" s="237">
        <f t="shared" si="479"/>
        <v>25796.979999999992</v>
      </c>
      <c r="AW1493" s="237">
        <f t="shared" si="480"/>
        <v>8028.7999999999984</v>
      </c>
      <c r="AX1493" s="237">
        <f t="shared" si="481"/>
        <v>8977.0000000000073</v>
      </c>
      <c r="AY1493" s="133"/>
    </row>
    <row r="1494" spans="3:51" x14ac:dyDescent="0.25">
      <c r="C1494" s="137"/>
      <c r="D1494" s="137"/>
      <c r="E1494" s="137"/>
      <c r="F1494" s="137"/>
      <c r="G1494" s="137"/>
      <c r="H1494" s="137"/>
      <c r="I1494" s="137"/>
      <c r="J1494" s="137"/>
      <c r="K1494" s="240">
        <f t="shared" si="463"/>
        <v>44806</v>
      </c>
      <c r="L1494" s="230">
        <f t="shared" si="464"/>
        <v>85378.130000000048</v>
      </c>
      <c r="M1494" s="162">
        <f>MAX(AN28:AN1494)</f>
        <v>88973.090000000055</v>
      </c>
      <c r="N1494" s="162">
        <f t="shared" si="472"/>
        <v>-3594.9600000000064</v>
      </c>
      <c r="O1494" s="231">
        <f>E3+(E4*0.1)</f>
        <v>0.2</v>
      </c>
      <c r="P1494" s="162">
        <v>-1010.4</v>
      </c>
      <c r="Q1494" s="232">
        <f>E5+(E6*0.1)</f>
        <v>0.1</v>
      </c>
      <c r="R1494" s="162">
        <v>-1440.5</v>
      </c>
      <c r="S1494" s="232">
        <f>E7+(E8*0.1)</f>
        <v>0.1</v>
      </c>
      <c r="T1494" s="162">
        <v>-3410</v>
      </c>
      <c r="U1494" s="233">
        <f>E9+(E10*0.5)+(E11*0.1)</f>
        <v>0.2</v>
      </c>
      <c r="V1494" s="162">
        <v>-1400</v>
      </c>
      <c r="W1494" s="233">
        <f>E12+(E13*0.5)+(E14*0.1)</f>
        <v>0.2</v>
      </c>
      <c r="X1494" s="162">
        <v>-1200</v>
      </c>
      <c r="Y1494" s="161">
        <f t="shared" si="473"/>
        <v>1467</v>
      </c>
      <c r="Z1494" s="162">
        <f t="shared" si="465"/>
        <v>-1207.1300000000001</v>
      </c>
      <c r="AA1494" s="127">
        <v>44806</v>
      </c>
      <c r="AB1494" s="127"/>
      <c r="AC1494" s="128"/>
      <c r="AD1494" s="128"/>
      <c r="AE1494" s="129"/>
      <c r="AF1494" s="129"/>
      <c r="AG1494" s="129"/>
      <c r="AH1494" s="129">
        <f t="shared" si="466"/>
        <v>0</v>
      </c>
      <c r="AI1494" s="129">
        <f t="shared" si="467"/>
        <v>-1207.1300000000001</v>
      </c>
      <c r="AJ1494" s="234">
        <f t="shared" si="468"/>
        <v>0</v>
      </c>
      <c r="AK1494" s="234">
        <f t="shared" si="469"/>
        <v>1</v>
      </c>
      <c r="AL1494" s="129">
        <f t="shared" si="470"/>
        <v>0</v>
      </c>
      <c r="AM1494" s="127">
        <v>44806</v>
      </c>
      <c r="AN1494" s="129">
        <f t="shared" si="474"/>
        <v>85378.130000000048</v>
      </c>
      <c r="AO1494" s="129">
        <f t="shared" si="475"/>
        <v>0</v>
      </c>
      <c r="AP1494" s="129">
        <f t="shared" si="476"/>
        <v>0</v>
      </c>
      <c r="AQ1494" s="235"/>
      <c r="AR1494" s="235"/>
      <c r="AS1494" s="236">
        <f t="shared" si="471"/>
        <v>44806</v>
      </c>
      <c r="AT1494" s="237">
        <f t="shared" si="477"/>
        <v>26362.699999999968</v>
      </c>
      <c r="AU1494" s="237">
        <f t="shared" si="478"/>
        <v>17073.650000000005</v>
      </c>
      <c r="AV1494" s="237">
        <f t="shared" si="479"/>
        <v>25455.979999999992</v>
      </c>
      <c r="AW1494" s="237">
        <f t="shared" si="480"/>
        <v>7748.7999999999984</v>
      </c>
      <c r="AX1494" s="237">
        <f t="shared" si="481"/>
        <v>8737.0000000000073</v>
      </c>
      <c r="AY1494" s="133"/>
    </row>
    <row r="1495" spans="3:51" x14ac:dyDescent="0.25">
      <c r="C1495" s="137"/>
      <c r="D1495" s="137"/>
      <c r="E1495" s="137"/>
      <c r="F1495" s="137"/>
      <c r="G1495" s="137"/>
      <c r="H1495" s="137"/>
      <c r="I1495" s="137"/>
      <c r="J1495" s="137"/>
      <c r="K1495" s="240">
        <f t="shared" si="463"/>
        <v>44809</v>
      </c>
      <c r="L1495" s="230">
        <f t="shared" si="464"/>
        <v>85493.730000000054</v>
      </c>
      <c r="M1495" s="162">
        <f>MAX(AN28:AN1495)</f>
        <v>88973.090000000055</v>
      </c>
      <c r="N1495" s="162">
        <f t="shared" si="472"/>
        <v>-3479.3600000000006</v>
      </c>
      <c r="O1495" s="231">
        <f>E3+(E4*0.1)</f>
        <v>0.2</v>
      </c>
      <c r="P1495" s="162">
        <v>0</v>
      </c>
      <c r="Q1495" s="232">
        <f>E5+(E6*0.1)</f>
        <v>0.1</v>
      </c>
      <c r="R1495" s="162">
        <v>0</v>
      </c>
      <c r="S1495" s="232">
        <f>E7+(E8*0.1)</f>
        <v>0.1</v>
      </c>
      <c r="T1495" s="162">
        <v>0</v>
      </c>
      <c r="U1495" s="233">
        <f>E9+(E10*0.5)+(E11*0.1)</f>
        <v>0.2</v>
      </c>
      <c r="V1495" s="162">
        <v>289</v>
      </c>
      <c r="W1495" s="233">
        <f>E12+(E13*0.5)+(E14*0.1)</f>
        <v>0.2</v>
      </c>
      <c r="X1495" s="162">
        <v>289</v>
      </c>
      <c r="Y1495" s="161">
        <f t="shared" si="473"/>
        <v>1468</v>
      </c>
      <c r="Z1495" s="162">
        <f t="shared" si="465"/>
        <v>115.60000000000001</v>
      </c>
      <c r="AA1495" s="127">
        <v>44809</v>
      </c>
      <c r="AB1495" s="127"/>
      <c r="AC1495" s="128"/>
      <c r="AD1495" s="128"/>
      <c r="AE1495" s="129"/>
      <c r="AF1495" s="129"/>
      <c r="AG1495" s="129"/>
      <c r="AH1495" s="129">
        <f t="shared" si="466"/>
        <v>115.60000000000001</v>
      </c>
      <c r="AI1495" s="129">
        <f t="shared" si="467"/>
        <v>0</v>
      </c>
      <c r="AJ1495" s="234">
        <f t="shared" si="468"/>
        <v>1</v>
      </c>
      <c r="AK1495" s="234">
        <f t="shared" si="469"/>
        <v>0</v>
      </c>
      <c r="AL1495" s="129">
        <f t="shared" si="470"/>
        <v>0</v>
      </c>
      <c r="AM1495" s="127">
        <v>44809</v>
      </c>
      <c r="AN1495" s="129">
        <f t="shared" si="474"/>
        <v>85493.730000000054</v>
      </c>
      <c r="AO1495" s="129">
        <f t="shared" si="475"/>
        <v>0</v>
      </c>
      <c r="AP1495" s="129">
        <f t="shared" si="476"/>
        <v>0</v>
      </c>
      <c r="AQ1495" s="235"/>
      <c r="AR1495" s="235"/>
      <c r="AS1495" s="236">
        <f t="shared" si="471"/>
        <v>44809</v>
      </c>
      <c r="AT1495" s="237">
        <f t="shared" si="477"/>
        <v>26362.699999999968</v>
      </c>
      <c r="AU1495" s="237">
        <f t="shared" si="478"/>
        <v>17073.650000000005</v>
      </c>
      <c r="AV1495" s="237">
        <f t="shared" si="479"/>
        <v>25455.979999999992</v>
      </c>
      <c r="AW1495" s="237">
        <f t="shared" si="480"/>
        <v>7806.5999999999985</v>
      </c>
      <c r="AX1495" s="237">
        <f t="shared" si="481"/>
        <v>8794.8000000000065</v>
      </c>
      <c r="AY1495" s="133"/>
    </row>
    <row r="1496" spans="3:51" x14ac:dyDescent="0.25">
      <c r="C1496" s="137"/>
      <c r="D1496" s="137"/>
      <c r="E1496" s="137"/>
      <c r="F1496" s="137"/>
      <c r="G1496" s="137"/>
      <c r="H1496" s="137"/>
      <c r="I1496" s="137"/>
      <c r="J1496" s="137"/>
      <c r="K1496" s="240">
        <f t="shared" si="463"/>
        <v>44810</v>
      </c>
      <c r="L1496" s="230">
        <f t="shared" si="464"/>
        <v>84952.990000000049</v>
      </c>
      <c r="M1496" s="162">
        <f>MAX(AN28:AN1496)</f>
        <v>88973.090000000055</v>
      </c>
      <c r="N1496" s="162">
        <f t="shared" si="472"/>
        <v>-4020.1000000000058</v>
      </c>
      <c r="O1496" s="231">
        <f>E3+(E4*0.1)</f>
        <v>0.2</v>
      </c>
      <c r="P1496" s="162">
        <v>-550</v>
      </c>
      <c r="Q1496" s="232">
        <f>E5+(E6*0.1)</f>
        <v>0.1</v>
      </c>
      <c r="R1496" s="162">
        <v>-850</v>
      </c>
      <c r="S1496" s="232">
        <f>E7+(E8*0.1)</f>
        <v>0.1</v>
      </c>
      <c r="T1496" s="162">
        <v>1742.6</v>
      </c>
      <c r="U1496" s="233">
        <f>E9+(E10*0.5)+(E11*0.1)</f>
        <v>0.2</v>
      </c>
      <c r="V1496" s="162">
        <v>-1400</v>
      </c>
      <c r="W1496" s="233">
        <f>E12+(E13*0.5)+(E14*0.1)</f>
        <v>0.2</v>
      </c>
      <c r="X1496" s="162">
        <v>-1200</v>
      </c>
      <c r="Y1496" s="161">
        <f t="shared" si="473"/>
        <v>1469</v>
      </c>
      <c r="Z1496" s="162">
        <f t="shared" si="465"/>
        <v>-540.74</v>
      </c>
      <c r="AA1496" s="127">
        <v>44810</v>
      </c>
      <c r="AB1496" s="127"/>
      <c r="AC1496" s="128"/>
      <c r="AD1496" s="128"/>
      <c r="AE1496" s="129"/>
      <c r="AF1496" s="129"/>
      <c r="AG1496" s="129"/>
      <c r="AH1496" s="129">
        <f t="shared" si="466"/>
        <v>0</v>
      </c>
      <c r="AI1496" s="129">
        <f t="shared" si="467"/>
        <v>-540.74</v>
      </c>
      <c r="AJ1496" s="234">
        <f t="shared" si="468"/>
        <v>0</v>
      </c>
      <c r="AK1496" s="234">
        <f t="shared" si="469"/>
        <v>1</v>
      </c>
      <c r="AL1496" s="129">
        <f t="shared" si="470"/>
        <v>0</v>
      </c>
      <c r="AM1496" s="127">
        <v>44810</v>
      </c>
      <c r="AN1496" s="129">
        <f t="shared" si="474"/>
        <v>84952.990000000049</v>
      </c>
      <c r="AO1496" s="129">
        <f t="shared" si="475"/>
        <v>0</v>
      </c>
      <c r="AP1496" s="129">
        <f t="shared" si="476"/>
        <v>0</v>
      </c>
      <c r="AQ1496" s="235"/>
      <c r="AR1496" s="235"/>
      <c r="AS1496" s="236">
        <f t="shared" si="471"/>
        <v>44810</v>
      </c>
      <c r="AT1496" s="237">
        <f t="shared" si="477"/>
        <v>26252.699999999968</v>
      </c>
      <c r="AU1496" s="237">
        <f t="shared" si="478"/>
        <v>16988.650000000005</v>
      </c>
      <c r="AV1496" s="237">
        <f t="shared" si="479"/>
        <v>25630.239999999991</v>
      </c>
      <c r="AW1496" s="237">
        <f t="shared" si="480"/>
        <v>7526.5999999999985</v>
      </c>
      <c r="AX1496" s="237">
        <f t="shared" si="481"/>
        <v>8554.8000000000065</v>
      </c>
      <c r="AY1496" s="133"/>
    </row>
    <row r="1497" spans="3:51" x14ac:dyDescent="0.25">
      <c r="C1497" s="137"/>
      <c r="D1497" s="137"/>
      <c r="E1497" s="137"/>
      <c r="F1497" s="137"/>
      <c r="G1497" s="137"/>
      <c r="H1497" s="137"/>
      <c r="I1497" s="137"/>
      <c r="J1497" s="137"/>
      <c r="K1497" s="240">
        <f t="shared" si="463"/>
        <v>44811</v>
      </c>
      <c r="L1497" s="230">
        <f t="shared" si="464"/>
        <v>83896.990000000049</v>
      </c>
      <c r="M1497" s="162">
        <f>MAX(AN28:AN1497)</f>
        <v>88973.090000000055</v>
      </c>
      <c r="N1497" s="162">
        <f t="shared" si="472"/>
        <v>-5076.1000000000058</v>
      </c>
      <c r="O1497" s="231">
        <f>E3+(E4*0.1)</f>
        <v>0.2</v>
      </c>
      <c r="P1497" s="162">
        <v>-550</v>
      </c>
      <c r="Q1497" s="232">
        <f>E5+(E6*0.1)</f>
        <v>0.1</v>
      </c>
      <c r="R1497" s="162">
        <v>-850</v>
      </c>
      <c r="S1497" s="232">
        <f>E7+(E8*0.1)</f>
        <v>0.1</v>
      </c>
      <c r="T1497" s="162">
        <v>-3410</v>
      </c>
      <c r="U1497" s="233">
        <f>E9+(E10*0.5)+(E11*0.1)</f>
        <v>0.2</v>
      </c>
      <c r="V1497" s="162">
        <v>-1400</v>
      </c>
      <c r="W1497" s="233">
        <f>E12+(E13*0.5)+(E14*0.1)</f>
        <v>0.2</v>
      </c>
      <c r="X1497" s="162">
        <v>-1200</v>
      </c>
      <c r="Y1497" s="161">
        <f t="shared" si="473"/>
        <v>1470</v>
      </c>
      <c r="Z1497" s="162">
        <f t="shared" si="465"/>
        <v>-1056</v>
      </c>
      <c r="AA1497" s="127">
        <v>44811</v>
      </c>
      <c r="AB1497" s="127"/>
      <c r="AC1497" s="128"/>
      <c r="AD1497" s="128"/>
      <c r="AE1497" s="129"/>
      <c r="AF1497" s="129"/>
      <c r="AG1497" s="129"/>
      <c r="AH1497" s="129">
        <f t="shared" si="466"/>
        <v>0</v>
      </c>
      <c r="AI1497" s="129">
        <f t="shared" si="467"/>
        <v>-1056</v>
      </c>
      <c r="AJ1497" s="234">
        <f t="shared" si="468"/>
        <v>0</v>
      </c>
      <c r="AK1497" s="234">
        <f t="shared" si="469"/>
        <v>1</v>
      </c>
      <c r="AL1497" s="129">
        <f t="shared" si="470"/>
        <v>0</v>
      </c>
      <c r="AM1497" s="127">
        <v>44811</v>
      </c>
      <c r="AN1497" s="129">
        <f t="shared" si="474"/>
        <v>83896.990000000049</v>
      </c>
      <c r="AO1497" s="129">
        <f t="shared" si="475"/>
        <v>0</v>
      </c>
      <c r="AP1497" s="129">
        <f t="shared" si="476"/>
        <v>0</v>
      </c>
      <c r="AQ1497" s="235"/>
      <c r="AR1497" s="235"/>
      <c r="AS1497" s="236">
        <f t="shared" si="471"/>
        <v>44811</v>
      </c>
      <c r="AT1497" s="237">
        <f t="shared" si="477"/>
        <v>26142.699999999968</v>
      </c>
      <c r="AU1497" s="237">
        <f t="shared" si="478"/>
        <v>16903.650000000005</v>
      </c>
      <c r="AV1497" s="237">
        <f t="shared" si="479"/>
        <v>25289.239999999991</v>
      </c>
      <c r="AW1497" s="237">
        <f t="shared" si="480"/>
        <v>7246.5999999999985</v>
      </c>
      <c r="AX1497" s="237">
        <f t="shared" si="481"/>
        <v>8314.8000000000065</v>
      </c>
      <c r="AY1497" s="133"/>
    </row>
    <row r="1498" spans="3:51" x14ac:dyDescent="0.25">
      <c r="C1498" s="137"/>
      <c r="D1498" s="137"/>
      <c r="E1498" s="137"/>
      <c r="F1498" s="137"/>
      <c r="G1498" s="137"/>
      <c r="H1498" s="137"/>
      <c r="I1498" s="137"/>
      <c r="J1498" s="137"/>
      <c r="K1498" s="240">
        <f t="shared" si="463"/>
        <v>44812</v>
      </c>
      <c r="L1498" s="230">
        <f t="shared" si="464"/>
        <v>83973.990000000049</v>
      </c>
      <c r="M1498" s="162">
        <f>MAX(AN28:AN1498)</f>
        <v>88973.090000000055</v>
      </c>
      <c r="N1498" s="162">
        <f t="shared" si="472"/>
        <v>-4999.1000000000058</v>
      </c>
      <c r="O1498" s="231">
        <f>E3+(E4*0.1)</f>
        <v>0.2</v>
      </c>
      <c r="P1498" s="162">
        <v>-550</v>
      </c>
      <c r="Q1498" s="232">
        <f>E5+(E6*0.1)</f>
        <v>0.1</v>
      </c>
      <c r="R1498" s="162">
        <v>-850</v>
      </c>
      <c r="S1498" s="232">
        <f>E7+(E8*0.1)</f>
        <v>0.1</v>
      </c>
      <c r="T1498" s="162">
        <v>-1236</v>
      </c>
      <c r="U1498" s="233">
        <f>E9+(E10*0.5)+(E11*0.1)</f>
        <v>0.2</v>
      </c>
      <c r="V1498" s="162">
        <v>989</v>
      </c>
      <c r="W1498" s="233">
        <f>E12+(E13*0.5)+(E14*0.1)</f>
        <v>0.2</v>
      </c>
      <c r="X1498" s="162">
        <v>989</v>
      </c>
      <c r="Y1498" s="161">
        <f t="shared" si="473"/>
        <v>1471</v>
      </c>
      <c r="Z1498" s="162">
        <f t="shared" si="465"/>
        <v>77</v>
      </c>
      <c r="AA1498" s="127">
        <v>44812</v>
      </c>
      <c r="AB1498" s="127"/>
      <c r="AC1498" s="128"/>
      <c r="AD1498" s="128"/>
      <c r="AE1498" s="129"/>
      <c r="AF1498" s="129"/>
      <c r="AG1498" s="129"/>
      <c r="AH1498" s="129">
        <f t="shared" si="466"/>
        <v>77</v>
      </c>
      <c r="AI1498" s="129">
        <f t="shared" si="467"/>
        <v>0</v>
      </c>
      <c r="AJ1498" s="234">
        <f t="shared" si="468"/>
        <v>1</v>
      </c>
      <c r="AK1498" s="234">
        <f t="shared" si="469"/>
        <v>0</v>
      </c>
      <c r="AL1498" s="129">
        <f t="shared" si="470"/>
        <v>0</v>
      </c>
      <c r="AM1498" s="127">
        <v>44812</v>
      </c>
      <c r="AN1498" s="129">
        <f t="shared" si="474"/>
        <v>83973.990000000049</v>
      </c>
      <c r="AO1498" s="129">
        <f t="shared" si="475"/>
        <v>0</v>
      </c>
      <c r="AP1498" s="129">
        <f t="shared" si="476"/>
        <v>0</v>
      </c>
      <c r="AQ1498" s="235"/>
      <c r="AR1498" s="235"/>
      <c r="AS1498" s="236">
        <f t="shared" si="471"/>
        <v>44812</v>
      </c>
      <c r="AT1498" s="237">
        <f t="shared" si="477"/>
        <v>26032.699999999968</v>
      </c>
      <c r="AU1498" s="237">
        <f t="shared" si="478"/>
        <v>16818.650000000005</v>
      </c>
      <c r="AV1498" s="237">
        <f t="shared" si="479"/>
        <v>25165.639999999992</v>
      </c>
      <c r="AW1498" s="237">
        <f t="shared" si="480"/>
        <v>7444.3999999999987</v>
      </c>
      <c r="AX1498" s="237">
        <f t="shared" si="481"/>
        <v>8512.6000000000058</v>
      </c>
      <c r="AY1498" s="133"/>
    </row>
    <row r="1499" spans="3:51" x14ac:dyDescent="0.25">
      <c r="C1499" s="137"/>
      <c r="D1499" s="137"/>
      <c r="E1499" s="137"/>
      <c r="F1499" s="137"/>
      <c r="G1499" s="137"/>
      <c r="H1499" s="137"/>
      <c r="I1499" s="137"/>
      <c r="J1499" s="137"/>
      <c r="K1499" s="240">
        <f t="shared" si="463"/>
        <v>44813</v>
      </c>
      <c r="L1499" s="230">
        <f t="shared" si="464"/>
        <v>82912.490000000049</v>
      </c>
      <c r="M1499" s="162">
        <f>MAX(AN28:AN1499)</f>
        <v>88973.090000000055</v>
      </c>
      <c r="N1499" s="162">
        <f t="shared" si="472"/>
        <v>-6060.6000000000058</v>
      </c>
      <c r="O1499" s="231">
        <f>E3+(E4*0.1)</f>
        <v>0.2</v>
      </c>
      <c r="P1499" s="162">
        <v>-558.5</v>
      </c>
      <c r="Q1499" s="232">
        <f>E5+(E6*0.1)</f>
        <v>0.1</v>
      </c>
      <c r="R1499" s="162">
        <v>-888</v>
      </c>
      <c r="S1499" s="232">
        <f>E7+(E8*0.1)</f>
        <v>0.1</v>
      </c>
      <c r="T1499" s="162">
        <v>-3410</v>
      </c>
      <c r="U1499" s="233">
        <f>E9+(E10*0.5)+(E11*0.1)</f>
        <v>0.2</v>
      </c>
      <c r="V1499" s="162">
        <v>-1400</v>
      </c>
      <c r="W1499" s="233">
        <f>E12+(E13*0.5)+(E14*0.1)</f>
        <v>0.2</v>
      </c>
      <c r="X1499" s="162">
        <v>-1200</v>
      </c>
      <c r="Y1499" s="161">
        <f t="shared" si="473"/>
        <v>1472</v>
      </c>
      <c r="Z1499" s="162">
        <f t="shared" si="465"/>
        <v>-1061.5</v>
      </c>
      <c r="AA1499" s="127">
        <v>44813</v>
      </c>
      <c r="AB1499" s="127"/>
      <c r="AC1499" s="128"/>
      <c r="AD1499" s="128"/>
      <c r="AE1499" s="129"/>
      <c r="AF1499" s="129"/>
      <c r="AG1499" s="129"/>
      <c r="AH1499" s="129">
        <f t="shared" si="466"/>
        <v>0</v>
      </c>
      <c r="AI1499" s="129">
        <f t="shared" si="467"/>
        <v>-1061.5</v>
      </c>
      <c r="AJ1499" s="234">
        <f t="shared" si="468"/>
        <v>0</v>
      </c>
      <c r="AK1499" s="234">
        <f t="shared" si="469"/>
        <v>1</v>
      </c>
      <c r="AL1499" s="129">
        <f t="shared" si="470"/>
        <v>0</v>
      </c>
      <c r="AM1499" s="127">
        <v>44813</v>
      </c>
      <c r="AN1499" s="129">
        <f t="shared" si="474"/>
        <v>82912.490000000049</v>
      </c>
      <c r="AO1499" s="129">
        <f t="shared" si="475"/>
        <v>0</v>
      </c>
      <c r="AP1499" s="129">
        <f t="shared" si="476"/>
        <v>0</v>
      </c>
      <c r="AQ1499" s="235"/>
      <c r="AR1499" s="235"/>
      <c r="AS1499" s="236">
        <f t="shared" si="471"/>
        <v>44813</v>
      </c>
      <c r="AT1499" s="237">
        <f t="shared" si="477"/>
        <v>25920.999999999967</v>
      </c>
      <c r="AU1499" s="237">
        <f t="shared" si="478"/>
        <v>16729.850000000006</v>
      </c>
      <c r="AV1499" s="237">
        <f t="shared" si="479"/>
        <v>24824.639999999992</v>
      </c>
      <c r="AW1499" s="237">
        <f t="shared" si="480"/>
        <v>7164.3999999999987</v>
      </c>
      <c r="AX1499" s="237">
        <f t="shared" si="481"/>
        <v>8272.6000000000058</v>
      </c>
      <c r="AY1499" s="133"/>
    </row>
    <row r="1500" spans="3:51" x14ac:dyDescent="0.25">
      <c r="C1500" s="137"/>
      <c r="D1500" s="137"/>
      <c r="E1500" s="137"/>
      <c r="F1500" s="137"/>
      <c r="G1500" s="137"/>
      <c r="H1500" s="137"/>
      <c r="I1500" s="137"/>
      <c r="J1500" s="137"/>
      <c r="K1500" s="240">
        <f t="shared" ref="K1500:K1563" si="482">AM1500</f>
        <v>44816</v>
      </c>
      <c r="L1500" s="230">
        <f t="shared" ref="L1500:L1563" si="483">AN1500</f>
        <v>81893.080000000045</v>
      </c>
      <c r="M1500" s="162">
        <f>MAX(AN28:AN1500)</f>
        <v>88973.090000000055</v>
      </c>
      <c r="N1500" s="162">
        <f t="shared" si="472"/>
        <v>-7080.0100000000093</v>
      </c>
      <c r="O1500" s="231">
        <f>E3+(E4*0.1)</f>
        <v>0.2</v>
      </c>
      <c r="P1500" s="162">
        <v>-550</v>
      </c>
      <c r="Q1500" s="232">
        <f>E5+(E6*0.1)</f>
        <v>0.1</v>
      </c>
      <c r="R1500" s="162">
        <v>-865.5</v>
      </c>
      <c r="S1500" s="232">
        <f>E7+(E8*0.1)</f>
        <v>0.1</v>
      </c>
      <c r="T1500" s="162">
        <v>-3028.6</v>
      </c>
      <c r="U1500" s="233">
        <f>E9+(E10*0.5)+(E11*0.1)</f>
        <v>0.2</v>
      </c>
      <c r="V1500" s="162">
        <v>-1400</v>
      </c>
      <c r="W1500" s="233">
        <f>E12+(E13*0.5)+(E14*0.1)</f>
        <v>0.2</v>
      </c>
      <c r="X1500" s="162">
        <v>-1200</v>
      </c>
      <c r="Y1500" s="161">
        <f t="shared" si="473"/>
        <v>1473</v>
      </c>
      <c r="Z1500" s="162">
        <f t="shared" ref="Z1500:Z1563" si="484">(O1500*P1500)+(Q1500*R1500)+(S1500*T1500)+(U1500*V1500)+(W1500*X1500)</f>
        <v>-1019.4100000000001</v>
      </c>
      <c r="AA1500" s="127">
        <v>44816</v>
      </c>
      <c r="AB1500" s="127"/>
      <c r="AC1500" s="128"/>
      <c r="AD1500" s="128"/>
      <c r="AE1500" s="129"/>
      <c r="AF1500" s="129"/>
      <c r="AG1500" s="129"/>
      <c r="AH1500" s="129">
        <f t="shared" ref="AH1500:AH1563" si="485">(Z1500&gt;1)*Z1500</f>
        <v>0</v>
      </c>
      <c r="AI1500" s="129">
        <f t="shared" ref="AI1500:AI1563" si="486">(Z1500&lt;1)*Z1500</f>
        <v>-1019.4100000000001</v>
      </c>
      <c r="AJ1500" s="234">
        <f t="shared" ref="AJ1500:AJ1563" si="487">(AH1500&gt;1)*1</f>
        <v>0</v>
      </c>
      <c r="AK1500" s="234">
        <f t="shared" ref="AK1500:AK1563" si="488">(AI1500&lt;0)*1</f>
        <v>1</v>
      </c>
      <c r="AL1500" s="129">
        <f t="shared" ref="AL1500:AL1563" si="489">AB1500</f>
        <v>0</v>
      </c>
      <c r="AM1500" s="127">
        <v>44816</v>
      </c>
      <c r="AN1500" s="129">
        <f t="shared" si="474"/>
        <v>81893.080000000045</v>
      </c>
      <c r="AO1500" s="129">
        <f t="shared" si="475"/>
        <v>0</v>
      </c>
      <c r="AP1500" s="129">
        <f t="shared" si="476"/>
        <v>0</v>
      </c>
      <c r="AQ1500" s="235"/>
      <c r="AR1500" s="235"/>
      <c r="AS1500" s="236">
        <f t="shared" ref="AS1500:AS1563" si="490">AM1500</f>
        <v>44816</v>
      </c>
      <c r="AT1500" s="237">
        <f t="shared" si="477"/>
        <v>25810.999999999967</v>
      </c>
      <c r="AU1500" s="237">
        <f t="shared" si="478"/>
        <v>16643.300000000007</v>
      </c>
      <c r="AV1500" s="237">
        <f t="shared" si="479"/>
        <v>24521.779999999992</v>
      </c>
      <c r="AW1500" s="237">
        <f t="shared" si="480"/>
        <v>6884.3999999999987</v>
      </c>
      <c r="AX1500" s="237">
        <f t="shared" si="481"/>
        <v>8032.6000000000058</v>
      </c>
      <c r="AY1500" s="133"/>
    </row>
    <row r="1501" spans="3:51" x14ac:dyDescent="0.25">
      <c r="C1501" s="137"/>
      <c r="D1501" s="137"/>
      <c r="E1501" s="137"/>
      <c r="F1501" s="137"/>
      <c r="G1501" s="137"/>
      <c r="H1501" s="137"/>
      <c r="I1501" s="137"/>
      <c r="J1501" s="137"/>
      <c r="K1501" s="240">
        <f t="shared" si="482"/>
        <v>44817</v>
      </c>
      <c r="L1501" s="230">
        <f t="shared" si="483"/>
        <v>86367.450000000041</v>
      </c>
      <c r="M1501" s="162">
        <f>MAX(AN28:AN1501)</f>
        <v>88973.090000000055</v>
      </c>
      <c r="N1501" s="162">
        <f t="shared" ref="N1501:N1564" si="491">AN1501-M1501</f>
        <v>-2605.640000000014</v>
      </c>
      <c r="O1501" s="231">
        <f>E3+(E4*0.1)</f>
        <v>0.2</v>
      </c>
      <c r="P1501" s="162">
        <v>6381.85</v>
      </c>
      <c r="Q1501" s="232">
        <f>E5+(E6*0.1)</f>
        <v>0.1</v>
      </c>
      <c r="R1501" s="162">
        <v>8886</v>
      </c>
      <c r="S1501" s="232">
        <f>E7+(E8*0.1)</f>
        <v>0.1</v>
      </c>
      <c r="T1501" s="162">
        <v>14122</v>
      </c>
      <c r="U1501" s="233">
        <f>E9+(E10*0.5)+(E11*0.1)</f>
        <v>0.2</v>
      </c>
      <c r="V1501" s="162">
        <v>2243</v>
      </c>
      <c r="W1501" s="233">
        <f>E12+(E13*0.5)+(E14*0.1)</f>
        <v>0.2</v>
      </c>
      <c r="X1501" s="162">
        <v>2243</v>
      </c>
      <c r="Y1501" s="161">
        <f t="shared" ref="Y1501:Y1564" si="492">Y1500+1</f>
        <v>1474</v>
      </c>
      <c r="Z1501" s="162">
        <f t="shared" si="484"/>
        <v>4474.37</v>
      </c>
      <c r="AA1501" s="127">
        <v>44817</v>
      </c>
      <c r="AB1501" s="127"/>
      <c r="AC1501" s="128"/>
      <c r="AD1501" s="128"/>
      <c r="AE1501" s="129"/>
      <c r="AF1501" s="129"/>
      <c r="AG1501" s="129"/>
      <c r="AH1501" s="129">
        <f t="shared" si="485"/>
        <v>4474.37</v>
      </c>
      <c r="AI1501" s="129">
        <f t="shared" si="486"/>
        <v>0</v>
      </c>
      <c r="AJ1501" s="234">
        <f t="shared" si="487"/>
        <v>1</v>
      </c>
      <c r="AK1501" s="234">
        <f t="shared" si="488"/>
        <v>0</v>
      </c>
      <c r="AL1501" s="129">
        <f t="shared" si="489"/>
        <v>0</v>
      </c>
      <c r="AM1501" s="127">
        <v>44817</v>
      </c>
      <c r="AN1501" s="129">
        <f t="shared" ref="AN1501:AN1564" si="493">Z1501+AN1500</f>
        <v>86367.450000000041</v>
      </c>
      <c r="AO1501" s="129">
        <f t="shared" ref="AO1501:AO1564" si="494">(AL1501&gt;0)*AL1501</f>
        <v>0</v>
      </c>
      <c r="AP1501" s="129">
        <f t="shared" ref="AP1501:AP1564" si="495">(AL1501&lt;0)*AL1501</f>
        <v>0</v>
      </c>
      <c r="AQ1501" s="235"/>
      <c r="AR1501" s="235"/>
      <c r="AS1501" s="236">
        <f t="shared" si="490"/>
        <v>44817</v>
      </c>
      <c r="AT1501" s="237">
        <f t="shared" ref="AT1501:AT1564" si="496">(P1501*O1501)+AT1500</f>
        <v>27087.369999999966</v>
      </c>
      <c r="AU1501" s="237">
        <f t="shared" ref="AU1501:AU1564" si="497">(R1501*Q1501)+AU1500</f>
        <v>17531.900000000005</v>
      </c>
      <c r="AV1501" s="237">
        <f t="shared" ref="AV1501:AV1564" si="498">(S1501*T1501)+AV1500</f>
        <v>25933.979999999992</v>
      </c>
      <c r="AW1501" s="237">
        <f t="shared" ref="AW1501:AW1564" si="499">(V1501*U1501)+AW1500</f>
        <v>7332.9999999999991</v>
      </c>
      <c r="AX1501" s="237">
        <f t="shared" ref="AX1501:AX1564" si="500">(X1501*W1501)+AX1500</f>
        <v>8481.2000000000062</v>
      </c>
      <c r="AY1501" s="133"/>
    </row>
    <row r="1502" spans="3:51" x14ac:dyDescent="0.25">
      <c r="C1502" s="137"/>
      <c r="D1502" s="137"/>
      <c r="E1502" s="137"/>
      <c r="F1502" s="137"/>
      <c r="G1502" s="137"/>
      <c r="H1502" s="137"/>
      <c r="I1502" s="137"/>
      <c r="J1502" s="137"/>
      <c r="K1502" s="240">
        <f t="shared" si="482"/>
        <v>44818</v>
      </c>
      <c r="L1502" s="230">
        <f t="shared" si="483"/>
        <v>86178.890000000043</v>
      </c>
      <c r="M1502" s="162">
        <f>MAX(AN28:AN1502)</f>
        <v>88973.090000000055</v>
      </c>
      <c r="N1502" s="162">
        <f t="shared" si="491"/>
        <v>-2794.2000000000116</v>
      </c>
      <c r="O1502" s="231">
        <f>E3+(E4*0.1)</f>
        <v>0.2</v>
      </c>
      <c r="P1502" s="162">
        <v>-550</v>
      </c>
      <c r="Q1502" s="232">
        <f>E5+(E6*0.1)</f>
        <v>0.1</v>
      </c>
      <c r="R1502" s="162">
        <v>-850</v>
      </c>
      <c r="S1502" s="232">
        <f>E7+(E8*0.1)</f>
        <v>0.1</v>
      </c>
      <c r="T1502" s="162">
        <v>-2015.6</v>
      </c>
      <c r="U1502" s="233">
        <f>E9+(E10*0.5)+(E11*0.1)</f>
        <v>0.2</v>
      </c>
      <c r="V1502" s="162">
        <v>520</v>
      </c>
      <c r="W1502" s="233">
        <f>E12+(E13*0.5)+(E14*0.1)</f>
        <v>0.2</v>
      </c>
      <c r="X1502" s="162">
        <v>520</v>
      </c>
      <c r="Y1502" s="161">
        <f t="shared" si="492"/>
        <v>1475</v>
      </c>
      <c r="Z1502" s="162">
        <f t="shared" si="484"/>
        <v>-188.56</v>
      </c>
      <c r="AA1502" s="127">
        <v>44818</v>
      </c>
      <c r="AB1502" s="127"/>
      <c r="AC1502" s="128"/>
      <c r="AD1502" s="128"/>
      <c r="AE1502" s="129"/>
      <c r="AF1502" s="129"/>
      <c r="AG1502" s="129"/>
      <c r="AH1502" s="129">
        <f t="shared" si="485"/>
        <v>0</v>
      </c>
      <c r="AI1502" s="129">
        <f t="shared" si="486"/>
        <v>-188.56</v>
      </c>
      <c r="AJ1502" s="234">
        <f t="shared" si="487"/>
        <v>0</v>
      </c>
      <c r="AK1502" s="234">
        <f t="shared" si="488"/>
        <v>1</v>
      </c>
      <c r="AL1502" s="129">
        <f t="shared" si="489"/>
        <v>0</v>
      </c>
      <c r="AM1502" s="127">
        <v>44818</v>
      </c>
      <c r="AN1502" s="129">
        <f t="shared" si="493"/>
        <v>86178.890000000043</v>
      </c>
      <c r="AO1502" s="129">
        <f t="shared" si="494"/>
        <v>0</v>
      </c>
      <c r="AP1502" s="129">
        <f t="shared" si="495"/>
        <v>0</v>
      </c>
      <c r="AQ1502" s="235"/>
      <c r="AR1502" s="235"/>
      <c r="AS1502" s="236">
        <f t="shared" si="490"/>
        <v>44818</v>
      </c>
      <c r="AT1502" s="237">
        <f t="shared" si="496"/>
        <v>26977.369999999966</v>
      </c>
      <c r="AU1502" s="237">
        <f t="shared" si="497"/>
        <v>17446.900000000005</v>
      </c>
      <c r="AV1502" s="237">
        <f t="shared" si="498"/>
        <v>25732.419999999991</v>
      </c>
      <c r="AW1502" s="237">
        <f t="shared" si="499"/>
        <v>7436.9999999999991</v>
      </c>
      <c r="AX1502" s="237">
        <f t="shared" si="500"/>
        <v>8585.2000000000062</v>
      </c>
      <c r="AY1502" s="133"/>
    </row>
    <row r="1503" spans="3:51" x14ac:dyDescent="0.25">
      <c r="C1503" s="137"/>
      <c r="D1503" s="137"/>
      <c r="E1503" s="137"/>
      <c r="F1503" s="137"/>
      <c r="G1503" s="137"/>
      <c r="H1503" s="137"/>
      <c r="I1503" s="137"/>
      <c r="J1503" s="137"/>
      <c r="K1503" s="240">
        <f t="shared" si="482"/>
        <v>44819</v>
      </c>
      <c r="L1503" s="230">
        <f t="shared" si="483"/>
        <v>88024.410000000047</v>
      </c>
      <c r="M1503" s="162">
        <f>MAX(AN28:AN1503)</f>
        <v>88973.090000000055</v>
      </c>
      <c r="N1503" s="162">
        <f t="shared" si="491"/>
        <v>-948.68000000000757</v>
      </c>
      <c r="O1503" s="231">
        <f>E3+(E4*0.1)</f>
        <v>0.2</v>
      </c>
      <c r="P1503" s="162">
        <v>-550</v>
      </c>
      <c r="Q1503" s="232">
        <f>E5+(E6*0.1)</f>
        <v>0.1</v>
      </c>
      <c r="R1503" s="162">
        <v>2233</v>
      </c>
      <c r="S1503" s="232">
        <f>E7+(E8*0.1)</f>
        <v>0.1</v>
      </c>
      <c r="T1503" s="162">
        <v>4138.2</v>
      </c>
      <c r="U1503" s="233">
        <f>E9+(E10*0.5)+(E11*0.1)</f>
        <v>0.2</v>
      </c>
      <c r="V1503" s="162">
        <v>3296</v>
      </c>
      <c r="W1503" s="233">
        <f>E12+(E13*0.5)+(E14*0.1)</f>
        <v>0.2</v>
      </c>
      <c r="X1503" s="162">
        <v>3296</v>
      </c>
      <c r="Y1503" s="161">
        <f t="shared" si="492"/>
        <v>1476</v>
      </c>
      <c r="Z1503" s="162">
        <f t="shared" si="484"/>
        <v>1845.5200000000002</v>
      </c>
      <c r="AA1503" s="127">
        <v>44819</v>
      </c>
      <c r="AB1503" s="127"/>
      <c r="AC1503" s="128"/>
      <c r="AD1503" s="128"/>
      <c r="AE1503" s="129"/>
      <c r="AF1503" s="129"/>
      <c r="AG1503" s="129"/>
      <c r="AH1503" s="129">
        <f t="shared" si="485"/>
        <v>1845.5200000000002</v>
      </c>
      <c r="AI1503" s="129">
        <f t="shared" si="486"/>
        <v>0</v>
      </c>
      <c r="AJ1503" s="234">
        <f t="shared" si="487"/>
        <v>1</v>
      </c>
      <c r="AK1503" s="234">
        <f t="shared" si="488"/>
        <v>0</v>
      </c>
      <c r="AL1503" s="129">
        <f t="shared" si="489"/>
        <v>0</v>
      </c>
      <c r="AM1503" s="127">
        <v>44819</v>
      </c>
      <c r="AN1503" s="129">
        <f t="shared" si="493"/>
        <v>88024.410000000047</v>
      </c>
      <c r="AO1503" s="129">
        <f t="shared" si="494"/>
        <v>0</v>
      </c>
      <c r="AP1503" s="129">
        <f t="shared" si="495"/>
        <v>0</v>
      </c>
      <c r="AQ1503" s="235"/>
      <c r="AR1503" s="235"/>
      <c r="AS1503" s="236">
        <f t="shared" si="490"/>
        <v>44819</v>
      </c>
      <c r="AT1503" s="237">
        <f t="shared" si="496"/>
        <v>26867.369999999966</v>
      </c>
      <c r="AU1503" s="237">
        <f t="shared" si="497"/>
        <v>17670.200000000004</v>
      </c>
      <c r="AV1503" s="237">
        <f t="shared" si="498"/>
        <v>26146.239999999991</v>
      </c>
      <c r="AW1503" s="237">
        <f t="shared" si="499"/>
        <v>8096.1999999999989</v>
      </c>
      <c r="AX1503" s="237">
        <f t="shared" si="500"/>
        <v>9244.4000000000069</v>
      </c>
      <c r="AY1503" s="133"/>
    </row>
    <row r="1504" spans="3:51" x14ac:dyDescent="0.25">
      <c r="C1504" s="137"/>
      <c r="D1504" s="137"/>
      <c r="E1504" s="137"/>
      <c r="F1504" s="137"/>
      <c r="G1504" s="137"/>
      <c r="H1504" s="137"/>
      <c r="I1504" s="137"/>
      <c r="J1504" s="137"/>
      <c r="K1504" s="240">
        <f t="shared" si="482"/>
        <v>44820</v>
      </c>
      <c r="L1504" s="230">
        <f t="shared" si="483"/>
        <v>87916.130000000048</v>
      </c>
      <c r="M1504" s="162">
        <f>MAX(AN28:AN1504)</f>
        <v>88973.090000000055</v>
      </c>
      <c r="N1504" s="162">
        <f t="shared" si="491"/>
        <v>-1056.9600000000064</v>
      </c>
      <c r="O1504" s="231">
        <f>E3+(E4*0.1)</f>
        <v>0.2</v>
      </c>
      <c r="P1504" s="162">
        <v>697</v>
      </c>
      <c r="Q1504" s="232">
        <f>E5+(E6*0.1)</f>
        <v>0.1</v>
      </c>
      <c r="R1504" s="162">
        <v>1401</v>
      </c>
      <c r="S1504" s="232">
        <f>E7+(E8*0.1)</f>
        <v>0.1</v>
      </c>
      <c r="T1504" s="162">
        <v>1322.2</v>
      </c>
      <c r="U1504" s="233">
        <f>E9+(E10*0.5)+(E11*0.1)</f>
        <v>0.2</v>
      </c>
      <c r="V1504" s="162">
        <v>-1400</v>
      </c>
      <c r="W1504" s="233">
        <f>E12+(E13*0.5)+(E14*0.1)</f>
        <v>0.2</v>
      </c>
      <c r="X1504" s="162">
        <v>-1200</v>
      </c>
      <c r="Y1504" s="161">
        <f t="shared" si="492"/>
        <v>1477</v>
      </c>
      <c r="Z1504" s="162">
        <f t="shared" si="484"/>
        <v>-108.27999999999997</v>
      </c>
      <c r="AA1504" s="127">
        <v>44820</v>
      </c>
      <c r="AB1504" s="127"/>
      <c r="AC1504" s="128"/>
      <c r="AD1504" s="128"/>
      <c r="AE1504" s="129"/>
      <c r="AF1504" s="129"/>
      <c r="AG1504" s="129"/>
      <c r="AH1504" s="129">
        <f t="shared" si="485"/>
        <v>0</v>
      </c>
      <c r="AI1504" s="129">
        <f t="shared" si="486"/>
        <v>-108.27999999999997</v>
      </c>
      <c r="AJ1504" s="234">
        <f t="shared" si="487"/>
        <v>0</v>
      </c>
      <c r="AK1504" s="234">
        <f t="shared" si="488"/>
        <v>1</v>
      </c>
      <c r="AL1504" s="129">
        <f t="shared" si="489"/>
        <v>0</v>
      </c>
      <c r="AM1504" s="127">
        <v>44820</v>
      </c>
      <c r="AN1504" s="129">
        <f t="shared" si="493"/>
        <v>87916.130000000048</v>
      </c>
      <c r="AO1504" s="129">
        <f t="shared" si="494"/>
        <v>0</v>
      </c>
      <c r="AP1504" s="129">
        <f t="shared" si="495"/>
        <v>0</v>
      </c>
      <c r="AQ1504" s="235"/>
      <c r="AR1504" s="235"/>
      <c r="AS1504" s="236">
        <f t="shared" si="490"/>
        <v>44820</v>
      </c>
      <c r="AT1504" s="237">
        <f t="shared" si="496"/>
        <v>27006.769999999968</v>
      </c>
      <c r="AU1504" s="237">
        <f t="shared" si="497"/>
        <v>17810.300000000003</v>
      </c>
      <c r="AV1504" s="237">
        <f t="shared" si="498"/>
        <v>26278.459999999992</v>
      </c>
      <c r="AW1504" s="237">
        <f t="shared" si="499"/>
        <v>7816.1999999999989</v>
      </c>
      <c r="AX1504" s="237">
        <f t="shared" si="500"/>
        <v>9004.4000000000069</v>
      </c>
      <c r="AY1504" s="133"/>
    </row>
    <row r="1505" spans="3:51" x14ac:dyDescent="0.25">
      <c r="C1505" s="137"/>
      <c r="D1505" s="137"/>
      <c r="E1505" s="137"/>
      <c r="F1505" s="137"/>
      <c r="G1505" s="137"/>
      <c r="H1505" s="137"/>
      <c r="I1505" s="137"/>
      <c r="J1505" s="137"/>
      <c r="K1505" s="240">
        <f t="shared" si="482"/>
        <v>44823</v>
      </c>
      <c r="L1505" s="230">
        <f t="shared" si="483"/>
        <v>87522.950000000055</v>
      </c>
      <c r="M1505" s="162">
        <f>MAX(AN28:AN1505)</f>
        <v>88973.090000000055</v>
      </c>
      <c r="N1505" s="162">
        <f t="shared" si="491"/>
        <v>-1450.1399999999994</v>
      </c>
      <c r="O1505" s="231">
        <f>E3+(E4*0.1)</f>
        <v>0.2</v>
      </c>
      <c r="P1505" s="162">
        <v>-550</v>
      </c>
      <c r="Q1505" s="232">
        <f>E5+(E6*0.1)</f>
        <v>0.1</v>
      </c>
      <c r="R1505" s="162">
        <v>-850</v>
      </c>
      <c r="S1505" s="232">
        <f>E7+(E8*0.1)</f>
        <v>0.1</v>
      </c>
      <c r="T1505" s="162">
        <v>-1837.8</v>
      </c>
      <c r="U1505" s="233">
        <f>E9+(E10*0.5)+(E11*0.1)</f>
        <v>0.2</v>
      </c>
      <c r="V1505" s="162">
        <v>-36</v>
      </c>
      <c r="W1505" s="233">
        <f>E12+(E13*0.5)+(E14*0.1)</f>
        <v>0.2</v>
      </c>
      <c r="X1505" s="162">
        <v>-36</v>
      </c>
      <c r="Y1505" s="161">
        <f t="shared" si="492"/>
        <v>1478</v>
      </c>
      <c r="Z1505" s="162">
        <f t="shared" si="484"/>
        <v>-393.17999999999995</v>
      </c>
      <c r="AA1505" s="127">
        <v>44823</v>
      </c>
      <c r="AB1505" s="127"/>
      <c r="AC1505" s="128"/>
      <c r="AD1505" s="128"/>
      <c r="AE1505" s="129"/>
      <c r="AF1505" s="129"/>
      <c r="AG1505" s="129"/>
      <c r="AH1505" s="129">
        <f t="shared" si="485"/>
        <v>0</v>
      </c>
      <c r="AI1505" s="129">
        <f t="shared" si="486"/>
        <v>-393.17999999999995</v>
      </c>
      <c r="AJ1505" s="234">
        <f t="shared" si="487"/>
        <v>0</v>
      </c>
      <c r="AK1505" s="234">
        <f t="shared" si="488"/>
        <v>1</v>
      </c>
      <c r="AL1505" s="129">
        <f t="shared" si="489"/>
        <v>0</v>
      </c>
      <c r="AM1505" s="127">
        <v>44823</v>
      </c>
      <c r="AN1505" s="129">
        <f t="shared" si="493"/>
        <v>87522.950000000055</v>
      </c>
      <c r="AO1505" s="129">
        <f t="shared" si="494"/>
        <v>0</v>
      </c>
      <c r="AP1505" s="129">
        <f t="shared" si="495"/>
        <v>0</v>
      </c>
      <c r="AQ1505" s="235"/>
      <c r="AR1505" s="235"/>
      <c r="AS1505" s="236">
        <f t="shared" si="490"/>
        <v>44823</v>
      </c>
      <c r="AT1505" s="237">
        <f t="shared" si="496"/>
        <v>26896.769999999968</v>
      </c>
      <c r="AU1505" s="237">
        <f t="shared" si="497"/>
        <v>17725.300000000003</v>
      </c>
      <c r="AV1505" s="237">
        <f t="shared" si="498"/>
        <v>26094.679999999993</v>
      </c>
      <c r="AW1505" s="237">
        <f t="shared" si="499"/>
        <v>7808.9999999999991</v>
      </c>
      <c r="AX1505" s="237">
        <f t="shared" si="500"/>
        <v>8997.2000000000062</v>
      </c>
      <c r="AY1505" s="133"/>
    </row>
    <row r="1506" spans="3:51" x14ac:dyDescent="0.25">
      <c r="C1506" s="137"/>
      <c r="D1506" s="137"/>
      <c r="E1506" s="137"/>
      <c r="F1506" s="137"/>
      <c r="G1506" s="137"/>
      <c r="H1506" s="137"/>
      <c r="I1506" s="137"/>
      <c r="J1506" s="137"/>
      <c r="K1506" s="240">
        <f t="shared" si="482"/>
        <v>44824</v>
      </c>
      <c r="L1506" s="230">
        <f t="shared" si="483"/>
        <v>88704.060000000056</v>
      </c>
      <c r="M1506" s="162">
        <f>MAX(AN28:AN1506)</f>
        <v>88973.090000000055</v>
      </c>
      <c r="N1506" s="162">
        <f t="shared" si="491"/>
        <v>-269.02999999999884</v>
      </c>
      <c r="O1506" s="231">
        <f>E3+(E4*0.1)</f>
        <v>0.2</v>
      </c>
      <c r="P1506" s="162">
        <v>1567.25</v>
      </c>
      <c r="Q1506" s="232">
        <f>E5+(E6*0.1)</f>
        <v>0.1</v>
      </c>
      <c r="R1506" s="162">
        <v>2198</v>
      </c>
      <c r="S1506" s="232">
        <f>E7+(E8*0.1)</f>
        <v>0.1</v>
      </c>
      <c r="T1506" s="162">
        <v>2034.6</v>
      </c>
      <c r="U1506" s="233">
        <f>E9+(E10*0.5)+(E11*0.1)</f>
        <v>0.2</v>
      </c>
      <c r="V1506" s="162">
        <v>1111</v>
      </c>
      <c r="W1506" s="233">
        <f>E12+(E13*0.5)+(E14*0.1)</f>
        <v>0.2</v>
      </c>
      <c r="X1506" s="162">
        <v>1111</v>
      </c>
      <c r="Y1506" s="161">
        <f t="shared" si="492"/>
        <v>1479</v>
      </c>
      <c r="Z1506" s="162">
        <f t="shared" si="484"/>
        <v>1181.1100000000001</v>
      </c>
      <c r="AA1506" s="127">
        <v>44824</v>
      </c>
      <c r="AB1506" s="127"/>
      <c r="AC1506" s="128"/>
      <c r="AD1506" s="128"/>
      <c r="AE1506" s="129"/>
      <c r="AF1506" s="129"/>
      <c r="AG1506" s="129"/>
      <c r="AH1506" s="129">
        <f t="shared" si="485"/>
        <v>1181.1100000000001</v>
      </c>
      <c r="AI1506" s="129">
        <f t="shared" si="486"/>
        <v>0</v>
      </c>
      <c r="AJ1506" s="234">
        <f t="shared" si="487"/>
        <v>1</v>
      </c>
      <c r="AK1506" s="234">
        <f t="shared" si="488"/>
        <v>0</v>
      </c>
      <c r="AL1506" s="129">
        <f t="shared" si="489"/>
        <v>0</v>
      </c>
      <c r="AM1506" s="127">
        <v>44824</v>
      </c>
      <c r="AN1506" s="129">
        <f t="shared" si="493"/>
        <v>88704.060000000056</v>
      </c>
      <c r="AO1506" s="129">
        <f t="shared" si="494"/>
        <v>0</v>
      </c>
      <c r="AP1506" s="129">
        <f t="shared" si="495"/>
        <v>0</v>
      </c>
      <c r="AQ1506" s="235"/>
      <c r="AR1506" s="235"/>
      <c r="AS1506" s="236">
        <f t="shared" si="490"/>
        <v>44824</v>
      </c>
      <c r="AT1506" s="237">
        <f t="shared" si="496"/>
        <v>27210.219999999968</v>
      </c>
      <c r="AU1506" s="237">
        <f t="shared" si="497"/>
        <v>17945.100000000002</v>
      </c>
      <c r="AV1506" s="237">
        <f t="shared" si="498"/>
        <v>26298.139999999992</v>
      </c>
      <c r="AW1506" s="237">
        <f t="shared" si="499"/>
        <v>8031.1999999999989</v>
      </c>
      <c r="AX1506" s="237">
        <f t="shared" si="500"/>
        <v>9219.4000000000069</v>
      </c>
      <c r="AY1506" s="133"/>
    </row>
    <row r="1507" spans="3:51" x14ac:dyDescent="0.25">
      <c r="C1507" s="137"/>
      <c r="D1507" s="137"/>
      <c r="E1507" s="137"/>
      <c r="F1507" s="137"/>
      <c r="G1507" s="137"/>
      <c r="H1507" s="137"/>
      <c r="I1507" s="137"/>
      <c r="J1507" s="137"/>
      <c r="K1507" s="240">
        <f t="shared" si="482"/>
        <v>44825</v>
      </c>
      <c r="L1507" s="230">
        <f t="shared" si="483"/>
        <v>87634.900000000052</v>
      </c>
      <c r="M1507" s="162">
        <f>MAX(AN28:AN1507)</f>
        <v>88973.090000000055</v>
      </c>
      <c r="N1507" s="162">
        <f t="shared" si="491"/>
        <v>-1338.1900000000023</v>
      </c>
      <c r="O1507" s="231">
        <f>E3+(E4*0.1)</f>
        <v>0.2</v>
      </c>
      <c r="P1507" s="162">
        <v>-615.79999999999995</v>
      </c>
      <c r="Q1507" s="232">
        <f>E5+(E6*0.1)</f>
        <v>0.1</v>
      </c>
      <c r="R1507" s="162">
        <v>-850</v>
      </c>
      <c r="S1507" s="232">
        <f>E7+(E8*0.1)</f>
        <v>0.1</v>
      </c>
      <c r="T1507" s="162">
        <v>-3410</v>
      </c>
      <c r="U1507" s="233">
        <f>E9+(E10*0.5)+(E11*0.1)</f>
        <v>0.2</v>
      </c>
      <c r="V1507" s="162">
        <v>-1400</v>
      </c>
      <c r="W1507" s="233">
        <f>E12+(E13*0.5)+(E14*0.1)</f>
        <v>0.2</v>
      </c>
      <c r="X1507" s="162">
        <v>-1200</v>
      </c>
      <c r="Y1507" s="161">
        <f t="shared" si="492"/>
        <v>1480</v>
      </c>
      <c r="Z1507" s="162">
        <f t="shared" si="484"/>
        <v>-1069.1599999999999</v>
      </c>
      <c r="AA1507" s="127">
        <v>44825</v>
      </c>
      <c r="AB1507" s="127"/>
      <c r="AC1507" s="128"/>
      <c r="AD1507" s="128"/>
      <c r="AE1507" s="129"/>
      <c r="AF1507" s="129"/>
      <c r="AG1507" s="129"/>
      <c r="AH1507" s="129">
        <f t="shared" si="485"/>
        <v>0</v>
      </c>
      <c r="AI1507" s="129">
        <f t="shared" si="486"/>
        <v>-1069.1599999999999</v>
      </c>
      <c r="AJ1507" s="234">
        <f t="shared" si="487"/>
        <v>0</v>
      </c>
      <c r="AK1507" s="234">
        <f t="shared" si="488"/>
        <v>1</v>
      </c>
      <c r="AL1507" s="129">
        <f t="shared" si="489"/>
        <v>0</v>
      </c>
      <c r="AM1507" s="127">
        <v>44825</v>
      </c>
      <c r="AN1507" s="129">
        <f t="shared" si="493"/>
        <v>87634.900000000052</v>
      </c>
      <c r="AO1507" s="129">
        <f t="shared" si="494"/>
        <v>0</v>
      </c>
      <c r="AP1507" s="129">
        <f t="shared" si="495"/>
        <v>0</v>
      </c>
      <c r="AQ1507" s="235"/>
      <c r="AR1507" s="235"/>
      <c r="AS1507" s="236">
        <f t="shared" si="490"/>
        <v>44825</v>
      </c>
      <c r="AT1507" s="237">
        <f t="shared" si="496"/>
        <v>27087.059999999969</v>
      </c>
      <c r="AU1507" s="237">
        <f t="shared" si="497"/>
        <v>17860.100000000002</v>
      </c>
      <c r="AV1507" s="237">
        <f t="shared" si="498"/>
        <v>25957.139999999992</v>
      </c>
      <c r="AW1507" s="237">
        <f t="shared" si="499"/>
        <v>7751.1999999999989</v>
      </c>
      <c r="AX1507" s="237">
        <f t="shared" si="500"/>
        <v>8979.4000000000069</v>
      </c>
      <c r="AY1507" s="133"/>
    </row>
    <row r="1508" spans="3:51" x14ac:dyDescent="0.25">
      <c r="C1508" s="137"/>
      <c r="D1508" s="137"/>
      <c r="E1508" s="137"/>
      <c r="F1508" s="137"/>
      <c r="G1508" s="137"/>
      <c r="H1508" s="137"/>
      <c r="I1508" s="137"/>
      <c r="J1508" s="137"/>
      <c r="K1508" s="240">
        <f t="shared" si="482"/>
        <v>44826</v>
      </c>
      <c r="L1508" s="230">
        <f t="shared" si="483"/>
        <v>88051.680000000051</v>
      </c>
      <c r="M1508" s="162">
        <f>MAX(AN28:AN1508)</f>
        <v>88973.090000000055</v>
      </c>
      <c r="N1508" s="162">
        <f t="shared" si="491"/>
        <v>-921.41000000000349</v>
      </c>
      <c r="O1508" s="231">
        <f>E3+(E4*0.1)</f>
        <v>0.2</v>
      </c>
      <c r="P1508" s="162">
        <v>-550</v>
      </c>
      <c r="Q1508" s="232">
        <f>E5+(E6*0.1)</f>
        <v>0.1</v>
      </c>
      <c r="R1508" s="162">
        <v>1597</v>
      </c>
      <c r="S1508" s="232">
        <f>E7+(E8*0.1)</f>
        <v>0.1</v>
      </c>
      <c r="T1508" s="162">
        <v>2722.8</v>
      </c>
      <c r="U1508" s="233">
        <f>E9+(E10*0.5)+(E11*0.1)</f>
        <v>0.2</v>
      </c>
      <c r="V1508" s="162">
        <v>237</v>
      </c>
      <c r="W1508" s="233">
        <f>E12+(E13*0.5)+(E14*0.1)</f>
        <v>0.2</v>
      </c>
      <c r="X1508" s="162">
        <v>237</v>
      </c>
      <c r="Y1508" s="161">
        <f t="shared" si="492"/>
        <v>1481</v>
      </c>
      <c r="Z1508" s="162">
        <f t="shared" si="484"/>
        <v>416.78</v>
      </c>
      <c r="AA1508" s="127">
        <v>44826</v>
      </c>
      <c r="AB1508" s="127"/>
      <c r="AC1508" s="128"/>
      <c r="AD1508" s="128"/>
      <c r="AE1508" s="129"/>
      <c r="AF1508" s="129"/>
      <c r="AG1508" s="129"/>
      <c r="AH1508" s="129">
        <f t="shared" si="485"/>
        <v>416.78</v>
      </c>
      <c r="AI1508" s="129">
        <f t="shared" si="486"/>
        <v>0</v>
      </c>
      <c r="AJ1508" s="234">
        <f t="shared" si="487"/>
        <v>1</v>
      </c>
      <c r="AK1508" s="234">
        <f t="shared" si="488"/>
        <v>0</v>
      </c>
      <c r="AL1508" s="129">
        <f t="shared" si="489"/>
        <v>0</v>
      </c>
      <c r="AM1508" s="127">
        <v>44826</v>
      </c>
      <c r="AN1508" s="129">
        <f t="shared" si="493"/>
        <v>88051.680000000051</v>
      </c>
      <c r="AO1508" s="129">
        <f t="shared" si="494"/>
        <v>0</v>
      </c>
      <c r="AP1508" s="129">
        <f t="shared" si="495"/>
        <v>0</v>
      </c>
      <c r="AQ1508" s="235"/>
      <c r="AR1508" s="235"/>
      <c r="AS1508" s="236">
        <f t="shared" si="490"/>
        <v>44826</v>
      </c>
      <c r="AT1508" s="237">
        <f t="shared" si="496"/>
        <v>26977.059999999969</v>
      </c>
      <c r="AU1508" s="237">
        <f t="shared" si="497"/>
        <v>18019.800000000003</v>
      </c>
      <c r="AV1508" s="237">
        <f t="shared" si="498"/>
        <v>26229.419999999991</v>
      </c>
      <c r="AW1508" s="237">
        <f t="shared" si="499"/>
        <v>7798.5999999999985</v>
      </c>
      <c r="AX1508" s="237">
        <f t="shared" si="500"/>
        <v>9026.8000000000065</v>
      </c>
      <c r="AY1508" s="133"/>
    </row>
    <row r="1509" spans="3:51" x14ac:dyDescent="0.25">
      <c r="C1509" s="137"/>
      <c r="D1509" s="137"/>
      <c r="E1509" s="137"/>
      <c r="F1509" s="137"/>
      <c r="G1509" s="137"/>
      <c r="H1509" s="137"/>
      <c r="I1509" s="137"/>
      <c r="J1509" s="137"/>
      <c r="K1509" s="240">
        <f t="shared" si="482"/>
        <v>44827</v>
      </c>
      <c r="L1509" s="230">
        <f t="shared" si="483"/>
        <v>90340.970000000045</v>
      </c>
      <c r="M1509" s="162">
        <f>MAX(AN28:AN1509)</f>
        <v>90340.970000000045</v>
      </c>
      <c r="N1509" s="162">
        <f t="shared" si="491"/>
        <v>0</v>
      </c>
      <c r="O1509" s="231">
        <f>E3+(E4*0.1)</f>
        <v>0.2</v>
      </c>
      <c r="P1509" s="162">
        <v>2431.35</v>
      </c>
      <c r="Q1509" s="232">
        <f>E5+(E6*0.1)</f>
        <v>0.1</v>
      </c>
      <c r="R1509" s="162">
        <v>3238</v>
      </c>
      <c r="S1509" s="232">
        <f>E7+(E8*0.1)</f>
        <v>0.1</v>
      </c>
      <c r="T1509" s="162">
        <v>3808.2</v>
      </c>
      <c r="U1509" s="233">
        <f>E9+(E10*0.5)+(E11*0.1)</f>
        <v>0.2</v>
      </c>
      <c r="V1509" s="162">
        <v>2746</v>
      </c>
      <c r="W1509" s="233">
        <f>E12+(E13*0.5)+(E14*0.1)</f>
        <v>0.2</v>
      </c>
      <c r="X1509" s="162">
        <v>2746</v>
      </c>
      <c r="Y1509" s="161">
        <f t="shared" si="492"/>
        <v>1482</v>
      </c>
      <c r="Z1509" s="162">
        <f t="shared" si="484"/>
        <v>2289.29</v>
      </c>
      <c r="AA1509" s="127">
        <v>44827</v>
      </c>
      <c r="AB1509" s="127"/>
      <c r="AC1509" s="128"/>
      <c r="AD1509" s="128"/>
      <c r="AE1509" s="129"/>
      <c r="AF1509" s="129"/>
      <c r="AG1509" s="129"/>
      <c r="AH1509" s="129">
        <f t="shared" si="485"/>
        <v>2289.29</v>
      </c>
      <c r="AI1509" s="129">
        <f t="shared" si="486"/>
        <v>0</v>
      </c>
      <c r="AJ1509" s="234">
        <f t="shared" si="487"/>
        <v>1</v>
      </c>
      <c r="AK1509" s="234">
        <f t="shared" si="488"/>
        <v>0</v>
      </c>
      <c r="AL1509" s="129">
        <f t="shared" si="489"/>
        <v>0</v>
      </c>
      <c r="AM1509" s="127">
        <v>44827</v>
      </c>
      <c r="AN1509" s="129">
        <f t="shared" si="493"/>
        <v>90340.970000000045</v>
      </c>
      <c r="AO1509" s="129">
        <f t="shared" si="494"/>
        <v>0</v>
      </c>
      <c r="AP1509" s="129">
        <f t="shared" si="495"/>
        <v>0</v>
      </c>
      <c r="AQ1509" s="235"/>
      <c r="AR1509" s="235"/>
      <c r="AS1509" s="236">
        <f t="shared" si="490"/>
        <v>44827</v>
      </c>
      <c r="AT1509" s="237">
        <f t="shared" si="496"/>
        <v>27463.329999999969</v>
      </c>
      <c r="AU1509" s="237">
        <f t="shared" si="497"/>
        <v>18343.600000000002</v>
      </c>
      <c r="AV1509" s="237">
        <f t="shared" si="498"/>
        <v>26610.239999999991</v>
      </c>
      <c r="AW1509" s="237">
        <f t="shared" si="499"/>
        <v>8347.7999999999993</v>
      </c>
      <c r="AX1509" s="237">
        <f t="shared" si="500"/>
        <v>9576.0000000000073</v>
      </c>
      <c r="AY1509" s="133"/>
    </row>
    <row r="1510" spans="3:51" x14ac:dyDescent="0.25">
      <c r="C1510" s="137"/>
      <c r="D1510" s="137"/>
      <c r="E1510" s="137"/>
      <c r="F1510" s="137"/>
      <c r="G1510" s="137"/>
      <c r="H1510" s="137"/>
      <c r="I1510" s="137"/>
      <c r="J1510" s="137"/>
      <c r="K1510" s="240">
        <f t="shared" si="482"/>
        <v>44830</v>
      </c>
      <c r="L1510" s="230">
        <f t="shared" si="483"/>
        <v>91542.630000000048</v>
      </c>
      <c r="M1510" s="162">
        <f>MAX(AN28:AN1510)</f>
        <v>91542.630000000048</v>
      </c>
      <c r="N1510" s="162">
        <f t="shared" si="491"/>
        <v>0</v>
      </c>
      <c r="O1510" s="231">
        <f>E3+(E4*0.1)</f>
        <v>0.2</v>
      </c>
      <c r="P1510" s="162">
        <v>1648</v>
      </c>
      <c r="Q1510" s="232">
        <f>E5+(E6*0.1)</f>
        <v>0.1</v>
      </c>
      <c r="R1510" s="162">
        <v>-850</v>
      </c>
      <c r="S1510" s="232">
        <f>E7+(E8*0.1)</f>
        <v>0.1</v>
      </c>
      <c r="T1510" s="162">
        <v>1142.5999999999999</v>
      </c>
      <c r="U1510" s="233">
        <f>E9+(E10*0.5)+(E11*0.1)</f>
        <v>0.2</v>
      </c>
      <c r="V1510" s="162">
        <v>2107</v>
      </c>
      <c r="W1510" s="233">
        <f>E12+(E13*0.5)+(E14*0.1)</f>
        <v>0.2</v>
      </c>
      <c r="X1510" s="162">
        <v>2107</v>
      </c>
      <c r="Y1510" s="161">
        <f t="shared" si="492"/>
        <v>1483</v>
      </c>
      <c r="Z1510" s="162">
        <f t="shared" si="484"/>
        <v>1201.6600000000001</v>
      </c>
      <c r="AA1510" s="127">
        <v>44830</v>
      </c>
      <c r="AB1510" s="127"/>
      <c r="AC1510" s="128"/>
      <c r="AD1510" s="128"/>
      <c r="AE1510" s="129"/>
      <c r="AF1510" s="129"/>
      <c r="AG1510" s="129"/>
      <c r="AH1510" s="129">
        <f t="shared" si="485"/>
        <v>1201.6600000000001</v>
      </c>
      <c r="AI1510" s="129">
        <f t="shared" si="486"/>
        <v>0</v>
      </c>
      <c r="AJ1510" s="234">
        <f t="shared" si="487"/>
        <v>1</v>
      </c>
      <c r="AK1510" s="234">
        <f t="shared" si="488"/>
        <v>0</v>
      </c>
      <c r="AL1510" s="129">
        <f t="shared" si="489"/>
        <v>0</v>
      </c>
      <c r="AM1510" s="127">
        <v>44830</v>
      </c>
      <c r="AN1510" s="129">
        <f t="shared" si="493"/>
        <v>91542.630000000048</v>
      </c>
      <c r="AO1510" s="129">
        <f t="shared" si="494"/>
        <v>0</v>
      </c>
      <c r="AP1510" s="129">
        <f t="shared" si="495"/>
        <v>0</v>
      </c>
      <c r="AQ1510" s="235"/>
      <c r="AR1510" s="235"/>
      <c r="AS1510" s="236">
        <f t="shared" si="490"/>
        <v>44830</v>
      </c>
      <c r="AT1510" s="237">
        <f t="shared" si="496"/>
        <v>27792.929999999968</v>
      </c>
      <c r="AU1510" s="237">
        <f t="shared" si="497"/>
        <v>18258.600000000002</v>
      </c>
      <c r="AV1510" s="237">
        <f t="shared" si="498"/>
        <v>26724.499999999989</v>
      </c>
      <c r="AW1510" s="237">
        <f t="shared" si="499"/>
        <v>8769.1999999999989</v>
      </c>
      <c r="AX1510" s="237">
        <f t="shared" si="500"/>
        <v>9997.4000000000069</v>
      </c>
      <c r="AY1510" s="133"/>
    </row>
    <row r="1511" spans="3:51" x14ac:dyDescent="0.25">
      <c r="C1511" s="137"/>
      <c r="D1511" s="137"/>
      <c r="E1511" s="137"/>
      <c r="F1511" s="137"/>
      <c r="G1511" s="137"/>
      <c r="H1511" s="137"/>
      <c r="I1511" s="137"/>
      <c r="J1511" s="137"/>
      <c r="K1511" s="240">
        <f t="shared" si="482"/>
        <v>44831</v>
      </c>
      <c r="L1511" s="230">
        <f t="shared" si="483"/>
        <v>90350.560000000041</v>
      </c>
      <c r="M1511" s="162">
        <f>MAX(AN28:AN1511)</f>
        <v>91542.630000000048</v>
      </c>
      <c r="N1511" s="162">
        <f t="shared" si="491"/>
        <v>-1192.070000000007</v>
      </c>
      <c r="O1511" s="231">
        <f>E3+(E4*0.1)</f>
        <v>0.2</v>
      </c>
      <c r="P1511" s="162">
        <v>-845.35</v>
      </c>
      <c r="Q1511" s="232">
        <f>E5+(E6*0.1)</f>
        <v>0.1</v>
      </c>
      <c r="R1511" s="162">
        <v>-1620</v>
      </c>
      <c r="S1511" s="232">
        <f>E7+(E8*0.1)</f>
        <v>0.1</v>
      </c>
      <c r="T1511" s="162">
        <v>-3410</v>
      </c>
      <c r="U1511" s="233">
        <f>E9+(E10*0.5)+(E11*0.1)</f>
        <v>0.2</v>
      </c>
      <c r="V1511" s="162">
        <v>-1400</v>
      </c>
      <c r="W1511" s="233">
        <f>E12+(E13*0.5)+(E14*0.1)</f>
        <v>0.2</v>
      </c>
      <c r="X1511" s="162">
        <v>-1200</v>
      </c>
      <c r="Y1511" s="161">
        <f t="shared" si="492"/>
        <v>1484</v>
      </c>
      <c r="Z1511" s="162">
        <f t="shared" si="484"/>
        <v>-1192.0700000000002</v>
      </c>
      <c r="AA1511" s="127">
        <v>44831</v>
      </c>
      <c r="AB1511" s="127"/>
      <c r="AC1511" s="128"/>
      <c r="AD1511" s="128"/>
      <c r="AE1511" s="129"/>
      <c r="AF1511" s="129"/>
      <c r="AG1511" s="129"/>
      <c r="AH1511" s="129">
        <f t="shared" si="485"/>
        <v>0</v>
      </c>
      <c r="AI1511" s="129">
        <f t="shared" si="486"/>
        <v>-1192.0700000000002</v>
      </c>
      <c r="AJ1511" s="234">
        <f t="shared" si="487"/>
        <v>0</v>
      </c>
      <c r="AK1511" s="234">
        <f t="shared" si="488"/>
        <v>1</v>
      </c>
      <c r="AL1511" s="129">
        <f t="shared" si="489"/>
        <v>0</v>
      </c>
      <c r="AM1511" s="127">
        <v>44831</v>
      </c>
      <c r="AN1511" s="129">
        <f t="shared" si="493"/>
        <v>90350.560000000041</v>
      </c>
      <c r="AO1511" s="129">
        <f t="shared" si="494"/>
        <v>0</v>
      </c>
      <c r="AP1511" s="129">
        <f t="shared" si="495"/>
        <v>0</v>
      </c>
      <c r="AQ1511" s="235"/>
      <c r="AR1511" s="235"/>
      <c r="AS1511" s="236">
        <f t="shared" si="490"/>
        <v>44831</v>
      </c>
      <c r="AT1511" s="237">
        <f t="shared" si="496"/>
        <v>27623.859999999968</v>
      </c>
      <c r="AU1511" s="237">
        <f t="shared" si="497"/>
        <v>18096.600000000002</v>
      </c>
      <c r="AV1511" s="237">
        <f t="shared" si="498"/>
        <v>26383.499999999989</v>
      </c>
      <c r="AW1511" s="237">
        <f t="shared" si="499"/>
        <v>8489.1999999999989</v>
      </c>
      <c r="AX1511" s="237">
        <f t="shared" si="500"/>
        <v>9757.4000000000069</v>
      </c>
      <c r="AY1511" s="133"/>
    </row>
    <row r="1512" spans="3:51" x14ac:dyDescent="0.25">
      <c r="C1512" s="137"/>
      <c r="D1512" s="137"/>
      <c r="E1512" s="137"/>
      <c r="F1512" s="137"/>
      <c r="G1512" s="137"/>
      <c r="H1512" s="137"/>
      <c r="I1512" s="137"/>
      <c r="J1512" s="137"/>
      <c r="K1512" s="240">
        <f t="shared" si="482"/>
        <v>44832</v>
      </c>
      <c r="L1512" s="230">
        <f t="shared" si="483"/>
        <v>89294.560000000041</v>
      </c>
      <c r="M1512" s="162">
        <f>MAX(AN28:AN1512)</f>
        <v>91542.630000000048</v>
      </c>
      <c r="N1512" s="162">
        <f t="shared" si="491"/>
        <v>-2248.070000000007</v>
      </c>
      <c r="O1512" s="231">
        <f>E3+(E4*0.1)</f>
        <v>0.2</v>
      </c>
      <c r="P1512" s="162">
        <v>-550</v>
      </c>
      <c r="Q1512" s="232">
        <f>E5+(E6*0.1)</f>
        <v>0.1</v>
      </c>
      <c r="R1512" s="162">
        <v>-850</v>
      </c>
      <c r="S1512" s="232">
        <f>E7+(E8*0.1)</f>
        <v>0.1</v>
      </c>
      <c r="T1512" s="162">
        <v>-3410</v>
      </c>
      <c r="U1512" s="233">
        <f>E9+(E10*0.5)+(E11*0.1)</f>
        <v>0.2</v>
      </c>
      <c r="V1512" s="162">
        <v>-1400</v>
      </c>
      <c r="W1512" s="233">
        <f>E12+(E13*0.5)+(E14*0.1)</f>
        <v>0.2</v>
      </c>
      <c r="X1512" s="162">
        <v>-1200</v>
      </c>
      <c r="Y1512" s="161">
        <f t="shared" si="492"/>
        <v>1485</v>
      </c>
      <c r="Z1512" s="162">
        <f t="shared" si="484"/>
        <v>-1056</v>
      </c>
      <c r="AA1512" s="127">
        <v>44832</v>
      </c>
      <c r="AB1512" s="127"/>
      <c r="AC1512" s="128"/>
      <c r="AD1512" s="128"/>
      <c r="AE1512" s="129"/>
      <c r="AF1512" s="129"/>
      <c r="AG1512" s="129"/>
      <c r="AH1512" s="129">
        <f t="shared" si="485"/>
        <v>0</v>
      </c>
      <c r="AI1512" s="129">
        <f t="shared" si="486"/>
        <v>-1056</v>
      </c>
      <c r="AJ1512" s="234">
        <f t="shared" si="487"/>
        <v>0</v>
      </c>
      <c r="AK1512" s="234">
        <f t="shared" si="488"/>
        <v>1</v>
      </c>
      <c r="AL1512" s="129">
        <f t="shared" si="489"/>
        <v>0</v>
      </c>
      <c r="AM1512" s="127">
        <v>44832</v>
      </c>
      <c r="AN1512" s="129">
        <f t="shared" si="493"/>
        <v>89294.560000000041</v>
      </c>
      <c r="AO1512" s="129">
        <f t="shared" si="494"/>
        <v>0</v>
      </c>
      <c r="AP1512" s="129">
        <f t="shared" si="495"/>
        <v>0</v>
      </c>
      <c r="AQ1512" s="235"/>
      <c r="AR1512" s="235"/>
      <c r="AS1512" s="236">
        <f t="shared" si="490"/>
        <v>44832</v>
      </c>
      <c r="AT1512" s="237">
        <f t="shared" si="496"/>
        <v>27513.859999999968</v>
      </c>
      <c r="AU1512" s="237">
        <f t="shared" si="497"/>
        <v>18011.600000000002</v>
      </c>
      <c r="AV1512" s="237">
        <f t="shared" si="498"/>
        <v>26042.499999999989</v>
      </c>
      <c r="AW1512" s="237">
        <f t="shared" si="499"/>
        <v>8209.1999999999989</v>
      </c>
      <c r="AX1512" s="237">
        <f t="shared" si="500"/>
        <v>9517.4000000000069</v>
      </c>
      <c r="AY1512" s="133"/>
    </row>
    <row r="1513" spans="3:51" x14ac:dyDescent="0.25">
      <c r="C1513" s="137"/>
      <c r="D1513" s="137"/>
      <c r="E1513" s="137"/>
      <c r="F1513" s="137"/>
      <c r="G1513" s="137"/>
      <c r="H1513" s="137"/>
      <c r="I1513" s="137"/>
      <c r="J1513" s="137"/>
      <c r="K1513" s="240">
        <f t="shared" si="482"/>
        <v>44833</v>
      </c>
      <c r="L1513" s="230">
        <f t="shared" si="483"/>
        <v>90772.84000000004</v>
      </c>
      <c r="M1513" s="162">
        <f>MAX(AN28:AN1513)</f>
        <v>91542.630000000048</v>
      </c>
      <c r="N1513" s="162">
        <f t="shared" si="491"/>
        <v>-769.79000000000815</v>
      </c>
      <c r="O1513" s="231">
        <f>E3+(E4*0.1)</f>
        <v>0.2</v>
      </c>
      <c r="P1513" s="162">
        <v>2290.65</v>
      </c>
      <c r="Q1513" s="232">
        <f>E5+(E6*0.1)</f>
        <v>0.1</v>
      </c>
      <c r="R1513" s="162">
        <v>3928.5</v>
      </c>
      <c r="S1513" s="232">
        <f>E7+(E8*0.1)</f>
        <v>0.1</v>
      </c>
      <c r="T1513" s="162">
        <v>6581</v>
      </c>
      <c r="U1513" s="233">
        <f>E9+(E10*0.5)+(E11*0.1)</f>
        <v>0.2</v>
      </c>
      <c r="V1513" s="162">
        <v>-77</v>
      </c>
      <c r="W1513" s="233">
        <f>E12+(E13*0.5)+(E14*0.1)</f>
        <v>0.2</v>
      </c>
      <c r="X1513" s="162">
        <v>-77</v>
      </c>
      <c r="Y1513" s="161">
        <f t="shared" si="492"/>
        <v>1486</v>
      </c>
      <c r="Z1513" s="162">
        <f t="shared" si="484"/>
        <v>1478.2799999999997</v>
      </c>
      <c r="AA1513" s="127">
        <v>44833</v>
      </c>
      <c r="AB1513" s="127"/>
      <c r="AC1513" s="128"/>
      <c r="AD1513" s="128"/>
      <c r="AE1513" s="129"/>
      <c r="AF1513" s="129"/>
      <c r="AG1513" s="129"/>
      <c r="AH1513" s="129">
        <f t="shared" si="485"/>
        <v>1478.2799999999997</v>
      </c>
      <c r="AI1513" s="129">
        <f t="shared" si="486"/>
        <v>0</v>
      </c>
      <c r="AJ1513" s="234">
        <f t="shared" si="487"/>
        <v>1</v>
      </c>
      <c r="AK1513" s="234">
        <f t="shared" si="488"/>
        <v>0</v>
      </c>
      <c r="AL1513" s="129">
        <f t="shared" si="489"/>
        <v>0</v>
      </c>
      <c r="AM1513" s="127">
        <v>44833</v>
      </c>
      <c r="AN1513" s="129">
        <f t="shared" si="493"/>
        <v>90772.84000000004</v>
      </c>
      <c r="AO1513" s="129">
        <f t="shared" si="494"/>
        <v>0</v>
      </c>
      <c r="AP1513" s="129">
        <f t="shared" si="495"/>
        <v>0</v>
      </c>
      <c r="AQ1513" s="235"/>
      <c r="AR1513" s="235"/>
      <c r="AS1513" s="236">
        <f t="shared" si="490"/>
        <v>44833</v>
      </c>
      <c r="AT1513" s="237">
        <f t="shared" si="496"/>
        <v>27971.989999999969</v>
      </c>
      <c r="AU1513" s="237">
        <f t="shared" si="497"/>
        <v>18404.45</v>
      </c>
      <c r="AV1513" s="237">
        <f t="shared" si="498"/>
        <v>26700.599999999988</v>
      </c>
      <c r="AW1513" s="237">
        <f t="shared" si="499"/>
        <v>8193.7999999999993</v>
      </c>
      <c r="AX1513" s="237">
        <f t="shared" si="500"/>
        <v>9502.0000000000073</v>
      </c>
      <c r="AY1513" s="133"/>
    </row>
    <row r="1514" spans="3:51" x14ac:dyDescent="0.25">
      <c r="C1514" s="137"/>
      <c r="D1514" s="137"/>
      <c r="E1514" s="137"/>
      <c r="F1514" s="137"/>
      <c r="G1514" s="137"/>
      <c r="H1514" s="137"/>
      <c r="I1514" s="137"/>
      <c r="J1514" s="137"/>
      <c r="K1514" s="240">
        <f t="shared" si="482"/>
        <v>44834</v>
      </c>
      <c r="L1514" s="230">
        <f t="shared" si="483"/>
        <v>90444.960000000036</v>
      </c>
      <c r="M1514" s="162">
        <f>MAX(AN28:AN1514)</f>
        <v>91542.630000000048</v>
      </c>
      <c r="N1514" s="162">
        <f t="shared" si="491"/>
        <v>-1097.6700000000128</v>
      </c>
      <c r="O1514" s="231">
        <f>E3+(E4*0.1)</f>
        <v>0.2</v>
      </c>
      <c r="P1514" s="162">
        <v>-550</v>
      </c>
      <c r="Q1514" s="232">
        <f>E5+(E6*0.1)</f>
        <v>0.1</v>
      </c>
      <c r="R1514" s="162">
        <v>-850</v>
      </c>
      <c r="S1514" s="232">
        <f>E7+(E8*0.1)</f>
        <v>0.1</v>
      </c>
      <c r="T1514" s="162">
        <v>3871.2</v>
      </c>
      <c r="U1514" s="233">
        <f>E9+(E10*0.5)+(E11*0.1)</f>
        <v>0.2</v>
      </c>
      <c r="V1514" s="162">
        <v>-1400</v>
      </c>
      <c r="W1514" s="233">
        <f>E12+(E13*0.5)+(E14*0.1)</f>
        <v>0.2</v>
      </c>
      <c r="X1514" s="162">
        <v>-1200</v>
      </c>
      <c r="Y1514" s="161">
        <f t="shared" si="492"/>
        <v>1487</v>
      </c>
      <c r="Z1514" s="162">
        <f t="shared" si="484"/>
        <v>-327.88</v>
      </c>
      <c r="AA1514" s="238">
        <v>44834</v>
      </c>
      <c r="AB1514" s="129">
        <f>SUM(Z1493:Z1514)</f>
        <v>4232.869999999999</v>
      </c>
      <c r="AC1514" s="128">
        <f>(AB1514&gt;0)*1</f>
        <v>1</v>
      </c>
      <c r="AD1514" s="128">
        <f>(AB1514&lt;0)*1</f>
        <v>0</v>
      </c>
      <c r="AE1514" s="129">
        <f>AB1514*AC1514</f>
        <v>4232.869999999999</v>
      </c>
      <c r="AF1514" s="129">
        <f>AB1514*AD1514</f>
        <v>0</v>
      </c>
      <c r="AG1514" s="129"/>
      <c r="AH1514" s="129">
        <f t="shared" si="485"/>
        <v>0</v>
      </c>
      <c r="AI1514" s="129">
        <f t="shared" si="486"/>
        <v>-327.88</v>
      </c>
      <c r="AJ1514" s="234">
        <f t="shared" si="487"/>
        <v>0</v>
      </c>
      <c r="AK1514" s="234">
        <f t="shared" si="488"/>
        <v>1</v>
      </c>
      <c r="AL1514" s="129">
        <f t="shared" si="489"/>
        <v>4232.869999999999</v>
      </c>
      <c r="AM1514" s="127">
        <v>44834</v>
      </c>
      <c r="AN1514" s="129">
        <f t="shared" si="493"/>
        <v>90444.960000000036</v>
      </c>
      <c r="AO1514" s="129">
        <f t="shared" si="494"/>
        <v>4232.869999999999</v>
      </c>
      <c r="AP1514" s="129">
        <f t="shared" si="495"/>
        <v>0</v>
      </c>
      <c r="AQ1514" s="235"/>
      <c r="AR1514" s="235"/>
      <c r="AS1514" s="236">
        <f t="shared" si="490"/>
        <v>44834</v>
      </c>
      <c r="AT1514" s="237">
        <f t="shared" si="496"/>
        <v>27861.989999999969</v>
      </c>
      <c r="AU1514" s="237">
        <f t="shared" si="497"/>
        <v>18319.45</v>
      </c>
      <c r="AV1514" s="237">
        <f t="shared" si="498"/>
        <v>27087.719999999987</v>
      </c>
      <c r="AW1514" s="237">
        <f t="shared" si="499"/>
        <v>7913.7999999999993</v>
      </c>
      <c r="AX1514" s="237">
        <f t="shared" si="500"/>
        <v>9262.0000000000073</v>
      </c>
      <c r="AY1514" s="133"/>
    </row>
    <row r="1515" spans="3:51" x14ac:dyDescent="0.25">
      <c r="C1515" s="137"/>
      <c r="D1515" s="137"/>
      <c r="E1515" s="137"/>
      <c r="F1515" s="137"/>
      <c r="G1515" s="137"/>
      <c r="H1515" s="137"/>
      <c r="I1515" s="137"/>
      <c r="J1515" s="137"/>
      <c r="K1515" s="240">
        <f t="shared" si="482"/>
        <v>44837</v>
      </c>
      <c r="L1515" s="230">
        <f t="shared" si="483"/>
        <v>89318.420000000042</v>
      </c>
      <c r="M1515" s="162">
        <f>MAX(AN28:AN1515)</f>
        <v>91542.630000000048</v>
      </c>
      <c r="N1515" s="162">
        <f t="shared" si="491"/>
        <v>-2224.2100000000064</v>
      </c>
      <c r="O1515" s="231">
        <f>E3+(E4*0.1)</f>
        <v>0.2</v>
      </c>
      <c r="P1515" s="162">
        <v>-698.7</v>
      </c>
      <c r="Q1515" s="232">
        <f>E5+(E6*0.1)</f>
        <v>0.1</v>
      </c>
      <c r="R1515" s="162">
        <v>-1258</v>
      </c>
      <c r="S1515" s="232">
        <f>E7+(E8*0.1)</f>
        <v>0.1</v>
      </c>
      <c r="T1515" s="162">
        <v>-3410</v>
      </c>
      <c r="U1515" s="233">
        <f>E9+(E10*0.5)+(E11*0.1)</f>
        <v>0.2</v>
      </c>
      <c r="V1515" s="162">
        <v>-1400</v>
      </c>
      <c r="W1515" s="233">
        <f>E12+(E13*0.5)+(E14*0.1)</f>
        <v>0.2</v>
      </c>
      <c r="X1515" s="162">
        <v>-1200</v>
      </c>
      <c r="Y1515" s="161">
        <f t="shared" si="492"/>
        <v>1488</v>
      </c>
      <c r="Z1515" s="162">
        <f t="shared" si="484"/>
        <v>-1126.54</v>
      </c>
      <c r="AA1515" s="127">
        <v>44837</v>
      </c>
      <c r="AB1515" s="127"/>
      <c r="AC1515" s="128"/>
      <c r="AD1515" s="128"/>
      <c r="AE1515" s="129"/>
      <c r="AF1515" s="129"/>
      <c r="AG1515" s="129"/>
      <c r="AH1515" s="129">
        <f t="shared" si="485"/>
        <v>0</v>
      </c>
      <c r="AI1515" s="129">
        <f t="shared" si="486"/>
        <v>-1126.54</v>
      </c>
      <c r="AJ1515" s="234">
        <f t="shared" si="487"/>
        <v>0</v>
      </c>
      <c r="AK1515" s="234">
        <f t="shared" si="488"/>
        <v>1</v>
      </c>
      <c r="AL1515" s="129">
        <f t="shared" si="489"/>
        <v>0</v>
      </c>
      <c r="AM1515" s="127">
        <v>44837</v>
      </c>
      <c r="AN1515" s="129">
        <f t="shared" si="493"/>
        <v>89318.420000000042</v>
      </c>
      <c r="AO1515" s="129">
        <f t="shared" si="494"/>
        <v>0</v>
      </c>
      <c r="AP1515" s="129">
        <f t="shared" si="495"/>
        <v>0</v>
      </c>
      <c r="AQ1515" s="235"/>
      <c r="AR1515" s="235"/>
      <c r="AS1515" s="236">
        <f t="shared" si="490"/>
        <v>44837</v>
      </c>
      <c r="AT1515" s="237">
        <f t="shared" si="496"/>
        <v>27722.249999999967</v>
      </c>
      <c r="AU1515" s="237">
        <f t="shared" si="497"/>
        <v>18193.650000000001</v>
      </c>
      <c r="AV1515" s="237">
        <f t="shared" si="498"/>
        <v>26746.719999999987</v>
      </c>
      <c r="AW1515" s="237">
        <f t="shared" si="499"/>
        <v>7633.7999999999993</v>
      </c>
      <c r="AX1515" s="237">
        <f t="shared" si="500"/>
        <v>9022.0000000000073</v>
      </c>
      <c r="AY1515" s="133"/>
    </row>
    <row r="1516" spans="3:51" x14ac:dyDescent="0.25">
      <c r="C1516" s="137"/>
      <c r="D1516" s="137"/>
      <c r="E1516" s="137"/>
      <c r="F1516" s="137"/>
      <c r="G1516" s="137"/>
      <c r="H1516" s="137"/>
      <c r="I1516" s="137"/>
      <c r="J1516" s="137"/>
      <c r="K1516" s="240">
        <f t="shared" si="482"/>
        <v>44838</v>
      </c>
      <c r="L1516" s="230">
        <f t="shared" si="483"/>
        <v>87718.310000000041</v>
      </c>
      <c r="M1516" s="162">
        <f>MAX(AN28:AN1516)</f>
        <v>91542.630000000048</v>
      </c>
      <c r="N1516" s="162">
        <f t="shared" si="491"/>
        <v>-3824.320000000007</v>
      </c>
      <c r="O1516" s="231">
        <f>E3+(E4*0.1)</f>
        <v>0.2</v>
      </c>
      <c r="P1516" s="162">
        <v>-1728.9</v>
      </c>
      <c r="Q1516" s="232">
        <f>E5+(E6*0.1)</f>
        <v>0.1</v>
      </c>
      <c r="R1516" s="162">
        <v>-2451.5</v>
      </c>
      <c r="S1516" s="232">
        <f>E7+(E8*0.1)</f>
        <v>0.1</v>
      </c>
      <c r="T1516" s="162">
        <v>-4891.8</v>
      </c>
      <c r="U1516" s="233">
        <f>E9+(E10*0.5)+(E11*0.1)</f>
        <v>0.2</v>
      </c>
      <c r="V1516" s="162">
        <v>-1400</v>
      </c>
      <c r="W1516" s="233">
        <f>E12+(E13*0.5)+(E14*0.1)</f>
        <v>0.2</v>
      </c>
      <c r="X1516" s="162">
        <v>-1200</v>
      </c>
      <c r="Y1516" s="161">
        <f t="shared" si="492"/>
        <v>1489</v>
      </c>
      <c r="Z1516" s="162">
        <f t="shared" si="484"/>
        <v>-1600.1100000000001</v>
      </c>
      <c r="AA1516" s="127">
        <v>44838</v>
      </c>
      <c r="AB1516" s="127"/>
      <c r="AC1516" s="128"/>
      <c r="AD1516" s="128"/>
      <c r="AE1516" s="129"/>
      <c r="AF1516" s="129"/>
      <c r="AG1516" s="129"/>
      <c r="AH1516" s="129">
        <f t="shared" si="485"/>
        <v>0</v>
      </c>
      <c r="AI1516" s="129">
        <f t="shared" si="486"/>
        <v>-1600.1100000000001</v>
      </c>
      <c r="AJ1516" s="234">
        <f t="shared" si="487"/>
        <v>0</v>
      </c>
      <c r="AK1516" s="234">
        <f t="shared" si="488"/>
        <v>1</v>
      </c>
      <c r="AL1516" s="129">
        <f t="shared" si="489"/>
        <v>0</v>
      </c>
      <c r="AM1516" s="127">
        <v>44838</v>
      </c>
      <c r="AN1516" s="129">
        <f t="shared" si="493"/>
        <v>87718.310000000041</v>
      </c>
      <c r="AO1516" s="129">
        <f t="shared" si="494"/>
        <v>0</v>
      </c>
      <c r="AP1516" s="129">
        <f t="shared" si="495"/>
        <v>0</v>
      </c>
      <c r="AQ1516" s="235"/>
      <c r="AR1516" s="235"/>
      <c r="AS1516" s="236">
        <f t="shared" si="490"/>
        <v>44838</v>
      </c>
      <c r="AT1516" s="237">
        <f t="shared" si="496"/>
        <v>27376.469999999968</v>
      </c>
      <c r="AU1516" s="237">
        <f t="shared" si="497"/>
        <v>17948.5</v>
      </c>
      <c r="AV1516" s="237">
        <f t="shared" si="498"/>
        <v>26257.539999999986</v>
      </c>
      <c r="AW1516" s="237">
        <f t="shared" si="499"/>
        <v>7353.7999999999993</v>
      </c>
      <c r="AX1516" s="237">
        <f t="shared" si="500"/>
        <v>8782.0000000000073</v>
      </c>
      <c r="AY1516" s="133"/>
    </row>
    <row r="1517" spans="3:51" x14ac:dyDescent="0.25">
      <c r="C1517" s="137"/>
      <c r="D1517" s="137"/>
      <c r="E1517" s="137"/>
      <c r="F1517" s="137"/>
      <c r="G1517" s="137"/>
      <c r="H1517" s="137"/>
      <c r="I1517" s="137"/>
      <c r="J1517" s="137"/>
      <c r="K1517" s="240">
        <f t="shared" si="482"/>
        <v>44839</v>
      </c>
      <c r="L1517" s="230">
        <f t="shared" si="483"/>
        <v>87585.680000000037</v>
      </c>
      <c r="M1517" s="162">
        <f>MAX(AN28:AN1517)</f>
        <v>91542.630000000048</v>
      </c>
      <c r="N1517" s="162">
        <f t="shared" si="491"/>
        <v>-3956.9500000000116</v>
      </c>
      <c r="O1517" s="231">
        <f>E3+(E4*0.1)</f>
        <v>0.2</v>
      </c>
      <c r="P1517" s="162">
        <v>-550</v>
      </c>
      <c r="Q1517" s="232">
        <f>E5+(E6*0.1)</f>
        <v>0.1</v>
      </c>
      <c r="R1517" s="162">
        <v>382.5</v>
      </c>
      <c r="S1517" s="232">
        <f>E7+(E8*0.1)</f>
        <v>0.1</v>
      </c>
      <c r="T1517" s="162">
        <v>187.2</v>
      </c>
      <c r="U1517" s="233">
        <f>E9+(E10*0.5)+(E11*0.1)</f>
        <v>0.2</v>
      </c>
      <c r="V1517" s="162">
        <v>-1400</v>
      </c>
      <c r="W1517" s="233">
        <f>E12+(E13*0.5)+(E14*0.1)</f>
        <v>0.2</v>
      </c>
      <c r="X1517" s="162">
        <v>1002</v>
      </c>
      <c r="Y1517" s="161">
        <f t="shared" si="492"/>
        <v>1490</v>
      </c>
      <c r="Z1517" s="162">
        <f t="shared" si="484"/>
        <v>-132.62999999999997</v>
      </c>
      <c r="AA1517" s="127">
        <v>44839</v>
      </c>
      <c r="AB1517" s="127"/>
      <c r="AC1517" s="128"/>
      <c r="AD1517" s="128"/>
      <c r="AE1517" s="129"/>
      <c r="AF1517" s="129"/>
      <c r="AG1517" s="129"/>
      <c r="AH1517" s="129">
        <f t="shared" si="485"/>
        <v>0</v>
      </c>
      <c r="AI1517" s="129">
        <f t="shared" si="486"/>
        <v>-132.62999999999997</v>
      </c>
      <c r="AJ1517" s="234">
        <f t="shared" si="487"/>
        <v>0</v>
      </c>
      <c r="AK1517" s="234">
        <f t="shared" si="488"/>
        <v>1</v>
      </c>
      <c r="AL1517" s="129">
        <f t="shared" si="489"/>
        <v>0</v>
      </c>
      <c r="AM1517" s="127">
        <v>44839</v>
      </c>
      <c r="AN1517" s="129">
        <f t="shared" si="493"/>
        <v>87585.680000000037</v>
      </c>
      <c r="AO1517" s="129">
        <f t="shared" si="494"/>
        <v>0</v>
      </c>
      <c r="AP1517" s="129">
        <f t="shared" si="495"/>
        <v>0</v>
      </c>
      <c r="AQ1517" s="235"/>
      <c r="AR1517" s="235"/>
      <c r="AS1517" s="236">
        <f t="shared" si="490"/>
        <v>44839</v>
      </c>
      <c r="AT1517" s="237">
        <f t="shared" si="496"/>
        <v>27266.469999999968</v>
      </c>
      <c r="AU1517" s="237">
        <f t="shared" si="497"/>
        <v>17986.75</v>
      </c>
      <c r="AV1517" s="237">
        <f t="shared" si="498"/>
        <v>26276.259999999987</v>
      </c>
      <c r="AW1517" s="237">
        <f t="shared" si="499"/>
        <v>7073.7999999999993</v>
      </c>
      <c r="AX1517" s="237">
        <f t="shared" si="500"/>
        <v>8982.4000000000069</v>
      </c>
      <c r="AY1517" s="133"/>
    </row>
    <row r="1518" spans="3:51" x14ac:dyDescent="0.25">
      <c r="C1518" s="137"/>
      <c r="D1518" s="137"/>
      <c r="E1518" s="137"/>
      <c r="F1518" s="137"/>
      <c r="G1518" s="137"/>
      <c r="H1518" s="137"/>
      <c r="I1518" s="137"/>
      <c r="J1518" s="137"/>
      <c r="K1518" s="240">
        <f t="shared" si="482"/>
        <v>44840</v>
      </c>
      <c r="L1518" s="230">
        <f t="shared" si="483"/>
        <v>88301.770000000033</v>
      </c>
      <c r="M1518" s="162">
        <f>MAX(AN28:AN1518)</f>
        <v>91542.630000000048</v>
      </c>
      <c r="N1518" s="162">
        <f t="shared" si="491"/>
        <v>-3240.8600000000151</v>
      </c>
      <c r="O1518" s="231">
        <f>E3+(E4*0.1)</f>
        <v>0.2</v>
      </c>
      <c r="P1518" s="162">
        <v>1734.65</v>
      </c>
      <c r="Q1518" s="232">
        <f>E5+(E6*0.1)</f>
        <v>0.1</v>
      </c>
      <c r="R1518" s="162">
        <v>1938</v>
      </c>
      <c r="S1518" s="232">
        <f>E7+(E8*0.1)</f>
        <v>0.1</v>
      </c>
      <c r="T1518" s="162">
        <v>1753.6</v>
      </c>
      <c r="U1518" s="233">
        <f>E9+(E10*0.5)+(E11*0.1)</f>
        <v>0.2</v>
      </c>
      <c r="V1518" s="162">
        <v>-389</v>
      </c>
      <c r="W1518" s="233">
        <f>E12+(E13*0.5)+(E14*0.1)</f>
        <v>0.2</v>
      </c>
      <c r="X1518" s="162">
        <v>389</v>
      </c>
      <c r="Y1518" s="161">
        <f t="shared" si="492"/>
        <v>1491</v>
      </c>
      <c r="Z1518" s="162">
        <f t="shared" si="484"/>
        <v>716.08999999999992</v>
      </c>
      <c r="AA1518" s="127">
        <v>44840</v>
      </c>
      <c r="AB1518" s="127"/>
      <c r="AC1518" s="128"/>
      <c r="AD1518" s="128"/>
      <c r="AE1518" s="129"/>
      <c r="AF1518" s="129"/>
      <c r="AG1518" s="129"/>
      <c r="AH1518" s="129">
        <f t="shared" si="485"/>
        <v>716.08999999999992</v>
      </c>
      <c r="AI1518" s="129">
        <f t="shared" si="486"/>
        <v>0</v>
      </c>
      <c r="AJ1518" s="234">
        <f t="shared" si="487"/>
        <v>1</v>
      </c>
      <c r="AK1518" s="234">
        <f t="shared" si="488"/>
        <v>0</v>
      </c>
      <c r="AL1518" s="129">
        <f t="shared" si="489"/>
        <v>0</v>
      </c>
      <c r="AM1518" s="127">
        <v>44840</v>
      </c>
      <c r="AN1518" s="129">
        <f t="shared" si="493"/>
        <v>88301.770000000033</v>
      </c>
      <c r="AO1518" s="129">
        <f t="shared" si="494"/>
        <v>0</v>
      </c>
      <c r="AP1518" s="129">
        <f t="shared" si="495"/>
        <v>0</v>
      </c>
      <c r="AQ1518" s="235"/>
      <c r="AR1518" s="235"/>
      <c r="AS1518" s="236">
        <f t="shared" si="490"/>
        <v>44840</v>
      </c>
      <c r="AT1518" s="237">
        <f t="shared" si="496"/>
        <v>27613.399999999969</v>
      </c>
      <c r="AU1518" s="237">
        <f t="shared" si="497"/>
        <v>18180.55</v>
      </c>
      <c r="AV1518" s="237">
        <f t="shared" si="498"/>
        <v>26451.619999999988</v>
      </c>
      <c r="AW1518" s="237">
        <f t="shared" si="499"/>
        <v>6995.9999999999991</v>
      </c>
      <c r="AX1518" s="237">
        <f t="shared" si="500"/>
        <v>9060.2000000000062</v>
      </c>
      <c r="AY1518" s="133"/>
    </row>
    <row r="1519" spans="3:51" x14ac:dyDescent="0.25">
      <c r="C1519" s="137"/>
      <c r="D1519" s="137"/>
      <c r="E1519" s="137"/>
      <c r="F1519" s="137"/>
      <c r="G1519" s="137"/>
      <c r="H1519" s="137"/>
      <c r="I1519" s="137"/>
      <c r="J1519" s="137"/>
      <c r="K1519" s="240">
        <f t="shared" si="482"/>
        <v>44841</v>
      </c>
      <c r="L1519" s="230">
        <f t="shared" si="483"/>
        <v>90416.680000000037</v>
      </c>
      <c r="M1519" s="162">
        <f>MAX(AN28:AN1519)</f>
        <v>91542.630000000048</v>
      </c>
      <c r="N1519" s="162">
        <f t="shared" si="491"/>
        <v>-1125.9500000000116</v>
      </c>
      <c r="O1519" s="231">
        <f>E3+(E4*0.1)</f>
        <v>0.2</v>
      </c>
      <c r="P1519" s="162">
        <v>3150.75</v>
      </c>
      <c r="Q1519" s="232">
        <f>E5+(E6*0.1)</f>
        <v>0.1</v>
      </c>
      <c r="R1519" s="162">
        <v>5243</v>
      </c>
      <c r="S1519" s="232">
        <f>E7+(E8*0.1)</f>
        <v>0.1</v>
      </c>
      <c r="T1519" s="162">
        <v>8920.6</v>
      </c>
      <c r="U1519" s="233">
        <f>E9+(E10*0.5)+(E11*0.1)</f>
        <v>0.2</v>
      </c>
      <c r="V1519" s="162">
        <v>-1400</v>
      </c>
      <c r="W1519" s="233">
        <f>E12+(E13*0.5)+(E14*0.1)</f>
        <v>0.2</v>
      </c>
      <c r="X1519" s="162">
        <v>1742</v>
      </c>
      <c r="Y1519" s="161">
        <f t="shared" si="492"/>
        <v>1492</v>
      </c>
      <c r="Z1519" s="162">
        <f t="shared" si="484"/>
        <v>2114.9100000000003</v>
      </c>
      <c r="AA1519" s="127">
        <v>44841</v>
      </c>
      <c r="AB1519" s="127"/>
      <c r="AC1519" s="128"/>
      <c r="AD1519" s="128"/>
      <c r="AE1519" s="129"/>
      <c r="AF1519" s="129"/>
      <c r="AG1519" s="129"/>
      <c r="AH1519" s="129">
        <f t="shared" si="485"/>
        <v>2114.9100000000003</v>
      </c>
      <c r="AI1519" s="129">
        <f t="shared" si="486"/>
        <v>0</v>
      </c>
      <c r="AJ1519" s="234">
        <f t="shared" si="487"/>
        <v>1</v>
      </c>
      <c r="AK1519" s="234">
        <f t="shared" si="488"/>
        <v>0</v>
      </c>
      <c r="AL1519" s="129">
        <f t="shared" si="489"/>
        <v>0</v>
      </c>
      <c r="AM1519" s="127">
        <v>44841</v>
      </c>
      <c r="AN1519" s="129">
        <f t="shared" si="493"/>
        <v>90416.680000000037</v>
      </c>
      <c r="AO1519" s="129">
        <f t="shared" si="494"/>
        <v>0</v>
      </c>
      <c r="AP1519" s="129">
        <f t="shared" si="495"/>
        <v>0</v>
      </c>
      <c r="AQ1519" s="235"/>
      <c r="AR1519" s="235"/>
      <c r="AS1519" s="236">
        <f t="shared" si="490"/>
        <v>44841</v>
      </c>
      <c r="AT1519" s="237">
        <f t="shared" si="496"/>
        <v>28243.54999999997</v>
      </c>
      <c r="AU1519" s="237">
        <f t="shared" si="497"/>
        <v>18704.849999999999</v>
      </c>
      <c r="AV1519" s="237">
        <f t="shared" si="498"/>
        <v>27343.679999999989</v>
      </c>
      <c r="AW1519" s="237">
        <f t="shared" si="499"/>
        <v>6715.9999999999991</v>
      </c>
      <c r="AX1519" s="237">
        <f t="shared" si="500"/>
        <v>9408.6000000000058</v>
      </c>
      <c r="AY1519" s="133"/>
    </row>
    <row r="1520" spans="3:51" x14ac:dyDescent="0.25">
      <c r="C1520" s="137"/>
      <c r="D1520" s="137"/>
      <c r="E1520" s="137"/>
      <c r="F1520" s="137"/>
      <c r="G1520" s="137"/>
      <c r="H1520" s="137"/>
      <c r="I1520" s="137"/>
      <c r="J1520" s="137"/>
      <c r="K1520" s="240">
        <f t="shared" si="482"/>
        <v>44844</v>
      </c>
      <c r="L1520" s="230">
        <f t="shared" si="483"/>
        <v>90902.330000000031</v>
      </c>
      <c r="M1520" s="162">
        <f>MAX(AN28:AN1520)</f>
        <v>91542.630000000048</v>
      </c>
      <c r="N1520" s="162">
        <f t="shared" si="491"/>
        <v>-640.30000000001746</v>
      </c>
      <c r="O1520" s="231">
        <f>E3+(E4*0.1)</f>
        <v>0.2</v>
      </c>
      <c r="P1520" s="162">
        <v>-661.5</v>
      </c>
      <c r="Q1520" s="232">
        <f>E5+(E6*0.1)</f>
        <v>0.1</v>
      </c>
      <c r="R1520" s="162">
        <v>1363.5</v>
      </c>
      <c r="S1520" s="232">
        <f>E7+(E8*0.1)</f>
        <v>0.1</v>
      </c>
      <c r="T1520" s="162">
        <v>2250</v>
      </c>
      <c r="U1520" s="233">
        <f>E9+(E10*0.5)+(E11*0.1)</f>
        <v>0.2</v>
      </c>
      <c r="V1520" s="162">
        <v>-1400</v>
      </c>
      <c r="W1520" s="233">
        <f>E12+(E13*0.5)+(E14*0.1)</f>
        <v>0.2</v>
      </c>
      <c r="X1520" s="162">
        <v>2683</v>
      </c>
      <c r="Y1520" s="161">
        <f t="shared" si="492"/>
        <v>1493</v>
      </c>
      <c r="Z1520" s="162">
        <f t="shared" si="484"/>
        <v>485.65</v>
      </c>
      <c r="AA1520" s="127">
        <v>44844</v>
      </c>
      <c r="AB1520" s="127"/>
      <c r="AC1520" s="128"/>
      <c r="AD1520" s="128"/>
      <c r="AE1520" s="129"/>
      <c r="AF1520" s="129"/>
      <c r="AG1520" s="129"/>
      <c r="AH1520" s="129">
        <f t="shared" si="485"/>
        <v>485.65</v>
      </c>
      <c r="AI1520" s="129">
        <f t="shared" si="486"/>
        <v>0</v>
      </c>
      <c r="AJ1520" s="234">
        <f t="shared" si="487"/>
        <v>1</v>
      </c>
      <c r="AK1520" s="234">
        <f t="shared" si="488"/>
        <v>0</v>
      </c>
      <c r="AL1520" s="129">
        <f t="shared" si="489"/>
        <v>0</v>
      </c>
      <c r="AM1520" s="127">
        <v>44844</v>
      </c>
      <c r="AN1520" s="129">
        <f t="shared" si="493"/>
        <v>90902.330000000031</v>
      </c>
      <c r="AO1520" s="129">
        <f t="shared" si="494"/>
        <v>0</v>
      </c>
      <c r="AP1520" s="129">
        <f t="shared" si="495"/>
        <v>0</v>
      </c>
      <c r="AQ1520" s="235"/>
      <c r="AR1520" s="235"/>
      <c r="AS1520" s="236">
        <f t="shared" si="490"/>
        <v>44844</v>
      </c>
      <c r="AT1520" s="237">
        <f t="shared" si="496"/>
        <v>28111.249999999971</v>
      </c>
      <c r="AU1520" s="237">
        <f t="shared" si="497"/>
        <v>18841.199999999997</v>
      </c>
      <c r="AV1520" s="237">
        <f t="shared" si="498"/>
        <v>27568.679999999989</v>
      </c>
      <c r="AW1520" s="237">
        <f t="shared" si="499"/>
        <v>6435.9999999999991</v>
      </c>
      <c r="AX1520" s="237">
        <f t="shared" si="500"/>
        <v>9945.2000000000062</v>
      </c>
      <c r="AY1520" s="133"/>
    </row>
    <row r="1521" spans="3:51" x14ac:dyDescent="0.25">
      <c r="C1521" s="137"/>
      <c r="D1521" s="137"/>
      <c r="E1521" s="137"/>
      <c r="F1521" s="137"/>
      <c r="G1521" s="137"/>
      <c r="H1521" s="137"/>
      <c r="I1521" s="137"/>
      <c r="J1521" s="137"/>
      <c r="K1521" s="240">
        <f t="shared" si="482"/>
        <v>44845</v>
      </c>
      <c r="L1521" s="230">
        <f t="shared" si="483"/>
        <v>90690.570000000036</v>
      </c>
      <c r="M1521" s="162">
        <f>MAX(AN28:AN1521)</f>
        <v>91542.630000000048</v>
      </c>
      <c r="N1521" s="162">
        <f t="shared" si="491"/>
        <v>-852.06000000001222</v>
      </c>
      <c r="O1521" s="231">
        <f>E3+(E4*0.1)</f>
        <v>0.2</v>
      </c>
      <c r="P1521" s="162">
        <v>-550</v>
      </c>
      <c r="Q1521" s="232">
        <f>E5+(E6*0.1)</f>
        <v>0.1</v>
      </c>
      <c r="R1521" s="162">
        <v>-850</v>
      </c>
      <c r="S1521" s="232">
        <f>E7+(E8*0.1)</f>
        <v>0.1</v>
      </c>
      <c r="T1521" s="162">
        <v>2712.4</v>
      </c>
      <c r="U1521" s="233">
        <f>E9+(E10*0.5)+(E11*0.1)</f>
        <v>0.2</v>
      </c>
      <c r="V1521" s="162">
        <v>-240</v>
      </c>
      <c r="W1521" s="233">
        <f>E12+(E13*0.5)+(E14*0.1)</f>
        <v>0.2</v>
      </c>
      <c r="X1521" s="162">
        <v>-1200</v>
      </c>
      <c r="Y1521" s="161">
        <f t="shared" si="492"/>
        <v>1494</v>
      </c>
      <c r="Z1521" s="162">
        <f t="shared" si="484"/>
        <v>-211.76</v>
      </c>
      <c r="AA1521" s="127">
        <v>44845</v>
      </c>
      <c r="AB1521" s="127"/>
      <c r="AC1521" s="128"/>
      <c r="AD1521" s="128"/>
      <c r="AE1521" s="129"/>
      <c r="AF1521" s="129"/>
      <c r="AG1521" s="129"/>
      <c r="AH1521" s="129">
        <f t="shared" si="485"/>
        <v>0</v>
      </c>
      <c r="AI1521" s="129">
        <f t="shared" si="486"/>
        <v>-211.76</v>
      </c>
      <c r="AJ1521" s="234">
        <f t="shared" si="487"/>
        <v>0</v>
      </c>
      <c r="AK1521" s="234">
        <f t="shared" si="488"/>
        <v>1</v>
      </c>
      <c r="AL1521" s="129">
        <f t="shared" si="489"/>
        <v>0</v>
      </c>
      <c r="AM1521" s="127">
        <v>44845</v>
      </c>
      <c r="AN1521" s="129">
        <f t="shared" si="493"/>
        <v>90690.570000000036</v>
      </c>
      <c r="AO1521" s="129">
        <f t="shared" si="494"/>
        <v>0</v>
      </c>
      <c r="AP1521" s="129">
        <f t="shared" si="495"/>
        <v>0</v>
      </c>
      <c r="AQ1521" s="235"/>
      <c r="AR1521" s="235"/>
      <c r="AS1521" s="236">
        <f t="shared" si="490"/>
        <v>44845</v>
      </c>
      <c r="AT1521" s="237">
        <f t="shared" si="496"/>
        <v>28001.249999999971</v>
      </c>
      <c r="AU1521" s="237">
        <f t="shared" si="497"/>
        <v>18756.199999999997</v>
      </c>
      <c r="AV1521" s="237">
        <f t="shared" si="498"/>
        <v>27839.919999999991</v>
      </c>
      <c r="AW1521" s="237">
        <f t="shared" si="499"/>
        <v>6387.9999999999991</v>
      </c>
      <c r="AX1521" s="237">
        <f t="shared" si="500"/>
        <v>9705.2000000000062</v>
      </c>
      <c r="AY1521" s="133"/>
    </row>
    <row r="1522" spans="3:51" x14ac:dyDescent="0.25">
      <c r="C1522" s="137"/>
      <c r="D1522" s="137"/>
      <c r="E1522" s="137"/>
      <c r="F1522" s="137"/>
      <c r="G1522" s="137"/>
      <c r="H1522" s="137"/>
      <c r="I1522" s="137"/>
      <c r="J1522" s="137"/>
      <c r="K1522" s="240">
        <f t="shared" si="482"/>
        <v>44846</v>
      </c>
      <c r="L1522" s="230">
        <f t="shared" si="483"/>
        <v>90229.830000000031</v>
      </c>
      <c r="M1522" s="162">
        <f>MAX(AN28:AN1522)</f>
        <v>91542.630000000048</v>
      </c>
      <c r="N1522" s="162">
        <f t="shared" si="491"/>
        <v>-1312.8000000000175</v>
      </c>
      <c r="O1522" s="231">
        <f>E3+(E4*0.1)</f>
        <v>0.2</v>
      </c>
      <c r="P1522" s="162">
        <v>-550</v>
      </c>
      <c r="Q1522" s="232">
        <f>E5+(E6*0.1)</f>
        <v>0.1</v>
      </c>
      <c r="R1522" s="162">
        <v>-850</v>
      </c>
      <c r="S1522" s="232">
        <f>E7+(E8*0.1)</f>
        <v>0.1</v>
      </c>
      <c r="T1522" s="162">
        <v>114.6</v>
      </c>
      <c r="U1522" s="233">
        <f>E9+(E10*0.5)+(E11*0.1)</f>
        <v>0.2</v>
      </c>
      <c r="V1522" s="162">
        <v>-693</v>
      </c>
      <c r="W1522" s="233">
        <f>E12+(E13*0.5)+(E14*0.1)</f>
        <v>0.2</v>
      </c>
      <c r="X1522" s="162">
        <v>-693</v>
      </c>
      <c r="Y1522" s="161">
        <f t="shared" si="492"/>
        <v>1495</v>
      </c>
      <c r="Z1522" s="162">
        <f t="shared" si="484"/>
        <v>-460.74</v>
      </c>
      <c r="AA1522" s="127">
        <v>44846</v>
      </c>
      <c r="AB1522" s="127"/>
      <c r="AC1522" s="128"/>
      <c r="AD1522" s="128"/>
      <c r="AE1522" s="129"/>
      <c r="AF1522" s="129"/>
      <c r="AG1522" s="129"/>
      <c r="AH1522" s="129">
        <f t="shared" si="485"/>
        <v>0</v>
      </c>
      <c r="AI1522" s="129">
        <f t="shared" si="486"/>
        <v>-460.74</v>
      </c>
      <c r="AJ1522" s="234">
        <f t="shared" si="487"/>
        <v>0</v>
      </c>
      <c r="AK1522" s="234">
        <f t="shared" si="488"/>
        <v>1</v>
      </c>
      <c r="AL1522" s="129">
        <f t="shared" si="489"/>
        <v>0</v>
      </c>
      <c r="AM1522" s="127">
        <v>44846</v>
      </c>
      <c r="AN1522" s="129">
        <f t="shared" si="493"/>
        <v>90229.830000000031</v>
      </c>
      <c r="AO1522" s="129">
        <f t="shared" si="494"/>
        <v>0</v>
      </c>
      <c r="AP1522" s="129">
        <f t="shared" si="495"/>
        <v>0</v>
      </c>
      <c r="AQ1522" s="235"/>
      <c r="AR1522" s="235"/>
      <c r="AS1522" s="236">
        <f t="shared" si="490"/>
        <v>44846</v>
      </c>
      <c r="AT1522" s="237">
        <f t="shared" si="496"/>
        <v>27891.249999999971</v>
      </c>
      <c r="AU1522" s="237">
        <f t="shared" si="497"/>
        <v>18671.199999999997</v>
      </c>
      <c r="AV1522" s="237">
        <f t="shared" si="498"/>
        <v>27851.37999999999</v>
      </c>
      <c r="AW1522" s="237">
        <f t="shared" si="499"/>
        <v>6249.3999999999987</v>
      </c>
      <c r="AX1522" s="237">
        <f t="shared" si="500"/>
        <v>9566.6000000000058</v>
      </c>
      <c r="AY1522" s="133"/>
    </row>
    <row r="1523" spans="3:51" x14ac:dyDescent="0.25">
      <c r="C1523" s="137"/>
      <c r="D1523" s="137"/>
      <c r="E1523" s="137"/>
      <c r="F1523" s="137"/>
      <c r="G1523" s="137"/>
      <c r="H1523" s="137"/>
      <c r="I1523" s="137"/>
      <c r="J1523" s="137"/>
      <c r="K1523" s="240">
        <f t="shared" si="482"/>
        <v>44847</v>
      </c>
      <c r="L1523" s="230">
        <f t="shared" si="483"/>
        <v>89977.430000000037</v>
      </c>
      <c r="M1523" s="162">
        <f>MAX(AN28:AN1523)</f>
        <v>91542.630000000048</v>
      </c>
      <c r="N1523" s="162">
        <f t="shared" si="491"/>
        <v>-1565.2000000000116</v>
      </c>
      <c r="O1523" s="231">
        <f>E3+(E4*0.1)</f>
        <v>0.2</v>
      </c>
      <c r="P1523" s="162">
        <v>-550</v>
      </c>
      <c r="Q1523" s="232">
        <f>E5+(E6*0.1)</f>
        <v>0.1</v>
      </c>
      <c r="R1523" s="162">
        <v>-850</v>
      </c>
      <c r="S1523" s="232">
        <f>E7+(E8*0.1)</f>
        <v>0.1</v>
      </c>
      <c r="T1523" s="162">
        <v>-3410</v>
      </c>
      <c r="U1523" s="233">
        <f>E9+(E10*0.5)+(E11*0.1)</f>
        <v>0.2</v>
      </c>
      <c r="V1523" s="162">
        <v>709</v>
      </c>
      <c r="W1523" s="233">
        <f>E12+(E13*0.5)+(E14*0.1)</f>
        <v>0.2</v>
      </c>
      <c r="X1523" s="162">
        <v>709</v>
      </c>
      <c r="Y1523" s="161">
        <f t="shared" si="492"/>
        <v>1496</v>
      </c>
      <c r="Z1523" s="162">
        <f t="shared" si="484"/>
        <v>-252.39999999999998</v>
      </c>
      <c r="AA1523" s="127">
        <v>44847</v>
      </c>
      <c r="AB1523" s="127"/>
      <c r="AC1523" s="128"/>
      <c r="AD1523" s="128"/>
      <c r="AE1523" s="129"/>
      <c r="AF1523" s="129"/>
      <c r="AG1523" s="129"/>
      <c r="AH1523" s="129">
        <f t="shared" si="485"/>
        <v>0</v>
      </c>
      <c r="AI1523" s="129">
        <f t="shared" si="486"/>
        <v>-252.39999999999998</v>
      </c>
      <c r="AJ1523" s="234">
        <f t="shared" si="487"/>
        <v>0</v>
      </c>
      <c r="AK1523" s="234">
        <f t="shared" si="488"/>
        <v>1</v>
      </c>
      <c r="AL1523" s="129">
        <f t="shared" si="489"/>
        <v>0</v>
      </c>
      <c r="AM1523" s="127">
        <v>44847</v>
      </c>
      <c r="AN1523" s="129">
        <f t="shared" si="493"/>
        <v>89977.430000000037</v>
      </c>
      <c r="AO1523" s="129">
        <f t="shared" si="494"/>
        <v>0</v>
      </c>
      <c r="AP1523" s="129">
        <f t="shared" si="495"/>
        <v>0</v>
      </c>
      <c r="AQ1523" s="235"/>
      <c r="AR1523" s="235"/>
      <c r="AS1523" s="236">
        <f t="shared" si="490"/>
        <v>44847</v>
      </c>
      <c r="AT1523" s="237">
        <f t="shared" si="496"/>
        <v>27781.249999999971</v>
      </c>
      <c r="AU1523" s="237">
        <f t="shared" si="497"/>
        <v>18586.199999999997</v>
      </c>
      <c r="AV1523" s="237">
        <f t="shared" si="498"/>
        <v>27510.37999999999</v>
      </c>
      <c r="AW1523" s="237">
        <f t="shared" si="499"/>
        <v>6391.1999999999989</v>
      </c>
      <c r="AX1523" s="237">
        <f t="shared" si="500"/>
        <v>9708.4000000000051</v>
      </c>
      <c r="AY1523" s="133"/>
    </row>
    <row r="1524" spans="3:51" x14ac:dyDescent="0.25">
      <c r="C1524" s="137"/>
      <c r="D1524" s="137"/>
      <c r="E1524" s="137"/>
      <c r="F1524" s="137"/>
      <c r="G1524" s="137"/>
      <c r="H1524" s="137"/>
      <c r="I1524" s="137"/>
      <c r="J1524" s="137"/>
      <c r="K1524" s="240">
        <f t="shared" si="482"/>
        <v>44848</v>
      </c>
      <c r="L1524" s="230">
        <f t="shared" si="483"/>
        <v>91263.080000000031</v>
      </c>
      <c r="M1524" s="162">
        <f>MAX(AN28:AN1524)</f>
        <v>91542.630000000048</v>
      </c>
      <c r="N1524" s="162">
        <f t="shared" si="491"/>
        <v>-279.55000000001746</v>
      </c>
      <c r="O1524" s="231">
        <f>E3+(E4*0.1)</f>
        <v>0.2</v>
      </c>
      <c r="P1524" s="162">
        <v>-817.45</v>
      </c>
      <c r="Q1524" s="232">
        <f>E5+(E6*0.1)</f>
        <v>0.1</v>
      </c>
      <c r="R1524" s="162">
        <v>-1075</v>
      </c>
      <c r="S1524" s="232">
        <f>E7+(E8*0.1)</f>
        <v>0.1</v>
      </c>
      <c r="T1524" s="162">
        <v>6830.4</v>
      </c>
      <c r="U1524" s="233">
        <f>E9+(E10*0.5)+(E11*0.1)</f>
        <v>0.2</v>
      </c>
      <c r="V1524" s="162">
        <v>2184</v>
      </c>
      <c r="W1524" s="233">
        <f>E12+(E13*0.5)+(E14*0.1)</f>
        <v>0.2</v>
      </c>
      <c r="X1524" s="162">
        <v>2184</v>
      </c>
      <c r="Y1524" s="161">
        <f t="shared" si="492"/>
        <v>1497</v>
      </c>
      <c r="Z1524" s="162">
        <f t="shared" si="484"/>
        <v>1285.6499999999999</v>
      </c>
      <c r="AA1524" s="127">
        <v>44848</v>
      </c>
      <c r="AB1524" s="127"/>
      <c r="AC1524" s="128"/>
      <c r="AD1524" s="128"/>
      <c r="AE1524" s="129"/>
      <c r="AF1524" s="129"/>
      <c r="AG1524" s="129"/>
      <c r="AH1524" s="129">
        <f t="shared" si="485"/>
        <v>1285.6499999999999</v>
      </c>
      <c r="AI1524" s="129">
        <f t="shared" si="486"/>
        <v>0</v>
      </c>
      <c r="AJ1524" s="234">
        <f t="shared" si="487"/>
        <v>1</v>
      </c>
      <c r="AK1524" s="234">
        <f t="shared" si="488"/>
        <v>0</v>
      </c>
      <c r="AL1524" s="129">
        <f t="shared" si="489"/>
        <v>0</v>
      </c>
      <c r="AM1524" s="127">
        <v>44848</v>
      </c>
      <c r="AN1524" s="129">
        <f t="shared" si="493"/>
        <v>91263.080000000031</v>
      </c>
      <c r="AO1524" s="129">
        <f t="shared" si="494"/>
        <v>0</v>
      </c>
      <c r="AP1524" s="129">
        <f t="shared" si="495"/>
        <v>0</v>
      </c>
      <c r="AQ1524" s="235"/>
      <c r="AR1524" s="235"/>
      <c r="AS1524" s="236">
        <f t="shared" si="490"/>
        <v>44848</v>
      </c>
      <c r="AT1524" s="237">
        <f t="shared" si="496"/>
        <v>27617.759999999969</v>
      </c>
      <c r="AU1524" s="237">
        <f t="shared" si="497"/>
        <v>18478.699999999997</v>
      </c>
      <c r="AV1524" s="237">
        <f t="shared" si="498"/>
        <v>28193.419999999991</v>
      </c>
      <c r="AW1524" s="237">
        <f t="shared" si="499"/>
        <v>6827.9999999999991</v>
      </c>
      <c r="AX1524" s="237">
        <f t="shared" si="500"/>
        <v>10145.200000000004</v>
      </c>
      <c r="AY1524" s="133"/>
    </row>
    <row r="1525" spans="3:51" x14ac:dyDescent="0.25">
      <c r="C1525" s="137"/>
      <c r="D1525" s="137"/>
      <c r="E1525" s="137"/>
      <c r="F1525" s="137"/>
      <c r="G1525" s="137"/>
      <c r="H1525" s="137"/>
      <c r="I1525" s="137"/>
      <c r="J1525" s="137"/>
      <c r="K1525" s="240">
        <f t="shared" si="482"/>
        <v>44851</v>
      </c>
      <c r="L1525" s="230">
        <f t="shared" si="483"/>
        <v>89473.450000000026</v>
      </c>
      <c r="M1525" s="162">
        <f>MAX(AN28:AN1525)</f>
        <v>91542.630000000048</v>
      </c>
      <c r="N1525" s="162">
        <f t="shared" si="491"/>
        <v>-2069.1800000000221</v>
      </c>
      <c r="O1525" s="231">
        <f>E3+(E4*0.1)</f>
        <v>0.2</v>
      </c>
      <c r="P1525" s="162">
        <v>-2173.75</v>
      </c>
      <c r="Q1525" s="232">
        <f>E5+(E6*0.1)</f>
        <v>0.1</v>
      </c>
      <c r="R1525" s="162">
        <v>-2829</v>
      </c>
      <c r="S1525" s="232">
        <f>E7+(E8*0.1)</f>
        <v>0.1</v>
      </c>
      <c r="T1525" s="162">
        <v>-5519.8</v>
      </c>
      <c r="U1525" s="233">
        <f>E9+(E10*0.5)+(E11*0.1)</f>
        <v>0.2</v>
      </c>
      <c r="V1525" s="162">
        <v>-1400</v>
      </c>
      <c r="W1525" s="233">
        <f>E12+(E13*0.5)+(E14*0.1)</f>
        <v>0.2</v>
      </c>
      <c r="X1525" s="162">
        <v>-1200</v>
      </c>
      <c r="Y1525" s="161">
        <f t="shared" si="492"/>
        <v>1498</v>
      </c>
      <c r="Z1525" s="162">
        <f t="shared" si="484"/>
        <v>-1789.63</v>
      </c>
      <c r="AA1525" s="127">
        <v>44851</v>
      </c>
      <c r="AB1525" s="127"/>
      <c r="AC1525" s="128"/>
      <c r="AD1525" s="128"/>
      <c r="AE1525" s="129"/>
      <c r="AF1525" s="129"/>
      <c r="AG1525" s="129"/>
      <c r="AH1525" s="129">
        <f t="shared" si="485"/>
        <v>0</v>
      </c>
      <c r="AI1525" s="129">
        <f t="shared" si="486"/>
        <v>-1789.63</v>
      </c>
      <c r="AJ1525" s="234">
        <f t="shared" si="487"/>
        <v>0</v>
      </c>
      <c r="AK1525" s="234">
        <f t="shared" si="488"/>
        <v>1</v>
      </c>
      <c r="AL1525" s="129">
        <f t="shared" si="489"/>
        <v>0</v>
      </c>
      <c r="AM1525" s="127">
        <v>44851</v>
      </c>
      <c r="AN1525" s="129">
        <f t="shared" si="493"/>
        <v>89473.450000000026</v>
      </c>
      <c r="AO1525" s="129">
        <f t="shared" si="494"/>
        <v>0</v>
      </c>
      <c r="AP1525" s="129">
        <f t="shared" si="495"/>
        <v>0</v>
      </c>
      <c r="AQ1525" s="235"/>
      <c r="AR1525" s="235"/>
      <c r="AS1525" s="236">
        <f t="shared" si="490"/>
        <v>44851</v>
      </c>
      <c r="AT1525" s="237">
        <f t="shared" si="496"/>
        <v>27183.009999999969</v>
      </c>
      <c r="AU1525" s="237">
        <f t="shared" si="497"/>
        <v>18195.799999999996</v>
      </c>
      <c r="AV1525" s="237">
        <f t="shared" si="498"/>
        <v>27641.439999999991</v>
      </c>
      <c r="AW1525" s="237">
        <f t="shared" si="499"/>
        <v>6547.9999999999991</v>
      </c>
      <c r="AX1525" s="237">
        <f t="shared" si="500"/>
        <v>9905.2000000000044</v>
      </c>
      <c r="AY1525" s="133"/>
    </row>
    <row r="1526" spans="3:51" x14ac:dyDescent="0.25">
      <c r="C1526" s="137"/>
      <c r="D1526" s="137"/>
      <c r="E1526" s="137"/>
      <c r="F1526" s="137"/>
      <c r="G1526" s="137"/>
      <c r="H1526" s="137"/>
      <c r="I1526" s="137"/>
      <c r="J1526" s="137"/>
      <c r="K1526" s="240">
        <f t="shared" si="482"/>
        <v>44852</v>
      </c>
      <c r="L1526" s="230">
        <f t="shared" si="483"/>
        <v>87944.10000000002</v>
      </c>
      <c r="M1526" s="162">
        <f>MAX(AN28:AN1526)</f>
        <v>91542.630000000048</v>
      </c>
      <c r="N1526" s="162">
        <f t="shared" si="491"/>
        <v>-3598.5300000000279</v>
      </c>
      <c r="O1526" s="231">
        <f>E3+(E4*0.1)</f>
        <v>0.2</v>
      </c>
      <c r="P1526" s="162">
        <v>-2608.5</v>
      </c>
      <c r="Q1526" s="232">
        <f>E5+(E6*0.1)</f>
        <v>0.1</v>
      </c>
      <c r="R1526" s="162">
        <v>-3465.5</v>
      </c>
      <c r="S1526" s="232">
        <f>E7+(E8*0.1)</f>
        <v>0.1</v>
      </c>
      <c r="T1526" s="162">
        <v>-6131</v>
      </c>
      <c r="U1526" s="233">
        <f>E9+(E10*0.5)+(E11*0.1)</f>
        <v>0.2</v>
      </c>
      <c r="V1526" s="162">
        <v>-120</v>
      </c>
      <c r="W1526" s="233">
        <f>E12+(E13*0.5)+(E14*0.1)</f>
        <v>0.2</v>
      </c>
      <c r="X1526" s="162">
        <v>-120</v>
      </c>
      <c r="Y1526" s="161">
        <f t="shared" si="492"/>
        <v>1499</v>
      </c>
      <c r="Z1526" s="162">
        <f t="shared" si="484"/>
        <v>-1529.35</v>
      </c>
      <c r="AA1526" s="127">
        <v>44852</v>
      </c>
      <c r="AB1526" s="127"/>
      <c r="AC1526" s="128"/>
      <c r="AD1526" s="128"/>
      <c r="AE1526" s="129"/>
      <c r="AF1526" s="129"/>
      <c r="AG1526" s="129"/>
      <c r="AH1526" s="129">
        <f t="shared" si="485"/>
        <v>0</v>
      </c>
      <c r="AI1526" s="129">
        <f t="shared" si="486"/>
        <v>-1529.35</v>
      </c>
      <c r="AJ1526" s="234">
        <f t="shared" si="487"/>
        <v>0</v>
      </c>
      <c r="AK1526" s="234">
        <f t="shared" si="488"/>
        <v>1</v>
      </c>
      <c r="AL1526" s="129">
        <f t="shared" si="489"/>
        <v>0</v>
      </c>
      <c r="AM1526" s="127">
        <v>44852</v>
      </c>
      <c r="AN1526" s="129">
        <f t="shared" si="493"/>
        <v>87944.10000000002</v>
      </c>
      <c r="AO1526" s="129">
        <f t="shared" si="494"/>
        <v>0</v>
      </c>
      <c r="AP1526" s="129">
        <f t="shared" si="495"/>
        <v>0</v>
      </c>
      <c r="AQ1526" s="235"/>
      <c r="AR1526" s="235"/>
      <c r="AS1526" s="236">
        <f t="shared" si="490"/>
        <v>44852</v>
      </c>
      <c r="AT1526" s="237">
        <f t="shared" si="496"/>
        <v>26661.309999999969</v>
      </c>
      <c r="AU1526" s="237">
        <f t="shared" si="497"/>
        <v>17849.249999999996</v>
      </c>
      <c r="AV1526" s="237">
        <f t="shared" si="498"/>
        <v>27028.339999999993</v>
      </c>
      <c r="AW1526" s="237">
        <f t="shared" si="499"/>
        <v>6523.9999999999991</v>
      </c>
      <c r="AX1526" s="237">
        <f t="shared" si="500"/>
        <v>9881.2000000000044</v>
      </c>
      <c r="AY1526" s="133"/>
    </row>
    <row r="1527" spans="3:51" x14ac:dyDescent="0.25">
      <c r="C1527" s="137"/>
      <c r="D1527" s="137"/>
      <c r="E1527" s="137"/>
      <c r="F1527" s="137"/>
      <c r="G1527" s="137"/>
      <c r="H1527" s="137"/>
      <c r="I1527" s="137"/>
      <c r="J1527" s="137"/>
      <c r="K1527" s="240">
        <f t="shared" si="482"/>
        <v>44853</v>
      </c>
      <c r="L1527" s="230">
        <f t="shared" si="483"/>
        <v>88953.720000000016</v>
      </c>
      <c r="M1527" s="162">
        <f>MAX(AN28:AN1527)</f>
        <v>91542.630000000048</v>
      </c>
      <c r="N1527" s="162">
        <f t="shared" si="491"/>
        <v>-2588.9100000000326</v>
      </c>
      <c r="O1527" s="231">
        <f>E3+(E4*0.1)</f>
        <v>0.2</v>
      </c>
      <c r="P1527" s="162">
        <v>-550</v>
      </c>
      <c r="Q1527" s="232">
        <f>E5+(E6*0.1)</f>
        <v>0.1</v>
      </c>
      <c r="R1527" s="162">
        <v>1241</v>
      </c>
      <c r="S1527" s="232">
        <f>E7+(E8*0.1)</f>
        <v>0.1</v>
      </c>
      <c r="T1527" s="162">
        <v>887.2</v>
      </c>
      <c r="U1527" s="233">
        <f>E9+(E10*0.5)+(E11*0.1)</f>
        <v>0.2</v>
      </c>
      <c r="V1527" s="162">
        <v>2267</v>
      </c>
      <c r="W1527" s="233">
        <f>E12+(E13*0.5)+(E14*0.1)</f>
        <v>0.2</v>
      </c>
      <c r="X1527" s="162">
        <v>2267</v>
      </c>
      <c r="Y1527" s="161">
        <f t="shared" si="492"/>
        <v>1500</v>
      </c>
      <c r="Z1527" s="162">
        <f t="shared" si="484"/>
        <v>1009.6200000000001</v>
      </c>
      <c r="AA1527" s="127">
        <v>44853</v>
      </c>
      <c r="AB1527" s="127"/>
      <c r="AC1527" s="128"/>
      <c r="AD1527" s="128"/>
      <c r="AE1527" s="129"/>
      <c r="AF1527" s="129"/>
      <c r="AG1527" s="129"/>
      <c r="AH1527" s="129">
        <f t="shared" si="485"/>
        <v>1009.6200000000001</v>
      </c>
      <c r="AI1527" s="129">
        <f t="shared" si="486"/>
        <v>0</v>
      </c>
      <c r="AJ1527" s="234">
        <f t="shared" si="487"/>
        <v>1</v>
      </c>
      <c r="AK1527" s="234">
        <f t="shared" si="488"/>
        <v>0</v>
      </c>
      <c r="AL1527" s="129">
        <f t="shared" si="489"/>
        <v>0</v>
      </c>
      <c r="AM1527" s="127">
        <v>44853</v>
      </c>
      <c r="AN1527" s="129">
        <f t="shared" si="493"/>
        <v>88953.720000000016</v>
      </c>
      <c r="AO1527" s="129">
        <f t="shared" si="494"/>
        <v>0</v>
      </c>
      <c r="AP1527" s="129">
        <f t="shared" si="495"/>
        <v>0</v>
      </c>
      <c r="AQ1527" s="235"/>
      <c r="AR1527" s="235"/>
      <c r="AS1527" s="236">
        <f t="shared" si="490"/>
        <v>44853</v>
      </c>
      <c r="AT1527" s="237">
        <f t="shared" si="496"/>
        <v>26551.309999999969</v>
      </c>
      <c r="AU1527" s="237">
        <f t="shared" si="497"/>
        <v>17973.349999999995</v>
      </c>
      <c r="AV1527" s="237">
        <f t="shared" si="498"/>
        <v>27117.059999999994</v>
      </c>
      <c r="AW1527" s="237">
        <f t="shared" si="499"/>
        <v>6977.3999999999987</v>
      </c>
      <c r="AX1527" s="237">
        <f t="shared" si="500"/>
        <v>10334.600000000004</v>
      </c>
      <c r="AY1527" s="133"/>
    </row>
    <row r="1528" spans="3:51" x14ac:dyDescent="0.25">
      <c r="C1528" s="137"/>
      <c r="D1528" s="137"/>
      <c r="E1528" s="137"/>
      <c r="F1528" s="137"/>
      <c r="G1528" s="137"/>
      <c r="H1528" s="137"/>
      <c r="I1528" s="137"/>
      <c r="J1528" s="137"/>
      <c r="K1528" s="240">
        <f t="shared" si="482"/>
        <v>44854</v>
      </c>
      <c r="L1528" s="230">
        <f t="shared" si="483"/>
        <v>87897.720000000016</v>
      </c>
      <c r="M1528" s="162">
        <f>MAX(AN28:AN1528)</f>
        <v>91542.630000000048</v>
      </c>
      <c r="N1528" s="162">
        <f t="shared" si="491"/>
        <v>-3644.9100000000326</v>
      </c>
      <c r="O1528" s="231">
        <f>E3+(E4*0.1)</f>
        <v>0.2</v>
      </c>
      <c r="P1528" s="162">
        <v>-550</v>
      </c>
      <c r="Q1528" s="232">
        <f>E5+(E6*0.1)</f>
        <v>0.1</v>
      </c>
      <c r="R1528" s="162">
        <v>-850</v>
      </c>
      <c r="S1528" s="232">
        <f>E7+(E8*0.1)</f>
        <v>0.1</v>
      </c>
      <c r="T1528" s="162">
        <v>-3410</v>
      </c>
      <c r="U1528" s="233">
        <f>E9+(E10*0.5)+(E11*0.1)</f>
        <v>0.2</v>
      </c>
      <c r="V1528" s="162">
        <v>-1400</v>
      </c>
      <c r="W1528" s="233">
        <f>E12+(E13*0.5)+(E14*0.1)</f>
        <v>0.2</v>
      </c>
      <c r="X1528" s="162">
        <v>-1200</v>
      </c>
      <c r="Y1528" s="161">
        <f t="shared" si="492"/>
        <v>1501</v>
      </c>
      <c r="Z1528" s="162">
        <f t="shared" si="484"/>
        <v>-1056</v>
      </c>
      <c r="AA1528" s="127">
        <v>44854</v>
      </c>
      <c r="AB1528" s="127"/>
      <c r="AC1528" s="128"/>
      <c r="AD1528" s="128"/>
      <c r="AE1528" s="129"/>
      <c r="AF1528" s="129"/>
      <c r="AG1528" s="129"/>
      <c r="AH1528" s="129">
        <f t="shared" si="485"/>
        <v>0</v>
      </c>
      <c r="AI1528" s="129">
        <f t="shared" si="486"/>
        <v>-1056</v>
      </c>
      <c r="AJ1528" s="234">
        <f t="shared" si="487"/>
        <v>0</v>
      </c>
      <c r="AK1528" s="234">
        <f t="shared" si="488"/>
        <v>1</v>
      </c>
      <c r="AL1528" s="129">
        <f t="shared" si="489"/>
        <v>0</v>
      </c>
      <c r="AM1528" s="127">
        <v>44854</v>
      </c>
      <c r="AN1528" s="129">
        <f t="shared" si="493"/>
        <v>87897.720000000016</v>
      </c>
      <c r="AO1528" s="129">
        <f t="shared" si="494"/>
        <v>0</v>
      </c>
      <c r="AP1528" s="129">
        <f t="shared" si="495"/>
        <v>0</v>
      </c>
      <c r="AQ1528" s="235"/>
      <c r="AR1528" s="235"/>
      <c r="AS1528" s="236">
        <f t="shared" si="490"/>
        <v>44854</v>
      </c>
      <c r="AT1528" s="237">
        <f t="shared" si="496"/>
        <v>26441.309999999969</v>
      </c>
      <c r="AU1528" s="237">
        <f t="shared" si="497"/>
        <v>17888.349999999995</v>
      </c>
      <c r="AV1528" s="237">
        <f t="shared" si="498"/>
        <v>26776.059999999994</v>
      </c>
      <c r="AW1528" s="237">
        <f t="shared" si="499"/>
        <v>6697.3999999999987</v>
      </c>
      <c r="AX1528" s="237">
        <f t="shared" si="500"/>
        <v>10094.600000000004</v>
      </c>
      <c r="AY1528" s="133"/>
    </row>
    <row r="1529" spans="3:51" x14ac:dyDescent="0.25">
      <c r="C1529" s="137"/>
      <c r="D1529" s="137"/>
      <c r="E1529" s="137"/>
      <c r="F1529" s="137"/>
      <c r="G1529" s="137"/>
      <c r="H1529" s="137"/>
      <c r="I1529" s="137"/>
      <c r="J1529" s="137"/>
      <c r="K1529" s="240">
        <f t="shared" si="482"/>
        <v>44855</v>
      </c>
      <c r="L1529" s="230">
        <f t="shared" si="483"/>
        <v>86841.720000000016</v>
      </c>
      <c r="M1529" s="162">
        <f>MAX(AN28:AN1529)</f>
        <v>91542.630000000048</v>
      </c>
      <c r="N1529" s="162">
        <f t="shared" si="491"/>
        <v>-4700.9100000000326</v>
      </c>
      <c r="O1529" s="231">
        <f>E3+(E4*0.1)</f>
        <v>0.2</v>
      </c>
      <c r="P1529" s="162">
        <v>-550</v>
      </c>
      <c r="Q1529" s="232">
        <f>E5+(E6*0.1)</f>
        <v>0.1</v>
      </c>
      <c r="R1529" s="162">
        <v>-850</v>
      </c>
      <c r="S1529" s="232">
        <f>E7+(E8*0.1)</f>
        <v>0.1</v>
      </c>
      <c r="T1529" s="162">
        <v>-3410</v>
      </c>
      <c r="U1529" s="233">
        <f>E9+(E10*0.5)+(E11*0.1)</f>
        <v>0.2</v>
      </c>
      <c r="V1529" s="162">
        <v>-1400</v>
      </c>
      <c r="W1529" s="233">
        <f>E12+(E13*0.5)+(E14*0.1)</f>
        <v>0.2</v>
      </c>
      <c r="X1529" s="162">
        <v>-1200</v>
      </c>
      <c r="Y1529" s="161">
        <f t="shared" si="492"/>
        <v>1502</v>
      </c>
      <c r="Z1529" s="162">
        <f t="shared" si="484"/>
        <v>-1056</v>
      </c>
      <c r="AA1529" s="127">
        <v>44855</v>
      </c>
      <c r="AB1529" s="127"/>
      <c r="AC1529" s="128"/>
      <c r="AD1529" s="128"/>
      <c r="AE1529" s="129"/>
      <c r="AF1529" s="129"/>
      <c r="AG1529" s="129"/>
      <c r="AH1529" s="129">
        <f t="shared" si="485"/>
        <v>0</v>
      </c>
      <c r="AI1529" s="129">
        <f t="shared" si="486"/>
        <v>-1056</v>
      </c>
      <c r="AJ1529" s="234">
        <f t="shared" si="487"/>
        <v>0</v>
      </c>
      <c r="AK1529" s="234">
        <f t="shared" si="488"/>
        <v>1</v>
      </c>
      <c r="AL1529" s="129">
        <f t="shared" si="489"/>
        <v>0</v>
      </c>
      <c r="AM1529" s="127">
        <v>44855</v>
      </c>
      <c r="AN1529" s="129">
        <f t="shared" si="493"/>
        <v>86841.720000000016</v>
      </c>
      <c r="AO1529" s="129">
        <f t="shared" si="494"/>
        <v>0</v>
      </c>
      <c r="AP1529" s="129">
        <f t="shared" si="495"/>
        <v>0</v>
      </c>
      <c r="AQ1529" s="235"/>
      <c r="AR1529" s="235"/>
      <c r="AS1529" s="236">
        <f t="shared" si="490"/>
        <v>44855</v>
      </c>
      <c r="AT1529" s="237">
        <f t="shared" si="496"/>
        <v>26331.309999999969</v>
      </c>
      <c r="AU1529" s="237">
        <f t="shared" si="497"/>
        <v>17803.349999999995</v>
      </c>
      <c r="AV1529" s="237">
        <f t="shared" si="498"/>
        <v>26435.059999999994</v>
      </c>
      <c r="AW1529" s="237">
        <f t="shared" si="499"/>
        <v>6417.3999999999987</v>
      </c>
      <c r="AX1529" s="237">
        <f t="shared" si="500"/>
        <v>9854.600000000004</v>
      </c>
      <c r="AY1529" s="133"/>
    </row>
    <row r="1530" spans="3:51" x14ac:dyDescent="0.25">
      <c r="C1530" s="137"/>
      <c r="D1530" s="137"/>
      <c r="E1530" s="137"/>
      <c r="F1530" s="137"/>
      <c r="G1530" s="137"/>
      <c r="H1530" s="137"/>
      <c r="I1530" s="137"/>
      <c r="J1530" s="137"/>
      <c r="K1530" s="240">
        <f t="shared" si="482"/>
        <v>44858</v>
      </c>
      <c r="L1530" s="230">
        <f t="shared" si="483"/>
        <v>86724.900000000009</v>
      </c>
      <c r="M1530" s="162">
        <f>MAX(AN28:AN1530)</f>
        <v>91542.630000000048</v>
      </c>
      <c r="N1530" s="162">
        <f t="shared" si="491"/>
        <v>-4817.7300000000396</v>
      </c>
      <c r="O1530" s="231">
        <f>E3+(E4*0.1)</f>
        <v>0.2</v>
      </c>
      <c r="P1530" s="162">
        <v>-573.79999999999995</v>
      </c>
      <c r="Q1530" s="232">
        <f>E5+(E6*0.1)</f>
        <v>0.1</v>
      </c>
      <c r="R1530" s="162">
        <v>-850</v>
      </c>
      <c r="S1530" s="232">
        <f>E7+(E8*0.1)</f>
        <v>0.1</v>
      </c>
      <c r="T1530" s="162">
        <v>-2398.6</v>
      </c>
      <c r="U1530" s="233">
        <f>E9+(E10*0.5)+(E11*0.1)</f>
        <v>0.2</v>
      </c>
      <c r="V1530" s="162">
        <v>807</v>
      </c>
      <c r="W1530" s="233">
        <f>E12+(E13*0.5)+(E14*0.1)</f>
        <v>0.2</v>
      </c>
      <c r="X1530" s="162">
        <v>807</v>
      </c>
      <c r="Y1530" s="161">
        <f t="shared" si="492"/>
        <v>1503</v>
      </c>
      <c r="Z1530" s="162">
        <f t="shared" si="484"/>
        <v>-116.82000000000002</v>
      </c>
      <c r="AA1530" s="127">
        <v>44858</v>
      </c>
      <c r="AB1530" s="127"/>
      <c r="AC1530" s="128"/>
      <c r="AD1530" s="128"/>
      <c r="AE1530" s="129"/>
      <c r="AF1530" s="129"/>
      <c r="AG1530" s="129"/>
      <c r="AH1530" s="129">
        <f t="shared" si="485"/>
        <v>0</v>
      </c>
      <c r="AI1530" s="129">
        <f t="shared" si="486"/>
        <v>-116.82000000000002</v>
      </c>
      <c r="AJ1530" s="234">
        <f t="shared" si="487"/>
        <v>0</v>
      </c>
      <c r="AK1530" s="234">
        <f t="shared" si="488"/>
        <v>1</v>
      </c>
      <c r="AL1530" s="129">
        <f t="shared" si="489"/>
        <v>0</v>
      </c>
      <c r="AM1530" s="127">
        <v>44858</v>
      </c>
      <c r="AN1530" s="129">
        <f t="shared" si="493"/>
        <v>86724.900000000009</v>
      </c>
      <c r="AO1530" s="129">
        <f t="shared" si="494"/>
        <v>0</v>
      </c>
      <c r="AP1530" s="129">
        <f t="shared" si="495"/>
        <v>0</v>
      </c>
      <c r="AQ1530" s="235"/>
      <c r="AR1530" s="235"/>
      <c r="AS1530" s="236">
        <f t="shared" si="490"/>
        <v>44858</v>
      </c>
      <c r="AT1530" s="237">
        <f t="shared" si="496"/>
        <v>26216.54999999997</v>
      </c>
      <c r="AU1530" s="237">
        <f t="shared" si="497"/>
        <v>17718.349999999995</v>
      </c>
      <c r="AV1530" s="237">
        <f t="shared" si="498"/>
        <v>26195.199999999993</v>
      </c>
      <c r="AW1530" s="237">
        <f t="shared" si="499"/>
        <v>6578.7999999999984</v>
      </c>
      <c r="AX1530" s="237">
        <f t="shared" si="500"/>
        <v>10016.000000000004</v>
      </c>
      <c r="AY1530" s="133"/>
    </row>
    <row r="1531" spans="3:51" x14ac:dyDescent="0.25">
      <c r="C1531" s="137"/>
      <c r="D1531" s="137"/>
      <c r="E1531" s="137"/>
      <c r="F1531" s="137"/>
      <c r="G1531" s="137"/>
      <c r="H1531" s="137"/>
      <c r="I1531" s="137"/>
      <c r="J1531" s="137"/>
      <c r="K1531" s="240">
        <f t="shared" si="482"/>
        <v>44859</v>
      </c>
      <c r="L1531" s="230">
        <f t="shared" si="483"/>
        <v>86041.700000000012</v>
      </c>
      <c r="M1531" s="162">
        <f>MAX(AN28:AN1531)</f>
        <v>91542.630000000048</v>
      </c>
      <c r="N1531" s="162">
        <f t="shared" si="491"/>
        <v>-5500.9300000000367</v>
      </c>
      <c r="O1531" s="231">
        <f>E3+(E4*0.1)</f>
        <v>0.2</v>
      </c>
      <c r="P1531" s="162">
        <v>-550</v>
      </c>
      <c r="Q1531" s="232">
        <f>E5+(E6*0.1)</f>
        <v>0.1</v>
      </c>
      <c r="R1531" s="162">
        <v>-850</v>
      </c>
      <c r="S1531" s="232">
        <f>E7+(E8*0.1)</f>
        <v>0.1</v>
      </c>
      <c r="T1531" s="162">
        <v>-3410</v>
      </c>
      <c r="U1531" s="233">
        <f>E9+(E10*0.5)+(E11*0.1)</f>
        <v>0.2</v>
      </c>
      <c r="V1531" s="162">
        <v>-368</v>
      </c>
      <c r="W1531" s="233">
        <f>E12+(E13*0.5)+(E14*0.1)</f>
        <v>0.2</v>
      </c>
      <c r="X1531" s="162">
        <v>-368</v>
      </c>
      <c r="Y1531" s="161">
        <f t="shared" si="492"/>
        <v>1504</v>
      </c>
      <c r="Z1531" s="162">
        <f t="shared" si="484"/>
        <v>-683.2</v>
      </c>
      <c r="AA1531" s="127">
        <v>44859</v>
      </c>
      <c r="AB1531" s="127"/>
      <c r="AC1531" s="128"/>
      <c r="AD1531" s="128"/>
      <c r="AE1531" s="129"/>
      <c r="AF1531" s="129"/>
      <c r="AG1531" s="129"/>
      <c r="AH1531" s="129">
        <f t="shared" si="485"/>
        <v>0</v>
      </c>
      <c r="AI1531" s="129">
        <f t="shared" si="486"/>
        <v>-683.2</v>
      </c>
      <c r="AJ1531" s="234">
        <f t="shared" si="487"/>
        <v>0</v>
      </c>
      <c r="AK1531" s="234">
        <f t="shared" si="488"/>
        <v>1</v>
      </c>
      <c r="AL1531" s="129">
        <f t="shared" si="489"/>
        <v>0</v>
      </c>
      <c r="AM1531" s="127">
        <v>44859</v>
      </c>
      <c r="AN1531" s="129">
        <f t="shared" si="493"/>
        <v>86041.700000000012</v>
      </c>
      <c r="AO1531" s="129">
        <f t="shared" si="494"/>
        <v>0</v>
      </c>
      <c r="AP1531" s="129">
        <f t="shared" si="495"/>
        <v>0</v>
      </c>
      <c r="AQ1531" s="235"/>
      <c r="AR1531" s="235"/>
      <c r="AS1531" s="236">
        <f t="shared" si="490"/>
        <v>44859</v>
      </c>
      <c r="AT1531" s="237">
        <f t="shared" si="496"/>
        <v>26106.54999999997</v>
      </c>
      <c r="AU1531" s="237">
        <f t="shared" si="497"/>
        <v>17633.349999999995</v>
      </c>
      <c r="AV1531" s="237">
        <f t="shared" si="498"/>
        <v>25854.199999999993</v>
      </c>
      <c r="AW1531" s="237">
        <f t="shared" si="499"/>
        <v>6505.199999999998</v>
      </c>
      <c r="AX1531" s="237">
        <f t="shared" si="500"/>
        <v>9942.4000000000033</v>
      </c>
      <c r="AY1531" s="133"/>
    </row>
    <row r="1532" spans="3:51" x14ac:dyDescent="0.25">
      <c r="C1532" s="137"/>
      <c r="D1532" s="137"/>
      <c r="E1532" s="137"/>
      <c r="F1532" s="137"/>
      <c r="G1532" s="137"/>
      <c r="H1532" s="137"/>
      <c r="I1532" s="137"/>
      <c r="J1532" s="137"/>
      <c r="K1532" s="240">
        <f t="shared" si="482"/>
        <v>44860</v>
      </c>
      <c r="L1532" s="230">
        <f t="shared" si="483"/>
        <v>85854.88</v>
      </c>
      <c r="M1532" s="162">
        <f>MAX(AN28:AN1532)</f>
        <v>91542.630000000048</v>
      </c>
      <c r="N1532" s="162">
        <f t="shared" si="491"/>
        <v>-5687.7500000000437</v>
      </c>
      <c r="O1532" s="231">
        <f>E3+(E4*0.1)</f>
        <v>0.2</v>
      </c>
      <c r="P1532" s="162">
        <v>-550</v>
      </c>
      <c r="Q1532" s="232">
        <f>E5+(E6*0.1)</f>
        <v>0.1</v>
      </c>
      <c r="R1532" s="162">
        <v>-850</v>
      </c>
      <c r="S1532" s="232">
        <f>E7+(E8*0.1)</f>
        <v>0.1</v>
      </c>
      <c r="T1532" s="162">
        <v>5281.8</v>
      </c>
      <c r="U1532" s="233">
        <f>E9+(E10*0.5)+(E11*0.1)</f>
        <v>0.2</v>
      </c>
      <c r="V1532" s="162">
        <v>-1400</v>
      </c>
      <c r="W1532" s="233">
        <f>E12+(E13*0.5)+(E14*0.1)</f>
        <v>0.2</v>
      </c>
      <c r="X1532" s="162">
        <v>-1200</v>
      </c>
      <c r="Y1532" s="161">
        <f t="shared" si="492"/>
        <v>1505</v>
      </c>
      <c r="Z1532" s="162">
        <f t="shared" si="484"/>
        <v>-186.81999999999994</v>
      </c>
      <c r="AA1532" s="127">
        <v>44860</v>
      </c>
      <c r="AB1532" s="127"/>
      <c r="AC1532" s="128"/>
      <c r="AD1532" s="128"/>
      <c r="AE1532" s="129"/>
      <c r="AF1532" s="129"/>
      <c r="AG1532" s="129"/>
      <c r="AH1532" s="129">
        <f t="shared" si="485"/>
        <v>0</v>
      </c>
      <c r="AI1532" s="129">
        <f t="shared" si="486"/>
        <v>-186.81999999999994</v>
      </c>
      <c r="AJ1532" s="234">
        <f t="shared" si="487"/>
        <v>0</v>
      </c>
      <c r="AK1532" s="234">
        <f t="shared" si="488"/>
        <v>1</v>
      </c>
      <c r="AL1532" s="129">
        <f t="shared" si="489"/>
        <v>0</v>
      </c>
      <c r="AM1532" s="127">
        <v>44860</v>
      </c>
      <c r="AN1532" s="129">
        <f t="shared" si="493"/>
        <v>85854.88</v>
      </c>
      <c r="AO1532" s="129">
        <f t="shared" si="494"/>
        <v>0</v>
      </c>
      <c r="AP1532" s="129">
        <f t="shared" si="495"/>
        <v>0</v>
      </c>
      <c r="AQ1532" s="235"/>
      <c r="AR1532" s="235"/>
      <c r="AS1532" s="236">
        <f t="shared" si="490"/>
        <v>44860</v>
      </c>
      <c r="AT1532" s="237">
        <f t="shared" si="496"/>
        <v>25996.54999999997</v>
      </c>
      <c r="AU1532" s="237">
        <f t="shared" si="497"/>
        <v>17548.349999999995</v>
      </c>
      <c r="AV1532" s="237">
        <f t="shared" si="498"/>
        <v>26382.379999999994</v>
      </c>
      <c r="AW1532" s="237">
        <f t="shared" si="499"/>
        <v>6225.199999999998</v>
      </c>
      <c r="AX1532" s="237">
        <f t="shared" si="500"/>
        <v>9702.4000000000033</v>
      </c>
      <c r="AY1532" s="133"/>
    </row>
    <row r="1533" spans="3:51" x14ac:dyDescent="0.25">
      <c r="C1533" s="137"/>
      <c r="D1533" s="137"/>
      <c r="E1533" s="137"/>
      <c r="F1533" s="137"/>
      <c r="G1533" s="137"/>
      <c r="H1533" s="137"/>
      <c r="I1533" s="137"/>
      <c r="J1533" s="137"/>
      <c r="K1533" s="240">
        <f t="shared" si="482"/>
        <v>44861</v>
      </c>
      <c r="L1533" s="230">
        <f t="shared" si="483"/>
        <v>86462.99</v>
      </c>
      <c r="M1533" s="162">
        <f>MAX(AN28:AN1533)</f>
        <v>91542.630000000048</v>
      </c>
      <c r="N1533" s="162">
        <f t="shared" si="491"/>
        <v>-5079.6400000000431</v>
      </c>
      <c r="O1533" s="231">
        <f>E3+(E4*0.1)</f>
        <v>0.2</v>
      </c>
      <c r="P1533" s="162">
        <v>970.85</v>
      </c>
      <c r="Q1533" s="232">
        <f>E5+(E6*0.1)</f>
        <v>0.1</v>
      </c>
      <c r="R1533" s="162">
        <v>-850</v>
      </c>
      <c r="S1533" s="232">
        <f>E7+(E8*0.1)</f>
        <v>0.1</v>
      </c>
      <c r="T1533" s="162">
        <v>4285.3999999999996</v>
      </c>
      <c r="U1533" s="233">
        <f>E9+(E10*0.5)+(E11*0.1)</f>
        <v>0.2</v>
      </c>
      <c r="V1533" s="162">
        <v>176</v>
      </c>
      <c r="W1533" s="233">
        <f>E12+(E13*0.5)+(E14*0.1)</f>
        <v>0.2</v>
      </c>
      <c r="X1533" s="162">
        <v>176</v>
      </c>
      <c r="Y1533" s="161">
        <f t="shared" si="492"/>
        <v>1506</v>
      </c>
      <c r="Z1533" s="162">
        <f t="shared" si="484"/>
        <v>608.11000000000013</v>
      </c>
      <c r="AA1533" s="127">
        <v>44861</v>
      </c>
      <c r="AB1533" s="127"/>
      <c r="AC1533" s="128"/>
      <c r="AD1533" s="128"/>
      <c r="AE1533" s="129"/>
      <c r="AF1533" s="129"/>
      <c r="AG1533" s="129"/>
      <c r="AH1533" s="129">
        <f t="shared" si="485"/>
        <v>608.11000000000013</v>
      </c>
      <c r="AI1533" s="129">
        <f t="shared" si="486"/>
        <v>0</v>
      </c>
      <c r="AJ1533" s="234">
        <f t="shared" si="487"/>
        <v>1</v>
      </c>
      <c r="AK1533" s="234">
        <f t="shared" si="488"/>
        <v>0</v>
      </c>
      <c r="AL1533" s="129">
        <f t="shared" si="489"/>
        <v>0</v>
      </c>
      <c r="AM1533" s="127">
        <v>44861</v>
      </c>
      <c r="AN1533" s="129">
        <f t="shared" si="493"/>
        <v>86462.99</v>
      </c>
      <c r="AO1533" s="129">
        <f t="shared" si="494"/>
        <v>0</v>
      </c>
      <c r="AP1533" s="129">
        <f t="shared" si="495"/>
        <v>0</v>
      </c>
      <c r="AQ1533" s="235"/>
      <c r="AR1533" s="235"/>
      <c r="AS1533" s="236">
        <f t="shared" si="490"/>
        <v>44861</v>
      </c>
      <c r="AT1533" s="237">
        <f t="shared" si="496"/>
        <v>26190.719999999968</v>
      </c>
      <c r="AU1533" s="237">
        <f t="shared" si="497"/>
        <v>17463.349999999995</v>
      </c>
      <c r="AV1533" s="237">
        <f t="shared" si="498"/>
        <v>26810.919999999995</v>
      </c>
      <c r="AW1533" s="237">
        <f t="shared" si="499"/>
        <v>6260.3999999999978</v>
      </c>
      <c r="AX1533" s="237">
        <f t="shared" si="500"/>
        <v>9737.600000000004</v>
      </c>
      <c r="AY1533" s="133"/>
    </row>
    <row r="1534" spans="3:51" x14ac:dyDescent="0.25">
      <c r="C1534" s="137"/>
      <c r="D1534" s="137"/>
      <c r="E1534" s="137"/>
      <c r="F1534" s="137"/>
      <c r="G1534" s="137"/>
      <c r="H1534" s="137"/>
      <c r="I1534" s="137"/>
      <c r="J1534" s="137"/>
      <c r="K1534" s="240">
        <f t="shared" si="482"/>
        <v>44862</v>
      </c>
      <c r="L1534" s="230">
        <f t="shared" si="483"/>
        <v>88155.310000000012</v>
      </c>
      <c r="M1534" s="162">
        <f>MAX(AN28:AN1534)</f>
        <v>91542.630000000048</v>
      </c>
      <c r="N1534" s="162">
        <f t="shared" si="491"/>
        <v>-3387.3200000000361</v>
      </c>
      <c r="O1534" s="231">
        <f>E3+(E4*0.1)</f>
        <v>0.2</v>
      </c>
      <c r="P1534" s="162">
        <v>4142.6000000000004</v>
      </c>
      <c r="Q1534" s="232">
        <f>E5+(E6*0.1)</f>
        <v>0.1</v>
      </c>
      <c r="R1534" s="162">
        <v>4688</v>
      </c>
      <c r="S1534" s="232">
        <f>E7+(E8*0.1)</f>
        <v>0.1</v>
      </c>
      <c r="T1534" s="162">
        <v>-3410</v>
      </c>
      <c r="U1534" s="233">
        <f>E9+(E10*0.5)+(E11*0.1)</f>
        <v>0.2</v>
      </c>
      <c r="V1534" s="162">
        <v>1840</v>
      </c>
      <c r="W1534" s="233">
        <f>E12+(E13*0.5)+(E14*0.1)</f>
        <v>0.2</v>
      </c>
      <c r="X1534" s="162">
        <v>1840</v>
      </c>
      <c r="Y1534" s="161">
        <f t="shared" si="492"/>
        <v>1507</v>
      </c>
      <c r="Z1534" s="162">
        <f t="shared" si="484"/>
        <v>1692.3200000000002</v>
      </c>
      <c r="AA1534" s="127">
        <v>44862</v>
      </c>
      <c r="AB1534" s="127"/>
      <c r="AC1534" s="128"/>
      <c r="AD1534" s="128"/>
      <c r="AE1534" s="129"/>
      <c r="AF1534" s="129"/>
      <c r="AG1534" s="129"/>
      <c r="AH1534" s="129">
        <f t="shared" si="485"/>
        <v>1692.3200000000002</v>
      </c>
      <c r="AI1534" s="129">
        <f t="shared" si="486"/>
        <v>0</v>
      </c>
      <c r="AJ1534" s="234">
        <f t="shared" si="487"/>
        <v>1</v>
      </c>
      <c r="AK1534" s="234">
        <f t="shared" si="488"/>
        <v>0</v>
      </c>
      <c r="AL1534" s="129">
        <f t="shared" si="489"/>
        <v>0</v>
      </c>
      <c r="AM1534" s="127">
        <v>44862</v>
      </c>
      <c r="AN1534" s="129">
        <f t="shared" si="493"/>
        <v>88155.310000000012</v>
      </c>
      <c r="AO1534" s="129">
        <f t="shared" si="494"/>
        <v>0</v>
      </c>
      <c r="AP1534" s="129">
        <f t="shared" si="495"/>
        <v>0</v>
      </c>
      <c r="AQ1534" s="235"/>
      <c r="AR1534" s="235"/>
      <c r="AS1534" s="236">
        <f t="shared" si="490"/>
        <v>44862</v>
      </c>
      <c r="AT1534" s="237">
        <f t="shared" si="496"/>
        <v>27019.239999999969</v>
      </c>
      <c r="AU1534" s="237">
        <f t="shared" si="497"/>
        <v>17932.149999999994</v>
      </c>
      <c r="AV1534" s="237">
        <f t="shared" si="498"/>
        <v>26469.919999999995</v>
      </c>
      <c r="AW1534" s="237">
        <f t="shared" si="499"/>
        <v>6628.3999999999978</v>
      </c>
      <c r="AX1534" s="237">
        <f t="shared" si="500"/>
        <v>10105.600000000004</v>
      </c>
      <c r="AY1534" s="133"/>
    </row>
    <row r="1535" spans="3:51" x14ac:dyDescent="0.25">
      <c r="C1535" s="137"/>
      <c r="D1535" s="137"/>
      <c r="E1535" s="137"/>
      <c r="F1535" s="137"/>
      <c r="G1535" s="137"/>
      <c r="H1535" s="137"/>
      <c r="I1535" s="137"/>
      <c r="J1535" s="137"/>
      <c r="K1535" s="240">
        <f t="shared" si="482"/>
        <v>44865</v>
      </c>
      <c r="L1535" s="230">
        <f t="shared" si="483"/>
        <v>88651.21</v>
      </c>
      <c r="M1535" s="162">
        <f>MAX(AN28:AN1535)</f>
        <v>91542.630000000048</v>
      </c>
      <c r="N1535" s="162">
        <f t="shared" si="491"/>
        <v>-2891.4200000000419</v>
      </c>
      <c r="O1535" s="231">
        <f>E3+(E4*0.1)</f>
        <v>0.2</v>
      </c>
      <c r="P1535" s="162">
        <v>-587.65</v>
      </c>
      <c r="Q1535" s="232">
        <f>E5+(E6*0.1)</f>
        <v>0.1</v>
      </c>
      <c r="R1535" s="162">
        <v>-1010.5</v>
      </c>
      <c r="S1535" s="232">
        <f>E7+(E8*0.1)</f>
        <v>0.1</v>
      </c>
      <c r="T1535" s="162">
        <v>2812.8</v>
      </c>
      <c r="U1535" s="233">
        <f>E9+(E10*0.5)+(E11*0.1)</f>
        <v>0.2</v>
      </c>
      <c r="V1535" s="162">
        <v>1083</v>
      </c>
      <c r="W1535" s="233">
        <f>E12+(E13*0.5)+(E14*0.1)</f>
        <v>0.2</v>
      </c>
      <c r="X1535" s="162">
        <v>1083</v>
      </c>
      <c r="Y1535" s="161">
        <f t="shared" si="492"/>
        <v>1508</v>
      </c>
      <c r="Z1535" s="162">
        <f t="shared" si="484"/>
        <v>495.90000000000009</v>
      </c>
      <c r="AA1535" s="238">
        <v>44865</v>
      </c>
      <c r="AB1535" s="129">
        <f>SUM(Z1515:Z1535)</f>
        <v>-1793.7500000000005</v>
      </c>
      <c r="AC1535" s="128">
        <f>(AB1535&gt;0)*1</f>
        <v>0</v>
      </c>
      <c r="AD1535" s="128">
        <f>(AB1535&lt;0)*1</f>
        <v>1</v>
      </c>
      <c r="AE1535" s="129">
        <f>AB1535*AC1535</f>
        <v>0</v>
      </c>
      <c r="AF1535" s="129">
        <f>AB1535*AD1535</f>
        <v>-1793.7500000000005</v>
      </c>
      <c r="AG1535" s="129"/>
      <c r="AH1535" s="129">
        <f t="shared" si="485"/>
        <v>495.90000000000009</v>
      </c>
      <c r="AI1535" s="129">
        <f t="shared" si="486"/>
        <v>0</v>
      </c>
      <c r="AJ1535" s="234">
        <f t="shared" si="487"/>
        <v>1</v>
      </c>
      <c r="AK1535" s="234">
        <f t="shared" si="488"/>
        <v>0</v>
      </c>
      <c r="AL1535" s="129">
        <f t="shared" si="489"/>
        <v>-1793.7500000000005</v>
      </c>
      <c r="AM1535" s="127">
        <v>44865</v>
      </c>
      <c r="AN1535" s="129">
        <f t="shared" si="493"/>
        <v>88651.21</v>
      </c>
      <c r="AO1535" s="129">
        <f t="shared" si="494"/>
        <v>0</v>
      </c>
      <c r="AP1535" s="129">
        <f t="shared" si="495"/>
        <v>-1793.7500000000005</v>
      </c>
      <c r="AQ1535" s="235"/>
      <c r="AR1535" s="235"/>
      <c r="AS1535" s="236">
        <f t="shared" si="490"/>
        <v>44865</v>
      </c>
      <c r="AT1535" s="237">
        <f t="shared" si="496"/>
        <v>26901.70999999997</v>
      </c>
      <c r="AU1535" s="237">
        <f t="shared" si="497"/>
        <v>17831.099999999995</v>
      </c>
      <c r="AV1535" s="237">
        <f t="shared" si="498"/>
        <v>26751.199999999993</v>
      </c>
      <c r="AW1535" s="237">
        <f t="shared" si="499"/>
        <v>6844.9999999999982</v>
      </c>
      <c r="AX1535" s="237">
        <f t="shared" si="500"/>
        <v>10322.200000000004</v>
      </c>
      <c r="AY1535" s="133"/>
    </row>
    <row r="1536" spans="3:51" x14ac:dyDescent="0.25">
      <c r="C1536" s="137"/>
      <c r="D1536" s="137"/>
      <c r="E1536" s="137"/>
      <c r="F1536" s="137"/>
      <c r="G1536" s="137"/>
      <c r="H1536" s="137"/>
      <c r="I1536" s="137"/>
      <c r="J1536" s="137"/>
      <c r="K1536" s="240">
        <f t="shared" si="482"/>
        <v>44866</v>
      </c>
      <c r="L1536" s="230">
        <f t="shared" si="483"/>
        <v>87595.21</v>
      </c>
      <c r="M1536" s="162">
        <f>MAX(AN28:AN1536)</f>
        <v>91542.630000000048</v>
      </c>
      <c r="N1536" s="162">
        <f t="shared" si="491"/>
        <v>-3947.4200000000419</v>
      </c>
      <c r="O1536" s="231">
        <f>E3+(E4*0.1)</f>
        <v>0.2</v>
      </c>
      <c r="P1536" s="162">
        <v>-550</v>
      </c>
      <c r="Q1536" s="232">
        <f>E5+(E6*0.1)</f>
        <v>0.1</v>
      </c>
      <c r="R1536" s="162">
        <v>-850</v>
      </c>
      <c r="S1536" s="232">
        <f>E7+(E8*0.1)</f>
        <v>0.1</v>
      </c>
      <c r="T1536" s="162">
        <v>-3410</v>
      </c>
      <c r="U1536" s="233">
        <f>E9+(E10*0.5)+(E11*0.1)</f>
        <v>0.2</v>
      </c>
      <c r="V1536" s="162">
        <v>-1400</v>
      </c>
      <c r="W1536" s="233">
        <f>E12+(E13*0.5)+(E14*0.1)</f>
        <v>0.2</v>
      </c>
      <c r="X1536" s="162">
        <v>-1200</v>
      </c>
      <c r="Y1536" s="161">
        <f t="shared" si="492"/>
        <v>1509</v>
      </c>
      <c r="Z1536" s="162">
        <f t="shared" si="484"/>
        <v>-1056</v>
      </c>
      <c r="AA1536" s="127">
        <v>44866</v>
      </c>
      <c r="AB1536" s="127"/>
      <c r="AC1536" s="128"/>
      <c r="AD1536" s="128"/>
      <c r="AE1536" s="129"/>
      <c r="AF1536" s="129"/>
      <c r="AG1536" s="129"/>
      <c r="AH1536" s="129">
        <f t="shared" si="485"/>
        <v>0</v>
      </c>
      <c r="AI1536" s="129">
        <f t="shared" si="486"/>
        <v>-1056</v>
      </c>
      <c r="AJ1536" s="234">
        <f t="shared" si="487"/>
        <v>0</v>
      </c>
      <c r="AK1536" s="234">
        <f t="shared" si="488"/>
        <v>1</v>
      </c>
      <c r="AL1536" s="129">
        <f t="shared" si="489"/>
        <v>0</v>
      </c>
      <c r="AM1536" s="127">
        <v>44866</v>
      </c>
      <c r="AN1536" s="129">
        <f t="shared" si="493"/>
        <v>87595.21</v>
      </c>
      <c r="AO1536" s="129">
        <f t="shared" si="494"/>
        <v>0</v>
      </c>
      <c r="AP1536" s="129">
        <f t="shared" si="495"/>
        <v>0</v>
      </c>
      <c r="AQ1536" s="235"/>
      <c r="AR1536" s="235"/>
      <c r="AS1536" s="236">
        <f t="shared" si="490"/>
        <v>44866</v>
      </c>
      <c r="AT1536" s="237">
        <f t="shared" si="496"/>
        <v>26791.70999999997</v>
      </c>
      <c r="AU1536" s="237">
        <f t="shared" si="497"/>
        <v>17746.099999999995</v>
      </c>
      <c r="AV1536" s="237">
        <f t="shared" si="498"/>
        <v>26410.199999999993</v>
      </c>
      <c r="AW1536" s="237">
        <f t="shared" si="499"/>
        <v>6564.9999999999982</v>
      </c>
      <c r="AX1536" s="237">
        <f t="shared" si="500"/>
        <v>10082.200000000004</v>
      </c>
      <c r="AY1536" s="133"/>
    </row>
    <row r="1537" spans="3:51" x14ac:dyDescent="0.25">
      <c r="C1537" s="137"/>
      <c r="D1537" s="137"/>
      <c r="E1537" s="137"/>
      <c r="F1537" s="137"/>
      <c r="G1537" s="137"/>
      <c r="H1537" s="137"/>
      <c r="I1537" s="137"/>
      <c r="J1537" s="137"/>
      <c r="K1537" s="240">
        <f t="shared" si="482"/>
        <v>44867</v>
      </c>
      <c r="L1537" s="230">
        <f t="shared" si="483"/>
        <v>87645.430000000008</v>
      </c>
      <c r="M1537" s="162">
        <f>MAX(AN28:AN1537)</f>
        <v>91542.630000000048</v>
      </c>
      <c r="N1537" s="162">
        <f t="shared" si="491"/>
        <v>-3897.2000000000407</v>
      </c>
      <c r="O1537" s="231">
        <f>E3+(E4*0.1)</f>
        <v>0.2</v>
      </c>
      <c r="P1537" s="162">
        <v>-550</v>
      </c>
      <c r="Q1537" s="232">
        <f>E5+(E6*0.1)</f>
        <v>0.1</v>
      </c>
      <c r="R1537" s="162">
        <v>-850</v>
      </c>
      <c r="S1537" s="232">
        <f>E7+(E8*0.1)</f>
        <v>0.1</v>
      </c>
      <c r="T1537" s="162">
        <v>7652.2</v>
      </c>
      <c r="U1537" s="233">
        <f>E9+(E10*0.5)+(E11*0.1)</f>
        <v>0.2</v>
      </c>
      <c r="V1537" s="162">
        <v>-1400</v>
      </c>
      <c r="W1537" s="233">
        <f>E12+(E13*0.5)+(E14*0.1)</f>
        <v>0.2</v>
      </c>
      <c r="X1537" s="162">
        <v>-1200</v>
      </c>
      <c r="Y1537" s="161">
        <f t="shared" si="492"/>
        <v>1510</v>
      </c>
      <c r="Z1537" s="162">
        <f t="shared" si="484"/>
        <v>50.220000000000027</v>
      </c>
      <c r="AA1537" s="127">
        <v>44867</v>
      </c>
      <c r="AB1537" s="127"/>
      <c r="AC1537" s="128"/>
      <c r="AD1537" s="128"/>
      <c r="AE1537" s="129"/>
      <c r="AF1537" s="129"/>
      <c r="AG1537" s="129"/>
      <c r="AH1537" s="129">
        <f t="shared" si="485"/>
        <v>50.220000000000027</v>
      </c>
      <c r="AI1537" s="129">
        <f t="shared" si="486"/>
        <v>0</v>
      </c>
      <c r="AJ1537" s="234">
        <f t="shared" si="487"/>
        <v>1</v>
      </c>
      <c r="AK1537" s="234">
        <f t="shared" si="488"/>
        <v>0</v>
      </c>
      <c r="AL1537" s="129">
        <f t="shared" si="489"/>
        <v>0</v>
      </c>
      <c r="AM1537" s="127">
        <v>44867</v>
      </c>
      <c r="AN1537" s="129">
        <f t="shared" si="493"/>
        <v>87645.430000000008</v>
      </c>
      <c r="AO1537" s="129">
        <f t="shared" si="494"/>
        <v>0</v>
      </c>
      <c r="AP1537" s="129">
        <f t="shared" si="495"/>
        <v>0</v>
      </c>
      <c r="AQ1537" s="235"/>
      <c r="AR1537" s="235"/>
      <c r="AS1537" s="236">
        <f t="shared" si="490"/>
        <v>44867</v>
      </c>
      <c r="AT1537" s="237">
        <f t="shared" si="496"/>
        <v>26681.70999999997</v>
      </c>
      <c r="AU1537" s="237">
        <f t="shared" si="497"/>
        <v>17661.099999999995</v>
      </c>
      <c r="AV1537" s="237">
        <f t="shared" si="498"/>
        <v>27175.419999999995</v>
      </c>
      <c r="AW1537" s="237">
        <f t="shared" si="499"/>
        <v>6284.9999999999982</v>
      </c>
      <c r="AX1537" s="237">
        <f t="shared" si="500"/>
        <v>9842.2000000000044</v>
      </c>
      <c r="AY1537" s="133"/>
    </row>
    <row r="1538" spans="3:51" x14ac:dyDescent="0.25">
      <c r="C1538" s="137"/>
      <c r="D1538" s="137"/>
      <c r="E1538" s="137"/>
      <c r="F1538" s="137"/>
      <c r="G1538" s="137"/>
      <c r="H1538" s="137"/>
      <c r="I1538" s="137"/>
      <c r="J1538" s="137"/>
      <c r="K1538" s="240">
        <f t="shared" si="482"/>
        <v>44868</v>
      </c>
      <c r="L1538" s="230">
        <f t="shared" si="483"/>
        <v>87989.000000000015</v>
      </c>
      <c r="M1538" s="162">
        <f>MAX(AN28:AN1538)</f>
        <v>91542.630000000048</v>
      </c>
      <c r="N1538" s="162">
        <f t="shared" si="491"/>
        <v>-3553.6300000000338</v>
      </c>
      <c r="O1538" s="231">
        <f>E3+(E4*0.1)</f>
        <v>0.2</v>
      </c>
      <c r="P1538" s="162">
        <v>-863.55</v>
      </c>
      <c r="Q1538" s="232">
        <f>E5+(E6*0.1)</f>
        <v>0.1</v>
      </c>
      <c r="R1538" s="162">
        <v>-1372</v>
      </c>
      <c r="S1538" s="232">
        <f>E7+(E8*0.1)</f>
        <v>0.1</v>
      </c>
      <c r="T1538" s="162">
        <v>4314.8</v>
      </c>
      <c r="U1538" s="233">
        <f>E9+(E10*0.5)+(E11*0.1)</f>
        <v>0.2</v>
      </c>
      <c r="V1538" s="162">
        <v>555</v>
      </c>
      <c r="W1538" s="233">
        <f>E12+(E13*0.5)+(E14*0.1)</f>
        <v>0.2</v>
      </c>
      <c r="X1538" s="162">
        <v>555</v>
      </c>
      <c r="Y1538" s="161">
        <f t="shared" si="492"/>
        <v>1511</v>
      </c>
      <c r="Z1538" s="162">
        <f t="shared" si="484"/>
        <v>343.57</v>
      </c>
      <c r="AA1538" s="127">
        <v>44868</v>
      </c>
      <c r="AB1538" s="127"/>
      <c r="AC1538" s="128"/>
      <c r="AD1538" s="128"/>
      <c r="AE1538" s="129"/>
      <c r="AF1538" s="129"/>
      <c r="AG1538" s="129"/>
      <c r="AH1538" s="129">
        <f t="shared" si="485"/>
        <v>343.57</v>
      </c>
      <c r="AI1538" s="129">
        <f t="shared" si="486"/>
        <v>0</v>
      </c>
      <c r="AJ1538" s="234">
        <f t="shared" si="487"/>
        <v>1</v>
      </c>
      <c r="AK1538" s="234">
        <f t="shared" si="488"/>
        <v>0</v>
      </c>
      <c r="AL1538" s="129">
        <f t="shared" si="489"/>
        <v>0</v>
      </c>
      <c r="AM1538" s="127">
        <v>44868</v>
      </c>
      <c r="AN1538" s="129">
        <f t="shared" si="493"/>
        <v>87989.000000000015</v>
      </c>
      <c r="AO1538" s="129">
        <f t="shared" si="494"/>
        <v>0</v>
      </c>
      <c r="AP1538" s="129">
        <f t="shared" si="495"/>
        <v>0</v>
      </c>
      <c r="AQ1538" s="235"/>
      <c r="AR1538" s="235"/>
      <c r="AS1538" s="236">
        <f t="shared" si="490"/>
        <v>44868</v>
      </c>
      <c r="AT1538" s="237">
        <f t="shared" si="496"/>
        <v>26508.999999999971</v>
      </c>
      <c r="AU1538" s="237">
        <f t="shared" si="497"/>
        <v>17523.899999999994</v>
      </c>
      <c r="AV1538" s="237">
        <f t="shared" si="498"/>
        <v>27606.899999999994</v>
      </c>
      <c r="AW1538" s="237">
        <f t="shared" si="499"/>
        <v>6395.9999999999982</v>
      </c>
      <c r="AX1538" s="237">
        <f t="shared" si="500"/>
        <v>9953.2000000000044</v>
      </c>
      <c r="AY1538" s="133"/>
    </row>
    <row r="1539" spans="3:51" x14ac:dyDescent="0.25">
      <c r="C1539" s="137"/>
      <c r="D1539" s="137"/>
      <c r="E1539" s="137"/>
      <c r="F1539" s="137"/>
      <c r="G1539" s="137"/>
      <c r="H1539" s="137"/>
      <c r="I1539" s="137"/>
      <c r="J1539" s="137"/>
      <c r="K1539" s="240">
        <f t="shared" si="482"/>
        <v>44869</v>
      </c>
      <c r="L1539" s="230">
        <f t="shared" si="483"/>
        <v>87676.510000000009</v>
      </c>
      <c r="M1539" s="162">
        <f>MAX(AN28:AN1539)</f>
        <v>91542.630000000048</v>
      </c>
      <c r="N1539" s="162">
        <f t="shared" si="491"/>
        <v>-3866.120000000039</v>
      </c>
      <c r="O1539" s="231">
        <f>E3+(E4*0.1)</f>
        <v>0.2</v>
      </c>
      <c r="P1539" s="162">
        <v>2009.85</v>
      </c>
      <c r="Q1539" s="232">
        <f>E5+(E6*0.1)</f>
        <v>0.1</v>
      </c>
      <c r="R1539" s="162">
        <v>2533</v>
      </c>
      <c r="S1539" s="232">
        <f>E7+(E8*0.1)</f>
        <v>0.1</v>
      </c>
      <c r="T1539" s="162">
        <v>-4477.6000000000004</v>
      </c>
      <c r="U1539" s="233">
        <f>E9+(E10*0.5)+(E11*0.1)</f>
        <v>0.2</v>
      </c>
      <c r="V1539" s="162">
        <v>-1400</v>
      </c>
      <c r="W1539" s="233">
        <f>E12+(E13*0.5)+(E14*0.1)</f>
        <v>0.2</v>
      </c>
      <c r="X1539" s="162">
        <v>-1200</v>
      </c>
      <c r="Y1539" s="161">
        <f t="shared" si="492"/>
        <v>1512</v>
      </c>
      <c r="Z1539" s="162">
        <f t="shared" si="484"/>
        <v>-312.49000000000007</v>
      </c>
      <c r="AA1539" s="127">
        <v>44869</v>
      </c>
      <c r="AB1539" s="127"/>
      <c r="AC1539" s="128"/>
      <c r="AD1539" s="128"/>
      <c r="AE1539" s="129"/>
      <c r="AF1539" s="129"/>
      <c r="AG1539" s="129"/>
      <c r="AH1539" s="129">
        <f t="shared" si="485"/>
        <v>0</v>
      </c>
      <c r="AI1539" s="129">
        <f t="shared" si="486"/>
        <v>-312.49000000000007</v>
      </c>
      <c r="AJ1539" s="234">
        <f t="shared" si="487"/>
        <v>0</v>
      </c>
      <c r="AK1539" s="234">
        <f t="shared" si="488"/>
        <v>1</v>
      </c>
      <c r="AL1539" s="129">
        <f t="shared" si="489"/>
        <v>0</v>
      </c>
      <c r="AM1539" s="127">
        <v>44869</v>
      </c>
      <c r="AN1539" s="129">
        <f t="shared" si="493"/>
        <v>87676.510000000009</v>
      </c>
      <c r="AO1539" s="129">
        <f t="shared" si="494"/>
        <v>0</v>
      </c>
      <c r="AP1539" s="129">
        <f t="shared" si="495"/>
        <v>0</v>
      </c>
      <c r="AQ1539" s="235"/>
      <c r="AR1539" s="235"/>
      <c r="AS1539" s="236">
        <f t="shared" si="490"/>
        <v>44869</v>
      </c>
      <c r="AT1539" s="237">
        <f t="shared" si="496"/>
        <v>26910.969999999972</v>
      </c>
      <c r="AU1539" s="237">
        <f t="shared" si="497"/>
        <v>17777.199999999993</v>
      </c>
      <c r="AV1539" s="237">
        <f t="shared" si="498"/>
        <v>27159.139999999996</v>
      </c>
      <c r="AW1539" s="237">
        <f t="shared" si="499"/>
        <v>6115.9999999999982</v>
      </c>
      <c r="AX1539" s="237">
        <f t="shared" si="500"/>
        <v>9713.2000000000044</v>
      </c>
      <c r="AY1539" s="133"/>
    </row>
    <row r="1540" spans="3:51" x14ac:dyDescent="0.25">
      <c r="C1540" s="137"/>
      <c r="D1540" s="137"/>
      <c r="E1540" s="137"/>
      <c r="F1540" s="137"/>
      <c r="G1540" s="137"/>
      <c r="H1540" s="137"/>
      <c r="I1540" s="137"/>
      <c r="J1540" s="137"/>
      <c r="K1540" s="240">
        <f t="shared" si="482"/>
        <v>44872</v>
      </c>
      <c r="L1540" s="230">
        <f t="shared" si="483"/>
        <v>88251.6</v>
      </c>
      <c r="M1540" s="162">
        <f>MAX(AN28:AN1540)</f>
        <v>91542.630000000048</v>
      </c>
      <c r="N1540" s="162">
        <f t="shared" si="491"/>
        <v>-3291.0300000000425</v>
      </c>
      <c r="O1540" s="231">
        <f>E3+(E4*0.1)</f>
        <v>0.2</v>
      </c>
      <c r="P1540" s="162">
        <v>2118.9</v>
      </c>
      <c r="Q1540" s="232">
        <f>E5+(E6*0.1)</f>
        <v>0.1</v>
      </c>
      <c r="R1540" s="162">
        <v>1812.5</v>
      </c>
      <c r="S1540" s="232">
        <f>E7+(E8*0.1)</f>
        <v>0.1</v>
      </c>
      <c r="T1540" s="162">
        <v>-2399.4</v>
      </c>
      <c r="U1540" s="233">
        <f>E9+(E10*0.5)+(E11*0.1)</f>
        <v>0.2</v>
      </c>
      <c r="V1540" s="162">
        <v>500</v>
      </c>
      <c r="W1540" s="233">
        <f>E12+(E13*0.5)+(E14*0.1)</f>
        <v>0.2</v>
      </c>
      <c r="X1540" s="162">
        <v>550</v>
      </c>
      <c r="Y1540" s="161">
        <f t="shared" si="492"/>
        <v>1513</v>
      </c>
      <c r="Z1540" s="162">
        <f t="shared" si="484"/>
        <v>575.08999999999992</v>
      </c>
      <c r="AA1540" s="127">
        <v>44872</v>
      </c>
      <c r="AB1540" s="127"/>
      <c r="AC1540" s="128"/>
      <c r="AD1540" s="128"/>
      <c r="AE1540" s="129"/>
      <c r="AF1540" s="129"/>
      <c r="AG1540" s="129"/>
      <c r="AH1540" s="129">
        <f t="shared" si="485"/>
        <v>575.08999999999992</v>
      </c>
      <c r="AI1540" s="129">
        <f t="shared" si="486"/>
        <v>0</v>
      </c>
      <c r="AJ1540" s="234">
        <f t="shared" si="487"/>
        <v>1</v>
      </c>
      <c r="AK1540" s="234">
        <f t="shared" si="488"/>
        <v>0</v>
      </c>
      <c r="AL1540" s="129">
        <f t="shared" si="489"/>
        <v>0</v>
      </c>
      <c r="AM1540" s="127">
        <v>44872</v>
      </c>
      <c r="AN1540" s="129">
        <f t="shared" si="493"/>
        <v>88251.6</v>
      </c>
      <c r="AO1540" s="129">
        <f t="shared" si="494"/>
        <v>0</v>
      </c>
      <c r="AP1540" s="129">
        <f t="shared" si="495"/>
        <v>0</v>
      </c>
      <c r="AQ1540" s="235"/>
      <c r="AR1540" s="235"/>
      <c r="AS1540" s="236">
        <f t="shared" si="490"/>
        <v>44872</v>
      </c>
      <c r="AT1540" s="237">
        <f t="shared" si="496"/>
        <v>27334.749999999971</v>
      </c>
      <c r="AU1540" s="237">
        <f t="shared" si="497"/>
        <v>17958.449999999993</v>
      </c>
      <c r="AV1540" s="237">
        <f t="shared" si="498"/>
        <v>26919.199999999997</v>
      </c>
      <c r="AW1540" s="237">
        <f t="shared" si="499"/>
        <v>6215.9999999999982</v>
      </c>
      <c r="AX1540" s="237">
        <f t="shared" si="500"/>
        <v>9823.2000000000044</v>
      </c>
      <c r="AY1540" s="133"/>
    </row>
    <row r="1541" spans="3:51" x14ac:dyDescent="0.25">
      <c r="C1541" s="137"/>
      <c r="D1541" s="137"/>
      <c r="E1541" s="137"/>
      <c r="F1541" s="137"/>
      <c r="G1541" s="137"/>
      <c r="H1541" s="137"/>
      <c r="I1541" s="137"/>
      <c r="J1541" s="137"/>
      <c r="K1541" s="240">
        <f t="shared" si="482"/>
        <v>44873</v>
      </c>
      <c r="L1541" s="230">
        <f t="shared" si="483"/>
        <v>88656.430000000008</v>
      </c>
      <c r="M1541" s="162">
        <f>MAX(AN28:AN1541)</f>
        <v>91542.630000000048</v>
      </c>
      <c r="N1541" s="162">
        <f t="shared" si="491"/>
        <v>-2886.2000000000407</v>
      </c>
      <c r="O1541" s="231">
        <f>E3+(E4*0.1)</f>
        <v>0.2</v>
      </c>
      <c r="P1541" s="162">
        <v>1669.15</v>
      </c>
      <c r="Q1541" s="232">
        <f>E5+(E6*0.1)</f>
        <v>0.1</v>
      </c>
      <c r="R1541" s="162">
        <v>-850</v>
      </c>
      <c r="S1541" s="232">
        <f>E7+(E8*0.1)</f>
        <v>0.1</v>
      </c>
      <c r="T1541" s="162">
        <v>-3410</v>
      </c>
      <c r="U1541" s="233">
        <f>E9+(E10*0.5)+(E11*0.1)</f>
        <v>0.2</v>
      </c>
      <c r="V1541" s="162">
        <v>3685</v>
      </c>
      <c r="W1541" s="233">
        <f>E12+(E13*0.5)+(E14*0.1)</f>
        <v>0.2</v>
      </c>
      <c r="X1541" s="162">
        <v>-1200</v>
      </c>
      <c r="Y1541" s="161">
        <f t="shared" si="492"/>
        <v>1514</v>
      </c>
      <c r="Z1541" s="162">
        <f t="shared" si="484"/>
        <v>404.83000000000004</v>
      </c>
      <c r="AA1541" s="127">
        <v>44873</v>
      </c>
      <c r="AB1541" s="127"/>
      <c r="AC1541" s="128"/>
      <c r="AD1541" s="128"/>
      <c r="AE1541" s="129"/>
      <c r="AF1541" s="129"/>
      <c r="AG1541" s="129"/>
      <c r="AH1541" s="129">
        <f t="shared" si="485"/>
        <v>404.83000000000004</v>
      </c>
      <c r="AI1541" s="129">
        <f t="shared" si="486"/>
        <v>0</v>
      </c>
      <c r="AJ1541" s="234">
        <f t="shared" si="487"/>
        <v>1</v>
      </c>
      <c r="AK1541" s="234">
        <f t="shared" si="488"/>
        <v>0</v>
      </c>
      <c r="AL1541" s="129">
        <f t="shared" si="489"/>
        <v>0</v>
      </c>
      <c r="AM1541" s="127">
        <v>44873</v>
      </c>
      <c r="AN1541" s="129">
        <f t="shared" si="493"/>
        <v>88656.430000000008</v>
      </c>
      <c r="AO1541" s="129">
        <f t="shared" si="494"/>
        <v>0</v>
      </c>
      <c r="AP1541" s="129">
        <f t="shared" si="495"/>
        <v>0</v>
      </c>
      <c r="AQ1541" s="235"/>
      <c r="AR1541" s="235"/>
      <c r="AS1541" s="236">
        <f t="shared" si="490"/>
        <v>44873</v>
      </c>
      <c r="AT1541" s="237">
        <f t="shared" si="496"/>
        <v>27668.579999999973</v>
      </c>
      <c r="AU1541" s="237">
        <f t="shared" si="497"/>
        <v>17873.449999999993</v>
      </c>
      <c r="AV1541" s="237">
        <f t="shared" si="498"/>
        <v>26578.199999999997</v>
      </c>
      <c r="AW1541" s="237">
        <f t="shared" si="499"/>
        <v>6952.9999999999982</v>
      </c>
      <c r="AX1541" s="237">
        <f t="shared" si="500"/>
        <v>9583.2000000000044</v>
      </c>
      <c r="AY1541" s="133"/>
    </row>
    <row r="1542" spans="3:51" x14ac:dyDescent="0.25">
      <c r="C1542" s="137"/>
      <c r="D1542" s="137"/>
      <c r="E1542" s="137"/>
      <c r="F1542" s="137"/>
      <c r="G1542" s="137"/>
      <c r="H1542" s="137"/>
      <c r="I1542" s="137"/>
      <c r="J1542" s="137"/>
      <c r="K1542" s="240">
        <f t="shared" si="482"/>
        <v>44874</v>
      </c>
      <c r="L1542" s="230">
        <f t="shared" si="483"/>
        <v>88923.12000000001</v>
      </c>
      <c r="M1542" s="162">
        <f>MAX(AN28:AN1542)</f>
        <v>91542.630000000048</v>
      </c>
      <c r="N1542" s="162">
        <f t="shared" si="491"/>
        <v>-2619.5100000000384</v>
      </c>
      <c r="O1542" s="231">
        <f>E3+(E4*0.1)</f>
        <v>0.2</v>
      </c>
      <c r="P1542" s="162">
        <v>-831.8</v>
      </c>
      <c r="Q1542" s="232">
        <f>E5+(E6*0.1)</f>
        <v>0.1</v>
      </c>
      <c r="R1542" s="162">
        <v>-908.5</v>
      </c>
      <c r="S1542" s="232">
        <f>E7+(E8*0.1)</f>
        <v>0.1</v>
      </c>
      <c r="T1542" s="162">
        <v>5239</v>
      </c>
      <c r="U1542" s="233">
        <f>E9+(E10*0.5)+(E11*0.1)</f>
        <v>0.2</v>
      </c>
      <c r="V1542" s="162">
        <v>-552</v>
      </c>
      <c r="W1542" s="233">
        <f>E12+(E13*0.5)+(E14*0.1)</f>
        <v>0.2</v>
      </c>
      <c r="X1542" s="162">
        <v>552</v>
      </c>
      <c r="Y1542" s="161">
        <f t="shared" si="492"/>
        <v>1515</v>
      </c>
      <c r="Z1542" s="162">
        <f t="shared" si="484"/>
        <v>266.68999999999994</v>
      </c>
      <c r="AA1542" s="127">
        <v>44874</v>
      </c>
      <c r="AB1542" s="127"/>
      <c r="AC1542" s="128"/>
      <c r="AD1542" s="128"/>
      <c r="AE1542" s="129"/>
      <c r="AF1542" s="129"/>
      <c r="AG1542" s="129"/>
      <c r="AH1542" s="129">
        <f t="shared" si="485"/>
        <v>266.68999999999994</v>
      </c>
      <c r="AI1542" s="129">
        <f t="shared" si="486"/>
        <v>0</v>
      </c>
      <c r="AJ1542" s="234">
        <f t="shared" si="487"/>
        <v>1</v>
      </c>
      <c r="AK1542" s="234">
        <f t="shared" si="488"/>
        <v>0</v>
      </c>
      <c r="AL1542" s="129">
        <f t="shared" si="489"/>
        <v>0</v>
      </c>
      <c r="AM1542" s="127">
        <v>44874</v>
      </c>
      <c r="AN1542" s="129">
        <f t="shared" si="493"/>
        <v>88923.12000000001</v>
      </c>
      <c r="AO1542" s="129">
        <f t="shared" si="494"/>
        <v>0</v>
      </c>
      <c r="AP1542" s="129">
        <f t="shared" si="495"/>
        <v>0</v>
      </c>
      <c r="AQ1542" s="235"/>
      <c r="AR1542" s="235"/>
      <c r="AS1542" s="236">
        <f t="shared" si="490"/>
        <v>44874</v>
      </c>
      <c r="AT1542" s="237">
        <f t="shared" si="496"/>
        <v>27502.219999999972</v>
      </c>
      <c r="AU1542" s="237">
        <f t="shared" si="497"/>
        <v>17782.599999999995</v>
      </c>
      <c r="AV1542" s="237">
        <f t="shared" si="498"/>
        <v>27102.1</v>
      </c>
      <c r="AW1542" s="237">
        <f t="shared" si="499"/>
        <v>6842.5999999999985</v>
      </c>
      <c r="AX1542" s="237">
        <f t="shared" si="500"/>
        <v>9693.600000000004</v>
      </c>
      <c r="AY1542" s="133"/>
    </row>
    <row r="1543" spans="3:51" x14ac:dyDescent="0.25">
      <c r="C1543" s="137"/>
      <c r="D1543" s="137"/>
      <c r="E1543" s="137"/>
      <c r="F1543" s="137"/>
      <c r="G1543" s="137"/>
      <c r="H1543" s="137"/>
      <c r="I1543" s="137"/>
      <c r="J1543" s="137"/>
      <c r="K1543" s="240">
        <f t="shared" si="482"/>
        <v>44875</v>
      </c>
      <c r="L1543" s="230">
        <f t="shared" si="483"/>
        <v>90775.330000000016</v>
      </c>
      <c r="M1543" s="162">
        <f>MAX(AN28:AN1543)</f>
        <v>91542.630000000048</v>
      </c>
      <c r="N1543" s="162">
        <f t="shared" si="491"/>
        <v>-767.30000000003201</v>
      </c>
      <c r="O1543" s="231">
        <f>E3+(E4*0.1)</f>
        <v>0.2</v>
      </c>
      <c r="P1543" s="162">
        <v>6007.15</v>
      </c>
      <c r="Q1543" s="232">
        <f>E5+(E6*0.1)</f>
        <v>0.1</v>
      </c>
      <c r="R1543" s="162">
        <v>10390</v>
      </c>
      <c r="S1543" s="232">
        <f>E7+(E8*0.1)</f>
        <v>0.1</v>
      </c>
      <c r="T1543" s="162">
        <v>-11202.2</v>
      </c>
      <c r="U1543" s="233">
        <f>E9+(E10*0.5)+(E11*0.1)</f>
        <v>0.2</v>
      </c>
      <c r="V1543" s="162">
        <v>4860</v>
      </c>
      <c r="W1543" s="233">
        <f>E12+(E13*0.5)+(E14*0.1)</f>
        <v>0.2</v>
      </c>
      <c r="X1543" s="162">
        <v>-1200</v>
      </c>
      <c r="Y1543" s="161">
        <f t="shared" si="492"/>
        <v>1516</v>
      </c>
      <c r="Z1543" s="162">
        <f t="shared" si="484"/>
        <v>1852.21</v>
      </c>
      <c r="AA1543" s="127">
        <v>44875</v>
      </c>
      <c r="AB1543" s="127"/>
      <c r="AC1543" s="128"/>
      <c r="AD1543" s="128"/>
      <c r="AE1543" s="129"/>
      <c r="AF1543" s="129"/>
      <c r="AG1543" s="129"/>
      <c r="AH1543" s="129">
        <f t="shared" si="485"/>
        <v>1852.21</v>
      </c>
      <c r="AI1543" s="129">
        <f t="shared" si="486"/>
        <v>0</v>
      </c>
      <c r="AJ1543" s="234">
        <f t="shared" si="487"/>
        <v>1</v>
      </c>
      <c r="AK1543" s="234">
        <f t="shared" si="488"/>
        <v>0</v>
      </c>
      <c r="AL1543" s="129">
        <f t="shared" si="489"/>
        <v>0</v>
      </c>
      <c r="AM1543" s="127">
        <v>44875</v>
      </c>
      <c r="AN1543" s="129">
        <f t="shared" si="493"/>
        <v>90775.330000000016</v>
      </c>
      <c r="AO1543" s="129">
        <f t="shared" si="494"/>
        <v>0</v>
      </c>
      <c r="AP1543" s="129">
        <f t="shared" si="495"/>
        <v>0</v>
      </c>
      <c r="AQ1543" s="235"/>
      <c r="AR1543" s="235"/>
      <c r="AS1543" s="236">
        <f t="shared" si="490"/>
        <v>44875</v>
      </c>
      <c r="AT1543" s="237">
        <f t="shared" si="496"/>
        <v>28703.649999999972</v>
      </c>
      <c r="AU1543" s="237">
        <f t="shared" si="497"/>
        <v>18821.599999999995</v>
      </c>
      <c r="AV1543" s="237">
        <f t="shared" si="498"/>
        <v>25981.879999999997</v>
      </c>
      <c r="AW1543" s="237">
        <f t="shared" si="499"/>
        <v>7814.5999999999985</v>
      </c>
      <c r="AX1543" s="237">
        <f t="shared" si="500"/>
        <v>9453.600000000004</v>
      </c>
      <c r="AY1543" s="133"/>
    </row>
    <row r="1544" spans="3:51" x14ac:dyDescent="0.25">
      <c r="C1544" s="137"/>
      <c r="D1544" s="137"/>
      <c r="E1544" s="137"/>
      <c r="F1544" s="137"/>
      <c r="G1544" s="137"/>
      <c r="H1544" s="137"/>
      <c r="I1544" s="137"/>
      <c r="J1544" s="137"/>
      <c r="K1544" s="240">
        <f t="shared" si="482"/>
        <v>44876</v>
      </c>
      <c r="L1544" s="230">
        <f t="shared" si="483"/>
        <v>90572.530000000013</v>
      </c>
      <c r="M1544" s="162">
        <f>MAX(AN28:AN1544)</f>
        <v>91542.630000000048</v>
      </c>
      <c r="N1544" s="162">
        <f t="shared" si="491"/>
        <v>-970.10000000003492</v>
      </c>
      <c r="O1544" s="231">
        <f>E3+(E4*0.1)</f>
        <v>0.2</v>
      </c>
      <c r="P1544" s="162">
        <v>-550</v>
      </c>
      <c r="Q1544" s="232">
        <f>E5+(E6*0.1)</f>
        <v>0.1</v>
      </c>
      <c r="R1544" s="162">
        <v>1828</v>
      </c>
      <c r="S1544" s="232">
        <f>E7+(E8*0.1)</f>
        <v>0.1</v>
      </c>
      <c r="T1544" s="162">
        <v>-3410</v>
      </c>
      <c r="U1544" s="233">
        <f>E9+(E10*0.5)+(E11*0.1)</f>
        <v>0.2</v>
      </c>
      <c r="V1544" s="162">
        <v>1527</v>
      </c>
      <c r="W1544" s="233">
        <f>E12+(E13*0.5)+(E14*0.1)</f>
        <v>0.2</v>
      </c>
      <c r="X1544" s="162">
        <v>-1200</v>
      </c>
      <c r="Y1544" s="161">
        <f t="shared" si="492"/>
        <v>1517</v>
      </c>
      <c r="Z1544" s="162">
        <f t="shared" si="484"/>
        <v>-202.79999999999995</v>
      </c>
      <c r="AA1544" s="127">
        <v>44876</v>
      </c>
      <c r="AB1544" s="127"/>
      <c r="AC1544" s="128"/>
      <c r="AD1544" s="128"/>
      <c r="AE1544" s="129"/>
      <c r="AF1544" s="129"/>
      <c r="AG1544" s="129"/>
      <c r="AH1544" s="129">
        <f t="shared" si="485"/>
        <v>0</v>
      </c>
      <c r="AI1544" s="129">
        <f t="shared" si="486"/>
        <v>-202.79999999999995</v>
      </c>
      <c r="AJ1544" s="234">
        <f t="shared" si="487"/>
        <v>0</v>
      </c>
      <c r="AK1544" s="234">
        <f t="shared" si="488"/>
        <v>1</v>
      </c>
      <c r="AL1544" s="129">
        <f t="shared" si="489"/>
        <v>0</v>
      </c>
      <c r="AM1544" s="127">
        <v>44876</v>
      </c>
      <c r="AN1544" s="129">
        <f t="shared" si="493"/>
        <v>90572.530000000013</v>
      </c>
      <c r="AO1544" s="129">
        <f t="shared" si="494"/>
        <v>0</v>
      </c>
      <c r="AP1544" s="129">
        <f t="shared" si="495"/>
        <v>0</v>
      </c>
      <c r="AQ1544" s="235"/>
      <c r="AR1544" s="235"/>
      <c r="AS1544" s="236">
        <f t="shared" si="490"/>
        <v>44876</v>
      </c>
      <c r="AT1544" s="237">
        <f t="shared" si="496"/>
        <v>28593.649999999972</v>
      </c>
      <c r="AU1544" s="237">
        <f t="shared" si="497"/>
        <v>19004.399999999994</v>
      </c>
      <c r="AV1544" s="237">
        <f t="shared" si="498"/>
        <v>25640.879999999997</v>
      </c>
      <c r="AW1544" s="237">
        <f t="shared" si="499"/>
        <v>8119.9999999999982</v>
      </c>
      <c r="AX1544" s="237">
        <f t="shared" si="500"/>
        <v>9213.600000000004</v>
      </c>
      <c r="AY1544" s="133"/>
    </row>
    <row r="1545" spans="3:51" x14ac:dyDescent="0.25">
      <c r="C1545" s="137"/>
      <c r="D1545" s="137"/>
      <c r="E1545" s="137"/>
      <c r="F1545" s="137"/>
      <c r="G1545" s="137"/>
      <c r="H1545" s="137"/>
      <c r="I1545" s="137"/>
      <c r="J1545" s="137"/>
      <c r="K1545" s="240">
        <f t="shared" si="482"/>
        <v>44879</v>
      </c>
      <c r="L1545" s="230">
        <f t="shared" si="483"/>
        <v>90314.470000000016</v>
      </c>
      <c r="M1545" s="162">
        <f>MAX(AN28:AN1545)</f>
        <v>91542.630000000048</v>
      </c>
      <c r="N1545" s="162">
        <f t="shared" si="491"/>
        <v>-1228.1600000000326</v>
      </c>
      <c r="O1545" s="231">
        <f>E3+(E4*0.1)</f>
        <v>0.2</v>
      </c>
      <c r="P1545" s="162">
        <v>-550</v>
      </c>
      <c r="Q1545" s="232">
        <f>E5+(E6*0.1)</f>
        <v>0.1</v>
      </c>
      <c r="R1545" s="162">
        <v>-850</v>
      </c>
      <c r="S1545" s="232">
        <f>E7+(E8*0.1)</f>
        <v>0.1</v>
      </c>
      <c r="T1545" s="162">
        <v>2321.4</v>
      </c>
      <c r="U1545" s="233">
        <f>E9+(E10*0.5)+(E11*0.1)</f>
        <v>0.2</v>
      </c>
      <c r="V1545" s="162">
        <v>-1400</v>
      </c>
      <c r="W1545" s="233">
        <f>E12+(E13*0.5)+(E14*0.1)</f>
        <v>0.2</v>
      </c>
      <c r="X1545" s="162">
        <v>-76</v>
      </c>
      <c r="Y1545" s="161">
        <f t="shared" si="492"/>
        <v>1518</v>
      </c>
      <c r="Z1545" s="162">
        <f t="shared" si="484"/>
        <v>-258.06</v>
      </c>
      <c r="AA1545" s="127">
        <v>44879</v>
      </c>
      <c r="AB1545" s="127"/>
      <c r="AC1545" s="128"/>
      <c r="AD1545" s="128"/>
      <c r="AE1545" s="129"/>
      <c r="AF1545" s="129"/>
      <c r="AG1545" s="129"/>
      <c r="AH1545" s="129">
        <f t="shared" si="485"/>
        <v>0</v>
      </c>
      <c r="AI1545" s="129">
        <f t="shared" si="486"/>
        <v>-258.06</v>
      </c>
      <c r="AJ1545" s="234">
        <f t="shared" si="487"/>
        <v>0</v>
      </c>
      <c r="AK1545" s="234">
        <f t="shared" si="488"/>
        <v>1</v>
      </c>
      <c r="AL1545" s="129">
        <f t="shared" si="489"/>
        <v>0</v>
      </c>
      <c r="AM1545" s="127">
        <v>44879</v>
      </c>
      <c r="AN1545" s="129">
        <f t="shared" si="493"/>
        <v>90314.470000000016</v>
      </c>
      <c r="AO1545" s="129">
        <f t="shared" si="494"/>
        <v>0</v>
      </c>
      <c r="AP1545" s="129">
        <f t="shared" si="495"/>
        <v>0</v>
      </c>
      <c r="AQ1545" s="235"/>
      <c r="AR1545" s="235"/>
      <c r="AS1545" s="236">
        <f t="shared" si="490"/>
        <v>44879</v>
      </c>
      <c r="AT1545" s="237">
        <f t="shared" si="496"/>
        <v>28483.649999999972</v>
      </c>
      <c r="AU1545" s="237">
        <f t="shared" si="497"/>
        <v>18919.399999999994</v>
      </c>
      <c r="AV1545" s="237">
        <f t="shared" si="498"/>
        <v>25873.019999999997</v>
      </c>
      <c r="AW1545" s="237">
        <f t="shared" si="499"/>
        <v>7839.9999999999982</v>
      </c>
      <c r="AX1545" s="237">
        <f t="shared" si="500"/>
        <v>9198.4000000000033</v>
      </c>
      <c r="AY1545" s="133"/>
    </row>
    <row r="1546" spans="3:51" x14ac:dyDescent="0.25">
      <c r="C1546" s="137"/>
      <c r="D1546" s="137"/>
      <c r="E1546" s="137"/>
      <c r="F1546" s="137"/>
      <c r="G1546" s="137"/>
      <c r="H1546" s="137"/>
      <c r="I1546" s="137"/>
      <c r="J1546" s="137"/>
      <c r="K1546" s="240">
        <f t="shared" si="482"/>
        <v>44880</v>
      </c>
      <c r="L1546" s="230">
        <f t="shared" si="483"/>
        <v>89668.150000000009</v>
      </c>
      <c r="M1546" s="162">
        <f>MAX(AN28:AN1546)</f>
        <v>91542.630000000048</v>
      </c>
      <c r="N1546" s="162">
        <f t="shared" si="491"/>
        <v>-1874.4800000000396</v>
      </c>
      <c r="O1546" s="231">
        <f>E3+(E4*0.1)</f>
        <v>0.2</v>
      </c>
      <c r="P1546" s="162">
        <v>-550</v>
      </c>
      <c r="Q1546" s="232">
        <f>E5+(E6*0.1)</f>
        <v>0.1</v>
      </c>
      <c r="R1546" s="162">
        <v>1724</v>
      </c>
      <c r="S1546" s="232">
        <f>E7+(E8*0.1)</f>
        <v>0.1</v>
      </c>
      <c r="T1546" s="162">
        <v>-6101.2</v>
      </c>
      <c r="U1546" s="233">
        <f>E9+(E10*0.5)+(E11*0.1)</f>
        <v>0.2</v>
      </c>
      <c r="V1546" s="162">
        <v>707</v>
      </c>
      <c r="W1546" s="233">
        <f>E12+(E13*0.5)+(E14*0.1)</f>
        <v>0.2</v>
      </c>
      <c r="X1546" s="162">
        <v>-1200</v>
      </c>
      <c r="Y1546" s="161">
        <f t="shared" si="492"/>
        <v>1519</v>
      </c>
      <c r="Z1546" s="162">
        <f t="shared" si="484"/>
        <v>-646.32000000000005</v>
      </c>
      <c r="AA1546" s="127">
        <v>44880</v>
      </c>
      <c r="AB1546" s="127"/>
      <c r="AC1546" s="128"/>
      <c r="AD1546" s="128"/>
      <c r="AE1546" s="129"/>
      <c r="AF1546" s="129"/>
      <c r="AG1546" s="129"/>
      <c r="AH1546" s="129">
        <f t="shared" si="485"/>
        <v>0</v>
      </c>
      <c r="AI1546" s="129">
        <f t="shared" si="486"/>
        <v>-646.32000000000005</v>
      </c>
      <c r="AJ1546" s="234">
        <f t="shared" si="487"/>
        <v>0</v>
      </c>
      <c r="AK1546" s="234">
        <f t="shared" si="488"/>
        <v>1</v>
      </c>
      <c r="AL1546" s="129">
        <f t="shared" si="489"/>
        <v>0</v>
      </c>
      <c r="AM1546" s="127">
        <v>44880</v>
      </c>
      <c r="AN1546" s="129">
        <f t="shared" si="493"/>
        <v>89668.150000000009</v>
      </c>
      <c r="AO1546" s="129">
        <f t="shared" si="494"/>
        <v>0</v>
      </c>
      <c r="AP1546" s="129">
        <f t="shared" si="495"/>
        <v>0</v>
      </c>
      <c r="AQ1546" s="235"/>
      <c r="AR1546" s="235"/>
      <c r="AS1546" s="236">
        <f t="shared" si="490"/>
        <v>44880</v>
      </c>
      <c r="AT1546" s="237">
        <f t="shared" si="496"/>
        <v>28373.649999999972</v>
      </c>
      <c r="AU1546" s="237">
        <f t="shared" si="497"/>
        <v>19091.799999999996</v>
      </c>
      <c r="AV1546" s="237">
        <f t="shared" si="498"/>
        <v>25262.899999999998</v>
      </c>
      <c r="AW1546" s="237">
        <f t="shared" si="499"/>
        <v>7981.3999999999978</v>
      </c>
      <c r="AX1546" s="237">
        <f t="shared" si="500"/>
        <v>8958.4000000000033</v>
      </c>
      <c r="AY1546" s="133"/>
    </row>
    <row r="1547" spans="3:51" x14ac:dyDescent="0.25">
      <c r="C1547" s="137"/>
      <c r="D1547" s="137"/>
      <c r="E1547" s="137"/>
      <c r="F1547" s="137"/>
      <c r="G1547" s="137"/>
      <c r="H1547" s="137"/>
      <c r="I1547" s="137"/>
      <c r="J1547" s="137"/>
      <c r="K1547" s="240">
        <f t="shared" si="482"/>
        <v>44881</v>
      </c>
      <c r="L1547" s="230">
        <f t="shared" si="483"/>
        <v>89710.180000000008</v>
      </c>
      <c r="M1547" s="162">
        <f>MAX(AN28:AN1547)</f>
        <v>91542.630000000048</v>
      </c>
      <c r="N1547" s="162">
        <f t="shared" si="491"/>
        <v>-1832.4500000000407</v>
      </c>
      <c r="O1547" s="231">
        <f>E3+(E4*0.1)</f>
        <v>0.2</v>
      </c>
      <c r="P1547" s="162">
        <v>-195.45</v>
      </c>
      <c r="Q1547" s="232">
        <f>E5+(E6*0.1)</f>
        <v>0.1</v>
      </c>
      <c r="R1547" s="162">
        <v>-850</v>
      </c>
      <c r="S1547" s="232">
        <f>E7+(E8*0.1)</f>
        <v>0.1</v>
      </c>
      <c r="T1547" s="162">
        <v>3441.2</v>
      </c>
      <c r="U1547" s="233">
        <f>E9+(E10*0.5)+(E11*0.1)</f>
        <v>0.2</v>
      </c>
      <c r="V1547" s="162">
        <v>-445</v>
      </c>
      <c r="W1547" s="233">
        <f>E12+(E13*0.5)+(E14*0.1)</f>
        <v>0.2</v>
      </c>
      <c r="X1547" s="162">
        <v>-445</v>
      </c>
      <c r="Y1547" s="161">
        <f t="shared" si="492"/>
        <v>1520</v>
      </c>
      <c r="Z1547" s="162">
        <f t="shared" si="484"/>
        <v>42.03</v>
      </c>
      <c r="AA1547" s="127">
        <v>44881</v>
      </c>
      <c r="AB1547" s="127"/>
      <c r="AC1547" s="128"/>
      <c r="AD1547" s="128"/>
      <c r="AE1547" s="129"/>
      <c r="AF1547" s="129"/>
      <c r="AG1547" s="129"/>
      <c r="AH1547" s="129">
        <f t="shared" si="485"/>
        <v>42.03</v>
      </c>
      <c r="AI1547" s="129">
        <f t="shared" si="486"/>
        <v>0</v>
      </c>
      <c r="AJ1547" s="234">
        <f t="shared" si="487"/>
        <v>1</v>
      </c>
      <c r="AK1547" s="234">
        <f t="shared" si="488"/>
        <v>0</v>
      </c>
      <c r="AL1547" s="129">
        <f t="shared" si="489"/>
        <v>0</v>
      </c>
      <c r="AM1547" s="127">
        <v>44881</v>
      </c>
      <c r="AN1547" s="129">
        <f t="shared" si="493"/>
        <v>89710.180000000008</v>
      </c>
      <c r="AO1547" s="129">
        <f t="shared" si="494"/>
        <v>0</v>
      </c>
      <c r="AP1547" s="129">
        <f t="shared" si="495"/>
        <v>0</v>
      </c>
      <c r="AQ1547" s="235"/>
      <c r="AR1547" s="235"/>
      <c r="AS1547" s="236">
        <f t="shared" si="490"/>
        <v>44881</v>
      </c>
      <c r="AT1547" s="237">
        <f t="shared" si="496"/>
        <v>28334.559999999972</v>
      </c>
      <c r="AU1547" s="237">
        <f t="shared" si="497"/>
        <v>19006.799999999996</v>
      </c>
      <c r="AV1547" s="237">
        <f t="shared" si="498"/>
        <v>25607.019999999997</v>
      </c>
      <c r="AW1547" s="237">
        <f t="shared" si="499"/>
        <v>7892.3999999999978</v>
      </c>
      <c r="AX1547" s="237">
        <f t="shared" si="500"/>
        <v>8869.4000000000033</v>
      </c>
      <c r="AY1547" s="133"/>
    </row>
    <row r="1548" spans="3:51" x14ac:dyDescent="0.25">
      <c r="C1548" s="137"/>
      <c r="D1548" s="137"/>
      <c r="E1548" s="137"/>
      <c r="F1548" s="137"/>
      <c r="G1548" s="137"/>
      <c r="H1548" s="137"/>
      <c r="I1548" s="137"/>
      <c r="J1548" s="137"/>
      <c r="K1548" s="240">
        <f t="shared" si="482"/>
        <v>44882</v>
      </c>
      <c r="L1548" s="230">
        <f t="shared" si="483"/>
        <v>88797.430000000008</v>
      </c>
      <c r="M1548" s="162">
        <f>MAX(AN28:AN1548)</f>
        <v>91542.630000000048</v>
      </c>
      <c r="N1548" s="162">
        <f t="shared" si="491"/>
        <v>-2745.2000000000407</v>
      </c>
      <c r="O1548" s="231">
        <f>E3+(E4*0.1)</f>
        <v>0.2</v>
      </c>
      <c r="P1548" s="162">
        <v>-1172.8</v>
      </c>
      <c r="Q1548" s="232">
        <f>E5+(E6*0.1)</f>
        <v>0.1</v>
      </c>
      <c r="R1548" s="162">
        <v>-2026.5</v>
      </c>
      <c r="S1548" s="232">
        <f>E7+(E8*0.1)</f>
        <v>0.1</v>
      </c>
      <c r="T1548" s="162">
        <v>444.6</v>
      </c>
      <c r="U1548" s="233">
        <f>E9+(E10*0.5)+(E11*0.1)</f>
        <v>0.2</v>
      </c>
      <c r="V1548" s="162">
        <v>-1400</v>
      </c>
      <c r="W1548" s="233">
        <f>E12+(E13*0.5)+(E14*0.1)</f>
        <v>0.2</v>
      </c>
      <c r="X1548" s="162">
        <v>-1200</v>
      </c>
      <c r="Y1548" s="161">
        <f t="shared" si="492"/>
        <v>1521</v>
      </c>
      <c r="Z1548" s="162">
        <f t="shared" si="484"/>
        <v>-912.75</v>
      </c>
      <c r="AA1548" s="127">
        <v>44882</v>
      </c>
      <c r="AB1548" s="127"/>
      <c r="AC1548" s="128"/>
      <c r="AD1548" s="128"/>
      <c r="AE1548" s="129"/>
      <c r="AF1548" s="129"/>
      <c r="AG1548" s="129"/>
      <c r="AH1548" s="129">
        <f t="shared" si="485"/>
        <v>0</v>
      </c>
      <c r="AI1548" s="129">
        <f t="shared" si="486"/>
        <v>-912.75</v>
      </c>
      <c r="AJ1548" s="234">
        <f t="shared" si="487"/>
        <v>0</v>
      </c>
      <c r="AK1548" s="234">
        <f t="shared" si="488"/>
        <v>1</v>
      </c>
      <c r="AL1548" s="129">
        <f t="shared" si="489"/>
        <v>0</v>
      </c>
      <c r="AM1548" s="127">
        <v>44882</v>
      </c>
      <c r="AN1548" s="129">
        <f t="shared" si="493"/>
        <v>88797.430000000008</v>
      </c>
      <c r="AO1548" s="129">
        <f t="shared" si="494"/>
        <v>0</v>
      </c>
      <c r="AP1548" s="129">
        <f t="shared" si="495"/>
        <v>0</v>
      </c>
      <c r="AQ1548" s="235"/>
      <c r="AR1548" s="235"/>
      <c r="AS1548" s="236">
        <f t="shared" si="490"/>
        <v>44882</v>
      </c>
      <c r="AT1548" s="237">
        <f t="shared" si="496"/>
        <v>28099.999999999971</v>
      </c>
      <c r="AU1548" s="237">
        <f t="shared" si="497"/>
        <v>18804.149999999994</v>
      </c>
      <c r="AV1548" s="237">
        <f t="shared" si="498"/>
        <v>25651.479999999996</v>
      </c>
      <c r="AW1548" s="237">
        <f t="shared" si="499"/>
        <v>7612.3999999999978</v>
      </c>
      <c r="AX1548" s="237">
        <f t="shared" si="500"/>
        <v>8629.4000000000033</v>
      </c>
      <c r="AY1548" s="133"/>
    </row>
    <row r="1549" spans="3:51" x14ac:dyDescent="0.25">
      <c r="C1549" s="137"/>
      <c r="D1549" s="137"/>
      <c r="E1549" s="137"/>
      <c r="F1549" s="137"/>
      <c r="G1549" s="137"/>
      <c r="H1549" s="137"/>
      <c r="I1549" s="137"/>
      <c r="J1549" s="137"/>
      <c r="K1549" s="240">
        <f t="shared" si="482"/>
        <v>44883</v>
      </c>
      <c r="L1549" s="230">
        <f t="shared" si="483"/>
        <v>88652.98000000001</v>
      </c>
      <c r="M1549" s="162">
        <f>MAX(AN28:AN1549)</f>
        <v>91542.630000000048</v>
      </c>
      <c r="N1549" s="162">
        <f t="shared" si="491"/>
        <v>-2889.6500000000378</v>
      </c>
      <c r="O1549" s="231">
        <f>E3+(E4*0.1)</f>
        <v>0.2</v>
      </c>
      <c r="P1549" s="162">
        <v>996.85</v>
      </c>
      <c r="Q1549" s="232">
        <f>E5+(E6*0.1)</f>
        <v>0.1</v>
      </c>
      <c r="R1549" s="162">
        <v>939</v>
      </c>
      <c r="S1549" s="232">
        <f>E7+(E8*0.1)</f>
        <v>0.1</v>
      </c>
      <c r="T1549" s="162">
        <v>-3.2</v>
      </c>
      <c r="U1549" s="233">
        <f>E9+(E10*0.5)+(E11*0.1)</f>
        <v>0.2</v>
      </c>
      <c r="V1549" s="162">
        <v>-987</v>
      </c>
      <c r="W1549" s="233">
        <f>E12+(E13*0.5)+(E14*0.1)</f>
        <v>0.2</v>
      </c>
      <c r="X1549" s="162">
        <v>-1200</v>
      </c>
      <c r="Y1549" s="161">
        <f t="shared" si="492"/>
        <v>1522</v>
      </c>
      <c r="Z1549" s="162">
        <f t="shared" si="484"/>
        <v>-144.45000000000002</v>
      </c>
      <c r="AA1549" s="127">
        <v>44883</v>
      </c>
      <c r="AB1549" s="127"/>
      <c r="AC1549" s="128"/>
      <c r="AD1549" s="128"/>
      <c r="AE1549" s="129"/>
      <c r="AF1549" s="129"/>
      <c r="AG1549" s="129"/>
      <c r="AH1549" s="129">
        <f t="shared" si="485"/>
        <v>0</v>
      </c>
      <c r="AI1549" s="129">
        <f t="shared" si="486"/>
        <v>-144.45000000000002</v>
      </c>
      <c r="AJ1549" s="234">
        <f t="shared" si="487"/>
        <v>0</v>
      </c>
      <c r="AK1549" s="234">
        <f t="shared" si="488"/>
        <v>1</v>
      </c>
      <c r="AL1549" s="129">
        <f t="shared" si="489"/>
        <v>0</v>
      </c>
      <c r="AM1549" s="127">
        <v>44883</v>
      </c>
      <c r="AN1549" s="129">
        <f t="shared" si="493"/>
        <v>88652.98000000001</v>
      </c>
      <c r="AO1549" s="129">
        <f t="shared" si="494"/>
        <v>0</v>
      </c>
      <c r="AP1549" s="129">
        <f t="shared" si="495"/>
        <v>0</v>
      </c>
      <c r="AQ1549" s="235"/>
      <c r="AR1549" s="235"/>
      <c r="AS1549" s="236">
        <f t="shared" si="490"/>
        <v>44883</v>
      </c>
      <c r="AT1549" s="237">
        <f t="shared" si="496"/>
        <v>28299.36999999997</v>
      </c>
      <c r="AU1549" s="237">
        <f t="shared" si="497"/>
        <v>18898.049999999996</v>
      </c>
      <c r="AV1549" s="237">
        <f t="shared" si="498"/>
        <v>25651.159999999996</v>
      </c>
      <c r="AW1549" s="237">
        <f t="shared" si="499"/>
        <v>7414.9999999999982</v>
      </c>
      <c r="AX1549" s="237">
        <f t="shared" si="500"/>
        <v>8389.4000000000033</v>
      </c>
      <c r="AY1549" s="133"/>
    </row>
    <row r="1550" spans="3:51" x14ac:dyDescent="0.25">
      <c r="C1550" s="137"/>
      <c r="D1550" s="137"/>
      <c r="E1550" s="137"/>
      <c r="F1550" s="137"/>
      <c r="G1550" s="137"/>
      <c r="H1550" s="137"/>
      <c r="I1550" s="137"/>
      <c r="J1550" s="137"/>
      <c r="K1550" s="240">
        <f t="shared" si="482"/>
        <v>44886</v>
      </c>
      <c r="L1550" s="230">
        <f t="shared" si="483"/>
        <v>88185.12000000001</v>
      </c>
      <c r="M1550" s="162">
        <f>MAX(AN28:AN1550)</f>
        <v>91542.630000000048</v>
      </c>
      <c r="N1550" s="162">
        <f t="shared" si="491"/>
        <v>-3357.5100000000384</v>
      </c>
      <c r="O1550" s="231">
        <f>E3+(E4*0.1)</f>
        <v>0.2</v>
      </c>
      <c r="P1550" s="162">
        <v>-550</v>
      </c>
      <c r="Q1550" s="232">
        <f>E5+(E6*0.1)</f>
        <v>0.1</v>
      </c>
      <c r="R1550" s="162">
        <v>-850</v>
      </c>
      <c r="S1550" s="232">
        <f>E7+(E8*0.1)</f>
        <v>0.1</v>
      </c>
      <c r="T1550" s="162">
        <v>2471.4</v>
      </c>
      <c r="U1550" s="233">
        <f>E9+(E10*0.5)+(E11*0.1)</f>
        <v>0.2</v>
      </c>
      <c r="V1550" s="162">
        <v>-1400</v>
      </c>
      <c r="W1550" s="233">
        <f>E12+(E13*0.5)+(E14*0.1)</f>
        <v>0.2</v>
      </c>
      <c r="X1550" s="162">
        <v>-1200</v>
      </c>
      <c r="Y1550" s="161">
        <f t="shared" si="492"/>
        <v>1523</v>
      </c>
      <c r="Z1550" s="162">
        <f t="shared" si="484"/>
        <v>-467.86</v>
      </c>
      <c r="AA1550" s="127">
        <v>44886</v>
      </c>
      <c r="AB1550" s="127"/>
      <c r="AC1550" s="128"/>
      <c r="AD1550" s="128"/>
      <c r="AE1550" s="129"/>
      <c r="AF1550" s="129"/>
      <c r="AG1550" s="129"/>
      <c r="AH1550" s="129">
        <f t="shared" si="485"/>
        <v>0</v>
      </c>
      <c r="AI1550" s="129">
        <f t="shared" si="486"/>
        <v>-467.86</v>
      </c>
      <c r="AJ1550" s="234">
        <f t="shared" si="487"/>
        <v>0</v>
      </c>
      <c r="AK1550" s="234">
        <f t="shared" si="488"/>
        <v>1</v>
      </c>
      <c r="AL1550" s="129">
        <f t="shared" si="489"/>
        <v>0</v>
      </c>
      <c r="AM1550" s="127">
        <v>44886</v>
      </c>
      <c r="AN1550" s="129">
        <f t="shared" si="493"/>
        <v>88185.12000000001</v>
      </c>
      <c r="AO1550" s="129">
        <f t="shared" si="494"/>
        <v>0</v>
      </c>
      <c r="AP1550" s="129">
        <f t="shared" si="495"/>
        <v>0</v>
      </c>
      <c r="AQ1550" s="235"/>
      <c r="AR1550" s="235"/>
      <c r="AS1550" s="236">
        <f t="shared" si="490"/>
        <v>44886</v>
      </c>
      <c r="AT1550" s="237">
        <f t="shared" si="496"/>
        <v>28189.36999999997</v>
      </c>
      <c r="AU1550" s="237">
        <f t="shared" si="497"/>
        <v>18813.049999999996</v>
      </c>
      <c r="AV1550" s="237">
        <f t="shared" si="498"/>
        <v>25898.299999999996</v>
      </c>
      <c r="AW1550" s="237">
        <f t="shared" si="499"/>
        <v>7134.9999999999982</v>
      </c>
      <c r="AX1550" s="237">
        <f t="shared" si="500"/>
        <v>8149.4000000000033</v>
      </c>
      <c r="AY1550" s="133"/>
    </row>
    <row r="1551" spans="3:51" x14ac:dyDescent="0.25">
      <c r="C1551" s="137"/>
      <c r="D1551" s="137"/>
      <c r="E1551" s="137"/>
      <c r="F1551" s="137"/>
      <c r="G1551" s="137"/>
      <c r="H1551" s="137"/>
      <c r="I1551" s="137"/>
      <c r="J1551" s="137"/>
      <c r="K1551" s="240">
        <f t="shared" si="482"/>
        <v>44887</v>
      </c>
      <c r="L1551" s="230">
        <f t="shared" si="483"/>
        <v>88593.74</v>
      </c>
      <c r="M1551" s="162">
        <f>MAX(AN28:AN1551)</f>
        <v>91542.630000000048</v>
      </c>
      <c r="N1551" s="162">
        <f t="shared" si="491"/>
        <v>-2948.8900000000431</v>
      </c>
      <c r="O1551" s="231">
        <f>E3+(E4*0.1)</f>
        <v>0.2</v>
      </c>
      <c r="P1551" s="162">
        <v>1989.1</v>
      </c>
      <c r="Q1551" s="232">
        <f>E5+(E6*0.1)</f>
        <v>0.1</v>
      </c>
      <c r="R1551" s="162">
        <v>2682</v>
      </c>
      <c r="S1551" s="232">
        <f>E7+(E8*0.1)</f>
        <v>0.1</v>
      </c>
      <c r="T1551" s="162">
        <v>-3410</v>
      </c>
      <c r="U1551" s="233">
        <f>E9+(E10*0.5)+(E11*0.1)</f>
        <v>0.2</v>
      </c>
      <c r="V1551" s="162">
        <v>209</v>
      </c>
      <c r="W1551" s="233">
        <f>E12+(E13*0.5)+(E14*0.1)</f>
        <v>0.2</v>
      </c>
      <c r="X1551" s="162">
        <v>209</v>
      </c>
      <c r="Y1551" s="161">
        <f t="shared" si="492"/>
        <v>1524</v>
      </c>
      <c r="Z1551" s="162">
        <f t="shared" si="484"/>
        <v>408.62</v>
      </c>
      <c r="AA1551" s="127">
        <v>44887</v>
      </c>
      <c r="AB1551" s="127"/>
      <c r="AC1551" s="128"/>
      <c r="AD1551" s="128"/>
      <c r="AE1551" s="129"/>
      <c r="AF1551" s="129"/>
      <c r="AG1551" s="129"/>
      <c r="AH1551" s="129">
        <f t="shared" si="485"/>
        <v>408.62</v>
      </c>
      <c r="AI1551" s="129">
        <f t="shared" si="486"/>
        <v>0</v>
      </c>
      <c r="AJ1551" s="234">
        <f t="shared" si="487"/>
        <v>1</v>
      </c>
      <c r="AK1551" s="234">
        <f t="shared" si="488"/>
        <v>0</v>
      </c>
      <c r="AL1551" s="129">
        <f t="shared" si="489"/>
        <v>0</v>
      </c>
      <c r="AM1551" s="127">
        <v>44887</v>
      </c>
      <c r="AN1551" s="129">
        <f t="shared" si="493"/>
        <v>88593.74</v>
      </c>
      <c r="AO1551" s="129">
        <f t="shared" si="494"/>
        <v>0</v>
      </c>
      <c r="AP1551" s="129">
        <f t="shared" si="495"/>
        <v>0</v>
      </c>
      <c r="AQ1551" s="235"/>
      <c r="AR1551" s="235"/>
      <c r="AS1551" s="236">
        <f t="shared" si="490"/>
        <v>44887</v>
      </c>
      <c r="AT1551" s="237">
        <f t="shared" si="496"/>
        <v>28587.18999999997</v>
      </c>
      <c r="AU1551" s="237">
        <f t="shared" si="497"/>
        <v>19081.249999999996</v>
      </c>
      <c r="AV1551" s="237">
        <f t="shared" si="498"/>
        <v>25557.299999999996</v>
      </c>
      <c r="AW1551" s="237">
        <f t="shared" si="499"/>
        <v>7176.7999999999984</v>
      </c>
      <c r="AX1551" s="237">
        <f t="shared" si="500"/>
        <v>8191.2000000000035</v>
      </c>
      <c r="AY1551" s="133"/>
    </row>
    <row r="1552" spans="3:51" x14ac:dyDescent="0.25">
      <c r="C1552" s="137"/>
      <c r="D1552" s="137"/>
      <c r="E1552" s="137"/>
      <c r="F1552" s="137"/>
      <c r="G1552" s="137"/>
      <c r="H1552" s="137"/>
      <c r="I1552" s="137"/>
      <c r="J1552" s="137"/>
      <c r="K1552" s="240">
        <f t="shared" si="482"/>
        <v>44888</v>
      </c>
      <c r="L1552" s="230">
        <f t="shared" si="483"/>
        <v>88962.74</v>
      </c>
      <c r="M1552" s="162">
        <f>MAX(AN28:AN1552)</f>
        <v>91542.630000000048</v>
      </c>
      <c r="N1552" s="162">
        <f t="shared" si="491"/>
        <v>-2579.8900000000431</v>
      </c>
      <c r="O1552" s="231">
        <f>E3+(E4*0.1)</f>
        <v>0.2</v>
      </c>
      <c r="P1552" s="162">
        <v>479.8</v>
      </c>
      <c r="Q1552" s="232">
        <f>E5+(E6*0.1)</f>
        <v>0.1</v>
      </c>
      <c r="R1552" s="162">
        <v>1184</v>
      </c>
      <c r="S1552" s="232">
        <f>E7+(E8*0.1)</f>
        <v>0.1</v>
      </c>
      <c r="T1552" s="162">
        <v>-2277.6</v>
      </c>
      <c r="U1552" s="233">
        <f>E9+(E10*0.5)+(E11*0.1)</f>
        <v>0.2</v>
      </c>
      <c r="V1552" s="162">
        <v>956</v>
      </c>
      <c r="W1552" s="233">
        <f>E12+(E13*0.5)+(E14*0.1)</f>
        <v>0.2</v>
      </c>
      <c r="X1552" s="162">
        <v>956</v>
      </c>
      <c r="Y1552" s="161">
        <f t="shared" si="492"/>
        <v>1525</v>
      </c>
      <c r="Z1552" s="162">
        <f t="shared" si="484"/>
        <v>369.00000000000006</v>
      </c>
      <c r="AA1552" s="127">
        <v>44888</v>
      </c>
      <c r="AB1552" s="127"/>
      <c r="AC1552" s="128"/>
      <c r="AD1552" s="128"/>
      <c r="AE1552" s="129"/>
      <c r="AF1552" s="129"/>
      <c r="AG1552" s="129"/>
      <c r="AH1552" s="129">
        <f t="shared" si="485"/>
        <v>369.00000000000006</v>
      </c>
      <c r="AI1552" s="129">
        <f t="shared" si="486"/>
        <v>0</v>
      </c>
      <c r="AJ1552" s="234">
        <f t="shared" si="487"/>
        <v>1</v>
      </c>
      <c r="AK1552" s="234">
        <f t="shared" si="488"/>
        <v>0</v>
      </c>
      <c r="AL1552" s="129">
        <f t="shared" si="489"/>
        <v>0</v>
      </c>
      <c r="AM1552" s="127">
        <v>44888</v>
      </c>
      <c r="AN1552" s="129">
        <f t="shared" si="493"/>
        <v>88962.74</v>
      </c>
      <c r="AO1552" s="129">
        <f t="shared" si="494"/>
        <v>0</v>
      </c>
      <c r="AP1552" s="129">
        <f t="shared" si="495"/>
        <v>0</v>
      </c>
      <c r="AQ1552" s="235"/>
      <c r="AR1552" s="235"/>
      <c r="AS1552" s="236">
        <f t="shared" si="490"/>
        <v>44888</v>
      </c>
      <c r="AT1552" s="237">
        <f t="shared" si="496"/>
        <v>28683.149999999969</v>
      </c>
      <c r="AU1552" s="237">
        <f t="shared" si="497"/>
        <v>19199.649999999998</v>
      </c>
      <c r="AV1552" s="237">
        <f t="shared" si="498"/>
        <v>25329.539999999997</v>
      </c>
      <c r="AW1552" s="237">
        <f t="shared" si="499"/>
        <v>7367.9999999999982</v>
      </c>
      <c r="AX1552" s="237">
        <f t="shared" si="500"/>
        <v>8382.4000000000033</v>
      </c>
      <c r="AY1552" s="133"/>
    </row>
    <row r="1553" spans="3:51" x14ac:dyDescent="0.25">
      <c r="C1553" s="137"/>
      <c r="D1553" s="137"/>
      <c r="E1553" s="137"/>
      <c r="F1553" s="137"/>
      <c r="G1553" s="137"/>
      <c r="H1553" s="137"/>
      <c r="I1553" s="137"/>
      <c r="J1553" s="137"/>
      <c r="K1553" s="240">
        <f t="shared" si="482"/>
        <v>44889</v>
      </c>
      <c r="L1553" s="230">
        <f t="shared" si="483"/>
        <v>89156.340000000011</v>
      </c>
      <c r="M1553" s="162">
        <f>MAX(AN28:AN1553)</f>
        <v>91542.630000000048</v>
      </c>
      <c r="N1553" s="162">
        <f t="shared" si="491"/>
        <v>-2386.2900000000373</v>
      </c>
      <c r="O1553" s="231">
        <f>E3+(E4*0.1)</f>
        <v>0.2</v>
      </c>
      <c r="P1553" s="162">
        <v>0</v>
      </c>
      <c r="Q1553" s="232">
        <f>E5+(E6*0.1)</f>
        <v>0.1</v>
      </c>
      <c r="R1553" s="162">
        <v>0</v>
      </c>
      <c r="S1553" s="232">
        <f>E7+(E8*0.1)</f>
        <v>0.1</v>
      </c>
      <c r="T1553" s="162">
        <v>0</v>
      </c>
      <c r="U1553" s="233">
        <f>E9+(E10*0.5)+(E11*0.1)</f>
        <v>0.2</v>
      </c>
      <c r="V1553" s="162">
        <v>484</v>
      </c>
      <c r="W1553" s="233">
        <f>E12+(E13*0.5)+(E14*0.1)</f>
        <v>0.2</v>
      </c>
      <c r="X1553" s="162">
        <v>484</v>
      </c>
      <c r="Y1553" s="161">
        <f t="shared" si="492"/>
        <v>1526</v>
      </c>
      <c r="Z1553" s="162">
        <f t="shared" si="484"/>
        <v>193.60000000000002</v>
      </c>
      <c r="AA1553" s="127">
        <v>44889</v>
      </c>
      <c r="AB1553" s="127"/>
      <c r="AC1553" s="128"/>
      <c r="AD1553" s="128"/>
      <c r="AE1553" s="129"/>
      <c r="AF1553" s="129"/>
      <c r="AG1553" s="129"/>
      <c r="AH1553" s="129">
        <f t="shared" si="485"/>
        <v>193.60000000000002</v>
      </c>
      <c r="AI1553" s="129">
        <f t="shared" si="486"/>
        <v>0</v>
      </c>
      <c r="AJ1553" s="234">
        <f t="shared" si="487"/>
        <v>1</v>
      </c>
      <c r="AK1553" s="234">
        <f t="shared" si="488"/>
        <v>0</v>
      </c>
      <c r="AL1553" s="129">
        <f t="shared" si="489"/>
        <v>0</v>
      </c>
      <c r="AM1553" s="127">
        <v>44889</v>
      </c>
      <c r="AN1553" s="129">
        <f t="shared" si="493"/>
        <v>89156.340000000011</v>
      </c>
      <c r="AO1553" s="129">
        <f t="shared" si="494"/>
        <v>0</v>
      </c>
      <c r="AP1553" s="129">
        <f t="shared" si="495"/>
        <v>0</v>
      </c>
      <c r="AQ1553" s="235"/>
      <c r="AR1553" s="235"/>
      <c r="AS1553" s="236">
        <f t="shared" si="490"/>
        <v>44889</v>
      </c>
      <c r="AT1553" s="237">
        <f t="shared" si="496"/>
        <v>28683.149999999969</v>
      </c>
      <c r="AU1553" s="237">
        <f t="shared" si="497"/>
        <v>19199.649999999998</v>
      </c>
      <c r="AV1553" s="237">
        <f t="shared" si="498"/>
        <v>25329.539999999997</v>
      </c>
      <c r="AW1553" s="237">
        <f t="shared" si="499"/>
        <v>7464.7999999999984</v>
      </c>
      <c r="AX1553" s="237">
        <f t="shared" si="500"/>
        <v>8479.2000000000025</v>
      </c>
      <c r="AY1553" s="133"/>
    </row>
    <row r="1554" spans="3:51" x14ac:dyDescent="0.25">
      <c r="C1554" s="137"/>
      <c r="D1554" s="137"/>
      <c r="E1554" s="137"/>
      <c r="F1554" s="137"/>
      <c r="G1554" s="137"/>
      <c r="H1554" s="137"/>
      <c r="I1554" s="137"/>
      <c r="J1554" s="137"/>
      <c r="K1554" s="240">
        <f t="shared" si="482"/>
        <v>44890</v>
      </c>
      <c r="L1554" s="230">
        <f t="shared" si="483"/>
        <v>89444.99</v>
      </c>
      <c r="M1554" s="162">
        <f>MAX(AN28:AN1554)</f>
        <v>91542.630000000048</v>
      </c>
      <c r="N1554" s="162">
        <f t="shared" si="491"/>
        <v>-2097.6400000000431</v>
      </c>
      <c r="O1554" s="231">
        <f>E3+(E4*0.1)</f>
        <v>0.2</v>
      </c>
      <c r="P1554" s="162">
        <v>764.85</v>
      </c>
      <c r="Q1554" s="232">
        <f>E5+(E6*0.1)</f>
        <v>0.1</v>
      </c>
      <c r="R1554" s="162">
        <v>-57</v>
      </c>
      <c r="S1554" s="232">
        <f>E7+(E8*0.1)</f>
        <v>0.1</v>
      </c>
      <c r="T1554" s="162">
        <v>1653.8</v>
      </c>
      <c r="U1554" s="233">
        <f>E9+(E10*0.5)+(E11*0.1)</f>
        <v>0.2</v>
      </c>
      <c r="V1554" s="162">
        <v>-60</v>
      </c>
      <c r="W1554" s="233">
        <f>E12+(E13*0.5)+(E14*0.1)</f>
        <v>0.2</v>
      </c>
      <c r="X1554" s="162">
        <v>-60</v>
      </c>
      <c r="Y1554" s="161">
        <f t="shared" si="492"/>
        <v>1527</v>
      </c>
      <c r="Z1554" s="162">
        <f t="shared" si="484"/>
        <v>288.64999999999998</v>
      </c>
      <c r="AA1554" s="127">
        <v>44890</v>
      </c>
      <c r="AB1554" s="127"/>
      <c r="AC1554" s="128"/>
      <c r="AD1554" s="128"/>
      <c r="AE1554" s="129"/>
      <c r="AF1554" s="129"/>
      <c r="AG1554" s="129"/>
      <c r="AH1554" s="129">
        <f t="shared" si="485"/>
        <v>288.64999999999998</v>
      </c>
      <c r="AI1554" s="129">
        <f t="shared" si="486"/>
        <v>0</v>
      </c>
      <c r="AJ1554" s="234">
        <f t="shared" si="487"/>
        <v>1</v>
      </c>
      <c r="AK1554" s="234">
        <f t="shared" si="488"/>
        <v>0</v>
      </c>
      <c r="AL1554" s="129">
        <f t="shared" si="489"/>
        <v>0</v>
      </c>
      <c r="AM1554" s="127">
        <v>44890</v>
      </c>
      <c r="AN1554" s="129">
        <f t="shared" si="493"/>
        <v>89444.99</v>
      </c>
      <c r="AO1554" s="129">
        <f t="shared" si="494"/>
        <v>0</v>
      </c>
      <c r="AP1554" s="129">
        <f t="shared" si="495"/>
        <v>0</v>
      </c>
      <c r="AQ1554" s="235"/>
      <c r="AR1554" s="235"/>
      <c r="AS1554" s="236">
        <f t="shared" si="490"/>
        <v>44890</v>
      </c>
      <c r="AT1554" s="237">
        <f t="shared" si="496"/>
        <v>28836.11999999997</v>
      </c>
      <c r="AU1554" s="237">
        <f t="shared" si="497"/>
        <v>19193.949999999997</v>
      </c>
      <c r="AV1554" s="237">
        <f t="shared" si="498"/>
        <v>25494.92</v>
      </c>
      <c r="AW1554" s="237">
        <f t="shared" si="499"/>
        <v>7452.7999999999984</v>
      </c>
      <c r="AX1554" s="237">
        <f t="shared" si="500"/>
        <v>8467.2000000000025</v>
      </c>
      <c r="AY1554" s="133"/>
    </row>
    <row r="1555" spans="3:51" x14ac:dyDescent="0.25">
      <c r="C1555" s="137"/>
      <c r="D1555" s="137"/>
      <c r="E1555" s="137"/>
      <c r="F1555" s="137"/>
      <c r="G1555" s="137"/>
      <c r="H1555" s="137"/>
      <c r="I1555" s="137"/>
      <c r="J1555" s="137"/>
      <c r="K1555" s="240">
        <f t="shared" si="482"/>
        <v>44893</v>
      </c>
      <c r="L1555" s="230">
        <f t="shared" si="483"/>
        <v>89042.75</v>
      </c>
      <c r="M1555" s="162">
        <f>MAX(AN28:AN1555)</f>
        <v>91542.630000000048</v>
      </c>
      <c r="N1555" s="162">
        <f t="shared" si="491"/>
        <v>-2499.8800000000483</v>
      </c>
      <c r="O1555" s="231">
        <f>E3+(E4*0.1)</f>
        <v>0.2</v>
      </c>
      <c r="P1555" s="162">
        <v>-550</v>
      </c>
      <c r="Q1555" s="232">
        <f>E5+(E6*0.1)</f>
        <v>0.1</v>
      </c>
      <c r="R1555" s="162">
        <v>-1088</v>
      </c>
      <c r="S1555" s="232">
        <f>E7+(E8*0.1)</f>
        <v>0.1</v>
      </c>
      <c r="T1555" s="162">
        <v>3365.6</v>
      </c>
      <c r="U1555" s="233">
        <f>E9+(E10*0.5)+(E11*0.1)</f>
        <v>0.2</v>
      </c>
      <c r="V1555" s="162">
        <v>-1400</v>
      </c>
      <c r="W1555" s="233">
        <f>E12+(E13*0.5)+(E14*0.1)</f>
        <v>0.2</v>
      </c>
      <c r="X1555" s="162">
        <v>-1200</v>
      </c>
      <c r="Y1555" s="161">
        <f t="shared" si="492"/>
        <v>1528</v>
      </c>
      <c r="Z1555" s="162">
        <f t="shared" si="484"/>
        <v>-402.24</v>
      </c>
      <c r="AA1555" s="127">
        <v>44893</v>
      </c>
      <c r="AB1555" s="127"/>
      <c r="AC1555" s="128"/>
      <c r="AD1555" s="128"/>
      <c r="AE1555" s="129"/>
      <c r="AF1555" s="129"/>
      <c r="AG1555" s="129"/>
      <c r="AH1555" s="129">
        <f t="shared" si="485"/>
        <v>0</v>
      </c>
      <c r="AI1555" s="129">
        <f t="shared" si="486"/>
        <v>-402.24</v>
      </c>
      <c r="AJ1555" s="234">
        <f t="shared" si="487"/>
        <v>0</v>
      </c>
      <c r="AK1555" s="234">
        <f t="shared" si="488"/>
        <v>1</v>
      </c>
      <c r="AL1555" s="129">
        <f t="shared" si="489"/>
        <v>0</v>
      </c>
      <c r="AM1555" s="127">
        <v>44893</v>
      </c>
      <c r="AN1555" s="129">
        <f t="shared" si="493"/>
        <v>89042.75</v>
      </c>
      <c r="AO1555" s="129">
        <f t="shared" si="494"/>
        <v>0</v>
      </c>
      <c r="AP1555" s="129">
        <f t="shared" si="495"/>
        <v>0</v>
      </c>
      <c r="AQ1555" s="235"/>
      <c r="AR1555" s="235"/>
      <c r="AS1555" s="236">
        <f t="shared" si="490"/>
        <v>44893</v>
      </c>
      <c r="AT1555" s="237">
        <f t="shared" si="496"/>
        <v>28726.11999999997</v>
      </c>
      <c r="AU1555" s="237">
        <f t="shared" si="497"/>
        <v>19085.149999999998</v>
      </c>
      <c r="AV1555" s="237">
        <f t="shared" si="498"/>
        <v>25831.48</v>
      </c>
      <c r="AW1555" s="237">
        <f t="shared" si="499"/>
        <v>7172.7999999999984</v>
      </c>
      <c r="AX1555" s="237">
        <f t="shared" si="500"/>
        <v>8227.2000000000025</v>
      </c>
      <c r="AY1555" s="133"/>
    </row>
    <row r="1556" spans="3:51" x14ac:dyDescent="0.25">
      <c r="C1556" s="137"/>
      <c r="D1556" s="137"/>
      <c r="E1556" s="137"/>
      <c r="F1556" s="137"/>
      <c r="G1556" s="137"/>
      <c r="H1556" s="137"/>
      <c r="I1556" s="137"/>
      <c r="J1556" s="137"/>
      <c r="K1556" s="240">
        <f t="shared" si="482"/>
        <v>44894</v>
      </c>
      <c r="L1556" s="230">
        <f t="shared" si="483"/>
        <v>89335.15</v>
      </c>
      <c r="M1556" s="162">
        <f>MAX(AN28:AN1556)</f>
        <v>91542.630000000048</v>
      </c>
      <c r="N1556" s="162">
        <f t="shared" si="491"/>
        <v>-2207.4800000000541</v>
      </c>
      <c r="O1556" s="231">
        <f>E3+(E4*0.1)</f>
        <v>0.2</v>
      </c>
      <c r="P1556" s="162">
        <v>-550</v>
      </c>
      <c r="Q1556" s="232">
        <f>E5+(E6*0.1)</f>
        <v>0.1</v>
      </c>
      <c r="R1556" s="162">
        <v>-850</v>
      </c>
      <c r="S1556" s="232">
        <f>E7+(E8*0.1)</f>
        <v>0.1</v>
      </c>
      <c r="T1556" s="162">
        <v>1686</v>
      </c>
      <c r="U1556" s="233">
        <f>E9+(E10*0.5)+(E11*0.1)</f>
        <v>0.2</v>
      </c>
      <c r="V1556" s="162">
        <v>797</v>
      </c>
      <c r="W1556" s="233">
        <f>E12+(E13*0.5)+(E14*0.1)</f>
        <v>0.2</v>
      </c>
      <c r="X1556" s="162">
        <v>797</v>
      </c>
      <c r="Y1556" s="161">
        <f t="shared" si="492"/>
        <v>1529</v>
      </c>
      <c r="Z1556" s="162">
        <f t="shared" si="484"/>
        <v>292.40000000000003</v>
      </c>
      <c r="AA1556" s="127">
        <v>44894</v>
      </c>
      <c r="AB1556" s="127"/>
      <c r="AC1556" s="128"/>
      <c r="AD1556" s="128"/>
      <c r="AE1556" s="129"/>
      <c r="AF1556" s="129"/>
      <c r="AG1556" s="129"/>
      <c r="AH1556" s="129">
        <f t="shared" si="485"/>
        <v>292.40000000000003</v>
      </c>
      <c r="AI1556" s="129">
        <f t="shared" si="486"/>
        <v>0</v>
      </c>
      <c r="AJ1556" s="234">
        <f t="shared" si="487"/>
        <v>1</v>
      </c>
      <c r="AK1556" s="234">
        <f t="shared" si="488"/>
        <v>0</v>
      </c>
      <c r="AL1556" s="129">
        <f t="shared" si="489"/>
        <v>0</v>
      </c>
      <c r="AM1556" s="127">
        <v>44894</v>
      </c>
      <c r="AN1556" s="129">
        <f t="shared" si="493"/>
        <v>89335.15</v>
      </c>
      <c r="AO1556" s="129">
        <f t="shared" si="494"/>
        <v>0</v>
      </c>
      <c r="AP1556" s="129">
        <f t="shared" si="495"/>
        <v>0</v>
      </c>
      <c r="AQ1556" s="235"/>
      <c r="AR1556" s="235"/>
      <c r="AS1556" s="236">
        <f t="shared" si="490"/>
        <v>44894</v>
      </c>
      <c r="AT1556" s="237">
        <f t="shared" si="496"/>
        <v>28616.11999999997</v>
      </c>
      <c r="AU1556" s="237">
        <f t="shared" si="497"/>
        <v>19000.149999999998</v>
      </c>
      <c r="AV1556" s="237">
        <f t="shared" si="498"/>
        <v>26000.079999999998</v>
      </c>
      <c r="AW1556" s="237">
        <f t="shared" si="499"/>
        <v>7332.199999999998</v>
      </c>
      <c r="AX1556" s="237">
        <f t="shared" si="500"/>
        <v>8386.6000000000022</v>
      </c>
      <c r="AY1556" s="133"/>
    </row>
    <row r="1557" spans="3:51" x14ac:dyDescent="0.25">
      <c r="C1557" s="137"/>
      <c r="D1557" s="137"/>
      <c r="E1557" s="137"/>
      <c r="F1557" s="137"/>
      <c r="G1557" s="137"/>
      <c r="H1557" s="137"/>
      <c r="I1557" s="137"/>
      <c r="J1557" s="137"/>
      <c r="K1557" s="240">
        <f t="shared" si="482"/>
        <v>44895</v>
      </c>
      <c r="L1557" s="230">
        <f t="shared" si="483"/>
        <v>89558.349999999991</v>
      </c>
      <c r="M1557" s="162">
        <f>MAX(AN28:AN1557)</f>
        <v>91542.630000000048</v>
      </c>
      <c r="N1557" s="162">
        <f t="shared" si="491"/>
        <v>-1984.280000000057</v>
      </c>
      <c r="O1557" s="231">
        <f>E3+(E4*0.1)</f>
        <v>0.2</v>
      </c>
      <c r="P1557" s="162">
        <v>-550</v>
      </c>
      <c r="Q1557" s="232">
        <f>E5+(E6*0.1)</f>
        <v>0.1</v>
      </c>
      <c r="R1557" s="162">
        <v>-850</v>
      </c>
      <c r="S1557" s="232">
        <f>E7+(E8*0.1)</f>
        <v>0.1</v>
      </c>
      <c r="T1557" s="162">
        <v>-3410</v>
      </c>
      <c r="U1557" s="233">
        <f>E9+(E10*0.5)+(E11*0.1)</f>
        <v>0.2</v>
      </c>
      <c r="V1557" s="162">
        <v>1898</v>
      </c>
      <c r="W1557" s="233">
        <f>E12+(E13*0.5)+(E14*0.1)</f>
        <v>0.2</v>
      </c>
      <c r="X1557" s="162">
        <v>1898</v>
      </c>
      <c r="Y1557" s="161">
        <f t="shared" si="492"/>
        <v>1530</v>
      </c>
      <c r="Z1557" s="162">
        <f t="shared" si="484"/>
        <v>223.20000000000005</v>
      </c>
      <c r="AA1557" s="238">
        <v>44895</v>
      </c>
      <c r="AB1557" s="129">
        <f>SUM(Z1536:Z1557)</f>
        <v>907.1400000000001</v>
      </c>
      <c r="AC1557" s="128">
        <f>(AB1557&gt;0)*1</f>
        <v>1</v>
      </c>
      <c r="AD1557" s="128">
        <f>(AB1557&lt;0)*1</f>
        <v>0</v>
      </c>
      <c r="AE1557" s="129">
        <f>AB1557*AC1557</f>
        <v>907.1400000000001</v>
      </c>
      <c r="AF1557" s="129">
        <f>AB1557*AD1557</f>
        <v>0</v>
      </c>
      <c r="AG1557" s="129"/>
      <c r="AH1557" s="129">
        <f t="shared" si="485"/>
        <v>223.20000000000005</v>
      </c>
      <c r="AI1557" s="129">
        <f t="shared" si="486"/>
        <v>0</v>
      </c>
      <c r="AJ1557" s="234">
        <f t="shared" si="487"/>
        <v>1</v>
      </c>
      <c r="AK1557" s="234">
        <f t="shared" si="488"/>
        <v>0</v>
      </c>
      <c r="AL1557" s="129">
        <f t="shared" si="489"/>
        <v>907.1400000000001</v>
      </c>
      <c r="AM1557" s="127">
        <v>44895</v>
      </c>
      <c r="AN1557" s="129">
        <f t="shared" si="493"/>
        <v>89558.349999999991</v>
      </c>
      <c r="AO1557" s="129">
        <f t="shared" si="494"/>
        <v>907.1400000000001</v>
      </c>
      <c r="AP1557" s="129">
        <f t="shared" si="495"/>
        <v>0</v>
      </c>
      <c r="AQ1557" s="235"/>
      <c r="AR1557" s="235"/>
      <c r="AS1557" s="236">
        <f t="shared" si="490"/>
        <v>44895</v>
      </c>
      <c r="AT1557" s="237">
        <f t="shared" si="496"/>
        <v>28506.11999999997</v>
      </c>
      <c r="AU1557" s="237">
        <f t="shared" si="497"/>
        <v>18915.149999999998</v>
      </c>
      <c r="AV1557" s="237">
        <f t="shared" si="498"/>
        <v>25659.079999999998</v>
      </c>
      <c r="AW1557" s="237">
        <f t="shared" si="499"/>
        <v>7711.7999999999984</v>
      </c>
      <c r="AX1557" s="237">
        <f t="shared" si="500"/>
        <v>8766.2000000000025</v>
      </c>
      <c r="AY1557" s="133"/>
    </row>
    <row r="1558" spans="3:51" x14ac:dyDescent="0.25">
      <c r="C1558" s="137"/>
      <c r="D1558" s="137"/>
      <c r="E1558" s="137"/>
      <c r="F1558" s="137"/>
      <c r="G1558" s="137"/>
      <c r="H1558" s="137"/>
      <c r="I1558" s="137"/>
      <c r="J1558" s="137"/>
      <c r="K1558" s="240">
        <f t="shared" si="482"/>
        <v>44896</v>
      </c>
      <c r="L1558" s="230">
        <f t="shared" si="483"/>
        <v>90726.889999999985</v>
      </c>
      <c r="M1558" s="162">
        <f>MAX(AN28:AN1558)</f>
        <v>91542.630000000048</v>
      </c>
      <c r="N1558" s="162">
        <f t="shared" si="491"/>
        <v>-815.74000000006345</v>
      </c>
      <c r="O1558" s="231">
        <f>E3+(E4*0.1)</f>
        <v>0.2</v>
      </c>
      <c r="P1558" s="162">
        <v>-550</v>
      </c>
      <c r="Q1558" s="232">
        <f>E5+(E6*0.1)</f>
        <v>0.1</v>
      </c>
      <c r="R1558" s="162">
        <v>-850</v>
      </c>
      <c r="S1558" s="232">
        <f>E7+(E8*0.1)</f>
        <v>0.1</v>
      </c>
      <c r="T1558" s="162">
        <v>-236.6</v>
      </c>
      <c r="U1558" s="233">
        <f>E9+(E10*0.5)+(E11*0.1)</f>
        <v>0.2</v>
      </c>
      <c r="V1558" s="162">
        <v>3468</v>
      </c>
      <c r="W1558" s="233">
        <f>E12+(E13*0.5)+(E14*0.1)</f>
        <v>0.2</v>
      </c>
      <c r="X1558" s="162">
        <v>3468</v>
      </c>
      <c r="Y1558" s="161">
        <f t="shared" si="492"/>
        <v>1531</v>
      </c>
      <c r="Z1558" s="162">
        <f t="shared" si="484"/>
        <v>1168.54</v>
      </c>
      <c r="AA1558" s="127">
        <v>44896</v>
      </c>
      <c r="AB1558" s="127"/>
      <c r="AC1558" s="128"/>
      <c r="AD1558" s="128"/>
      <c r="AE1558" s="129"/>
      <c r="AF1558" s="129"/>
      <c r="AG1558" s="129"/>
      <c r="AH1558" s="129">
        <f t="shared" si="485"/>
        <v>1168.54</v>
      </c>
      <c r="AI1558" s="129">
        <f t="shared" si="486"/>
        <v>0</v>
      </c>
      <c r="AJ1558" s="234">
        <f t="shared" si="487"/>
        <v>1</v>
      </c>
      <c r="AK1558" s="234">
        <f t="shared" si="488"/>
        <v>0</v>
      </c>
      <c r="AL1558" s="129">
        <f t="shared" si="489"/>
        <v>0</v>
      </c>
      <c r="AM1558" s="127">
        <v>44896</v>
      </c>
      <c r="AN1558" s="129">
        <f t="shared" si="493"/>
        <v>90726.889999999985</v>
      </c>
      <c r="AO1558" s="129">
        <f t="shared" si="494"/>
        <v>0</v>
      </c>
      <c r="AP1558" s="129">
        <f t="shared" si="495"/>
        <v>0</v>
      </c>
      <c r="AQ1558" s="235"/>
      <c r="AR1558" s="235"/>
      <c r="AS1558" s="236">
        <f t="shared" si="490"/>
        <v>44896</v>
      </c>
      <c r="AT1558" s="237">
        <f t="shared" si="496"/>
        <v>28396.11999999997</v>
      </c>
      <c r="AU1558" s="237">
        <f t="shared" si="497"/>
        <v>18830.149999999998</v>
      </c>
      <c r="AV1558" s="237">
        <f t="shared" si="498"/>
        <v>25635.42</v>
      </c>
      <c r="AW1558" s="237">
        <f t="shared" si="499"/>
        <v>8405.3999999999978</v>
      </c>
      <c r="AX1558" s="237">
        <f t="shared" si="500"/>
        <v>9459.8000000000029</v>
      </c>
      <c r="AY1558" s="133"/>
    </row>
    <row r="1559" spans="3:51" x14ac:dyDescent="0.25">
      <c r="C1559" s="137"/>
      <c r="D1559" s="137"/>
      <c r="E1559" s="137"/>
      <c r="F1559" s="137"/>
      <c r="G1559" s="137"/>
      <c r="H1559" s="137"/>
      <c r="I1559" s="137"/>
      <c r="J1559" s="137"/>
      <c r="K1559" s="240">
        <f t="shared" si="482"/>
        <v>44897</v>
      </c>
      <c r="L1559" s="230">
        <f t="shared" si="483"/>
        <v>89975.589999999982</v>
      </c>
      <c r="M1559" s="162">
        <f>MAX(AN28:AN1559)</f>
        <v>91542.630000000048</v>
      </c>
      <c r="N1559" s="162">
        <f t="shared" si="491"/>
        <v>-1567.0400000000664</v>
      </c>
      <c r="O1559" s="231">
        <f>E3+(E4*0.1)</f>
        <v>0.2</v>
      </c>
      <c r="P1559" s="162">
        <v>-697.8</v>
      </c>
      <c r="Q1559" s="232">
        <f>E5+(E6*0.1)</f>
        <v>0.1</v>
      </c>
      <c r="R1559" s="162">
        <v>-1870</v>
      </c>
      <c r="S1559" s="232">
        <f>E7+(E8*0.1)</f>
        <v>0.1</v>
      </c>
      <c r="T1559" s="162">
        <v>952.6</v>
      </c>
      <c r="U1559" s="233">
        <f>E9+(E10*0.5)+(E11*0.1)</f>
        <v>0.2</v>
      </c>
      <c r="V1559" s="162">
        <v>-1400</v>
      </c>
      <c r="W1559" s="233">
        <f>E12+(E13*0.5)+(E14*0.1)</f>
        <v>0.2</v>
      </c>
      <c r="X1559" s="162">
        <v>-1200</v>
      </c>
      <c r="Y1559" s="161">
        <f t="shared" si="492"/>
        <v>1532</v>
      </c>
      <c r="Z1559" s="162">
        <f t="shared" si="484"/>
        <v>-751.3</v>
      </c>
      <c r="AA1559" s="127">
        <v>44897</v>
      </c>
      <c r="AB1559" s="127"/>
      <c r="AC1559" s="128"/>
      <c r="AD1559" s="128"/>
      <c r="AE1559" s="129"/>
      <c r="AF1559" s="129"/>
      <c r="AG1559" s="129"/>
      <c r="AH1559" s="129">
        <f t="shared" si="485"/>
        <v>0</v>
      </c>
      <c r="AI1559" s="129">
        <f t="shared" si="486"/>
        <v>-751.3</v>
      </c>
      <c r="AJ1559" s="234">
        <f t="shared" si="487"/>
        <v>0</v>
      </c>
      <c r="AK1559" s="234">
        <f t="shared" si="488"/>
        <v>1</v>
      </c>
      <c r="AL1559" s="129">
        <f t="shared" si="489"/>
        <v>0</v>
      </c>
      <c r="AM1559" s="127">
        <v>44897</v>
      </c>
      <c r="AN1559" s="129">
        <f t="shared" si="493"/>
        <v>89975.589999999982</v>
      </c>
      <c r="AO1559" s="129">
        <f t="shared" si="494"/>
        <v>0</v>
      </c>
      <c r="AP1559" s="129">
        <f t="shared" si="495"/>
        <v>0</v>
      </c>
      <c r="AQ1559" s="235"/>
      <c r="AR1559" s="235"/>
      <c r="AS1559" s="236">
        <f t="shared" si="490"/>
        <v>44897</v>
      </c>
      <c r="AT1559" s="237">
        <f t="shared" si="496"/>
        <v>28256.559999999969</v>
      </c>
      <c r="AU1559" s="237">
        <f t="shared" si="497"/>
        <v>18643.149999999998</v>
      </c>
      <c r="AV1559" s="237">
        <f t="shared" si="498"/>
        <v>25730.679999999997</v>
      </c>
      <c r="AW1559" s="237">
        <f t="shared" si="499"/>
        <v>8125.3999999999978</v>
      </c>
      <c r="AX1559" s="237">
        <f t="shared" si="500"/>
        <v>9219.8000000000029</v>
      </c>
      <c r="AY1559" s="133"/>
    </row>
    <row r="1560" spans="3:51" x14ac:dyDescent="0.25">
      <c r="C1560" s="137"/>
      <c r="D1560" s="137"/>
      <c r="E1560" s="137"/>
      <c r="F1560" s="137"/>
      <c r="G1560" s="137"/>
      <c r="H1560" s="137"/>
      <c r="I1560" s="137"/>
      <c r="J1560" s="137"/>
      <c r="K1560" s="240">
        <f t="shared" si="482"/>
        <v>44900</v>
      </c>
      <c r="L1560" s="230">
        <f t="shared" si="483"/>
        <v>89657.109999999986</v>
      </c>
      <c r="M1560" s="162">
        <f>MAX(AN28:AN1560)</f>
        <v>91542.630000000048</v>
      </c>
      <c r="N1560" s="162">
        <f t="shared" si="491"/>
        <v>-1885.5200000000623</v>
      </c>
      <c r="O1560" s="231">
        <f>E3+(E4*0.1)</f>
        <v>0.2</v>
      </c>
      <c r="P1560" s="162">
        <v>-550</v>
      </c>
      <c r="Q1560" s="232">
        <f>E5+(E6*0.1)</f>
        <v>0.1</v>
      </c>
      <c r="R1560" s="162">
        <v>-1034</v>
      </c>
      <c r="S1560" s="232">
        <f>E7+(E8*0.1)</f>
        <v>0.1</v>
      </c>
      <c r="T1560" s="162">
        <v>4149.2</v>
      </c>
      <c r="U1560" s="233">
        <f>E9+(E10*0.5)+(E11*0.1)</f>
        <v>0.2</v>
      </c>
      <c r="V1560" s="162">
        <v>-1400</v>
      </c>
      <c r="W1560" s="233">
        <f>E12+(E13*0.5)+(E14*0.1)</f>
        <v>0.2</v>
      </c>
      <c r="X1560" s="162">
        <v>-1200</v>
      </c>
      <c r="Y1560" s="161">
        <f t="shared" si="492"/>
        <v>1533</v>
      </c>
      <c r="Z1560" s="162">
        <f t="shared" si="484"/>
        <v>-318.48</v>
      </c>
      <c r="AA1560" s="127">
        <v>44900</v>
      </c>
      <c r="AB1560" s="127"/>
      <c r="AC1560" s="128"/>
      <c r="AD1560" s="128"/>
      <c r="AE1560" s="129"/>
      <c r="AF1560" s="129"/>
      <c r="AG1560" s="129"/>
      <c r="AH1560" s="129">
        <f t="shared" si="485"/>
        <v>0</v>
      </c>
      <c r="AI1560" s="129">
        <f t="shared" si="486"/>
        <v>-318.48</v>
      </c>
      <c r="AJ1560" s="234">
        <f t="shared" si="487"/>
        <v>0</v>
      </c>
      <c r="AK1560" s="234">
        <f t="shared" si="488"/>
        <v>1</v>
      </c>
      <c r="AL1560" s="129">
        <f t="shared" si="489"/>
        <v>0</v>
      </c>
      <c r="AM1560" s="127">
        <v>44900</v>
      </c>
      <c r="AN1560" s="129">
        <f t="shared" si="493"/>
        <v>89657.109999999986</v>
      </c>
      <c r="AO1560" s="129">
        <f t="shared" si="494"/>
        <v>0</v>
      </c>
      <c r="AP1560" s="129">
        <f t="shared" si="495"/>
        <v>0</v>
      </c>
      <c r="AQ1560" s="235"/>
      <c r="AR1560" s="235"/>
      <c r="AS1560" s="236">
        <f t="shared" si="490"/>
        <v>44900</v>
      </c>
      <c r="AT1560" s="237">
        <f t="shared" si="496"/>
        <v>28146.559999999969</v>
      </c>
      <c r="AU1560" s="237">
        <f t="shared" si="497"/>
        <v>18539.749999999996</v>
      </c>
      <c r="AV1560" s="237">
        <f t="shared" si="498"/>
        <v>26145.599999999995</v>
      </c>
      <c r="AW1560" s="237">
        <f t="shared" si="499"/>
        <v>7845.3999999999978</v>
      </c>
      <c r="AX1560" s="237">
        <f t="shared" si="500"/>
        <v>8979.8000000000029</v>
      </c>
      <c r="AY1560" s="133"/>
    </row>
    <row r="1561" spans="3:51" x14ac:dyDescent="0.25">
      <c r="C1561" s="137"/>
      <c r="D1561" s="137"/>
      <c r="E1561" s="137"/>
      <c r="F1561" s="137"/>
      <c r="G1561" s="137"/>
      <c r="H1561" s="137"/>
      <c r="I1561" s="137"/>
      <c r="J1561" s="137"/>
      <c r="K1561" s="240">
        <f t="shared" si="482"/>
        <v>44901</v>
      </c>
      <c r="L1561" s="230">
        <f t="shared" si="483"/>
        <v>90037.93</v>
      </c>
      <c r="M1561" s="162">
        <f>MAX(AN28:AN1561)</f>
        <v>91542.630000000048</v>
      </c>
      <c r="N1561" s="162">
        <f t="shared" si="491"/>
        <v>-1504.7000000000553</v>
      </c>
      <c r="O1561" s="231">
        <f>E3+(E4*0.1)</f>
        <v>0.2</v>
      </c>
      <c r="P1561" s="162">
        <v>-550</v>
      </c>
      <c r="Q1561" s="232">
        <f>E5+(E6*0.1)</f>
        <v>0.1</v>
      </c>
      <c r="R1561" s="162">
        <v>-850</v>
      </c>
      <c r="S1561" s="232">
        <f>E7+(E8*0.1)</f>
        <v>0.1</v>
      </c>
      <c r="T1561" s="162">
        <v>4742.2</v>
      </c>
      <c r="U1561" s="233">
        <f>E9+(E10*0.5)+(E11*0.1)</f>
        <v>0.2</v>
      </c>
      <c r="V1561" s="162">
        <v>254</v>
      </c>
      <c r="W1561" s="233">
        <f>E12+(E13*0.5)+(E14*0.1)</f>
        <v>0.2</v>
      </c>
      <c r="X1561" s="162">
        <v>254</v>
      </c>
      <c r="Y1561" s="161">
        <f t="shared" si="492"/>
        <v>1534</v>
      </c>
      <c r="Z1561" s="162">
        <f t="shared" si="484"/>
        <v>380.82000000000005</v>
      </c>
      <c r="AA1561" s="127">
        <v>44901</v>
      </c>
      <c r="AB1561" s="127"/>
      <c r="AC1561" s="128"/>
      <c r="AD1561" s="128"/>
      <c r="AE1561" s="129"/>
      <c r="AF1561" s="129"/>
      <c r="AG1561" s="129"/>
      <c r="AH1561" s="129">
        <f t="shared" si="485"/>
        <v>380.82000000000005</v>
      </c>
      <c r="AI1561" s="129">
        <f t="shared" si="486"/>
        <v>0</v>
      </c>
      <c r="AJ1561" s="234">
        <f t="shared" si="487"/>
        <v>1</v>
      </c>
      <c r="AK1561" s="234">
        <f t="shared" si="488"/>
        <v>0</v>
      </c>
      <c r="AL1561" s="129">
        <f t="shared" si="489"/>
        <v>0</v>
      </c>
      <c r="AM1561" s="127">
        <v>44901</v>
      </c>
      <c r="AN1561" s="129">
        <f t="shared" si="493"/>
        <v>90037.93</v>
      </c>
      <c r="AO1561" s="129">
        <f t="shared" si="494"/>
        <v>0</v>
      </c>
      <c r="AP1561" s="129">
        <f t="shared" si="495"/>
        <v>0</v>
      </c>
      <c r="AQ1561" s="235"/>
      <c r="AR1561" s="235"/>
      <c r="AS1561" s="236">
        <f t="shared" si="490"/>
        <v>44901</v>
      </c>
      <c r="AT1561" s="237">
        <f t="shared" si="496"/>
        <v>28036.559999999969</v>
      </c>
      <c r="AU1561" s="237">
        <f t="shared" si="497"/>
        <v>18454.749999999996</v>
      </c>
      <c r="AV1561" s="237">
        <f t="shared" si="498"/>
        <v>26619.819999999996</v>
      </c>
      <c r="AW1561" s="237">
        <f t="shared" si="499"/>
        <v>7896.199999999998</v>
      </c>
      <c r="AX1561" s="237">
        <f t="shared" si="500"/>
        <v>9030.6000000000022</v>
      </c>
      <c r="AY1561" s="133"/>
    </row>
    <row r="1562" spans="3:51" x14ac:dyDescent="0.25">
      <c r="C1562" s="137"/>
      <c r="D1562" s="137"/>
      <c r="E1562" s="137"/>
      <c r="F1562" s="137"/>
      <c r="G1562" s="137"/>
      <c r="H1562" s="137"/>
      <c r="I1562" s="137"/>
      <c r="J1562" s="137"/>
      <c r="K1562" s="240">
        <f t="shared" si="482"/>
        <v>44902</v>
      </c>
      <c r="L1562" s="230">
        <f t="shared" si="483"/>
        <v>90657.51</v>
      </c>
      <c r="M1562" s="162">
        <f>MAX(AN28:AN1562)</f>
        <v>91542.630000000048</v>
      </c>
      <c r="N1562" s="162">
        <f t="shared" si="491"/>
        <v>-885.12000000005355</v>
      </c>
      <c r="O1562" s="231">
        <f>E3+(E4*0.1)</f>
        <v>0.2</v>
      </c>
      <c r="P1562" s="162">
        <v>7.9</v>
      </c>
      <c r="Q1562" s="232">
        <f>E5+(E6*0.1)</f>
        <v>0.1</v>
      </c>
      <c r="R1562" s="162">
        <v>-850</v>
      </c>
      <c r="S1562" s="232">
        <f>E7+(E8*0.1)</f>
        <v>0.1</v>
      </c>
      <c r="T1562" s="162">
        <v>1046</v>
      </c>
      <c r="U1562" s="233">
        <f>E9+(E10*0.5)+(E11*0.1)</f>
        <v>0.2</v>
      </c>
      <c r="V1562" s="162">
        <v>1496</v>
      </c>
      <c r="W1562" s="233">
        <f>E12+(E13*0.5)+(E14*0.1)</f>
        <v>0.2</v>
      </c>
      <c r="X1562" s="162">
        <v>1496</v>
      </c>
      <c r="Y1562" s="161">
        <f t="shared" si="492"/>
        <v>1535</v>
      </c>
      <c r="Z1562" s="162">
        <f t="shared" si="484"/>
        <v>619.57999999999993</v>
      </c>
      <c r="AA1562" s="127">
        <v>44902</v>
      </c>
      <c r="AB1562" s="127"/>
      <c r="AC1562" s="128"/>
      <c r="AD1562" s="128"/>
      <c r="AE1562" s="129"/>
      <c r="AF1562" s="129"/>
      <c r="AG1562" s="129"/>
      <c r="AH1562" s="129">
        <f t="shared" si="485"/>
        <v>619.57999999999993</v>
      </c>
      <c r="AI1562" s="129">
        <f t="shared" si="486"/>
        <v>0</v>
      </c>
      <c r="AJ1562" s="234">
        <f t="shared" si="487"/>
        <v>1</v>
      </c>
      <c r="AK1562" s="234">
        <f t="shared" si="488"/>
        <v>0</v>
      </c>
      <c r="AL1562" s="129">
        <f t="shared" si="489"/>
        <v>0</v>
      </c>
      <c r="AM1562" s="127">
        <v>44902</v>
      </c>
      <c r="AN1562" s="129">
        <f t="shared" si="493"/>
        <v>90657.51</v>
      </c>
      <c r="AO1562" s="129">
        <f t="shared" si="494"/>
        <v>0</v>
      </c>
      <c r="AP1562" s="129">
        <f t="shared" si="495"/>
        <v>0</v>
      </c>
      <c r="AQ1562" s="235"/>
      <c r="AR1562" s="235"/>
      <c r="AS1562" s="236">
        <f t="shared" si="490"/>
        <v>44902</v>
      </c>
      <c r="AT1562" s="237">
        <f t="shared" si="496"/>
        <v>28038.13999999997</v>
      </c>
      <c r="AU1562" s="237">
        <f t="shared" si="497"/>
        <v>18369.749999999996</v>
      </c>
      <c r="AV1562" s="237">
        <f t="shared" si="498"/>
        <v>26724.419999999995</v>
      </c>
      <c r="AW1562" s="237">
        <f t="shared" si="499"/>
        <v>8195.3999999999978</v>
      </c>
      <c r="AX1562" s="237">
        <f t="shared" si="500"/>
        <v>9329.8000000000029</v>
      </c>
      <c r="AY1562" s="133"/>
    </row>
    <row r="1563" spans="3:51" x14ac:dyDescent="0.25">
      <c r="C1563" s="137"/>
      <c r="D1563" s="137"/>
      <c r="E1563" s="137"/>
      <c r="F1563" s="137"/>
      <c r="G1563" s="137"/>
      <c r="H1563" s="137"/>
      <c r="I1563" s="137"/>
      <c r="J1563" s="137"/>
      <c r="K1563" s="240">
        <f t="shared" si="482"/>
        <v>44903</v>
      </c>
      <c r="L1563" s="230">
        <f t="shared" si="483"/>
        <v>90767.22</v>
      </c>
      <c r="M1563" s="162">
        <f>MAX(AN28:AN1563)</f>
        <v>91542.630000000048</v>
      </c>
      <c r="N1563" s="162">
        <f t="shared" si="491"/>
        <v>-775.41000000004715</v>
      </c>
      <c r="O1563" s="231">
        <f>E3+(E4*0.1)</f>
        <v>0.2</v>
      </c>
      <c r="P1563" s="162">
        <v>917.8</v>
      </c>
      <c r="Q1563" s="232">
        <f>E5+(E6*0.1)</f>
        <v>0.1</v>
      </c>
      <c r="R1563" s="162">
        <v>1479.5</v>
      </c>
      <c r="S1563" s="232">
        <f>E7+(E8*0.1)</f>
        <v>0.1</v>
      </c>
      <c r="T1563" s="162">
        <v>-3410</v>
      </c>
      <c r="U1563" s="233">
        <f>E9+(E10*0.5)+(E11*0.1)</f>
        <v>0.2</v>
      </c>
      <c r="V1563" s="162">
        <v>298</v>
      </c>
      <c r="W1563" s="233">
        <f>E12+(E13*0.5)+(E14*0.1)</f>
        <v>0.2</v>
      </c>
      <c r="X1563" s="162">
        <v>298</v>
      </c>
      <c r="Y1563" s="161">
        <f t="shared" si="492"/>
        <v>1536</v>
      </c>
      <c r="Z1563" s="162">
        <f t="shared" si="484"/>
        <v>109.71</v>
      </c>
      <c r="AA1563" s="127">
        <v>44903</v>
      </c>
      <c r="AB1563" s="127"/>
      <c r="AC1563" s="128"/>
      <c r="AD1563" s="128"/>
      <c r="AE1563" s="129"/>
      <c r="AF1563" s="129"/>
      <c r="AG1563" s="129"/>
      <c r="AH1563" s="129">
        <f t="shared" si="485"/>
        <v>109.71</v>
      </c>
      <c r="AI1563" s="129">
        <f t="shared" si="486"/>
        <v>0</v>
      </c>
      <c r="AJ1563" s="234">
        <f t="shared" si="487"/>
        <v>1</v>
      </c>
      <c r="AK1563" s="234">
        <f t="shared" si="488"/>
        <v>0</v>
      </c>
      <c r="AL1563" s="129">
        <f t="shared" si="489"/>
        <v>0</v>
      </c>
      <c r="AM1563" s="127">
        <v>44903</v>
      </c>
      <c r="AN1563" s="129">
        <f t="shared" si="493"/>
        <v>90767.22</v>
      </c>
      <c r="AO1563" s="129">
        <f t="shared" si="494"/>
        <v>0</v>
      </c>
      <c r="AP1563" s="129">
        <f t="shared" si="495"/>
        <v>0</v>
      </c>
      <c r="AQ1563" s="235"/>
      <c r="AR1563" s="235"/>
      <c r="AS1563" s="236">
        <f t="shared" si="490"/>
        <v>44903</v>
      </c>
      <c r="AT1563" s="237">
        <f t="shared" si="496"/>
        <v>28221.699999999972</v>
      </c>
      <c r="AU1563" s="237">
        <f t="shared" si="497"/>
        <v>18517.699999999997</v>
      </c>
      <c r="AV1563" s="237">
        <f t="shared" si="498"/>
        <v>26383.419999999995</v>
      </c>
      <c r="AW1563" s="237">
        <f t="shared" si="499"/>
        <v>8254.9999999999982</v>
      </c>
      <c r="AX1563" s="237">
        <f t="shared" si="500"/>
        <v>9389.4000000000033</v>
      </c>
      <c r="AY1563" s="133"/>
    </row>
    <row r="1564" spans="3:51" x14ac:dyDescent="0.25">
      <c r="C1564" s="137"/>
      <c r="D1564" s="137"/>
      <c r="E1564" s="137"/>
      <c r="F1564" s="137"/>
      <c r="G1564" s="137"/>
      <c r="H1564" s="137"/>
      <c r="I1564" s="137"/>
      <c r="J1564" s="137"/>
      <c r="K1564" s="240">
        <f t="shared" ref="K1564:K1627" si="501">AM1564</f>
        <v>44904</v>
      </c>
      <c r="L1564" s="230">
        <f t="shared" ref="L1564:L1627" si="502">AN1564</f>
        <v>91063.76</v>
      </c>
      <c r="M1564" s="162">
        <f>MAX(AN28:AN1564)</f>
        <v>91542.630000000048</v>
      </c>
      <c r="N1564" s="162">
        <f t="shared" si="491"/>
        <v>-478.87000000005355</v>
      </c>
      <c r="O1564" s="231">
        <f>E3+(E4*0.1)</f>
        <v>0.2</v>
      </c>
      <c r="P1564" s="162">
        <v>-550</v>
      </c>
      <c r="Q1564" s="232">
        <f>E5+(E6*0.1)</f>
        <v>0.1</v>
      </c>
      <c r="R1564" s="162">
        <v>-850</v>
      </c>
      <c r="S1564" s="232">
        <f>E7+(E8*0.1)</f>
        <v>0.1</v>
      </c>
      <c r="T1564" s="162">
        <v>1483.4</v>
      </c>
      <c r="U1564" s="233">
        <f>E9+(E10*0.5)+(E11*0.1)</f>
        <v>0.2</v>
      </c>
      <c r="V1564" s="162">
        <v>858</v>
      </c>
      <c r="W1564" s="233">
        <f>E12+(E13*0.5)+(E14*0.1)</f>
        <v>0.2</v>
      </c>
      <c r="X1564" s="162">
        <v>858</v>
      </c>
      <c r="Y1564" s="161">
        <f t="shared" si="492"/>
        <v>1537</v>
      </c>
      <c r="Z1564" s="162">
        <f t="shared" ref="Z1564:Z1627" si="503">(O1564*P1564)+(Q1564*R1564)+(S1564*T1564)+(U1564*V1564)+(W1564*X1564)</f>
        <v>296.54000000000008</v>
      </c>
      <c r="AA1564" s="127">
        <v>44904</v>
      </c>
      <c r="AB1564" s="127"/>
      <c r="AC1564" s="128"/>
      <c r="AD1564" s="128"/>
      <c r="AE1564" s="129"/>
      <c r="AF1564" s="129"/>
      <c r="AG1564" s="129"/>
      <c r="AH1564" s="129">
        <f t="shared" ref="AH1564:AH1627" si="504">(Z1564&gt;1)*Z1564</f>
        <v>296.54000000000008</v>
      </c>
      <c r="AI1564" s="129">
        <f t="shared" ref="AI1564:AI1627" si="505">(Z1564&lt;1)*Z1564</f>
        <v>0</v>
      </c>
      <c r="AJ1564" s="234">
        <f t="shared" ref="AJ1564:AJ1627" si="506">(AH1564&gt;1)*1</f>
        <v>1</v>
      </c>
      <c r="AK1564" s="234">
        <f t="shared" ref="AK1564:AK1627" si="507">(AI1564&lt;0)*1</f>
        <v>0</v>
      </c>
      <c r="AL1564" s="129">
        <f t="shared" ref="AL1564:AL1627" si="508">AB1564</f>
        <v>0</v>
      </c>
      <c r="AM1564" s="127">
        <v>44904</v>
      </c>
      <c r="AN1564" s="129">
        <f t="shared" si="493"/>
        <v>91063.76</v>
      </c>
      <c r="AO1564" s="129">
        <f t="shared" si="494"/>
        <v>0</v>
      </c>
      <c r="AP1564" s="129">
        <f t="shared" si="495"/>
        <v>0</v>
      </c>
      <c r="AQ1564" s="235"/>
      <c r="AR1564" s="235"/>
      <c r="AS1564" s="236">
        <f t="shared" ref="AS1564:AS1627" si="509">AM1564</f>
        <v>44904</v>
      </c>
      <c r="AT1564" s="237">
        <f t="shared" si="496"/>
        <v>28111.699999999972</v>
      </c>
      <c r="AU1564" s="237">
        <f t="shared" si="497"/>
        <v>18432.699999999997</v>
      </c>
      <c r="AV1564" s="237">
        <f t="shared" si="498"/>
        <v>26531.759999999995</v>
      </c>
      <c r="AW1564" s="237">
        <f t="shared" si="499"/>
        <v>8426.5999999999985</v>
      </c>
      <c r="AX1564" s="237">
        <f t="shared" si="500"/>
        <v>9561.0000000000036</v>
      </c>
      <c r="AY1564" s="133"/>
    </row>
    <row r="1565" spans="3:51" x14ac:dyDescent="0.25">
      <c r="C1565" s="137"/>
      <c r="D1565" s="137"/>
      <c r="E1565" s="137"/>
      <c r="F1565" s="137"/>
      <c r="G1565" s="137"/>
      <c r="H1565" s="137"/>
      <c r="I1565" s="137"/>
      <c r="J1565" s="137"/>
      <c r="K1565" s="240">
        <f t="shared" si="501"/>
        <v>44907</v>
      </c>
      <c r="L1565" s="230">
        <f t="shared" si="502"/>
        <v>91067.01999999999</v>
      </c>
      <c r="M1565" s="162">
        <f>MAX(AN28:AN1565)</f>
        <v>91542.630000000048</v>
      </c>
      <c r="N1565" s="162">
        <f t="shared" ref="N1565:N1628" si="510">AN1565-M1565</f>
        <v>-475.61000000005879</v>
      </c>
      <c r="O1565" s="231">
        <f>E3+(E4*0.1)</f>
        <v>0.2</v>
      </c>
      <c r="P1565" s="162">
        <v>2642.9</v>
      </c>
      <c r="Q1565" s="232">
        <f>E5+(E6*0.1)</f>
        <v>0.1</v>
      </c>
      <c r="R1565" s="162">
        <v>2809</v>
      </c>
      <c r="S1565" s="232">
        <f>E7+(E8*0.1)</f>
        <v>0.1</v>
      </c>
      <c r="T1565" s="162">
        <v>-2862.2</v>
      </c>
      <c r="U1565" s="233">
        <f>E9+(E10*0.5)+(E11*0.1)</f>
        <v>0.2</v>
      </c>
      <c r="V1565" s="162">
        <v>-1400</v>
      </c>
      <c r="W1565" s="233">
        <f>E12+(E13*0.5)+(E14*0.1)</f>
        <v>0.2</v>
      </c>
      <c r="X1565" s="162">
        <v>-1200</v>
      </c>
      <c r="Y1565" s="161">
        <f t="shared" ref="Y1565:Y1628" si="511">Y1564+1</f>
        <v>1538</v>
      </c>
      <c r="Z1565" s="162">
        <f t="shared" si="503"/>
        <v>3.2599999999999909</v>
      </c>
      <c r="AA1565" s="127">
        <v>44907</v>
      </c>
      <c r="AB1565" s="127"/>
      <c r="AC1565" s="128"/>
      <c r="AD1565" s="128"/>
      <c r="AE1565" s="129"/>
      <c r="AF1565" s="129"/>
      <c r="AG1565" s="129"/>
      <c r="AH1565" s="129">
        <f t="shared" si="504"/>
        <v>3.2599999999999909</v>
      </c>
      <c r="AI1565" s="129">
        <f t="shared" si="505"/>
        <v>0</v>
      </c>
      <c r="AJ1565" s="234">
        <f t="shared" si="506"/>
        <v>1</v>
      </c>
      <c r="AK1565" s="234">
        <f t="shared" si="507"/>
        <v>0</v>
      </c>
      <c r="AL1565" s="129">
        <f t="shared" si="508"/>
        <v>0</v>
      </c>
      <c r="AM1565" s="127">
        <v>44907</v>
      </c>
      <c r="AN1565" s="129">
        <f t="shared" ref="AN1565:AN1628" si="512">Z1565+AN1564</f>
        <v>91067.01999999999</v>
      </c>
      <c r="AO1565" s="129">
        <f t="shared" ref="AO1565:AO1628" si="513">(AL1565&gt;0)*AL1565</f>
        <v>0</v>
      </c>
      <c r="AP1565" s="129">
        <f t="shared" ref="AP1565:AP1628" si="514">(AL1565&lt;0)*AL1565</f>
        <v>0</v>
      </c>
      <c r="AQ1565" s="235"/>
      <c r="AR1565" s="235"/>
      <c r="AS1565" s="236">
        <f t="shared" si="509"/>
        <v>44907</v>
      </c>
      <c r="AT1565" s="237">
        <f t="shared" ref="AT1565:AT1628" si="515">(P1565*O1565)+AT1564</f>
        <v>28640.279999999973</v>
      </c>
      <c r="AU1565" s="237">
        <f t="shared" ref="AU1565:AU1628" si="516">(R1565*Q1565)+AU1564</f>
        <v>18713.599999999999</v>
      </c>
      <c r="AV1565" s="237">
        <f t="shared" ref="AV1565:AV1628" si="517">(S1565*T1565)+AV1564</f>
        <v>26245.539999999994</v>
      </c>
      <c r="AW1565" s="237">
        <f t="shared" ref="AW1565:AW1628" si="518">(V1565*U1565)+AW1564</f>
        <v>8146.5999999999985</v>
      </c>
      <c r="AX1565" s="237">
        <f t="shared" ref="AX1565:AX1628" si="519">(X1565*W1565)+AX1564</f>
        <v>9321.0000000000036</v>
      </c>
      <c r="AY1565" s="133"/>
    </row>
    <row r="1566" spans="3:51" x14ac:dyDescent="0.25">
      <c r="C1566" s="137"/>
      <c r="D1566" s="137"/>
      <c r="E1566" s="137"/>
      <c r="F1566" s="137"/>
      <c r="G1566" s="137"/>
      <c r="H1566" s="137"/>
      <c r="I1566" s="137"/>
      <c r="J1566" s="137"/>
      <c r="K1566" s="240">
        <f t="shared" si="501"/>
        <v>44908</v>
      </c>
      <c r="L1566" s="230">
        <f t="shared" si="502"/>
        <v>91400.26999999999</v>
      </c>
      <c r="M1566" s="162">
        <f>MAX(AN28:AN1566)</f>
        <v>91542.630000000048</v>
      </c>
      <c r="N1566" s="162">
        <f t="shared" si="510"/>
        <v>-142.36000000005879</v>
      </c>
      <c r="O1566" s="231">
        <f>E3+(E4*0.1)</f>
        <v>0.2</v>
      </c>
      <c r="P1566" s="162">
        <v>-550</v>
      </c>
      <c r="Q1566" s="232">
        <f>E5+(E6*0.1)</f>
        <v>0.1</v>
      </c>
      <c r="R1566" s="162">
        <v>1454.5</v>
      </c>
      <c r="S1566" s="232">
        <f>E7+(E8*0.1)</f>
        <v>0.1</v>
      </c>
      <c r="T1566" s="162">
        <v>-8746</v>
      </c>
      <c r="U1566" s="233">
        <f>E9+(E10*0.5)+(E11*0.1)</f>
        <v>0.2</v>
      </c>
      <c r="V1566" s="162">
        <v>2931</v>
      </c>
      <c r="W1566" s="233">
        <f>E12+(E13*0.5)+(E14*0.1)</f>
        <v>0.2</v>
      </c>
      <c r="X1566" s="162">
        <v>2931</v>
      </c>
      <c r="Y1566" s="161">
        <f t="shared" si="511"/>
        <v>1539</v>
      </c>
      <c r="Z1566" s="162">
        <f t="shared" si="503"/>
        <v>333.25000000000011</v>
      </c>
      <c r="AA1566" s="127">
        <v>44908</v>
      </c>
      <c r="AB1566" s="127"/>
      <c r="AC1566" s="128"/>
      <c r="AD1566" s="128"/>
      <c r="AE1566" s="129"/>
      <c r="AF1566" s="129"/>
      <c r="AG1566" s="129"/>
      <c r="AH1566" s="129">
        <f t="shared" si="504"/>
        <v>333.25000000000011</v>
      </c>
      <c r="AI1566" s="129">
        <f t="shared" si="505"/>
        <v>0</v>
      </c>
      <c r="AJ1566" s="234">
        <f t="shared" si="506"/>
        <v>1</v>
      </c>
      <c r="AK1566" s="234">
        <f t="shared" si="507"/>
        <v>0</v>
      </c>
      <c r="AL1566" s="129">
        <f t="shared" si="508"/>
        <v>0</v>
      </c>
      <c r="AM1566" s="127">
        <v>44908</v>
      </c>
      <c r="AN1566" s="129">
        <f t="shared" si="512"/>
        <v>91400.26999999999</v>
      </c>
      <c r="AO1566" s="129">
        <f t="shared" si="513"/>
        <v>0</v>
      </c>
      <c r="AP1566" s="129">
        <f t="shared" si="514"/>
        <v>0</v>
      </c>
      <c r="AQ1566" s="235"/>
      <c r="AR1566" s="235"/>
      <c r="AS1566" s="236">
        <f t="shared" si="509"/>
        <v>44908</v>
      </c>
      <c r="AT1566" s="237">
        <f t="shared" si="515"/>
        <v>28530.279999999973</v>
      </c>
      <c r="AU1566" s="237">
        <f t="shared" si="516"/>
        <v>18859.05</v>
      </c>
      <c r="AV1566" s="237">
        <f t="shared" si="517"/>
        <v>25370.939999999995</v>
      </c>
      <c r="AW1566" s="237">
        <f t="shared" si="518"/>
        <v>8732.7999999999993</v>
      </c>
      <c r="AX1566" s="237">
        <f t="shared" si="519"/>
        <v>9907.2000000000044</v>
      </c>
      <c r="AY1566" s="133"/>
    </row>
    <row r="1567" spans="3:51" x14ac:dyDescent="0.25">
      <c r="C1567" s="137"/>
      <c r="D1567" s="137"/>
      <c r="E1567" s="137"/>
      <c r="F1567" s="137"/>
      <c r="G1567" s="137"/>
      <c r="H1567" s="137"/>
      <c r="I1567" s="137"/>
      <c r="J1567" s="137"/>
      <c r="K1567" s="240">
        <f t="shared" si="501"/>
        <v>44909</v>
      </c>
      <c r="L1567" s="230">
        <f t="shared" si="502"/>
        <v>91085.449999999983</v>
      </c>
      <c r="M1567" s="162">
        <f>MAX(AN28:AN1567)</f>
        <v>91542.630000000048</v>
      </c>
      <c r="N1567" s="162">
        <f t="shared" si="510"/>
        <v>-457.18000000006577</v>
      </c>
      <c r="O1567" s="231">
        <f>E3+(E4*0.1)</f>
        <v>0.2</v>
      </c>
      <c r="P1567" s="162">
        <v>-550</v>
      </c>
      <c r="Q1567" s="232">
        <f>E5+(E6*0.1)</f>
        <v>0.1</v>
      </c>
      <c r="R1567" s="162">
        <v>-850</v>
      </c>
      <c r="S1567" s="232">
        <f>E7+(E8*0.1)</f>
        <v>0.1</v>
      </c>
      <c r="T1567" s="162">
        <v>1865.8</v>
      </c>
      <c r="U1567" s="233">
        <f>E9+(E10*0.5)+(E11*0.1)</f>
        <v>0.2</v>
      </c>
      <c r="V1567" s="162">
        <v>-332</v>
      </c>
      <c r="W1567" s="233">
        <f>E12+(E13*0.5)+(E14*0.1)</f>
        <v>0.2</v>
      </c>
      <c r="X1567" s="162">
        <v>-1200</v>
      </c>
      <c r="Y1567" s="161">
        <f t="shared" si="511"/>
        <v>1540</v>
      </c>
      <c r="Z1567" s="162">
        <f t="shared" si="503"/>
        <v>-314.82</v>
      </c>
      <c r="AA1567" s="127">
        <v>44909</v>
      </c>
      <c r="AB1567" s="127"/>
      <c r="AC1567" s="128"/>
      <c r="AD1567" s="128"/>
      <c r="AE1567" s="129"/>
      <c r="AF1567" s="129"/>
      <c r="AG1567" s="129"/>
      <c r="AH1567" s="129">
        <f t="shared" si="504"/>
        <v>0</v>
      </c>
      <c r="AI1567" s="129">
        <f t="shared" si="505"/>
        <v>-314.82</v>
      </c>
      <c r="AJ1567" s="234">
        <f t="shared" si="506"/>
        <v>0</v>
      </c>
      <c r="AK1567" s="234">
        <f t="shared" si="507"/>
        <v>1</v>
      </c>
      <c r="AL1567" s="129">
        <f t="shared" si="508"/>
        <v>0</v>
      </c>
      <c r="AM1567" s="127">
        <v>44909</v>
      </c>
      <c r="AN1567" s="129">
        <f t="shared" si="512"/>
        <v>91085.449999999983</v>
      </c>
      <c r="AO1567" s="129">
        <f t="shared" si="513"/>
        <v>0</v>
      </c>
      <c r="AP1567" s="129">
        <f t="shared" si="514"/>
        <v>0</v>
      </c>
      <c r="AQ1567" s="235"/>
      <c r="AR1567" s="235"/>
      <c r="AS1567" s="236">
        <f t="shared" si="509"/>
        <v>44909</v>
      </c>
      <c r="AT1567" s="237">
        <f t="shared" si="515"/>
        <v>28420.279999999973</v>
      </c>
      <c r="AU1567" s="237">
        <f t="shared" si="516"/>
        <v>18774.05</v>
      </c>
      <c r="AV1567" s="237">
        <f t="shared" si="517"/>
        <v>25557.519999999997</v>
      </c>
      <c r="AW1567" s="237">
        <f t="shared" si="518"/>
        <v>8666.4</v>
      </c>
      <c r="AX1567" s="237">
        <f t="shared" si="519"/>
        <v>9667.2000000000044</v>
      </c>
      <c r="AY1567" s="133"/>
    </row>
    <row r="1568" spans="3:51" x14ac:dyDescent="0.25">
      <c r="C1568" s="137"/>
      <c r="D1568" s="137"/>
      <c r="E1568" s="137"/>
      <c r="F1568" s="137"/>
      <c r="G1568" s="137"/>
      <c r="H1568" s="137"/>
      <c r="I1568" s="137"/>
      <c r="J1568" s="137"/>
      <c r="K1568" s="240">
        <f t="shared" si="501"/>
        <v>44910</v>
      </c>
      <c r="L1568" s="230">
        <f t="shared" si="502"/>
        <v>90963.749999999985</v>
      </c>
      <c r="M1568" s="162">
        <f>MAX(AN28:AN1568)</f>
        <v>91542.630000000048</v>
      </c>
      <c r="N1568" s="162">
        <f t="shared" si="510"/>
        <v>-578.88000000006286</v>
      </c>
      <c r="O1568" s="231">
        <f>E3+(E4*0.1)</f>
        <v>0.2</v>
      </c>
      <c r="P1568" s="162">
        <v>-1016.75</v>
      </c>
      <c r="Q1568" s="232">
        <f>E5+(E6*0.1)</f>
        <v>0.1</v>
      </c>
      <c r="R1568" s="162">
        <v>-1897.5</v>
      </c>
      <c r="S1568" s="232">
        <f>E7+(E8*0.1)</f>
        <v>0.1</v>
      </c>
      <c r="T1568" s="162">
        <v>7914</v>
      </c>
      <c r="U1568" s="233">
        <f>E9+(E10*0.5)+(E11*0.1)</f>
        <v>0.2</v>
      </c>
      <c r="V1568" s="162">
        <v>-1400</v>
      </c>
      <c r="W1568" s="233">
        <f>E12+(E13*0.5)+(E14*0.1)</f>
        <v>0.2</v>
      </c>
      <c r="X1568" s="162">
        <v>-1200</v>
      </c>
      <c r="Y1568" s="161">
        <f t="shared" si="511"/>
        <v>1541</v>
      </c>
      <c r="Z1568" s="162">
        <f t="shared" si="503"/>
        <v>-121.69999999999993</v>
      </c>
      <c r="AA1568" s="127">
        <v>44910</v>
      </c>
      <c r="AB1568" s="127"/>
      <c r="AC1568" s="128"/>
      <c r="AD1568" s="128"/>
      <c r="AE1568" s="129"/>
      <c r="AF1568" s="129"/>
      <c r="AG1568" s="129"/>
      <c r="AH1568" s="129">
        <f t="shared" si="504"/>
        <v>0</v>
      </c>
      <c r="AI1568" s="129">
        <f t="shared" si="505"/>
        <v>-121.69999999999993</v>
      </c>
      <c r="AJ1568" s="234">
        <f t="shared" si="506"/>
        <v>0</v>
      </c>
      <c r="AK1568" s="234">
        <f t="shared" si="507"/>
        <v>1</v>
      </c>
      <c r="AL1568" s="129">
        <f t="shared" si="508"/>
        <v>0</v>
      </c>
      <c r="AM1568" s="127">
        <v>44910</v>
      </c>
      <c r="AN1568" s="129">
        <f t="shared" si="512"/>
        <v>90963.749999999985</v>
      </c>
      <c r="AO1568" s="129">
        <f t="shared" si="513"/>
        <v>0</v>
      </c>
      <c r="AP1568" s="129">
        <f t="shared" si="514"/>
        <v>0</v>
      </c>
      <c r="AQ1568" s="235"/>
      <c r="AR1568" s="235"/>
      <c r="AS1568" s="236">
        <f t="shared" si="509"/>
        <v>44910</v>
      </c>
      <c r="AT1568" s="237">
        <f t="shared" si="515"/>
        <v>28216.929999999975</v>
      </c>
      <c r="AU1568" s="237">
        <f t="shared" si="516"/>
        <v>18584.3</v>
      </c>
      <c r="AV1568" s="237">
        <f t="shared" si="517"/>
        <v>26348.92</v>
      </c>
      <c r="AW1568" s="237">
        <f t="shared" si="518"/>
        <v>8386.4</v>
      </c>
      <c r="AX1568" s="237">
        <f t="shared" si="519"/>
        <v>9427.2000000000044</v>
      </c>
      <c r="AY1568" s="133"/>
    </row>
    <row r="1569" spans="3:51" x14ac:dyDescent="0.25">
      <c r="C1569" s="137"/>
      <c r="D1569" s="137"/>
      <c r="E1569" s="137"/>
      <c r="F1569" s="137"/>
      <c r="G1569" s="137"/>
      <c r="H1569" s="137"/>
      <c r="I1569" s="137"/>
      <c r="J1569" s="137"/>
      <c r="K1569" s="240">
        <f t="shared" si="501"/>
        <v>44911</v>
      </c>
      <c r="L1569" s="230">
        <f t="shared" si="502"/>
        <v>91623.349999999991</v>
      </c>
      <c r="M1569" s="162">
        <f>MAX(AN28:AN1569)</f>
        <v>91623.349999999991</v>
      </c>
      <c r="N1569" s="162">
        <f t="shared" si="510"/>
        <v>0</v>
      </c>
      <c r="O1569" s="231">
        <f>E3+(E4*0.1)</f>
        <v>0.2</v>
      </c>
      <c r="P1569" s="162">
        <v>-550</v>
      </c>
      <c r="Q1569" s="232">
        <f>E5+(E6*0.1)</f>
        <v>0.1</v>
      </c>
      <c r="R1569" s="162">
        <v>-850</v>
      </c>
      <c r="S1569" s="232">
        <f>E7+(E8*0.1)</f>
        <v>0.1</v>
      </c>
      <c r="T1569" s="162">
        <v>2030</v>
      </c>
      <c r="U1569" s="233">
        <f>E9+(E10*0.5)+(E11*0.1)</f>
        <v>0.2</v>
      </c>
      <c r="V1569" s="162">
        <v>1629</v>
      </c>
      <c r="W1569" s="233">
        <f>E12+(E13*0.5)+(E14*0.1)</f>
        <v>0.2</v>
      </c>
      <c r="X1569" s="162">
        <v>1629</v>
      </c>
      <c r="Y1569" s="161">
        <f t="shared" si="511"/>
        <v>1542</v>
      </c>
      <c r="Z1569" s="162">
        <f t="shared" si="503"/>
        <v>659.6</v>
      </c>
      <c r="AA1569" s="127">
        <v>44911</v>
      </c>
      <c r="AB1569" s="127"/>
      <c r="AC1569" s="128"/>
      <c r="AD1569" s="128"/>
      <c r="AE1569" s="129"/>
      <c r="AF1569" s="129"/>
      <c r="AG1569" s="129"/>
      <c r="AH1569" s="129">
        <f t="shared" si="504"/>
        <v>659.6</v>
      </c>
      <c r="AI1569" s="129">
        <f t="shared" si="505"/>
        <v>0</v>
      </c>
      <c r="AJ1569" s="234">
        <f t="shared" si="506"/>
        <v>1</v>
      </c>
      <c r="AK1569" s="234">
        <f t="shared" si="507"/>
        <v>0</v>
      </c>
      <c r="AL1569" s="129">
        <f t="shared" si="508"/>
        <v>0</v>
      </c>
      <c r="AM1569" s="127">
        <v>44911</v>
      </c>
      <c r="AN1569" s="129">
        <f t="shared" si="512"/>
        <v>91623.349999999991</v>
      </c>
      <c r="AO1569" s="129">
        <f t="shared" si="513"/>
        <v>0</v>
      </c>
      <c r="AP1569" s="129">
        <f t="shared" si="514"/>
        <v>0</v>
      </c>
      <c r="AQ1569" s="235"/>
      <c r="AR1569" s="235"/>
      <c r="AS1569" s="236">
        <f t="shared" si="509"/>
        <v>44911</v>
      </c>
      <c r="AT1569" s="237">
        <f t="shared" si="515"/>
        <v>28106.929999999975</v>
      </c>
      <c r="AU1569" s="237">
        <f t="shared" si="516"/>
        <v>18499.3</v>
      </c>
      <c r="AV1569" s="237">
        <f t="shared" si="517"/>
        <v>26551.919999999998</v>
      </c>
      <c r="AW1569" s="237">
        <f t="shared" si="518"/>
        <v>8712.1999999999989</v>
      </c>
      <c r="AX1569" s="237">
        <f t="shared" si="519"/>
        <v>9753.0000000000036</v>
      </c>
      <c r="AY1569" s="133"/>
    </row>
    <row r="1570" spans="3:51" x14ac:dyDescent="0.25">
      <c r="C1570" s="137"/>
      <c r="D1570" s="137"/>
      <c r="E1570" s="137"/>
      <c r="F1570" s="137"/>
      <c r="G1570" s="137"/>
      <c r="H1570" s="137"/>
      <c r="I1570" s="137"/>
      <c r="J1570" s="137"/>
      <c r="K1570" s="240">
        <f t="shared" si="501"/>
        <v>44914</v>
      </c>
      <c r="L1570" s="230">
        <f t="shared" si="502"/>
        <v>91533.81</v>
      </c>
      <c r="M1570" s="162">
        <f>MAX(AN28:AN1570)</f>
        <v>91623.349999999991</v>
      </c>
      <c r="N1570" s="162">
        <f t="shared" si="510"/>
        <v>-89.539999999993597</v>
      </c>
      <c r="O1570" s="231">
        <f>E3+(E4*0.1)</f>
        <v>0.2</v>
      </c>
      <c r="P1570" s="162">
        <v>-550</v>
      </c>
      <c r="Q1570" s="232">
        <f>E5+(E6*0.1)</f>
        <v>0.1</v>
      </c>
      <c r="R1570" s="162">
        <v>-850</v>
      </c>
      <c r="S1570" s="232">
        <f>E7+(E8*0.1)</f>
        <v>0.1</v>
      </c>
      <c r="T1570" s="162">
        <v>3182.6</v>
      </c>
      <c r="U1570" s="233">
        <f>E9+(E10*0.5)+(E11*0.1)</f>
        <v>0.2</v>
      </c>
      <c r="V1570" s="162">
        <v>-532</v>
      </c>
      <c r="W1570" s="233">
        <f>E12+(E13*0.5)+(E14*0.1)</f>
        <v>0.2</v>
      </c>
      <c r="X1570" s="162">
        <v>-532</v>
      </c>
      <c r="Y1570" s="161">
        <f t="shared" si="511"/>
        <v>1543</v>
      </c>
      <c r="Z1570" s="162">
        <f t="shared" si="503"/>
        <v>-89.54000000000002</v>
      </c>
      <c r="AA1570" s="127">
        <v>44914</v>
      </c>
      <c r="AB1570" s="127"/>
      <c r="AC1570" s="128"/>
      <c r="AD1570" s="128"/>
      <c r="AE1570" s="129"/>
      <c r="AF1570" s="129"/>
      <c r="AG1570" s="129"/>
      <c r="AH1570" s="129">
        <f t="shared" si="504"/>
        <v>0</v>
      </c>
      <c r="AI1570" s="129">
        <f t="shared" si="505"/>
        <v>-89.54000000000002</v>
      </c>
      <c r="AJ1570" s="234">
        <f t="shared" si="506"/>
        <v>0</v>
      </c>
      <c r="AK1570" s="234">
        <f t="shared" si="507"/>
        <v>1</v>
      </c>
      <c r="AL1570" s="129">
        <f t="shared" si="508"/>
        <v>0</v>
      </c>
      <c r="AM1570" s="127">
        <v>44914</v>
      </c>
      <c r="AN1570" s="129">
        <f t="shared" si="512"/>
        <v>91533.81</v>
      </c>
      <c r="AO1570" s="129">
        <f t="shared" si="513"/>
        <v>0</v>
      </c>
      <c r="AP1570" s="129">
        <f t="shared" si="514"/>
        <v>0</v>
      </c>
      <c r="AQ1570" s="235"/>
      <c r="AR1570" s="235"/>
      <c r="AS1570" s="236">
        <f t="shared" si="509"/>
        <v>44914</v>
      </c>
      <c r="AT1570" s="237">
        <f t="shared" si="515"/>
        <v>27996.929999999975</v>
      </c>
      <c r="AU1570" s="237">
        <f t="shared" si="516"/>
        <v>18414.3</v>
      </c>
      <c r="AV1570" s="237">
        <f t="shared" si="517"/>
        <v>26870.179999999997</v>
      </c>
      <c r="AW1570" s="237">
        <f t="shared" si="518"/>
        <v>8605.7999999999993</v>
      </c>
      <c r="AX1570" s="237">
        <f t="shared" si="519"/>
        <v>9646.600000000004</v>
      </c>
      <c r="AY1570" s="133"/>
    </row>
    <row r="1571" spans="3:51" x14ac:dyDescent="0.25">
      <c r="C1571" s="137"/>
      <c r="D1571" s="137"/>
      <c r="E1571" s="137"/>
      <c r="F1571" s="137"/>
      <c r="G1571" s="137"/>
      <c r="H1571" s="137"/>
      <c r="I1571" s="137"/>
      <c r="J1571" s="137"/>
      <c r="K1571" s="240">
        <f t="shared" si="501"/>
        <v>44915</v>
      </c>
      <c r="L1571" s="230">
        <f t="shared" si="502"/>
        <v>92565.95</v>
      </c>
      <c r="M1571" s="162">
        <f>MAX(AN28:AN1571)</f>
        <v>92565.95</v>
      </c>
      <c r="N1571" s="162">
        <f t="shared" si="510"/>
        <v>0</v>
      </c>
      <c r="O1571" s="231">
        <f>E3+(E4*0.1)</f>
        <v>0.2</v>
      </c>
      <c r="P1571" s="162">
        <v>-550</v>
      </c>
      <c r="Q1571" s="232">
        <f>E5+(E6*0.1)</f>
        <v>0.1</v>
      </c>
      <c r="R1571" s="162">
        <v>-850</v>
      </c>
      <c r="S1571" s="232">
        <f>E7+(E8*0.1)</f>
        <v>0.1</v>
      </c>
      <c r="T1571" s="162">
        <v>243.4</v>
      </c>
      <c r="U1571" s="233">
        <f>E9+(E10*0.5)+(E11*0.1)</f>
        <v>0.2</v>
      </c>
      <c r="V1571" s="162">
        <v>3007</v>
      </c>
      <c r="W1571" s="233">
        <f>E12+(E13*0.5)+(E14*0.1)</f>
        <v>0.2</v>
      </c>
      <c r="X1571" s="162">
        <v>3007</v>
      </c>
      <c r="Y1571" s="161">
        <f t="shared" si="511"/>
        <v>1544</v>
      </c>
      <c r="Z1571" s="162">
        <f t="shared" si="503"/>
        <v>1032.1399999999999</v>
      </c>
      <c r="AA1571" s="127">
        <v>44915</v>
      </c>
      <c r="AB1571" s="127"/>
      <c r="AC1571" s="128"/>
      <c r="AD1571" s="128"/>
      <c r="AE1571" s="129"/>
      <c r="AF1571" s="129"/>
      <c r="AG1571" s="129"/>
      <c r="AH1571" s="129">
        <f t="shared" si="504"/>
        <v>1032.1399999999999</v>
      </c>
      <c r="AI1571" s="129">
        <f t="shared" si="505"/>
        <v>0</v>
      </c>
      <c r="AJ1571" s="234">
        <f t="shared" si="506"/>
        <v>1</v>
      </c>
      <c r="AK1571" s="234">
        <f t="shared" si="507"/>
        <v>0</v>
      </c>
      <c r="AL1571" s="129">
        <f t="shared" si="508"/>
        <v>0</v>
      </c>
      <c r="AM1571" s="127">
        <v>44915</v>
      </c>
      <c r="AN1571" s="129">
        <f t="shared" si="512"/>
        <v>92565.95</v>
      </c>
      <c r="AO1571" s="129">
        <f t="shared" si="513"/>
        <v>0</v>
      </c>
      <c r="AP1571" s="129">
        <f t="shared" si="514"/>
        <v>0</v>
      </c>
      <c r="AQ1571" s="235"/>
      <c r="AR1571" s="235"/>
      <c r="AS1571" s="236">
        <f t="shared" si="509"/>
        <v>44915</v>
      </c>
      <c r="AT1571" s="237">
        <f t="shared" si="515"/>
        <v>27886.929999999975</v>
      </c>
      <c r="AU1571" s="237">
        <f t="shared" si="516"/>
        <v>18329.3</v>
      </c>
      <c r="AV1571" s="237">
        <f t="shared" si="517"/>
        <v>26894.519999999997</v>
      </c>
      <c r="AW1571" s="237">
        <f t="shared" si="518"/>
        <v>9207.1999999999989</v>
      </c>
      <c r="AX1571" s="237">
        <f t="shared" si="519"/>
        <v>10248.000000000004</v>
      </c>
      <c r="AY1571" s="133"/>
    </row>
    <row r="1572" spans="3:51" x14ac:dyDescent="0.25">
      <c r="C1572" s="137"/>
      <c r="D1572" s="137"/>
      <c r="E1572" s="137"/>
      <c r="F1572" s="137"/>
      <c r="G1572" s="137"/>
      <c r="H1572" s="137"/>
      <c r="I1572" s="137"/>
      <c r="J1572" s="137"/>
      <c r="K1572" s="240">
        <f t="shared" si="501"/>
        <v>44916</v>
      </c>
      <c r="L1572" s="230">
        <f t="shared" si="502"/>
        <v>92518.54</v>
      </c>
      <c r="M1572" s="162">
        <f>MAX(AN28:AN1572)</f>
        <v>92565.95</v>
      </c>
      <c r="N1572" s="162">
        <f t="shared" si="510"/>
        <v>-47.410000000003492</v>
      </c>
      <c r="O1572" s="231">
        <f>E3+(E4*0.1)</f>
        <v>0.2</v>
      </c>
      <c r="P1572" s="162">
        <v>2633.7</v>
      </c>
      <c r="Q1572" s="232">
        <f>E5+(E6*0.1)</f>
        <v>0.1</v>
      </c>
      <c r="R1572" s="162">
        <v>-943.5</v>
      </c>
      <c r="S1572" s="232">
        <f>E7+(E8*0.1)</f>
        <v>0.1</v>
      </c>
      <c r="T1572" s="162">
        <v>-3410</v>
      </c>
      <c r="U1572" s="233">
        <f>E9+(E10*0.5)+(E11*0.1)</f>
        <v>0.2</v>
      </c>
      <c r="V1572" s="162">
        <v>-347</v>
      </c>
      <c r="W1572" s="233">
        <f>E12+(E13*0.5)+(E14*0.1)</f>
        <v>0.2</v>
      </c>
      <c r="X1572" s="162">
        <v>-347</v>
      </c>
      <c r="Y1572" s="161">
        <f t="shared" si="511"/>
        <v>1545</v>
      </c>
      <c r="Z1572" s="162">
        <f t="shared" si="503"/>
        <v>-47.410000000000025</v>
      </c>
      <c r="AA1572" s="127">
        <v>44916</v>
      </c>
      <c r="AB1572" s="127"/>
      <c r="AC1572" s="128"/>
      <c r="AD1572" s="128"/>
      <c r="AE1572" s="129"/>
      <c r="AF1572" s="129"/>
      <c r="AG1572" s="129"/>
      <c r="AH1572" s="129">
        <f t="shared" si="504"/>
        <v>0</v>
      </c>
      <c r="AI1572" s="129">
        <f t="shared" si="505"/>
        <v>-47.410000000000025</v>
      </c>
      <c r="AJ1572" s="234">
        <f t="shared" si="506"/>
        <v>0</v>
      </c>
      <c r="AK1572" s="234">
        <f t="shared" si="507"/>
        <v>1</v>
      </c>
      <c r="AL1572" s="129">
        <f t="shared" si="508"/>
        <v>0</v>
      </c>
      <c r="AM1572" s="127">
        <v>44916</v>
      </c>
      <c r="AN1572" s="129">
        <f t="shared" si="512"/>
        <v>92518.54</v>
      </c>
      <c r="AO1572" s="129">
        <f t="shared" si="513"/>
        <v>0</v>
      </c>
      <c r="AP1572" s="129">
        <f t="shared" si="514"/>
        <v>0</v>
      </c>
      <c r="AQ1572" s="235"/>
      <c r="AR1572" s="235"/>
      <c r="AS1572" s="236">
        <f t="shared" si="509"/>
        <v>44916</v>
      </c>
      <c r="AT1572" s="237">
        <f t="shared" si="515"/>
        <v>28413.669999999976</v>
      </c>
      <c r="AU1572" s="237">
        <f t="shared" si="516"/>
        <v>18234.95</v>
      </c>
      <c r="AV1572" s="237">
        <f t="shared" si="517"/>
        <v>26553.519999999997</v>
      </c>
      <c r="AW1572" s="237">
        <f t="shared" si="518"/>
        <v>9137.7999999999993</v>
      </c>
      <c r="AX1572" s="237">
        <f t="shared" si="519"/>
        <v>10178.600000000004</v>
      </c>
      <c r="AY1572" s="133"/>
    </row>
    <row r="1573" spans="3:51" x14ac:dyDescent="0.25">
      <c r="C1573" s="137"/>
      <c r="D1573" s="137"/>
      <c r="E1573" s="137"/>
      <c r="F1573" s="137"/>
      <c r="G1573" s="137"/>
      <c r="H1573" s="137"/>
      <c r="I1573" s="137"/>
      <c r="J1573" s="137"/>
      <c r="K1573" s="240">
        <f t="shared" si="501"/>
        <v>44917</v>
      </c>
      <c r="L1573" s="230">
        <f t="shared" si="502"/>
        <v>92685.14</v>
      </c>
      <c r="M1573" s="162">
        <f>MAX(AN28:AN1573)</f>
        <v>92685.14</v>
      </c>
      <c r="N1573" s="162">
        <f t="shared" si="510"/>
        <v>0</v>
      </c>
      <c r="O1573" s="231">
        <f>E3+(E4*0.1)</f>
        <v>0.2</v>
      </c>
      <c r="P1573" s="162">
        <v>-765.65</v>
      </c>
      <c r="Q1573" s="232">
        <f>E5+(E6*0.1)</f>
        <v>0.1</v>
      </c>
      <c r="R1573" s="162">
        <v>2802.5</v>
      </c>
      <c r="S1573" s="232">
        <f>E7+(E8*0.1)</f>
        <v>0.1</v>
      </c>
      <c r="T1573" s="162">
        <v>5594.8</v>
      </c>
      <c r="U1573" s="233">
        <f>E9+(E10*0.5)+(E11*0.1)</f>
        <v>0.2</v>
      </c>
      <c r="V1573" s="162">
        <v>-1400</v>
      </c>
      <c r="W1573" s="233">
        <f>E12+(E13*0.5)+(E14*0.1)</f>
        <v>0.2</v>
      </c>
      <c r="X1573" s="162">
        <v>-1200</v>
      </c>
      <c r="Y1573" s="161">
        <f t="shared" si="511"/>
        <v>1546</v>
      </c>
      <c r="Z1573" s="162">
        <f t="shared" si="503"/>
        <v>166.60000000000002</v>
      </c>
      <c r="AA1573" s="127">
        <v>44917</v>
      </c>
      <c r="AB1573" s="127"/>
      <c r="AC1573" s="128"/>
      <c r="AD1573" s="128"/>
      <c r="AE1573" s="129"/>
      <c r="AF1573" s="129"/>
      <c r="AG1573" s="129"/>
      <c r="AH1573" s="129">
        <f t="shared" si="504"/>
        <v>166.60000000000002</v>
      </c>
      <c r="AI1573" s="129">
        <f t="shared" si="505"/>
        <v>0</v>
      </c>
      <c r="AJ1573" s="234">
        <f t="shared" si="506"/>
        <v>1</v>
      </c>
      <c r="AK1573" s="234">
        <f t="shared" si="507"/>
        <v>0</v>
      </c>
      <c r="AL1573" s="129">
        <f t="shared" si="508"/>
        <v>0</v>
      </c>
      <c r="AM1573" s="127">
        <v>44917</v>
      </c>
      <c r="AN1573" s="129">
        <f t="shared" si="512"/>
        <v>92685.14</v>
      </c>
      <c r="AO1573" s="129">
        <f t="shared" si="513"/>
        <v>0</v>
      </c>
      <c r="AP1573" s="129">
        <f t="shared" si="514"/>
        <v>0</v>
      </c>
      <c r="AQ1573" s="235"/>
      <c r="AR1573" s="235"/>
      <c r="AS1573" s="236">
        <f t="shared" si="509"/>
        <v>44917</v>
      </c>
      <c r="AT1573" s="237">
        <f t="shared" si="515"/>
        <v>28260.539999999975</v>
      </c>
      <c r="AU1573" s="237">
        <f t="shared" si="516"/>
        <v>18515.2</v>
      </c>
      <c r="AV1573" s="237">
        <f t="shared" si="517"/>
        <v>27112.999999999996</v>
      </c>
      <c r="AW1573" s="237">
        <f t="shared" si="518"/>
        <v>8857.7999999999993</v>
      </c>
      <c r="AX1573" s="237">
        <f t="shared" si="519"/>
        <v>9938.600000000004</v>
      </c>
      <c r="AY1573" s="133"/>
    </row>
    <row r="1574" spans="3:51" x14ac:dyDescent="0.25">
      <c r="C1574" s="137"/>
      <c r="D1574" s="137"/>
      <c r="E1574" s="137"/>
      <c r="F1574" s="137"/>
      <c r="G1574" s="137"/>
      <c r="H1574" s="137"/>
      <c r="I1574" s="137"/>
      <c r="J1574" s="137"/>
      <c r="K1574" s="240">
        <f t="shared" si="501"/>
        <v>44918</v>
      </c>
      <c r="L1574" s="230">
        <f t="shared" si="502"/>
        <v>92675.520000000004</v>
      </c>
      <c r="M1574" s="162">
        <f>MAX(AN28:AN1574)</f>
        <v>92685.14</v>
      </c>
      <c r="N1574" s="162">
        <f t="shared" si="510"/>
        <v>-9.6199999999953434</v>
      </c>
      <c r="O1574" s="231">
        <f>E3+(E4*0.1)</f>
        <v>0.2</v>
      </c>
      <c r="P1574" s="162">
        <v>-550</v>
      </c>
      <c r="Q1574" s="232">
        <f>E5+(E6*0.1)</f>
        <v>0.1</v>
      </c>
      <c r="R1574" s="162">
        <v>-850</v>
      </c>
      <c r="S1574" s="232">
        <f>E7+(E8*0.1)</f>
        <v>0.1</v>
      </c>
      <c r="T1574" s="162">
        <v>-586.20000000000005</v>
      </c>
      <c r="U1574" s="233">
        <f>E9+(E10*0.5)+(E11*0.1)</f>
        <v>0.2</v>
      </c>
      <c r="V1574" s="162">
        <v>610</v>
      </c>
      <c r="W1574" s="233">
        <f>E12+(E13*0.5)+(E14*0.1)</f>
        <v>0.2</v>
      </c>
      <c r="X1574" s="162">
        <v>610</v>
      </c>
      <c r="Y1574" s="161">
        <f t="shared" si="511"/>
        <v>1547</v>
      </c>
      <c r="Z1574" s="162">
        <f t="shared" si="503"/>
        <v>-9.6200000000000045</v>
      </c>
      <c r="AA1574" s="127">
        <v>44918</v>
      </c>
      <c r="AB1574" s="127"/>
      <c r="AC1574" s="128"/>
      <c r="AD1574" s="128"/>
      <c r="AE1574" s="129"/>
      <c r="AF1574" s="129"/>
      <c r="AG1574" s="129"/>
      <c r="AH1574" s="129">
        <f t="shared" si="504"/>
        <v>0</v>
      </c>
      <c r="AI1574" s="129">
        <f t="shared" si="505"/>
        <v>-9.6200000000000045</v>
      </c>
      <c r="AJ1574" s="234">
        <f t="shared" si="506"/>
        <v>0</v>
      </c>
      <c r="AK1574" s="234">
        <f t="shared" si="507"/>
        <v>1</v>
      </c>
      <c r="AL1574" s="129">
        <f t="shared" si="508"/>
        <v>0</v>
      </c>
      <c r="AM1574" s="127">
        <v>44918</v>
      </c>
      <c r="AN1574" s="129">
        <f t="shared" si="512"/>
        <v>92675.520000000004</v>
      </c>
      <c r="AO1574" s="129">
        <f t="shared" si="513"/>
        <v>0</v>
      </c>
      <c r="AP1574" s="129">
        <f t="shared" si="514"/>
        <v>0</v>
      </c>
      <c r="AQ1574" s="235"/>
      <c r="AR1574" s="235"/>
      <c r="AS1574" s="236">
        <f t="shared" si="509"/>
        <v>44918</v>
      </c>
      <c r="AT1574" s="237">
        <f t="shared" si="515"/>
        <v>28150.539999999975</v>
      </c>
      <c r="AU1574" s="237">
        <f t="shared" si="516"/>
        <v>18430.2</v>
      </c>
      <c r="AV1574" s="237">
        <f t="shared" si="517"/>
        <v>27054.379999999997</v>
      </c>
      <c r="AW1574" s="237">
        <f t="shared" si="518"/>
        <v>8979.7999999999993</v>
      </c>
      <c r="AX1574" s="237">
        <f t="shared" si="519"/>
        <v>10060.600000000004</v>
      </c>
      <c r="AY1574" s="133"/>
    </row>
    <row r="1575" spans="3:51" x14ac:dyDescent="0.25">
      <c r="C1575" s="137"/>
      <c r="D1575" s="137"/>
      <c r="E1575" s="137"/>
      <c r="F1575" s="137"/>
      <c r="G1575" s="137"/>
      <c r="H1575" s="137"/>
      <c r="I1575" s="137"/>
      <c r="J1575" s="137"/>
      <c r="K1575" s="240">
        <f t="shared" si="501"/>
        <v>44921</v>
      </c>
      <c r="L1575" s="230">
        <f t="shared" si="502"/>
        <v>93026.32</v>
      </c>
      <c r="M1575" s="162">
        <f>MAX(AN28:AN1575)</f>
        <v>93026.32</v>
      </c>
      <c r="N1575" s="162">
        <f t="shared" si="510"/>
        <v>0</v>
      </c>
      <c r="O1575" s="231">
        <f>E3+(E4*0.1)</f>
        <v>0.2</v>
      </c>
      <c r="P1575" s="162">
        <v>0</v>
      </c>
      <c r="Q1575" s="232">
        <f>E5+(E6*0.1)</f>
        <v>0.1</v>
      </c>
      <c r="R1575" s="162">
        <v>0</v>
      </c>
      <c r="S1575" s="232">
        <f>E7+(E8*0.1)</f>
        <v>0.1</v>
      </c>
      <c r="T1575" s="162">
        <v>0</v>
      </c>
      <c r="U1575" s="233">
        <f>E9+(E10*0.5)+(E11*0.1)</f>
        <v>0.2</v>
      </c>
      <c r="V1575" s="162">
        <v>877</v>
      </c>
      <c r="W1575" s="233">
        <f>E12+(E13*0.5)+(E14*0.1)</f>
        <v>0.2</v>
      </c>
      <c r="X1575" s="162">
        <v>877</v>
      </c>
      <c r="Y1575" s="161">
        <f t="shared" si="511"/>
        <v>1548</v>
      </c>
      <c r="Z1575" s="162">
        <f t="shared" si="503"/>
        <v>350.8</v>
      </c>
      <c r="AA1575" s="127">
        <v>44921</v>
      </c>
      <c r="AB1575" s="127"/>
      <c r="AC1575" s="128"/>
      <c r="AD1575" s="128"/>
      <c r="AE1575" s="129"/>
      <c r="AF1575" s="129"/>
      <c r="AG1575" s="129"/>
      <c r="AH1575" s="129">
        <f t="shared" si="504"/>
        <v>350.8</v>
      </c>
      <c r="AI1575" s="129">
        <f t="shared" si="505"/>
        <v>0</v>
      </c>
      <c r="AJ1575" s="234">
        <f t="shared" si="506"/>
        <v>1</v>
      </c>
      <c r="AK1575" s="234">
        <f t="shared" si="507"/>
        <v>0</v>
      </c>
      <c r="AL1575" s="129">
        <f t="shared" si="508"/>
        <v>0</v>
      </c>
      <c r="AM1575" s="127">
        <v>44921</v>
      </c>
      <c r="AN1575" s="129">
        <f t="shared" si="512"/>
        <v>93026.32</v>
      </c>
      <c r="AO1575" s="129">
        <f t="shared" si="513"/>
        <v>0</v>
      </c>
      <c r="AP1575" s="129">
        <f t="shared" si="514"/>
        <v>0</v>
      </c>
      <c r="AQ1575" s="235"/>
      <c r="AR1575" s="235"/>
      <c r="AS1575" s="236">
        <f t="shared" si="509"/>
        <v>44921</v>
      </c>
      <c r="AT1575" s="237">
        <f t="shared" si="515"/>
        <v>28150.539999999975</v>
      </c>
      <c r="AU1575" s="237">
        <f t="shared" si="516"/>
        <v>18430.2</v>
      </c>
      <c r="AV1575" s="237">
        <f t="shared" si="517"/>
        <v>27054.379999999997</v>
      </c>
      <c r="AW1575" s="237">
        <f t="shared" si="518"/>
        <v>9155.1999999999989</v>
      </c>
      <c r="AX1575" s="237">
        <f t="shared" si="519"/>
        <v>10236.000000000004</v>
      </c>
      <c r="AY1575" s="133"/>
    </row>
    <row r="1576" spans="3:51" x14ac:dyDescent="0.25">
      <c r="C1576" s="137"/>
      <c r="D1576" s="137"/>
      <c r="E1576" s="137"/>
      <c r="F1576" s="137"/>
      <c r="G1576" s="137"/>
      <c r="H1576" s="137"/>
      <c r="I1576" s="137"/>
      <c r="J1576" s="137"/>
      <c r="K1576" s="240">
        <f t="shared" si="501"/>
        <v>44922</v>
      </c>
      <c r="L1576" s="230">
        <f t="shared" si="502"/>
        <v>93577.25</v>
      </c>
      <c r="M1576" s="162">
        <f>MAX(AN28:AN1576)</f>
        <v>93577.25</v>
      </c>
      <c r="N1576" s="162">
        <f t="shared" si="510"/>
        <v>0</v>
      </c>
      <c r="O1576" s="231">
        <f>E3+(E4*0.1)</f>
        <v>0.2</v>
      </c>
      <c r="P1576" s="162">
        <v>-550</v>
      </c>
      <c r="Q1576" s="232">
        <f>E5+(E6*0.1)</f>
        <v>0.1</v>
      </c>
      <c r="R1576" s="162">
        <v>778.5</v>
      </c>
      <c r="S1576" s="232">
        <f>E7+(E8*0.1)</f>
        <v>0.1</v>
      </c>
      <c r="T1576" s="162">
        <v>3258.8</v>
      </c>
      <c r="U1576" s="233">
        <f>E9+(E10*0.5)+(E11*0.1)</f>
        <v>0.2</v>
      </c>
      <c r="V1576" s="162">
        <v>643</v>
      </c>
      <c r="W1576" s="233">
        <f>E12+(E13*0.5)+(E14*0.1)</f>
        <v>0.2</v>
      </c>
      <c r="X1576" s="162">
        <v>643</v>
      </c>
      <c r="Y1576" s="161">
        <f t="shared" si="511"/>
        <v>1549</v>
      </c>
      <c r="Z1576" s="162">
        <f t="shared" si="503"/>
        <v>550.93000000000006</v>
      </c>
      <c r="AA1576" s="127">
        <v>44922</v>
      </c>
      <c r="AB1576" s="127"/>
      <c r="AC1576" s="128"/>
      <c r="AD1576" s="128"/>
      <c r="AE1576" s="129"/>
      <c r="AF1576" s="129"/>
      <c r="AG1576" s="129"/>
      <c r="AH1576" s="129">
        <f t="shared" si="504"/>
        <v>550.93000000000006</v>
      </c>
      <c r="AI1576" s="129">
        <f t="shared" si="505"/>
        <v>0</v>
      </c>
      <c r="AJ1576" s="234">
        <f t="shared" si="506"/>
        <v>1</v>
      </c>
      <c r="AK1576" s="234">
        <f t="shared" si="507"/>
        <v>0</v>
      </c>
      <c r="AL1576" s="129">
        <f t="shared" si="508"/>
        <v>0</v>
      </c>
      <c r="AM1576" s="127">
        <v>44922</v>
      </c>
      <c r="AN1576" s="129">
        <f t="shared" si="512"/>
        <v>93577.25</v>
      </c>
      <c r="AO1576" s="129">
        <f t="shared" si="513"/>
        <v>0</v>
      </c>
      <c r="AP1576" s="129">
        <f t="shared" si="514"/>
        <v>0</v>
      </c>
      <c r="AQ1576" s="235"/>
      <c r="AR1576" s="235"/>
      <c r="AS1576" s="236">
        <f t="shared" si="509"/>
        <v>44922</v>
      </c>
      <c r="AT1576" s="237">
        <f t="shared" si="515"/>
        <v>28040.539999999975</v>
      </c>
      <c r="AU1576" s="237">
        <f t="shared" si="516"/>
        <v>18508.05</v>
      </c>
      <c r="AV1576" s="237">
        <f t="shared" si="517"/>
        <v>27380.26</v>
      </c>
      <c r="AW1576" s="237">
        <f t="shared" si="518"/>
        <v>9283.7999999999993</v>
      </c>
      <c r="AX1576" s="237">
        <f t="shared" si="519"/>
        <v>10364.600000000004</v>
      </c>
      <c r="AY1576" s="133"/>
    </row>
    <row r="1577" spans="3:51" x14ac:dyDescent="0.25">
      <c r="C1577" s="137"/>
      <c r="D1577" s="137"/>
      <c r="E1577" s="137"/>
      <c r="F1577" s="137"/>
      <c r="G1577" s="137"/>
      <c r="H1577" s="137"/>
      <c r="I1577" s="137"/>
      <c r="J1577" s="137"/>
      <c r="K1577" s="240">
        <f t="shared" si="501"/>
        <v>44923</v>
      </c>
      <c r="L1577" s="230">
        <f t="shared" si="502"/>
        <v>93148.59</v>
      </c>
      <c r="M1577" s="162">
        <f>MAX(AN28:AN1577)</f>
        <v>93577.25</v>
      </c>
      <c r="N1577" s="162">
        <f t="shared" si="510"/>
        <v>-428.66000000000349</v>
      </c>
      <c r="O1577" s="231">
        <f>E3+(E4*0.1)</f>
        <v>0.2</v>
      </c>
      <c r="P1577" s="162">
        <v>-550</v>
      </c>
      <c r="Q1577" s="232">
        <f>E5+(E6*0.1)</f>
        <v>0.1</v>
      </c>
      <c r="R1577" s="162">
        <v>-850</v>
      </c>
      <c r="S1577" s="232">
        <f>E7+(E8*0.1)</f>
        <v>0.1</v>
      </c>
      <c r="T1577" s="162">
        <v>2863.4</v>
      </c>
      <c r="U1577" s="233">
        <f>E9+(E10*0.5)+(E11*0.1)</f>
        <v>0.2</v>
      </c>
      <c r="V1577" s="162">
        <v>-1400</v>
      </c>
      <c r="W1577" s="233">
        <f>E12+(E13*0.5)+(E14*0.1)</f>
        <v>0.2</v>
      </c>
      <c r="X1577" s="162">
        <v>-1200</v>
      </c>
      <c r="Y1577" s="161">
        <f t="shared" si="511"/>
        <v>1550</v>
      </c>
      <c r="Z1577" s="162">
        <f t="shared" si="503"/>
        <v>-428.65999999999997</v>
      </c>
      <c r="AA1577" s="127">
        <v>44923</v>
      </c>
      <c r="AB1577" s="127"/>
      <c r="AC1577" s="128"/>
      <c r="AD1577" s="128"/>
      <c r="AE1577" s="129"/>
      <c r="AF1577" s="129"/>
      <c r="AG1577" s="129"/>
      <c r="AH1577" s="129">
        <f t="shared" si="504"/>
        <v>0</v>
      </c>
      <c r="AI1577" s="129">
        <f t="shared" si="505"/>
        <v>-428.65999999999997</v>
      </c>
      <c r="AJ1577" s="234">
        <f t="shared" si="506"/>
        <v>0</v>
      </c>
      <c r="AK1577" s="234">
        <f t="shared" si="507"/>
        <v>1</v>
      </c>
      <c r="AL1577" s="129">
        <f t="shared" si="508"/>
        <v>0</v>
      </c>
      <c r="AM1577" s="127">
        <v>44923</v>
      </c>
      <c r="AN1577" s="129">
        <f t="shared" si="512"/>
        <v>93148.59</v>
      </c>
      <c r="AO1577" s="129">
        <f t="shared" si="513"/>
        <v>0</v>
      </c>
      <c r="AP1577" s="129">
        <f t="shared" si="514"/>
        <v>0</v>
      </c>
      <c r="AQ1577" s="235"/>
      <c r="AR1577" s="235"/>
      <c r="AS1577" s="236">
        <f t="shared" si="509"/>
        <v>44923</v>
      </c>
      <c r="AT1577" s="237">
        <f t="shared" si="515"/>
        <v>27930.539999999975</v>
      </c>
      <c r="AU1577" s="237">
        <f t="shared" si="516"/>
        <v>18423.05</v>
      </c>
      <c r="AV1577" s="237">
        <f t="shared" si="517"/>
        <v>27666.6</v>
      </c>
      <c r="AW1577" s="237">
        <f t="shared" si="518"/>
        <v>9003.7999999999993</v>
      </c>
      <c r="AX1577" s="237">
        <f t="shared" si="519"/>
        <v>10124.600000000004</v>
      </c>
      <c r="AY1577" s="133"/>
    </row>
    <row r="1578" spans="3:51" x14ac:dyDescent="0.25">
      <c r="C1578" s="137"/>
      <c r="D1578" s="137"/>
      <c r="E1578" s="137"/>
      <c r="F1578" s="137"/>
      <c r="G1578" s="137"/>
      <c r="H1578" s="137"/>
      <c r="I1578" s="137"/>
      <c r="J1578" s="137"/>
      <c r="K1578" s="240">
        <f t="shared" si="501"/>
        <v>44924</v>
      </c>
      <c r="L1578" s="230">
        <f t="shared" si="502"/>
        <v>93460.53</v>
      </c>
      <c r="M1578" s="162">
        <f>MAX(AN28:AN1578)</f>
        <v>93577.25</v>
      </c>
      <c r="N1578" s="162">
        <f t="shared" si="510"/>
        <v>-116.72000000000116</v>
      </c>
      <c r="O1578" s="231">
        <f>E3+(E4*0.1)</f>
        <v>0.2</v>
      </c>
      <c r="P1578" s="162">
        <v>1725.45</v>
      </c>
      <c r="Q1578" s="232">
        <f>E5+(E6*0.1)</f>
        <v>0.1</v>
      </c>
      <c r="R1578" s="162">
        <v>-1161.5</v>
      </c>
      <c r="S1578" s="232">
        <f>E7+(E8*0.1)</f>
        <v>0.1</v>
      </c>
      <c r="T1578" s="162">
        <v>-3410</v>
      </c>
      <c r="U1578" s="233">
        <f>E9+(E10*0.5)+(E11*0.1)</f>
        <v>0.2</v>
      </c>
      <c r="V1578" s="162">
        <v>1060</v>
      </c>
      <c r="W1578" s="233">
        <f>E12+(E13*0.5)+(E14*0.1)</f>
        <v>0.2</v>
      </c>
      <c r="X1578" s="162">
        <v>1060</v>
      </c>
      <c r="Y1578" s="161">
        <f t="shared" si="511"/>
        <v>1551</v>
      </c>
      <c r="Z1578" s="162">
        <f t="shared" si="503"/>
        <v>311.94000000000005</v>
      </c>
      <c r="AA1578" s="127">
        <v>44924</v>
      </c>
      <c r="AB1578" s="127"/>
      <c r="AC1578" s="128"/>
      <c r="AD1578" s="128"/>
      <c r="AE1578" s="129"/>
      <c r="AF1578" s="129"/>
      <c r="AG1578" s="129"/>
      <c r="AH1578" s="129">
        <f t="shared" si="504"/>
        <v>311.94000000000005</v>
      </c>
      <c r="AI1578" s="129">
        <f t="shared" si="505"/>
        <v>0</v>
      </c>
      <c r="AJ1578" s="234">
        <f t="shared" si="506"/>
        <v>1</v>
      </c>
      <c r="AK1578" s="234">
        <f t="shared" si="507"/>
        <v>0</v>
      </c>
      <c r="AL1578" s="129">
        <f t="shared" si="508"/>
        <v>0</v>
      </c>
      <c r="AM1578" s="127">
        <v>44924</v>
      </c>
      <c r="AN1578" s="129">
        <f t="shared" si="512"/>
        <v>93460.53</v>
      </c>
      <c r="AO1578" s="129">
        <f t="shared" si="513"/>
        <v>0</v>
      </c>
      <c r="AP1578" s="129">
        <f t="shared" si="514"/>
        <v>0</v>
      </c>
      <c r="AQ1578" s="235"/>
      <c r="AR1578" s="235"/>
      <c r="AS1578" s="236">
        <f t="shared" si="509"/>
        <v>44924</v>
      </c>
      <c r="AT1578" s="237">
        <f t="shared" si="515"/>
        <v>28275.629999999976</v>
      </c>
      <c r="AU1578" s="237">
        <f t="shared" si="516"/>
        <v>18306.899999999998</v>
      </c>
      <c r="AV1578" s="237">
        <f t="shared" si="517"/>
        <v>27325.599999999999</v>
      </c>
      <c r="AW1578" s="237">
        <f t="shared" si="518"/>
        <v>9215.7999999999993</v>
      </c>
      <c r="AX1578" s="237">
        <f t="shared" si="519"/>
        <v>10336.600000000004</v>
      </c>
      <c r="AY1578" s="133"/>
    </row>
    <row r="1579" spans="3:51" x14ac:dyDescent="0.25">
      <c r="C1579" s="137"/>
      <c r="D1579" s="137"/>
      <c r="E1579" s="137"/>
      <c r="F1579" s="137"/>
      <c r="G1579" s="137"/>
      <c r="H1579" s="137"/>
      <c r="I1579" s="137"/>
      <c r="J1579" s="137"/>
      <c r="K1579" s="240">
        <f t="shared" si="501"/>
        <v>44925</v>
      </c>
      <c r="L1579" s="230">
        <f t="shared" si="502"/>
        <v>93790.01</v>
      </c>
      <c r="M1579" s="162">
        <f>MAX(AN28:AN1579)</f>
        <v>93790.01</v>
      </c>
      <c r="N1579" s="162">
        <f t="shared" si="510"/>
        <v>0</v>
      </c>
      <c r="O1579" s="231">
        <f>E3+(E4*0.1)</f>
        <v>0.2</v>
      </c>
      <c r="P1579" s="162">
        <v>-550</v>
      </c>
      <c r="Q1579" s="232">
        <f>E5+(E6*0.1)</f>
        <v>0.1</v>
      </c>
      <c r="R1579" s="162">
        <v>489</v>
      </c>
      <c r="S1579" s="232">
        <f>E7+(E8*0.1)</f>
        <v>0.1</v>
      </c>
      <c r="T1579" s="162">
        <v>225.8</v>
      </c>
      <c r="U1579" s="233">
        <f>E9+(E10*0.5)+(E11*0.1)</f>
        <v>0.2</v>
      </c>
      <c r="V1579" s="162">
        <v>920</v>
      </c>
      <c r="W1579" s="233">
        <f>E12+(E13*0.5)+(E14*0.1)</f>
        <v>0.2</v>
      </c>
      <c r="X1579" s="162">
        <v>920</v>
      </c>
      <c r="Y1579" s="161">
        <f t="shared" si="511"/>
        <v>1552</v>
      </c>
      <c r="Z1579" s="162">
        <f t="shared" si="503"/>
        <v>329.48</v>
      </c>
      <c r="AA1579" s="238">
        <v>44925</v>
      </c>
      <c r="AB1579" s="129">
        <f>SUM(Z1558:Z1579)</f>
        <v>4231.6600000000008</v>
      </c>
      <c r="AC1579" s="128">
        <f>(AB1579&gt;0)*1</f>
        <v>1</v>
      </c>
      <c r="AD1579" s="128">
        <f>(AB1579&lt;0)*1</f>
        <v>0</v>
      </c>
      <c r="AE1579" s="129">
        <f>AB1579*AC1579</f>
        <v>4231.6600000000008</v>
      </c>
      <c r="AF1579" s="129">
        <f>AB1579*AD1579</f>
        <v>0</v>
      </c>
      <c r="AG1579" s="129">
        <f>SUM(Z1320:Z1579)</f>
        <v>25224.009999999987</v>
      </c>
      <c r="AH1579" s="129">
        <f t="shared" si="504"/>
        <v>329.48</v>
      </c>
      <c r="AI1579" s="129">
        <f t="shared" si="505"/>
        <v>0</v>
      </c>
      <c r="AJ1579" s="234">
        <f t="shared" si="506"/>
        <v>1</v>
      </c>
      <c r="AK1579" s="234">
        <f t="shared" si="507"/>
        <v>0</v>
      </c>
      <c r="AL1579" s="129">
        <f t="shared" si="508"/>
        <v>4231.6600000000008</v>
      </c>
      <c r="AM1579" s="127">
        <v>44925</v>
      </c>
      <c r="AN1579" s="129">
        <f t="shared" si="512"/>
        <v>93790.01</v>
      </c>
      <c r="AO1579" s="129">
        <f t="shared" si="513"/>
        <v>4231.6600000000008</v>
      </c>
      <c r="AP1579" s="129">
        <f t="shared" si="514"/>
        <v>0</v>
      </c>
      <c r="AQ1579" s="235"/>
      <c r="AR1579" s="235"/>
      <c r="AS1579" s="236">
        <f t="shared" si="509"/>
        <v>44925</v>
      </c>
      <c r="AT1579" s="237">
        <f t="shared" si="515"/>
        <v>28165.629999999976</v>
      </c>
      <c r="AU1579" s="237">
        <f t="shared" si="516"/>
        <v>18355.8</v>
      </c>
      <c r="AV1579" s="237">
        <f t="shared" si="517"/>
        <v>27348.18</v>
      </c>
      <c r="AW1579" s="237">
        <f t="shared" si="518"/>
        <v>9399.7999999999993</v>
      </c>
      <c r="AX1579" s="237">
        <f t="shared" si="519"/>
        <v>10520.600000000004</v>
      </c>
      <c r="AY1579" s="133"/>
    </row>
    <row r="1580" spans="3:51" x14ac:dyDescent="0.25">
      <c r="C1580" s="137"/>
      <c r="D1580" s="137"/>
      <c r="E1580" s="137"/>
      <c r="F1580" s="137"/>
      <c r="G1580" s="137"/>
      <c r="H1580" s="137"/>
      <c r="I1580" s="137"/>
      <c r="J1580" s="137"/>
      <c r="K1580" s="241">
        <f t="shared" si="501"/>
        <v>44928</v>
      </c>
      <c r="L1580" s="230">
        <f t="shared" si="502"/>
        <v>93870.81</v>
      </c>
      <c r="M1580" s="162">
        <f>MAX(AN28:AN1580)</f>
        <v>93870.81</v>
      </c>
      <c r="N1580" s="162">
        <f t="shared" si="510"/>
        <v>0</v>
      </c>
      <c r="O1580" s="231">
        <f>E3+(E4*0.1)</f>
        <v>0.2</v>
      </c>
      <c r="P1580" s="162">
        <v>0</v>
      </c>
      <c r="Q1580" s="232">
        <f>E5+(E6*0.1)</f>
        <v>0.1</v>
      </c>
      <c r="R1580" s="162">
        <v>0</v>
      </c>
      <c r="S1580" s="232">
        <f>E7+(E8*0.1)</f>
        <v>0.1</v>
      </c>
      <c r="T1580" s="162">
        <v>0</v>
      </c>
      <c r="U1580" s="233">
        <f>E9+(E10*0.5)+(E11*0.1)</f>
        <v>0.2</v>
      </c>
      <c r="V1580" s="162">
        <v>202</v>
      </c>
      <c r="W1580" s="233">
        <f>E12+(E13*0.5)+(E14*0.1)</f>
        <v>0.2</v>
      </c>
      <c r="X1580" s="162">
        <v>202</v>
      </c>
      <c r="Y1580" s="161">
        <f t="shared" si="511"/>
        <v>1553</v>
      </c>
      <c r="Z1580" s="162">
        <f t="shared" si="503"/>
        <v>80.800000000000011</v>
      </c>
      <c r="AA1580" s="127">
        <v>44928</v>
      </c>
      <c r="AB1580" s="127"/>
      <c r="AC1580" s="128"/>
      <c r="AD1580" s="128"/>
      <c r="AE1580" s="129"/>
      <c r="AF1580" s="129"/>
      <c r="AG1580" s="129"/>
      <c r="AH1580" s="129">
        <f t="shared" si="504"/>
        <v>80.800000000000011</v>
      </c>
      <c r="AI1580" s="129">
        <f t="shared" si="505"/>
        <v>0</v>
      </c>
      <c r="AJ1580" s="234">
        <f t="shared" si="506"/>
        <v>1</v>
      </c>
      <c r="AK1580" s="234">
        <f t="shared" si="507"/>
        <v>0</v>
      </c>
      <c r="AL1580" s="129">
        <f t="shared" si="508"/>
        <v>0</v>
      </c>
      <c r="AM1580" s="127">
        <v>44928</v>
      </c>
      <c r="AN1580" s="129">
        <f t="shared" si="512"/>
        <v>93870.81</v>
      </c>
      <c r="AO1580" s="129">
        <f t="shared" si="513"/>
        <v>0</v>
      </c>
      <c r="AP1580" s="129">
        <f t="shared" si="514"/>
        <v>0</v>
      </c>
      <c r="AQ1580" s="235"/>
      <c r="AR1580" s="235"/>
      <c r="AS1580" s="236">
        <f t="shared" si="509"/>
        <v>44928</v>
      </c>
      <c r="AT1580" s="237">
        <f t="shared" si="515"/>
        <v>28165.629999999976</v>
      </c>
      <c r="AU1580" s="237">
        <f t="shared" si="516"/>
        <v>18355.8</v>
      </c>
      <c r="AV1580" s="237">
        <f t="shared" si="517"/>
        <v>27348.18</v>
      </c>
      <c r="AW1580" s="237">
        <f t="shared" si="518"/>
        <v>9440.1999999999989</v>
      </c>
      <c r="AX1580" s="237">
        <f t="shared" si="519"/>
        <v>10561.000000000004</v>
      </c>
      <c r="AY1580" s="133"/>
    </row>
    <row r="1581" spans="3:51" x14ac:dyDescent="0.25">
      <c r="C1581" s="137"/>
      <c r="D1581" s="137"/>
      <c r="E1581" s="137"/>
      <c r="F1581" s="137"/>
      <c r="G1581" s="137"/>
      <c r="H1581" s="137"/>
      <c r="I1581" s="137"/>
      <c r="J1581" s="137"/>
      <c r="K1581" s="240">
        <f t="shared" si="501"/>
        <v>44929</v>
      </c>
      <c r="L1581" s="230">
        <f t="shared" si="502"/>
        <v>94370.05</v>
      </c>
      <c r="M1581" s="162">
        <f>MAX(AN28:AN1581)</f>
        <v>94370.05</v>
      </c>
      <c r="N1581" s="162">
        <f t="shared" si="510"/>
        <v>0</v>
      </c>
      <c r="O1581" s="231">
        <f>E3+(E4*0.1)</f>
        <v>0.2</v>
      </c>
      <c r="P1581" s="162">
        <v>-550</v>
      </c>
      <c r="Q1581" s="232">
        <f>E5+(E6*0.1)</f>
        <v>0.1</v>
      </c>
      <c r="R1581" s="162">
        <v>-850</v>
      </c>
      <c r="S1581" s="232">
        <f>E7+(E8*0.1)</f>
        <v>0.1</v>
      </c>
      <c r="T1581" s="162">
        <v>1542.4</v>
      </c>
      <c r="U1581" s="233">
        <f>E9+(E10*0.5)+(E11*0.1)</f>
        <v>0.2</v>
      </c>
      <c r="V1581" s="162">
        <v>1350</v>
      </c>
      <c r="W1581" s="233">
        <f>E12+(E13*0.5)+(E14*0.1)</f>
        <v>0.2</v>
      </c>
      <c r="X1581" s="162">
        <v>1350</v>
      </c>
      <c r="Y1581" s="161">
        <f t="shared" si="511"/>
        <v>1554</v>
      </c>
      <c r="Z1581" s="162">
        <f t="shared" si="503"/>
        <v>499.24</v>
      </c>
      <c r="AA1581" s="127">
        <v>44929</v>
      </c>
      <c r="AB1581" s="127"/>
      <c r="AC1581" s="128"/>
      <c r="AD1581" s="128"/>
      <c r="AE1581" s="129"/>
      <c r="AF1581" s="129"/>
      <c r="AG1581" s="129"/>
      <c r="AH1581" s="129">
        <f t="shared" si="504"/>
        <v>499.24</v>
      </c>
      <c r="AI1581" s="129">
        <f t="shared" si="505"/>
        <v>0</v>
      </c>
      <c r="AJ1581" s="234">
        <f t="shared" si="506"/>
        <v>1</v>
      </c>
      <c r="AK1581" s="234">
        <f t="shared" si="507"/>
        <v>0</v>
      </c>
      <c r="AL1581" s="129">
        <f t="shared" si="508"/>
        <v>0</v>
      </c>
      <c r="AM1581" s="127">
        <v>44929</v>
      </c>
      <c r="AN1581" s="129">
        <f t="shared" si="512"/>
        <v>94370.05</v>
      </c>
      <c r="AO1581" s="129">
        <f t="shared" si="513"/>
        <v>0</v>
      </c>
      <c r="AP1581" s="129">
        <f t="shared" si="514"/>
        <v>0</v>
      </c>
      <c r="AQ1581" s="235"/>
      <c r="AR1581" s="235"/>
      <c r="AS1581" s="236">
        <f t="shared" si="509"/>
        <v>44929</v>
      </c>
      <c r="AT1581" s="237">
        <f t="shared" si="515"/>
        <v>28055.629999999976</v>
      </c>
      <c r="AU1581" s="237">
        <f t="shared" si="516"/>
        <v>18270.8</v>
      </c>
      <c r="AV1581" s="237">
        <f t="shared" si="517"/>
        <v>27502.420000000002</v>
      </c>
      <c r="AW1581" s="237">
        <f t="shared" si="518"/>
        <v>9710.1999999999989</v>
      </c>
      <c r="AX1581" s="237">
        <f t="shared" si="519"/>
        <v>10831.000000000004</v>
      </c>
      <c r="AY1581" s="133"/>
    </row>
    <row r="1582" spans="3:51" x14ac:dyDescent="0.25">
      <c r="C1582" s="137"/>
      <c r="D1582" s="137"/>
      <c r="E1582" s="137"/>
      <c r="F1582" s="137"/>
      <c r="G1582" s="137"/>
      <c r="H1582" s="137"/>
      <c r="I1582" s="137"/>
      <c r="J1582" s="137"/>
      <c r="K1582" s="240">
        <f t="shared" si="501"/>
        <v>44930</v>
      </c>
      <c r="L1582" s="230">
        <f t="shared" si="502"/>
        <v>94672.03</v>
      </c>
      <c r="M1582" s="162">
        <f>MAX(AN28:AN1582)</f>
        <v>94672.03</v>
      </c>
      <c r="N1582" s="162">
        <f t="shared" si="510"/>
        <v>0</v>
      </c>
      <c r="O1582" s="231">
        <f>E3+(E4*0.1)</f>
        <v>0.2</v>
      </c>
      <c r="P1582" s="162">
        <v>-550</v>
      </c>
      <c r="Q1582" s="232">
        <f>E5+(E6*0.1)</f>
        <v>0.1</v>
      </c>
      <c r="R1582" s="162">
        <v>-861</v>
      </c>
      <c r="S1582" s="232">
        <f>E7+(E8*0.1)</f>
        <v>0.1</v>
      </c>
      <c r="T1582" s="162">
        <v>-1043.2</v>
      </c>
      <c r="U1582" s="233">
        <f>E9+(E10*0.5)+(E11*0.1)</f>
        <v>0.2</v>
      </c>
      <c r="V1582" s="162">
        <v>1506</v>
      </c>
      <c r="W1582" s="233">
        <f>E12+(E13*0.5)+(E14*0.1)</f>
        <v>0.2</v>
      </c>
      <c r="X1582" s="162">
        <v>1506</v>
      </c>
      <c r="Y1582" s="161">
        <f t="shared" si="511"/>
        <v>1555</v>
      </c>
      <c r="Z1582" s="162">
        <f t="shared" si="503"/>
        <v>301.97999999999996</v>
      </c>
      <c r="AA1582" s="127">
        <v>44930</v>
      </c>
      <c r="AB1582" s="127"/>
      <c r="AC1582" s="128"/>
      <c r="AD1582" s="128"/>
      <c r="AE1582" s="129"/>
      <c r="AF1582" s="129"/>
      <c r="AG1582" s="129"/>
      <c r="AH1582" s="129">
        <f t="shared" si="504"/>
        <v>301.97999999999996</v>
      </c>
      <c r="AI1582" s="129">
        <f t="shared" si="505"/>
        <v>0</v>
      </c>
      <c r="AJ1582" s="234">
        <f t="shared" si="506"/>
        <v>1</v>
      </c>
      <c r="AK1582" s="234">
        <f t="shared" si="507"/>
        <v>0</v>
      </c>
      <c r="AL1582" s="129">
        <f t="shared" si="508"/>
        <v>0</v>
      </c>
      <c r="AM1582" s="127">
        <v>44930</v>
      </c>
      <c r="AN1582" s="129">
        <f t="shared" si="512"/>
        <v>94672.03</v>
      </c>
      <c r="AO1582" s="129">
        <f t="shared" si="513"/>
        <v>0</v>
      </c>
      <c r="AP1582" s="129">
        <f t="shared" si="514"/>
        <v>0</v>
      </c>
      <c r="AQ1582" s="235"/>
      <c r="AR1582" s="235"/>
      <c r="AS1582" s="236">
        <f t="shared" si="509"/>
        <v>44930</v>
      </c>
      <c r="AT1582" s="237">
        <f t="shared" si="515"/>
        <v>27945.629999999976</v>
      </c>
      <c r="AU1582" s="237">
        <f t="shared" si="516"/>
        <v>18184.7</v>
      </c>
      <c r="AV1582" s="237">
        <f t="shared" si="517"/>
        <v>27398.100000000002</v>
      </c>
      <c r="AW1582" s="237">
        <f t="shared" si="518"/>
        <v>10011.4</v>
      </c>
      <c r="AX1582" s="237">
        <f t="shared" si="519"/>
        <v>11132.200000000004</v>
      </c>
      <c r="AY1582" s="133"/>
    </row>
    <row r="1583" spans="3:51" x14ac:dyDescent="0.25">
      <c r="C1583" s="137"/>
      <c r="D1583" s="137"/>
      <c r="E1583" s="137"/>
      <c r="F1583" s="137"/>
      <c r="G1583" s="137"/>
      <c r="H1583" s="137"/>
      <c r="I1583" s="137"/>
      <c r="J1583" s="137"/>
      <c r="K1583" s="240">
        <f t="shared" si="501"/>
        <v>44931</v>
      </c>
      <c r="L1583" s="230">
        <f t="shared" si="502"/>
        <v>94613.54</v>
      </c>
      <c r="M1583" s="162">
        <f>MAX(AN28:AN1583)</f>
        <v>94672.03</v>
      </c>
      <c r="N1583" s="162">
        <f t="shared" si="510"/>
        <v>-58.490000000005239</v>
      </c>
      <c r="O1583" s="231">
        <f>E3+(E4*0.1)</f>
        <v>0.2</v>
      </c>
      <c r="P1583" s="162">
        <v>-550</v>
      </c>
      <c r="Q1583" s="232">
        <f>E5+(E6*0.1)</f>
        <v>0.1</v>
      </c>
      <c r="R1583" s="162">
        <v>2243.5</v>
      </c>
      <c r="S1583" s="232">
        <f>E7+(E8*0.1)</f>
        <v>0.1</v>
      </c>
      <c r="T1583" s="162">
        <v>3471.6</v>
      </c>
      <c r="U1583" s="233">
        <f>E9+(E10*0.5)+(E11*0.1)</f>
        <v>0.2</v>
      </c>
      <c r="V1583" s="162">
        <v>-1400</v>
      </c>
      <c r="W1583" s="233">
        <f>E12+(E13*0.5)+(E14*0.1)</f>
        <v>0.2</v>
      </c>
      <c r="X1583" s="162">
        <v>-1200</v>
      </c>
      <c r="Y1583" s="161">
        <f t="shared" si="511"/>
        <v>1556</v>
      </c>
      <c r="Z1583" s="162">
        <f t="shared" si="503"/>
        <v>-58.489999999999952</v>
      </c>
      <c r="AA1583" s="127">
        <v>44931</v>
      </c>
      <c r="AB1583" s="127"/>
      <c r="AC1583" s="128"/>
      <c r="AD1583" s="128"/>
      <c r="AE1583" s="129"/>
      <c r="AF1583" s="129"/>
      <c r="AG1583" s="129"/>
      <c r="AH1583" s="129">
        <f t="shared" si="504"/>
        <v>0</v>
      </c>
      <c r="AI1583" s="129">
        <f t="shared" si="505"/>
        <v>-58.489999999999952</v>
      </c>
      <c r="AJ1583" s="234">
        <f t="shared" si="506"/>
        <v>0</v>
      </c>
      <c r="AK1583" s="234">
        <f t="shared" si="507"/>
        <v>1</v>
      </c>
      <c r="AL1583" s="129">
        <f t="shared" si="508"/>
        <v>0</v>
      </c>
      <c r="AM1583" s="127">
        <v>44931</v>
      </c>
      <c r="AN1583" s="129">
        <f t="shared" si="512"/>
        <v>94613.54</v>
      </c>
      <c r="AO1583" s="129">
        <f t="shared" si="513"/>
        <v>0</v>
      </c>
      <c r="AP1583" s="129">
        <f t="shared" si="514"/>
        <v>0</v>
      </c>
      <c r="AQ1583" s="235"/>
      <c r="AR1583" s="235"/>
      <c r="AS1583" s="236">
        <f t="shared" si="509"/>
        <v>44931</v>
      </c>
      <c r="AT1583" s="237">
        <f t="shared" si="515"/>
        <v>27835.629999999976</v>
      </c>
      <c r="AU1583" s="237">
        <f t="shared" si="516"/>
        <v>18409.05</v>
      </c>
      <c r="AV1583" s="237">
        <f t="shared" si="517"/>
        <v>27745.260000000002</v>
      </c>
      <c r="AW1583" s="237">
        <f t="shared" si="518"/>
        <v>9731.4</v>
      </c>
      <c r="AX1583" s="237">
        <f t="shared" si="519"/>
        <v>10892.200000000004</v>
      </c>
      <c r="AY1583" s="133"/>
    </row>
    <row r="1584" spans="3:51" x14ac:dyDescent="0.25">
      <c r="C1584" s="137"/>
      <c r="D1584" s="137"/>
      <c r="E1584" s="137"/>
      <c r="F1584" s="137"/>
      <c r="G1584" s="137"/>
      <c r="H1584" s="137"/>
      <c r="I1584" s="137"/>
      <c r="J1584" s="137"/>
      <c r="K1584" s="240">
        <f t="shared" si="501"/>
        <v>44932</v>
      </c>
      <c r="L1584" s="230">
        <f t="shared" si="502"/>
        <v>96212.87</v>
      </c>
      <c r="M1584" s="162">
        <f>MAX(AN28:AN1584)</f>
        <v>96212.87</v>
      </c>
      <c r="N1584" s="162">
        <f t="shared" si="510"/>
        <v>0</v>
      </c>
      <c r="O1584" s="231">
        <f>E3+(E4*0.1)</f>
        <v>0.2</v>
      </c>
      <c r="P1584" s="162">
        <v>3502.65</v>
      </c>
      <c r="Q1584" s="232">
        <f>E5+(E6*0.1)</f>
        <v>0.1</v>
      </c>
      <c r="R1584" s="162">
        <v>-850</v>
      </c>
      <c r="S1584" s="232">
        <f>E7+(E8*0.1)</f>
        <v>0.1</v>
      </c>
      <c r="T1584" s="162">
        <v>-3410</v>
      </c>
      <c r="U1584" s="233">
        <f>E9+(E10*0.5)+(E11*0.1)</f>
        <v>0.2</v>
      </c>
      <c r="V1584" s="162">
        <v>3312</v>
      </c>
      <c r="W1584" s="233">
        <f>E12+(E13*0.5)+(E14*0.1)</f>
        <v>0.2</v>
      </c>
      <c r="X1584" s="162">
        <v>3312</v>
      </c>
      <c r="Y1584" s="161">
        <f t="shared" si="511"/>
        <v>1557</v>
      </c>
      <c r="Z1584" s="162">
        <f t="shared" si="503"/>
        <v>1599.3300000000004</v>
      </c>
      <c r="AA1584" s="127">
        <v>44932</v>
      </c>
      <c r="AB1584" s="127"/>
      <c r="AC1584" s="128"/>
      <c r="AD1584" s="128"/>
      <c r="AE1584" s="129"/>
      <c r="AF1584" s="129"/>
      <c r="AG1584" s="129"/>
      <c r="AH1584" s="129">
        <f t="shared" si="504"/>
        <v>1599.3300000000004</v>
      </c>
      <c r="AI1584" s="129">
        <f t="shared" si="505"/>
        <v>0</v>
      </c>
      <c r="AJ1584" s="234">
        <f t="shared" si="506"/>
        <v>1</v>
      </c>
      <c r="AK1584" s="234">
        <f t="shared" si="507"/>
        <v>0</v>
      </c>
      <c r="AL1584" s="129">
        <f t="shared" si="508"/>
        <v>0</v>
      </c>
      <c r="AM1584" s="127">
        <v>44932</v>
      </c>
      <c r="AN1584" s="129">
        <f t="shared" si="512"/>
        <v>96212.87</v>
      </c>
      <c r="AO1584" s="129">
        <f t="shared" si="513"/>
        <v>0</v>
      </c>
      <c r="AP1584" s="129">
        <f t="shared" si="514"/>
        <v>0</v>
      </c>
      <c r="AQ1584" s="235"/>
      <c r="AR1584" s="235"/>
      <c r="AS1584" s="236">
        <f t="shared" si="509"/>
        <v>44932</v>
      </c>
      <c r="AT1584" s="237">
        <f t="shared" si="515"/>
        <v>28536.159999999974</v>
      </c>
      <c r="AU1584" s="237">
        <f t="shared" si="516"/>
        <v>18324.05</v>
      </c>
      <c r="AV1584" s="237">
        <f t="shared" si="517"/>
        <v>27404.260000000002</v>
      </c>
      <c r="AW1584" s="237">
        <f t="shared" si="518"/>
        <v>10393.799999999999</v>
      </c>
      <c r="AX1584" s="237">
        <f t="shared" si="519"/>
        <v>11554.600000000004</v>
      </c>
      <c r="AY1584" s="133"/>
    </row>
    <row r="1585" spans="3:51" x14ac:dyDescent="0.25">
      <c r="C1585" s="137"/>
      <c r="D1585" s="137"/>
      <c r="E1585" s="137"/>
      <c r="F1585" s="137"/>
      <c r="G1585" s="137"/>
      <c r="H1585" s="137"/>
      <c r="I1585" s="137"/>
      <c r="J1585" s="137"/>
      <c r="K1585" s="240">
        <f t="shared" si="501"/>
        <v>44935</v>
      </c>
      <c r="L1585" s="230">
        <f t="shared" si="502"/>
        <v>95900.47</v>
      </c>
      <c r="M1585" s="162">
        <f>MAX(AN28:AN1585)</f>
        <v>96212.87</v>
      </c>
      <c r="N1585" s="162">
        <f t="shared" si="510"/>
        <v>-312.39999999999418</v>
      </c>
      <c r="O1585" s="231">
        <f>E3+(E4*0.1)</f>
        <v>0.2</v>
      </c>
      <c r="P1585" s="162">
        <v>-550</v>
      </c>
      <c r="Q1585" s="232">
        <f>E5+(E6*0.1)</f>
        <v>0.1</v>
      </c>
      <c r="R1585" s="162">
        <v>-850</v>
      </c>
      <c r="S1585" s="232">
        <f>E7+(E8*0.1)</f>
        <v>0.1</v>
      </c>
      <c r="T1585" s="162">
        <v>-3410</v>
      </c>
      <c r="U1585" s="233">
        <f>E9+(E10*0.5)+(E11*0.1)</f>
        <v>0.2</v>
      </c>
      <c r="V1585" s="162">
        <v>559</v>
      </c>
      <c r="W1585" s="233">
        <f>E12+(E13*0.5)+(E14*0.1)</f>
        <v>0.2</v>
      </c>
      <c r="X1585" s="162">
        <v>559</v>
      </c>
      <c r="Y1585" s="161">
        <f t="shared" si="511"/>
        <v>1558</v>
      </c>
      <c r="Z1585" s="162">
        <f t="shared" si="503"/>
        <v>-312.39999999999998</v>
      </c>
      <c r="AA1585" s="127">
        <v>44935</v>
      </c>
      <c r="AB1585" s="127"/>
      <c r="AC1585" s="128"/>
      <c r="AD1585" s="128"/>
      <c r="AE1585" s="129"/>
      <c r="AF1585" s="129"/>
      <c r="AG1585" s="129"/>
      <c r="AH1585" s="129">
        <f t="shared" si="504"/>
        <v>0</v>
      </c>
      <c r="AI1585" s="129">
        <f t="shared" si="505"/>
        <v>-312.39999999999998</v>
      </c>
      <c r="AJ1585" s="234">
        <f t="shared" si="506"/>
        <v>0</v>
      </c>
      <c r="AK1585" s="234">
        <f t="shared" si="507"/>
        <v>1</v>
      </c>
      <c r="AL1585" s="129">
        <f t="shared" si="508"/>
        <v>0</v>
      </c>
      <c r="AM1585" s="127">
        <v>44935</v>
      </c>
      <c r="AN1585" s="129">
        <f t="shared" si="512"/>
        <v>95900.47</v>
      </c>
      <c r="AO1585" s="129">
        <f t="shared" si="513"/>
        <v>0</v>
      </c>
      <c r="AP1585" s="129">
        <f t="shared" si="514"/>
        <v>0</v>
      </c>
      <c r="AQ1585" s="235"/>
      <c r="AR1585" s="235"/>
      <c r="AS1585" s="236">
        <f t="shared" si="509"/>
        <v>44935</v>
      </c>
      <c r="AT1585" s="237">
        <f t="shared" si="515"/>
        <v>28426.159999999974</v>
      </c>
      <c r="AU1585" s="237">
        <f t="shared" si="516"/>
        <v>18239.05</v>
      </c>
      <c r="AV1585" s="237">
        <f t="shared" si="517"/>
        <v>27063.260000000002</v>
      </c>
      <c r="AW1585" s="237">
        <f t="shared" si="518"/>
        <v>10505.599999999999</v>
      </c>
      <c r="AX1585" s="237">
        <f t="shared" si="519"/>
        <v>11666.400000000003</v>
      </c>
      <c r="AY1585" s="133"/>
    </row>
    <row r="1586" spans="3:51" x14ac:dyDescent="0.25">
      <c r="C1586" s="137"/>
      <c r="D1586" s="137"/>
      <c r="E1586" s="137"/>
      <c r="F1586" s="137"/>
      <c r="G1586" s="137"/>
      <c r="H1586" s="137"/>
      <c r="I1586" s="137"/>
      <c r="J1586" s="137"/>
      <c r="K1586" s="240">
        <f t="shared" si="501"/>
        <v>44936</v>
      </c>
      <c r="L1586" s="230">
        <f t="shared" si="502"/>
        <v>96022.06</v>
      </c>
      <c r="M1586" s="162">
        <f>MAX(AN28:AN1586)</f>
        <v>96212.87</v>
      </c>
      <c r="N1586" s="162">
        <f t="shared" si="510"/>
        <v>-190.80999999999767</v>
      </c>
      <c r="O1586" s="231">
        <f>E3+(E4*0.1)</f>
        <v>0.2</v>
      </c>
      <c r="P1586" s="162">
        <v>932.25</v>
      </c>
      <c r="Q1586" s="232">
        <f>E5+(E6*0.1)</f>
        <v>0.1</v>
      </c>
      <c r="R1586" s="162">
        <v>-850</v>
      </c>
      <c r="S1586" s="232">
        <f>E7+(E8*0.1)</f>
        <v>0.1</v>
      </c>
      <c r="T1586" s="162">
        <v>-1946.6</v>
      </c>
      <c r="U1586" s="233">
        <f>E9+(E10*0.5)+(E11*0.1)</f>
        <v>0.2</v>
      </c>
      <c r="V1586" s="162">
        <v>537</v>
      </c>
      <c r="W1586" s="233">
        <f>E12+(E13*0.5)+(E14*0.1)</f>
        <v>0.2</v>
      </c>
      <c r="X1586" s="162">
        <v>537</v>
      </c>
      <c r="Y1586" s="161">
        <f t="shared" si="511"/>
        <v>1559</v>
      </c>
      <c r="Z1586" s="162">
        <f t="shared" si="503"/>
        <v>121.59000000000003</v>
      </c>
      <c r="AA1586" s="127">
        <v>44936</v>
      </c>
      <c r="AB1586" s="127"/>
      <c r="AC1586" s="128"/>
      <c r="AD1586" s="128"/>
      <c r="AE1586" s="129"/>
      <c r="AF1586" s="129"/>
      <c r="AG1586" s="129"/>
      <c r="AH1586" s="129">
        <f t="shared" si="504"/>
        <v>121.59000000000003</v>
      </c>
      <c r="AI1586" s="129">
        <f t="shared" si="505"/>
        <v>0</v>
      </c>
      <c r="AJ1586" s="234">
        <f t="shared" si="506"/>
        <v>1</v>
      </c>
      <c r="AK1586" s="234">
        <f t="shared" si="507"/>
        <v>0</v>
      </c>
      <c r="AL1586" s="129">
        <f t="shared" si="508"/>
        <v>0</v>
      </c>
      <c r="AM1586" s="127">
        <v>44936</v>
      </c>
      <c r="AN1586" s="129">
        <f t="shared" si="512"/>
        <v>96022.06</v>
      </c>
      <c r="AO1586" s="129">
        <f t="shared" si="513"/>
        <v>0</v>
      </c>
      <c r="AP1586" s="129">
        <f t="shared" si="514"/>
        <v>0</v>
      </c>
      <c r="AQ1586" s="235"/>
      <c r="AR1586" s="235"/>
      <c r="AS1586" s="236">
        <f t="shared" si="509"/>
        <v>44936</v>
      </c>
      <c r="AT1586" s="237">
        <f t="shared" si="515"/>
        <v>28612.609999999975</v>
      </c>
      <c r="AU1586" s="237">
        <f t="shared" si="516"/>
        <v>18154.05</v>
      </c>
      <c r="AV1586" s="237">
        <f t="shared" si="517"/>
        <v>26868.600000000002</v>
      </c>
      <c r="AW1586" s="237">
        <f t="shared" si="518"/>
        <v>10612.999999999998</v>
      </c>
      <c r="AX1586" s="237">
        <f t="shared" si="519"/>
        <v>11773.800000000003</v>
      </c>
      <c r="AY1586" s="133"/>
    </row>
    <row r="1587" spans="3:51" x14ac:dyDescent="0.25">
      <c r="C1587" s="137"/>
      <c r="D1587" s="137"/>
      <c r="E1587" s="137"/>
      <c r="F1587" s="137"/>
      <c r="G1587" s="137"/>
      <c r="H1587" s="137"/>
      <c r="I1587" s="137"/>
      <c r="J1587" s="137"/>
      <c r="K1587" s="240">
        <f t="shared" si="501"/>
        <v>44937</v>
      </c>
      <c r="L1587" s="230">
        <f t="shared" si="502"/>
        <v>95818.569999999992</v>
      </c>
      <c r="M1587" s="162">
        <f>MAX(AN28:AN1587)</f>
        <v>96212.87</v>
      </c>
      <c r="N1587" s="162">
        <f t="shared" si="510"/>
        <v>-394.30000000000291</v>
      </c>
      <c r="O1587" s="231">
        <f>E3+(E4*0.1)</f>
        <v>0.2</v>
      </c>
      <c r="P1587" s="162">
        <v>1344.55</v>
      </c>
      <c r="Q1587" s="232">
        <f>E5+(E6*0.1)</f>
        <v>0.1</v>
      </c>
      <c r="R1587" s="162">
        <v>-850</v>
      </c>
      <c r="S1587" s="232">
        <f>E7+(E8*0.1)</f>
        <v>0.1</v>
      </c>
      <c r="T1587" s="162">
        <v>-3410</v>
      </c>
      <c r="U1587" s="233">
        <f>E9+(E10*0.5)+(E11*0.1)</f>
        <v>0.2</v>
      </c>
      <c r="V1587" s="162">
        <v>-116</v>
      </c>
      <c r="W1587" s="233">
        <f>E12+(E13*0.5)+(E14*0.1)</f>
        <v>0.2</v>
      </c>
      <c r="X1587" s="162">
        <v>-116</v>
      </c>
      <c r="Y1587" s="161">
        <f t="shared" si="511"/>
        <v>1560</v>
      </c>
      <c r="Z1587" s="162">
        <f t="shared" si="503"/>
        <v>-203.48999999999995</v>
      </c>
      <c r="AA1587" s="127">
        <v>44937</v>
      </c>
      <c r="AB1587" s="127"/>
      <c r="AC1587" s="128"/>
      <c r="AD1587" s="128"/>
      <c r="AE1587" s="129"/>
      <c r="AF1587" s="129"/>
      <c r="AG1587" s="129"/>
      <c r="AH1587" s="129">
        <f t="shared" si="504"/>
        <v>0</v>
      </c>
      <c r="AI1587" s="129">
        <f t="shared" si="505"/>
        <v>-203.48999999999995</v>
      </c>
      <c r="AJ1587" s="234">
        <f t="shared" si="506"/>
        <v>0</v>
      </c>
      <c r="AK1587" s="234">
        <f t="shared" si="507"/>
        <v>1</v>
      </c>
      <c r="AL1587" s="129">
        <f t="shared" si="508"/>
        <v>0</v>
      </c>
      <c r="AM1587" s="127">
        <v>44937</v>
      </c>
      <c r="AN1587" s="129">
        <f t="shared" si="512"/>
        <v>95818.569999999992</v>
      </c>
      <c r="AO1587" s="129">
        <f t="shared" si="513"/>
        <v>0</v>
      </c>
      <c r="AP1587" s="129">
        <f t="shared" si="514"/>
        <v>0</v>
      </c>
      <c r="AQ1587" s="235"/>
      <c r="AR1587" s="235"/>
      <c r="AS1587" s="236">
        <f t="shared" si="509"/>
        <v>44937</v>
      </c>
      <c r="AT1587" s="237">
        <f t="shared" si="515"/>
        <v>28881.519999999975</v>
      </c>
      <c r="AU1587" s="237">
        <f t="shared" si="516"/>
        <v>18069.05</v>
      </c>
      <c r="AV1587" s="237">
        <f t="shared" si="517"/>
        <v>26527.600000000002</v>
      </c>
      <c r="AW1587" s="237">
        <f t="shared" si="518"/>
        <v>10589.799999999997</v>
      </c>
      <c r="AX1587" s="237">
        <f t="shared" si="519"/>
        <v>11750.600000000002</v>
      </c>
      <c r="AY1587" s="133"/>
    </row>
    <row r="1588" spans="3:51" x14ac:dyDescent="0.25">
      <c r="C1588" s="137"/>
      <c r="D1588" s="137"/>
      <c r="E1588" s="137"/>
      <c r="F1588" s="137"/>
      <c r="G1588" s="137"/>
      <c r="H1588" s="137"/>
      <c r="I1588" s="137"/>
      <c r="J1588" s="137"/>
      <c r="K1588" s="240">
        <f t="shared" si="501"/>
        <v>44938</v>
      </c>
      <c r="L1588" s="230">
        <f t="shared" si="502"/>
        <v>96357.39</v>
      </c>
      <c r="M1588" s="162">
        <f>MAX(AN28:AN1588)</f>
        <v>96357.39</v>
      </c>
      <c r="N1588" s="162">
        <f t="shared" si="510"/>
        <v>0</v>
      </c>
      <c r="O1588" s="231">
        <f>E3+(E4*0.1)</f>
        <v>0.2</v>
      </c>
      <c r="P1588" s="162">
        <v>-550</v>
      </c>
      <c r="Q1588" s="232">
        <f>E5+(E6*0.1)</f>
        <v>0.1</v>
      </c>
      <c r="R1588" s="162">
        <v>-850</v>
      </c>
      <c r="S1588" s="232">
        <f>E7+(E8*0.1)</f>
        <v>0.1</v>
      </c>
      <c r="T1588" s="162">
        <v>-1141.8</v>
      </c>
      <c r="U1588" s="233">
        <f>E9+(E10*0.5)+(E11*0.1)</f>
        <v>0.2</v>
      </c>
      <c r="V1588" s="162">
        <v>2120</v>
      </c>
      <c r="W1588" s="233">
        <f>E12+(E13*0.5)+(E14*0.1)</f>
        <v>0.2</v>
      </c>
      <c r="X1588" s="162">
        <v>2120</v>
      </c>
      <c r="Y1588" s="161">
        <f t="shared" si="511"/>
        <v>1561</v>
      </c>
      <c r="Z1588" s="162">
        <f t="shared" si="503"/>
        <v>538.81999999999994</v>
      </c>
      <c r="AA1588" s="127">
        <v>44938</v>
      </c>
      <c r="AB1588" s="127"/>
      <c r="AC1588" s="128"/>
      <c r="AD1588" s="128"/>
      <c r="AE1588" s="129"/>
      <c r="AF1588" s="129"/>
      <c r="AG1588" s="129"/>
      <c r="AH1588" s="129">
        <f t="shared" si="504"/>
        <v>538.81999999999994</v>
      </c>
      <c r="AI1588" s="129">
        <f t="shared" si="505"/>
        <v>0</v>
      </c>
      <c r="AJ1588" s="234">
        <f t="shared" si="506"/>
        <v>1</v>
      </c>
      <c r="AK1588" s="234">
        <f t="shared" si="507"/>
        <v>0</v>
      </c>
      <c r="AL1588" s="129">
        <f t="shared" si="508"/>
        <v>0</v>
      </c>
      <c r="AM1588" s="127">
        <v>44938</v>
      </c>
      <c r="AN1588" s="129">
        <f t="shared" si="512"/>
        <v>96357.39</v>
      </c>
      <c r="AO1588" s="129">
        <f t="shared" si="513"/>
        <v>0</v>
      </c>
      <c r="AP1588" s="129">
        <f t="shared" si="514"/>
        <v>0</v>
      </c>
      <c r="AQ1588" s="235"/>
      <c r="AR1588" s="235"/>
      <c r="AS1588" s="236">
        <f t="shared" si="509"/>
        <v>44938</v>
      </c>
      <c r="AT1588" s="237">
        <f t="shared" si="515"/>
        <v>28771.519999999975</v>
      </c>
      <c r="AU1588" s="237">
        <f t="shared" si="516"/>
        <v>17984.05</v>
      </c>
      <c r="AV1588" s="237">
        <f t="shared" si="517"/>
        <v>26413.420000000002</v>
      </c>
      <c r="AW1588" s="237">
        <f t="shared" si="518"/>
        <v>11013.799999999997</v>
      </c>
      <c r="AX1588" s="237">
        <f t="shared" si="519"/>
        <v>12174.600000000002</v>
      </c>
      <c r="AY1588" s="133"/>
    </row>
    <row r="1589" spans="3:51" x14ac:dyDescent="0.25">
      <c r="C1589" s="137"/>
      <c r="D1589" s="137"/>
      <c r="E1589" s="137"/>
      <c r="F1589" s="137"/>
      <c r="G1589" s="137"/>
      <c r="H1589" s="137"/>
      <c r="I1589" s="137"/>
      <c r="J1589" s="137"/>
      <c r="K1589" s="240">
        <f t="shared" si="501"/>
        <v>44939</v>
      </c>
      <c r="L1589" s="230">
        <f t="shared" si="502"/>
        <v>96888.34</v>
      </c>
      <c r="M1589" s="162">
        <f>MAX(AN28:AN1589)</f>
        <v>96888.34</v>
      </c>
      <c r="N1589" s="162">
        <f t="shared" si="510"/>
        <v>0</v>
      </c>
      <c r="O1589" s="231">
        <f>E3+(E4*0.1)</f>
        <v>0.2</v>
      </c>
      <c r="P1589" s="162">
        <v>-623.29999999999995</v>
      </c>
      <c r="Q1589" s="232">
        <f>E5+(E6*0.1)</f>
        <v>0.1</v>
      </c>
      <c r="R1589" s="162">
        <v>-1178.5</v>
      </c>
      <c r="S1589" s="232">
        <f>E7+(E8*0.1)</f>
        <v>0.1</v>
      </c>
      <c r="T1589" s="162">
        <v>-1637.4</v>
      </c>
      <c r="U1589" s="233">
        <f>E9+(E10*0.5)+(E11*0.1)</f>
        <v>0.2</v>
      </c>
      <c r="V1589" s="162">
        <v>2343</v>
      </c>
      <c r="W1589" s="233">
        <f>E12+(E13*0.5)+(E14*0.1)</f>
        <v>0.2</v>
      </c>
      <c r="X1589" s="162">
        <v>2343</v>
      </c>
      <c r="Y1589" s="161">
        <f t="shared" si="511"/>
        <v>1562</v>
      </c>
      <c r="Z1589" s="162">
        <f t="shared" si="503"/>
        <v>530.95000000000005</v>
      </c>
      <c r="AA1589" s="127">
        <v>44939</v>
      </c>
      <c r="AB1589" s="127"/>
      <c r="AC1589" s="128"/>
      <c r="AD1589" s="128"/>
      <c r="AE1589" s="129"/>
      <c r="AF1589" s="129"/>
      <c r="AG1589" s="129"/>
      <c r="AH1589" s="129">
        <f t="shared" si="504"/>
        <v>530.95000000000005</v>
      </c>
      <c r="AI1589" s="129">
        <f t="shared" si="505"/>
        <v>0</v>
      </c>
      <c r="AJ1589" s="234">
        <f t="shared" si="506"/>
        <v>1</v>
      </c>
      <c r="AK1589" s="234">
        <f t="shared" si="507"/>
        <v>0</v>
      </c>
      <c r="AL1589" s="129">
        <f t="shared" si="508"/>
        <v>0</v>
      </c>
      <c r="AM1589" s="127">
        <v>44939</v>
      </c>
      <c r="AN1589" s="129">
        <f t="shared" si="512"/>
        <v>96888.34</v>
      </c>
      <c r="AO1589" s="129">
        <f t="shared" si="513"/>
        <v>0</v>
      </c>
      <c r="AP1589" s="129">
        <f t="shared" si="514"/>
        <v>0</v>
      </c>
      <c r="AQ1589" s="235"/>
      <c r="AR1589" s="235"/>
      <c r="AS1589" s="236">
        <f t="shared" si="509"/>
        <v>44939</v>
      </c>
      <c r="AT1589" s="237">
        <f t="shared" si="515"/>
        <v>28646.859999999975</v>
      </c>
      <c r="AU1589" s="237">
        <f t="shared" si="516"/>
        <v>17866.2</v>
      </c>
      <c r="AV1589" s="237">
        <f t="shared" si="517"/>
        <v>26249.68</v>
      </c>
      <c r="AW1589" s="237">
        <f t="shared" si="518"/>
        <v>11482.399999999998</v>
      </c>
      <c r="AX1589" s="237">
        <f t="shared" si="519"/>
        <v>12643.200000000003</v>
      </c>
      <c r="AY1589" s="133"/>
    </row>
    <row r="1590" spans="3:51" x14ac:dyDescent="0.25">
      <c r="C1590" s="137"/>
      <c r="D1590" s="137"/>
      <c r="E1590" s="137"/>
      <c r="F1590" s="137"/>
      <c r="G1590" s="137"/>
      <c r="H1590" s="137"/>
      <c r="I1590" s="137"/>
      <c r="J1590" s="137"/>
      <c r="K1590" s="240">
        <f t="shared" si="501"/>
        <v>44942</v>
      </c>
      <c r="L1590" s="230">
        <f t="shared" si="502"/>
        <v>96691.14</v>
      </c>
      <c r="M1590" s="162">
        <f>MAX(AN28:AN1590)</f>
        <v>96888.34</v>
      </c>
      <c r="N1590" s="162">
        <f t="shared" si="510"/>
        <v>-197.19999999999709</v>
      </c>
      <c r="O1590" s="231">
        <f>E3+(E4*0.1)</f>
        <v>0.2</v>
      </c>
      <c r="P1590" s="162">
        <v>0</v>
      </c>
      <c r="Q1590" s="232">
        <f>E5+(E6*0.1)</f>
        <v>0.1</v>
      </c>
      <c r="R1590" s="162">
        <v>0</v>
      </c>
      <c r="S1590" s="232">
        <f>E7+(E8*0.1)</f>
        <v>0.1</v>
      </c>
      <c r="T1590" s="162">
        <v>0</v>
      </c>
      <c r="U1590" s="233">
        <f>E9+(E10*0.5)+(E11*0.1)</f>
        <v>0.2</v>
      </c>
      <c r="V1590" s="162">
        <v>-493</v>
      </c>
      <c r="W1590" s="233">
        <f>E12+(E13*0.5)+(E14*0.1)</f>
        <v>0.2</v>
      </c>
      <c r="X1590" s="162">
        <v>-493</v>
      </c>
      <c r="Y1590" s="161">
        <f t="shared" si="511"/>
        <v>1563</v>
      </c>
      <c r="Z1590" s="162">
        <f t="shared" si="503"/>
        <v>-197.20000000000002</v>
      </c>
      <c r="AA1590" s="127">
        <v>44942</v>
      </c>
      <c r="AB1590" s="127"/>
      <c r="AC1590" s="128"/>
      <c r="AD1590" s="128"/>
      <c r="AE1590" s="129"/>
      <c r="AF1590" s="129"/>
      <c r="AG1590" s="129"/>
      <c r="AH1590" s="129">
        <f t="shared" si="504"/>
        <v>0</v>
      </c>
      <c r="AI1590" s="129">
        <f t="shared" si="505"/>
        <v>-197.20000000000002</v>
      </c>
      <c r="AJ1590" s="234">
        <f t="shared" si="506"/>
        <v>0</v>
      </c>
      <c r="AK1590" s="234">
        <f t="shared" si="507"/>
        <v>1</v>
      </c>
      <c r="AL1590" s="129">
        <f t="shared" si="508"/>
        <v>0</v>
      </c>
      <c r="AM1590" s="127">
        <v>44942</v>
      </c>
      <c r="AN1590" s="129">
        <f t="shared" si="512"/>
        <v>96691.14</v>
      </c>
      <c r="AO1590" s="129">
        <f t="shared" si="513"/>
        <v>0</v>
      </c>
      <c r="AP1590" s="129">
        <f t="shared" si="514"/>
        <v>0</v>
      </c>
      <c r="AQ1590" s="235"/>
      <c r="AR1590" s="235"/>
      <c r="AS1590" s="236">
        <f t="shared" si="509"/>
        <v>44942</v>
      </c>
      <c r="AT1590" s="237">
        <f t="shared" si="515"/>
        <v>28646.859999999975</v>
      </c>
      <c r="AU1590" s="237">
        <f t="shared" si="516"/>
        <v>17866.2</v>
      </c>
      <c r="AV1590" s="237">
        <f t="shared" si="517"/>
        <v>26249.68</v>
      </c>
      <c r="AW1590" s="237">
        <f t="shared" si="518"/>
        <v>11383.799999999997</v>
      </c>
      <c r="AX1590" s="237">
        <f t="shared" si="519"/>
        <v>12544.600000000002</v>
      </c>
      <c r="AY1590" s="133"/>
    </row>
    <row r="1591" spans="3:51" x14ac:dyDescent="0.25">
      <c r="C1591" s="137"/>
      <c r="D1591" s="137"/>
      <c r="E1591" s="137"/>
      <c r="F1591" s="137"/>
      <c r="G1591" s="137"/>
      <c r="H1591" s="137"/>
      <c r="I1591" s="137"/>
      <c r="J1591" s="137"/>
      <c r="K1591" s="240">
        <f t="shared" si="501"/>
        <v>44943</v>
      </c>
      <c r="L1591" s="230">
        <f t="shared" si="502"/>
        <v>96228.319999999992</v>
      </c>
      <c r="M1591" s="162">
        <f>MAX(AN28:AN1591)</f>
        <v>96888.34</v>
      </c>
      <c r="N1591" s="162">
        <f t="shared" si="510"/>
        <v>-660.02000000000407</v>
      </c>
      <c r="O1591" s="231">
        <f>E3+(E4*0.1)</f>
        <v>0.2</v>
      </c>
      <c r="P1591" s="162">
        <v>-550</v>
      </c>
      <c r="Q1591" s="232">
        <f>E5+(E6*0.1)</f>
        <v>0.1</v>
      </c>
      <c r="R1591" s="162">
        <v>-406</v>
      </c>
      <c r="S1591" s="232">
        <f>E7+(E8*0.1)</f>
        <v>0.1</v>
      </c>
      <c r="T1591" s="162">
        <v>-314.2</v>
      </c>
      <c r="U1591" s="233">
        <f>E9+(E10*0.5)+(E11*0.1)</f>
        <v>0.2</v>
      </c>
      <c r="V1591" s="162">
        <v>-702</v>
      </c>
      <c r="W1591" s="233">
        <f>E12+(E13*0.5)+(E14*0.1)</f>
        <v>0.2</v>
      </c>
      <c r="X1591" s="162">
        <v>-702</v>
      </c>
      <c r="Y1591" s="161">
        <f t="shared" si="511"/>
        <v>1564</v>
      </c>
      <c r="Z1591" s="162">
        <f t="shared" si="503"/>
        <v>-462.81999999999994</v>
      </c>
      <c r="AA1591" s="127">
        <v>44943</v>
      </c>
      <c r="AB1591" s="127"/>
      <c r="AC1591" s="128"/>
      <c r="AD1591" s="128"/>
      <c r="AE1591" s="129"/>
      <c r="AF1591" s="129"/>
      <c r="AG1591" s="129"/>
      <c r="AH1591" s="129">
        <f t="shared" si="504"/>
        <v>0</v>
      </c>
      <c r="AI1591" s="129">
        <f t="shared" si="505"/>
        <v>-462.81999999999994</v>
      </c>
      <c r="AJ1591" s="234">
        <f t="shared" si="506"/>
        <v>0</v>
      </c>
      <c r="AK1591" s="234">
        <f t="shared" si="507"/>
        <v>1</v>
      </c>
      <c r="AL1591" s="129">
        <f t="shared" si="508"/>
        <v>0</v>
      </c>
      <c r="AM1591" s="127">
        <v>44943</v>
      </c>
      <c r="AN1591" s="129">
        <f t="shared" si="512"/>
        <v>96228.319999999992</v>
      </c>
      <c r="AO1591" s="129">
        <f t="shared" si="513"/>
        <v>0</v>
      </c>
      <c r="AP1591" s="129">
        <f t="shared" si="514"/>
        <v>0</v>
      </c>
      <c r="AQ1591" s="235"/>
      <c r="AR1591" s="235"/>
      <c r="AS1591" s="236">
        <f t="shared" si="509"/>
        <v>44943</v>
      </c>
      <c r="AT1591" s="237">
        <f t="shared" si="515"/>
        <v>28536.859999999975</v>
      </c>
      <c r="AU1591" s="237">
        <f t="shared" si="516"/>
        <v>17825.600000000002</v>
      </c>
      <c r="AV1591" s="237">
        <f t="shared" si="517"/>
        <v>26218.260000000002</v>
      </c>
      <c r="AW1591" s="237">
        <f t="shared" si="518"/>
        <v>11243.399999999998</v>
      </c>
      <c r="AX1591" s="237">
        <f t="shared" si="519"/>
        <v>12404.200000000003</v>
      </c>
      <c r="AY1591" s="133"/>
    </row>
    <row r="1592" spans="3:51" x14ac:dyDescent="0.25">
      <c r="C1592" s="137"/>
      <c r="D1592" s="137"/>
      <c r="E1592" s="137"/>
      <c r="F1592" s="137"/>
      <c r="G1592" s="137"/>
      <c r="H1592" s="137"/>
      <c r="I1592" s="137"/>
      <c r="J1592" s="137"/>
      <c r="K1592" s="240">
        <f t="shared" si="501"/>
        <v>44944</v>
      </c>
      <c r="L1592" s="230">
        <f t="shared" si="502"/>
        <v>95998.51999999999</v>
      </c>
      <c r="M1592" s="162">
        <f>MAX(AN28:AN1592)</f>
        <v>96888.34</v>
      </c>
      <c r="N1592" s="162">
        <f t="shared" si="510"/>
        <v>-889.82000000000698</v>
      </c>
      <c r="O1592" s="231">
        <f>E3+(E4*0.1)</f>
        <v>0.2</v>
      </c>
      <c r="P1592" s="162">
        <v>-550</v>
      </c>
      <c r="Q1592" s="232">
        <f>E5+(E6*0.1)</f>
        <v>0.1</v>
      </c>
      <c r="R1592" s="162">
        <v>-850</v>
      </c>
      <c r="S1592" s="232">
        <f>E7+(E8*0.1)</f>
        <v>0.1</v>
      </c>
      <c r="T1592" s="162">
        <v>2938</v>
      </c>
      <c r="U1592" s="233">
        <f>E9+(E10*0.5)+(E11*0.1)</f>
        <v>0.2</v>
      </c>
      <c r="V1592" s="162">
        <v>-443</v>
      </c>
      <c r="W1592" s="233">
        <f>E12+(E13*0.5)+(E14*0.1)</f>
        <v>0.2</v>
      </c>
      <c r="X1592" s="162">
        <v>-1200</v>
      </c>
      <c r="Y1592" s="161">
        <f t="shared" si="511"/>
        <v>1565</v>
      </c>
      <c r="Z1592" s="162">
        <f t="shared" si="503"/>
        <v>-229.8</v>
      </c>
      <c r="AA1592" s="127">
        <v>44944</v>
      </c>
      <c r="AB1592" s="127"/>
      <c r="AC1592" s="128"/>
      <c r="AD1592" s="128"/>
      <c r="AE1592" s="129"/>
      <c r="AF1592" s="129"/>
      <c r="AG1592" s="129"/>
      <c r="AH1592" s="129">
        <f t="shared" si="504"/>
        <v>0</v>
      </c>
      <c r="AI1592" s="129">
        <f t="shared" si="505"/>
        <v>-229.8</v>
      </c>
      <c r="AJ1592" s="234">
        <f t="shared" si="506"/>
        <v>0</v>
      </c>
      <c r="AK1592" s="234">
        <f t="shared" si="507"/>
        <v>1</v>
      </c>
      <c r="AL1592" s="129">
        <f t="shared" si="508"/>
        <v>0</v>
      </c>
      <c r="AM1592" s="127">
        <v>44944</v>
      </c>
      <c r="AN1592" s="129">
        <f t="shared" si="512"/>
        <v>95998.51999999999</v>
      </c>
      <c r="AO1592" s="129">
        <f t="shared" si="513"/>
        <v>0</v>
      </c>
      <c r="AP1592" s="129">
        <f t="shared" si="514"/>
        <v>0</v>
      </c>
      <c r="AQ1592" s="235"/>
      <c r="AR1592" s="235"/>
      <c r="AS1592" s="236">
        <f t="shared" si="509"/>
        <v>44944</v>
      </c>
      <c r="AT1592" s="237">
        <f t="shared" si="515"/>
        <v>28426.859999999975</v>
      </c>
      <c r="AU1592" s="237">
        <f t="shared" si="516"/>
        <v>17740.600000000002</v>
      </c>
      <c r="AV1592" s="237">
        <f t="shared" si="517"/>
        <v>26512.06</v>
      </c>
      <c r="AW1592" s="237">
        <f t="shared" si="518"/>
        <v>11154.799999999997</v>
      </c>
      <c r="AX1592" s="237">
        <f t="shared" si="519"/>
        <v>12164.200000000003</v>
      </c>
      <c r="AY1592" s="133"/>
    </row>
    <row r="1593" spans="3:51" x14ac:dyDescent="0.25">
      <c r="C1593" s="137"/>
      <c r="D1593" s="137"/>
      <c r="E1593" s="137"/>
      <c r="F1593" s="137"/>
      <c r="G1593" s="137"/>
      <c r="H1593" s="137"/>
      <c r="I1593" s="137"/>
      <c r="J1593" s="137"/>
      <c r="K1593" s="240">
        <f t="shared" si="501"/>
        <v>44945</v>
      </c>
      <c r="L1593" s="230">
        <f t="shared" si="502"/>
        <v>97119.249999999985</v>
      </c>
      <c r="M1593" s="162">
        <f>MAX(AN28:AN1593)</f>
        <v>97119.249999999985</v>
      </c>
      <c r="N1593" s="162">
        <f t="shared" si="510"/>
        <v>0</v>
      </c>
      <c r="O1593" s="231">
        <f>E3+(E4*0.1)</f>
        <v>0.2</v>
      </c>
      <c r="P1593" s="162">
        <v>-678.05</v>
      </c>
      <c r="Q1593" s="232">
        <f>E5+(E6*0.1)</f>
        <v>0.1</v>
      </c>
      <c r="R1593" s="162">
        <v>-901</v>
      </c>
      <c r="S1593" s="232">
        <f>E7+(E8*0.1)</f>
        <v>0.1</v>
      </c>
      <c r="T1593" s="162">
        <v>2292.4</v>
      </c>
      <c r="U1593" s="233">
        <f>E9+(E10*0.5)+(E11*0.1)</f>
        <v>0.2</v>
      </c>
      <c r="V1593" s="162">
        <v>2793</v>
      </c>
      <c r="W1593" s="233">
        <f>E12+(E13*0.5)+(E14*0.1)</f>
        <v>0.2</v>
      </c>
      <c r="X1593" s="162">
        <v>2793</v>
      </c>
      <c r="Y1593" s="161">
        <f t="shared" si="511"/>
        <v>1566</v>
      </c>
      <c r="Z1593" s="162">
        <f t="shared" si="503"/>
        <v>1120.73</v>
      </c>
      <c r="AA1593" s="127">
        <v>44945</v>
      </c>
      <c r="AB1593" s="127"/>
      <c r="AC1593" s="128"/>
      <c r="AD1593" s="128"/>
      <c r="AE1593" s="129"/>
      <c r="AF1593" s="129"/>
      <c r="AG1593" s="129"/>
      <c r="AH1593" s="129">
        <f t="shared" si="504"/>
        <v>1120.73</v>
      </c>
      <c r="AI1593" s="129">
        <f t="shared" si="505"/>
        <v>0</v>
      </c>
      <c r="AJ1593" s="234">
        <f t="shared" si="506"/>
        <v>1</v>
      </c>
      <c r="AK1593" s="234">
        <f t="shared" si="507"/>
        <v>0</v>
      </c>
      <c r="AL1593" s="129">
        <f t="shared" si="508"/>
        <v>0</v>
      </c>
      <c r="AM1593" s="127">
        <v>44945</v>
      </c>
      <c r="AN1593" s="129">
        <f t="shared" si="512"/>
        <v>97119.249999999985</v>
      </c>
      <c r="AO1593" s="129">
        <f t="shared" si="513"/>
        <v>0</v>
      </c>
      <c r="AP1593" s="129">
        <f t="shared" si="514"/>
        <v>0</v>
      </c>
      <c r="AQ1593" s="235"/>
      <c r="AR1593" s="235"/>
      <c r="AS1593" s="236">
        <f t="shared" si="509"/>
        <v>44945</v>
      </c>
      <c r="AT1593" s="237">
        <f t="shared" si="515"/>
        <v>28291.249999999975</v>
      </c>
      <c r="AU1593" s="237">
        <f t="shared" si="516"/>
        <v>17650.500000000004</v>
      </c>
      <c r="AV1593" s="237">
        <f t="shared" si="517"/>
        <v>26741.300000000003</v>
      </c>
      <c r="AW1593" s="237">
        <f t="shared" si="518"/>
        <v>11713.399999999998</v>
      </c>
      <c r="AX1593" s="237">
        <f t="shared" si="519"/>
        <v>12722.800000000003</v>
      </c>
      <c r="AY1593" s="133"/>
    </row>
    <row r="1594" spans="3:51" x14ac:dyDescent="0.25">
      <c r="C1594" s="137"/>
      <c r="D1594" s="137"/>
      <c r="E1594" s="137"/>
      <c r="F1594" s="137"/>
      <c r="G1594" s="137"/>
      <c r="H1594" s="137"/>
      <c r="I1594" s="137"/>
      <c r="J1594" s="137"/>
      <c r="K1594" s="240">
        <f t="shared" si="501"/>
        <v>44946</v>
      </c>
      <c r="L1594" s="230">
        <f t="shared" si="502"/>
        <v>97252.37999999999</v>
      </c>
      <c r="M1594" s="162">
        <f>MAX(AN28:AN1594)</f>
        <v>97252.37999999999</v>
      </c>
      <c r="N1594" s="162">
        <f t="shared" si="510"/>
        <v>0</v>
      </c>
      <c r="O1594" s="231">
        <f>E3+(E4*0.1)</f>
        <v>0.2</v>
      </c>
      <c r="P1594" s="162">
        <v>1654.65</v>
      </c>
      <c r="Q1594" s="232">
        <f>E5+(E6*0.1)</f>
        <v>0.1</v>
      </c>
      <c r="R1594" s="162">
        <v>3688</v>
      </c>
      <c r="S1594" s="232">
        <f>E7+(E8*0.1)</f>
        <v>0.1</v>
      </c>
      <c r="T1594" s="162">
        <v>-3410</v>
      </c>
      <c r="U1594" s="233">
        <f>E9+(E10*0.5)+(E11*0.1)</f>
        <v>0.2</v>
      </c>
      <c r="V1594" s="162">
        <v>-564</v>
      </c>
      <c r="W1594" s="233">
        <f>E12+(E13*0.5)+(E14*0.1)</f>
        <v>0.2</v>
      </c>
      <c r="X1594" s="162">
        <v>-564</v>
      </c>
      <c r="Y1594" s="161">
        <f t="shared" si="511"/>
        <v>1567</v>
      </c>
      <c r="Z1594" s="162">
        <f t="shared" si="503"/>
        <v>133.13</v>
      </c>
      <c r="AA1594" s="127">
        <v>44946</v>
      </c>
      <c r="AB1594" s="127"/>
      <c r="AC1594" s="128"/>
      <c r="AD1594" s="128"/>
      <c r="AE1594" s="129"/>
      <c r="AF1594" s="129"/>
      <c r="AG1594" s="129"/>
      <c r="AH1594" s="129">
        <f t="shared" si="504"/>
        <v>133.13</v>
      </c>
      <c r="AI1594" s="129">
        <f t="shared" si="505"/>
        <v>0</v>
      </c>
      <c r="AJ1594" s="234">
        <f t="shared" si="506"/>
        <v>1</v>
      </c>
      <c r="AK1594" s="234">
        <f t="shared" si="507"/>
        <v>0</v>
      </c>
      <c r="AL1594" s="129">
        <f t="shared" si="508"/>
        <v>0</v>
      </c>
      <c r="AM1594" s="127">
        <v>44946</v>
      </c>
      <c r="AN1594" s="129">
        <f t="shared" si="512"/>
        <v>97252.37999999999</v>
      </c>
      <c r="AO1594" s="129">
        <f t="shared" si="513"/>
        <v>0</v>
      </c>
      <c r="AP1594" s="129">
        <f t="shared" si="514"/>
        <v>0</v>
      </c>
      <c r="AQ1594" s="235"/>
      <c r="AR1594" s="235"/>
      <c r="AS1594" s="236">
        <f t="shared" si="509"/>
        <v>44946</v>
      </c>
      <c r="AT1594" s="237">
        <f t="shared" si="515"/>
        <v>28622.179999999975</v>
      </c>
      <c r="AU1594" s="237">
        <f t="shared" si="516"/>
        <v>18019.300000000003</v>
      </c>
      <c r="AV1594" s="237">
        <f t="shared" si="517"/>
        <v>26400.300000000003</v>
      </c>
      <c r="AW1594" s="237">
        <f t="shared" si="518"/>
        <v>11600.599999999999</v>
      </c>
      <c r="AX1594" s="237">
        <f t="shared" si="519"/>
        <v>12610.000000000004</v>
      </c>
      <c r="AY1594" s="133"/>
    </row>
    <row r="1595" spans="3:51" x14ac:dyDescent="0.25">
      <c r="C1595" s="137"/>
      <c r="D1595" s="137"/>
      <c r="E1595" s="137"/>
      <c r="F1595" s="137"/>
      <c r="G1595" s="137"/>
      <c r="H1595" s="137"/>
      <c r="I1595" s="137"/>
      <c r="J1595" s="137"/>
      <c r="K1595" s="240">
        <f t="shared" si="501"/>
        <v>44949</v>
      </c>
      <c r="L1595" s="230">
        <f t="shared" si="502"/>
        <v>97259.249999999985</v>
      </c>
      <c r="M1595" s="162">
        <f>MAX(AN28:AN1595)</f>
        <v>97259.249999999985</v>
      </c>
      <c r="N1595" s="162">
        <f t="shared" si="510"/>
        <v>0</v>
      </c>
      <c r="O1595" s="231">
        <f>E3+(E4*0.1)</f>
        <v>0.2</v>
      </c>
      <c r="P1595" s="162">
        <v>1270.3499999999999</v>
      </c>
      <c r="Q1595" s="232">
        <f>E5+(E6*0.1)</f>
        <v>0.1</v>
      </c>
      <c r="R1595" s="162">
        <v>2360</v>
      </c>
      <c r="S1595" s="232">
        <f>E7+(E8*0.1)</f>
        <v>0.1</v>
      </c>
      <c r="T1595" s="162">
        <v>-3410</v>
      </c>
      <c r="U1595" s="233">
        <f>E9+(E10*0.5)+(E11*0.1)</f>
        <v>0.2</v>
      </c>
      <c r="V1595" s="162">
        <v>489</v>
      </c>
      <c r="W1595" s="233">
        <f>E12+(E13*0.5)+(E14*0.1)</f>
        <v>0.2</v>
      </c>
      <c r="X1595" s="162">
        <v>-1200</v>
      </c>
      <c r="Y1595" s="161">
        <f t="shared" si="511"/>
        <v>1568</v>
      </c>
      <c r="Z1595" s="162">
        <f t="shared" si="503"/>
        <v>6.8700000000000045</v>
      </c>
      <c r="AA1595" s="127">
        <v>44949</v>
      </c>
      <c r="AB1595" s="127"/>
      <c r="AC1595" s="128"/>
      <c r="AD1595" s="128"/>
      <c r="AE1595" s="129"/>
      <c r="AF1595" s="129"/>
      <c r="AG1595" s="129"/>
      <c r="AH1595" s="129">
        <f t="shared" si="504"/>
        <v>6.8700000000000045</v>
      </c>
      <c r="AI1595" s="129">
        <f t="shared" si="505"/>
        <v>0</v>
      </c>
      <c r="AJ1595" s="234">
        <f t="shared" si="506"/>
        <v>1</v>
      </c>
      <c r="AK1595" s="234">
        <f t="shared" si="507"/>
        <v>0</v>
      </c>
      <c r="AL1595" s="129">
        <f t="shared" si="508"/>
        <v>0</v>
      </c>
      <c r="AM1595" s="127">
        <v>44949</v>
      </c>
      <c r="AN1595" s="129">
        <f t="shared" si="512"/>
        <v>97259.249999999985</v>
      </c>
      <c r="AO1595" s="129">
        <f t="shared" si="513"/>
        <v>0</v>
      </c>
      <c r="AP1595" s="129">
        <f t="shared" si="514"/>
        <v>0</v>
      </c>
      <c r="AQ1595" s="235"/>
      <c r="AR1595" s="235"/>
      <c r="AS1595" s="236">
        <f t="shared" si="509"/>
        <v>44949</v>
      </c>
      <c r="AT1595" s="237">
        <f t="shared" si="515"/>
        <v>28876.249999999975</v>
      </c>
      <c r="AU1595" s="237">
        <f t="shared" si="516"/>
        <v>18255.300000000003</v>
      </c>
      <c r="AV1595" s="237">
        <f t="shared" si="517"/>
        <v>26059.300000000003</v>
      </c>
      <c r="AW1595" s="237">
        <f t="shared" si="518"/>
        <v>11698.399999999998</v>
      </c>
      <c r="AX1595" s="237">
        <f t="shared" si="519"/>
        <v>12370.000000000004</v>
      </c>
      <c r="AY1595" s="133"/>
    </row>
    <row r="1596" spans="3:51" x14ac:dyDescent="0.25">
      <c r="C1596" s="137"/>
      <c r="D1596" s="137"/>
      <c r="E1596" s="137"/>
      <c r="F1596" s="137"/>
      <c r="G1596" s="137"/>
      <c r="H1596" s="137"/>
      <c r="I1596" s="137"/>
      <c r="J1596" s="137"/>
      <c r="K1596" s="240">
        <f t="shared" si="501"/>
        <v>44950</v>
      </c>
      <c r="L1596" s="230">
        <f t="shared" si="502"/>
        <v>97260.459999999992</v>
      </c>
      <c r="M1596" s="162">
        <f>MAX(AN28:AN1596)</f>
        <v>97260.459999999992</v>
      </c>
      <c r="N1596" s="162">
        <f t="shared" si="510"/>
        <v>0</v>
      </c>
      <c r="O1596" s="231">
        <f>E3+(E4*0.1)</f>
        <v>0.2</v>
      </c>
      <c r="P1596" s="162">
        <v>-974.2</v>
      </c>
      <c r="Q1596" s="232">
        <f>E5+(E6*0.1)</f>
        <v>0.1</v>
      </c>
      <c r="R1596" s="162">
        <v>-953.5</v>
      </c>
      <c r="S1596" s="232">
        <f>E7+(E8*0.1)</f>
        <v>0.1</v>
      </c>
      <c r="T1596" s="162">
        <v>518</v>
      </c>
      <c r="U1596" s="233">
        <f>E9+(E10*0.5)+(E11*0.1)</f>
        <v>0.2</v>
      </c>
      <c r="V1596" s="162">
        <v>599</v>
      </c>
      <c r="W1596" s="233">
        <f>E12+(E13*0.5)+(E14*0.1)</f>
        <v>0.2</v>
      </c>
      <c r="X1596" s="162">
        <v>599</v>
      </c>
      <c r="Y1596" s="161">
        <f t="shared" si="511"/>
        <v>1569</v>
      </c>
      <c r="Z1596" s="162">
        <f t="shared" si="503"/>
        <v>1.2099999999999795</v>
      </c>
      <c r="AA1596" s="127">
        <v>44950</v>
      </c>
      <c r="AB1596" s="127"/>
      <c r="AC1596" s="128"/>
      <c r="AD1596" s="128"/>
      <c r="AE1596" s="129"/>
      <c r="AF1596" s="129"/>
      <c r="AG1596" s="129"/>
      <c r="AH1596" s="129">
        <f t="shared" si="504"/>
        <v>1.2099999999999795</v>
      </c>
      <c r="AI1596" s="129">
        <f t="shared" si="505"/>
        <v>0</v>
      </c>
      <c r="AJ1596" s="234">
        <f t="shared" si="506"/>
        <v>1</v>
      </c>
      <c r="AK1596" s="234">
        <f t="shared" si="507"/>
        <v>0</v>
      </c>
      <c r="AL1596" s="129">
        <f t="shared" si="508"/>
        <v>0</v>
      </c>
      <c r="AM1596" s="127">
        <v>44950</v>
      </c>
      <c r="AN1596" s="129">
        <f t="shared" si="512"/>
        <v>97260.459999999992</v>
      </c>
      <c r="AO1596" s="129">
        <f t="shared" si="513"/>
        <v>0</v>
      </c>
      <c r="AP1596" s="129">
        <f t="shared" si="514"/>
        <v>0</v>
      </c>
      <c r="AQ1596" s="235"/>
      <c r="AR1596" s="235"/>
      <c r="AS1596" s="236">
        <f t="shared" si="509"/>
        <v>44950</v>
      </c>
      <c r="AT1596" s="237">
        <f t="shared" si="515"/>
        <v>28681.409999999974</v>
      </c>
      <c r="AU1596" s="237">
        <f t="shared" si="516"/>
        <v>18159.950000000004</v>
      </c>
      <c r="AV1596" s="237">
        <f t="shared" si="517"/>
        <v>26111.100000000002</v>
      </c>
      <c r="AW1596" s="237">
        <f t="shared" si="518"/>
        <v>11818.199999999997</v>
      </c>
      <c r="AX1596" s="237">
        <f t="shared" si="519"/>
        <v>12489.800000000003</v>
      </c>
      <c r="AY1596" s="133"/>
    </row>
    <row r="1597" spans="3:51" x14ac:dyDescent="0.25">
      <c r="C1597" s="137"/>
      <c r="D1597" s="137"/>
      <c r="E1597" s="137"/>
      <c r="F1597" s="137"/>
      <c r="G1597" s="137"/>
      <c r="H1597" s="137"/>
      <c r="I1597" s="137"/>
      <c r="J1597" s="137"/>
      <c r="K1597" s="240">
        <f t="shared" si="501"/>
        <v>44951</v>
      </c>
      <c r="L1597" s="230">
        <f t="shared" si="502"/>
        <v>96422.56</v>
      </c>
      <c r="M1597" s="162">
        <f>MAX(AN28:AN1597)</f>
        <v>97260.459999999992</v>
      </c>
      <c r="N1597" s="162">
        <f t="shared" si="510"/>
        <v>-837.89999999999418</v>
      </c>
      <c r="O1597" s="231">
        <f>E3+(E4*0.1)</f>
        <v>0.2</v>
      </c>
      <c r="P1597" s="162">
        <v>-1028</v>
      </c>
      <c r="Q1597" s="232">
        <f>E5+(E6*0.1)</f>
        <v>0.1</v>
      </c>
      <c r="R1597" s="162">
        <v>-1762</v>
      </c>
      <c r="S1597" s="232">
        <f>E7+(E8*0.1)</f>
        <v>0.1</v>
      </c>
      <c r="T1597" s="162">
        <v>639</v>
      </c>
      <c r="U1597" s="233">
        <f>E9+(E10*0.5)+(E11*0.1)</f>
        <v>0.2</v>
      </c>
      <c r="V1597" s="162">
        <v>-1400</v>
      </c>
      <c r="W1597" s="233">
        <f>E12+(E13*0.5)+(E14*0.1)</f>
        <v>0.2</v>
      </c>
      <c r="X1597" s="162">
        <v>-1200</v>
      </c>
      <c r="Y1597" s="161">
        <f t="shared" si="511"/>
        <v>1570</v>
      </c>
      <c r="Z1597" s="162">
        <f t="shared" si="503"/>
        <v>-837.90000000000009</v>
      </c>
      <c r="AA1597" s="127">
        <v>44951</v>
      </c>
      <c r="AB1597" s="127"/>
      <c r="AC1597" s="128"/>
      <c r="AD1597" s="128"/>
      <c r="AE1597" s="129"/>
      <c r="AF1597" s="129"/>
      <c r="AG1597" s="129"/>
      <c r="AH1597" s="129">
        <f t="shared" si="504"/>
        <v>0</v>
      </c>
      <c r="AI1597" s="129">
        <f t="shared" si="505"/>
        <v>-837.90000000000009</v>
      </c>
      <c r="AJ1597" s="234">
        <f t="shared" si="506"/>
        <v>0</v>
      </c>
      <c r="AK1597" s="234">
        <f t="shared" si="507"/>
        <v>1</v>
      </c>
      <c r="AL1597" s="129">
        <f t="shared" si="508"/>
        <v>0</v>
      </c>
      <c r="AM1597" s="127">
        <v>44951</v>
      </c>
      <c r="AN1597" s="129">
        <f t="shared" si="512"/>
        <v>96422.56</v>
      </c>
      <c r="AO1597" s="129">
        <f t="shared" si="513"/>
        <v>0</v>
      </c>
      <c r="AP1597" s="129">
        <f t="shared" si="514"/>
        <v>0</v>
      </c>
      <c r="AQ1597" s="235"/>
      <c r="AR1597" s="235"/>
      <c r="AS1597" s="236">
        <f t="shared" si="509"/>
        <v>44951</v>
      </c>
      <c r="AT1597" s="237">
        <f t="shared" si="515"/>
        <v>28475.809999999976</v>
      </c>
      <c r="AU1597" s="237">
        <f t="shared" si="516"/>
        <v>17983.750000000004</v>
      </c>
      <c r="AV1597" s="237">
        <f t="shared" si="517"/>
        <v>26175.000000000004</v>
      </c>
      <c r="AW1597" s="237">
        <f t="shared" si="518"/>
        <v>11538.199999999997</v>
      </c>
      <c r="AX1597" s="237">
        <f t="shared" si="519"/>
        <v>12249.800000000003</v>
      </c>
      <c r="AY1597" s="133"/>
    </row>
    <row r="1598" spans="3:51" x14ac:dyDescent="0.25">
      <c r="C1598" s="137"/>
      <c r="D1598" s="137"/>
      <c r="E1598" s="137"/>
      <c r="F1598" s="137"/>
      <c r="G1598" s="137"/>
      <c r="H1598" s="137"/>
      <c r="I1598" s="137"/>
      <c r="J1598" s="137"/>
      <c r="K1598" s="240">
        <f t="shared" si="501"/>
        <v>44952</v>
      </c>
      <c r="L1598" s="230">
        <f t="shared" si="502"/>
        <v>95672.61</v>
      </c>
      <c r="M1598" s="162">
        <f>MAX(AN28:AN1598)</f>
        <v>97260.459999999992</v>
      </c>
      <c r="N1598" s="162">
        <f t="shared" si="510"/>
        <v>-1587.8499999999913</v>
      </c>
      <c r="O1598" s="231">
        <f>E3+(E4*0.1)</f>
        <v>0.2</v>
      </c>
      <c r="P1598" s="162">
        <v>-550</v>
      </c>
      <c r="Q1598" s="232">
        <f>E5+(E6*0.1)</f>
        <v>0.1</v>
      </c>
      <c r="R1598" s="162">
        <v>2210.5</v>
      </c>
      <c r="S1598" s="232">
        <f>E7+(E8*0.1)</f>
        <v>0.1</v>
      </c>
      <c r="T1598" s="162">
        <v>-3410</v>
      </c>
      <c r="U1598" s="233">
        <f>E9+(E10*0.5)+(E11*0.1)</f>
        <v>0.2</v>
      </c>
      <c r="V1598" s="162">
        <v>-1400</v>
      </c>
      <c r="W1598" s="233">
        <f>E12+(E13*0.5)+(E14*0.1)</f>
        <v>0.2</v>
      </c>
      <c r="X1598" s="162">
        <v>-1200</v>
      </c>
      <c r="Y1598" s="161">
        <f t="shared" si="511"/>
        <v>1571</v>
      </c>
      <c r="Z1598" s="162">
        <f t="shared" si="503"/>
        <v>-749.95</v>
      </c>
      <c r="AA1598" s="127">
        <v>44952</v>
      </c>
      <c r="AB1598" s="127"/>
      <c r="AC1598" s="128"/>
      <c r="AD1598" s="128"/>
      <c r="AE1598" s="129"/>
      <c r="AF1598" s="129"/>
      <c r="AG1598" s="129"/>
      <c r="AH1598" s="129">
        <f t="shared" si="504"/>
        <v>0</v>
      </c>
      <c r="AI1598" s="129">
        <f t="shared" si="505"/>
        <v>-749.95</v>
      </c>
      <c r="AJ1598" s="234">
        <f t="shared" si="506"/>
        <v>0</v>
      </c>
      <c r="AK1598" s="234">
        <f t="shared" si="507"/>
        <v>1</v>
      </c>
      <c r="AL1598" s="129">
        <f t="shared" si="508"/>
        <v>0</v>
      </c>
      <c r="AM1598" s="127">
        <v>44952</v>
      </c>
      <c r="AN1598" s="129">
        <f t="shared" si="512"/>
        <v>95672.61</v>
      </c>
      <c r="AO1598" s="129">
        <f t="shared" si="513"/>
        <v>0</v>
      </c>
      <c r="AP1598" s="129">
        <f t="shared" si="514"/>
        <v>0</v>
      </c>
      <c r="AQ1598" s="235"/>
      <c r="AR1598" s="235"/>
      <c r="AS1598" s="236">
        <f t="shared" si="509"/>
        <v>44952</v>
      </c>
      <c r="AT1598" s="237">
        <f t="shared" si="515"/>
        <v>28365.809999999976</v>
      </c>
      <c r="AU1598" s="237">
        <f t="shared" si="516"/>
        <v>18204.800000000003</v>
      </c>
      <c r="AV1598" s="237">
        <f t="shared" si="517"/>
        <v>25834.000000000004</v>
      </c>
      <c r="AW1598" s="237">
        <f t="shared" si="518"/>
        <v>11258.199999999997</v>
      </c>
      <c r="AX1598" s="237">
        <f t="shared" si="519"/>
        <v>12009.800000000003</v>
      </c>
      <c r="AY1598" s="133"/>
    </row>
    <row r="1599" spans="3:51" x14ac:dyDescent="0.25">
      <c r="C1599" s="137"/>
      <c r="D1599" s="137"/>
      <c r="E1599" s="137"/>
      <c r="F1599" s="137"/>
      <c r="G1599" s="137"/>
      <c r="H1599" s="137"/>
      <c r="I1599" s="137"/>
      <c r="J1599" s="137"/>
      <c r="K1599" s="240">
        <f t="shared" si="501"/>
        <v>44953</v>
      </c>
      <c r="L1599" s="230">
        <f t="shared" si="502"/>
        <v>95802.7</v>
      </c>
      <c r="M1599" s="162">
        <f>MAX(AN28:AN1599)</f>
        <v>97260.459999999992</v>
      </c>
      <c r="N1599" s="162">
        <f t="shared" si="510"/>
        <v>-1457.7599999999948</v>
      </c>
      <c r="O1599" s="231">
        <f>E3+(E4*0.1)</f>
        <v>0.2</v>
      </c>
      <c r="P1599" s="162">
        <v>-550</v>
      </c>
      <c r="Q1599" s="232">
        <f>E5+(E6*0.1)</f>
        <v>0.1</v>
      </c>
      <c r="R1599" s="162">
        <v>506.5</v>
      </c>
      <c r="S1599" s="232">
        <f>E7+(E8*0.1)</f>
        <v>0.1</v>
      </c>
      <c r="T1599" s="162">
        <v>2302.4</v>
      </c>
      <c r="U1599" s="233">
        <f>E9+(E10*0.5)+(E11*0.1)</f>
        <v>0.2</v>
      </c>
      <c r="V1599" s="162">
        <v>-102</v>
      </c>
      <c r="W1599" s="233">
        <f>E12+(E13*0.5)+(E14*0.1)</f>
        <v>0.2</v>
      </c>
      <c r="X1599" s="162">
        <v>-102</v>
      </c>
      <c r="Y1599" s="161">
        <f t="shared" si="511"/>
        <v>1572</v>
      </c>
      <c r="Z1599" s="162">
        <f t="shared" si="503"/>
        <v>130.09</v>
      </c>
      <c r="AA1599" s="127">
        <v>44953</v>
      </c>
      <c r="AB1599" s="127"/>
      <c r="AC1599" s="128"/>
      <c r="AD1599" s="128"/>
      <c r="AE1599" s="129"/>
      <c r="AF1599" s="129"/>
      <c r="AG1599" s="129"/>
      <c r="AH1599" s="129">
        <f t="shared" si="504"/>
        <v>130.09</v>
      </c>
      <c r="AI1599" s="129">
        <f t="shared" si="505"/>
        <v>0</v>
      </c>
      <c r="AJ1599" s="234">
        <f t="shared" si="506"/>
        <v>1</v>
      </c>
      <c r="AK1599" s="234">
        <f t="shared" si="507"/>
        <v>0</v>
      </c>
      <c r="AL1599" s="129">
        <f t="shared" si="508"/>
        <v>0</v>
      </c>
      <c r="AM1599" s="127">
        <v>44953</v>
      </c>
      <c r="AN1599" s="129">
        <f t="shared" si="512"/>
        <v>95802.7</v>
      </c>
      <c r="AO1599" s="129">
        <f t="shared" si="513"/>
        <v>0</v>
      </c>
      <c r="AP1599" s="129">
        <f t="shared" si="514"/>
        <v>0</v>
      </c>
      <c r="AQ1599" s="235"/>
      <c r="AR1599" s="235"/>
      <c r="AS1599" s="236">
        <f t="shared" si="509"/>
        <v>44953</v>
      </c>
      <c r="AT1599" s="237">
        <f t="shared" si="515"/>
        <v>28255.809999999976</v>
      </c>
      <c r="AU1599" s="237">
        <f t="shared" si="516"/>
        <v>18255.450000000004</v>
      </c>
      <c r="AV1599" s="237">
        <f t="shared" si="517"/>
        <v>26064.240000000005</v>
      </c>
      <c r="AW1599" s="237">
        <f t="shared" si="518"/>
        <v>11237.799999999997</v>
      </c>
      <c r="AX1599" s="237">
        <f t="shared" si="519"/>
        <v>11989.400000000003</v>
      </c>
      <c r="AY1599" s="133"/>
    </row>
    <row r="1600" spans="3:51" x14ac:dyDescent="0.25">
      <c r="C1600" s="137"/>
      <c r="D1600" s="137"/>
      <c r="E1600" s="137"/>
      <c r="F1600" s="137"/>
      <c r="G1600" s="137"/>
      <c r="H1600" s="137"/>
      <c r="I1600" s="137"/>
      <c r="J1600" s="137"/>
      <c r="K1600" s="240">
        <f t="shared" si="501"/>
        <v>44956</v>
      </c>
      <c r="L1600" s="230">
        <f t="shared" si="502"/>
        <v>95034.65</v>
      </c>
      <c r="M1600" s="162">
        <f>MAX(AN28:AN1600)</f>
        <v>97260.459999999992</v>
      </c>
      <c r="N1600" s="162">
        <f t="shared" si="510"/>
        <v>-2225.8099999999977</v>
      </c>
      <c r="O1600" s="231">
        <f>E3+(E4*0.1)</f>
        <v>0.2</v>
      </c>
      <c r="P1600" s="162">
        <v>-550</v>
      </c>
      <c r="Q1600" s="232">
        <f>E5+(E6*0.1)</f>
        <v>0.1</v>
      </c>
      <c r="R1600" s="162">
        <v>-1114.5</v>
      </c>
      <c r="S1600" s="232">
        <f>E7+(E8*0.1)</f>
        <v>0.1</v>
      </c>
      <c r="T1600" s="162">
        <v>-3410</v>
      </c>
      <c r="U1600" s="233">
        <f>E9+(E10*0.5)+(E11*0.1)</f>
        <v>0.2</v>
      </c>
      <c r="V1600" s="162">
        <v>-514</v>
      </c>
      <c r="W1600" s="233">
        <f>E12+(E13*0.5)+(E14*0.1)</f>
        <v>0.2</v>
      </c>
      <c r="X1600" s="162">
        <v>-514</v>
      </c>
      <c r="Y1600" s="161">
        <f t="shared" si="511"/>
        <v>1573</v>
      </c>
      <c r="Z1600" s="162">
        <f t="shared" si="503"/>
        <v>-768.05</v>
      </c>
      <c r="AA1600" s="127">
        <v>44956</v>
      </c>
      <c r="AB1600" s="127"/>
      <c r="AC1600" s="128"/>
      <c r="AD1600" s="128"/>
      <c r="AE1600" s="129"/>
      <c r="AF1600" s="129"/>
      <c r="AG1600" s="129"/>
      <c r="AH1600" s="129">
        <f t="shared" si="504"/>
        <v>0</v>
      </c>
      <c r="AI1600" s="129">
        <f t="shared" si="505"/>
        <v>-768.05</v>
      </c>
      <c r="AJ1600" s="234">
        <f t="shared" si="506"/>
        <v>0</v>
      </c>
      <c r="AK1600" s="234">
        <f t="shared" si="507"/>
        <v>1</v>
      </c>
      <c r="AL1600" s="129">
        <f t="shared" si="508"/>
        <v>0</v>
      </c>
      <c r="AM1600" s="127">
        <v>44956</v>
      </c>
      <c r="AN1600" s="129">
        <f t="shared" si="512"/>
        <v>95034.65</v>
      </c>
      <c r="AO1600" s="129">
        <f t="shared" si="513"/>
        <v>0</v>
      </c>
      <c r="AP1600" s="129">
        <f t="shared" si="514"/>
        <v>0</v>
      </c>
      <c r="AQ1600" s="235"/>
      <c r="AR1600" s="235"/>
      <c r="AS1600" s="236">
        <f t="shared" si="509"/>
        <v>44956</v>
      </c>
      <c r="AT1600" s="237">
        <f t="shared" si="515"/>
        <v>28145.809999999976</v>
      </c>
      <c r="AU1600" s="237">
        <f t="shared" si="516"/>
        <v>18144.000000000004</v>
      </c>
      <c r="AV1600" s="237">
        <f t="shared" si="517"/>
        <v>25723.240000000005</v>
      </c>
      <c r="AW1600" s="237">
        <f t="shared" si="518"/>
        <v>11134.999999999998</v>
      </c>
      <c r="AX1600" s="237">
        <f t="shared" si="519"/>
        <v>11886.600000000004</v>
      </c>
      <c r="AY1600" s="133"/>
    </row>
    <row r="1601" spans="3:51" x14ac:dyDescent="0.25">
      <c r="C1601" s="137"/>
      <c r="D1601" s="137"/>
      <c r="E1601" s="137"/>
      <c r="F1601" s="137"/>
      <c r="G1601" s="137"/>
      <c r="H1601" s="137"/>
      <c r="I1601" s="137"/>
      <c r="J1601" s="137"/>
      <c r="K1601" s="240">
        <f t="shared" si="501"/>
        <v>44957</v>
      </c>
      <c r="L1601" s="230">
        <f t="shared" si="502"/>
        <v>95556.829999999987</v>
      </c>
      <c r="M1601" s="162">
        <f>MAX(AN28:AN1601)</f>
        <v>97260.459999999992</v>
      </c>
      <c r="N1601" s="162">
        <f t="shared" si="510"/>
        <v>-1703.6300000000047</v>
      </c>
      <c r="O1601" s="231">
        <f>E3+(E4*0.1)</f>
        <v>0.2</v>
      </c>
      <c r="P1601" s="162">
        <v>1844.75</v>
      </c>
      <c r="Q1601" s="232">
        <f>E5+(E6*0.1)</f>
        <v>0.1</v>
      </c>
      <c r="R1601" s="162">
        <v>2941.5</v>
      </c>
      <c r="S1601" s="232">
        <f>E7+(E8*0.1)</f>
        <v>0.1</v>
      </c>
      <c r="T1601" s="162">
        <v>3790.8</v>
      </c>
      <c r="U1601" s="233">
        <f>E9+(E10*0.5)+(E11*0.1)</f>
        <v>0.2</v>
      </c>
      <c r="V1601" s="162">
        <v>-1400</v>
      </c>
      <c r="W1601" s="233">
        <f>E12+(E13*0.5)+(E14*0.1)</f>
        <v>0.2</v>
      </c>
      <c r="X1601" s="162">
        <v>-1200</v>
      </c>
      <c r="Y1601" s="161">
        <f t="shared" si="511"/>
        <v>1574</v>
      </c>
      <c r="Z1601" s="162">
        <f t="shared" si="503"/>
        <v>522.18000000000029</v>
      </c>
      <c r="AA1601" s="243">
        <v>44957</v>
      </c>
      <c r="AB1601" s="129">
        <f>SUM(Z1580:Z1601)</f>
        <v>1766.8200000000013</v>
      </c>
      <c r="AC1601" s="128">
        <f>(AB1601&gt;0)*1</f>
        <v>1</v>
      </c>
      <c r="AD1601" s="128">
        <f>(AB1601&lt;0)*1</f>
        <v>0</v>
      </c>
      <c r="AE1601" s="129">
        <f>AB1601*AC1601</f>
        <v>1766.8200000000013</v>
      </c>
      <c r="AF1601" s="129">
        <f>AB1601*AD1601</f>
        <v>0</v>
      </c>
      <c r="AG1601" s="129"/>
      <c r="AH1601" s="129">
        <f t="shared" si="504"/>
        <v>522.18000000000029</v>
      </c>
      <c r="AI1601" s="129">
        <f t="shared" si="505"/>
        <v>0</v>
      </c>
      <c r="AJ1601" s="234">
        <f t="shared" si="506"/>
        <v>1</v>
      </c>
      <c r="AK1601" s="234">
        <f t="shared" si="507"/>
        <v>0</v>
      </c>
      <c r="AL1601" s="129">
        <f t="shared" si="508"/>
        <v>1766.8200000000013</v>
      </c>
      <c r="AM1601" s="127">
        <v>44957</v>
      </c>
      <c r="AN1601" s="129">
        <f t="shared" si="512"/>
        <v>95556.829999999987</v>
      </c>
      <c r="AO1601" s="129">
        <f t="shared" si="513"/>
        <v>1766.8200000000013</v>
      </c>
      <c r="AP1601" s="129">
        <f t="shared" si="514"/>
        <v>0</v>
      </c>
      <c r="AQ1601" s="235"/>
      <c r="AR1601" s="235"/>
      <c r="AS1601" s="236">
        <f t="shared" si="509"/>
        <v>44957</v>
      </c>
      <c r="AT1601" s="237">
        <f t="shared" si="515"/>
        <v>28514.759999999977</v>
      </c>
      <c r="AU1601" s="237">
        <f t="shared" si="516"/>
        <v>18438.150000000005</v>
      </c>
      <c r="AV1601" s="237">
        <f t="shared" si="517"/>
        <v>26102.320000000007</v>
      </c>
      <c r="AW1601" s="237">
        <f t="shared" si="518"/>
        <v>10854.999999999998</v>
      </c>
      <c r="AX1601" s="237">
        <f t="shared" si="519"/>
        <v>11646.600000000004</v>
      </c>
      <c r="AY1601" s="133"/>
    </row>
    <row r="1602" spans="3:51" x14ac:dyDescent="0.25">
      <c r="C1602" s="137"/>
      <c r="D1602" s="137"/>
      <c r="E1602" s="137"/>
      <c r="F1602" s="137"/>
      <c r="G1602" s="137"/>
      <c r="H1602" s="137"/>
      <c r="I1602" s="137"/>
      <c r="J1602" s="137"/>
      <c r="K1602" s="240">
        <f t="shared" si="501"/>
        <v>44958</v>
      </c>
      <c r="L1602" s="230">
        <f t="shared" si="502"/>
        <v>96768.169999999984</v>
      </c>
      <c r="M1602" s="162">
        <f>MAX(AN28:AN1602)</f>
        <v>97260.459999999992</v>
      </c>
      <c r="N1602" s="162">
        <f t="shared" si="510"/>
        <v>-492.29000000000815</v>
      </c>
      <c r="O1602" s="231">
        <f>E3+(E4*0.1)</f>
        <v>0.2</v>
      </c>
      <c r="P1602" s="162">
        <v>-550</v>
      </c>
      <c r="Q1602" s="232">
        <f>E5+(E6*0.1)</f>
        <v>0.1</v>
      </c>
      <c r="R1602" s="162">
        <v>-850</v>
      </c>
      <c r="S1602" s="232">
        <f>E7+(E8*0.1)</f>
        <v>0.1</v>
      </c>
      <c r="T1602" s="162">
        <v>5223.3999999999996</v>
      </c>
      <c r="U1602" s="233">
        <f>E9+(E10*0.5)+(E11*0.1)</f>
        <v>0.2</v>
      </c>
      <c r="V1602" s="162">
        <v>2210</v>
      </c>
      <c r="W1602" s="233">
        <f>E12+(E13*0.5)+(E14*0.1)</f>
        <v>0.2</v>
      </c>
      <c r="X1602" s="162">
        <v>2210</v>
      </c>
      <c r="Y1602" s="161">
        <f t="shared" si="511"/>
        <v>1575</v>
      </c>
      <c r="Z1602" s="162">
        <f t="shared" si="503"/>
        <v>1211.3400000000001</v>
      </c>
      <c r="AA1602" s="127">
        <v>44958</v>
      </c>
      <c r="AB1602" s="127"/>
      <c r="AC1602" s="128"/>
      <c r="AD1602" s="128"/>
      <c r="AE1602" s="129"/>
      <c r="AF1602" s="129"/>
      <c r="AG1602" s="129"/>
      <c r="AH1602" s="129">
        <f t="shared" si="504"/>
        <v>1211.3400000000001</v>
      </c>
      <c r="AI1602" s="129">
        <f t="shared" si="505"/>
        <v>0</v>
      </c>
      <c r="AJ1602" s="234">
        <f t="shared" si="506"/>
        <v>1</v>
      </c>
      <c r="AK1602" s="234">
        <f t="shared" si="507"/>
        <v>0</v>
      </c>
      <c r="AL1602" s="129">
        <f t="shared" si="508"/>
        <v>0</v>
      </c>
      <c r="AM1602" s="127">
        <v>44958</v>
      </c>
      <c r="AN1602" s="129">
        <f t="shared" si="512"/>
        <v>96768.169999999984</v>
      </c>
      <c r="AO1602" s="129">
        <f t="shared" si="513"/>
        <v>0</v>
      </c>
      <c r="AP1602" s="129">
        <f t="shared" si="514"/>
        <v>0</v>
      </c>
      <c r="AQ1602" s="235"/>
      <c r="AR1602" s="235"/>
      <c r="AS1602" s="236">
        <f t="shared" si="509"/>
        <v>44958</v>
      </c>
      <c r="AT1602" s="237">
        <f t="shared" si="515"/>
        <v>28404.759999999977</v>
      </c>
      <c r="AU1602" s="237">
        <f t="shared" si="516"/>
        <v>18353.150000000005</v>
      </c>
      <c r="AV1602" s="237">
        <f t="shared" si="517"/>
        <v>26624.660000000007</v>
      </c>
      <c r="AW1602" s="237">
        <f t="shared" si="518"/>
        <v>11296.999999999998</v>
      </c>
      <c r="AX1602" s="237">
        <f t="shared" si="519"/>
        <v>12088.600000000004</v>
      </c>
      <c r="AY1602" s="133"/>
    </row>
    <row r="1603" spans="3:51" x14ac:dyDescent="0.25">
      <c r="C1603" s="137"/>
      <c r="D1603" s="137"/>
      <c r="E1603" s="137"/>
      <c r="F1603" s="137"/>
      <c r="G1603" s="137"/>
      <c r="H1603" s="137"/>
      <c r="I1603" s="137"/>
      <c r="J1603" s="137"/>
      <c r="K1603" s="240">
        <f t="shared" si="501"/>
        <v>44959</v>
      </c>
      <c r="L1603" s="230">
        <f t="shared" si="502"/>
        <v>97320.999999999985</v>
      </c>
      <c r="M1603" s="162">
        <f>MAX(AN28:AN1603)</f>
        <v>97320.999999999985</v>
      </c>
      <c r="N1603" s="162">
        <f t="shared" si="510"/>
        <v>0</v>
      </c>
      <c r="O1603" s="231">
        <f>E3+(E4*0.1)</f>
        <v>0.2</v>
      </c>
      <c r="P1603" s="162">
        <v>-550</v>
      </c>
      <c r="Q1603" s="232">
        <f>E5+(E6*0.1)</f>
        <v>0.1</v>
      </c>
      <c r="R1603" s="162">
        <v>3027.5</v>
      </c>
      <c r="S1603" s="232">
        <f>E7+(E8*0.1)</f>
        <v>0.1</v>
      </c>
      <c r="T1603" s="162">
        <v>8800.7999999999993</v>
      </c>
      <c r="U1603" s="233">
        <f>E9+(E10*0.5)+(E11*0.1)</f>
        <v>0.2</v>
      </c>
      <c r="V1603" s="162">
        <v>-1400</v>
      </c>
      <c r="W1603" s="233">
        <f>E12+(E13*0.5)+(E14*0.1)</f>
        <v>0.2</v>
      </c>
      <c r="X1603" s="162">
        <v>-1200</v>
      </c>
      <c r="Y1603" s="161">
        <f t="shared" si="511"/>
        <v>1576</v>
      </c>
      <c r="Z1603" s="162">
        <f t="shared" si="503"/>
        <v>552.82999999999993</v>
      </c>
      <c r="AA1603" s="127">
        <v>44959</v>
      </c>
      <c r="AB1603" s="127"/>
      <c r="AC1603" s="128"/>
      <c r="AD1603" s="128"/>
      <c r="AE1603" s="129"/>
      <c r="AF1603" s="129"/>
      <c r="AG1603" s="129"/>
      <c r="AH1603" s="129">
        <f t="shared" si="504"/>
        <v>552.82999999999993</v>
      </c>
      <c r="AI1603" s="129">
        <f t="shared" si="505"/>
        <v>0</v>
      </c>
      <c r="AJ1603" s="234">
        <f t="shared" si="506"/>
        <v>1</v>
      </c>
      <c r="AK1603" s="234">
        <f t="shared" si="507"/>
        <v>0</v>
      </c>
      <c r="AL1603" s="129">
        <f t="shared" si="508"/>
        <v>0</v>
      </c>
      <c r="AM1603" s="127">
        <v>44959</v>
      </c>
      <c r="AN1603" s="129">
        <f t="shared" si="512"/>
        <v>97320.999999999985</v>
      </c>
      <c r="AO1603" s="129">
        <f t="shared" si="513"/>
        <v>0</v>
      </c>
      <c r="AP1603" s="129">
        <f t="shared" si="514"/>
        <v>0</v>
      </c>
      <c r="AQ1603" s="235"/>
      <c r="AR1603" s="235"/>
      <c r="AS1603" s="236">
        <f t="shared" si="509"/>
        <v>44959</v>
      </c>
      <c r="AT1603" s="237">
        <f t="shared" si="515"/>
        <v>28294.759999999977</v>
      </c>
      <c r="AU1603" s="237">
        <f t="shared" si="516"/>
        <v>18655.900000000005</v>
      </c>
      <c r="AV1603" s="237">
        <f t="shared" si="517"/>
        <v>27504.740000000005</v>
      </c>
      <c r="AW1603" s="237">
        <f t="shared" si="518"/>
        <v>11016.999999999998</v>
      </c>
      <c r="AX1603" s="237">
        <f t="shared" si="519"/>
        <v>11848.600000000004</v>
      </c>
      <c r="AY1603" s="133"/>
    </row>
    <row r="1604" spans="3:51" x14ac:dyDescent="0.25">
      <c r="C1604" s="137"/>
      <c r="D1604" s="137"/>
      <c r="E1604" s="137"/>
      <c r="F1604" s="137"/>
      <c r="G1604" s="137"/>
      <c r="H1604" s="137"/>
      <c r="I1604" s="137"/>
      <c r="J1604" s="137"/>
      <c r="K1604" s="240">
        <f t="shared" si="501"/>
        <v>44960</v>
      </c>
      <c r="L1604" s="230">
        <f t="shared" si="502"/>
        <v>95885.12999999999</v>
      </c>
      <c r="M1604" s="162">
        <f>MAX(AN28:AN1604)</f>
        <v>97320.999999999985</v>
      </c>
      <c r="N1604" s="162">
        <f t="shared" si="510"/>
        <v>-1435.8699999999953</v>
      </c>
      <c r="O1604" s="231">
        <f>E3+(E4*0.1)</f>
        <v>0.2</v>
      </c>
      <c r="P1604" s="162">
        <v>-688.2</v>
      </c>
      <c r="Q1604" s="232">
        <f>E5+(E6*0.1)</f>
        <v>0.1</v>
      </c>
      <c r="R1604" s="162">
        <v>-2203.5</v>
      </c>
      <c r="S1604" s="232">
        <f>E7+(E8*0.1)</f>
        <v>0.1</v>
      </c>
      <c r="T1604" s="162">
        <v>-5578.8</v>
      </c>
      <c r="U1604" s="233">
        <f>E9+(E10*0.5)+(E11*0.1)</f>
        <v>0.2</v>
      </c>
      <c r="V1604" s="162">
        <v>-1400</v>
      </c>
      <c r="W1604" s="233">
        <f>E12+(E13*0.5)+(E14*0.1)</f>
        <v>0.2</v>
      </c>
      <c r="X1604" s="162">
        <v>-1200</v>
      </c>
      <c r="Y1604" s="161">
        <f t="shared" si="511"/>
        <v>1577</v>
      </c>
      <c r="Z1604" s="162">
        <f t="shared" si="503"/>
        <v>-1435.87</v>
      </c>
      <c r="AA1604" s="127">
        <v>44960</v>
      </c>
      <c r="AB1604" s="127"/>
      <c r="AC1604" s="128"/>
      <c r="AD1604" s="128"/>
      <c r="AE1604" s="129"/>
      <c r="AF1604" s="129"/>
      <c r="AG1604" s="129"/>
      <c r="AH1604" s="129">
        <f t="shared" si="504"/>
        <v>0</v>
      </c>
      <c r="AI1604" s="129">
        <f t="shared" si="505"/>
        <v>-1435.87</v>
      </c>
      <c r="AJ1604" s="234">
        <f t="shared" si="506"/>
        <v>0</v>
      </c>
      <c r="AK1604" s="234">
        <f t="shared" si="507"/>
        <v>1</v>
      </c>
      <c r="AL1604" s="129">
        <f t="shared" si="508"/>
        <v>0</v>
      </c>
      <c r="AM1604" s="127">
        <v>44960</v>
      </c>
      <c r="AN1604" s="129">
        <f t="shared" si="512"/>
        <v>95885.12999999999</v>
      </c>
      <c r="AO1604" s="129">
        <f t="shared" si="513"/>
        <v>0</v>
      </c>
      <c r="AP1604" s="129">
        <f t="shared" si="514"/>
        <v>0</v>
      </c>
      <c r="AQ1604" s="235"/>
      <c r="AR1604" s="235"/>
      <c r="AS1604" s="236">
        <f t="shared" si="509"/>
        <v>44960</v>
      </c>
      <c r="AT1604" s="237">
        <f t="shared" si="515"/>
        <v>28157.119999999977</v>
      </c>
      <c r="AU1604" s="237">
        <f t="shared" si="516"/>
        <v>18435.550000000007</v>
      </c>
      <c r="AV1604" s="237">
        <f t="shared" si="517"/>
        <v>26946.860000000004</v>
      </c>
      <c r="AW1604" s="237">
        <f t="shared" si="518"/>
        <v>10736.999999999998</v>
      </c>
      <c r="AX1604" s="237">
        <f t="shared" si="519"/>
        <v>11608.600000000004</v>
      </c>
      <c r="AY1604" s="133"/>
    </row>
    <row r="1605" spans="3:51" x14ac:dyDescent="0.25">
      <c r="C1605" s="137"/>
      <c r="D1605" s="137"/>
      <c r="E1605" s="137"/>
      <c r="F1605" s="137"/>
      <c r="G1605" s="137"/>
      <c r="H1605" s="137"/>
      <c r="I1605" s="137"/>
      <c r="J1605" s="137"/>
      <c r="K1605" s="240">
        <f t="shared" si="501"/>
        <v>44963</v>
      </c>
      <c r="L1605" s="230">
        <f t="shared" si="502"/>
        <v>95537.48</v>
      </c>
      <c r="M1605" s="162">
        <f>MAX(AN28:AN1605)</f>
        <v>97320.999999999985</v>
      </c>
      <c r="N1605" s="162">
        <f t="shared" si="510"/>
        <v>-1783.5199999999895</v>
      </c>
      <c r="O1605" s="231">
        <f>E3+(E4*0.1)</f>
        <v>0.2</v>
      </c>
      <c r="P1605" s="162">
        <v>-550</v>
      </c>
      <c r="Q1605" s="232">
        <f>E5+(E6*0.1)</f>
        <v>0.1</v>
      </c>
      <c r="R1605" s="162">
        <v>-895.5</v>
      </c>
      <c r="S1605" s="232">
        <f>E7+(E8*0.1)</f>
        <v>0.1</v>
      </c>
      <c r="T1605" s="162">
        <v>-2177</v>
      </c>
      <c r="U1605" s="233">
        <f>E9+(E10*0.5)+(E11*0.1)</f>
        <v>0.2</v>
      </c>
      <c r="V1605" s="162">
        <v>149</v>
      </c>
      <c r="W1605" s="233">
        <f>E12+(E13*0.5)+(E14*0.1)</f>
        <v>0.2</v>
      </c>
      <c r="X1605" s="162">
        <v>199</v>
      </c>
      <c r="Y1605" s="161">
        <f t="shared" si="511"/>
        <v>1578</v>
      </c>
      <c r="Z1605" s="162">
        <f t="shared" si="503"/>
        <v>-347.65</v>
      </c>
      <c r="AA1605" s="127">
        <v>44963</v>
      </c>
      <c r="AB1605" s="127"/>
      <c r="AC1605" s="128"/>
      <c r="AD1605" s="128"/>
      <c r="AE1605" s="129"/>
      <c r="AF1605" s="129"/>
      <c r="AG1605" s="129"/>
      <c r="AH1605" s="129">
        <f t="shared" si="504"/>
        <v>0</v>
      </c>
      <c r="AI1605" s="129">
        <f t="shared" si="505"/>
        <v>-347.65</v>
      </c>
      <c r="AJ1605" s="234">
        <f t="shared" si="506"/>
        <v>0</v>
      </c>
      <c r="AK1605" s="234">
        <f t="shared" si="507"/>
        <v>1</v>
      </c>
      <c r="AL1605" s="129">
        <f t="shared" si="508"/>
        <v>0</v>
      </c>
      <c r="AM1605" s="127">
        <v>44963</v>
      </c>
      <c r="AN1605" s="129">
        <f t="shared" si="512"/>
        <v>95537.48</v>
      </c>
      <c r="AO1605" s="129">
        <f t="shared" si="513"/>
        <v>0</v>
      </c>
      <c r="AP1605" s="129">
        <f t="shared" si="514"/>
        <v>0</v>
      </c>
      <c r="AQ1605" s="235"/>
      <c r="AR1605" s="235"/>
      <c r="AS1605" s="236">
        <f t="shared" si="509"/>
        <v>44963</v>
      </c>
      <c r="AT1605" s="237">
        <f t="shared" si="515"/>
        <v>28047.119999999977</v>
      </c>
      <c r="AU1605" s="237">
        <f t="shared" si="516"/>
        <v>18346.000000000007</v>
      </c>
      <c r="AV1605" s="237">
        <f t="shared" si="517"/>
        <v>26729.160000000003</v>
      </c>
      <c r="AW1605" s="237">
        <f t="shared" si="518"/>
        <v>10766.799999999997</v>
      </c>
      <c r="AX1605" s="237">
        <f t="shared" si="519"/>
        <v>11648.400000000003</v>
      </c>
      <c r="AY1605" s="133"/>
    </row>
    <row r="1606" spans="3:51" x14ac:dyDescent="0.25">
      <c r="C1606" s="137"/>
      <c r="D1606" s="137"/>
      <c r="E1606" s="137"/>
      <c r="F1606" s="137"/>
      <c r="G1606" s="137"/>
      <c r="H1606" s="137"/>
      <c r="I1606" s="137"/>
      <c r="J1606" s="137"/>
      <c r="K1606" s="240">
        <f t="shared" si="501"/>
        <v>44964</v>
      </c>
      <c r="L1606" s="230">
        <f t="shared" si="502"/>
        <v>95663.959999999992</v>
      </c>
      <c r="M1606" s="162">
        <f>MAX(AN28:AN1606)</f>
        <v>97320.999999999985</v>
      </c>
      <c r="N1606" s="162">
        <f t="shared" si="510"/>
        <v>-1657.0399999999936</v>
      </c>
      <c r="O1606" s="231">
        <f>E3+(E4*0.1)</f>
        <v>0.2</v>
      </c>
      <c r="P1606" s="162">
        <v>-656.2</v>
      </c>
      <c r="Q1606" s="232">
        <f>E5+(E6*0.1)</f>
        <v>0.1</v>
      </c>
      <c r="R1606" s="162">
        <v>-850</v>
      </c>
      <c r="S1606" s="232">
        <f>E7+(E8*0.1)</f>
        <v>0.1</v>
      </c>
      <c r="T1606" s="162">
        <v>5275.2</v>
      </c>
      <c r="U1606" s="233">
        <f>E9+(E10*0.5)+(E11*0.1)</f>
        <v>0.2</v>
      </c>
      <c r="V1606" s="162">
        <v>-1400</v>
      </c>
      <c r="W1606" s="233">
        <f>E12+(E13*0.5)+(E14*0.1)</f>
        <v>0.2</v>
      </c>
      <c r="X1606" s="162">
        <v>476</v>
      </c>
      <c r="Y1606" s="161">
        <f t="shared" si="511"/>
        <v>1579</v>
      </c>
      <c r="Z1606" s="162">
        <f t="shared" si="503"/>
        <v>126.47999999999998</v>
      </c>
      <c r="AA1606" s="127">
        <v>44964</v>
      </c>
      <c r="AB1606" s="127"/>
      <c r="AC1606" s="128"/>
      <c r="AD1606" s="128"/>
      <c r="AE1606" s="129"/>
      <c r="AF1606" s="129"/>
      <c r="AG1606" s="129"/>
      <c r="AH1606" s="129">
        <f t="shared" si="504"/>
        <v>126.47999999999998</v>
      </c>
      <c r="AI1606" s="129">
        <f t="shared" si="505"/>
        <v>0</v>
      </c>
      <c r="AJ1606" s="234">
        <f t="shared" si="506"/>
        <v>1</v>
      </c>
      <c r="AK1606" s="234">
        <f t="shared" si="507"/>
        <v>0</v>
      </c>
      <c r="AL1606" s="129">
        <f t="shared" si="508"/>
        <v>0</v>
      </c>
      <c r="AM1606" s="127">
        <v>44964</v>
      </c>
      <c r="AN1606" s="129">
        <f t="shared" si="512"/>
        <v>95663.959999999992</v>
      </c>
      <c r="AO1606" s="129">
        <f t="shared" si="513"/>
        <v>0</v>
      </c>
      <c r="AP1606" s="129">
        <f t="shared" si="514"/>
        <v>0</v>
      </c>
      <c r="AQ1606" s="235"/>
      <c r="AR1606" s="235"/>
      <c r="AS1606" s="236">
        <f t="shared" si="509"/>
        <v>44964</v>
      </c>
      <c r="AT1606" s="237">
        <f t="shared" si="515"/>
        <v>27915.879999999976</v>
      </c>
      <c r="AU1606" s="237">
        <f t="shared" si="516"/>
        <v>18261.000000000007</v>
      </c>
      <c r="AV1606" s="237">
        <f t="shared" si="517"/>
        <v>27256.680000000004</v>
      </c>
      <c r="AW1606" s="237">
        <f t="shared" si="518"/>
        <v>10486.799999999997</v>
      </c>
      <c r="AX1606" s="237">
        <f t="shared" si="519"/>
        <v>11743.600000000004</v>
      </c>
      <c r="AY1606" s="133"/>
    </row>
    <row r="1607" spans="3:51" x14ac:dyDescent="0.25">
      <c r="C1607" s="137"/>
      <c r="D1607" s="137"/>
      <c r="E1607" s="137"/>
      <c r="F1607" s="137"/>
      <c r="G1607" s="137"/>
      <c r="H1607" s="137"/>
      <c r="I1607" s="137"/>
      <c r="J1607" s="137"/>
      <c r="K1607" s="240">
        <f t="shared" si="501"/>
        <v>44965</v>
      </c>
      <c r="L1607" s="230">
        <f t="shared" si="502"/>
        <v>95127.959999999992</v>
      </c>
      <c r="M1607" s="162">
        <f>MAX(AN28:AN1607)</f>
        <v>97320.999999999985</v>
      </c>
      <c r="N1607" s="162">
        <f t="shared" si="510"/>
        <v>-2193.0399999999936</v>
      </c>
      <c r="O1607" s="231">
        <f>E3+(E4*0.1)</f>
        <v>0.2</v>
      </c>
      <c r="P1607" s="162">
        <v>-550</v>
      </c>
      <c r="Q1607" s="232">
        <f>E5+(E6*0.1)</f>
        <v>0.1</v>
      </c>
      <c r="R1607" s="162">
        <v>-850</v>
      </c>
      <c r="S1607" s="232">
        <f>E7+(E8*0.1)</f>
        <v>0.1</v>
      </c>
      <c r="T1607" s="162">
        <v>-3410</v>
      </c>
      <c r="U1607" s="233">
        <f>E9+(E10*0.5)+(E11*0.1)</f>
        <v>0.2</v>
      </c>
      <c r="V1607" s="162">
        <v>-324</v>
      </c>
      <c r="W1607" s="233">
        <f>E12+(E13*0.5)+(E14*0.1)</f>
        <v>0.2</v>
      </c>
      <c r="X1607" s="162">
        <v>324</v>
      </c>
      <c r="Y1607" s="161">
        <f t="shared" si="511"/>
        <v>1580</v>
      </c>
      <c r="Z1607" s="162">
        <f t="shared" si="503"/>
        <v>-536</v>
      </c>
      <c r="AA1607" s="127">
        <v>44965</v>
      </c>
      <c r="AB1607" s="127"/>
      <c r="AC1607" s="128"/>
      <c r="AD1607" s="128"/>
      <c r="AE1607" s="129"/>
      <c r="AF1607" s="129"/>
      <c r="AG1607" s="129"/>
      <c r="AH1607" s="129">
        <f t="shared" si="504"/>
        <v>0</v>
      </c>
      <c r="AI1607" s="129">
        <f t="shared" si="505"/>
        <v>-536</v>
      </c>
      <c r="AJ1607" s="234">
        <f t="shared" si="506"/>
        <v>0</v>
      </c>
      <c r="AK1607" s="234">
        <f t="shared" si="507"/>
        <v>1</v>
      </c>
      <c r="AL1607" s="129">
        <f t="shared" si="508"/>
        <v>0</v>
      </c>
      <c r="AM1607" s="127">
        <v>44965</v>
      </c>
      <c r="AN1607" s="129">
        <f t="shared" si="512"/>
        <v>95127.959999999992</v>
      </c>
      <c r="AO1607" s="129">
        <f t="shared" si="513"/>
        <v>0</v>
      </c>
      <c r="AP1607" s="129">
        <f t="shared" si="514"/>
        <v>0</v>
      </c>
      <c r="AQ1607" s="235"/>
      <c r="AR1607" s="235"/>
      <c r="AS1607" s="236">
        <f t="shared" si="509"/>
        <v>44965</v>
      </c>
      <c r="AT1607" s="237">
        <f t="shared" si="515"/>
        <v>27805.879999999976</v>
      </c>
      <c r="AU1607" s="237">
        <f t="shared" si="516"/>
        <v>18176.000000000007</v>
      </c>
      <c r="AV1607" s="237">
        <f t="shared" si="517"/>
        <v>26915.680000000004</v>
      </c>
      <c r="AW1607" s="237">
        <f t="shared" si="518"/>
        <v>10421.999999999998</v>
      </c>
      <c r="AX1607" s="237">
        <f t="shared" si="519"/>
        <v>11808.400000000003</v>
      </c>
      <c r="AY1607" s="133"/>
    </row>
    <row r="1608" spans="3:51" x14ac:dyDescent="0.25">
      <c r="C1608" s="137"/>
      <c r="D1608" s="137"/>
      <c r="E1608" s="137"/>
      <c r="F1608" s="137"/>
      <c r="G1608" s="137"/>
      <c r="H1608" s="137"/>
      <c r="I1608" s="137"/>
      <c r="J1608" s="137"/>
      <c r="K1608" s="240">
        <f t="shared" si="501"/>
        <v>44966</v>
      </c>
      <c r="L1608" s="230">
        <f t="shared" si="502"/>
        <v>94748.54</v>
      </c>
      <c r="M1608" s="162">
        <f>MAX(AN28:AN1608)</f>
        <v>97320.999999999985</v>
      </c>
      <c r="N1608" s="162">
        <f t="shared" si="510"/>
        <v>-2572.4599999999919</v>
      </c>
      <c r="O1608" s="231">
        <f>E3+(E4*0.1)</f>
        <v>0.2</v>
      </c>
      <c r="P1608" s="162">
        <v>-550</v>
      </c>
      <c r="Q1608" s="232">
        <f>E5+(E6*0.1)</f>
        <v>0.1</v>
      </c>
      <c r="R1608" s="162">
        <v>-850</v>
      </c>
      <c r="S1608" s="232">
        <f>E7+(E8*0.1)</f>
        <v>0.1</v>
      </c>
      <c r="T1608" s="162">
        <v>-2284.1999999999998</v>
      </c>
      <c r="U1608" s="233">
        <f>E9+(E10*0.5)+(E11*0.1)</f>
        <v>0.2</v>
      </c>
      <c r="V1608" s="162">
        <v>1420</v>
      </c>
      <c r="W1608" s="233">
        <f>E12+(E13*0.5)+(E14*0.1)</f>
        <v>0.2</v>
      </c>
      <c r="X1608" s="162">
        <v>-1200</v>
      </c>
      <c r="Y1608" s="161">
        <f t="shared" si="511"/>
        <v>1581</v>
      </c>
      <c r="Z1608" s="162">
        <f t="shared" si="503"/>
        <v>-379.41999999999996</v>
      </c>
      <c r="AA1608" s="127">
        <v>44966</v>
      </c>
      <c r="AB1608" s="127"/>
      <c r="AC1608" s="128"/>
      <c r="AD1608" s="128"/>
      <c r="AE1608" s="129"/>
      <c r="AF1608" s="129"/>
      <c r="AG1608" s="129"/>
      <c r="AH1608" s="129">
        <f t="shared" si="504"/>
        <v>0</v>
      </c>
      <c r="AI1608" s="129">
        <f t="shared" si="505"/>
        <v>-379.41999999999996</v>
      </c>
      <c r="AJ1608" s="234">
        <f t="shared" si="506"/>
        <v>0</v>
      </c>
      <c r="AK1608" s="234">
        <f t="shared" si="507"/>
        <v>1</v>
      </c>
      <c r="AL1608" s="129">
        <f t="shared" si="508"/>
        <v>0</v>
      </c>
      <c r="AM1608" s="127">
        <v>44966</v>
      </c>
      <c r="AN1608" s="129">
        <f t="shared" si="512"/>
        <v>94748.54</v>
      </c>
      <c r="AO1608" s="129">
        <f t="shared" si="513"/>
        <v>0</v>
      </c>
      <c r="AP1608" s="129">
        <f t="shared" si="514"/>
        <v>0</v>
      </c>
      <c r="AQ1608" s="235"/>
      <c r="AR1608" s="235"/>
      <c r="AS1608" s="236">
        <f t="shared" si="509"/>
        <v>44966</v>
      </c>
      <c r="AT1608" s="237">
        <f t="shared" si="515"/>
        <v>27695.879999999976</v>
      </c>
      <c r="AU1608" s="237">
        <f t="shared" si="516"/>
        <v>18091.000000000007</v>
      </c>
      <c r="AV1608" s="237">
        <f t="shared" si="517"/>
        <v>26687.260000000006</v>
      </c>
      <c r="AW1608" s="237">
        <f t="shared" si="518"/>
        <v>10705.999999999998</v>
      </c>
      <c r="AX1608" s="237">
        <f t="shared" si="519"/>
        <v>11568.400000000003</v>
      </c>
      <c r="AY1608" s="133"/>
    </row>
    <row r="1609" spans="3:51" x14ac:dyDescent="0.25">
      <c r="C1609" s="137"/>
      <c r="D1609" s="137"/>
      <c r="E1609" s="137"/>
      <c r="F1609" s="137"/>
      <c r="G1609" s="137"/>
      <c r="H1609" s="137"/>
      <c r="I1609" s="137"/>
      <c r="J1609" s="137"/>
      <c r="K1609" s="240">
        <f t="shared" si="501"/>
        <v>44967</v>
      </c>
      <c r="L1609" s="230">
        <f t="shared" si="502"/>
        <v>94212.54</v>
      </c>
      <c r="M1609" s="162">
        <f>MAX(AN28:AN1609)</f>
        <v>97320.999999999985</v>
      </c>
      <c r="N1609" s="162">
        <f t="shared" si="510"/>
        <v>-3108.4599999999919</v>
      </c>
      <c r="O1609" s="231">
        <f>E3+(E4*0.1)</f>
        <v>0.2</v>
      </c>
      <c r="P1609" s="162">
        <v>-550</v>
      </c>
      <c r="Q1609" s="232">
        <f>E5+(E6*0.1)</f>
        <v>0.1</v>
      </c>
      <c r="R1609" s="162">
        <v>-850</v>
      </c>
      <c r="S1609" s="232">
        <f>E7+(E8*0.1)</f>
        <v>0.1</v>
      </c>
      <c r="T1609" s="162">
        <v>-3410</v>
      </c>
      <c r="U1609" s="233">
        <f>E9+(E10*0.5)+(E11*0.1)</f>
        <v>0.2</v>
      </c>
      <c r="V1609" s="162">
        <v>-407</v>
      </c>
      <c r="W1609" s="233">
        <f>E12+(E13*0.5)+(E14*0.1)</f>
        <v>0.2</v>
      </c>
      <c r="X1609" s="162">
        <v>407</v>
      </c>
      <c r="Y1609" s="161">
        <f t="shared" si="511"/>
        <v>1582</v>
      </c>
      <c r="Z1609" s="162">
        <f t="shared" si="503"/>
        <v>-536</v>
      </c>
      <c r="AA1609" s="127">
        <v>44967</v>
      </c>
      <c r="AB1609" s="127"/>
      <c r="AC1609" s="128"/>
      <c r="AD1609" s="128"/>
      <c r="AE1609" s="129"/>
      <c r="AF1609" s="129"/>
      <c r="AG1609" s="129"/>
      <c r="AH1609" s="129">
        <f t="shared" si="504"/>
        <v>0</v>
      </c>
      <c r="AI1609" s="129">
        <f t="shared" si="505"/>
        <v>-536</v>
      </c>
      <c r="AJ1609" s="234">
        <f t="shared" si="506"/>
        <v>0</v>
      </c>
      <c r="AK1609" s="234">
        <f t="shared" si="507"/>
        <v>1</v>
      </c>
      <c r="AL1609" s="129">
        <f t="shared" si="508"/>
        <v>0</v>
      </c>
      <c r="AM1609" s="127">
        <v>44967</v>
      </c>
      <c r="AN1609" s="129">
        <f t="shared" si="512"/>
        <v>94212.54</v>
      </c>
      <c r="AO1609" s="129">
        <f t="shared" si="513"/>
        <v>0</v>
      </c>
      <c r="AP1609" s="129">
        <f t="shared" si="514"/>
        <v>0</v>
      </c>
      <c r="AQ1609" s="235"/>
      <c r="AR1609" s="235"/>
      <c r="AS1609" s="236">
        <f t="shared" si="509"/>
        <v>44967</v>
      </c>
      <c r="AT1609" s="237">
        <f t="shared" si="515"/>
        <v>27585.879999999976</v>
      </c>
      <c r="AU1609" s="237">
        <f t="shared" si="516"/>
        <v>18006.000000000007</v>
      </c>
      <c r="AV1609" s="237">
        <f t="shared" si="517"/>
        <v>26346.260000000006</v>
      </c>
      <c r="AW1609" s="237">
        <f t="shared" si="518"/>
        <v>10624.599999999999</v>
      </c>
      <c r="AX1609" s="237">
        <f t="shared" si="519"/>
        <v>11649.800000000003</v>
      </c>
      <c r="AY1609" s="133"/>
    </row>
    <row r="1610" spans="3:51" x14ac:dyDescent="0.25">
      <c r="C1610" s="137"/>
      <c r="D1610" s="137"/>
      <c r="E1610" s="137"/>
      <c r="F1610" s="137"/>
      <c r="G1610" s="137"/>
      <c r="H1610" s="137"/>
      <c r="I1610" s="137"/>
      <c r="J1610" s="137"/>
      <c r="K1610" s="240">
        <f t="shared" si="501"/>
        <v>44970</v>
      </c>
      <c r="L1610" s="230">
        <f t="shared" si="502"/>
        <v>95213.12999999999</v>
      </c>
      <c r="M1610" s="162">
        <f>MAX(AN28:AN1610)</f>
        <v>97320.999999999985</v>
      </c>
      <c r="N1610" s="162">
        <f t="shared" si="510"/>
        <v>-2107.8699999999953</v>
      </c>
      <c r="O1610" s="231">
        <f>E3+(E4*0.1)</f>
        <v>0.2</v>
      </c>
      <c r="P1610" s="162">
        <v>1883.3</v>
      </c>
      <c r="Q1610" s="232">
        <f>E5+(E6*0.1)</f>
        <v>0.1</v>
      </c>
      <c r="R1610" s="162">
        <v>2341.5</v>
      </c>
      <c r="S1610" s="232">
        <f>E7+(E8*0.1)</f>
        <v>0.1</v>
      </c>
      <c r="T1610" s="162">
        <v>3947.8</v>
      </c>
      <c r="U1610" s="233">
        <f>E9+(E10*0.5)+(E11*0.1)</f>
        <v>0.2</v>
      </c>
      <c r="V1610" s="162">
        <v>1175</v>
      </c>
      <c r="W1610" s="233">
        <f>E12+(E13*0.5)+(E14*0.1)</f>
        <v>0.2</v>
      </c>
      <c r="X1610" s="162">
        <v>-1200</v>
      </c>
      <c r="Y1610" s="161">
        <f t="shared" si="511"/>
        <v>1583</v>
      </c>
      <c r="Z1610" s="162">
        <f t="shared" si="503"/>
        <v>1000.5900000000001</v>
      </c>
      <c r="AA1610" s="127">
        <v>44970</v>
      </c>
      <c r="AB1610" s="127"/>
      <c r="AC1610" s="128"/>
      <c r="AD1610" s="128"/>
      <c r="AE1610" s="129"/>
      <c r="AF1610" s="129"/>
      <c r="AG1610" s="129"/>
      <c r="AH1610" s="129">
        <f t="shared" si="504"/>
        <v>1000.5900000000001</v>
      </c>
      <c r="AI1610" s="129">
        <f t="shared" si="505"/>
        <v>0</v>
      </c>
      <c r="AJ1610" s="234">
        <f t="shared" si="506"/>
        <v>1</v>
      </c>
      <c r="AK1610" s="234">
        <f t="shared" si="507"/>
        <v>0</v>
      </c>
      <c r="AL1610" s="129">
        <f t="shared" si="508"/>
        <v>0</v>
      </c>
      <c r="AM1610" s="127">
        <v>44970</v>
      </c>
      <c r="AN1610" s="129">
        <f t="shared" si="512"/>
        <v>95213.12999999999</v>
      </c>
      <c r="AO1610" s="129">
        <f t="shared" si="513"/>
        <v>0</v>
      </c>
      <c r="AP1610" s="129">
        <f t="shared" si="514"/>
        <v>0</v>
      </c>
      <c r="AQ1610" s="235"/>
      <c r="AR1610" s="235"/>
      <c r="AS1610" s="236">
        <f t="shared" si="509"/>
        <v>44970</v>
      </c>
      <c r="AT1610" s="237">
        <f t="shared" si="515"/>
        <v>27962.539999999975</v>
      </c>
      <c r="AU1610" s="237">
        <f t="shared" si="516"/>
        <v>18240.150000000009</v>
      </c>
      <c r="AV1610" s="237">
        <f t="shared" si="517"/>
        <v>26741.040000000005</v>
      </c>
      <c r="AW1610" s="237">
        <f t="shared" si="518"/>
        <v>10859.599999999999</v>
      </c>
      <c r="AX1610" s="237">
        <f t="shared" si="519"/>
        <v>11409.800000000003</v>
      </c>
      <c r="AY1610" s="133"/>
    </row>
    <row r="1611" spans="3:51" x14ac:dyDescent="0.25">
      <c r="C1611" s="137"/>
      <c r="D1611" s="137"/>
      <c r="E1611" s="137"/>
      <c r="F1611" s="137"/>
      <c r="G1611" s="137"/>
      <c r="H1611" s="137"/>
      <c r="I1611" s="137"/>
      <c r="J1611" s="137"/>
      <c r="K1611" s="240">
        <f t="shared" si="501"/>
        <v>44971</v>
      </c>
      <c r="L1611" s="230">
        <f t="shared" si="502"/>
        <v>95195.29</v>
      </c>
      <c r="M1611" s="162">
        <f>MAX(AN28:AN1611)</f>
        <v>97320.999999999985</v>
      </c>
      <c r="N1611" s="162">
        <f t="shared" si="510"/>
        <v>-2125.7099999999919</v>
      </c>
      <c r="O1611" s="231">
        <f>E3+(E4*0.1)</f>
        <v>0.2</v>
      </c>
      <c r="P1611" s="162">
        <v>-550</v>
      </c>
      <c r="Q1611" s="232">
        <f>E5+(E6*0.1)</f>
        <v>0.1</v>
      </c>
      <c r="R1611" s="162">
        <v>-850</v>
      </c>
      <c r="S1611" s="232">
        <f>E7+(E8*0.1)</f>
        <v>0.1</v>
      </c>
      <c r="T1611" s="162">
        <v>1771.6</v>
      </c>
      <c r="U1611" s="233">
        <f>E9+(E10*0.5)+(E11*0.1)</f>
        <v>0.2</v>
      </c>
      <c r="V1611" s="162">
        <v>-59</v>
      </c>
      <c r="W1611" s="233">
        <f>E12+(E13*0.5)+(E14*0.1)</f>
        <v>0.2</v>
      </c>
      <c r="X1611" s="162">
        <v>59</v>
      </c>
      <c r="Y1611" s="161">
        <f t="shared" si="511"/>
        <v>1584</v>
      </c>
      <c r="Z1611" s="162">
        <f t="shared" si="503"/>
        <v>-17.840000000000003</v>
      </c>
      <c r="AA1611" s="127">
        <v>44971</v>
      </c>
      <c r="AB1611" s="127"/>
      <c r="AC1611" s="128"/>
      <c r="AD1611" s="128"/>
      <c r="AE1611" s="129"/>
      <c r="AF1611" s="129"/>
      <c r="AG1611" s="129"/>
      <c r="AH1611" s="129">
        <f t="shared" si="504"/>
        <v>0</v>
      </c>
      <c r="AI1611" s="129">
        <f t="shared" si="505"/>
        <v>-17.840000000000003</v>
      </c>
      <c r="AJ1611" s="234">
        <f t="shared" si="506"/>
        <v>0</v>
      </c>
      <c r="AK1611" s="234">
        <f t="shared" si="507"/>
        <v>1</v>
      </c>
      <c r="AL1611" s="129">
        <f t="shared" si="508"/>
        <v>0</v>
      </c>
      <c r="AM1611" s="127">
        <v>44971</v>
      </c>
      <c r="AN1611" s="129">
        <f t="shared" si="512"/>
        <v>95195.29</v>
      </c>
      <c r="AO1611" s="129">
        <f t="shared" si="513"/>
        <v>0</v>
      </c>
      <c r="AP1611" s="129">
        <f t="shared" si="514"/>
        <v>0</v>
      </c>
      <c r="AQ1611" s="235"/>
      <c r="AR1611" s="235"/>
      <c r="AS1611" s="236">
        <f t="shared" si="509"/>
        <v>44971</v>
      </c>
      <c r="AT1611" s="237">
        <f t="shared" si="515"/>
        <v>27852.539999999975</v>
      </c>
      <c r="AU1611" s="237">
        <f t="shared" si="516"/>
        <v>18155.150000000009</v>
      </c>
      <c r="AV1611" s="237">
        <f t="shared" si="517"/>
        <v>26918.200000000004</v>
      </c>
      <c r="AW1611" s="237">
        <f t="shared" si="518"/>
        <v>10847.8</v>
      </c>
      <c r="AX1611" s="237">
        <f t="shared" si="519"/>
        <v>11421.600000000002</v>
      </c>
      <c r="AY1611" s="133"/>
    </row>
    <row r="1612" spans="3:51" x14ac:dyDescent="0.25">
      <c r="C1612" s="137"/>
      <c r="D1612" s="137"/>
      <c r="E1612" s="137"/>
      <c r="F1612" s="137"/>
      <c r="G1612" s="137"/>
      <c r="H1612" s="137"/>
      <c r="I1612" s="137"/>
      <c r="J1612" s="137"/>
      <c r="K1612" s="240">
        <f t="shared" si="501"/>
        <v>44972</v>
      </c>
      <c r="L1612" s="230">
        <f t="shared" si="502"/>
        <v>95316.939999999988</v>
      </c>
      <c r="M1612" s="162">
        <f>MAX(AN28:AN1612)</f>
        <v>97320.999999999985</v>
      </c>
      <c r="N1612" s="162">
        <f t="shared" si="510"/>
        <v>-2004.0599999999977</v>
      </c>
      <c r="O1612" s="231">
        <f>E3+(E4*0.1)</f>
        <v>0.2</v>
      </c>
      <c r="P1612" s="162">
        <v>-550</v>
      </c>
      <c r="Q1612" s="232">
        <f>E5+(E6*0.1)</f>
        <v>0.1</v>
      </c>
      <c r="R1612" s="162">
        <v>-881.5</v>
      </c>
      <c r="S1612" s="232">
        <f>E7+(E8*0.1)</f>
        <v>0.1</v>
      </c>
      <c r="T1612" s="162">
        <v>1940</v>
      </c>
      <c r="U1612" s="233">
        <f>E9+(E10*0.5)+(E11*0.1)</f>
        <v>0.2</v>
      </c>
      <c r="V1612" s="162">
        <v>1829</v>
      </c>
      <c r="W1612" s="233">
        <f>E12+(E13*0.5)+(E14*0.1)</f>
        <v>0.2</v>
      </c>
      <c r="X1612" s="162">
        <v>-1200</v>
      </c>
      <c r="Y1612" s="161">
        <f t="shared" si="511"/>
        <v>1585</v>
      </c>
      <c r="Z1612" s="162">
        <f t="shared" si="503"/>
        <v>121.64999999999998</v>
      </c>
      <c r="AA1612" s="127">
        <v>44972</v>
      </c>
      <c r="AB1612" s="127"/>
      <c r="AC1612" s="128"/>
      <c r="AD1612" s="128"/>
      <c r="AE1612" s="129"/>
      <c r="AF1612" s="129"/>
      <c r="AG1612" s="129"/>
      <c r="AH1612" s="129">
        <f t="shared" si="504"/>
        <v>121.64999999999998</v>
      </c>
      <c r="AI1612" s="129">
        <f t="shared" si="505"/>
        <v>0</v>
      </c>
      <c r="AJ1612" s="234">
        <f t="shared" si="506"/>
        <v>1</v>
      </c>
      <c r="AK1612" s="234">
        <f t="shared" si="507"/>
        <v>0</v>
      </c>
      <c r="AL1612" s="129">
        <f t="shared" si="508"/>
        <v>0</v>
      </c>
      <c r="AM1612" s="127">
        <v>44972</v>
      </c>
      <c r="AN1612" s="129">
        <f t="shared" si="512"/>
        <v>95316.939999999988</v>
      </c>
      <c r="AO1612" s="129">
        <f t="shared" si="513"/>
        <v>0</v>
      </c>
      <c r="AP1612" s="129">
        <f t="shared" si="514"/>
        <v>0</v>
      </c>
      <c r="AQ1612" s="235"/>
      <c r="AR1612" s="235"/>
      <c r="AS1612" s="236">
        <f t="shared" si="509"/>
        <v>44972</v>
      </c>
      <c r="AT1612" s="237">
        <f t="shared" si="515"/>
        <v>27742.539999999975</v>
      </c>
      <c r="AU1612" s="237">
        <f t="shared" si="516"/>
        <v>18067.000000000007</v>
      </c>
      <c r="AV1612" s="237">
        <f t="shared" si="517"/>
        <v>27112.200000000004</v>
      </c>
      <c r="AW1612" s="237">
        <f t="shared" si="518"/>
        <v>11213.599999999999</v>
      </c>
      <c r="AX1612" s="237">
        <f t="shared" si="519"/>
        <v>11181.600000000002</v>
      </c>
      <c r="AY1612" s="133"/>
    </row>
    <row r="1613" spans="3:51" x14ac:dyDescent="0.25">
      <c r="C1613" s="137"/>
      <c r="D1613" s="137"/>
      <c r="E1613" s="137"/>
      <c r="F1613" s="137"/>
      <c r="G1613" s="137"/>
      <c r="H1613" s="137"/>
      <c r="I1613" s="137"/>
      <c r="J1613" s="137"/>
      <c r="K1613" s="240">
        <f t="shared" si="501"/>
        <v>44973</v>
      </c>
      <c r="L1613" s="230">
        <f t="shared" si="502"/>
        <v>94617.829999999987</v>
      </c>
      <c r="M1613" s="162">
        <f>MAX(AN28:AN1613)</f>
        <v>97320.999999999985</v>
      </c>
      <c r="N1613" s="162">
        <f t="shared" si="510"/>
        <v>-2703.1699999999983</v>
      </c>
      <c r="O1613" s="231">
        <f>E3+(E4*0.1)</f>
        <v>0.2</v>
      </c>
      <c r="P1613" s="162">
        <v>-729.8</v>
      </c>
      <c r="Q1613" s="232">
        <f>E5+(E6*0.1)</f>
        <v>0.1</v>
      </c>
      <c r="R1613" s="162">
        <v>-1692.5</v>
      </c>
      <c r="S1613" s="232">
        <f>E7+(E8*0.1)</f>
        <v>0.1</v>
      </c>
      <c r="T1613" s="162">
        <v>-3839</v>
      </c>
      <c r="U1613" s="233">
        <f>E9+(E10*0.5)+(E11*0.1)</f>
        <v>0.2</v>
      </c>
      <c r="V1613" s="162">
        <v>-60</v>
      </c>
      <c r="W1613" s="233">
        <f>E12+(E13*0.5)+(E14*0.1)</f>
        <v>0.2</v>
      </c>
      <c r="X1613" s="162">
        <v>60</v>
      </c>
      <c r="Y1613" s="161">
        <f t="shared" si="511"/>
        <v>1586</v>
      </c>
      <c r="Z1613" s="162">
        <f t="shared" si="503"/>
        <v>-699.11000000000013</v>
      </c>
      <c r="AA1613" s="127">
        <v>44973</v>
      </c>
      <c r="AB1613" s="127"/>
      <c r="AC1613" s="128"/>
      <c r="AD1613" s="128"/>
      <c r="AE1613" s="129"/>
      <c r="AF1613" s="129"/>
      <c r="AG1613" s="129"/>
      <c r="AH1613" s="129">
        <f t="shared" si="504"/>
        <v>0</v>
      </c>
      <c r="AI1613" s="129">
        <f t="shared" si="505"/>
        <v>-699.11000000000013</v>
      </c>
      <c r="AJ1613" s="234">
        <f t="shared" si="506"/>
        <v>0</v>
      </c>
      <c r="AK1613" s="234">
        <f t="shared" si="507"/>
        <v>1</v>
      </c>
      <c r="AL1613" s="129">
        <f t="shared" si="508"/>
        <v>0</v>
      </c>
      <c r="AM1613" s="127">
        <v>44973</v>
      </c>
      <c r="AN1613" s="129">
        <f t="shared" si="512"/>
        <v>94617.829999999987</v>
      </c>
      <c r="AO1613" s="129">
        <f t="shared" si="513"/>
        <v>0</v>
      </c>
      <c r="AP1613" s="129">
        <f t="shared" si="514"/>
        <v>0</v>
      </c>
      <c r="AQ1613" s="235"/>
      <c r="AR1613" s="235"/>
      <c r="AS1613" s="236">
        <f t="shared" si="509"/>
        <v>44973</v>
      </c>
      <c r="AT1613" s="237">
        <f t="shared" si="515"/>
        <v>27596.579999999976</v>
      </c>
      <c r="AU1613" s="237">
        <f t="shared" si="516"/>
        <v>17897.750000000007</v>
      </c>
      <c r="AV1613" s="237">
        <f t="shared" si="517"/>
        <v>26728.300000000003</v>
      </c>
      <c r="AW1613" s="237">
        <f t="shared" si="518"/>
        <v>11201.599999999999</v>
      </c>
      <c r="AX1613" s="237">
        <f t="shared" si="519"/>
        <v>11193.600000000002</v>
      </c>
      <c r="AY1613" s="133"/>
    </row>
    <row r="1614" spans="3:51" x14ac:dyDescent="0.25">
      <c r="C1614" s="137"/>
      <c r="D1614" s="137"/>
      <c r="E1614" s="137"/>
      <c r="F1614" s="137"/>
      <c r="G1614" s="137"/>
      <c r="H1614" s="137"/>
      <c r="I1614" s="137"/>
      <c r="J1614" s="137"/>
      <c r="K1614" s="240">
        <f t="shared" si="501"/>
        <v>44974</v>
      </c>
      <c r="L1614" s="230">
        <f t="shared" si="502"/>
        <v>93729.829999999987</v>
      </c>
      <c r="M1614" s="162">
        <f>MAX(AN28:AN1614)</f>
        <v>97320.999999999985</v>
      </c>
      <c r="N1614" s="162">
        <f t="shared" si="510"/>
        <v>-3591.1699999999983</v>
      </c>
      <c r="O1614" s="231">
        <f>E3+(E4*0.1)</f>
        <v>0.2</v>
      </c>
      <c r="P1614" s="162">
        <v>-550</v>
      </c>
      <c r="Q1614" s="232">
        <f>E5+(E6*0.1)</f>
        <v>0.1</v>
      </c>
      <c r="R1614" s="162">
        <v>-850</v>
      </c>
      <c r="S1614" s="232">
        <f>E7+(E8*0.1)</f>
        <v>0.1</v>
      </c>
      <c r="T1614" s="162">
        <v>-3410</v>
      </c>
      <c r="U1614" s="233">
        <f>E9+(E10*0.5)+(E11*0.1)</f>
        <v>0.2</v>
      </c>
      <c r="V1614" s="162">
        <v>-560</v>
      </c>
      <c r="W1614" s="233">
        <f>E12+(E13*0.5)+(E14*0.1)</f>
        <v>0.2</v>
      </c>
      <c r="X1614" s="162">
        <v>-1200</v>
      </c>
      <c r="Y1614" s="161">
        <f t="shared" si="511"/>
        <v>1587</v>
      </c>
      <c r="Z1614" s="162">
        <f t="shared" si="503"/>
        <v>-888</v>
      </c>
      <c r="AA1614" s="127">
        <v>44974</v>
      </c>
      <c r="AB1614" s="127"/>
      <c r="AC1614" s="128"/>
      <c r="AD1614" s="128"/>
      <c r="AE1614" s="129"/>
      <c r="AF1614" s="129"/>
      <c r="AG1614" s="129"/>
      <c r="AH1614" s="129">
        <f t="shared" si="504"/>
        <v>0</v>
      </c>
      <c r="AI1614" s="129">
        <f t="shared" si="505"/>
        <v>-888</v>
      </c>
      <c r="AJ1614" s="234">
        <f t="shared" si="506"/>
        <v>0</v>
      </c>
      <c r="AK1614" s="234">
        <f t="shared" si="507"/>
        <v>1</v>
      </c>
      <c r="AL1614" s="129">
        <f t="shared" si="508"/>
        <v>0</v>
      </c>
      <c r="AM1614" s="127">
        <v>44974</v>
      </c>
      <c r="AN1614" s="129">
        <f t="shared" si="512"/>
        <v>93729.829999999987</v>
      </c>
      <c r="AO1614" s="129">
        <f t="shared" si="513"/>
        <v>0</v>
      </c>
      <c r="AP1614" s="129">
        <f t="shared" si="514"/>
        <v>0</v>
      </c>
      <c r="AQ1614" s="235"/>
      <c r="AR1614" s="235"/>
      <c r="AS1614" s="236">
        <f t="shared" si="509"/>
        <v>44974</v>
      </c>
      <c r="AT1614" s="237">
        <f t="shared" si="515"/>
        <v>27486.579999999976</v>
      </c>
      <c r="AU1614" s="237">
        <f t="shared" si="516"/>
        <v>17812.750000000007</v>
      </c>
      <c r="AV1614" s="237">
        <f t="shared" si="517"/>
        <v>26387.300000000003</v>
      </c>
      <c r="AW1614" s="237">
        <f t="shared" si="518"/>
        <v>11089.599999999999</v>
      </c>
      <c r="AX1614" s="237">
        <f t="shared" si="519"/>
        <v>10953.600000000002</v>
      </c>
      <c r="AY1614" s="133"/>
    </row>
    <row r="1615" spans="3:51" x14ac:dyDescent="0.25">
      <c r="C1615" s="137"/>
      <c r="D1615" s="137"/>
      <c r="E1615" s="137"/>
      <c r="F1615" s="137"/>
      <c r="G1615" s="137"/>
      <c r="H1615" s="137"/>
      <c r="I1615" s="137"/>
      <c r="J1615" s="137"/>
      <c r="K1615" s="240">
        <f t="shared" si="501"/>
        <v>44977</v>
      </c>
      <c r="L1615" s="230">
        <f t="shared" si="502"/>
        <v>93729.829999999987</v>
      </c>
      <c r="M1615" s="162">
        <f>MAX(AN28:AN1615)</f>
        <v>97320.999999999985</v>
      </c>
      <c r="N1615" s="162">
        <f t="shared" si="510"/>
        <v>-3591.1699999999983</v>
      </c>
      <c r="O1615" s="231">
        <f>E3+(E4*0.1)</f>
        <v>0.2</v>
      </c>
      <c r="P1615" s="162">
        <v>0</v>
      </c>
      <c r="Q1615" s="232">
        <f>E5+(E6*0.1)</f>
        <v>0.1</v>
      </c>
      <c r="R1615" s="162">
        <v>0</v>
      </c>
      <c r="S1615" s="232">
        <f>E7+(E8*0.1)</f>
        <v>0.1</v>
      </c>
      <c r="T1615" s="162">
        <v>0</v>
      </c>
      <c r="U1615" s="233">
        <f>E9+(E10*0.5)+(E11*0.1)</f>
        <v>0.2</v>
      </c>
      <c r="V1615" s="162">
        <v>107</v>
      </c>
      <c r="W1615" s="233">
        <f>E12+(E13*0.5)+(E14*0.1)</f>
        <v>0.2</v>
      </c>
      <c r="X1615" s="162">
        <v>-107</v>
      </c>
      <c r="Y1615" s="161">
        <f t="shared" si="511"/>
        <v>1588</v>
      </c>
      <c r="Z1615" s="162">
        <f t="shared" si="503"/>
        <v>0</v>
      </c>
      <c r="AA1615" s="127">
        <v>44977</v>
      </c>
      <c r="AB1615" s="127"/>
      <c r="AC1615" s="128"/>
      <c r="AD1615" s="128"/>
      <c r="AE1615" s="129"/>
      <c r="AF1615" s="129"/>
      <c r="AG1615" s="129"/>
      <c r="AH1615" s="129">
        <f t="shared" si="504"/>
        <v>0</v>
      </c>
      <c r="AI1615" s="129">
        <f t="shared" si="505"/>
        <v>0</v>
      </c>
      <c r="AJ1615" s="234">
        <f t="shared" si="506"/>
        <v>0</v>
      </c>
      <c r="AK1615" s="234">
        <f t="shared" si="507"/>
        <v>0</v>
      </c>
      <c r="AL1615" s="129">
        <f t="shared" si="508"/>
        <v>0</v>
      </c>
      <c r="AM1615" s="127">
        <v>44977</v>
      </c>
      <c r="AN1615" s="129">
        <f t="shared" si="512"/>
        <v>93729.829999999987</v>
      </c>
      <c r="AO1615" s="129">
        <f t="shared" si="513"/>
        <v>0</v>
      </c>
      <c r="AP1615" s="129">
        <f t="shared" si="514"/>
        <v>0</v>
      </c>
      <c r="AQ1615" s="235"/>
      <c r="AR1615" s="235"/>
      <c r="AS1615" s="236">
        <f t="shared" si="509"/>
        <v>44977</v>
      </c>
      <c r="AT1615" s="237">
        <f t="shared" si="515"/>
        <v>27486.579999999976</v>
      </c>
      <c r="AU1615" s="237">
        <f t="shared" si="516"/>
        <v>17812.750000000007</v>
      </c>
      <c r="AV1615" s="237">
        <f t="shared" si="517"/>
        <v>26387.300000000003</v>
      </c>
      <c r="AW1615" s="237">
        <f t="shared" si="518"/>
        <v>11110.999999999998</v>
      </c>
      <c r="AX1615" s="237">
        <f t="shared" si="519"/>
        <v>10932.200000000003</v>
      </c>
      <c r="AY1615" s="133"/>
    </row>
    <row r="1616" spans="3:51" x14ac:dyDescent="0.25">
      <c r="C1616" s="137"/>
      <c r="D1616" s="137"/>
      <c r="E1616" s="137"/>
      <c r="F1616" s="137"/>
      <c r="G1616" s="137"/>
      <c r="H1616" s="137"/>
      <c r="I1616" s="137"/>
      <c r="J1616" s="137"/>
      <c r="K1616" s="240">
        <f t="shared" si="501"/>
        <v>44978</v>
      </c>
      <c r="L1616" s="230">
        <f t="shared" si="502"/>
        <v>93113.12999999999</v>
      </c>
      <c r="M1616" s="162">
        <f>MAX(AN28:AN1616)</f>
        <v>97320.999999999985</v>
      </c>
      <c r="N1616" s="162">
        <f t="shared" si="510"/>
        <v>-4207.8699999999953</v>
      </c>
      <c r="O1616" s="231">
        <f>E3+(E4*0.1)</f>
        <v>0.2</v>
      </c>
      <c r="P1616" s="162">
        <v>-685</v>
      </c>
      <c r="Q1616" s="232">
        <f>E5+(E6*0.1)</f>
        <v>0.1</v>
      </c>
      <c r="R1616" s="162">
        <v>-1387</v>
      </c>
      <c r="S1616" s="232">
        <f>E7+(E8*0.1)</f>
        <v>0.1</v>
      </c>
      <c r="T1616" s="162">
        <v>-3410</v>
      </c>
      <c r="U1616" s="233">
        <f>E9+(E10*0.5)+(E11*0.1)</f>
        <v>0.2</v>
      </c>
      <c r="V1616" s="162">
        <v>633</v>
      </c>
      <c r="W1616" s="233">
        <f>E12+(E13*0.5)+(E14*0.1)</f>
        <v>0.2</v>
      </c>
      <c r="X1616" s="162">
        <v>-633</v>
      </c>
      <c r="Y1616" s="161">
        <f t="shared" si="511"/>
        <v>1589</v>
      </c>
      <c r="Z1616" s="162">
        <f t="shared" si="503"/>
        <v>-616.70000000000005</v>
      </c>
      <c r="AA1616" s="127">
        <v>44978</v>
      </c>
      <c r="AB1616" s="127"/>
      <c r="AC1616" s="128"/>
      <c r="AD1616" s="128"/>
      <c r="AE1616" s="129"/>
      <c r="AF1616" s="129"/>
      <c r="AG1616" s="129"/>
      <c r="AH1616" s="129">
        <f t="shared" si="504"/>
        <v>0</v>
      </c>
      <c r="AI1616" s="129">
        <f t="shared" si="505"/>
        <v>-616.70000000000005</v>
      </c>
      <c r="AJ1616" s="234">
        <f t="shared" si="506"/>
        <v>0</v>
      </c>
      <c r="AK1616" s="234">
        <f t="shared" si="507"/>
        <v>1</v>
      </c>
      <c r="AL1616" s="129">
        <f t="shared" si="508"/>
        <v>0</v>
      </c>
      <c r="AM1616" s="127">
        <v>44978</v>
      </c>
      <c r="AN1616" s="129">
        <f t="shared" si="512"/>
        <v>93113.12999999999</v>
      </c>
      <c r="AO1616" s="129">
        <f t="shared" si="513"/>
        <v>0</v>
      </c>
      <c r="AP1616" s="129">
        <f t="shared" si="514"/>
        <v>0</v>
      </c>
      <c r="AQ1616" s="235"/>
      <c r="AR1616" s="235"/>
      <c r="AS1616" s="236">
        <f t="shared" si="509"/>
        <v>44978</v>
      </c>
      <c r="AT1616" s="237">
        <f t="shared" si="515"/>
        <v>27349.579999999976</v>
      </c>
      <c r="AU1616" s="237">
        <f t="shared" si="516"/>
        <v>17674.050000000007</v>
      </c>
      <c r="AV1616" s="237">
        <f t="shared" si="517"/>
        <v>26046.300000000003</v>
      </c>
      <c r="AW1616" s="237">
        <f t="shared" si="518"/>
        <v>11237.599999999999</v>
      </c>
      <c r="AX1616" s="237">
        <f t="shared" si="519"/>
        <v>10805.600000000002</v>
      </c>
      <c r="AY1616" s="133"/>
    </row>
    <row r="1617" spans="3:51" x14ac:dyDescent="0.25">
      <c r="C1617" s="137"/>
      <c r="D1617" s="137"/>
      <c r="E1617" s="137"/>
      <c r="F1617" s="137"/>
      <c r="G1617" s="137"/>
      <c r="H1617" s="137"/>
      <c r="I1617" s="137"/>
      <c r="J1617" s="137"/>
      <c r="K1617" s="240">
        <f t="shared" si="501"/>
        <v>44979</v>
      </c>
      <c r="L1617" s="230">
        <f t="shared" si="502"/>
        <v>92930.069999999992</v>
      </c>
      <c r="M1617" s="162">
        <f>MAX(AN28:AN1617)</f>
        <v>97320.999999999985</v>
      </c>
      <c r="N1617" s="162">
        <f t="shared" si="510"/>
        <v>-4390.929999999993</v>
      </c>
      <c r="O1617" s="231">
        <f>E3+(E4*0.1)</f>
        <v>0.2</v>
      </c>
      <c r="P1617" s="162">
        <v>-550</v>
      </c>
      <c r="Q1617" s="232">
        <f>E5+(E6*0.1)</f>
        <v>0.1</v>
      </c>
      <c r="R1617" s="162">
        <v>-850</v>
      </c>
      <c r="S1617" s="232">
        <f>E7+(E8*0.1)</f>
        <v>0.1</v>
      </c>
      <c r="T1617" s="162">
        <v>119.4</v>
      </c>
      <c r="U1617" s="233">
        <f>E9+(E10*0.5)+(E11*0.1)</f>
        <v>0.2</v>
      </c>
      <c r="V1617" s="162">
        <v>962</v>
      </c>
      <c r="W1617" s="233">
        <f>E12+(E13*0.5)+(E14*0.1)</f>
        <v>0.2</v>
      </c>
      <c r="X1617" s="162">
        <v>-962</v>
      </c>
      <c r="Y1617" s="161">
        <f t="shared" si="511"/>
        <v>1590</v>
      </c>
      <c r="Z1617" s="162">
        <f t="shared" si="503"/>
        <v>-183.06</v>
      </c>
      <c r="AA1617" s="127">
        <v>44979</v>
      </c>
      <c r="AB1617" s="127"/>
      <c r="AC1617" s="128"/>
      <c r="AD1617" s="128"/>
      <c r="AE1617" s="129"/>
      <c r="AF1617" s="129"/>
      <c r="AG1617" s="129"/>
      <c r="AH1617" s="129">
        <f t="shared" si="504"/>
        <v>0</v>
      </c>
      <c r="AI1617" s="129">
        <f t="shared" si="505"/>
        <v>-183.06</v>
      </c>
      <c r="AJ1617" s="234">
        <f t="shared" si="506"/>
        <v>0</v>
      </c>
      <c r="AK1617" s="234">
        <f t="shared" si="507"/>
        <v>1</v>
      </c>
      <c r="AL1617" s="129">
        <f t="shared" si="508"/>
        <v>0</v>
      </c>
      <c r="AM1617" s="127">
        <v>44979</v>
      </c>
      <c r="AN1617" s="129">
        <f t="shared" si="512"/>
        <v>92930.069999999992</v>
      </c>
      <c r="AO1617" s="129">
        <f t="shared" si="513"/>
        <v>0</v>
      </c>
      <c r="AP1617" s="129">
        <f t="shared" si="514"/>
        <v>0</v>
      </c>
      <c r="AQ1617" s="235"/>
      <c r="AR1617" s="235"/>
      <c r="AS1617" s="236">
        <f t="shared" si="509"/>
        <v>44979</v>
      </c>
      <c r="AT1617" s="237">
        <f t="shared" si="515"/>
        <v>27239.579999999976</v>
      </c>
      <c r="AU1617" s="237">
        <f t="shared" si="516"/>
        <v>17589.050000000007</v>
      </c>
      <c r="AV1617" s="237">
        <f t="shared" si="517"/>
        <v>26058.240000000002</v>
      </c>
      <c r="AW1617" s="237">
        <f t="shared" si="518"/>
        <v>11429.999999999998</v>
      </c>
      <c r="AX1617" s="237">
        <f t="shared" si="519"/>
        <v>10613.200000000003</v>
      </c>
      <c r="AY1617" s="133"/>
    </row>
    <row r="1618" spans="3:51" x14ac:dyDescent="0.25">
      <c r="C1618" s="137"/>
      <c r="D1618" s="137"/>
      <c r="E1618" s="137"/>
      <c r="F1618" s="137"/>
      <c r="G1618" s="137"/>
      <c r="H1618" s="137"/>
      <c r="I1618" s="137"/>
      <c r="J1618" s="137"/>
      <c r="K1618" s="240">
        <f t="shared" si="501"/>
        <v>44980</v>
      </c>
      <c r="L1618" s="230">
        <f t="shared" si="502"/>
        <v>92962.81</v>
      </c>
      <c r="M1618" s="162">
        <f>MAX(AN28:AN1618)</f>
        <v>97320.999999999985</v>
      </c>
      <c r="N1618" s="162">
        <f t="shared" si="510"/>
        <v>-4358.1899999999878</v>
      </c>
      <c r="O1618" s="231">
        <f>E3+(E4*0.1)</f>
        <v>0.2</v>
      </c>
      <c r="P1618" s="162">
        <v>-550</v>
      </c>
      <c r="Q1618" s="232">
        <f>E5+(E6*0.1)</f>
        <v>0.1</v>
      </c>
      <c r="R1618" s="162">
        <v>-850</v>
      </c>
      <c r="S1618" s="232">
        <f>E7+(E8*0.1)</f>
        <v>0.1</v>
      </c>
      <c r="T1618" s="162">
        <v>2277.4</v>
      </c>
      <c r="U1618" s="233">
        <f>E9+(E10*0.5)+(E11*0.1)</f>
        <v>0.2</v>
      </c>
      <c r="V1618" s="162">
        <v>289</v>
      </c>
      <c r="W1618" s="233">
        <f>E12+(E13*0.5)+(E14*0.1)</f>
        <v>0.2</v>
      </c>
      <c r="X1618" s="162">
        <v>-289</v>
      </c>
      <c r="Y1618" s="161">
        <f t="shared" si="511"/>
        <v>1591</v>
      </c>
      <c r="Z1618" s="162">
        <f t="shared" si="503"/>
        <v>32.740000000000016</v>
      </c>
      <c r="AA1618" s="127">
        <v>44980</v>
      </c>
      <c r="AB1618" s="127"/>
      <c r="AC1618" s="128"/>
      <c r="AD1618" s="128"/>
      <c r="AE1618" s="129"/>
      <c r="AF1618" s="129"/>
      <c r="AG1618" s="129"/>
      <c r="AH1618" s="129">
        <f t="shared" si="504"/>
        <v>32.740000000000016</v>
      </c>
      <c r="AI1618" s="129">
        <f t="shared" si="505"/>
        <v>0</v>
      </c>
      <c r="AJ1618" s="234">
        <f t="shared" si="506"/>
        <v>1</v>
      </c>
      <c r="AK1618" s="234">
        <f t="shared" si="507"/>
        <v>0</v>
      </c>
      <c r="AL1618" s="129">
        <f t="shared" si="508"/>
        <v>0</v>
      </c>
      <c r="AM1618" s="127">
        <v>44980</v>
      </c>
      <c r="AN1618" s="129">
        <f t="shared" si="512"/>
        <v>92962.81</v>
      </c>
      <c r="AO1618" s="129">
        <f t="shared" si="513"/>
        <v>0</v>
      </c>
      <c r="AP1618" s="129">
        <f t="shared" si="514"/>
        <v>0</v>
      </c>
      <c r="AQ1618" s="235"/>
      <c r="AR1618" s="235"/>
      <c r="AS1618" s="236">
        <f t="shared" si="509"/>
        <v>44980</v>
      </c>
      <c r="AT1618" s="237">
        <f t="shared" si="515"/>
        <v>27129.579999999976</v>
      </c>
      <c r="AU1618" s="237">
        <f t="shared" si="516"/>
        <v>17504.050000000007</v>
      </c>
      <c r="AV1618" s="237">
        <f t="shared" si="517"/>
        <v>26285.980000000003</v>
      </c>
      <c r="AW1618" s="237">
        <f t="shared" si="518"/>
        <v>11487.799999999997</v>
      </c>
      <c r="AX1618" s="237">
        <f t="shared" si="519"/>
        <v>10555.400000000003</v>
      </c>
      <c r="AY1618" s="133"/>
    </row>
    <row r="1619" spans="3:51" x14ac:dyDescent="0.25">
      <c r="C1619" s="137"/>
      <c r="D1619" s="137"/>
      <c r="E1619" s="137"/>
      <c r="F1619" s="137"/>
      <c r="G1619" s="137"/>
      <c r="H1619" s="137"/>
      <c r="I1619" s="137"/>
      <c r="J1619" s="137"/>
      <c r="K1619" s="240">
        <f t="shared" si="501"/>
        <v>44981</v>
      </c>
      <c r="L1619" s="230">
        <f t="shared" si="502"/>
        <v>92179.19</v>
      </c>
      <c r="M1619" s="162">
        <f>MAX(AN28:AN1619)</f>
        <v>97320.999999999985</v>
      </c>
      <c r="N1619" s="162">
        <f t="shared" si="510"/>
        <v>-5141.8099999999831</v>
      </c>
      <c r="O1619" s="231">
        <f>E3+(E4*0.1)</f>
        <v>0.2</v>
      </c>
      <c r="P1619" s="162">
        <v>-823.6</v>
      </c>
      <c r="Q1619" s="232">
        <f>E5+(E6*0.1)</f>
        <v>0.1</v>
      </c>
      <c r="R1619" s="162">
        <v>-2004</v>
      </c>
      <c r="S1619" s="232">
        <f>E7+(E8*0.1)</f>
        <v>0.1</v>
      </c>
      <c r="T1619" s="162">
        <v>-4053</v>
      </c>
      <c r="U1619" s="233">
        <f>E9+(E10*0.5)+(E11*0.1)</f>
        <v>0.2</v>
      </c>
      <c r="V1619" s="162">
        <v>1134</v>
      </c>
      <c r="W1619" s="233">
        <f>E12+(E13*0.5)+(E14*0.1)</f>
        <v>0.2</v>
      </c>
      <c r="X1619" s="162">
        <v>-1200</v>
      </c>
      <c r="Y1619" s="161">
        <f t="shared" si="511"/>
        <v>1592</v>
      </c>
      <c r="Z1619" s="162">
        <f t="shared" si="503"/>
        <v>-783.62000000000012</v>
      </c>
      <c r="AA1619" s="127">
        <v>44981</v>
      </c>
      <c r="AB1619" s="127"/>
      <c r="AC1619" s="128"/>
      <c r="AD1619" s="128"/>
      <c r="AE1619" s="129"/>
      <c r="AF1619" s="129"/>
      <c r="AG1619" s="129"/>
      <c r="AH1619" s="129">
        <f t="shared" si="504"/>
        <v>0</v>
      </c>
      <c r="AI1619" s="129">
        <f t="shared" si="505"/>
        <v>-783.62000000000012</v>
      </c>
      <c r="AJ1619" s="234">
        <f t="shared" si="506"/>
        <v>0</v>
      </c>
      <c r="AK1619" s="234">
        <f t="shared" si="507"/>
        <v>1</v>
      </c>
      <c r="AL1619" s="129">
        <f t="shared" si="508"/>
        <v>0</v>
      </c>
      <c r="AM1619" s="127">
        <v>44981</v>
      </c>
      <c r="AN1619" s="129">
        <f t="shared" si="512"/>
        <v>92179.19</v>
      </c>
      <c r="AO1619" s="129">
        <f t="shared" si="513"/>
        <v>0</v>
      </c>
      <c r="AP1619" s="129">
        <f t="shared" si="514"/>
        <v>0</v>
      </c>
      <c r="AQ1619" s="235"/>
      <c r="AR1619" s="235"/>
      <c r="AS1619" s="236">
        <f t="shared" si="509"/>
        <v>44981</v>
      </c>
      <c r="AT1619" s="237">
        <f t="shared" si="515"/>
        <v>26964.859999999975</v>
      </c>
      <c r="AU1619" s="237">
        <f t="shared" si="516"/>
        <v>17303.650000000005</v>
      </c>
      <c r="AV1619" s="237">
        <f t="shared" si="517"/>
        <v>25880.680000000004</v>
      </c>
      <c r="AW1619" s="237">
        <f t="shared" si="518"/>
        <v>11714.599999999997</v>
      </c>
      <c r="AX1619" s="237">
        <f t="shared" si="519"/>
        <v>10315.400000000003</v>
      </c>
      <c r="AY1619" s="133"/>
    </row>
    <row r="1620" spans="3:51" x14ac:dyDescent="0.25">
      <c r="C1620" s="137"/>
      <c r="D1620" s="137"/>
      <c r="E1620" s="137"/>
      <c r="F1620" s="137"/>
      <c r="G1620" s="137"/>
      <c r="H1620" s="137"/>
      <c r="I1620" s="137"/>
      <c r="J1620" s="137"/>
      <c r="K1620" s="240">
        <f t="shared" si="501"/>
        <v>44984</v>
      </c>
      <c r="L1620" s="230">
        <f t="shared" si="502"/>
        <v>92128.87</v>
      </c>
      <c r="M1620" s="162">
        <f>MAX(AN28:AN1620)</f>
        <v>97320.999999999985</v>
      </c>
      <c r="N1620" s="162">
        <f t="shared" si="510"/>
        <v>-5192.1299999999901</v>
      </c>
      <c r="O1620" s="231">
        <f>E3+(E4*0.1)</f>
        <v>0.2</v>
      </c>
      <c r="P1620" s="162">
        <v>-550</v>
      </c>
      <c r="Q1620" s="232">
        <f>E5+(E6*0.1)</f>
        <v>0.1</v>
      </c>
      <c r="R1620" s="162">
        <v>-1166</v>
      </c>
      <c r="S1620" s="232">
        <f>E7+(E8*0.1)</f>
        <v>0.1</v>
      </c>
      <c r="T1620" s="162">
        <v>1762.8</v>
      </c>
      <c r="U1620" s="233">
        <f>E9+(E10*0.5)+(E11*0.1)</f>
        <v>0.2</v>
      </c>
      <c r="V1620" s="162">
        <v>-621</v>
      </c>
      <c r="W1620" s="233">
        <f>E12+(E13*0.5)+(E14*0.1)</f>
        <v>0.2</v>
      </c>
      <c r="X1620" s="162">
        <v>621</v>
      </c>
      <c r="Y1620" s="161">
        <f t="shared" si="511"/>
        <v>1593</v>
      </c>
      <c r="Z1620" s="162">
        <f t="shared" si="503"/>
        <v>-50.320000000000036</v>
      </c>
      <c r="AA1620" s="127">
        <v>44984</v>
      </c>
      <c r="AB1620" s="127"/>
      <c r="AC1620" s="128"/>
      <c r="AD1620" s="128"/>
      <c r="AE1620" s="129"/>
      <c r="AF1620" s="129"/>
      <c r="AG1620" s="129"/>
      <c r="AH1620" s="129">
        <f t="shared" si="504"/>
        <v>0</v>
      </c>
      <c r="AI1620" s="129">
        <f t="shared" si="505"/>
        <v>-50.320000000000036</v>
      </c>
      <c r="AJ1620" s="234">
        <f t="shared" si="506"/>
        <v>0</v>
      </c>
      <c r="AK1620" s="234">
        <f t="shared" si="507"/>
        <v>1</v>
      </c>
      <c r="AL1620" s="129">
        <f t="shared" si="508"/>
        <v>0</v>
      </c>
      <c r="AM1620" s="127">
        <v>44984</v>
      </c>
      <c r="AN1620" s="129">
        <f t="shared" si="512"/>
        <v>92128.87</v>
      </c>
      <c r="AO1620" s="129">
        <f t="shared" si="513"/>
        <v>0</v>
      </c>
      <c r="AP1620" s="129">
        <f t="shared" si="514"/>
        <v>0</v>
      </c>
      <c r="AQ1620" s="235"/>
      <c r="AR1620" s="235"/>
      <c r="AS1620" s="236">
        <f t="shared" si="509"/>
        <v>44984</v>
      </c>
      <c r="AT1620" s="237">
        <f t="shared" si="515"/>
        <v>26854.859999999975</v>
      </c>
      <c r="AU1620" s="237">
        <f t="shared" si="516"/>
        <v>17187.050000000007</v>
      </c>
      <c r="AV1620" s="237">
        <f t="shared" si="517"/>
        <v>26056.960000000003</v>
      </c>
      <c r="AW1620" s="237">
        <f t="shared" si="518"/>
        <v>11590.399999999996</v>
      </c>
      <c r="AX1620" s="237">
        <f t="shared" si="519"/>
        <v>10439.600000000004</v>
      </c>
      <c r="AY1620" s="133"/>
    </row>
    <row r="1621" spans="3:51" x14ac:dyDescent="0.25">
      <c r="C1621" s="137"/>
      <c r="D1621" s="137"/>
      <c r="E1621" s="137"/>
      <c r="F1621" s="137"/>
      <c r="G1621" s="137"/>
      <c r="H1621" s="137"/>
      <c r="I1621" s="137"/>
      <c r="J1621" s="137"/>
      <c r="K1621" s="240">
        <f t="shared" si="501"/>
        <v>44985</v>
      </c>
      <c r="L1621" s="230">
        <f t="shared" si="502"/>
        <v>92390.37</v>
      </c>
      <c r="M1621" s="162">
        <f>MAX(AN28:AN1621)</f>
        <v>97320.999999999985</v>
      </c>
      <c r="N1621" s="162">
        <f t="shared" si="510"/>
        <v>-4930.6299999999901</v>
      </c>
      <c r="O1621" s="231">
        <f>E3+(E4*0.1)</f>
        <v>0.2</v>
      </c>
      <c r="P1621" s="162">
        <v>1161.95</v>
      </c>
      <c r="Q1621" s="232">
        <f>E5+(E6*0.1)</f>
        <v>0.1</v>
      </c>
      <c r="R1621" s="162">
        <v>604.5</v>
      </c>
      <c r="S1621" s="232">
        <f>E7+(E8*0.1)</f>
        <v>0.1</v>
      </c>
      <c r="T1621" s="162">
        <v>-313.39999999999998</v>
      </c>
      <c r="U1621" s="233">
        <f>E9+(E10*0.5)+(E11*0.1)</f>
        <v>0.2</v>
      </c>
      <c r="V1621" s="162">
        <v>-960</v>
      </c>
      <c r="W1621" s="233">
        <f>E12+(E13*0.5)+(E14*0.1)</f>
        <v>0.2</v>
      </c>
      <c r="X1621" s="162">
        <v>960</v>
      </c>
      <c r="Y1621" s="161">
        <f t="shared" si="511"/>
        <v>1594</v>
      </c>
      <c r="Z1621" s="162">
        <f t="shared" si="503"/>
        <v>261.50000000000006</v>
      </c>
      <c r="AA1621" s="238">
        <v>44985</v>
      </c>
      <c r="AB1621" s="129">
        <f>SUM(Z1602:Z1621)</f>
        <v>-3166.4599999999996</v>
      </c>
      <c r="AC1621" s="128">
        <f>(AB1621&gt;0)*1</f>
        <v>0</v>
      </c>
      <c r="AD1621" s="128">
        <f>(AB1621&lt;0)*1</f>
        <v>1</v>
      </c>
      <c r="AE1621" s="129">
        <f>AB1621*AC1621</f>
        <v>0</v>
      </c>
      <c r="AF1621" s="129">
        <f>AB1621*AD1621</f>
        <v>-3166.4599999999996</v>
      </c>
      <c r="AG1621" s="129"/>
      <c r="AH1621" s="129">
        <f t="shared" si="504"/>
        <v>261.50000000000006</v>
      </c>
      <c r="AI1621" s="129">
        <f t="shared" si="505"/>
        <v>0</v>
      </c>
      <c r="AJ1621" s="234">
        <f t="shared" si="506"/>
        <v>1</v>
      </c>
      <c r="AK1621" s="234">
        <f t="shared" si="507"/>
        <v>0</v>
      </c>
      <c r="AL1621" s="129">
        <f t="shared" si="508"/>
        <v>-3166.4599999999996</v>
      </c>
      <c r="AM1621" s="127">
        <v>44985</v>
      </c>
      <c r="AN1621" s="129">
        <f t="shared" si="512"/>
        <v>92390.37</v>
      </c>
      <c r="AO1621" s="129">
        <f t="shared" si="513"/>
        <v>0</v>
      </c>
      <c r="AP1621" s="129">
        <f t="shared" si="514"/>
        <v>-3166.4599999999996</v>
      </c>
      <c r="AQ1621" s="235"/>
      <c r="AR1621" s="235"/>
      <c r="AS1621" s="236">
        <f t="shared" si="509"/>
        <v>44985</v>
      </c>
      <c r="AT1621" s="237">
        <f t="shared" si="515"/>
        <v>27087.249999999975</v>
      </c>
      <c r="AU1621" s="237">
        <f t="shared" si="516"/>
        <v>17247.500000000007</v>
      </c>
      <c r="AV1621" s="237">
        <f t="shared" si="517"/>
        <v>26025.620000000003</v>
      </c>
      <c r="AW1621" s="237">
        <f t="shared" si="518"/>
        <v>11398.399999999996</v>
      </c>
      <c r="AX1621" s="237">
        <f t="shared" si="519"/>
        <v>10631.600000000004</v>
      </c>
      <c r="AY1621" s="133"/>
    </row>
    <row r="1622" spans="3:51" x14ac:dyDescent="0.25">
      <c r="C1622" s="137"/>
      <c r="D1622" s="137"/>
      <c r="E1622" s="137"/>
      <c r="F1622" s="137"/>
      <c r="G1622" s="137"/>
      <c r="H1622" s="137"/>
      <c r="I1622" s="137"/>
      <c r="J1622" s="137"/>
      <c r="K1622" s="240">
        <f t="shared" si="501"/>
        <v>44986</v>
      </c>
      <c r="L1622" s="230">
        <f t="shared" si="502"/>
        <v>92190.93</v>
      </c>
      <c r="M1622" s="162">
        <f>MAX(AN28:AN1622)</f>
        <v>97320.999999999985</v>
      </c>
      <c r="N1622" s="162">
        <f t="shared" si="510"/>
        <v>-5130.0699999999924</v>
      </c>
      <c r="O1622" s="231">
        <f>E3+(E4*0.1)</f>
        <v>0.2</v>
      </c>
      <c r="P1622" s="162">
        <v>-25.7</v>
      </c>
      <c r="Q1622" s="232">
        <f>E5+(E6*0.1)</f>
        <v>0.1</v>
      </c>
      <c r="R1622" s="162">
        <v>938</v>
      </c>
      <c r="S1622" s="232">
        <f>E7+(E8*0.1)</f>
        <v>0.1</v>
      </c>
      <c r="T1622" s="162">
        <v>-2071</v>
      </c>
      <c r="U1622" s="233">
        <f>E9+(E10*0.5)+(E11*0.1)</f>
        <v>0.2</v>
      </c>
      <c r="V1622" s="162">
        <v>-1400</v>
      </c>
      <c r="W1622" s="233">
        <f>E12+(E13*0.5)+(E14*0.1)</f>
        <v>0.2</v>
      </c>
      <c r="X1622" s="162">
        <v>995</v>
      </c>
      <c r="Y1622" s="161">
        <f t="shared" si="511"/>
        <v>1595</v>
      </c>
      <c r="Z1622" s="162">
        <f t="shared" si="503"/>
        <v>-199.44</v>
      </c>
      <c r="AA1622" s="127">
        <v>44986</v>
      </c>
      <c r="AB1622" s="127"/>
      <c r="AC1622" s="128"/>
      <c r="AD1622" s="128"/>
      <c r="AE1622" s="129"/>
      <c r="AF1622" s="129"/>
      <c r="AG1622" s="129"/>
      <c r="AH1622" s="129">
        <f t="shared" si="504"/>
        <v>0</v>
      </c>
      <c r="AI1622" s="129">
        <f t="shared" si="505"/>
        <v>-199.44</v>
      </c>
      <c r="AJ1622" s="234">
        <f t="shared" si="506"/>
        <v>0</v>
      </c>
      <c r="AK1622" s="234">
        <f t="shared" si="507"/>
        <v>1</v>
      </c>
      <c r="AL1622" s="129">
        <f t="shared" si="508"/>
        <v>0</v>
      </c>
      <c r="AM1622" s="127">
        <v>44986</v>
      </c>
      <c r="AN1622" s="129">
        <f t="shared" si="512"/>
        <v>92190.93</v>
      </c>
      <c r="AO1622" s="129">
        <f t="shared" si="513"/>
        <v>0</v>
      </c>
      <c r="AP1622" s="129">
        <f t="shared" si="514"/>
        <v>0</v>
      </c>
      <c r="AQ1622" s="235"/>
      <c r="AR1622" s="235"/>
      <c r="AS1622" s="236">
        <f t="shared" si="509"/>
        <v>44986</v>
      </c>
      <c r="AT1622" s="237">
        <f t="shared" si="515"/>
        <v>27082.109999999975</v>
      </c>
      <c r="AU1622" s="237">
        <f t="shared" si="516"/>
        <v>17341.300000000007</v>
      </c>
      <c r="AV1622" s="237">
        <f t="shared" si="517"/>
        <v>25818.520000000004</v>
      </c>
      <c r="AW1622" s="237">
        <f t="shared" si="518"/>
        <v>11118.399999999996</v>
      </c>
      <c r="AX1622" s="237">
        <f t="shared" si="519"/>
        <v>10830.600000000004</v>
      </c>
      <c r="AY1622" s="133"/>
    </row>
    <row r="1623" spans="3:51" x14ac:dyDescent="0.25">
      <c r="C1623" s="137"/>
      <c r="D1623" s="137"/>
      <c r="E1623" s="137"/>
      <c r="F1623" s="137"/>
      <c r="G1623" s="137"/>
      <c r="H1623" s="137"/>
      <c r="I1623" s="137"/>
      <c r="J1623" s="137"/>
      <c r="K1623" s="240">
        <f t="shared" si="501"/>
        <v>44987</v>
      </c>
      <c r="L1623" s="230">
        <f t="shared" si="502"/>
        <v>92189.4</v>
      </c>
      <c r="M1623" s="162">
        <f>MAX(AN28:AN1623)</f>
        <v>97320.999999999985</v>
      </c>
      <c r="N1623" s="162">
        <f t="shared" si="510"/>
        <v>-5131.5999999999913</v>
      </c>
      <c r="O1623" s="231">
        <f>E3+(E4*0.1)</f>
        <v>0.2</v>
      </c>
      <c r="P1623" s="162">
        <v>-645.65</v>
      </c>
      <c r="Q1623" s="232">
        <f>E5+(E6*0.1)</f>
        <v>0.1</v>
      </c>
      <c r="R1623" s="162">
        <v>-850</v>
      </c>
      <c r="S1623" s="232">
        <f>E7+(E8*0.1)</f>
        <v>0.1</v>
      </c>
      <c r="T1623" s="162">
        <v>2126</v>
      </c>
      <c r="U1623" s="233">
        <f>E9+(E10*0.5)+(E11*0.1)</f>
        <v>0.2</v>
      </c>
      <c r="V1623" s="162">
        <v>90</v>
      </c>
      <c r="W1623" s="233">
        <f>E12+(E13*0.5)+(E14*0.1)</f>
        <v>0.2</v>
      </c>
      <c r="X1623" s="162">
        <v>-90</v>
      </c>
      <c r="Y1623" s="161">
        <f t="shared" si="511"/>
        <v>1596</v>
      </c>
      <c r="Z1623" s="162">
        <f t="shared" si="503"/>
        <v>-1.5299999999999727</v>
      </c>
      <c r="AA1623" s="127">
        <v>44987</v>
      </c>
      <c r="AB1623" s="127"/>
      <c r="AC1623" s="128"/>
      <c r="AD1623" s="128"/>
      <c r="AE1623" s="129"/>
      <c r="AF1623" s="129"/>
      <c r="AG1623" s="129"/>
      <c r="AH1623" s="129">
        <f t="shared" si="504"/>
        <v>0</v>
      </c>
      <c r="AI1623" s="129">
        <f t="shared" si="505"/>
        <v>-1.5299999999999727</v>
      </c>
      <c r="AJ1623" s="234">
        <f t="shared" si="506"/>
        <v>0</v>
      </c>
      <c r="AK1623" s="234">
        <f t="shared" si="507"/>
        <v>1</v>
      </c>
      <c r="AL1623" s="129">
        <f t="shared" si="508"/>
        <v>0</v>
      </c>
      <c r="AM1623" s="127">
        <v>44987</v>
      </c>
      <c r="AN1623" s="129">
        <f t="shared" si="512"/>
        <v>92189.4</v>
      </c>
      <c r="AO1623" s="129">
        <f t="shared" si="513"/>
        <v>0</v>
      </c>
      <c r="AP1623" s="129">
        <f t="shared" si="514"/>
        <v>0</v>
      </c>
      <c r="AQ1623" s="235"/>
      <c r="AR1623" s="235"/>
      <c r="AS1623" s="236">
        <f t="shared" si="509"/>
        <v>44987</v>
      </c>
      <c r="AT1623" s="237">
        <f t="shared" si="515"/>
        <v>26952.979999999974</v>
      </c>
      <c r="AU1623" s="237">
        <f t="shared" si="516"/>
        <v>17256.300000000007</v>
      </c>
      <c r="AV1623" s="237">
        <f t="shared" si="517"/>
        <v>26031.120000000003</v>
      </c>
      <c r="AW1623" s="237">
        <f t="shared" si="518"/>
        <v>11136.399999999996</v>
      </c>
      <c r="AX1623" s="237">
        <f t="shared" si="519"/>
        <v>10812.600000000004</v>
      </c>
      <c r="AY1623" s="133"/>
    </row>
    <row r="1624" spans="3:51" x14ac:dyDescent="0.25">
      <c r="C1624" s="137"/>
      <c r="D1624" s="137"/>
      <c r="E1624" s="137"/>
      <c r="F1624" s="137"/>
      <c r="G1624" s="137"/>
      <c r="H1624" s="137"/>
      <c r="I1624" s="137"/>
      <c r="J1624" s="137"/>
      <c r="K1624" s="240">
        <f t="shared" si="501"/>
        <v>44988</v>
      </c>
      <c r="L1624" s="230">
        <f t="shared" si="502"/>
        <v>92591.12999999999</v>
      </c>
      <c r="M1624" s="162">
        <f>MAX(AN28:AN1624)</f>
        <v>97320.999999999985</v>
      </c>
      <c r="N1624" s="162">
        <f t="shared" si="510"/>
        <v>-4729.8699999999953</v>
      </c>
      <c r="O1624" s="231">
        <f>E3+(E4*0.1)</f>
        <v>0.2</v>
      </c>
      <c r="P1624" s="162">
        <v>-550</v>
      </c>
      <c r="Q1624" s="232">
        <f>E5+(E6*0.1)</f>
        <v>0.1</v>
      </c>
      <c r="R1624" s="162">
        <v>-883.5</v>
      </c>
      <c r="S1624" s="232">
        <f>E7+(E8*0.1)</f>
        <v>0.1</v>
      </c>
      <c r="T1624" s="162">
        <v>4918.8</v>
      </c>
      <c r="U1624" s="233">
        <f>E9+(E10*0.5)+(E11*0.1)</f>
        <v>0.2</v>
      </c>
      <c r="V1624" s="162">
        <v>-1400</v>
      </c>
      <c r="W1624" s="233">
        <f>E12+(E13*0.5)+(E14*0.1)</f>
        <v>0.2</v>
      </c>
      <c r="X1624" s="162">
        <v>1941</v>
      </c>
      <c r="Y1624" s="161">
        <f t="shared" si="511"/>
        <v>1597</v>
      </c>
      <c r="Z1624" s="162">
        <f t="shared" si="503"/>
        <v>401.73000000000008</v>
      </c>
      <c r="AA1624" s="127">
        <v>44988</v>
      </c>
      <c r="AB1624" s="127"/>
      <c r="AC1624" s="128"/>
      <c r="AD1624" s="128"/>
      <c r="AE1624" s="129"/>
      <c r="AF1624" s="129"/>
      <c r="AG1624" s="129"/>
      <c r="AH1624" s="129">
        <f t="shared" si="504"/>
        <v>401.73000000000008</v>
      </c>
      <c r="AI1624" s="129">
        <f t="shared" si="505"/>
        <v>0</v>
      </c>
      <c r="AJ1624" s="234">
        <f t="shared" si="506"/>
        <v>1</v>
      </c>
      <c r="AK1624" s="234">
        <f t="shared" si="507"/>
        <v>0</v>
      </c>
      <c r="AL1624" s="129">
        <f t="shared" si="508"/>
        <v>0</v>
      </c>
      <c r="AM1624" s="127">
        <v>44988</v>
      </c>
      <c r="AN1624" s="129">
        <f t="shared" si="512"/>
        <v>92591.12999999999</v>
      </c>
      <c r="AO1624" s="129">
        <f t="shared" si="513"/>
        <v>0</v>
      </c>
      <c r="AP1624" s="129">
        <f t="shared" si="514"/>
        <v>0</v>
      </c>
      <c r="AQ1624" s="235"/>
      <c r="AR1624" s="235"/>
      <c r="AS1624" s="236">
        <f t="shared" si="509"/>
        <v>44988</v>
      </c>
      <c r="AT1624" s="237">
        <f t="shared" si="515"/>
        <v>26842.979999999974</v>
      </c>
      <c r="AU1624" s="237">
        <f t="shared" si="516"/>
        <v>17167.950000000008</v>
      </c>
      <c r="AV1624" s="237">
        <f t="shared" si="517"/>
        <v>26523.000000000004</v>
      </c>
      <c r="AW1624" s="237">
        <f t="shared" si="518"/>
        <v>10856.399999999996</v>
      </c>
      <c r="AX1624" s="237">
        <f t="shared" si="519"/>
        <v>11200.800000000005</v>
      </c>
      <c r="AY1624" s="133"/>
    </row>
    <row r="1625" spans="3:51" x14ac:dyDescent="0.25">
      <c r="C1625" s="137"/>
      <c r="D1625" s="137"/>
      <c r="E1625" s="137"/>
      <c r="F1625" s="137"/>
      <c r="G1625" s="137"/>
      <c r="H1625" s="137"/>
      <c r="I1625" s="137"/>
      <c r="J1625" s="137"/>
      <c r="K1625" s="240">
        <f t="shared" si="501"/>
        <v>44991</v>
      </c>
      <c r="L1625" s="230">
        <f t="shared" si="502"/>
        <v>92419.469999999987</v>
      </c>
      <c r="M1625" s="162">
        <f>MAX(AN28:AN1625)</f>
        <v>97320.999999999985</v>
      </c>
      <c r="N1625" s="162">
        <f t="shared" si="510"/>
        <v>-4901.5299999999988</v>
      </c>
      <c r="O1625" s="231">
        <f>E3+(E4*0.1)</f>
        <v>0.2</v>
      </c>
      <c r="P1625" s="162">
        <v>-550</v>
      </c>
      <c r="Q1625" s="232">
        <f>E5+(E6*0.1)</f>
        <v>0.1</v>
      </c>
      <c r="R1625" s="162">
        <v>-850</v>
      </c>
      <c r="S1625" s="232">
        <f>E7+(E8*0.1)</f>
        <v>0.1</v>
      </c>
      <c r="T1625" s="162">
        <v>233.4</v>
      </c>
      <c r="U1625" s="233">
        <f>E9+(E10*0.5)+(E11*0.1)</f>
        <v>0.2</v>
      </c>
      <c r="V1625" s="162">
        <v>838</v>
      </c>
      <c r="W1625" s="233">
        <f>E12+(E13*0.5)+(E14*0.1)</f>
        <v>0.2</v>
      </c>
      <c r="X1625" s="162">
        <v>-838</v>
      </c>
      <c r="Y1625" s="161">
        <f t="shared" si="511"/>
        <v>1598</v>
      </c>
      <c r="Z1625" s="162">
        <f t="shared" si="503"/>
        <v>-171.66</v>
      </c>
      <c r="AA1625" s="127">
        <v>44991</v>
      </c>
      <c r="AB1625" s="127"/>
      <c r="AC1625" s="128"/>
      <c r="AD1625" s="128"/>
      <c r="AE1625" s="129"/>
      <c r="AF1625" s="129"/>
      <c r="AG1625" s="129"/>
      <c r="AH1625" s="129">
        <f t="shared" si="504"/>
        <v>0</v>
      </c>
      <c r="AI1625" s="129">
        <f t="shared" si="505"/>
        <v>-171.66</v>
      </c>
      <c r="AJ1625" s="234">
        <f t="shared" si="506"/>
        <v>0</v>
      </c>
      <c r="AK1625" s="234">
        <f t="shared" si="507"/>
        <v>1</v>
      </c>
      <c r="AL1625" s="129">
        <f t="shared" si="508"/>
        <v>0</v>
      </c>
      <c r="AM1625" s="127">
        <v>44991</v>
      </c>
      <c r="AN1625" s="129">
        <f t="shared" si="512"/>
        <v>92419.469999999987</v>
      </c>
      <c r="AO1625" s="129">
        <f t="shared" si="513"/>
        <v>0</v>
      </c>
      <c r="AP1625" s="129">
        <f t="shared" si="514"/>
        <v>0</v>
      </c>
      <c r="AQ1625" s="235"/>
      <c r="AR1625" s="235"/>
      <c r="AS1625" s="236">
        <f t="shared" si="509"/>
        <v>44991</v>
      </c>
      <c r="AT1625" s="237">
        <f t="shared" si="515"/>
        <v>26732.979999999974</v>
      </c>
      <c r="AU1625" s="237">
        <f t="shared" si="516"/>
        <v>17082.950000000008</v>
      </c>
      <c r="AV1625" s="237">
        <f t="shared" si="517"/>
        <v>26546.340000000004</v>
      </c>
      <c r="AW1625" s="237">
        <f t="shared" si="518"/>
        <v>11023.999999999996</v>
      </c>
      <c r="AX1625" s="237">
        <f t="shared" si="519"/>
        <v>11033.200000000004</v>
      </c>
      <c r="AY1625" s="133"/>
    </row>
    <row r="1626" spans="3:51" x14ac:dyDescent="0.25">
      <c r="C1626" s="137"/>
      <c r="D1626" s="137"/>
      <c r="E1626" s="137"/>
      <c r="F1626" s="137"/>
      <c r="G1626" s="137"/>
      <c r="H1626" s="137"/>
      <c r="I1626" s="137"/>
      <c r="J1626" s="137"/>
      <c r="K1626" s="240">
        <f t="shared" si="501"/>
        <v>44992</v>
      </c>
      <c r="L1626" s="230">
        <f t="shared" si="502"/>
        <v>93395.699999999983</v>
      </c>
      <c r="M1626" s="162">
        <f>MAX(AN28:AN1626)</f>
        <v>97320.999999999985</v>
      </c>
      <c r="N1626" s="162">
        <f t="shared" si="510"/>
        <v>-3925.3000000000029</v>
      </c>
      <c r="O1626" s="231">
        <f>E3+(E4*0.1)</f>
        <v>0.2</v>
      </c>
      <c r="P1626" s="162">
        <v>2874.9</v>
      </c>
      <c r="Q1626" s="232">
        <f>E5+(E6*0.1)</f>
        <v>0.1</v>
      </c>
      <c r="R1626" s="162">
        <v>3102.5</v>
      </c>
      <c r="S1626" s="232">
        <f>E7+(E8*0.1)</f>
        <v>0.1</v>
      </c>
      <c r="T1626" s="162">
        <v>-3410</v>
      </c>
      <c r="U1626" s="233">
        <f>E9+(E10*0.5)+(E11*0.1)</f>
        <v>0.2</v>
      </c>
      <c r="V1626" s="162">
        <v>3360</v>
      </c>
      <c r="W1626" s="233">
        <f>E12+(E13*0.5)+(E14*0.1)</f>
        <v>0.2</v>
      </c>
      <c r="X1626" s="162">
        <v>-1200</v>
      </c>
      <c r="Y1626" s="161">
        <f t="shared" si="511"/>
        <v>1599</v>
      </c>
      <c r="Z1626" s="162">
        <f t="shared" si="503"/>
        <v>976.23</v>
      </c>
      <c r="AA1626" s="127">
        <v>44992</v>
      </c>
      <c r="AB1626" s="127"/>
      <c r="AC1626" s="128"/>
      <c r="AD1626" s="128"/>
      <c r="AE1626" s="129"/>
      <c r="AF1626" s="129"/>
      <c r="AG1626" s="129"/>
      <c r="AH1626" s="129">
        <f t="shared" si="504"/>
        <v>976.23</v>
      </c>
      <c r="AI1626" s="129">
        <f t="shared" si="505"/>
        <v>0</v>
      </c>
      <c r="AJ1626" s="234">
        <f t="shared" si="506"/>
        <v>1</v>
      </c>
      <c r="AK1626" s="234">
        <f t="shared" si="507"/>
        <v>0</v>
      </c>
      <c r="AL1626" s="129">
        <f t="shared" si="508"/>
        <v>0</v>
      </c>
      <c r="AM1626" s="127">
        <v>44992</v>
      </c>
      <c r="AN1626" s="129">
        <f t="shared" si="512"/>
        <v>93395.699999999983</v>
      </c>
      <c r="AO1626" s="129">
        <f t="shared" si="513"/>
        <v>0</v>
      </c>
      <c r="AP1626" s="129">
        <f t="shared" si="514"/>
        <v>0</v>
      </c>
      <c r="AQ1626" s="235"/>
      <c r="AR1626" s="235"/>
      <c r="AS1626" s="236">
        <f t="shared" si="509"/>
        <v>44992</v>
      </c>
      <c r="AT1626" s="237">
        <f t="shared" si="515"/>
        <v>27307.959999999974</v>
      </c>
      <c r="AU1626" s="237">
        <f t="shared" si="516"/>
        <v>17393.200000000008</v>
      </c>
      <c r="AV1626" s="237">
        <f t="shared" si="517"/>
        <v>26205.340000000004</v>
      </c>
      <c r="AW1626" s="237">
        <f t="shared" si="518"/>
        <v>11695.999999999996</v>
      </c>
      <c r="AX1626" s="237">
        <f t="shared" si="519"/>
        <v>10793.200000000004</v>
      </c>
      <c r="AY1626" s="133"/>
    </row>
    <row r="1627" spans="3:51" x14ac:dyDescent="0.25">
      <c r="C1627" s="137"/>
      <c r="D1627" s="137"/>
      <c r="E1627" s="137"/>
      <c r="F1627" s="137"/>
      <c r="G1627" s="137"/>
      <c r="H1627" s="137"/>
      <c r="I1627" s="137"/>
      <c r="J1627" s="137"/>
      <c r="K1627" s="240">
        <f t="shared" si="501"/>
        <v>44993</v>
      </c>
      <c r="L1627" s="230">
        <f t="shared" si="502"/>
        <v>93551.879999999976</v>
      </c>
      <c r="M1627" s="162">
        <f>MAX(AN28:AN1627)</f>
        <v>97320.999999999985</v>
      </c>
      <c r="N1627" s="162">
        <f t="shared" si="510"/>
        <v>-3769.1200000000099</v>
      </c>
      <c r="O1627" s="231">
        <f>E3+(E4*0.1)</f>
        <v>0.2</v>
      </c>
      <c r="P1627" s="162">
        <v>290.3</v>
      </c>
      <c r="Q1627" s="232">
        <f>E5+(E6*0.1)</f>
        <v>0.1</v>
      </c>
      <c r="R1627" s="162">
        <v>-282</v>
      </c>
      <c r="S1627" s="232">
        <f>E7+(E8*0.1)</f>
        <v>0.1</v>
      </c>
      <c r="T1627" s="162">
        <v>1263.2</v>
      </c>
      <c r="U1627" s="233">
        <f>E9+(E10*0.5)+(E11*0.1)</f>
        <v>0.2</v>
      </c>
      <c r="V1627" s="162">
        <v>-44</v>
      </c>
      <c r="W1627" s="233">
        <f>E12+(E13*0.5)+(E14*0.1)</f>
        <v>0.2</v>
      </c>
      <c r="X1627" s="162">
        <v>44</v>
      </c>
      <c r="Y1627" s="161">
        <f t="shared" si="511"/>
        <v>1600</v>
      </c>
      <c r="Z1627" s="162">
        <f t="shared" si="503"/>
        <v>156.18</v>
      </c>
      <c r="AA1627" s="127">
        <v>44993</v>
      </c>
      <c r="AB1627" s="127"/>
      <c r="AC1627" s="128"/>
      <c r="AD1627" s="128"/>
      <c r="AE1627" s="129"/>
      <c r="AF1627" s="129"/>
      <c r="AG1627" s="129"/>
      <c r="AH1627" s="129">
        <f t="shared" si="504"/>
        <v>156.18</v>
      </c>
      <c r="AI1627" s="129">
        <f t="shared" si="505"/>
        <v>0</v>
      </c>
      <c r="AJ1627" s="234">
        <f t="shared" si="506"/>
        <v>1</v>
      </c>
      <c r="AK1627" s="234">
        <f t="shared" si="507"/>
        <v>0</v>
      </c>
      <c r="AL1627" s="129">
        <f t="shared" si="508"/>
        <v>0</v>
      </c>
      <c r="AM1627" s="127">
        <v>44993</v>
      </c>
      <c r="AN1627" s="129">
        <f t="shared" si="512"/>
        <v>93551.879999999976</v>
      </c>
      <c r="AO1627" s="129">
        <f t="shared" si="513"/>
        <v>0</v>
      </c>
      <c r="AP1627" s="129">
        <f t="shared" si="514"/>
        <v>0</v>
      </c>
      <c r="AQ1627" s="235"/>
      <c r="AR1627" s="235"/>
      <c r="AS1627" s="236">
        <f t="shared" si="509"/>
        <v>44993</v>
      </c>
      <c r="AT1627" s="237">
        <f t="shared" si="515"/>
        <v>27366.019999999975</v>
      </c>
      <c r="AU1627" s="237">
        <f t="shared" si="516"/>
        <v>17365.000000000007</v>
      </c>
      <c r="AV1627" s="237">
        <f t="shared" si="517"/>
        <v>26331.660000000003</v>
      </c>
      <c r="AW1627" s="237">
        <f t="shared" si="518"/>
        <v>11687.199999999997</v>
      </c>
      <c r="AX1627" s="237">
        <f t="shared" si="519"/>
        <v>10802.000000000004</v>
      </c>
      <c r="AY1627" s="133"/>
    </row>
    <row r="1628" spans="3:51" x14ac:dyDescent="0.25">
      <c r="C1628" s="137"/>
      <c r="D1628" s="137"/>
      <c r="E1628" s="137"/>
      <c r="F1628" s="137"/>
      <c r="G1628" s="137"/>
      <c r="H1628" s="137"/>
      <c r="I1628" s="137"/>
      <c r="J1628" s="137"/>
      <c r="K1628" s="240">
        <f t="shared" ref="K1628:K1691" si="520">AM1628</f>
        <v>44994</v>
      </c>
      <c r="L1628" s="230">
        <f t="shared" ref="L1628:L1691" si="521">AN1628</f>
        <v>93077.27999999997</v>
      </c>
      <c r="M1628" s="162">
        <f>MAX(AN28:AN1628)</f>
        <v>97320.999999999985</v>
      </c>
      <c r="N1628" s="162">
        <f t="shared" si="510"/>
        <v>-4243.7200000000157</v>
      </c>
      <c r="O1628" s="231">
        <f>E3+(E4*0.1)</f>
        <v>0.2</v>
      </c>
      <c r="P1628" s="162">
        <v>-550</v>
      </c>
      <c r="Q1628" s="232">
        <f>E5+(E6*0.1)</f>
        <v>0.1</v>
      </c>
      <c r="R1628" s="162">
        <v>-850</v>
      </c>
      <c r="S1628" s="232">
        <f>E7+(E8*0.1)</f>
        <v>0.1</v>
      </c>
      <c r="T1628" s="162">
        <v>-3410</v>
      </c>
      <c r="U1628" s="233">
        <f>E9+(E10*0.5)+(E11*0.1)</f>
        <v>0.2</v>
      </c>
      <c r="V1628" s="162">
        <v>-1400</v>
      </c>
      <c r="W1628" s="233">
        <f>E12+(E13*0.5)+(E14*0.1)</f>
        <v>0.2</v>
      </c>
      <c r="X1628" s="162">
        <v>1707</v>
      </c>
      <c r="Y1628" s="161">
        <f t="shared" si="511"/>
        <v>1601</v>
      </c>
      <c r="Z1628" s="162">
        <f t="shared" ref="Z1628:Z1691" si="522">(O1628*P1628)+(Q1628*R1628)+(S1628*T1628)+(U1628*V1628)+(W1628*X1628)</f>
        <v>-474.59999999999997</v>
      </c>
      <c r="AA1628" s="127">
        <v>44994</v>
      </c>
      <c r="AB1628" s="127"/>
      <c r="AC1628" s="128"/>
      <c r="AD1628" s="128"/>
      <c r="AE1628" s="129"/>
      <c r="AF1628" s="129"/>
      <c r="AG1628" s="129"/>
      <c r="AH1628" s="129">
        <f t="shared" ref="AH1628:AH1691" si="523">(Z1628&gt;1)*Z1628</f>
        <v>0</v>
      </c>
      <c r="AI1628" s="129">
        <f t="shared" ref="AI1628:AI1691" si="524">(Z1628&lt;1)*Z1628</f>
        <v>-474.59999999999997</v>
      </c>
      <c r="AJ1628" s="234">
        <f t="shared" ref="AJ1628:AJ1691" si="525">(AH1628&gt;1)*1</f>
        <v>0</v>
      </c>
      <c r="AK1628" s="234">
        <f t="shared" ref="AK1628:AK1691" si="526">(AI1628&lt;0)*1</f>
        <v>1</v>
      </c>
      <c r="AL1628" s="129">
        <f t="shared" ref="AL1628:AL1691" si="527">AB1628</f>
        <v>0</v>
      </c>
      <c r="AM1628" s="127">
        <v>44994</v>
      </c>
      <c r="AN1628" s="129">
        <f t="shared" si="512"/>
        <v>93077.27999999997</v>
      </c>
      <c r="AO1628" s="129">
        <f t="shared" si="513"/>
        <v>0</v>
      </c>
      <c r="AP1628" s="129">
        <f t="shared" si="514"/>
        <v>0</v>
      </c>
      <c r="AQ1628" s="235"/>
      <c r="AR1628" s="235"/>
      <c r="AS1628" s="236">
        <f t="shared" ref="AS1628:AS1691" si="528">AM1628</f>
        <v>44994</v>
      </c>
      <c r="AT1628" s="237">
        <f t="shared" si="515"/>
        <v>27256.019999999975</v>
      </c>
      <c r="AU1628" s="237">
        <f t="shared" si="516"/>
        <v>17280.000000000007</v>
      </c>
      <c r="AV1628" s="237">
        <f t="shared" si="517"/>
        <v>25990.660000000003</v>
      </c>
      <c r="AW1628" s="237">
        <f t="shared" si="518"/>
        <v>11407.199999999997</v>
      </c>
      <c r="AX1628" s="237">
        <f t="shared" si="519"/>
        <v>11143.400000000003</v>
      </c>
      <c r="AY1628" s="133"/>
    </row>
    <row r="1629" spans="3:51" x14ac:dyDescent="0.25">
      <c r="C1629" s="137"/>
      <c r="D1629" s="137"/>
      <c r="E1629" s="137"/>
      <c r="F1629" s="137"/>
      <c r="G1629" s="137"/>
      <c r="H1629" s="137"/>
      <c r="I1629" s="137"/>
      <c r="J1629" s="137"/>
      <c r="K1629" s="240">
        <f t="shared" si="520"/>
        <v>44995</v>
      </c>
      <c r="L1629" s="230">
        <f t="shared" si="521"/>
        <v>93362.129999999976</v>
      </c>
      <c r="M1629" s="162">
        <f>MAX(AN28:AN1629)</f>
        <v>97320.999999999985</v>
      </c>
      <c r="N1629" s="162">
        <f t="shared" ref="N1629:N1692" si="529">AN1629-M1629</f>
        <v>-3958.8700000000099</v>
      </c>
      <c r="O1629" s="231">
        <f>E3+(E4*0.1)</f>
        <v>0.2</v>
      </c>
      <c r="P1629" s="162">
        <v>-550</v>
      </c>
      <c r="Q1629" s="232">
        <f>E5+(E6*0.1)</f>
        <v>0.1</v>
      </c>
      <c r="R1629" s="162">
        <v>2836.5</v>
      </c>
      <c r="S1629" s="232">
        <f>E7+(E8*0.1)</f>
        <v>0.1</v>
      </c>
      <c r="T1629" s="162">
        <v>-3410</v>
      </c>
      <c r="U1629" s="233">
        <f>E9+(E10*0.5)+(E11*0.1)</f>
        <v>0.2</v>
      </c>
      <c r="V1629" s="162">
        <v>-1400</v>
      </c>
      <c r="W1629" s="233">
        <f>E12+(E13*0.5)+(E14*0.1)</f>
        <v>0.2</v>
      </c>
      <c r="X1629" s="162">
        <v>3661</v>
      </c>
      <c r="Y1629" s="161">
        <f t="shared" ref="Y1629:Y1692" si="530">Y1628+1</f>
        <v>1602</v>
      </c>
      <c r="Z1629" s="162">
        <f t="shared" si="522"/>
        <v>284.85000000000008</v>
      </c>
      <c r="AA1629" s="127">
        <v>44995</v>
      </c>
      <c r="AB1629" s="127"/>
      <c r="AC1629" s="128"/>
      <c r="AD1629" s="128"/>
      <c r="AE1629" s="129"/>
      <c r="AF1629" s="129"/>
      <c r="AG1629" s="129"/>
      <c r="AH1629" s="129">
        <f t="shared" si="523"/>
        <v>284.85000000000008</v>
      </c>
      <c r="AI1629" s="129">
        <f t="shared" si="524"/>
        <v>0</v>
      </c>
      <c r="AJ1629" s="234">
        <f t="shared" si="525"/>
        <v>1</v>
      </c>
      <c r="AK1629" s="234">
        <f t="shared" si="526"/>
        <v>0</v>
      </c>
      <c r="AL1629" s="129">
        <f t="shared" si="527"/>
        <v>0</v>
      </c>
      <c r="AM1629" s="127">
        <v>44995</v>
      </c>
      <c r="AN1629" s="129">
        <f t="shared" ref="AN1629:AN1692" si="531">Z1629+AN1628</f>
        <v>93362.129999999976</v>
      </c>
      <c r="AO1629" s="129">
        <f t="shared" ref="AO1629:AO1692" si="532">(AL1629&gt;0)*AL1629</f>
        <v>0</v>
      </c>
      <c r="AP1629" s="129">
        <f t="shared" ref="AP1629:AP1692" si="533">(AL1629&lt;0)*AL1629</f>
        <v>0</v>
      </c>
      <c r="AQ1629" s="235"/>
      <c r="AR1629" s="235"/>
      <c r="AS1629" s="236">
        <f t="shared" si="528"/>
        <v>44995</v>
      </c>
      <c r="AT1629" s="237">
        <f t="shared" ref="AT1629:AT1692" si="534">(P1629*O1629)+AT1628</f>
        <v>27146.019999999975</v>
      </c>
      <c r="AU1629" s="237">
        <f t="shared" ref="AU1629:AU1692" si="535">(R1629*Q1629)+AU1628</f>
        <v>17563.650000000009</v>
      </c>
      <c r="AV1629" s="237">
        <f t="shared" ref="AV1629:AV1692" si="536">(S1629*T1629)+AV1628</f>
        <v>25649.660000000003</v>
      </c>
      <c r="AW1629" s="237">
        <f t="shared" ref="AW1629:AW1692" si="537">(V1629*U1629)+AW1628</f>
        <v>11127.199999999997</v>
      </c>
      <c r="AX1629" s="237">
        <f t="shared" ref="AX1629:AX1692" si="538">(X1629*W1629)+AX1628</f>
        <v>11875.600000000004</v>
      </c>
      <c r="AY1629" s="133"/>
    </row>
    <row r="1630" spans="3:51" x14ac:dyDescent="0.25">
      <c r="C1630" s="137"/>
      <c r="D1630" s="137"/>
      <c r="E1630" s="137"/>
      <c r="F1630" s="137"/>
      <c r="G1630" s="137"/>
      <c r="H1630" s="137"/>
      <c r="I1630" s="137"/>
      <c r="J1630" s="137"/>
      <c r="K1630" s="240">
        <f t="shared" si="520"/>
        <v>44998</v>
      </c>
      <c r="L1630" s="230">
        <f t="shared" si="521"/>
        <v>95196.309999999969</v>
      </c>
      <c r="M1630" s="162">
        <f>MAX(AN28:AN1630)</f>
        <v>97320.999999999985</v>
      </c>
      <c r="N1630" s="162">
        <f t="shared" si="529"/>
        <v>-2124.6900000000169</v>
      </c>
      <c r="O1630" s="231">
        <f>E3+(E4*0.1)</f>
        <v>0.2</v>
      </c>
      <c r="P1630" s="162">
        <v>-550</v>
      </c>
      <c r="Q1630" s="232">
        <f>E5+(E6*0.1)</f>
        <v>0.1</v>
      </c>
      <c r="R1630" s="162">
        <v>-850</v>
      </c>
      <c r="S1630" s="232">
        <f>E7+(E8*0.1)</f>
        <v>0.1</v>
      </c>
      <c r="T1630" s="162">
        <v>1807.8</v>
      </c>
      <c r="U1630" s="233">
        <f>E9+(E10*0.5)+(E11*0.1)</f>
        <v>0.2</v>
      </c>
      <c r="V1630" s="162">
        <v>4621</v>
      </c>
      <c r="W1630" s="233">
        <f>E12+(E13*0.5)+(E14*0.1)</f>
        <v>0.2</v>
      </c>
      <c r="X1630" s="162">
        <v>4621</v>
      </c>
      <c r="Y1630" s="161">
        <f t="shared" si="530"/>
        <v>1603</v>
      </c>
      <c r="Z1630" s="162">
        <f t="shared" si="522"/>
        <v>1834.18</v>
      </c>
      <c r="AA1630" s="127">
        <v>44998</v>
      </c>
      <c r="AB1630" s="127"/>
      <c r="AC1630" s="128"/>
      <c r="AD1630" s="128"/>
      <c r="AE1630" s="129"/>
      <c r="AF1630" s="129"/>
      <c r="AG1630" s="129"/>
      <c r="AH1630" s="129">
        <f t="shared" si="523"/>
        <v>1834.18</v>
      </c>
      <c r="AI1630" s="129">
        <f t="shared" si="524"/>
        <v>0</v>
      </c>
      <c r="AJ1630" s="234">
        <f t="shared" si="525"/>
        <v>1</v>
      </c>
      <c r="AK1630" s="234">
        <f t="shared" si="526"/>
        <v>0</v>
      </c>
      <c r="AL1630" s="129">
        <f t="shared" si="527"/>
        <v>0</v>
      </c>
      <c r="AM1630" s="127">
        <v>44998</v>
      </c>
      <c r="AN1630" s="129">
        <f t="shared" si="531"/>
        <v>95196.309999999969</v>
      </c>
      <c r="AO1630" s="129">
        <f t="shared" si="532"/>
        <v>0</v>
      </c>
      <c r="AP1630" s="129">
        <f t="shared" si="533"/>
        <v>0</v>
      </c>
      <c r="AQ1630" s="235"/>
      <c r="AR1630" s="235"/>
      <c r="AS1630" s="236">
        <f t="shared" si="528"/>
        <v>44998</v>
      </c>
      <c r="AT1630" s="237">
        <f t="shared" si="534"/>
        <v>27036.019999999975</v>
      </c>
      <c r="AU1630" s="237">
        <f t="shared" si="535"/>
        <v>17478.650000000009</v>
      </c>
      <c r="AV1630" s="237">
        <f t="shared" si="536"/>
        <v>25830.440000000002</v>
      </c>
      <c r="AW1630" s="237">
        <f t="shared" si="537"/>
        <v>12051.399999999998</v>
      </c>
      <c r="AX1630" s="237">
        <f t="shared" si="538"/>
        <v>12799.800000000005</v>
      </c>
      <c r="AY1630" s="133"/>
    </row>
    <row r="1631" spans="3:51" x14ac:dyDescent="0.25">
      <c r="C1631" s="137"/>
      <c r="D1631" s="137"/>
      <c r="E1631" s="137"/>
      <c r="F1631" s="137"/>
      <c r="G1631" s="137"/>
      <c r="H1631" s="137"/>
      <c r="I1631" s="137"/>
      <c r="J1631" s="137"/>
      <c r="K1631" s="240">
        <f t="shared" si="520"/>
        <v>44999</v>
      </c>
      <c r="L1631" s="230">
        <f t="shared" si="521"/>
        <v>93892.909999999974</v>
      </c>
      <c r="M1631" s="162">
        <f>MAX(AN28:AN1631)</f>
        <v>97320.999999999985</v>
      </c>
      <c r="N1631" s="162">
        <f t="shared" si="529"/>
        <v>-3428.0900000000111</v>
      </c>
      <c r="O1631" s="231">
        <f>E3+(E4*0.1)</f>
        <v>0.2</v>
      </c>
      <c r="P1631" s="162">
        <v>-1230.75</v>
      </c>
      <c r="Q1631" s="232">
        <f>E5+(E6*0.1)</f>
        <v>0.1</v>
      </c>
      <c r="R1631" s="162">
        <v>-1962.5</v>
      </c>
      <c r="S1631" s="232">
        <f>E7+(E8*0.1)</f>
        <v>0.1</v>
      </c>
      <c r="T1631" s="162">
        <v>-3410</v>
      </c>
      <c r="U1631" s="233">
        <f>E9+(E10*0.5)+(E11*0.1)</f>
        <v>0.2</v>
      </c>
      <c r="V1631" s="162">
        <v>-1400</v>
      </c>
      <c r="W1631" s="233">
        <f>E12+(E13*0.5)+(E14*0.1)</f>
        <v>0.2</v>
      </c>
      <c r="X1631" s="162">
        <v>-1200</v>
      </c>
      <c r="Y1631" s="161">
        <f t="shared" si="530"/>
        <v>1604</v>
      </c>
      <c r="Z1631" s="162">
        <f t="shared" si="522"/>
        <v>-1303.4000000000001</v>
      </c>
      <c r="AA1631" s="127">
        <v>44999</v>
      </c>
      <c r="AB1631" s="127"/>
      <c r="AC1631" s="128"/>
      <c r="AD1631" s="128"/>
      <c r="AE1631" s="129"/>
      <c r="AF1631" s="129"/>
      <c r="AG1631" s="129"/>
      <c r="AH1631" s="129">
        <f t="shared" si="523"/>
        <v>0</v>
      </c>
      <c r="AI1631" s="129">
        <f t="shared" si="524"/>
        <v>-1303.4000000000001</v>
      </c>
      <c r="AJ1631" s="234">
        <f t="shared" si="525"/>
        <v>0</v>
      </c>
      <c r="AK1631" s="234">
        <f t="shared" si="526"/>
        <v>1</v>
      </c>
      <c r="AL1631" s="129">
        <f t="shared" si="527"/>
        <v>0</v>
      </c>
      <c r="AM1631" s="127">
        <v>44999</v>
      </c>
      <c r="AN1631" s="129">
        <f t="shared" si="531"/>
        <v>93892.909999999974</v>
      </c>
      <c r="AO1631" s="129">
        <f t="shared" si="532"/>
        <v>0</v>
      </c>
      <c r="AP1631" s="129">
        <f t="shared" si="533"/>
        <v>0</v>
      </c>
      <c r="AQ1631" s="235"/>
      <c r="AR1631" s="235"/>
      <c r="AS1631" s="236">
        <f t="shared" si="528"/>
        <v>44999</v>
      </c>
      <c r="AT1631" s="237">
        <f t="shared" si="534"/>
        <v>26789.869999999974</v>
      </c>
      <c r="AU1631" s="237">
        <f t="shared" si="535"/>
        <v>17282.400000000009</v>
      </c>
      <c r="AV1631" s="237">
        <f t="shared" si="536"/>
        <v>25489.440000000002</v>
      </c>
      <c r="AW1631" s="237">
        <f t="shared" si="537"/>
        <v>11771.399999999998</v>
      </c>
      <c r="AX1631" s="237">
        <f t="shared" si="538"/>
        <v>12559.800000000005</v>
      </c>
      <c r="AY1631" s="133"/>
    </row>
    <row r="1632" spans="3:51" x14ac:dyDescent="0.25">
      <c r="C1632" s="137"/>
      <c r="D1632" s="137"/>
      <c r="E1632" s="137"/>
      <c r="F1632" s="137"/>
      <c r="G1632" s="137"/>
      <c r="H1632" s="137"/>
      <c r="I1632" s="137"/>
      <c r="J1632" s="137"/>
      <c r="K1632" s="240">
        <f t="shared" si="520"/>
        <v>45000</v>
      </c>
      <c r="L1632" s="230">
        <f t="shared" si="521"/>
        <v>93449.539999999979</v>
      </c>
      <c r="M1632" s="162">
        <f>MAX(AN28:AN1632)</f>
        <v>97320.999999999985</v>
      </c>
      <c r="N1632" s="162">
        <f t="shared" si="529"/>
        <v>-3871.4600000000064</v>
      </c>
      <c r="O1632" s="231">
        <f>E3+(E4*0.1)</f>
        <v>0.2</v>
      </c>
      <c r="P1632" s="162">
        <v>1404.15</v>
      </c>
      <c r="Q1632" s="232">
        <f>E5+(E6*0.1)</f>
        <v>0.1</v>
      </c>
      <c r="R1632" s="162">
        <v>1368</v>
      </c>
      <c r="S1632" s="232">
        <f>E7+(E8*0.1)</f>
        <v>0.1</v>
      </c>
      <c r="T1632" s="162">
        <v>-3410</v>
      </c>
      <c r="U1632" s="233">
        <f>E9+(E10*0.5)+(E11*0.1)</f>
        <v>0.2</v>
      </c>
      <c r="V1632" s="162">
        <v>-1400</v>
      </c>
      <c r="W1632" s="233">
        <f>E12+(E13*0.5)+(E14*0.1)</f>
        <v>0.2</v>
      </c>
      <c r="X1632" s="162">
        <v>-1200</v>
      </c>
      <c r="Y1632" s="161">
        <f t="shared" si="530"/>
        <v>1605</v>
      </c>
      <c r="Z1632" s="162">
        <f t="shared" si="522"/>
        <v>-443.36999999999995</v>
      </c>
      <c r="AA1632" s="127">
        <v>45000</v>
      </c>
      <c r="AB1632" s="127"/>
      <c r="AC1632" s="128"/>
      <c r="AD1632" s="128"/>
      <c r="AE1632" s="129"/>
      <c r="AF1632" s="129"/>
      <c r="AG1632" s="129"/>
      <c r="AH1632" s="129">
        <f t="shared" si="523"/>
        <v>0</v>
      </c>
      <c r="AI1632" s="129">
        <f t="shared" si="524"/>
        <v>-443.36999999999995</v>
      </c>
      <c r="AJ1632" s="234">
        <f t="shared" si="525"/>
        <v>0</v>
      </c>
      <c r="AK1632" s="234">
        <f t="shared" si="526"/>
        <v>1</v>
      </c>
      <c r="AL1632" s="129">
        <f t="shared" si="527"/>
        <v>0</v>
      </c>
      <c r="AM1632" s="127">
        <v>45000</v>
      </c>
      <c r="AN1632" s="129">
        <f t="shared" si="531"/>
        <v>93449.539999999979</v>
      </c>
      <c r="AO1632" s="129">
        <f t="shared" si="532"/>
        <v>0</v>
      </c>
      <c r="AP1632" s="129">
        <f t="shared" si="533"/>
        <v>0</v>
      </c>
      <c r="AQ1632" s="235"/>
      <c r="AR1632" s="235"/>
      <c r="AS1632" s="236">
        <f t="shared" si="528"/>
        <v>45000</v>
      </c>
      <c r="AT1632" s="237">
        <f t="shared" si="534"/>
        <v>27070.699999999975</v>
      </c>
      <c r="AU1632" s="237">
        <f t="shared" si="535"/>
        <v>17419.200000000008</v>
      </c>
      <c r="AV1632" s="237">
        <f t="shared" si="536"/>
        <v>25148.440000000002</v>
      </c>
      <c r="AW1632" s="237">
        <f t="shared" si="537"/>
        <v>11491.399999999998</v>
      </c>
      <c r="AX1632" s="237">
        <f t="shared" si="538"/>
        <v>12319.800000000005</v>
      </c>
      <c r="AY1632" s="133"/>
    </row>
    <row r="1633" spans="3:51" x14ac:dyDescent="0.25">
      <c r="C1633" s="137"/>
      <c r="D1633" s="137"/>
      <c r="E1633" s="137"/>
      <c r="F1633" s="137"/>
      <c r="G1633" s="137"/>
      <c r="H1633" s="137"/>
      <c r="I1633" s="137"/>
      <c r="J1633" s="137"/>
      <c r="K1633" s="240">
        <f t="shared" si="520"/>
        <v>45001</v>
      </c>
      <c r="L1633" s="230">
        <f t="shared" si="521"/>
        <v>93959.079999999973</v>
      </c>
      <c r="M1633" s="162">
        <f>MAX(AN28:AN1633)</f>
        <v>97320.999999999985</v>
      </c>
      <c r="N1633" s="162">
        <f t="shared" si="529"/>
        <v>-3361.9200000000128</v>
      </c>
      <c r="O1633" s="231">
        <f>E3+(E4*0.1)</f>
        <v>0.2</v>
      </c>
      <c r="P1633" s="162">
        <v>-550</v>
      </c>
      <c r="Q1633" s="232">
        <f>E5+(E6*0.1)</f>
        <v>0.1</v>
      </c>
      <c r="R1633" s="162">
        <v>-850</v>
      </c>
      <c r="S1633" s="232">
        <f>E7+(E8*0.1)</f>
        <v>0.1</v>
      </c>
      <c r="T1633" s="162">
        <v>6601.4</v>
      </c>
      <c r="U1633" s="233">
        <f>E9+(E10*0.5)+(E11*0.1)</f>
        <v>0.2</v>
      </c>
      <c r="V1633" s="162">
        <v>111</v>
      </c>
      <c r="W1633" s="233">
        <f>E12+(E13*0.5)+(E14*0.1)</f>
        <v>0.2</v>
      </c>
      <c r="X1633" s="162">
        <v>111</v>
      </c>
      <c r="Y1633" s="161">
        <f t="shared" si="530"/>
        <v>1606</v>
      </c>
      <c r="Z1633" s="162">
        <f t="shared" si="522"/>
        <v>509.53999999999996</v>
      </c>
      <c r="AA1633" s="127">
        <v>45001</v>
      </c>
      <c r="AB1633" s="127"/>
      <c r="AC1633" s="128"/>
      <c r="AD1633" s="128"/>
      <c r="AE1633" s="129"/>
      <c r="AF1633" s="129"/>
      <c r="AG1633" s="129"/>
      <c r="AH1633" s="129">
        <f t="shared" si="523"/>
        <v>509.53999999999996</v>
      </c>
      <c r="AI1633" s="129">
        <f t="shared" si="524"/>
        <v>0</v>
      </c>
      <c r="AJ1633" s="234">
        <f t="shared" si="525"/>
        <v>1</v>
      </c>
      <c r="AK1633" s="234">
        <f t="shared" si="526"/>
        <v>0</v>
      </c>
      <c r="AL1633" s="129">
        <f t="shared" si="527"/>
        <v>0</v>
      </c>
      <c r="AM1633" s="127">
        <v>45001</v>
      </c>
      <c r="AN1633" s="129">
        <f t="shared" si="531"/>
        <v>93959.079999999973</v>
      </c>
      <c r="AO1633" s="129">
        <f t="shared" si="532"/>
        <v>0</v>
      </c>
      <c r="AP1633" s="129">
        <f t="shared" si="533"/>
        <v>0</v>
      </c>
      <c r="AQ1633" s="235"/>
      <c r="AR1633" s="235"/>
      <c r="AS1633" s="236">
        <f t="shared" si="528"/>
        <v>45001</v>
      </c>
      <c r="AT1633" s="237">
        <f t="shared" si="534"/>
        <v>26960.699999999975</v>
      </c>
      <c r="AU1633" s="237">
        <f t="shared" si="535"/>
        <v>17334.200000000008</v>
      </c>
      <c r="AV1633" s="237">
        <f t="shared" si="536"/>
        <v>25808.58</v>
      </c>
      <c r="AW1633" s="237">
        <f t="shared" si="537"/>
        <v>11513.599999999999</v>
      </c>
      <c r="AX1633" s="237">
        <f t="shared" si="538"/>
        <v>12342.000000000005</v>
      </c>
      <c r="AY1633" s="133"/>
    </row>
    <row r="1634" spans="3:51" x14ac:dyDescent="0.25">
      <c r="C1634" s="137"/>
      <c r="D1634" s="137"/>
      <c r="E1634" s="137"/>
      <c r="F1634" s="137"/>
      <c r="G1634" s="137"/>
      <c r="H1634" s="137"/>
      <c r="I1634" s="137"/>
      <c r="J1634" s="137"/>
      <c r="K1634" s="240">
        <f t="shared" si="520"/>
        <v>45002</v>
      </c>
      <c r="L1634" s="230">
        <f t="shared" si="521"/>
        <v>97134.829999999973</v>
      </c>
      <c r="M1634" s="162">
        <f>MAX(AN28:AN1634)</f>
        <v>97320.999999999985</v>
      </c>
      <c r="N1634" s="162">
        <f t="shared" si="529"/>
        <v>-186.17000000001281</v>
      </c>
      <c r="O1634" s="231">
        <f>E3+(E4*0.1)</f>
        <v>0.2</v>
      </c>
      <c r="P1634" s="162">
        <v>1922.85</v>
      </c>
      <c r="Q1634" s="232">
        <f>E5+(E6*0.1)</f>
        <v>0.1</v>
      </c>
      <c r="R1634" s="162">
        <v>2182</v>
      </c>
      <c r="S1634" s="232">
        <f>E7+(E8*0.1)</f>
        <v>0.1</v>
      </c>
      <c r="T1634" s="162">
        <v>-1230.2</v>
      </c>
      <c r="U1634" s="233">
        <f>E9+(E10*0.5)+(E11*0.1)</f>
        <v>0.2</v>
      </c>
      <c r="V1634" s="162">
        <v>6740</v>
      </c>
      <c r="W1634" s="233">
        <f>E12+(E13*0.5)+(E14*0.1)</f>
        <v>0.2</v>
      </c>
      <c r="X1634" s="162">
        <v>6740</v>
      </c>
      <c r="Y1634" s="161">
        <f t="shared" si="530"/>
        <v>1607</v>
      </c>
      <c r="Z1634" s="162">
        <f t="shared" si="522"/>
        <v>3175.75</v>
      </c>
      <c r="AA1634" s="127">
        <v>45002</v>
      </c>
      <c r="AB1634" s="127"/>
      <c r="AC1634" s="128"/>
      <c r="AD1634" s="128"/>
      <c r="AE1634" s="129"/>
      <c r="AF1634" s="129"/>
      <c r="AG1634" s="129"/>
      <c r="AH1634" s="129">
        <f t="shared" si="523"/>
        <v>3175.75</v>
      </c>
      <c r="AI1634" s="129">
        <f t="shared" si="524"/>
        <v>0</v>
      </c>
      <c r="AJ1634" s="234">
        <f t="shared" si="525"/>
        <v>1</v>
      </c>
      <c r="AK1634" s="234">
        <f t="shared" si="526"/>
        <v>0</v>
      </c>
      <c r="AL1634" s="129">
        <f t="shared" si="527"/>
        <v>0</v>
      </c>
      <c r="AM1634" s="127">
        <v>45002</v>
      </c>
      <c r="AN1634" s="129">
        <f t="shared" si="531"/>
        <v>97134.829999999973</v>
      </c>
      <c r="AO1634" s="129">
        <f t="shared" si="532"/>
        <v>0</v>
      </c>
      <c r="AP1634" s="129">
        <f t="shared" si="533"/>
        <v>0</v>
      </c>
      <c r="AQ1634" s="235"/>
      <c r="AR1634" s="235"/>
      <c r="AS1634" s="236">
        <f t="shared" si="528"/>
        <v>45002</v>
      </c>
      <c r="AT1634" s="237">
        <f t="shared" si="534"/>
        <v>27345.269999999975</v>
      </c>
      <c r="AU1634" s="237">
        <f t="shared" si="535"/>
        <v>17552.400000000009</v>
      </c>
      <c r="AV1634" s="237">
        <f t="shared" si="536"/>
        <v>25685.56</v>
      </c>
      <c r="AW1634" s="237">
        <f t="shared" si="537"/>
        <v>12861.599999999999</v>
      </c>
      <c r="AX1634" s="237">
        <f t="shared" si="538"/>
        <v>13690.000000000005</v>
      </c>
      <c r="AY1634" s="133"/>
    </row>
    <row r="1635" spans="3:51" x14ac:dyDescent="0.25">
      <c r="C1635" s="137"/>
      <c r="D1635" s="137"/>
      <c r="E1635" s="137"/>
      <c r="F1635" s="137"/>
      <c r="G1635" s="137"/>
      <c r="H1635" s="137"/>
      <c r="I1635" s="137"/>
      <c r="J1635" s="137"/>
      <c r="K1635" s="240">
        <f t="shared" si="520"/>
        <v>45005</v>
      </c>
      <c r="L1635" s="230">
        <f t="shared" si="521"/>
        <v>96505.289999999979</v>
      </c>
      <c r="M1635" s="162">
        <f>MAX(AN28:AN1635)</f>
        <v>97320.999999999985</v>
      </c>
      <c r="N1635" s="162">
        <f t="shared" si="529"/>
        <v>-815.7100000000064</v>
      </c>
      <c r="O1635" s="231">
        <f>E3+(E4*0.1)</f>
        <v>0.2</v>
      </c>
      <c r="P1635" s="162">
        <v>-550</v>
      </c>
      <c r="Q1635" s="232">
        <f>E5+(E6*0.1)</f>
        <v>0.1</v>
      </c>
      <c r="R1635" s="162">
        <v>-850</v>
      </c>
      <c r="S1635" s="232">
        <f>E7+(E8*0.1)</f>
        <v>0.1</v>
      </c>
      <c r="T1635" s="162">
        <v>854.6</v>
      </c>
      <c r="U1635" s="233">
        <f>E9+(E10*0.5)+(E11*0.1)</f>
        <v>0.2</v>
      </c>
      <c r="V1635" s="162">
        <v>-1400</v>
      </c>
      <c r="W1635" s="233">
        <f>E12+(E13*0.5)+(E14*0.1)</f>
        <v>0.2</v>
      </c>
      <c r="X1635" s="162">
        <v>-1200</v>
      </c>
      <c r="Y1635" s="161">
        <f t="shared" si="530"/>
        <v>1608</v>
      </c>
      <c r="Z1635" s="162">
        <f t="shared" si="522"/>
        <v>-629.54</v>
      </c>
      <c r="AA1635" s="127">
        <v>45005</v>
      </c>
      <c r="AB1635" s="127"/>
      <c r="AC1635" s="128"/>
      <c r="AD1635" s="128"/>
      <c r="AE1635" s="129"/>
      <c r="AF1635" s="129"/>
      <c r="AG1635" s="129"/>
      <c r="AH1635" s="129">
        <f t="shared" si="523"/>
        <v>0</v>
      </c>
      <c r="AI1635" s="129">
        <f t="shared" si="524"/>
        <v>-629.54</v>
      </c>
      <c r="AJ1635" s="234">
        <f t="shared" si="525"/>
        <v>0</v>
      </c>
      <c r="AK1635" s="234">
        <f t="shared" si="526"/>
        <v>1</v>
      </c>
      <c r="AL1635" s="129">
        <f t="shared" si="527"/>
        <v>0</v>
      </c>
      <c r="AM1635" s="127">
        <v>45005</v>
      </c>
      <c r="AN1635" s="129">
        <f t="shared" si="531"/>
        <v>96505.289999999979</v>
      </c>
      <c r="AO1635" s="129">
        <f t="shared" si="532"/>
        <v>0</v>
      </c>
      <c r="AP1635" s="129">
        <f t="shared" si="533"/>
        <v>0</v>
      </c>
      <c r="AQ1635" s="235"/>
      <c r="AR1635" s="235"/>
      <c r="AS1635" s="236">
        <f t="shared" si="528"/>
        <v>45005</v>
      </c>
      <c r="AT1635" s="237">
        <f t="shared" si="534"/>
        <v>27235.269999999975</v>
      </c>
      <c r="AU1635" s="237">
        <f t="shared" si="535"/>
        <v>17467.400000000009</v>
      </c>
      <c r="AV1635" s="237">
        <f t="shared" si="536"/>
        <v>25771.02</v>
      </c>
      <c r="AW1635" s="237">
        <f t="shared" si="537"/>
        <v>12581.599999999999</v>
      </c>
      <c r="AX1635" s="237">
        <f t="shared" si="538"/>
        <v>13450.000000000005</v>
      </c>
      <c r="AY1635" s="133"/>
    </row>
    <row r="1636" spans="3:51" x14ac:dyDescent="0.25">
      <c r="C1636" s="137"/>
      <c r="D1636" s="137"/>
      <c r="E1636" s="137"/>
      <c r="F1636" s="137"/>
      <c r="G1636" s="137"/>
      <c r="H1636" s="137"/>
      <c r="I1636" s="137"/>
      <c r="J1636" s="137"/>
      <c r="K1636" s="240">
        <f t="shared" si="520"/>
        <v>45006</v>
      </c>
      <c r="L1636" s="230">
        <f t="shared" si="521"/>
        <v>96030.219999999972</v>
      </c>
      <c r="M1636" s="162">
        <f>MAX(AN28:AN1636)</f>
        <v>97320.999999999985</v>
      </c>
      <c r="N1636" s="162">
        <f t="shared" si="529"/>
        <v>-1290.7800000000134</v>
      </c>
      <c r="O1636" s="231">
        <f>E3+(E4*0.1)</f>
        <v>0.2</v>
      </c>
      <c r="P1636" s="162">
        <v>-930.65</v>
      </c>
      <c r="Q1636" s="232">
        <f>E5+(E6*0.1)</f>
        <v>0.1</v>
      </c>
      <c r="R1636" s="162">
        <v>-1266</v>
      </c>
      <c r="S1636" s="232">
        <f>E7+(E8*0.1)</f>
        <v>0.1</v>
      </c>
      <c r="T1636" s="162">
        <v>3576.6</v>
      </c>
      <c r="U1636" s="233">
        <f>E9+(E10*0.5)+(E11*0.1)</f>
        <v>0.2</v>
      </c>
      <c r="V1636" s="162">
        <v>-1400</v>
      </c>
      <c r="W1636" s="233">
        <f>E12+(E13*0.5)+(E14*0.1)</f>
        <v>0.2</v>
      </c>
      <c r="X1636" s="162">
        <v>-1200</v>
      </c>
      <c r="Y1636" s="161">
        <f t="shared" si="530"/>
        <v>1609</v>
      </c>
      <c r="Z1636" s="162">
        <f t="shared" si="522"/>
        <v>-475.07</v>
      </c>
      <c r="AA1636" s="127">
        <v>45006</v>
      </c>
      <c r="AB1636" s="127"/>
      <c r="AC1636" s="128"/>
      <c r="AD1636" s="128"/>
      <c r="AE1636" s="129"/>
      <c r="AF1636" s="129"/>
      <c r="AG1636" s="129"/>
      <c r="AH1636" s="129">
        <f t="shared" si="523"/>
        <v>0</v>
      </c>
      <c r="AI1636" s="129">
        <f t="shared" si="524"/>
        <v>-475.07</v>
      </c>
      <c r="AJ1636" s="234">
        <f t="shared" si="525"/>
        <v>0</v>
      </c>
      <c r="AK1636" s="234">
        <f t="shared" si="526"/>
        <v>1</v>
      </c>
      <c r="AL1636" s="129">
        <f t="shared" si="527"/>
        <v>0</v>
      </c>
      <c r="AM1636" s="127">
        <v>45006</v>
      </c>
      <c r="AN1636" s="129">
        <f t="shared" si="531"/>
        <v>96030.219999999972</v>
      </c>
      <c r="AO1636" s="129">
        <f t="shared" si="532"/>
        <v>0</v>
      </c>
      <c r="AP1636" s="129">
        <f t="shared" si="533"/>
        <v>0</v>
      </c>
      <c r="AQ1636" s="235"/>
      <c r="AR1636" s="235"/>
      <c r="AS1636" s="236">
        <f t="shared" si="528"/>
        <v>45006</v>
      </c>
      <c r="AT1636" s="237">
        <f t="shared" si="534"/>
        <v>27049.139999999974</v>
      </c>
      <c r="AU1636" s="237">
        <f t="shared" si="535"/>
        <v>17340.80000000001</v>
      </c>
      <c r="AV1636" s="237">
        <f t="shared" si="536"/>
        <v>26128.68</v>
      </c>
      <c r="AW1636" s="237">
        <f t="shared" si="537"/>
        <v>12301.599999999999</v>
      </c>
      <c r="AX1636" s="237">
        <f t="shared" si="538"/>
        <v>13210.000000000005</v>
      </c>
      <c r="AY1636" s="133"/>
    </row>
    <row r="1637" spans="3:51" x14ac:dyDescent="0.25">
      <c r="C1637" s="137"/>
      <c r="D1637" s="137"/>
      <c r="E1637" s="137"/>
      <c r="F1637" s="137"/>
      <c r="G1637" s="137"/>
      <c r="H1637" s="137"/>
      <c r="I1637" s="137"/>
      <c r="J1637" s="137"/>
      <c r="K1637" s="240">
        <f t="shared" si="520"/>
        <v>45007</v>
      </c>
      <c r="L1637" s="230">
        <f t="shared" si="521"/>
        <v>96632.619999999966</v>
      </c>
      <c r="M1637" s="162">
        <f>MAX(AN28:AN1637)</f>
        <v>97320.999999999985</v>
      </c>
      <c r="N1637" s="162">
        <f t="shared" si="529"/>
        <v>-688.38000000001921</v>
      </c>
      <c r="O1637" s="231">
        <f>E3+(E4*0.1)</f>
        <v>0.2</v>
      </c>
      <c r="P1637" s="162">
        <v>-550</v>
      </c>
      <c r="Q1637" s="232">
        <f>E5+(E6*0.1)</f>
        <v>0.1</v>
      </c>
      <c r="R1637" s="162">
        <v>-850</v>
      </c>
      <c r="S1637" s="232">
        <f>E7+(E8*0.1)</f>
        <v>0.1</v>
      </c>
      <c r="T1637" s="162">
        <v>-3410</v>
      </c>
      <c r="U1637" s="233">
        <f>E9+(E10*0.5)+(E11*0.1)</f>
        <v>0.2</v>
      </c>
      <c r="V1637" s="162">
        <v>2846</v>
      </c>
      <c r="W1637" s="233">
        <f>E12+(E13*0.5)+(E14*0.1)</f>
        <v>0.2</v>
      </c>
      <c r="X1637" s="162">
        <v>2846</v>
      </c>
      <c r="Y1637" s="161">
        <f t="shared" si="530"/>
        <v>1610</v>
      </c>
      <c r="Z1637" s="162">
        <f t="shared" si="522"/>
        <v>602.40000000000009</v>
      </c>
      <c r="AA1637" s="127">
        <v>45007</v>
      </c>
      <c r="AB1637" s="127"/>
      <c r="AC1637" s="128"/>
      <c r="AD1637" s="128"/>
      <c r="AE1637" s="129"/>
      <c r="AF1637" s="129"/>
      <c r="AG1637" s="129"/>
      <c r="AH1637" s="129">
        <f t="shared" si="523"/>
        <v>602.40000000000009</v>
      </c>
      <c r="AI1637" s="129">
        <f t="shared" si="524"/>
        <v>0</v>
      </c>
      <c r="AJ1637" s="234">
        <f t="shared" si="525"/>
        <v>1</v>
      </c>
      <c r="AK1637" s="234">
        <f t="shared" si="526"/>
        <v>0</v>
      </c>
      <c r="AL1637" s="129">
        <f t="shared" si="527"/>
        <v>0</v>
      </c>
      <c r="AM1637" s="127">
        <v>45007</v>
      </c>
      <c r="AN1637" s="129">
        <f t="shared" si="531"/>
        <v>96632.619999999966</v>
      </c>
      <c r="AO1637" s="129">
        <f t="shared" si="532"/>
        <v>0</v>
      </c>
      <c r="AP1637" s="129">
        <f t="shared" si="533"/>
        <v>0</v>
      </c>
      <c r="AQ1637" s="235"/>
      <c r="AR1637" s="235"/>
      <c r="AS1637" s="236">
        <f t="shared" si="528"/>
        <v>45007</v>
      </c>
      <c r="AT1637" s="237">
        <f t="shared" si="534"/>
        <v>26939.139999999974</v>
      </c>
      <c r="AU1637" s="237">
        <f t="shared" si="535"/>
        <v>17255.80000000001</v>
      </c>
      <c r="AV1637" s="237">
        <f t="shared" si="536"/>
        <v>25787.68</v>
      </c>
      <c r="AW1637" s="237">
        <f t="shared" si="537"/>
        <v>12870.8</v>
      </c>
      <c r="AX1637" s="237">
        <f t="shared" si="538"/>
        <v>13779.200000000006</v>
      </c>
      <c r="AY1637" s="133"/>
    </row>
    <row r="1638" spans="3:51" x14ac:dyDescent="0.25">
      <c r="C1638" s="137"/>
      <c r="D1638" s="137"/>
      <c r="E1638" s="137"/>
      <c r="F1638" s="137"/>
      <c r="G1638" s="137"/>
      <c r="H1638" s="137"/>
      <c r="I1638" s="137"/>
      <c r="J1638" s="137"/>
      <c r="K1638" s="240">
        <f t="shared" si="520"/>
        <v>45008</v>
      </c>
      <c r="L1638" s="230">
        <f t="shared" si="521"/>
        <v>97711.77999999997</v>
      </c>
      <c r="M1638" s="162">
        <f>MAX(AN28:AN1638)</f>
        <v>97711.77999999997</v>
      </c>
      <c r="N1638" s="162">
        <f t="shared" si="529"/>
        <v>0</v>
      </c>
      <c r="O1638" s="231">
        <f>E3+(E4*0.1)</f>
        <v>0.2</v>
      </c>
      <c r="P1638" s="162">
        <v>-550</v>
      </c>
      <c r="Q1638" s="232">
        <f>E5+(E6*0.1)</f>
        <v>0.1</v>
      </c>
      <c r="R1638" s="162">
        <v>-1162</v>
      </c>
      <c r="S1638" s="232">
        <f>E7+(E8*0.1)</f>
        <v>0.1</v>
      </c>
      <c r="T1638" s="162">
        <v>3241.6</v>
      </c>
      <c r="U1638" s="233">
        <f>E9+(E10*0.5)+(E11*0.1)</f>
        <v>0.2</v>
      </c>
      <c r="V1638" s="162">
        <v>2453</v>
      </c>
      <c r="W1638" s="233">
        <f>E12+(E13*0.5)+(E14*0.1)</f>
        <v>0.2</v>
      </c>
      <c r="X1638" s="162">
        <v>2453</v>
      </c>
      <c r="Y1638" s="161">
        <f t="shared" si="530"/>
        <v>1611</v>
      </c>
      <c r="Z1638" s="162">
        <f t="shared" si="522"/>
        <v>1079.1600000000001</v>
      </c>
      <c r="AA1638" s="127">
        <v>45008</v>
      </c>
      <c r="AB1638" s="127"/>
      <c r="AC1638" s="128"/>
      <c r="AD1638" s="128"/>
      <c r="AE1638" s="129"/>
      <c r="AF1638" s="129"/>
      <c r="AG1638" s="129"/>
      <c r="AH1638" s="129">
        <f t="shared" si="523"/>
        <v>1079.1600000000001</v>
      </c>
      <c r="AI1638" s="129">
        <f t="shared" si="524"/>
        <v>0</v>
      </c>
      <c r="AJ1638" s="234">
        <f t="shared" si="525"/>
        <v>1</v>
      </c>
      <c r="AK1638" s="234">
        <f t="shared" si="526"/>
        <v>0</v>
      </c>
      <c r="AL1638" s="129">
        <f t="shared" si="527"/>
        <v>0</v>
      </c>
      <c r="AM1638" s="127">
        <v>45008</v>
      </c>
      <c r="AN1638" s="129">
        <f t="shared" si="531"/>
        <v>97711.77999999997</v>
      </c>
      <c r="AO1638" s="129">
        <f t="shared" si="532"/>
        <v>0</v>
      </c>
      <c r="AP1638" s="129">
        <f t="shared" si="533"/>
        <v>0</v>
      </c>
      <c r="AQ1638" s="235"/>
      <c r="AR1638" s="235"/>
      <c r="AS1638" s="236">
        <f t="shared" si="528"/>
        <v>45008</v>
      </c>
      <c r="AT1638" s="237">
        <f t="shared" si="534"/>
        <v>26829.139999999974</v>
      </c>
      <c r="AU1638" s="237">
        <f t="shared" si="535"/>
        <v>17139.600000000009</v>
      </c>
      <c r="AV1638" s="237">
        <f t="shared" si="536"/>
        <v>26111.84</v>
      </c>
      <c r="AW1638" s="237">
        <f t="shared" si="537"/>
        <v>13361.4</v>
      </c>
      <c r="AX1638" s="237">
        <f t="shared" si="538"/>
        <v>14269.800000000007</v>
      </c>
      <c r="AY1638" s="133"/>
    </row>
    <row r="1639" spans="3:51" x14ac:dyDescent="0.25">
      <c r="C1639" s="137"/>
      <c r="D1639" s="137"/>
      <c r="E1639" s="137"/>
      <c r="F1639" s="137"/>
      <c r="G1639" s="137"/>
      <c r="H1639" s="137"/>
      <c r="I1639" s="137"/>
      <c r="J1639" s="137"/>
      <c r="K1639" s="240">
        <f t="shared" si="520"/>
        <v>45009</v>
      </c>
      <c r="L1639" s="230">
        <f t="shared" si="521"/>
        <v>97072.419999999969</v>
      </c>
      <c r="M1639" s="162">
        <f>MAX(AN28:AN1639)</f>
        <v>97711.77999999997</v>
      </c>
      <c r="N1639" s="162">
        <f t="shared" si="529"/>
        <v>-639.36000000000058</v>
      </c>
      <c r="O1639" s="231">
        <f>E3+(E4*0.1)</f>
        <v>0.2</v>
      </c>
      <c r="P1639" s="162">
        <v>-550</v>
      </c>
      <c r="Q1639" s="232">
        <f>E5+(E6*0.1)</f>
        <v>0.1</v>
      </c>
      <c r="R1639" s="162">
        <v>-850</v>
      </c>
      <c r="S1639" s="232">
        <f>E7+(E8*0.1)</f>
        <v>0.1</v>
      </c>
      <c r="T1639" s="162">
        <v>756.4</v>
      </c>
      <c r="U1639" s="233">
        <f>E9+(E10*0.5)+(E11*0.1)</f>
        <v>0.2</v>
      </c>
      <c r="V1639" s="162">
        <v>-1400</v>
      </c>
      <c r="W1639" s="233">
        <f>E12+(E13*0.5)+(E14*0.1)</f>
        <v>0.2</v>
      </c>
      <c r="X1639" s="162">
        <v>-1200</v>
      </c>
      <c r="Y1639" s="161">
        <f t="shared" si="530"/>
        <v>1612</v>
      </c>
      <c r="Z1639" s="162">
        <f t="shared" si="522"/>
        <v>-639.36</v>
      </c>
      <c r="AA1639" s="127">
        <v>45009</v>
      </c>
      <c r="AB1639" s="127"/>
      <c r="AC1639" s="128"/>
      <c r="AD1639" s="128"/>
      <c r="AE1639" s="129"/>
      <c r="AF1639" s="129"/>
      <c r="AG1639" s="129"/>
      <c r="AH1639" s="129">
        <f t="shared" si="523"/>
        <v>0</v>
      </c>
      <c r="AI1639" s="129">
        <f t="shared" si="524"/>
        <v>-639.36</v>
      </c>
      <c r="AJ1639" s="234">
        <f t="shared" si="525"/>
        <v>0</v>
      </c>
      <c r="AK1639" s="234">
        <f t="shared" si="526"/>
        <v>1</v>
      </c>
      <c r="AL1639" s="129">
        <f t="shared" si="527"/>
        <v>0</v>
      </c>
      <c r="AM1639" s="127">
        <v>45009</v>
      </c>
      <c r="AN1639" s="129">
        <f t="shared" si="531"/>
        <v>97072.419999999969</v>
      </c>
      <c r="AO1639" s="129">
        <f t="shared" si="532"/>
        <v>0</v>
      </c>
      <c r="AP1639" s="129">
        <f t="shared" si="533"/>
        <v>0</v>
      </c>
      <c r="AQ1639" s="235"/>
      <c r="AR1639" s="235"/>
      <c r="AS1639" s="236">
        <f t="shared" si="528"/>
        <v>45009</v>
      </c>
      <c r="AT1639" s="237">
        <f t="shared" si="534"/>
        <v>26719.139999999974</v>
      </c>
      <c r="AU1639" s="237">
        <f t="shared" si="535"/>
        <v>17054.600000000009</v>
      </c>
      <c r="AV1639" s="237">
        <f t="shared" si="536"/>
        <v>26187.48</v>
      </c>
      <c r="AW1639" s="237">
        <f t="shared" si="537"/>
        <v>13081.4</v>
      </c>
      <c r="AX1639" s="237">
        <f t="shared" si="538"/>
        <v>14029.800000000007</v>
      </c>
      <c r="AY1639" s="133"/>
    </row>
    <row r="1640" spans="3:51" x14ac:dyDescent="0.25">
      <c r="C1640" s="137"/>
      <c r="D1640" s="137"/>
      <c r="E1640" s="137"/>
      <c r="F1640" s="137"/>
      <c r="G1640" s="137"/>
      <c r="H1640" s="137"/>
      <c r="I1640" s="137"/>
      <c r="J1640" s="137"/>
      <c r="K1640" s="240">
        <f t="shared" si="520"/>
        <v>45012</v>
      </c>
      <c r="L1640" s="230">
        <f t="shared" si="521"/>
        <v>96169.459999999963</v>
      </c>
      <c r="M1640" s="162">
        <f>MAX(AN28:AN1640)</f>
        <v>97711.77999999997</v>
      </c>
      <c r="N1640" s="162">
        <f t="shared" si="529"/>
        <v>-1542.320000000007</v>
      </c>
      <c r="O1640" s="231">
        <f>E3+(E4*0.1)</f>
        <v>0.2</v>
      </c>
      <c r="P1640" s="162">
        <v>-550</v>
      </c>
      <c r="Q1640" s="232">
        <f>E5+(E6*0.1)</f>
        <v>0.1</v>
      </c>
      <c r="R1640" s="162">
        <v>-850</v>
      </c>
      <c r="S1640" s="232">
        <f>E7+(E8*0.1)</f>
        <v>0.1</v>
      </c>
      <c r="T1640" s="162">
        <v>-1879.6</v>
      </c>
      <c r="U1640" s="233">
        <f>E9+(E10*0.5)+(E11*0.1)</f>
        <v>0.2</v>
      </c>
      <c r="V1640" s="162">
        <v>-1400</v>
      </c>
      <c r="W1640" s="233">
        <f>E12+(E13*0.5)+(E14*0.1)</f>
        <v>0.2</v>
      </c>
      <c r="X1640" s="162">
        <v>-1200</v>
      </c>
      <c r="Y1640" s="161">
        <f t="shared" si="530"/>
        <v>1613</v>
      </c>
      <c r="Z1640" s="162">
        <f t="shared" si="522"/>
        <v>-902.96</v>
      </c>
      <c r="AA1640" s="127">
        <v>45012</v>
      </c>
      <c r="AB1640" s="127"/>
      <c r="AC1640" s="128"/>
      <c r="AD1640" s="128"/>
      <c r="AE1640" s="129"/>
      <c r="AF1640" s="129"/>
      <c r="AG1640" s="129"/>
      <c r="AH1640" s="129">
        <f t="shared" si="523"/>
        <v>0</v>
      </c>
      <c r="AI1640" s="129">
        <f t="shared" si="524"/>
        <v>-902.96</v>
      </c>
      <c r="AJ1640" s="234">
        <f t="shared" si="525"/>
        <v>0</v>
      </c>
      <c r="AK1640" s="234">
        <f t="shared" si="526"/>
        <v>1</v>
      </c>
      <c r="AL1640" s="129">
        <f t="shared" si="527"/>
        <v>0</v>
      </c>
      <c r="AM1640" s="127">
        <v>45012</v>
      </c>
      <c r="AN1640" s="129">
        <f t="shared" si="531"/>
        <v>96169.459999999963</v>
      </c>
      <c r="AO1640" s="129">
        <f t="shared" si="532"/>
        <v>0</v>
      </c>
      <c r="AP1640" s="129">
        <f t="shared" si="533"/>
        <v>0</v>
      </c>
      <c r="AQ1640" s="235"/>
      <c r="AR1640" s="235"/>
      <c r="AS1640" s="236">
        <f t="shared" si="528"/>
        <v>45012</v>
      </c>
      <c r="AT1640" s="237">
        <f t="shared" si="534"/>
        <v>26609.139999999974</v>
      </c>
      <c r="AU1640" s="237">
        <f t="shared" si="535"/>
        <v>16969.600000000009</v>
      </c>
      <c r="AV1640" s="237">
        <f t="shared" si="536"/>
        <v>25999.52</v>
      </c>
      <c r="AW1640" s="237">
        <f t="shared" si="537"/>
        <v>12801.4</v>
      </c>
      <c r="AX1640" s="237">
        <f t="shared" si="538"/>
        <v>13789.800000000007</v>
      </c>
      <c r="AY1640" s="133"/>
    </row>
    <row r="1641" spans="3:51" x14ac:dyDescent="0.25">
      <c r="C1641" s="137"/>
      <c r="D1641" s="137"/>
      <c r="E1641" s="137"/>
      <c r="F1641" s="137"/>
      <c r="G1641" s="137"/>
      <c r="H1641" s="137"/>
      <c r="I1641" s="137"/>
      <c r="J1641" s="137"/>
      <c r="K1641" s="240">
        <f t="shared" si="520"/>
        <v>45013</v>
      </c>
      <c r="L1641" s="230">
        <f t="shared" si="521"/>
        <v>96665.759999999966</v>
      </c>
      <c r="M1641" s="162">
        <f>MAX(AN28:AN1641)</f>
        <v>97711.77999999997</v>
      </c>
      <c r="N1641" s="162">
        <f t="shared" si="529"/>
        <v>-1046.0200000000041</v>
      </c>
      <c r="O1641" s="231">
        <f>E3+(E4*0.1)</f>
        <v>0.2</v>
      </c>
      <c r="P1641" s="162">
        <v>-550</v>
      </c>
      <c r="Q1641" s="232">
        <f>E5+(E6*0.1)</f>
        <v>0.1</v>
      </c>
      <c r="R1641" s="162">
        <v>313</v>
      </c>
      <c r="S1641" s="232">
        <f>E7+(E8*0.1)</f>
        <v>0.1</v>
      </c>
      <c r="T1641" s="162">
        <v>-1250</v>
      </c>
      <c r="U1641" s="233">
        <f>E9+(E10*0.5)+(E11*0.1)</f>
        <v>0.2</v>
      </c>
      <c r="V1641" s="162">
        <v>1750</v>
      </c>
      <c r="W1641" s="233">
        <f>E12+(E13*0.5)+(E14*0.1)</f>
        <v>0.2</v>
      </c>
      <c r="X1641" s="162">
        <v>1750</v>
      </c>
      <c r="Y1641" s="161">
        <f t="shared" si="530"/>
        <v>1614</v>
      </c>
      <c r="Z1641" s="162">
        <f t="shared" si="522"/>
        <v>496.3</v>
      </c>
      <c r="AA1641" s="127">
        <v>45013</v>
      </c>
      <c r="AB1641" s="127"/>
      <c r="AC1641" s="128"/>
      <c r="AD1641" s="128"/>
      <c r="AE1641" s="129"/>
      <c r="AF1641" s="129"/>
      <c r="AG1641" s="129"/>
      <c r="AH1641" s="129">
        <f t="shared" si="523"/>
        <v>496.3</v>
      </c>
      <c r="AI1641" s="129">
        <f t="shared" si="524"/>
        <v>0</v>
      </c>
      <c r="AJ1641" s="234">
        <f t="shared" si="525"/>
        <v>1</v>
      </c>
      <c r="AK1641" s="234">
        <f t="shared" si="526"/>
        <v>0</v>
      </c>
      <c r="AL1641" s="129">
        <f t="shared" si="527"/>
        <v>0</v>
      </c>
      <c r="AM1641" s="127">
        <v>45013</v>
      </c>
      <c r="AN1641" s="129">
        <f t="shared" si="531"/>
        <v>96665.759999999966</v>
      </c>
      <c r="AO1641" s="129">
        <f t="shared" si="532"/>
        <v>0</v>
      </c>
      <c r="AP1641" s="129">
        <f t="shared" si="533"/>
        <v>0</v>
      </c>
      <c r="AQ1641" s="235"/>
      <c r="AR1641" s="235"/>
      <c r="AS1641" s="236">
        <f t="shared" si="528"/>
        <v>45013</v>
      </c>
      <c r="AT1641" s="237">
        <f t="shared" si="534"/>
        <v>26499.139999999974</v>
      </c>
      <c r="AU1641" s="237">
        <f t="shared" si="535"/>
        <v>17000.900000000009</v>
      </c>
      <c r="AV1641" s="237">
        <f t="shared" si="536"/>
        <v>25874.52</v>
      </c>
      <c r="AW1641" s="237">
        <f t="shared" si="537"/>
        <v>13151.4</v>
      </c>
      <c r="AX1641" s="237">
        <f t="shared" si="538"/>
        <v>14139.800000000007</v>
      </c>
      <c r="AY1641" s="133"/>
    </row>
    <row r="1642" spans="3:51" x14ac:dyDescent="0.25">
      <c r="C1642" s="137"/>
      <c r="D1642" s="137"/>
      <c r="E1642" s="137"/>
      <c r="F1642" s="137"/>
      <c r="G1642" s="137"/>
      <c r="H1642" s="137"/>
      <c r="I1642" s="137"/>
      <c r="J1642" s="137"/>
      <c r="K1642" s="240">
        <f t="shared" si="520"/>
        <v>45014</v>
      </c>
      <c r="L1642" s="230">
        <f t="shared" si="521"/>
        <v>96288.089999999967</v>
      </c>
      <c r="M1642" s="162">
        <f>MAX(AN28:AN1642)</f>
        <v>97711.77999999997</v>
      </c>
      <c r="N1642" s="162">
        <f t="shared" si="529"/>
        <v>-1423.6900000000023</v>
      </c>
      <c r="O1642" s="231">
        <f>E3+(E4*0.1)</f>
        <v>0.2</v>
      </c>
      <c r="P1642" s="162">
        <v>-911.45</v>
      </c>
      <c r="Q1642" s="232">
        <f>E5+(E6*0.1)</f>
        <v>0.1</v>
      </c>
      <c r="R1642" s="162">
        <v>-1463</v>
      </c>
      <c r="S1642" s="232">
        <f>E7+(E8*0.1)</f>
        <v>0.1</v>
      </c>
      <c r="T1642" s="162">
        <v>4709.2</v>
      </c>
      <c r="U1642" s="233">
        <f>E9+(E10*0.5)+(E11*0.1)</f>
        <v>0.2</v>
      </c>
      <c r="V1642" s="162">
        <v>-1400</v>
      </c>
      <c r="W1642" s="233">
        <f>E12+(E13*0.5)+(E14*0.1)</f>
        <v>0.2</v>
      </c>
      <c r="X1642" s="162">
        <v>-1200</v>
      </c>
      <c r="Y1642" s="161">
        <f t="shared" si="530"/>
        <v>1615</v>
      </c>
      <c r="Z1642" s="162">
        <f t="shared" si="522"/>
        <v>-377.67</v>
      </c>
      <c r="AA1642" s="127">
        <v>45014</v>
      </c>
      <c r="AB1642" s="127"/>
      <c r="AC1642" s="128"/>
      <c r="AD1642" s="128"/>
      <c r="AE1642" s="129"/>
      <c r="AF1642" s="129"/>
      <c r="AG1642" s="129"/>
      <c r="AH1642" s="129">
        <f t="shared" si="523"/>
        <v>0</v>
      </c>
      <c r="AI1642" s="129">
        <f t="shared" si="524"/>
        <v>-377.67</v>
      </c>
      <c r="AJ1642" s="234">
        <f t="shared" si="525"/>
        <v>0</v>
      </c>
      <c r="AK1642" s="234">
        <f t="shared" si="526"/>
        <v>1</v>
      </c>
      <c r="AL1642" s="129">
        <f t="shared" si="527"/>
        <v>0</v>
      </c>
      <c r="AM1642" s="127">
        <v>45014</v>
      </c>
      <c r="AN1642" s="129">
        <f t="shared" si="531"/>
        <v>96288.089999999967</v>
      </c>
      <c r="AO1642" s="129">
        <f t="shared" si="532"/>
        <v>0</v>
      </c>
      <c r="AP1642" s="129">
        <f t="shared" si="533"/>
        <v>0</v>
      </c>
      <c r="AQ1642" s="235"/>
      <c r="AR1642" s="235"/>
      <c r="AS1642" s="236">
        <f t="shared" si="528"/>
        <v>45014</v>
      </c>
      <c r="AT1642" s="237">
        <f t="shared" si="534"/>
        <v>26316.849999999973</v>
      </c>
      <c r="AU1642" s="237">
        <f t="shared" si="535"/>
        <v>16854.600000000009</v>
      </c>
      <c r="AV1642" s="237">
        <f t="shared" si="536"/>
        <v>26345.439999999999</v>
      </c>
      <c r="AW1642" s="237">
        <f t="shared" si="537"/>
        <v>12871.4</v>
      </c>
      <c r="AX1642" s="237">
        <f t="shared" si="538"/>
        <v>13899.800000000007</v>
      </c>
      <c r="AY1642" s="133"/>
    </row>
    <row r="1643" spans="3:51" x14ac:dyDescent="0.25">
      <c r="C1643" s="137"/>
      <c r="D1643" s="137"/>
      <c r="E1643" s="137"/>
      <c r="F1643" s="137"/>
      <c r="G1643" s="137"/>
      <c r="H1643" s="137"/>
      <c r="I1643" s="137"/>
      <c r="J1643" s="137"/>
      <c r="K1643" s="240">
        <f t="shared" si="520"/>
        <v>45015</v>
      </c>
      <c r="L1643" s="230">
        <f t="shared" si="521"/>
        <v>96952.259999999966</v>
      </c>
      <c r="M1643" s="162">
        <f>MAX(AN28:AN1643)</f>
        <v>97711.77999999997</v>
      </c>
      <c r="N1643" s="162">
        <f t="shared" si="529"/>
        <v>-759.52000000000407</v>
      </c>
      <c r="O1643" s="231">
        <f>E3+(E4*0.1)</f>
        <v>0.2</v>
      </c>
      <c r="P1643" s="162">
        <v>-550</v>
      </c>
      <c r="Q1643" s="232">
        <f>E5+(E6*0.1)</f>
        <v>0.1</v>
      </c>
      <c r="R1643" s="162">
        <v>-996.5</v>
      </c>
      <c r="S1643" s="232">
        <f>E7+(E8*0.1)</f>
        <v>0.1</v>
      </c>
      <c r="T1643" s="162">
        <v>2342.1999999999998</v>
      </c>
      <c r="U1643" s="233">
        <f>E9+(E10*0.5)+(E11*0.1)</f>
        <v>0.2</v>
      </c>
      <c r="V1643" s="162">
        <v>1599</v>
      </c>
      <c r="W1643" s="233">
        <f>E12+(E13*0.5)+(E14*0.1)</f>
        <v>0.2</v>
      </c>
      <c r="X1643" s="162">
        <v>1599</v>
      </c>
      <c r="Y1643" s="161">
        <f t="shared" si="530"/>
        <v>1616</v>
      </c>
      <c r="Z1643" s="162">
        <f t="shared" si="522"/>
        <v>664.17000000000007</v>
      </c>
      <c r="AA1643" s="127">
        <v>45015</v>
      </c>
      <c r="AB1643" s="127"/>
      <c r="AC1643" s="128"/>
      <c r="AD1643" s="128"/>
      <c r="AE1643" s="129"/>
      <c r="AF1643" s="129"/>
      <c r="AG1643" s="129"/>
      <c r="AH1643" s="129">
        <f t="shared" si="523"/>
        <v>664.17000000000007</v>
      </c>
      <c r="AI1643" s="129">
        <f t="shared" si="524"/>
        <v>0</v>
      </c>
      <c r="AJ1643" s="234">
        <f t="shared" si="525"/>
        <v>1</v>
      </c>
      <c r="AK1643" s="234">
        <f t="shared" si="526"/>
        <v>0</v>
      </c>
      <c r="AL1643" s="129">
        <f t="shared" si="527"/>
        <v>0</v>
      </c>
      <c r="AM1643" s="127">
        <v>45015</v>
      </c>
      <c r="AN1643" s="129">
        <f t="shared" si="531"/>
        <v>96952.259999999966</v>
      </c>
      <c r="AO1643" s="129">
        <f t="shared" si="532"/>
        <v>0</v>
      </c>
      <c r="AP1643" s="129">
        <f t="shared" si="533"/>
        <v>0</v>
      </c>
      <c r="AQ1643" s="235"/>
      <c r="AR1643" s="235"/>
      <c r="AS1643" s="236">
        <f t="shared" si="528"/>
        <v>45015</v>
      </c>
      <c r="AT1643" s="237">
        <f t="shared" si="534"/>
        <v>26206.849999999973</v>
      </c>
      <c r="AU1643" s="237">
        <f t="shared" si="535"/>
        <v>16754.950000000008</v>
      </c>
      <c r="AV1643" s="237">
        <f t="shared" si="536"/>
        <v>26579.66</v>
      </c>
      <c r="AW1643" s="237">
        <f t="shared" si="537"/>
        <v>13191.199999999999</v>
      </c>
      <c r="AX1643" s="237">
        <f t="shared" si="538"/>
        <v>14219.600000000006</v>
      </c>
      <c r="AY1643" s="133"/>
    </row>
    <row r="1644" spans="3:51" x14ac:dyDescent="0.25">
      <c r="C1644" s="137"/>
      <c r="D1644" s="137"/>
      <c r="E1644" s="137"/>
      <c r="F1644" s="137"/>
      <c r="G1644" s="137"/>
      <c r="H1644" s="137"/>
      <c r="I1644" s="137"/>
      <c r="J1644" s="137"/>
      <c r="K1644" s="240">
        <f t="shared" si="520"/>
        <v>45016</v>
      </c>
      <c r="L1644" s="230">
        <f t="shared" si="521"/>
        <v>97113.479999999967</v>
      </c>
      <c r="M1644" s="162">
        <f>MAX(AN28:AN1644)</f>
        <v>97711.77999999997</v>
      </c>
      <c r="N1644" s="162">
        <f t="shared" si="529"/>
        <v>-598.30000000000291</v>
      </c>
      <c r="O1644" s="231">
        <f>E3+(E4*0.1)</f>
        <v>0.2</v>
      </c>
      <c r="P1644" s="162">
        <v>-550</v>
      </c>
      <c r="Q1644" s="232">
        <f>E5+(E6*0.1)</f>
        <v>0.1</v>
      </c>
      <c r="R1644" s="162">
        <v>2924</v>
      </c>
      <c r="S1644" s="232">
        <f>E7+(E8*0.1)</f>
        <v>0.1</v>
      </c>
      <c r="T1644" s="162">
        <v>4364.2</v>
      </c>
      <c r="U1644" s="233">
        <f>E9+(E10*0.5)+(E11*0.1)</f>
        <v>0.2</v>
      </c>
      <c r="V1644" s="162">
        <v>-1088</v>
      </c>
      <c r="W1644" s="233">
        <f>E12+(E13*0.5)+(E14*0.1)</f>
        <v>0.2</v>
      </c>
      <c r="X1644" s="162">
        <v>-1200</v>
      </c>
      <c r="Y1644" s="161">
        <f t="shared" si="530"/>
        <v>1617</v>
      </c>
      <c r="Z1644" s="162">
        <f t="shared" si="522"/>
        <v>161.22000000000003</v>
      </c>
      <c r="AA1644" s="238">
        <v>45016</v>
      </c>
      <c r="AB1644" s="129">
        <f>SUM(Z1622:Z1644)</f>
        <v>4723.1100000000015</v>
      </c>
      <c r="AC1644" s="128">
        <f>(AB1644&gt;0)*1</f>
        <v>1</v>
      </c>
      <c r="AD1644" s="128">
        <f>(AB1644&lt;0)*1</f>
        <v>0</v>
      </c>
      <c r="AE1644" s="129">
        <f>AB1644*AC1644</f>
        <v>4723.1100000000015</v>
      </c>
      <c r="AF1644" s="129">
        <f>AB1644*AD1644</f>
        <v>0</v>
      </c>
      <c r="AG1644" s="129"/>
      <c r="AH1644" s="129">
        <f t="shared" si="523"/>
        <v>161.22000000000003</v>
      </c>
      <c r="AI1644" s="129">
        <f t="shared" si="524"/>
        <v>0</v>
      </c>
      <c r="AJ1644" s="234">
        <f t="shared" si="525"/>
        <v>1</v>
      </c>
      <c r="AK1644" s="234">
        <f t="shared" si="526"/>
        <v>0</v>
      </c>
      <c r="AL1644" s="129">
        <f t="shared" si="527"/>
        <v>4723.1100000000015</v>
      </c>
      <c r="AM1644" s="127">
        <v>45016</v>
      </c>
      <c r="AN1644" s="129">
        <f t="shared" si="531"/>
        <v>97113.479999999967</v>
      </c>
      <c r="AO1644" s="129">
        <f t="shared" si="532"/>
        <v>4723.1100000000015</v>
      </c>
      <c r="AP1644" s="129">
        <f t="shared" si="533"/>
        <v>0</v>
      </c>
      <c r="AQ1644" s="235"/>
      <c r="AR1644" s="235"/>
      <c r="AS1644" s="236">
        <f t="shared" si="528"/>
        <v>45016</v>
      </c>
      <c r="AT1644" s="237">
        <f t="shared" si="534"/>
        <v>26096.849999999973</v>
      </c>
      <c r="AU1644" s="237">
        <f t="shared" si="535"/>
        <v>17047.350000000009</v>
      </c>
      <c r="AV1644" s="237">
        <f t="shared" si="536"/>
        <v>27016.079999999998</v>
      </c>
      <c r="AW1644" s="237">
        <f t="shared" si="537"/>
        <v>12973.599999999999</v>
      </c>
      <c r="AX1644" s="237">
        <f t="shared" si="538"/>
        <v>13979.600000000006</v>
      </c>
      <c r="AY1644" s="133"/>
    </row>
    <row r="1645" spans="3:51" x14ac:dyDescent="0.25">
      <c r="C1645" s="137"/>
      <c r="D1645" s="137"/>
      <c r="E1645" s="137"/>
      <c r="F1645" s="137"/>
      <c r="G1645" s="137"/>
      <c r="H1645" s="137"/>
      <c r="I1645" s="137"/>
      <c r="J1645" s="137"/>
      <c r="K1645" s="240">
        <f t="shared" si="520"/>
        <v>45019</v>
      </c>
      <c r="L1645" s="230">
        <f t="shared" si="521"/>
        <v>96493.479999999967</v>
      </c>
      <c r="M1645" s="162">
        <f>MAX(AN28:AN1645)</f>
        <v>97711.77999999997</v>
      </c>
      <c r="N1645" s="162">
        <f t="shared" si="529"/>
        <v>-1218.3000000000029</v>
      </c>
      <c r="O1645" s="231">
        <f>E3+(E4*0.1)</f>
        <v>0.2</v>
      </c>
      <c r="P1645" s="162">
        <v>-550</v>
      </c>
      <c r="Q1645" s="232">
        <f>E5+(E6*0.1)</f>
        <v>0.1</v>
      </c>
      <c r="R1645" s="162">
        <v>760</v>
      </c>
      <c r="S1645" s="232">
        <f>E7+(E8*0.1)</f>
        <v>0.1</v>
      </c>
      <c r="T1645" s="162">
        <v>-660</v>
      </c>
      <c r="U1645" s="233">
        <f>E9+(E10*0.5)+(E11*0.1)</f>
        <v>0.2</v>
      </c>
      <c r="V1645" s="162">
        <v>-1400</v>
      </c>
      <c r="W1645" s="233">
        <f>E12+(E13*0.5)+(E14*0.1)</f>
        <v>0.2</v>
      </c>
      <c r="X1645" s="162">
        <v>-1200</v>
      </c>
      <c r="Y1645" s="161">
        <f t="shared" si="530"/>
        <v>1618</v>
      </c>
      <c r="Z1645" s="162">
        <f t="shared" si="522"/>
        <v>-620</v>
      </c>
      <c r="AA1645" s="127">
        <v>45019</v>
      </c>
      <c r="AB1645" s="127"/>
      <c r="AC1645" s="128"/>
      <c r="AD1645" s="128"/>
      <c r="AE1645" s="129"/>
      <c r="AF1645" s="129"/>
      <c r="AG1645" s="129"/>
      <c r="AH1645" s="129">
        <f t="shared" si="523"/>
        <v>0</v>
      </c>
      <c r="AI1645" s="129">
        <f t="shared" si="524"/>
        <v>-620</v>
      </c>
      <c r="AJ1645" s="234">
        <f t="shared" si="525"/>
        <v>0</v>
      </c>
      <c r="AK1645" s="234">
        <f t="shared" si="526"/>
        <v>1</v>
      </c>
      <c r="AL1645" s="129">
        <f t="shared" si="527"/>
        <v>0</v>
      </c>
      <c r="AM1645" s="127">
        <v>45019</v>
      </c>
      <c r="AN1645" s="129">
        <f t="shared" si="531"/>
        <v>96493.479999999967</v>
      </c>
      <c r="AO1645" s="129">
        <f t="shared" si="532"/>
        <v>0</v>
      </c>
      <c r="AP1645" s="129">
        <f t="shared" si="533"/>
        <v>0</v>
      </c>
      <c r="AQ1645" s="235"/>
      <c r="AR1645" s="235"/>
      <c r="AS1645" s="236">
        <f t="shared" si="528"/>
        <v>45019</v>
      </c>
      <c r="AT1645" s="237">
        <f t="shared" si="534"/>
        <v>25986.849999999973</v>
      </c>
      <c r="AU1645" s="237">
        <f t="shared" si="535"/>
        <v>17123.350000000009</v>
      </c>
      <c r="AV1645" s="237">
        <f t="shared" si="536"/>
        <v>26950.079999999998</v>
      </c>
      <c r="AW1645" s="237">
        <f t="shared" si="537"/>
        <v>12693.599999999999</v>
      </c>
      <c r="AX1645" s="237">
        <f t="shared" si="538"/>
        <v>13739.600000000006</v>
      </c>
      <c r="AY1645" s="133"/>
    </row>
    <row r="1646" spans="3:51" x14ac:dyDescent="0.25">
      <c r="C1646" s="137"/>
      <c r="D1646" s="137"/>
      <c r="E1646" s="137"/>
      <c r="F1646" s="137"/>
      <c r="G1646" s="137"/>
      <c r="H1646" s="137"/>
      <c r="I1646" s="137"/>
      <c r="J1646" s="137"/>
      <c r="K1646" s="240">
        <f t="shared" si="520"/>
        <v>45020</v>
      </c>
      <c r="L1646" s="230">
        <f t="shared" si="521"/>
        <v>97945.88999999997</v>
      </c>
      <c r="M1646" s="162">
        <f>MAX(AN28:AN1646)</f>
        <v>97945.88999999997</v>
      </c>
      <c r="N1646" s="162">
        <f t="shared" si="529"/>
        <v>0</v>
      </c>
      <c r="O1646" s="231">
        <f>E3+(E4*0.1)</f>
        <v>0.2</v>
      </c>
      <c r="P1646" s="162">
        <v>943.85</v>
      </c>
      <c r="Q1646" s="232">
        <f>E5+(E6*0.1)</f>
        <v>0.1</v>
      </c>
      <c r="R1646" s="162">
        <v>-850</v>
      </c>
      <c r="S1646" s="232">
        <f>E7+(E8*0.1)</f>
        <v>0.1</v>
      </c>
      <c r="T1646" s="162">
        <v>-965.6</v>
      </c>
      <c r="U1646" s="233">
        <f>E9+(E10*0.5)+(E11*0.1)</f>
        <v>0.2</v>
      </c>
      <c r="V1646" s="162">
        <v>3613</v>
      </c>
      <c r="W1646" s="233">
        <f>E12+(E13*0.5)+(E14*0.1)</f>
        <v>0.2</v>
      </c>
      <c r="X1646" s="162">
        <v>3613</v>
      </c>
      <c r="Y1646" s="161">
        <f t="shared" si="530"/>
        <v>1619</v>
      </c>
      <c r="Z1646" s="162">
        <f t="shared" si="522"/>
        <v>1452.41</v>
      </c>
      <c r="AA1646" s="127">
        <v>45020</v>
      </c>
      <c r="AB1646" s="127"/>
      <c r="AC1646" s="128"/>
      <c r="AD1646" s="128"/>
      <c r="AE1646" s="129"/>
      <c r="AF1646" s="129"/>
      <c r="AG1646" s="129"/>
      <c r="AH1646" s="129">
        <f t="shared" si="523"/>
        <v>1452.41</v>
      </c>
      <c r="AI1646" s="129">
        <f t="shared" si="524"/>
        <v>0</v>
      </c>
      <c r="AJ1646" s="234">
        <f t="shared" si="525"/>
        <v>1</v>
      </c>
      <c r="AK1646" s="234">
        <f t="shared" si="526"/>
        <v>0</v>
      </c>
      <c r="AL1646" s="129">
        <f t="shared" si="527"/>
        <v>0</v>
      </c>
      <c r="AM1646" s="127">
        <v>45020</v>
      </c>
      <c r="AN1646" s="129">
        <f t="shared" si="531"/>
        <v>97945.88999999997</v>
      </c>
      <c r="AO1646" s="129">
        <f t="shared" si="532"/>
        <v>0</v>
      </c>
      <c r="AP1646" s="129">
        <f t="shared" si="533"/>
        <v>0</v>
      </c>
      <c r="AQ1646" s="235"/>
      <c r="AR1646" s="235"/>
      <c r="AS1646" s="236">
        <f t="shared" si="528"/>
        <v>45020</v>
      </c>
      <c r="AT1646" s="237">
        <f t="shared" si="534"/>
        <v>26175.619999999974</v>
      </c>
      <c r="AU1646" s="237">
        <f t="shared" si="535"/>
        <v>17038.350000000009</v>
      </c>
      <c r="AV1646" s="237">
        <f t="shared" si="536"/>
        <v>26853.519999999997</v>
      </c>
      <c r="AW1646" s="237">
        <f t="shared" si="537"/>
        <v>13416.199999999999</v>
      </c>
      <c r="AX1646" s="237">
        <f t="shared" si="538"/>
        <v>14462.200000000006</v>
      </c>
      <c r="AY1646" s="133"/>
    </row>
    <row r="1647" spans="3:51" x14ac:dyDescent="0.25">
      <c r="C1647" s="137"/>
      <c r="D1647" s="137"/>
      <c r="E1647" s="137"/>
      <c r="F1647" s="137"/>
      <c r="G1647" s="137"/>
      <c r="H1647" s="137"/>
      <c r="I1647" s="137"/>
      <c r="J1647" s="137"/>
      <c r="K1647" s="240">
        <f t="shared" si="520"/>
        <v>45021</v>
      </c>
      <c r="L1647" s="230">
        <f t="shared" si="521"/>
        <v>97602.229999999967</v>
      </c>
      <c r="M1647" s="162">
        <f>MAX(AN28:AN1647)</f>
        <v>97945.88999999997</v>
      </c>
      <c r="N1647" s="162">
        <f t="shared" si="529"/>
        <v>-343.66000000000349</v>
      </c>
      <c r="O1647" s="231">
        <f>E3+(E4*0.1)</f>
        <v>0.2</v>
      </c>
      <c r="P1647" s="162">
        <v>401.7</v>
      </c>
      <c r="Q1647" s="232">
        <f>E5+(E6*0.1)</f>
        <v>0.1</v>
      </c>
      <c r="R1647" s="162">
        <v>-850</v>
      </c>
      <c r="S1647" s="232">
        <f>E7+(E8*0.1)</f>
        <v>0.1</v>
      </c>
      <c r="T1647" s="162">
        <v>-3410</v>
      </c>
      <c r="U1647" s="233">
        <f>E9+(E10*0.5)+(E11*0.1)</f>
        <v>0.2</v>
      </c>
      <c r="V1647" s="162">
        <v>5</v>
      </c>
      <c r="W1647" s="233">
        <f>E12+(E13*0.5)+(E14*0.1)</f>
        <v>0.2</v>
      </c>
      <c r="X1647" s="162">
        <v>5</v>
      </c>
      <c r="Y1647" s="161">
        <f t="shared" si="530"/>
        <v>1620</v>
      </c>
      <c r="Z1647" s="162">
        <f t="shared" si="522"/>
        <v>-343.65999999999997</v>
      </c>
      <c r="AA1647" s="127">
        <v>45021</v>
      </c>
      <c r="AB1647" s="127"/>
      <c r="AC1647" s="128"/>
      <c r="AD1647" s="128"/>
      <c r="AE1647" s="129"/>
      <c r="AF1647" s="129"/>
      <c r="AG1647" s="129"/>
      <c r="AH1647" s="129">
        <f t="shared" si="523"/>
        <v>0</v>
      </c>
      <c r="AI1647" s="129">
        <f t="shared" si="524"/>
        <v>-343.65999999999997</v>
      </c>
      <c r="AJ1647" s="234">
        <f t="shared" si="525"/>
        <v>0</v>
      </c>
      <c r="AK1647" s="234">
        <f t="shared" si="526"/>
        <v>1</v>
      </c>
      <c r="AL1647" s="129">
        <f t="shared" si="527"/>
        <v>0</v>
      </c>
      <c r="AM1647" s="127">
        <v>45021</v>
      </c>
      <c r="AN1647" s="129">
        <f t="shared" si="531"/>
        <v>97602.229999999967</v>
      </c>
      <c r="AO1647" s="129">
        <f t="shared" si="532"/>
        <v>0</v>
      </c>
      <c r="AP1647" s="129">
        <f t="shared" si="533"/>
        <v>0</v>
      </c>
      <c r="AQ1647" s="235"/>
      <c r="AR1647" s="235"/>
      <c r="AS1647" s="236">
        <f t="shared" si="528"/>
        <v>45021</v>
      </c>
      <c r="AT1647" s="237">
        <f t="shared" si="534"/>
        <v>26255.959999999974</v>
      </c>
      <c r="AU1647" s="237">
        <f t="shared" si="535"/>
        <v>16953.350000000009</v>
      </c>
      <c r="AV1647" s="237">
        <f t="shared" si="536"/>
        <v>26512.519999999997</v>
      </c>
      <c r="AW1647" s="237">
        <f t="shared" si="537"/>
        <v>13417.199999999999</v>
      </c>
      <c r="AX1647" s="237">
        <f t="shared" si="538"/>
        <v>14463.200000000006</v>
      </c>
      <c r="AY1647" s="133"/>
    </row>
    <row r="1648" spans="3:51" x14ac:dyDescent="0.25">
      <c r="C1648" s="137"/>
      <c r="D1648" s="137"/>
      <c r="E1648" s="137"/>
      <c r="F1648" s="137"/>
      <c r="G1648" s="137"/>
      <c r="H1648" s="137"/>
      <c r="I1648" s="137"/>
      <c r="J1648" s="137"/>
      <c r="K1648" s="240">
        <f t="shared" si="520"/>
        <v>45022</v>
      </c>
      <c r="L1648" s="230">
        <f t="shared" si="521"/>
        <v>97078.02999999997</v>
      </c>
      <c r="M1648" s="162">
        <f>MAX(AN28:AN1648)</f>
        <v>97945.88999999997</v>
      </c>
      <c r="N1648" s="162">
        <f t="shared" si="529"/>
        <v>-867.86000000000058</v>
      </c>
      <c r="O1648" s="231">
        <f>E3+(E4*0.1)</f>
        <v>0.2</v>
      </c>
      <c r="P1648" s="162">
        <v>-550</v>
      </c>
      <c r="Q1648" s="232">
        <f>E5+(E6*0.1)</f>
        <v>0.1</v>
      </c>
      <c r="R1648" s="162">
        <v>-850</v>
      </c>
      <c r="S1648" s="232">
        <f>E7+(E8*0.1)</f>
        <v>0.1</v>
      </c>
      <c r="T1648" s="162">
        <v>1908</v>
      </c>
      <c r="U1648" s="233">
        <f>E9+(E10*0.5)+(E11*0.1)</f>
        <v>0.2</v>
      </c>
      <c r="V1648" s="162">
        <v>-1400</v>
      </c>
      <c r="W1648" s="233">
        <f>E12+(E13*0.5)+(E14*0.1)</f>
        <v>0.2</v>
      </c>
      <c r="X1648" s="162">
        <v>-1200</v>
      </c>
      <c r="Y1648" s="161">
        <f t="shared" si="530"/>
        <v>1621</v>
      </c>
      <c r="Z1648" s="162">
        <f t="shared" si="522"/>
        <v>-524.20000000000005</v>
      </c>
      <c r="AA1648" s="127">
        <v>45022</v>
      </c>
      <c r="AB1648" s="127"/>
      <c r="AC1648" s="128"/>
      <c r="AD1648" s="128"/>
      <c r="AE1648" s="129"/>
      <c r="AF1648" s="129"/>
      <c r="AG1648" s="129"/>
      <c r="AH1648" s="129">
        <f t="shared" si="523"/>
        <v>0</v>
      </c>
      <c r="AI1648" s="129">
        <f t="shared" si="524"/>
        <v>-524.20000000000005</v>
      </c>
      <c r="AJ1648" s="234">
        <f t="shared" si="525"/>
        <v>0</v>
      </c>
      <c r="AK1648" s="234">
        <f t="shared" si="526"/>
        <v>1</v>
      </c>
      <c r="AL1648" s="129">
        <f t="shared" si="527"/>
        <v>0</v>
      </c>
      <c r="AM1648" s="127">
        <v>45022</v>
      </c>
      <c r="AN1648" s="129">
        <f t="shared" si="531"/>
        <v>97078.02999999997</v>
      </c>
      <c r="AO1648" s="129">
        <f t="shared" si="532"/>
        <v>0</v>
      </c>
      <c r="AP1648" s="129">
        <f t="shared" si="533"/>
        <v>0</v>
      </c>
      <c r="AQ1648" s="235"/>
      <c r="AR1648" s="235"/>
      <c r="AS1648" s="236">
        <f t="shared" si="528"/>
        <v>45022</v>
      </c>
      <c r="AT1648" s="237">
        <f t="shared" si="534"/>
        <v>26145.959999999974</v>
      </c>
      <c r="AU1648" s="237">
        <f t="shared" si="535"/>
        <v>16868.350000000009</v>
      </c>
      <c r="AV1648" s="237">
        <f t="shared" si="536"/>
        <v>26703.319999999996</v>
      </c>
      <c r="AW1648" s="237">
        <f t="shared" si="537"/>
        <v>13137.199999999999</v>
      </c>
      <c r="AX1648" s="237">
        <f t="shared" si="538"/>
        <v>14223.200000000006</v>
      </c>
      <c r="AY1648" s="133"/>
    </row>
    <row r="1649" spans="3:51" x14ac:dyDescent="0.25">
      <c r="C1649" s="137"/>
      <c r="D1649" s="137"/>
      <c r="E1649" s="137"/>
      <c r="F1649" s="137"/>
      <c r="G1649" s="137"/>
      <c r="H1649" s="137"/>
      <c r="I1649" s="137"/>
      <c r="J1649" s="137"/>
      <c r="K1649" s="240">
        <f t="shared" si="520"/>
        <v>45023</v>
      </c>
      <c r="L1649" s="230">
        <f t="shared" si="521"/>
        <v>97083.229999999967</v>
      </c>
      <c r="M1649" s="162">
        <f>MAX(AN28:AN1649)</f>
        <v>97945.88999999997</v>
      </c>
      <c r="N1649" s="162">
        <f t="shared" si="529"/>
        <v>-862.66000000000349</v>
      </c>
      <c r="O1649" s="231">
        <f>E3+(E4*0.1)</f>
        <v>0.2</v>
      </c>
      <c r="P1649" s="162">
        <v>0</v>
      </c>
      <c r="Q1649" s="232">
        <f>E5+(E6*0.1)</f>
        <v>0.1</v>
      </c>
      <c r="R1649" s="162">
        <v>0</v>
      </c>
      <c r="S1649" s="232">
        <f>E7+(E8*0.1)</f>
        <v>0.1</v>
      </c>
      <c r="T1649" s="162">
        <v>0</v>
      </c>
      <c r="U1649" s="233">
        <f>E9+(E10*0.5)+(E11*0.1)</f>
        <v>0.2</v>
      </c>
      <c r="V1649" s="162">
        <v>13</v>
      </c>
      <c r="W1649" s="233">
        <f>E12+(E13*0.5)+(E14*0.1)</f>
        <v>0.2</v>
      </c>
      <c r="X1649" s="162">
        <v>13</v>
      </c>
      <c r="Y1649" s="161">
        <f t="shared" si="530"/>
        <v>1622</v>
      </c>
      <c r="Z1649" s="162">
        <f t="shared" si="522"/>
        <v>5.2</v>
      </c>
      <c r="AA1649" s="127">
        <v>45023</v>
      </c>
      <c r="AB1649" s="127"/>
      <c r="AC1649" s="128"/>
      <c r="AD1649" s="128"/>
      <c r="AE1649" s="129"/>
      <c r="AF1649" s="129"/>
      <c r="AG1649" s="129"/>
      <c r="AH1649" s="129">
        <f t="shared" si="523"/>
        <v>5.2</v>
      </c>
      <c r="AI1649" s="129">
        <f t="shared" si="524"/>
        <v>0</v>
      </c>
      <c r="AJ1649" s="234">
        <f t="shared" si="525"/>
        <v>1</v>
      </c>
      <c r="AK1649" s="234">
        <f t="shared" si="526"/>
        <v>0</v>
      </c>
      <c r="AL1649" s="129">
        <f t="shared" si="527"/>
        <v>0</v>
      </c>
      <c r="AM1649" s="127">
        <v>45023</v>
      </c>
      <c r="AN1649" s="129">
        <f t="shared" si="531"/>
        <v>97083.229999999967</v>
      </c>
      <c r="AO1649" s="129">
        <f t="shared" si="532"/>
        <v>0</v>
      </c>
      <c r="AP1649" s="129">
        <f t="shared" si="533"/>
        <v>0</v>
      </c>
      <c r="AQ1649" s="235"/>
      <c r="AR1649" s="235"/>
      <c r="AS1649" s="236">
        <f t="shared" si="528"/>
        <v>45023</v>
      </c>
      <c r="AT1649" s="237">
        <f t="shared" si="534"/>
        <v>26145.959999999974</v>
      </c>
      <c r="AU1649" s="237">
        <f t="shared" si="535"/>
        <v>16868.350000000009</v>
      </c>
      <c r="AV1649" s="237">
        <f t="shared" si="536"/>
        <v>26703.319999999996</v>
      </c>
      <c r="AW1649" s="237">
        <f t="shared" si="537"/>
        <v>13139.8</v>
      </c>
      <c r="AX1649" s="237">
        <f t="shared" si="538"/>
        <v>14225.800000000007</v>
      </c>
      <c r="AY1649" s="133"/>
    </row>
    <row r="1650" spans="3:51" x14ac:dyDescent="0.25">
      <c r="C1650" s="137"/>
      <c r="D1650" s="137"/>
      <c r="E1650" s="137"/>
      <c r="F1650" s="137"/>
      <c r="G1650" s="137"/>
      <c r="H1650" s="137"/>
      <c r="I1650" s="137"/>
      <c r="J1650" s="137"/>
      <c r="K1650" s="240">
        <f t="shared" si="520"/>
        <v>45026</v>
      </c>
      <c r="L1650" s="230">
        <f t="shared" si="521"/>
        <v>96008.129999999961</v>
      </c>
      <c r="M1650" s="162">
        <f>MAX(AN28:AN1650)</f>
        <v>97945.88999999997</v>
      </c>
      <c r="N1650" s="162">
        <f t="shared" si="529"/>
        <v>-1937.7600000000093</v>
      </c>
      <c r="O1650" s="231">
        <f>E3+(E4*0.1)</f>
        <v>0.2</v>
      </c>
      <c r="P1650" s="162">
        <v>-550</v>
      </c>
      <c r="Q1650" s="232">
        <f>E5+(E6*0.1)</f>
        <v>0.1</v>
      </c>
      <c r="R1650" s="162">
        <v>-1041</v>
      </c>
      <c r="S1650" s="232">
        <f>E7+(E8*0.1)</f>
        <v>0.1</v>
      </c>
      <c r="T1650" s="162">
        <v>-3410</v>
      </c>
      <c r="U1650" s="233">
        <f>E9+(E10*0.5)+(E11*0.1)</f>
        <v>0.2</v>
      </c>
      <c r="V1650" s="162">
        <v>-1400</v>
      </c>
      <c r="W1650" s="233">
        <f>E12+(E13*0.5)+(E14*0.1)</f>
        <v>0.2</v>
      </c>
      <c r="X1650" s="162">
        <v>-1200</v>
      </c>
      <c r="Y1650" s="161">
        <f t="shared" si="530"/>
        <v>1623</v>
      </c>
      <c r="Z1650" s="162">
        <f t="shared" si="522"/>
        <v>-1075.0999999999999</v>
      </c>
      <c r="AA1650" s="127">
        <v>45026</v>
      </c>
      <c r="AB1650" s="127"/>
      <c r="AC1650" s="128"/>
      <c r="AD1650" s="128"/>
      <c r="AE1650" s="129"/>
      <c r="AF1650" s="129"/>
      <c r="AG1650" s="129"/>
      <c r="AH1650" s="129">
        <f t="shared" si="523"/>
        <v>0</v>
      </c>
      <c r="AI1650" s="129">
        <f t="shared" si="524"/>
        <v>-1075.0999999999999</v>
      </c>
      <c r="AJ1650" s="234">
        <f t="shared" si="525"/>
        <v>0</v>
      </c>
      <c r="AK1650" s="234">
        <f t="shared" si="526"/>
        <v>1</v>
      </c>
      <c r="AL1650" s="129">
        <f t="shared" si="527"/>
        <v>0</v>
      </c>
      <c r="AM1650" s="127">
        <v>45026</v>
      </c>
      <c r="AN1650" s="129">
        <f t="shared" si="531"/>
        <v>96008.129999999961</v>
      </c>
      <c r="AO1650" s="129">
        <f t="shared" si="532"/>
        <v>0</v>
      </c>
      <c r="AP1650" s="129">
        <f t="shared" si="533"/>
        <v>0</v>
      </c>
      <c r="AQ1650" s="235"/>
      <c r="AR1650" s="235"/>
      <c r="AS1650" s="236">
        <f t="shared" si="528"/>
        <v>45026</v>
      </c>
      <c r="AT1650" s="237">
        <f t="shared" si="534"/>
        <v>26035.959999999974</v>
      </c>
      <c r="AU1650" s="237">
        <f t="shared" si="535"/>
        <v>16764.250000000011</v>
      </c>
      <c r="AV1650" s="237">
        <f t="shared" si="536"/>
        <v>26362.319999999996</v>
      </c>
      <c r="AW1650" s="237">
        <f t="shared" si="537"/>
        <v>12859.8</v>
      </c>
      <c r="AX1650" s="237">
        <f t="shared" si="538"/>
        <v>13985.800000000007</v>
      </c>
      <c r="AY1650" s="133"/>
    </row>
    <row r="1651" spans="3:51" x14ac:dyDescent="0.25">
      <c r="C1651" s="137"/>
      <c r="D1651" s="137"/>
      <c r="E1651" s="137"/>
      <c r="F1651" s="137"/>
      <c r="G1651" s="137"/>
      <c r="H1651" s="137"/>
      <c r="I1651" s="137"/>
      <c r="J1651" s="137"/>
      <c r="K1651" s="240">
        <f t="shared" si="520"/>
        <v>45027</v>
      </c>
      <c r="L1651" s="230">
        <f t="shared" si="521"/>
        <v>96422.989999999962</v>
      </c>
      <c r="M1651" s="162">
        <f>MAX(AN28:AN1651)</f>
        <v>97945.88999999997</v>
      </c>
      <c r="N1651" s="162">
        <f t="shared" si="529"/>
        <v>-1522.9000000000087</v>
      </c>
      <c r="O1651" s="231">
        <f>E3+(E4*0.1)</f>
        <v>0.2</v>
      </c>
      <c r="P1651" s="162">
        <v>491.35</v>
      </c>
      <c r="Q1651" s="232">
        <f>E5+(E6*0.1)</f>
        <v>0.1</v>
      </c>
      <c r="R1651" s="162">
        <v>-8.5</v>
      </c>
      <c r="S1651" s="232">
        <f>E7+(E8*0.1)</f>
        <v>0.1</v>
      </c>
      <c r="T1651" s="162">
        <v>-1741.6</v>
      </c>
      <c r="U1651" s="233">
        <f>E9+(E10*0.5)+(E11*0.1)</f>
        <v>0.2</v>
      </c>
      <c r="V1651" s="162">
        <v>1229</v>
      </c>
      <c r="W1651" s="233">
        <f>E12+(E13*0.5)+(E14*0.1)</f>
        <v>0.2</v>
      </c>
      <c r="X1651" s="162">
        <v>1229</v>
      </c>
      <c r="Y1651" s="161">
        <f t="shared" si="530"/>
        <v>1624</v>
      </c>
      <c r="Z1651" s="162">
        <f t="shared" si="522"/>
        <v>414.86</v>
      </c>
      <c r="AA1651" s="127">
        <v>45027</v>
      </c>
      <c r="AB1651" s="127"/>
      <c r="AC1651" s="128"/>
      <c r="AD1651" s="128"/>
      <c r="AE1651" s="129"/>
      <c r="AF1651" s="129"/>
      <c r="AG1651" s="129"/>
      <c r="AH1651" s="129">
        <f t="shared" si="523"/>
        <v>414.86</v>
      </c>
      <c r="AI1651" s="129">
        <f t="shared" si="524"/>
        <v>0</v>
      </c>
      <c r="AJ1651" s="234">
        <f t="shared" si="525"/>
        <v>1</v>
      </c>
      <c r="AK1651" s="234">
        <f t="shared" si="526"/>
        <v>0</v>
      </c>
      <c r="AL1651" s="129">
        <f t="shared" si="527"/>
        <v>0</v>
      </c>
      <c r="AM1651" s="127">
        <v>45027</v>
      </c>
      <c r="AN1651" s="129">
        <f t="shared" si="531"/>
        <v>96422.989999999962</v>
      </c>
      <c r="AO1651" s="129">
        <f t="shared" si="532"/>
        <v>0</v>
      </c>
      <c r="AP1651" s="129">
        <f t="shared" si="533"/>
        <v>0</v>
      </c>
      <c r="AQ1651" s="235"/>
      <c r="AR1651" s="235"/>
      <c r="AS1651" s="236">
        <f t="shared" si="528"/>
        <v>45027</v>
      </c>
      <c r="AT1651" s="237">
        <f t="shared" si="534"/>
        <v>26134.229999999974</v>
      </c>
      <c r="AU1651" s="237">
        <f t="shared" si="535"/>
        <v>16763.400000000012</v>
      </c>
      <c r="AV1651" s="237">
        <f t="shared" si="536"/>
        <v>26188.159999999996</v>
      </c>
      <c r="AW1651" s="237">
        <f t="shared" si="537"/>
        <v>13105.599999999999</v>
      </c>
      <c r="AX1651" s="237">
        <f t="shared" si="538"/>
        <v>14231.600000000006</v>
      </c>
      <c r="AY1651" s="133"/>
    </row>
    <row r="1652" spans="3:51" x14ac:dyDescent="0.25">
      <c r="C1652" s="137"/>
      <c r="D1652" s="137"/>
      <c r="E1652" s="137"/>
      <c r="F1652" s="137"/>
      <c r="G1652" s="137"/>
      <c r="H1652" s="137"/>
      <c r="I1652" s="137"/>
      <c r="J1652" s="137"/>
      <c r="K1652" s="240">
        <f t="shared" si="520"/>
        <v>45028</v>
      </c>
      <c r="L1652" s="230">
        <f t="shared" si="521"/>
        <v>96522.499999999956</v>
      </c>
      <c r="M1652" s="162">
        <f>MAX(AN28:AN1652)</f>
        <v>97945.88999999997</v>
      </c>
      <c r="N1652" s="162">
        <f t="shared" si="529"/>
        <v>-1423.390000000014</v>
      </c>
      <c r="O1652" s="231">
        <f>E3+(E4*0.1)</f>
        <v>0.2</v>
      </c>
      <c r="P1652" s="162">
        <v>-191.45</v>
      </c>
      <c r="Q1652" s="232">
        <f>E5+(E6*0.1)</f>
        <v>0.1</v>
      </c>
      <c r="R1652" s="162">
        <v>-850</v>
      </c>
      <c r="S1652" s="232">
        <f>E7+(E8*0.1)</f>
        <v>0.1</v>
      </c>
      <c r="T1652" s="162">
        <v>-2316</v>
      </c>
      <c r="U1652" s="233">
        <f>E9+(E10*0.5)+(E11*0.1)</f>
        <v>0.2</v>
      </c>
      <c r="V1652" s="162">
        <v>1136</v>
      </c>
      <c r="W1652" s="233">
        <f>E12+(E13*0.5)+(E14*0.1)</f>
        <v>0.2</v>
      </c>
      <c r="X1652" s="162">
        <v>1136</v>
      </c>
      <c r="Y1652" s="161">
        <f t="shared" si="530"/>
        <v>1625</v>
      </c>
      <c r="Z1652" s="162">
        <f t="shared" si="522"/>
        <v>99.510000000000048</v>
      </c>
      <c r="AA1652" s="127">
        <v>45028</v>
      </c>
      <c r="AB1652" s="127"/>
      <c r="AC1652" s="128"/>
      <c r="AD1652" s="128"/>
      <c r="AE1652" s="129"/>
      <c r="AF1652" s="129"/>
      <c r="AG1652" s="129"/>
      <c r="AH1652" s="129">
        <f t="shared" si="523"/>
        <v>99.510000000000048</v>
      </c>
      <c r="AI1652" s="129">
        <f t="shared" si="524"/>
        <v>0</v>
      </c>
      <c r="AJ1652" s="234">
        <f t="shared" si="525"/>
        <v>1</v>
      </c>
      <c r="AK1652" s="234">
        <f t="shared" si="526"/>
        <v>0</v>
      </c>
      <c r="AL1652" s="129">
        <f t="shared" si="527"/>
        <v>0</v>
      </c>
      <c r="AM1652" s="127">
        <v>45028</v>
      </c>
      <c r="AN1652" s="129">
        <f t="shared" si="531"/>
        <v>96522.499999999956</v>
      </c>
      <c r="AO1652" s="129">
        <f t="shared" si="532"/>
        <v>0</v>
      </c>
      <c r="AP1652" s="129">
        <f t="shared" si="533"/>
        <v>0</v>
      </c>
      <c r="AQ1652" s="235"/>
      <c r="AR1652" s="235"/>
      <c r="AS1652" s="236">
        <f t="shared" si="528"/>
        <v>45028</v>
      </c>
      <c r="AT1652" s="237">
        <f t="shared" si="534"/>
        <v>26095.939999999973</v>
      </c>
      <c r="AU1652" s="237">
        <f t="shared" si="535"/>
        <v>16678.400000000012</v>
      </c>
      <c r="AV1652" s="237">
        <f t="shared" si="536"/>
        <v>25956.559999999998</v>
      </c>
      <c r="AW1652" s="237">
        <f t="shared" si="537"/>
        <v>13332.8</v>
      </c>
      <c r="AX1652" s="237">
        <f t="shared" si="538"/>
        <v>14458.800000000007</v>
      </c>
      <c r="AY1652" s="133"/>
    </row>
    <row r="1653" spans="3:51" x14ac:dyDescent="0.25">
      <c r="C1653" s="137"/>
      <c r="D1653" s="137"/>
      <c r="E1653" s="137"/>
      <c r="F1653" s="137"/>
      <c r="G1653" s="137"/>
      <c r="H1653" s="137"/>
      <c r="I1653" s="137"/>
      <c r="J1653" s="137"/>
      <c r="K1653" s="240">
        <f t="shared" si="520"/>
        <v>45029</v>
      </c>
      <c r="L1653" s="230">
        <f t="shared" si="521"/>
        <v>98739.079999999958</v>
      </c>
      <c r="M1653" s="162">
        <f>MAX(AN28:AN1653)</f>
        <v>98739.079999999958</v>
      </c>
      <c r="N1653" s="162">
        <f t="shared" si="529"/>
        <v>0</v>
      </c>
      <c r="O1653" s="231">
        <f>E3+(E4*0.1)</f>
        <v>0.2</v>
      </c>
      <c r="P1653" s="162">
        <v>1915.95</v>
      </c>
      <c r="Q1653" s="232">
        <f>E5+(E6*0.1)</f>
        <v>0.1</v>
      </c>
      <c r="R1653" s="162">
        <v>2713.5</v>
      </c>
      <c r="S1653" s="232">
        <f>E7+(E8*0.1)</f>
        <v>0.1</v>
      </c>
      <c r="T1653" s="162">
        <v>5392.4</v>
      </c>
      <c r="U1653" s="233">
        <f>E9+(E10*0.5)+(E11*0.1)</f>
        <v>0.2</v>
      </c>
      <c r="V1653" s="162">
        <v>2557</v>
      </c>
      <c r="W1653" s="233">
        <f>E12+(E13*0.5)+(E14*0.1)</f>
        <v>0.2</v>
      </c>
      <c r="X1653" s="162">
        <v>2557</v>
      </c>
      <c r="Y1653" s="161">
        <f t="shared" si="530"/>
        <v>1626</v>
      </c>
      <c r="Z1653" s="162">
        <f t="shared" si="522"/>
        <v>2216.5800000000004</v>
      </c>
      <c r="AA1653" s="127">
        <v>45029</v>
      </c>
      <c r="AB1653" s="127"/>
      <c r="AC1653" s="128"/>
      <c r="AD1653" s="128"/>
      <c r="AE1653" s="129"/>
      <c r="AF1653" s="129"/>
      <c r="AG1653" s="129"/>
      <c r="AH1653" s="129">
        <f t="shared" si="523"/>
        <v>2216.5800000000004</v>
      </c>
      <c r="AI1653" s="129">
        <f t="shared" si="524"/>
        <v>0</v>
      </c>
      <c r="AJ1653" s="234">
        <f t="shared" si="525"/>
        <v>1</v>
      </c>
      <c r="AK1653" s="234">
        <f t="shared" si="526"/>
        <v>0</v>
      </c>
      <c r="AL1653" s="129">
        <f t="shared" si="527"/>
        <v>0</v>
      </c>
      <c r="AM1653" s="127">
        <v>45029</v>
      </c>
      <c r="AN1653" s="129">
        <f t="shared" si="531"/>
        <v>98739.079999999958</v>
      </c>
      <c r="AO1653" s="129">
        <f t="shared" si="532"/>
        <v>0</v>
      </c>
      <c r="AP1653" s="129">
        <f t="shared" si="533"/>
        <v>0</v>
      </c>
      <c r="AQ1653" s="235"/>
      <c r="AR1653" s="235"/>
      <c r="AS1653" s="236">
        <f t="shared" si="528"/>
        <v>45029</v>
      </c>
      <c r="AT1653" s="237">
        <f t="shared" si="534"/>
        <v>26479.129999999972</v>
      </c>
      <c r="AU1653" s="237">
        <f t="shared" si="535"/>
        <v>16949.750000000011</v>
      </c>
      <c r="AV1653" s="237">
        <f t="shared" si="536"/>
        <v>26495.8</v>
      </c>
      <c r="AW1653" s="237">
        <f t="shared" si="537"/>
        <v>13844.199999999999</v>
      </c>
      <c r="AX1653" s="237">
        <f t="shared" si="538"/>
        <v>14970.200000000006</v>
      </c>
      <c r="AY1653" s="133"/>
    </row>
    <row r="1654" spans="3:51" x14ac:dyDescent="0.25">
      <c r="C1654" s="137"/>
      <c r="D1654" s="137"/>
      <c r="E1654" s="137"/>
      <c r="F1654" s="137"/>
      <c r="G1654" s="137"/>
      <c r="H1654" s="137"/>
      <c r="I1654" s="137"/>
      <c r="J1654" s="137"/>
      <c r="K1654" s="240">
        <f t="shared" si="520"/>
        <v>45030</v>
      </c>
      <c r="L1654" s="230">
        <f t="shared" si="521"/>
        <v>97947.179999999964</v>
      </c>
      <c r="M1654" s="162">
        <f>MAX(AN28:AN1654)</f>
        <v>98739.079999999958</v>
      </c>
      <c r="N1654" s="162">
        <f t="shared" si="529"/>
        <v>-791.89999999999418</v>
      </c>
      <c r="O1654" s="231">
        <f>E3+(E4*0.1)</f>
        <v>0.2</v>
      </c>
      <c r="P1654" s="162">
        <v>-550</v>
      </c>
      <c r="Q1654" s="232">
        <f>E5+(E6*0.1)</f>
        <v>0.1</v>
      </c>
      <c r="R1654" s="162">
        <v>-850</v>
      </c>
      <c r="S1654" s="232">
        <f>E7+(E8*0.1)</f>
        <v>0.1</v>
      </c>
      <c r="T1654" s="162">
        <v>-769</v>
      </c>
      <c r="U1654" s="233">
        <f>E9+(E10*0.5)+(E11*0.1)</f>
        <v>0.2</v>
      </c>
      <c r="V1654" s="162">
        <v>-1400</v>
      </c>
      <c r="W1654" s="233">
        <f>E12+(E13*0.5)+(E14*0.1)</f>
        <v>0.2</v>
      </c>
      <c r="X1654" s="162">
        <v>-1200</v>
      </c>
      <c r="Y1654" s="161">
        <f t="shared" si="530"/>
        <v>1627</v>
      </c>
      <c r="Z1654" s="162">
        <f t="shared" si="522"/>
        <v>-791.9</v>
      </c>
      <c r="AA1654" s="127">
        <v>45030</v>
      </c>
      <c r="AB1654" s="127"/>
      <c r="AC1654" s="128"/>
      <c r="AD1654" s="128"/>
      <c r="AE1654" s="129"/>
      <c r="AF1654" s="129"/>
      <c r="AG1654" s="129"/>
      <c r="AH1654" s="129">
        <f t="shared" si="523"/>
        <v>0</v>
      </c>
      <c r="AI1654" s="129">
        <f t="shared" si="524"/>
        <v>-791.9</v>
      </c>
      <c r="AJ1654" s="234">
        <f t="shared" si="525"/>
        <v>0</v>
      </c>
      <c r="AK1654" s="234">
        <f t="shared" si="526"/>
        <v>1</v>
      </c>
      <c r="AL1654" s="129">
        <f t="shared" si="527"/>
        <v>0</v>
      </c>
      <c r="AM1654" s="127">
        <v>45030</v>
      </c>
      <c r="AN1654" s="129">
        <f t="shared" si="531"/>
        <v>97947.179999999964</v>
      </c>
      <c r="AO1654" s="129">
        <f t="shared" si="532"/>
        <v>0</v>
      </c>
      <c r="AP1654" s="129">
        <f t="shared" si="533"/>
        <v>0</v>
      </c>
      <c r="AQ1654" s="235"/>
      <c r="AR1654" s="235"/>
      <c r="AS1654" s="236">
        <f t="shared" si="528"/>
        <v>45030</v>
      </c>
      <c r="AT1654" s="237">
        <f t="shared" si="534"/>
        <v>26369.129999999972</v>
      </c>
      <c r="AU1654" s="237">
        <f t="shared" si="535"/>
        <v>16864.750000000011</v>
      </c>
      <c r="AV1654" s="237">
        <f t="shared" si="536"/>
        <v>26418.899999999998</v>
      </c>
      <c r="AW1654" s="237">
        <f t="shared" si="537"/>
        <v>13564.199999999999</v>
      </c>
      <c r="AX1654" s="237">
        <f t="shared" si="538"/>
        <v>14730.200000000006</v>
      </c>
      <c r="AY1654" s="133"/>
    </row>
    <row r="1655" spans="3:51" x14ac:dyDescent="0.25">
      <c r="C1655" s="137"/>
      <c r="D1655" s="137"/>
      <c r="E1655" s="137"/>
      <c r="F1655" s="137"/>
      <c r="G1655" s="137"/>
      <c r="H1655" s="137"/>
      <c r="I1655" s="137"/>
      <c r="J1655" s="137"/>
      <c r="K1655" s="240">
        <f t="shared" si="520"/>
        <v>45033</v>
      </c>
      <c r="L1655" s="230">
        <f t="shared" si="521"/>
        <v>97612.669999999969</v>
      </c>
      <c r="M1655" s="162">
        <f>MAX(AN28:AN1655)</f>
        <v>98739.079999999958</v>
      </c>
      <c r="N1655" s="162">
        <f t="shared" si="529"/>
        <v>-1126.4099999999889</v>
      </c>
      <c r="O1655" s="231">
        <f>E3+(E4*0.1)</f>
        <v>0.2</v>
      </c>
      <c r="P1655" s="162">
        <v>503.55</v>
      </c>
      <c r="Q1655" s="232">
        <f>E5+(E6*0.1)</f>
        <v>0.1</v>
      </c>
      <c r="R1655" s="162">
        <v>684</v>
      </c>
      <c r="S1655" s="232">
        <f>E7+(E8*0.1)</f>
        <v>0.1</v>
      </c>
      <c r="T1655" s="162">
        <v>163.80000000000001</v>
      </c>
      <c r="U1655" s="233">
        <f>E9+(E10*0.5)+(E11*0.1)</f>
        <v>0.2</v>
      </c>
      <c r="V1655" s="162">
        <v>-1400</v>
      </c>
      <c r="W1655" s="233">
        <f>E12+(E13*0.5)+(E14*0.1)</f>
        <v>0.2</v>
      </c>
      <c r="X1655" s="162">
        <v>-1200</v>
      </c>
      <c r="Y1655" s="161">
        <f t="shared" si="530"/>
        <v>1628</v>
      </c>
      <c r="Z1655" s="162">
        <f t="shared" si="522"/>
        <v>-334.51</v>
      </c>
      <c r="AA1655" s="127">
        <v>45033</v>
      </c>
      <c r="AB1655" s="127"/>
      <c r="AC1655" s="128"/>
      <c r="AD1655" s="128"/>
      <c r="AE1655" s="129"/>
      <c r="AF1655" s="129"/>
      <c r="AG1655" s="129"/>
      <c r="AH1655" s="129">
        <f t="shared" si="523"/>
        <v>0</v>
      </c>
      <c r="AI1655" s="129">
        <f t="shared" si="524"/>
        <v>-334.51</v>
      </c>
      <c r="AJ1655" s="234">
        <f t="shared" si="525"/>
        <v>0</v>
      </c>
      <c r="AK1655" s="234">
        <f t="shared" si="526"/>
        <v>1</v>
      </c>
      <c r="AL1655" s="129">
        <f t="shared" si="527"/>
        <v>0</v>
      </c>
      <c r="AM1655" s="127">
        <v>45033</v>
      </c>
      <c r="AN1655" s="129">
        <f t="shared" si="531"/>
        <v>97612.669999999969</v>
      </c>
      <c r="AO1655" s="129">
        <f t="shared" si="532"/>
        <v>0</v>
      </c>
      <c r="AP1655" s="129">
        <f t="shared" si="533"/>
        <v>0</v>
      </c>
      <c r="AQ1655" s="235"/>
      <c r="AR1655" s="235"/>
      <c r="AS1655" s="236">
        <f t="shared" si="528"/>
        <v>45033</v>
      </c>
      <c r="AT1655" s="237">
        <f t="shared" si="534"/>
        <v>26469.839999999971</v>
      </c>
      <c r="AU1655" s="237">
        <f t="shared" si="535"/>
        <v>16933.150000000012</v>
      </c>
      <c r="AV1655" s="237">
        <f t="shared" si="536"/>
        <v>26435.279999999999</v>
      </c>
      <c r="AW1655" s="237">
        <f t="shared" si="537"/>
        <v>13284.199999999999</v>
      </c>
      <c r="AX1655" s="237">
        <f t="shared" si="538"/>
        <v>14490.200000000006</v>
      </c>
      <c r="AY1655" s="133"/>
    </row>
    <row r="1656" spans="3:51" x14ac:dyDescent="0.25">
      <c r="C1656" s="137"/>
      <c r="D1656" s="137"/>
      <c r="E1656" s="137"/>
      <c r="F1656" s="137"/>
      <c r="G1656" s="137"/>
      <c r="H1656" s="137"/>
      <c r="I1656" s="137"/>
      <c r="J1656" s="137"/>
      <c r="K1656" s="240">
        <f t="shared" si="520"/>
        <v>45034</v>
      </c>
      <c r="L1656" s="230">
        <f t="shared" si="521"/>
        <v>97924.579999999973</v>
      </c>
      <c r="M1656" s="162">
        <f>MAX(AN28:AN1656)</f>
        <v>98739.079999999958</v>
      </c>
      <c r="N1656" s="162">
        <f t="shared" si="529"/>
        <v>-814.49999999998545</v>
      </c>
      <c r="O1656" s="231">
        <f>E3+(E4*0.1)</f>
        <v>0.2</v>
      </c>
      <c r="P1656" s="162">
        <v>-550</v>
      </c>
      <c r="Q1656" s="232">
        <f>E5+(E6*0.1)</f>
        <v>0.1</v>
      </c>
      <c r="R1656" s="162">
        <v>177.5</v>
      </c>
      <c r="S1656" s="232">
        <f>E7+(E8*0.1)</f>
        <v>0.1</v>
      </c>
      <c r="T1656" s="162">
        <v>81.599999999999994</v>
      </c>
      <c r="U1656" s="233">
        <f>E9+(E10*0.5)+(E11*0.1)</f>
        <v>0.2</v>
      </c>
      <c r="V1656" s="162">
        <v>990</v>
      </c>
      <c r="W1656" s="233">
        <f>E12+(E13*0.5)+(E14*0.1)</f>
        <v>0.2</v>
      </c>
      <c r="X1656" s="162">
        <v>990</v>
      </c>
      <c r="Y1656" s="161">
        <f t="shared" si="530"/>
        <v>1629</v>
      </c>
      <c r="Z1656" s="162">
        <f t="shared" si="522"/>
        <v>311.90999999999997</v>
      </c>
      <c r="AA1656" s="127">
        <v>45034</v>
      </c>
      <c r="AB1656" s="127"/>
      <c r="AC1656" s="128"/>
      <c r="AD1656" s="128"/>
      <c r="AE1656" s="129"/>
      <c r="AF1656" s="129"/>
      <c r="AG1656" s="129"/>
      <c r="AH1656" s="129">
        <f t="shared" si="523"/>
        <v>311.90999999999997</v>
      </c>
      <c r="AI1656" s="129">
        <f t="shared" si="524"/>
        <v>0</v>
      </c>
      <c r="AJ1656" s="234">
        <f t="shared" si="525"/>
        <v>1</v>
      </c>
      <c r="AK1656" s="234">
        <f t="shared" si="526"/>
        <v>0</v>
      </c>
      <c r="AL1656" s="129">
        <f t="shared" si="527"/>
        <v>0</v>
      </c>
      <c r="AM1656" s="127">
        <v>45034</v>
      </c>
      <c r="AN1656" s="129">
        <f t="shared" si="531"/>
        <v>97924.579999999973</v>
      </c>
      <c r="AO1656" s="129">
        <f t="shared" si="532"/>
        <v>0</v>
      </c>
      <c r="AP1656" s="129">
        <f t="shared" si="533"/>
        <v>0</v>
      </c>
      <c r="AQ1656" s="235"/>
      <c r="AR1656" s="235"/>
      <c r="AS1656" s="236">
        <f t="shared" si="528"/>
        <v>45034</v>
      </c>
      <c r="AT1656" s="237">
        <f t="shared" si="534"/>
        <v>26359.839999999971</v>
      </c>
      <c r="AU1656" s="237">
        <f t="shared" si="535"/>
        <v>16950.900000000012</v>
      </c>
      <c r="AV1656" s="237">
        <f t="shared" si="536"/>
        <v>26443.439999999999</v>
      </c>
      <c r="AW1656" s="237">
        <f t="shared" si="537"/>
        <v>13482.199999999999</v>
      </c>
      <c r="AX1656" s="237">
        <f t="shared" si="538"/>
        <v>14688.200000000006</v>
      </c>
      <c r="AY1656" s="133"/>
    </row>
    <row r="1657" spans="3:51" x14ac:dyDescent="0.25">
      <c r="C1657" s="137"/>
      <c r="D1657" s="137"/>
      <c r="E1657" s="137"/>
      <c r="F1657" s="137"/>
      <c r="G1657" s="137"/>
      <c r="H1657" s="137"/>
      <c r="I1657" s="137"/>
      <c r="J1657" s="137"/>
      <c r="K1657" s="240">
        <f t="shared" si="520"/>
        <v>45035</v>
      </c>
      <c r="L1657" s="230">
        <f t="shared" si="521"/>
        <v>97203.419999999969</v>
      </c>
      <c r="M1657" s="162">
        <f>MAX(AN28:AN1657)</f>
        <v>98739.079999999958</v>
      </c>
      <c r="N1657" s="162">
        <f t="shared" si="529"/>
        <v>-1535.6599999999889</v>
      </c>
      <c r="O1657" s="231">
        <f>E3+(E4*0.1)</f>
        <v>0.2</v>
      </c>
      <c r="P1657" s="162">
        <v>-550</v>
      </c>
      <c r="Q1657" s="232">
        <f>E5+(E6*0.1)</f>
        <v>0.1</v>
      </c>
      <c r="R1657" s="162">
        <v>-850</v>
      </c>
      <c r="S1657" s="232">
        <f>E7+(E8*0.1)</f>
        <v>0.1</v>
      </c>
      <c r="T1657" s="162">
        <v>-61.6</v>
      </c>
      <c r="U1657" s="233">
        <f>E9+(E10*0.5)+(E11*0.1)</f>
        <v>0.2</v>
      </c>
      <c r="V1657" s="162">
        <v>-1400</v>
      </c>
      <c r="W1657" s="233">
        <f>E12+(E13*0.5)+(E14*0.1)</f>
        <v>0.2</v>
      </c>
      <c r="X1657" s="162">
        <v>-1200</v>
      </c>
      <c r="Y1657" s="161">
        <f t="shared" si="530"/>
        <v>1630</v>
      </c>
      <c r="Z1657" s="162">
        <f t="shared" si="522"/>
        <v>-721.16</v>
      </c>
      <c r="AA1657" s="127">
        <v>45035</v>
      </c>
      <c r="AB1657" s="127"/>
      <c r="AC1657" s="128"/>
      <c r="AD1657" s="128"/>
      <c r="AE1657" s="129"/>
      <c r="AF1657" s="129"/>
      <c r="AG1657" s="129"/>
      <c r="AH1657" s="129">
        <f t="shared" si="523"/>
        <v>0</v>
      </c>
      <c r="AI1657" s="129">
        <f t="shared" si="524"/>
        <v>-721.16</v>
      </c>
      <c r="AJ1657" s="234">
        <f t="shared" si="525"/>
        <v>0</v>
      </c>
      <c r="AK1657" s="234">
        <f t="shared" si="526"/>
        <v>1</v>
      </c>
      <c r="AL1657" s="129">
        <f t="shared" si="527"/>
        <v>0</v>
      </c>
      <c r="AM1657" s="127">
        <v>45035</v>
      </c>
      <c r="AN1657" s="129">
        <f t="shared" si="531"/>
        <v>97203.419999999969</v>
      </c>
      <c r="AO1657" s="129">
        <f t="shared" si="532"/>
        <v>0</v>
      </c>
      <c r="AP1657" s="129">
        <f t="shared" si="533"/>
        <v>0</v>
      </c>
      <c r="AQ1657" s="235"/>
      <c r="AR1657" s="235"/>
      <c r="AS1657" s="236">
        <f t="shared" si="528"/>
        <v>45035</v>
      </c>
      <c r="AT1657" s="237">
        <f t="shared" si="534"/>
        <v>26249.839999999971</v>
      </c>
      <c r="AU1657" s="237">
        <f t="shared" si="535"/>
        <v>16865.900000000012</v>
      </c>
      <c r="AV1657" s="237">
        <f t="shared" si="536"/>
        <v>26437.279999999999</v>
      </c>
      <c r="AW1657" s="237">
        <f t="shared" si="537"/>
        <v>13202.199999999999</v>
      </c>
      <c r="AX1657" s="237">
        <f t="shared" si="538"/>
        <v>14448.200000000006</v>
      </c>
      <c r="AY1657" s="133"/>
    </row>
    <row r="1658" spans="3:51" x14ac:dyDescent="0.25">
      <c r="C1658" s="137"/>
      <c r="D1658" s="137"/>
      <c r="E1658" s="137"/>
      <c r="F1658" s="137"/>
      <c r="G1658" s="137"/>
      <c r="H1658" s="137"/>
      <c r="I1658" s="137"/>
      <c r="J1658" s="137"/>
      <c r="K1658" s="240">
        <f t="shared" si="520"/>
        <v>45036</v>
      </c>
      <c r="L1658" s="230">
        <f t="shared" si="521"/>
        <v>97103.949999999968</v>
      </c>
      <c r="M1658" s="162">
        <f>MAX(AN28:AN1658)</f>
        <v>98739.079999999958</v>
      </c>
      <c r="N1658" s="162">
        <f t="shared" si="529"/>
        <v>-1635.1299999999901</v>
      </c>
      <c r="O1658" s="231">
        <f>E3+(E4*0.1)</f>
        <v>0.2</v>
      </c>
      <c r="P1658" s="162">
        <v>-832.05</v>
      </c>
      <c r="Q1658" s="232">
        <f>E5+(E6*0.1)</f>
        <v>0.1</v>
      </c>
      <c r="R1658" s="162">
        <v>-1252</v>
      </c>
      <c r="S1658" s="232">
        <f>E7+(E8*0.1)</f>
        <v>0.1</v>
      </c>
      <c r="T1658" s="162">
        <v>-2054.6</v>
      </c>
      <c r="U1658" s="233">
        <f>E9+(E10*0.5)+(E11*0.1)</f>
        <v>0.2</v>
      </c>
      <c r="V1658" s="162">
        <v>994</v>
      </c>
      <c r="W1658" s="233">
        <f>E12+(E13*0.5)+(E14*0.1)</f>
        <v>0.2</v>
      </c>
      <c r="X1658" s="162">
        <v>994</v>
      </c>
      <c r="Y1658" s="161">
        <f t="shared" si="530"/>
        <v>1631</v>
      </c>
      <c r="Z1658" s="162">
        <f t="shared" si="522"/>
        <v>-99.470000000000027</v>
      </c>
      <c r="AA1658" s="127">
        <v>45036</v>
      </c>
      <c r="AB1658" s="127"/>
      <c r="AC1658" s="128"/>
      <c r="AD1658" s="128"/>
      <c r="AE1658" s="129"/>
      <c r="AF1658" s="129"/>
      <c r="AG1658" s="129"/>
      <c r="AH1658" s="129">
        <f t="shared" si="523"/>
        <v>0</v>
      </c>
      <c r="AI1658" s="129">
        <f t="shared" si="524"/>
        <v>-99.470000000000027</v>
      </c>
      <c r="AJ1658" s="234">
        <f t="shared" si="525"/>
        <v>0</v>
      </c>
      <c r="AK1658" s="234">
        <f t="shared" si="526"/>
        <v>1</v>
      </c>
      <c r="AL1658" s="129">
        <f t="shared" si="527"/>
        <v>0</v>
      </c>
      <c r="AM1658" s="127">
        <v>45036</v>
      </c>
      <c r="AN1658" s="129">
        <f t="shared" si="531"/>
        <v>97103.949999999968</v>
      </c>
      <c r="AO1658" s="129">
        <f t="shared" si="532"/>
        <v>0</v>
      </c>
      <c r="AP1658" s="129">
        <f t="shared" si="533"/>
        <v>0</v>
      </c>
      <c r="AQ1658" s="235"/>
      <c r="AR1658" s="235"/>
      <c r="AS1658" s="236">
        <f t="shared" si="528"/>
        <v>45036</v>
      </c>
      <c r="AT1658" s="237">
        <f t="shared" si="534"/>
        <v>26083.429999999971</v>
      </c>
      <c r="AU1658" s="237">
        <f t="shared" si="535"/>
        <v>16740.700000000012</v>
      </c>
      <c r="AV1658" s="237">
        <f t="shared" si="536"/>
        <v>26231.82</v>
      </c>
      <c r="AW1658" s="237">
        <f t="shared" si="537"/>
        <v>13400.999999999998</v>
      </c>
      <c r="AX1658" s="237">
        <f t="shared" si="538"/>
        <v>14647.000000000005</v>
      </c>
      <c r="AY1658" s="133"/>
    </row>
    <row r="1659" spans="3:51" x14ac:dyDescent="0.25">
      <c r="C1659" s="137"/>
      <c r="D1659" s="137"/>
      <c r="E1659" s="137"/>
      <c r="F1659" s="137"/>
      <c r="G1659" s="137"/>
      <c r="H1659" s="137"/>
      <c r="I1659" s="137"/>
      <c r="J1659" s="137"/>
      <c r="K1659" s="240">
        <f t="shared" si="520"/>
        <v>45037</v>
      </c>
      <c r="L1659" s="230">
        <f t="shared" si="521"/>
        <v>96654.519999999975</v>
      </c>
      <c r="M1659" s="162">
        <f>MAX(AN28:AN1659)</f>
        <v>98739.079999999958</v>
      </c>
      <c r="N1659" s="162">
        <f t="shared" si="529"/>
        <v>-2084.5599999999831</v>
      </c>
      <c r="O1659" s="231">
        <f>E3+(E4*0.1)</f>
        <v>0.2</v>
      </c>
      <c r="P1659" s="162">
        <v>111.7</v>
      </c>
      <c r="Q1659" s="232">
        <f>E5+(E6*0.1)</f>
        <v>0.1</v>
      </c>
      <c r="R1659" s="162">
        <v>186.5</v>
      </c>
      <c r="S1659" s="232">
        <f>E7+(E8*0.1)</f>
        <v>0.1</v>
      </c>
      <c r="T1659" s="162">
        <v>295.8</v>
      </c>
      <c r="U1659" s="233">
        <f>E9+(E10*0.5)+(E11*0.1)</f>
        <v>0.2</v>
      </c>
      <c r="V1659" s="162">
        <v>-1400</v>
      </c>
      <c r="W1659" s="233">
        <f>E12+(E13*0.5)+(E14*0.1)</f>
        <v>0.2</v>
      </c>
      <c r="X1659" s="162">
        <v>-1200</v>
      </c>
      <c r="Y1659" s="161">
        <f t="shared" si="530"/>
        <v>1632</v>
      </c>
      <c r="Z1659" s="162">
        <f t="shared" si="522"/>
        <v>-449.43</v>
      </c>
      <c r="AA1659" s="127">
        <v>45037</v>
      </c>
      <c r="AB1659" s="127"/>
      <c r="AC1659" s="128"/>
      <c r="AD1659" s="128"/>
      <c r="AE1659" s="129"/>
      <c r="AF1659" s="129"/>
      <c r="AG1659" s="129"/>
      <c r="AH1659" s="129">
        <f t="shared" si="523"/>
        <v>0</v>
      </c>
      <c r="AI1659" s="129">
        <f t="shared" si="524"/>
        <v>-449.43</v>
      </c>
      <c r="AJ1659" s="234">
        <f t="shared" si="525"/>
        <v>0</v>
      </c>
      <c r="AK1659" s="234">
        <f t="shared" si="526"/>
        <v>1</v>
      </c>
      <c r="AL1659" s="129">
        <f t="shared" si="527"/>
        <v>0</v>
      </c>
      <c r="AM1659" s="127">
        <v>45037</v>
      </c>
      <c r="AN1659" s="129">
        <f t="shared" si="531"/>
        <v>96654.519999999975</v>
      </c>
      <c r="AO1659" s="129">
        <f t="shared" si="532"/>
        <v>0</v>
      </c>
      <c r="AP1659" s="129">
        <f t="shared" si="533"/>
        <v>0</v>
      </c>
      <c r="AQ1659" s="235"/>
      <c r="AR1659" s="235"/>
      <c r="AS1659" s="236">
        <f t="shared" si="528"/>
        <v>45037</v>
      </c>
      <c r="AT1659" s="237">
        <f t="shared" si="534"/>
        <v>26105.769999999971</v>
      </c>
      <c r="AU1659" s="237">
        <f t="shared" si="535"/>
        <v>16759.350000000013</v>
      </c>
      <c r="AV1659" s="237">
        <f t="shared" si="536"/>
        <v>26261.4</v>
      </c>
      <c r="AW1659" s="237">
        <f t="shared" si="537"/>
        <v>13120.999999999998</v>
      </c>
      <c r="AX1659" s="237">
        <f t="shared" si="538"/>
        <v>14407.000000000005</v>
      </c>
      <c r="AY1659" s="133"/>
    </row>
    <row r="1660" spans="3:51" x14ac:dyDescent="0.25">
      <c r="C1660" s="137"/>
      <c r="D1660" s="137"/>
      <c r="E1660" s="137"/>
      <c r="F1660" s="137"/>
      <c r="G1660" s="137"/>
      <c r="H1660" s="137"/>
      <c r="I1660" s="137"/>
      <c r="J1660" s="137"/>
      <c r="K1660" s="240">
        <f t="shared" si="520"/>
        <v>45040</v>
      </c>
      <c r="L1660" s="230">
        <f t="shared" si="521"/>
        <v>96924.13999999997</v>
      </c>
      <c r="M1660" s="162">
        <f>MAX(AN28:AN1660)</f>
        <v>98739.079999999958</v>
      </c>
      <c r="N1660" s="162">
        <f t="shared" si="529"/>
        <v>-1814.9399999999878</v>
      </c>
      <c r="O1660" s="231">
        <f>E3+(E4*0.1)</f>
        <v>0.2</v>
      </c>
      <c r="P1660" s="162">
        <v>332.2</v>
      </c>
      <c r="Q1660" s="232">
        <f>E5+(E6*0.1)</f>
        <v>0.1</v>
      </c>
      <c r="R1660" s="162">
        <v>176</v>
      </c>
      <c r="S1660" s="232">
        <f>E7+(E8*0.1)</f>
        <v>0.1</v>
      </c>
      <c r="T1660" s="162">
        <v>-620.20000000000005</v>
      </c>
      <c r="U1660" s="233">
        <f>E9+(E10*0.5)+(E11*0.1)</f>
        <v>0.2</v>
      </c>
      <c r="V1660" s="162">
        <v>619</v>
      </c>
      <c r="W1660" s="233">
        <f>E12+(E13*0.5)+(E14*0.1)</f>
        <v>0.2</v>
      </c>
      <c r="X1660" s="162">
        <v>619</v>
      </c>
      <c r="Y1660" s="161">
        <f t="shared" si="530"/>
        <v>1633</v>
      </c>
      <c r="Z1660" s="162">
        <f t="shared" si="522"/>
        <v>269.62</v>
      </c>
      <c r="AA1660" s="127">
        <v>45040</v>
      </c>
      <c r="AB1660" s="127"/>
      <c r="AC1660" s="128"/>
      <c r="AD1660" s="128"/>
      <c r="AE1660" s="129"/>
      <c r="AF1660" s="129"/>
      <c r="AG1660" s="129"/>
      <c r="AH1660" s="129">
        <f t="shared" si="523"/>
        <v>269.62</v>
      </c>
      <c r="AI1660" s="129">
        <f t="shared" si="524"/>
        <v>0</v>
      </c>
      <c r="AJ1660" s="234">
        <f t="shared" si="525"/>
        <v>1</v>
      </c>
      <c r="AK1660" s="234">
        <f t="shared" si="526"/>
        <v>0</v>
      </c>
      <c r="AL1660" s="129">
        <f t="shared" si="527"/>
        <v>0</v>
      </c>
      <c r="AM1660" s="127">
        <v>45040</v>
      </c>
      <c r="AN1660" s="129">
        <f t="shared" si="531"/>
        <v>96924.13999999997</v>
      </c>
      <c r="AO1660" s="129">
        <f t="shared" si="532"/>
        <v>0</v>
      </c>
      <c r="AP1660" s="129">
        <f t="shared" si="533"/>
        <v>0</v>
      </c>
      <c r="AQ1660" s="235"/>
      <c r="AR1660" s="235"/>
      <c r="AS1660" s="236">
        <f t="shared" si="528"/>
        <v>45040</v>
      </c>
      <c r="AT1660" s="237">
        <f t="shared" si="534"/>
        <v>26172.20999999997</v>
      </c>
      <c r="AU1660" s="237">
        <f t="shared" si="535"/>
        <v>16776.950000000012</v>
      </c>
      <c r="AV1660" s="237">
        <f t="shared" si="536"/>
        <v>26199.38</v>
      </c>
      <c r="AW1660" s="237">
        <f t="shared" si="537"/>
        <v>13244.799999999997</v>
      </c>
      <c r="AX1660" s="237">
        <f t="shared" si="538"/>
        <v>14530.800000000005</v>
      </c>
      <c r="AY1660" s="133"/>
    </row>
    <row r="1661" spans="3:51" x14ac:dyDescent="0.25">
      <c r="C1661" s="137"/>
      <c r="D1661" s="137"/>
      <c r="E1661" s="137"/>
      <c r="F1661" s="137"/>
      <c r="G1661" s="137"/>
      <c r="H1661" s="137"/>
      <c r="I1661" s="137"/>
      <c r="J1661" s="137"/>
      <c r="K1661" s="240">
        <f t="shared" si="520"/>
        <v>45041</v>
      </c>
      <c r="L1661" s="230">
        <f t="shared" si="521"/>
        <v>96304.539999999964</v>
      </c>
      <c r="M1661" s="162">
        <f>MAX(AN28:AN1661)</f>
        <v>98739.079999999958</v>
      </c>
      <c r="N1661" s="162">
        <f t="shared" si="529"/>
        <v>-2434.5399999999936</v>
      </c>
      <c r="O1661" s="231">
        <f>E3+(E4*0.1)</f>
        <v>0.2</v>
      </c>
      <c r="P1661" s="162">
        <v>-550</v>
      </c>
      <c r="Q1661" s="232">
        <f>E5+(E6*0.1)</f>
        <v>0.1</v>
      </c>
      <c r="R1661" s="162">
        <v>-850</v>
      </c>
      <c r="S1661" s="232">
        <f>E7+(E8*0.1)</f>
        <v>0.1</v>
      </c>
      <c r="T1661" s="162">
        <v>-3410</v>
      </c>
      <c r="U1661" s="233">
        <f>E9+(E10*0.5)+(E11*0.1)</f>
        <v>0.2</v>
      </c>
      <c r="V1661" s="162">
        <v>782</v>
      </c>
      <c r="W1661" s="233">
        <f>E12+(E13*0.5)+(E14*0.1)</f>
        <v>0.2</v>
      </c>
      <c r="X1661" s="162">
        <v>-1200</v>
      </c>
      <c r="Y1661" s="161">
        <f t="shared" si="530"/>
        <v>1634</v>
      </c>
      <c r="Z1661" s="162">
        <f t="shared" si="522"/>
        <v>-619.6</v>
      </c>
      <c r="AA1661" s="127">
        <v>45041</v>
      </c>
      <c r="AB1661" s="127"/>
      <c r="AC1661" s="128"/>
      <c r="AD1661" s="128"/>
      <c r="AE1661" s="129"/>
      <c r="AF1661" s="129"/>
      <c r="AG1661" s="129"/>
      <c r="AH1661" s="129">
        <f t="shared" si="523"/>
        <v>0</v>
      </c>
      <c r="AI1661" s="129">
        <f t="shared" si="524"/>
        <v>-619.6</v>
      </c>
      <c r="AJ1661" s="234">
        <f t="shared" si="525"/>
        <v>0</v>
      </c>
      <c r="AK1661" s="234">
        <f t="shared" si="526"/>
        <v>1</v>
      </c>
      <c r="AL1661" s="129">
        <f t="shared" si="527"/>
        <v>0</v>
      </c>
      <c r="AM1661" s="127">
        <v>45041</v>
      </c>
      <c r="AN1661" s="129">
        <f t="shared" si="531"/>
        <v>96304.539999999964</v>
      </c>
      <c r="AO1661" s="129">
        <f t="shared" si="532"/>
        <v>0</v>
      </c>
      <c r="AP1661" s="129">
        <f t="shared" si="533"/>
        <v>0</v>
      </c>
      <c r="AQ1661" s="235"/>
      <c r="AR1661" s="235"/>
      <c r="AS1661" s="236">
        <f t="shared" si="528"/>
        <v>45041</v>
      </c>
      <c r="AT1661" s="237">
        <f t="shared" si="534"/>
        <v>26062.20999999997</v>
      </c>
      <c r="AU1661" s="237">
        <f t="shared" si="535"/>
        <v>16691.950000000012</v>
      </c>
      <c r="AV1661" s="237">
        <f t="shared" si="536"/>
        <v>25858.38</v>
      </c>
      <c r="AW1661" s="237">
        <f t="shared" si="537"/>
        <v>13401.199999999997</v>
      </c>
      <c r="AX1661" s="237">
        <f t="shared" si="538"/>
        <v>14290.800000000005</v>
      </c>
      <c r="AY1661" s="133"/>
    </row>
    <row r="1662" spans="3:51" x14ac:dyDescent="0.25">
      <c r="C1662" s="137"/>
      <c r="D1662" s="137"/>
      <c r="E1662" s="137"/>
      <c r="F1662" s="137"/>
      <c r="G1662" s="137"/>
      <c r="H1662" s="137"/>
      <c r="I1662" s="137"/>
      <c r="J1662" s="137"/>
      <c r="K1662" s="240">
        <f t="shared" si="520"/>
        <v>45042</v>
      </c>
      <c r="L1662" s="230">
        <f t="shared" si="521"/>
        <v>95879.27999999997</v>
      </c>
      <c r="M1662" s="162">
        <f>MAX(AN28:AN1662)</f>
        <v>98739.079999999958</v>
      </c>
      <c r="N1662" s="162">
        <f t="shared" si="529"/>
        <v>-2859.7999999999884</v>
      </c>
      <c r="O1662" s="231">
        <f>E3+(E4*0.1)</f>
        <v>0.2</v>
      </c>
      <c r="P1662" s="162">
        <v>-550</v>
      </c>
      <c r="Q1662" s="232">
        <f>E5+(E6*0.1)</f>
        <v>0.1</v>
      </c>
      <c r="R1662" s="162">
        <v>-850</v>
      </c>
      <c r="S1662" s="232">
        <f>E7+(E8*0.1)</f>
        <v>0.1</v>
      </c>
      <c r="T1662" s="162">
        <v>1627.4</v>
      </c>
      <c r="U1662" s="233">
        <f>E9+(E10*0.5)+(E11*0.1)</f>
        <v>0.2</v>
      </c>
      <c r="V1662" s="162">
        <v>-765</v>
      </c>
      <c r="W1662" s="233">
        <f>E12+(E13*0.5)+(E14*0.1)</f>
        <v>0.2</v>
      </c>
      <c r="X1662" s="162">
        <v>-1200</v>
      </c>
      <c r="Y1662" s="161">
        <f t="shared" si="530"/>
        <v>1635</v>
      </c>
      <c r="Z1662" s="162">
        <f t="shared" si="522"/>
        <v>-425.26</v>
      </c>
      <c r="AA1662" s="127">
        <v>45042</v>
      </c>
      <c r="AB1662" s="127"/>
      <c r="AC1662" s="128"/>
      <c r="AD1662" s="128"/>
      <c r="AE1662" s="129"/>
      <c r="AF1662" s="129"/>
      <c r="AG1662" s="129"/>
      <c r="AH1662" s="129">
        <f t="shared" si="523"/>
        <v>0</v>
      </c>
      <c r="AI1662" s="129">
        <f t="shared" si="524"/>
        <v>-425.26</v>
      </c>
      <c r="AJ1662" s="234">
        <f t="shared" si="525"/>
        <v>0</v>
      </c>
      <c r="AK1662" s="234">
        <f t="shared" si="526"/>
        <v>1</v>
      </c>
      <c r="AL1662" s="129">
        <f t="shared" si="527"/>
        <v>0</v>
      </c>
      <c r="AM1662" s="127">
        <v>45042</v>
      </c>
      <c r="AN1662" s="129">
        <f t="shared" si="531"/>
        <v>95879.27999999997</v>
      </c>
      <c r="AO1662" s="129">
        <f t="shared" si="532"/>
        <v>0</v>
      </c>
      <c r="AP1662" s="129">
        <f t="shared" si="533"/>
        <v>0</v>
      </c>
      <c r="AQ1662" s="235"/>
      <c r="AR1662" s="235"/>
      <c r="AS1662" s="236">
        <f t="shared" si="528"/>
        <v>45042</v>
      </c>
      <c r="AT1662" s="237">
        <f t="shared" si="534"/>
        <v>25952.20999999997</v>
      </c>
      <c r="AU1662" s="237">
        <f t="shared" si="535"/>
        <v>16606.950000000012</v>
      </c>
      <c r="AV1662" s="237">
        <f t="shared" si="536"/>
        <v>26021.120000000003</v>
      </c>
      <c r="AW1662" s="237">
        <f t="shared" si="537"/>
        <v>13248.199999999997</v>
      </c>
      <c r="AX1662" s="237">
        <f t="shared" si="538"/>
        <v>14050.800000000005</v>
      </c>
      <c r="AY1662" s="133"/>
    </row>
    <row r="1663" spans="3:51" x14ac:dyDescent="0.25">
      <c r="C1663" s="137"/>
      <c r="D1663" s="137"/>
      <c r="E1663" s="137"/>
      <c r="F1663" s="137"/>
      <c r="G1663" s="137"/>
      <c r="H1663" s="137"/>
      <c r="I1663" s="137"/>
      <c r="J1663" s="137"/>
      <c r="K1663" s="240">
        <f t="shared" si="520"/>
        <v>45043</v>
      </c>
      <c r="L1663" s="230">
        <f t="shared" si="521"/>
        <v>97238.869999999966</v>
      </c>
      <c r="M1663" s="162">
        <f>MAX(AN28:AN1663)</f>
        <v>98739.079999999958</v>
      </c>
      <c r="N1663" s="162">
        <f t="shared" si="529"/>
        <v>-1500.2099999999919</v>
      </c>
      <c r="O1663" s="231">
        <f>E3+(E4*0.1)</f>
        <v>0.2</v>
      </c>
      <c r="P1663" s="162">
        <v>2621.45</v>
      </c>
      <c r="Q1663" s="232">
        <f>E5+(E6*0.1)</f>
        <v>0.1</v>
      </c>
      <c r="R1663" s="162">
        <v>3968</v>
      </c>
      <c r="S1663" s="232">
        <f>E7+(E8*0.1)</f>
        <v>0.1</v>
      </c>
      <c r="T1663" s="162">
        <v>7071</v>
      </c>
      <c r="U1663" s="233">
        <f>E9+(E10*0.5)+(E11*0.1)</f>
        <v>0.2</v>
      </c>
      <c r="V1663" s="162">
        <v>-143</v>
      </c>
      <c r="W1663" s="233">
        <f>E12+(E13*0.5)+(E14*0.1)</f>
        <v>0.2</v>
      </c>
      <c r="X1663" s="162">
        <v>-1200</v>
      </c>
      <c r="Y1663" s="161">
        <f t="shared" si="530"/>
        <v>1636</v>
      </c>
      <c r="Z1663" s="162">
        <f t="shared" si="522"/>
        <v>1359.5900000000001</v>
      </c>
      <c r="AA1663" s="127">
        <v>45043</v>
      </c>
      <c r="AB1663" s="127"/>
      <c r="AC1663" s="128"/>
      <c r="AD1663" s="128"/>
      <c r="AE1663" s="129"/>
      <c r="AF1663" s="129"/>
      <c r="AG1663" s="129"/>
      <c r="AH1663" s="129">
        <f t="shared" si="523"/>
        <v>1359.5900000000001</v>
      </c>
      <c r="AI1663" s="129">
        <f t="shared" si="524"/>
        <v>0</v>
      </c>
      <c r="AJ1663" s="234">
        <f t="shared" si="525"/>
        <v>1</v>
      </c>
      <c r="AK1663" s="234">
        <f t="shared" si="526"/>
        <v>0</v>
      </c>
      <c r="AL1663" s="129">
        <f t="shared" si="527"/>
        <v>0</v>
      </c>
      <c r="AM1663" s="127">
        <v>45043</v>
      </c>
      <c r="AN1663" s="129">
        <f t="shared" si="531"/>
        <v>97238.869999999966</v>
      </c>
      <c r="AO1663" s="129">
        <f t="shared" si="532"/>
        <v>0</v>
      </c>
      <c r="AP1663" s="129">
        <f t="shared" si="533"/>
        <v>0</v>
      </c>
      <c r="AQ1663" s="235"/>
      <c r="AR1663" s="235"/>
      <c r="AS1663" s="236">
        <f t="shared" si="528"/>
        <v>45043</v>
      </c>
      <c r="AT1663" s="237">
        <f t="shared" si="534"/>
        <v>26476.499999999971</v>
      </c>
      <c r="AU1663" s="237">
        <f t="shared" si="535"/>
        <v>17003.750000000011</v>
      </c>
      <c r="AV1663" s="237">
        <f t="shared" si="536"/>
        <v>26728.22</v>
      </c>
      <c r="AW1663" s="237">
        <f t="shared" si="537"/>
        <v>13219.599999999997</v>
      </c>
      <c r="AX1663" s="237">
        <f t="shared" si="538"/>
        <v>13810.800000000005</v>
      </c>
      <c r="AY1663" s="133"/>
    </row>
    <row r="1664" spans="3:51" x14ac:dyDescent="0.25">
      <c r="C1664" s="137"/>
      <c r="D1664" s="137"/>
      <c r="E1664" s="137"/>
      <c r="F1664" s="137"/>
      <c r="G1664" s="137"/>
      <c r="H1664" s="137"/>
      <c r="I1664" s="137"/>
      <c r="J1664" s="137"/>
      <c r="K1664" s="240">
        <f t="shared" si="520"/>
        <v>45044</v>
      </c>
      <c r="L1664" s="230">
        <f t="shared" si="521"/>
        <v>97924.63999999997</v>
      </c>
      <c r="M1664" s="162">
        <f>MAX(AN28:AN1664)</f>
        <v>98739.079999999958</v>
      </c>
      <c r="N1664" s="162">
        <f t="shared" si="529"/>
        <v>-814.43999999998778</v>
      </c>
      <c r="O1664" s="231">
        <f>E3+(E4*0.1)</f>
        <v>0.2</v>
      </c>
      <c r="P1664" s="162">
        <v>1360</v>
      </c>
      <c r="Q1664" s="232">
        <f>E5+(E6*0.1)</f>
        <v>0.1</v>
      </c>
      <c r="R1664" s="162">
        <v>1706.5</v>
      </c>
      <c r="S1664" s="232">
        <f>E7+(E8*0.1)</f>
        <v>0.1</v>
      </c>
      <c r="T1664" s="162">
        <v>1719.2</v>
      </c>
      <c r="U1664" s="233">
        <f>E9+(E10*0.5)+(E11*0.1)</f>
        <v>0.2</v>
      </c>
      <c r="V1664" s="162">
        <v>178</v>
      </c>
      <c r="W1664" s="233">
        <f>E12+(E13*0.5)+(E14*0.1)</f>
        <v>0.2</v>
      </c>
      <c r="X1664" s="162">
        <v>178</v>
      </c>
      <c r="Y1664" s="161">
        <f t="shared" si="530"/>
        <v>1637</v>
      </c>
      <c r="Z1664" s="162">
        <f t="shared" si="522"/>
        <v>685.77</v>
      </c>
      <c r="AA1664" s="238">
        <v>45044</v>
      </c>
      <c r="AB1664" s="129">
        <f>SUM(Z1645:Z1664)</f>
        <v>811.16000000000076</v>
      </c>
      <c r="AC1664" s="128">
        <f>(AB1664&gt;0)*1</f>
        <v>1</v>
      </c>
      <c r="AD1664" s="128">
        <f>(AB1664&lt;0)*1</f>
        <v>0</v>
      </c>
      <c r="AE1664" s="129">
        <f>AB1664*AC1664</f>
        <v>811.16000000000076</v>
      </c>
      <c r="AF1664" s="129">
        <f>AB1664*AD1664</f>
        <v>0</v>
      </c>
      <c r="AG1664" s="129"/>
      <c r="AH1664" s="129">
        <f t="shared" si="523"/>
        <v>685.77</v>
      </c>
      <c r="AI1664" s="129">
        <f t="shared" si="524"/>
        <v>0</v>
      </c>
      <c r="AJ1664" s="234">
        <f t="shared" si="525"/>
        <v>1</v>
      </c>
      <c r="AK1664" s="234">
        <f t="shared" si="526"/>
        <v>0</v>
      </c>
      <c r="AL1664" s="129">
        <f t="shared" si="527"/>
        <v>811.16000000000076</v>
      </c>
      <c r="AM1664" s="127">
        <v>45044</v>
      </c>
      <c r="AN1664" s="129">
        <f t="shared" si="531"/>
        <v>97924.63999999997</v>
      </c>
      <c r="AO1664" s="129">
        <f t="shared" si="532"/>
        <v>811.16000000000076</v>
      </c>
      <c r="AP1664" s="129">
        <f t="shared" si="533"/>
        <v>0</v>
      </c>
      <c r="AQ1664" s="235"/>
      <c r="AR1664" s="235"/>
      <c r="AS1664" s="236">
        <f t="shared" si="528"/>
        <v>45044</v>
      </c>
      <c r="AT1664" s="237">
        <f t="shared" si="534"/>
        <v>26748.499999999971</v>
      </c>
      <c r="AU1664" s="237">
        <f t="shared" si="535"/>
        <v>17174.400000000012</v>
      </c>
      <c r="AV1664" s="237">
        <f t="shared" si="536"/>
        <v>26900.14</v>
      </c>
      <c r="AW1664" s="237">
        <f t="shared" si="537"/>
        <v>13255.199999999997</v>
      </c>
      <c r="AX1664" s="237">
        <f t="shared" si="538"/>
        <v>13846.400000000005</v>
      </c>
      <c r="AY1664" s="133"/>
    </row>
    <row r="1665" spans="3:51" x14ac:dyDescent="0.25">
      <c r="C1665" s="137"/>
      <c r="D1665" s="137"/>
      <c r="E1665" s="137"/>
      <c r="F1665" s="137"/>
      <c r="G1665" s="137"/>
      <c r="H1665" s="137"/>
      <c r="I1665" s="137"/>
      <c r="J1665" s="137"/>
      <c r="K1665" s="240">
        <f t="shared" si="520"/>
        <v>45047</v>
      </c>
      <c r="L1665" s="230">
        <f t="shared" si="521"/>
        <v>97445.489999999976</v>
      </c>
      <c r="M1665" s="162">
        <f>MAX(AN28:AN1665)</f>
        <v>98739.079999999958</v>
      </c>
      <c r="N1665" s="162">
        <f t="shared" si="529"/>
        <v>-1293.589999999982</v>
      </c>
      <c r="O1665" s="231">
        <f>E3+(E4*0.1)</f>
        <v>0.2</v>
      </c>
      <c r="P1665" s="162">
        <v>-232.3</v>
      </c>
      <c r="Q1665" s="232">
        <f>E5+(E6*0.1)</f>
        <v>0.1</v>
      </c>
      <c r="R1665" s="162">
        <v>-80.5</v>
      </c>
      <c r="S1665" s="232">
        <f>E7+(E8*0.1)</f>
        <v>0.1</v>
      </c>
      <c r="T1665" s="162">
        <v>-290.39999999999998</v>
      </c>
      <c r="U1665" s="233">
        <f>E9+(E10*0.5)+(E11*0.1)</f>
        <v>0.2</v>
      </c>
      <c r="V1665" s="162">
        <v>-778</v>
      </c>
      <c r="W1665" s="233">
        <f>E12+(E13*0.5)+(E14*0.1)</f>
        <v>0.2</v>
      </c>
      <c r="X1665" s="162">
        <v>-1200</v>
      </c>
      <c r="Y1665" s="161">
        <f t="shared" si="530"/>
        <v>1638</v>
      </c>
      <c r="Z1665" s="162">
        <f t="shared" si="522"/>
        <v>-479.15000000000003</v>
      </c>
      <c r="AA1665" s="127">
        <v>45047</v>
      </c>
      <c r="AB1665" s="127"/>
      <c r="AC1665" s="128"/>
      <c r="AD1665" s="128"/>
      <c r="AE1665" s="129"/>
      <c r="AF1665" s="129"/>
      <c r="AG1665" s="129"/>
      <c r="AH1665" s="129">
        <f t="shared" si="523"/>
        <v>0</v>
      </c>
      <c r="AI1665" s="129">
        <f t="shared" si="524"/>
        <v>-479.15000000000003</v>
      </c>
      <c r="AJ1665" s="234">
        <f t="shared" si="525"/>
        <v>0</v>
      </c>
      <c r="AK1665" s="234">
        <f t="shared" si="526"/>
        <v>1</v>
      </c>
      <c r="AL1665" s="129">
        <f t="shared" si="527"/>
        <v>0</v>
      </c>
      <c r="AM1665" s="127">
        <v>45047</v>
      </c>
      <c r="AN1665" s="129">
        <f t="shared" si="531"/>
        <v>97445.489999999976</v>
      </c>
      <c r="AO1665" s="129">
        <f t="shared" si="532"/>
        <v>0</v>
      </c>
      <c r="AP1665" s="129">
        <f t="shared" si="533"/>
        <v>0</v>
      </c>
      <c r="AQ1665" s="235"/>
      <c r="AR1665" s="235"/>
      <c r="AS1665" s="236">
        <f t="shared" si="528"/>
        <v>45047</v>
      </c>
      <c r="AT1665" s="237">
        <f t="shared" si="534"/>
        <v>26702.039999999972</v>
      </c>
      <c r="AU1665" s="237">
        <f t="shared" si="535"/>
        <v>17166.350000000013</v>
      </c>
      <c r="AV1665" s="237">
        <f t="shared" si="536"/>
        <v>26871.1</v>
      </c>
      <c r="AW1665" s="237">
        <f t="shared" si="537"/>
        <v>13099.599999999997</v>
      </c>
      <c r="AX1665" s="237">
        <f t="shared" si="538"/>
        <v>13606.400000000005</v>
      </c>
      <c r="AY1665" s="133"/>
    </row>
    <row r="1666" spans="3:51" x14ac:dyDescent="0.25">
      <c r="C1666" s="137"/>
      <c r="D1666" s="137"/>
      <c r="E1666" s="137"/>
      <c r="F1666" s="137"/>
      <c r="G1666" s="137"/>
      <c r="H1666" s="137"/>
      <c r="I1666" s="137"/>
      <c r="J1666" s="137"/>
      <c r="K1666" s="240">
        <f t="shared" si="520"/>
        <v>45048</v>
      </c>
      <c r="L1666" s="230">
        <f t="shared" si="521"/>
        <v>97313.689999999973</v>
      </c>
      <c r="M1666" s="162">
        <f>MAX(AN28:AN1666)</f>
        <v>98739.079999999958</v>
      </c>
      <c r="N1666" s="162">
        <f t="shared" si="529"/>
        <v>-1425.3899999999849</v>
      </c>
      <c r="O1666" s="231">
        <f>E3+(E4*0.1)</f>
        <v>0.2</v>
      </c>
      <c r="P1666" s="162">
        <v>-550</v>
      </c>
      <c r="Q1666" s="232">
        <f>E5+(E6*0.1)</f>
        <v>0.1</v>
      </c>
      <c r="R1666" s="162">
        <v>-850</v>
      </c>
      <c r="S1666" s="232">
        <f>E7+(E8*0.1)</f>
        <v>0.1</v>
      </c>
      <c r="T1666" s="162">
        <v>-3410</v>
      </c>
      <c r="U1666" s="233">
        <f>E9+(E10*0.5)+(E11*0.1)</f>
        <v>0.2</v>
      </c>
      <c r="V1666" s="162">
        <v>-1400</v>
      </c>
      <c r="W1666" s="233">
        <f>E12+(E13*0.5)+(E14*0.1)</f>
        <v>0.2</v>
      </c>
      <c r="X1666" s="162">
        <v>3421</v>
      </c>
      <c r="Y1666" s="161">
        <f t="shared" si="530"/>
        <v>1639</v>
      </c>
      <c r="Z1666" s="162">
        <f t="shared" si="522"/>
        <v>-131.79999999999995</v>
      </c>
      <c r="AA1666" s="127">
        <v>45048</v>
      </c>
      <c r="AB1666" s="127"/>
      <c r="AC1666" s="128"/>
      <c r="AD1666" s="128"/>
      <c r="AE1666" s="129"/>
      <c r="AF1666" s="129"/>
      <c r="AG1666" s="129"/>
      <c r="AH1666" s="129">
        <f t="shared" si="523"/>
        <v>0</v>
      </c>
      <c r="AI1666" s="129">
        <f t="shared" si="524"/>
        <v>-131.79999999999995</v>
      </c>
      <c r="AJ1666" s="234">
        <f t="shared" si="525"/>
        <v>0</v>
      </c>
      <c r="AK1666" s="234">
        <f t="shared" si="526"/>
        <v>1</v>
      </c>
      <c r="AL1666" s="129">
        <f t="shared" si="527"/>
        <v>0</v>
      </c>
      <c r="AM1666" s="127">
        <v>45048</v>
      </c>
      <c r="AN1666" s="129">
        <f t="shared" si="531"/>
        <v>97313.689999999973</v>
      </c>
      <c r="AO1666" s="129">
        <f t="shared" si="532"/>
        <v>0</v>
      </c>
      <c r="AP1666" s="129">
        <f t="shared" si="533"/>
        <v>0</v>
      </c>
      <c r="AQ1666" s="235"/>
      <c r="AR1666" s="235"/>
      <c r="AS1666" s="236">
        <f t="shared" si="528"/>
        <v>45048</v>
      </c>
      <c r="AT1666" s="237">
        <f t="shared" si="534"/>
        <v>26592.039999999972</v>
      </c>
      <c r="AU1666" s="237">
        <f t="shared" si="535"/>
        <v>17081.350000000013</v>
      </c>
      <c r="AV1666" s="237">
        <f t="shared" si="536"/>
        <v>26530.1</v>
      </c>
      <c r="AW1666" s="237">
        <f t="shared" si="537"/>
        <v>12819.599999999997</v>
      </c>
      <c r="AX1666" s="237">
        <f t="shared" si="538"/>
        <v>14290.600000000006</v>
      </c>
      <c r="AY1666" s="133"/>
    </row>
    <row r="1667" spans="3:51" x14ac:dyDescent="0.25">
      <c r="C1667" s="137"/>
      <c r="D1667" s="137"/>
      <c r="E1667" s="137"/>
      <c r="F1667" s="137"/>
      <c r="G1667" s="137"/>
      <c r="H1667" s="137"/>
      <c r="I1667" s="137"/>
      <c r="J1667" s="137"/>
      <c r="K1667" s="240">
        <f t="shared" si="520"/>
        <v>45049</v>
      </c>
      <c r="L1667" s="230">
        <f t="shared" si="521"/>
        <v>97827.38999999997</v>
      </c>
      <c r="M1667" s="162">
        <f>MAX(AN28:AN1667)</f>
        <v>98739.079999999958</v>
      </c>
      <c r="N1667" s="162">
        <f t="shared" si="529"/>
        <v>-911.68999999998778</v>
      </c>
      <c r="O1667" s="231">
        <f>E3+(E4*0.1)</f>
        <v>0.2</v>
      </c>
      <c r="P1667" s="162">
        <v>-550</v>
      </c>
      <c r="Q1667" s="232">
        <f>E5+(E6*0.1)</f>
        <v>0.1</v>
      </c>
      <c r="R1667" s="162">
        <v>-850</v>
      </c>
      <c r="S1667" s="232">
        <f>E7+(E8*0.1)</f>
        <v>0.1</v>
      </c>
      <c r="T1667" s="162">
        <v>-1669</v>
      </c>
      <c r="U1667" s="233">
        <f>E9+(E10*0.5)+(E11*0.1)</f>
        <v>0.2</v>
      </c>
      <c r="V1667" s="162">
        <v>2189</v>
      </c>
      <c r="W1667" s="233">
        <f>E12+(E13*0.5)+(E14*0.1)</f>
        <v>0.2</v>
      </c>
      <c r="X1667" s="162">
        <v>2189</v>
      </c>
      <c r="Y1667" s="161">
        <f t="shared" si="530"/>
        <v>1640</v>
      </c>
      <c r="Z1667" s="162">
        <f t="shared" si="522"/>
        <v>513.70000000000005</v>
      </c>
      <c r="AA1667" s="127">
        <v>45049</v>
      </c>
      <c r="AB1667" s="127"/>
      <c r="AC1667" s="128"/>
      <c r="AD1667" s="128"/>
      <c r="AE1667" s="129"/>
      <c r="AF1667" s="129"/>
      <c r="AG1667" s="129"/>
      <c r="AH1667" s="129">
        <f t="shared" si="523"/>
        <v>513.70000000000005</v>
      </c>
      <c r="AI1667" s="129">
        <f t="shared" si="524"/>
        <v>0</v>
      </c>
      <c r="AJ1667" s="234">
        <f t="shared" si="525"/>
        <v>1</v>
      </c>
      <c r="AK1667" s="234">
        <f t="shared" si="526"/>
        <v>0</v>
      </c>
      <c r="AL1667" s="129">
        <f t="shared" si="527"/>
        <v>0</v>
      </c>
      <c r="AM1667" s="127">
        <v>45049</v>
      </c>
      <c r="AN1667" s="129">
        <f t="shared" si="531"/>
        <v>97827.38999999997</v>
      </c>
      <c r="AO1667" s="129">
        <f t="shared" si="532"/>
        <v>0</v>
      </c>
      <c r="AP1667" s="129">
        <f t="shared" si="533"/>
        <v>0</v>
      </c>
      <c r="AQ1667" s="235"/>
      <c r="AR1667" s="235"/>
      <c r="AS1667" s="236">
        <f t="shared" si="528"/>
        <v>45049</v>
      </c>
      <c r="AT1667" s="237">
        <f t="shared" si="534"/>
        <v>26482.039999999972</v>
      </c>
      <c r="AU1667" s="237">
        <f t="shared" si="535"/>
        <v>16996.350000000013</v>
      </c>
      <c r="AV1667" s="237">
        <f t="shared" si="536"/>
        <v>26363.199999999997</v>
      </c>
      <c r="AW1667" s="237">
        <f t="shared" si="537"/>
        <v>13257.399999999996</v>
      </c>
      <c r="AX1667" s="237">
        <f t="shared" si="538"/>
        <v>14728.400000000005</v>
      </c>
      <c r="AY1667" s="133"/>
    </row>
    <row r="1668" spans="3:51" x14ac:dyDescent="0.25">
      <c r="C1668" s="137"/>
      <c r="D1668" s="137"/>
      <c r="E1668" s="137"/>
      <c r="F1668" s="137"/>
      <c r="G1668" s="137"/>
      <c r="H1668" s="137"/>
      <c r="I1668" s="137"/>
      <c r="J1668" s="137"/>
      <c r="K1668" s="240">
        <f t="shared" si="520"/>
        <v>45050</v>
      </c>
      <c r="L1668" s="230">
        <f t="shared" si="521"/>
        <v>98008.129999999976</v>
      </c>
      <c r="M1668" s="162">
        <f>MAX(AN28:AN1668)</f>
        <v>98739.079999999958</v>
      </c>
      <c r="N1668" s="162">
        <f t="shared" si="529"/>
        <v>-730.94999999998254</v>
      </c>
      <c r="O1668" s="231">
        <f>E3+(E4*0.1)</f>
        <v>0.2</v>
      </c>
      <c r="P1668" s="162">
        <v>-550</v>
      </c>
      <c r="Q1668" s="232">
        <f>E5+(E6*0.1)</f>
        <v>0.1</v>
      </c>
      <c r="R1668" s="162">
        <v>-850</v>
      </c>
      <c r="S1668" s="232">
        <f>E7+(E8*0.1)</f>
        <v>0.1</v>
      </c>
      <c r="T1668" s="162">
        <v>-954.6</v>
      </c>
      <c r="U1668" s="233">
        <f>E9+(E10*0.5)+(E11*0.1)</f>
        <v>0.2</v>
      </c>
      <c r="V1668" s="162">
        <v>1178</v>
      </c>
      <c r="W1668" s="233">
        <f>E12+(E13*0.5)+(E14*0.1)</f>
        <v>0.2</v>
      </c>
      <c r="X1668" s="162">
        <v>1178</v>
      </c>
      <c r="Y1668" s="161">
        <f t="shared" si="530"/>
        <v>1641</v>
      </c>
      <c r="Z1668" s="162">
        <f t="shared" si="522"/>
        <v>180.74</v>
      </c>
      <c r="AA1668" s="127">
        <v>45050</v>
      </c>
      <c r="AB1668" s="127"/>
      <c r="AC1668" s="128"/>
      <c r="AD1668" s="128"/>
      <c r="AE1668" s="129"/>
      <c r="AF1668" s="129"/>
      <c r="AG1668" s="129"/>
      <c r="AH1668" s="129">
        <f t="shared" si="523"/>
        <v>180.74</v>
      </c>
      <c r="AI1668" s="129">
        <f t="shared" si="524"/>
        <v>0</v>
      </c>
      <c r="AJ1668" s="234">
        <f t="shared" si="525"/>
        <v>1</v>
      </c>
      <c r="AK1668" s="234">
        <f t="shared" si="526"/>
        <v>0</v>
      </c>
      <c r="AL1668" s="129">
        <f t="shared" si="527"/>
        <v>0</v>
      </c>
      <c r="AM1668" s="127">
        <v>45050</v>
      </c>
      <c r="AN1668" s="129">
        <f t="shared" si="531"/>
        <v>98008.129999999976</v>
      </c>
      <c r="AO1668" s="129">
        <f t="shared" si="532"/>
        <v>0</v>
      </c>
      <c r="AP1668" s="129">
        <f t="shared" si="533"/>
        <v>0</v>
      </c>
      <c r="AQ1668" s="235"/>
      <c r="AR1668" s="235"/>
      <c r="AS1668" s="236">
        <f t="shared" si="528"/>
        <v>45050</v>
      </c>
      <c r="AT1668" s="237">
        <f t="shared" si="534"/>
        <v>26372.039999999972</v>
      </c>
      <c r="AU1668" s="237">
        <f t="shared" si="535"/>
        <v>16911.350000000013</v>
      </c>
      <c r="AV1668" s="237">
        <f t="shared" si="536"/>
        <v>26267.739999999998</v>
      </c>
      <c r="AW1668" s="237">
        <f t="shared" si="537"/>
        <v>13492.999999999996</v>
      </c>
      <c r="AX1668" s="237">
        <f t="shared" si="538"/>
        <v>14964.000000000005</v>
      </c>
      <c r="AY1668" s="133"/>
    </row>
    <row r="1669" spans="3:51" x14ac:dyDescent="0.25">
      <c r="C1669" s="137"/>
      <c r="D1669" s="137"/>
      <c r="E1669" s="137"/>
      <c r="F1669" s="137"/>
      <c r="G1669" s="137"/>
      <c r="H1669" s="137"/>
      <c r="I1669" s="137"/>
      <c r="J1669" s="137"/>
      <c r="K1669" s="240">
        <f t="shared" si="520"/>
        <v>45051</v>
      </c>
      <c r="L1669" s="230">
        <f t="shared" si="521"/>
        <v>98963.219999999972</v>
      </c>
      <c r="M1669" s="162">
        <f>MAX(AN28:AN1669)</f>
        <v>98963.219999999972</v>
      </c>
      <c r="N1669" s="162">
        <f t="shared" si="529"/>
        <v>0</v>
      </c>
      <c r="O1669" s="231">
        <f>E3+(E4*0.1)</f>
        <v>0.2</v>
      </c>
      <c r="P1669" s="162">
        <v>2733.2</v>
      </c>
      <c r="Q1669" s="232">
        <f>E5+(E6*0.1)</f>
        <v>0.1</v>
      </c>
      <c r="R1669" s="162">
        <v>3751.5</v>
      </c>
      <c r="S1669" s="232">
        <f>E7+(E8*0.1)</f>
        <v>0.1</v>
      </c>
      <c r="T1669" s="162">
        <v>5533</v>
      </c>
      <c r="U1669" s="233">
        <f>E9+(E10*0.5)+(E11*0.1)</f>
        <v>0.2</v>
      </c>
      <c r="V1669" s="162">
        <v>-1400</v>
      </c>
      <c r="W1669" s="233">
        <f>E12+(E13*0.5)+(E14*0.1)</f>
        <v>0.2</v>
      </c>
      <c r="X1669" s="162">
        <v>-1200</v>
      </c>
      <c r="Y1669" s="161">
        <f t="shared" si="530"/>
        <v>1642</v>
      </c>
      <c r="Z1669" s="162">
        <f t="shared" si="522"/>
        <v>955.09000000000015</v>
      </c>
      <c r="AA1669" s="127">
        <v>45051</v>
      </c>
      <c r="AB1669" s="127"/>
      <c r="AC1669" s="128"/>
      <c r="AD1669" s="128"/>
      <c r="AE1669" s="129"/>
      <c r="AF1669" s="129"/>
      <c r="AG1669" s="129"/>
      <c r="AH1669" s="129">
        <f t="shared" si="523"/>
        <v>955.09000000000015</v>
      </c>
      <c r="AI1669" s="129">
        <f t="shared" si="524"/>
        <v>0</v>
      </c>
      <c r="AJ1669" s="234">
        <f t="shared" si="525"/>
        <v>1</v>
      </c>
      <c r="AK1669" s="234">
        <f t="shared" si="526"/>
        <v>0</v>
      </c>
      <c r="AL1669" s="129">
        <f t="shared" si="527"/>
        <v>0</v>
      </c>
      <c r="AM1669" s="127">
        <v>45051</v>
      </c>
      <c r="AN1669" s="129">
        <f t="shared" si="531"/>
        <v>98963.219999999972</v>
      </c>
      <c r="AO1669" s="129">
        <f t="shared" si="532"/>
        <v>0</v>
      </c>
      <c r="AP1669" s="129">
        <f t="shared" si="533"/>
        <v>0</v>
      </c>
      <c r="AQ1669" s="235"/>
      <c r="AR1669" s="235"/>
      <c r="AS1669" s="236">
        <f t="shared" si="528"/>
        <v>45051</v>
      </c>
      <c r="AT1669" s="237">
        <f t="shared" si="534"/>
        <v>26918.679999999971</v>
      </c>
      <c r="AU1669" s="237">
        <f t="shared" si="535"/>
        <v>17286.500000000015</v>
      </c>
      <c r="AV1669" s="237">
        <f t="shared" si="536"/>
        <v>26821.039999999997</v>
      </c>
      <c r="AW1669" s="237">
        <f t="shared" si="537"/>
        <v>13212.999999999996</v>
      </c>
      <c r="AX1669" s="237">
        <f t="shared" si="538"/>
        <v>14724.000000000005</v>
      </c>
      <c r="AY1669" s="133"/>
    </row>
    <row r="1670" spans="3:51" x14ac:dyDescent="0.25">
      <c r="C1670" s="137"/>
      <c r="D1670" s="137"/>
      <c r="E1670" s="137"/>
      <c r="F1670" s="137"/>
      <c r="G1670" s="137"/>
      <c r="H1670" s="137"/>
      <c r="I1670" s="137"/>
      <c r="J1670" s="137"/>
      <c r="K1670" s="240">
        <f t="shared" si="520"/>
        <v>45054</v>
      </c>
      <c r="L1670" s="230">
        <f t="shared" si="521"/>
        <v>99122.38999999997</v>
      </c>
      <c r="M1670" s="162">
        <f>MAX(AN28:AN1670)</f>
        <v>99122.38999999997</v>
      </c>
      <c r="N1670" s="162">
        <f t="shared" si="529"/>
        <v>0</v>
      </c>
      <c r="O1670" s="231">
        <f>E3+(E4*0.1)</f>
        <v>0.2</v>
      </c>
      <c r="P1670" s="162">
        <v>-550</v>
      </c>
      <c r="Q1670" s="232">
        <f>E5+(E6*0.1)</f>
        <v>0.1</v>
      </c>
      <c r="R1670" s="162">
        <v>93.5</v>
      </c>
      <c r="S1670" s="232">
        <f>E7+(E8*0.1)</f>
        <v>0.1</v>
      </c>
      <c r="T1670" s="162">
        <v>650.20000000000005</v>
      </c>
      <c r="U1670" s="233">
        <f>E9+(E10*0.5)+(E11*0.1)</f>
        <v>0.2</v>
      </c>
      <c r="V1670" s="162">
        <v>487</v>
      </c>
      <c r="W1670" s="233">
        <f>E12+(E13*0.5)+(E14*0.1)</f>
        <v>0.2</v>
      </c>
      <c r="X1670" s="162">
        <v>487</v>
      </c>
      <c r="Y1670" s="161">
        <f t="shared" si="530"/>
        <v>1643</v>
      </c>
      <c r="Z1670" s="162">
        <f t="shared" si="522"/>
        <v>159.17000000000002</v>
      </c>
      <c r="AA1670" s="127">
        <v>45054</v>
      </c>
      <c r="AB1670" s="127"/>
      <c r="AC1670" s="128"/>
      <c r="AD1670" s="128"/>
      <c r="AE1670" s="129"/>
      <c r="AF1670" s="129"/>
      <c r="AG1670" s="129"/>
      <c r="AH1670" s="129">
        <f t="shared" si="523"/>
        <v>159.17000000000002</v>
      </c>
      <c r="AI1670" s="129">
        <f t="shared" si="524"/>
        <v>0</v>
      </c>
      <c r="AJ1670" s="234">
        <f t="shared" si="525"/>
        <v>1</v>
      </c>
      <c r="AK1670" s="234">
        <f t="shared" si="526"/>
        <v>0</v>
      </c>
      <c r="AL1670" s="129">
        <f t="shared" si="527"/>
        <v>0</v>
      </c>
      <c r="AM1670" s="127">
        <v>45054</v>
      </c>
      <c r="AN1670" s="129">
        <f t="shared" si="531"/>
        <v>99122.38999999997</v>
      </c>
      <c r="AO1670" s="129">
        <f t="shared" si="532"/>
        <v>0</v>
      </c>
      <c r="AP1670" s="129">
        <f t="shared" si="533"/>
        <v>0</v>
      </c>
      <c r="AQ1670" s="235"/>
      <c r="AR1670" s="235"/>
      <c r="AS1670" s="236">
        <f t="shared" si="528"/>
        <v>45054</v>
      </c>
      <c r="AT1670" s="237">
        <f t="shared" si="534"/>
        <v>26808.679999999971</v>
      </c>
      <c r="AU1670" s="237">
        <f t="shared" si="535"/>
        <v>17295.850000000013</v>
      </c>
      <c r="AV1670" s="237">
        <f t="shared" si="536"/>
        <v>26886.059999999998</v>
      </c>
      <c r="AW1670" s="237">
        <f t="shared" si="537"/>
        <v>13310.399999999996</v>
      </c>
      <c r="AX1670" s="237">
        <f t="shared" si="538"/>
        <v>14821.400000000005</v>
      </c>
      <c r="AY1670" s="133"/>
    </row>
    <row r="1671" spans="3:51" x14ac:dyDescent="0.25">
      <c r="C1671" s="137"/>
      <c r="D1671" s="137"/>
      <c r="E1671" s="137"/>
      <c r="F1671" s="137"/>
      <c r="G1671" s="137"/>
      <c r="H1671" s="137"/>
      <c r="I1671" s="137"/>
      <c r="J1671" s="137"/>
      <c r="K1671" s="240">
        <f t="shared" si="520"/>
        <v>45055</v>
      </c>
      <c r="L1671" s="230">
        <f t="shared" si="521"/>
        <v>99267.129999999976</v>
      </c>
      <c r="M1671" s="162">
        <f>MAX(AN28:AN1671)</f>
        <v>99267.129999999976</v>
      </c>
      <c r="N1671" s="162">
        <f t="shared" si="529"/>
        <v>0</v>
      </c>
      <c r="O1671" s="231">
        <f>E3+(E4*0.1)</f>
        <v>0.2</v>
      </c>
      <c r="P1671" s="162">
        <v>-550</v>
      </c>
      <c r="Q1671" s="232">
        <f>E5+(E6*0.1)</f>
        <v>0.1</v>
      </c>
      <c r="R1671" s="162">
        <v>-850</v>
      </c>
      <c r="S1671" s="232">
        <f>E7+(E8*0.1)</f>
        <v>0.1</v>
      </c>
      <c r="T1671" s="162">
        <v>-1810.6</v>
      </c>
      <c r="U1671" s="233">
        <f>E9+(E10*0.5)+(E11*0.1)</f>
        <v>0.2</v>
      </c>
      <c r="V1671" s="162">
        <v>1302</v>
      </c>
      <c r="W1671" s="233">
        <f>E12+(E13*0.5)+(E14*0.1)</f>
        <v>0.2</v>
      </c>
      <c r="X1671" s="162">
        <v>1302</v>
      </c>
      <c r="Y1671" s="161">
        <f t="shared" si="530"/>
        <v>1644</v>
      </c>
      <c r="Z1671" s="162">
        <f t="shared" si="522"/>
        <v>144.74000000000007</v>
      </c>
      <c r="AA1671" s="127">
        <v>45055</v>
      </c>
      <c r="AB1671" s="127"/>
      <c r="AC1671" s="128"/>
      <c r="AD1671" s="128"/>
      <c r="AE1671" s="129"/>
      <c r="AF1671" s="129"/>
      <c r="AG1671" s="129"/>
      <c r="AH1671" s="129">
        <f t="shared" si="523"/>
        <v>144.74000000000007</v>
      </c>
      <c r="AI1671" s="129">
        <f t="shared" si="524"/>
        <v>0</v>
      </c>
      <c r="AJ1671" s="234">
        <f t="shared" si="525"/>
        <v>1</v>
      </c>
      <c r="AK1671" s="234">
        <f t="shared" si="526"/>
        <v>0</v>
      </c>
      <c r="AL1671" s="129">
        <f t="shared" si="527"/>
        <v>0</v>
      </c>
      <c r="AM1671" s="127">
        <v>45055</v>
      </c>
      <c r="AN1671" s="129">
        <f t="shared" si="531"/>
        <v>99267.129999999976</v>
      </c>
      <c r="AO1671" s="129">
        <f t="shared" si="532"/>
        <v>0</v>
      </c>
      <c r="AP1671" s="129">
        <f t="shared" si="533"/>
        <v>0</v>
      </c>
      <c r="AQ1671" s="235"/>
      <c r="AR1671" s="235"/>
      <c r="AS1671" s="236">
        <f t="shared" si="528"/>
        <v>45055</v>
      </c>
      <c r="AT1671" s="237">
        <f t="shared" si="534"/>
        <v>26698.679999999971</v>
      </c>
      <c r="AU1671" s="237">
        <f t="shared" si="535"/>
        <v>17210.850000000013</v>
      </c>
      <c r="AV1671" s="237">
        <f t="shared" si="536"/>
        <v>26704.999999999996</v>
      </c>
      <c r="AW1671" s="237">
        <f t="shared" si="537"/>
        <v>13570.799999999996</v>
      </c>
      <c r="AX1671" s="237">
        <f t="shared" si="538"/>
        <v>15081.800000000005</v>
      </c>
      <c r="AY1671" s="133"/>
    </row>
    <row r="1672" spans="3:51" x14ac:dyDescent="0.25">
      <c r="C1672" s="137"/>
      <c r="D1672" s="137"/>
      <c r="E1672" s="137"/>
      <c r="F1672" s="137"/>
      <c r="G1672" s="137"/>
      <c r="H1672" s="137"/>
      <c r="I1672" s="137"/>
      <c r="J1672" s="137"/>
      <c r="K1672" s="240">
        <f t="shared" si="520"/>
        <v>45056</v>
      </c>
      <c r="L1672" s="230">
        <f t="shared" si="521"/>
        <v>99190.769999999975</v>
      </c>
      <c r="M1672" s="162">
        <f>MAX(AN28:AN1672)</f>
        <v>99267.129999999976</v>
      </c>
      <c r="N1672" s="162">
        <f t="shared" si="529"/>
        <v>-76.360000000000582</v>
      </c>
      <c r="O1672" s="231">
        <f>E3+(E4*0.1)</f>
        <v>0.2</v>
      </c>
      <c r="P1672" s="162">
        <v>-550</v>
      </c>
      <c r="Q1672" s="232">
        <f>E5+(E6*0.1)</f>
        <v>0.1</v>
      </c>
      <c r="R1672" s="162">
        <v>-850</v>
      </c>
      <c r="S1672" s="232">
        <f>E7+(E8*0.1)</f>
        <v>0.1</v>
      </c>
      <c r="T1672" s="162">
        <v>2934.4</v>
      </c>
      <c r="U1672" s="233">
        <f>E9+(E10*0.5)+(E11*0.1)</f>
        <v>0.2</v>
      </c>
      <c r="V1672" s="162">
        <v>-437</v>
      </c>
      <c r="W1672" s="233">
        <f>E12+(E13*0.5)+(E14*0.1)</f>
        <v>0.2</v>
      </c>
      <c r="X1672" s="162">
        <v>-437</v>
      </c>
      <c r="Y1672" s="161">
        <f t="shared" si="530"/>
        <v>1645</v>
      </c>
      <c r="Z1672" s="162">
        <f t="shared" si="522"/>
        <v>-76.360000000000014</v>
      </c>
      <c r="AA1672" s="127">
        <v>45056</v>
      </c>
      <c r="AB1672" s="127"/>
      <c r="AC1672" s="128"/>
      <c r="AD1672" s="128"/>
      <c r="AE1672" s="129"/>
      <c r="AF1672" s="129"/>
      <c r="AG1672" s="129"/>
      <c r="AH1672" s="129">
        <f t="shared" si="523"/>
        <v>0</v>
      </c>
      <c r="AI1672" s="129">
        <f t="shared" si="524"/>
        <v>-76.360000000000014</v>
      </c>
      <c r="AJ1672" s="234">
        <f t="shared" si="525"/>
        <v>0</v>
      </c>
      <c r="AK1672" s="234">
        <f t="shared" si="526"/>
        <v>1</v>
      </c>
      <c r="AL1672" s="129">
        <f t="shared" si="527"/>
        <v>0</v>
      </c>
      <c r="AM1672" s="127">
        <v>45056</v>
      </c>
      <c r="AN1672" s="129">
        <f t="shared" si="531"/>
        <v>99190.769999999975</v>
      </c>
      <c r="AO1672" s="129">
        <f t="shared" si="532"/>
        <v>0</v>
      </c>
      <c r="AP1672" s="129">
        <f t="shared" si="533"/>
        <v>0</v>
      </c>
      <c r="AQ1672" s="235"/>
      <c r="AR1672" s="235"/>
      <c r="AS1672" s="236">
        <f t="shared" si="528"/>
        <v>45056</v>
      </c>
      <c r="AT1672" s="237">
        <f t="shared" si="534"/>
        <v>26588.679999999971</v>
      </c>
      <c r="AU1672" s="237">
        <f t="shared" si="535"/>
        <v>17125.850000000013</v>
      </c>
      <c r="AV1672" s="237">
        <f t="shared" si="536"/>
        <v>26998.439999999995</v>
      </c>
      <c r="AW1672" s="237">
        <f t="shared" si="537"/>
        <v>13483.399999999996</v>
      </c>
      <c r="AX1672" s="237">
        <f t="shared" si="538"/>
        <v>14994.400000000005</v>
      </c>
      <c r="AY1672" s="133"/>
    </row>
    <row r="1673" spans="3:51" x14ac:dyDescent="0.25">
      <c r="C1673" s="137"/>
      <c r="D1673" s="137"/>
      <c r="E1673" s="137"/>
      <c r="F1673" s="137"/>
      <c r="G1673" s="137"/>
      <c r="H1673" s="137"/>
      <c r="I1673" s="137"/>
      <c r="J1673" s="137"/>
      <c r="K1673" s="240">
        <f t="shared" si="520"/>
        <v>45057</v>
      </c>
      <c r="L1673" s="230">
        <f t="shared" si="521"/>
        <v>98512.229999999981</v>
      </c>
      <c r="M1673" s="162">
        <f>MAX(AN28:AN1673)</f>
        <v>99267.129999999976</v>
      </c>
      <c r="N1673" s="162">
        <f t="shared" si="529"/>
        <v>-754.89999999999418</v>
      </c>
      <c r="O1673" s="231">
        <f>E3+(E4*0.1)</f>
        <v>0.2</v>
      </c>
      <c r="P1673" s="162">
        <v>-787.2</v>
      </c>
      <c r="Q1673" s="232">
        <f>E5+(E6*0.1)</f>
        <v>0.1</v>
      </c>
      <c r="R1673" s="162">
        <v>-850</v>
      </c>
      <c r="S1673" s="232">
        <f>E7+(E8*0.1)</f>
        <v>0.1</v>
      </c>
      <c r="T1673" s="162">
        <v>839</v>
      </c>
      <c r="U1673" s="233">
        <f>E9+(E10*0.5)+(E11*0.1)</f>
        <v>0.2</v>
      </c>
      <c r="V1673" s="162">
        <v>-1400</v>
      </c>
      <c r="W1673" s="233">
        <f>E12+(E13*0.5)+(E14*0.1)</f>
        <v>0.2</v>
      </c>
      <c r="X1673" s="162">
        <v>-1200</v>
      </c>
      <c r="Y1673" s="161">
        <f t="shared" si="530"/>
        <v>1646</v>
      </c>
      <c r="Z1673" s="162">
        <f t="shared" si="522"/>
        <v>-678.54</v>
      </c>
      <c r="AA1673" s="127">
        <v>45057</v>
      </c>
      <c r="AB1673" s="127"/>
      <c r="AC1673" s="128"/>
      <c r="AD1673" s="128"/>
      <c r="AE1673" s="129"/>
      <c r="AF1673" s="129"/>
      <c r="AG1673" s="129"/>
      <c r="AH1673" s="129">
        <f t="shared" si="523"/>
        <v>0</v>
      </c>
      <c r="AI1673" s="129">
        <f t="shared" si="524"/>
        <v>-678.54</v>
      </c>
      <c r="AJ1673" s="234">
        <f t="shared" si="525"/>
        <v>0</v>
      </c>
      <c r="AK1673" s="234">
        <f t="shared" si="526"/>
        <v>1</v>
      </c>
      <c r="AL1673" s="129">
        <f t="shared" si="527"/>
        <v>0</v>
      </c>
      <c r="AM1673" s="127">
        <v>45057</v>
      </c>
      <c r="AN1673" s="129">
        <f t="shared" si="531"/>
        <v>98512.229999999981</v>
      </c>
      <c r="AO1673" s="129">
        <f t="shared" si="532"/>
        <v>0</v>
      </c>
      <c r="AP1673" s="129">
        <f t="shared" si="533"/>
        <v>0</v>
      </c>
      <c r="AQ1673" s="235"/>
      <c r="AR1673" s="235"/>
      <c r="AS1673" s="236">
        <f t="shared" si="528"/>
        <v>45057</v>
      </c>
      <c r="AT1673" s="237">
        <f t="shared" si="534"/>
        <v>26431.239999999972</v>
      </c>
      <c r="AU1673" s="237">
        <f t="shared" si="535"/>
        <v>17040.850000000013</v>
      </c>
      <c r="AV1673" s="237">
        <f t="shared" si="536"/>
        <v>27082.339999999997</v>
      </c>
      <c r="AW1673" s="237">
        <f t="shared" si="537"/>
        <v>13203.399999999996</v>
      </c>
      <c r="AX1673" s="237">
        <f t="shared" si="538"/>
        <v>14754.400000000005</v>
      </c>
      <c r="AY1673" s="133"/>
    </row>
    <row r="1674" spans="3:51" x14ac:dyDescent="0.25">
      <c r="C1674" s="137"/>
      <c r="D1674" s="137"/>
      <c r="E1674" s="137"/>
      <c r="F1674" s="137"/>
      <c r="G1674" s="137"/>
      <c r="H1674" s="137"/>
      <c r="I1674" s="137"/>
      <c r="J1674" s="137"/>
      <c r="K1674" s="240">
        <f t="shared" si="520"/>
        <v>45058</v>
      </c>
      <c r="L1674" s="230">
        <f t="shared" si="521"/>
        <v>97896.829999999987</v>
      </c>
      <c r="M1674" s="162">
        <f>MAX(AN28:AN1674)</f>
        <v>99267.129999999976</v>
      </c>
      <c r="N1674" s="162">
        <f t="shared" si="529"/>
        <v>-1370.2999999999884</v>
      </c>
      <c r="O1674" s="231">
        <f>E3+(E4*0.1)</f>
        <v>0.2</v>
      </c>
      <c r="P1674" s="162">
        <v>-550</v>
      </c>
      <c r="Q1674" s="232">
        <f>E5+(E6*0.1)</f>
        <v>0.1</v>
      </c>
      <c r="R1674" s="162">
        <v>-850</v>
      </c>
      <c r="S1674" s="232">
        <f>E7+(E8*0.1)</f>
        <v>0.1</v>
      </c>
      <c r="T1674" s="162">
        <v>-992</v>
      </c>
      <c r="U1674" s="233">
        <f>E9+(E10*0.5)+(E11*0.1)</f>
        <v>0.2</v>
      </c>
      <c r="V1674" s="162">
        <v>-406</v>
      </c>
      <c r="W1674" s="233">
        <f>E12+(E13*0.5)+(E14*0.1)</f>
        <v>0.2</v>
      </c>
      <c r="X1674" s="162">
        <v>-1200</v>
      </c>
      <c r="Y1674" s="161">
        <f t="shared" si="530"/>
        <v>1647</v>
      </c>
      <c r="Z1674" s="162">
        <f t="shared" si="522"/>
        <v>-615.4</v>
      </c>
      <c r="AA1674" s="127">
        <v>45058</v>
      </c>
      <c r="AB1674" s="127"/>
      <c r="AC1674" s="128"/>
      <c r="AD1674" s="128"/>
      <c r="AE1674" s="129"/>
      <c r="AF1674" s="129"/>
      <c r="AG1674" s="129"/>
      <c r="AH1674" s="129">
        <f t="shared" si="523"/>
        <v>0</v>
      </c>
      <c r="AI1674" s="129">
        <f t="shared" si="524"/>
        <v>-615.4</v>
      </c>
      <c r="AJ1674" s="234">
        <f t="shared" si="525"/>
        <v>0</v>
      </c>
      <c r="AK1674" s="234">
        <f t="shared" si="526"/>
        <v>1</v>
      </c>
      <c r="AL1674" s="129">
        <f t="shared" si="527"/>
        <v>0</v>
      </c>
      <c r="AM1674" s="127">
        <v>45058</v>
      </c>
      <c r="AN1674" s="129">
        <f t="shared" si="531"/>
        <v>97896.829999999987</v>
      </c>
      <c r="AO1674" s="129">
        <f t="shared" si="532"/>
        <v>0</v>
      </c>
      <c r="AP1674" s="129">
        <f t="shared" si="533"/>
        <v>0</v>
      </c>
      <c r="AQ1674" s="235"/>
      <c r="AR1674" s="235"/>
      <c r="AS1674" s="236">
        <f t="shared" si="528"/>
        <v>45058</v>
      </c>
      <c r="AT1674" s="237">
        <f t="shared" si="534"/>
        <v>26321.239999999972</v>
      </c>
      <c r="AU1674" s="237">
        <f t="shared" si="535"/>
        <v>16955.850000000013</v>
      </c>
      <c r="AV1674" s="237">
        <f t="shared" si="536"/>
        <v>26983.139999999996</v>
      </c>
      <c r="AW1674" s="237">
        <f t="shared" si="537"/>
        <v>13122.199999999995</v>
      </c>
      <c r="AX1674" s="237">
        <f t="shared" si="538"/>
        <v>14514.400000000005</v>
      </c>
      <c r="AY1674" s="133"/>
    </row>
    <row r="1675" spans="3:51" x14ac:dyDescent="0.25">
      <c r="C1675" s="137"/>
      <c r="D1675" s="137"/>
      <c r="E1675" s="137"/>
      <c r="F1675" s="137"/>
      <c r="G1675" s="137"/>
      <c r="H1675" s="137"/>
      <c r="I1675" s="137"/>
      <c r="J1675" s="137"/>
      <c r="K1675" s="240">
        <f t="shared" si="520"/>
        <v>45061</v>
      </c>
      <c r="L1675" s="230">
        <f t="shared" si="521"/>
        <v>98206.489999999991</v>
      </c>
      <c r="M1675" s="162">
        <f>MAX(AN28:AN1675)</f>
        <v>99267.129999999976</v>
      </c>
      <c r="N1675" s="162">
        <f t="shared" si="529"/>
        <v>-1060.6399999999849</v>
      </c>
      <c r="O1675" s="231">
        <f>E3+(E4*0.1)</f>
        <v>0.2</v>
      </c>
      <c r="P1675" s="162">
        <v>-550</v>
      </c>
      <c r="Q1675" s="232">
        <f>E5+(E6*0.1)</f>
        <v>0.1</v>
      </c>
      <c r="R1675" s="162">
        <v>610</v>
      </c>
      <c r="S1675" s="232">
        <f>E7+(E8*0.1)</f>
        <v>0.1</v>
      </c>
      <c r="T1675" s="162">
        <v>1466.6</v>
      </c>
      <c r="U1675" s="233">
        <f>E9+(E10*0.5)+(E11*0.1)</f>
        <v>0.2</v>
      </c>
      <c r="V1675" s="162">
        <v>530</v>
      </c>
      <c r="W1675" s="233">
        <f>E12+(E13*0.5)+(E14*0.1)</f>
        <v>0.2</v>
      </c>
      <c r="X1675" s="162">
        <v>530</v>
      </c>
      <c r="Y1675" s="161">
        <f t="shared" si="530"/>
        <v>1648</v>
      </c>
      <c r="Z1675" s="162">
        <f t="shared" si="522"/>
        <v>309.65999999999997</v>
      </c>
      <c r="AA1675" s="127">
        <v>45061</v>
      </c>
      <c r="AB1675" s="127"/>
      <c r="AC1675" s="128"/>
      <c r="AD1675" s="128"/>
      <c r="AE1675" s="129"/>
      <c r="AF1675" s="129"/>
      <c r="AG1675" s="129"/>
      <c r="AH1675" s="129">
        <f t="shared" si="523"/>
        <v>309.65999999999997</v>
      </c>
      <c r="AI1675" s="129">
        <f t="shared" si="524"/>
        <v>0</v>
      </c>
      <c r="AJ1675" s="234">
        <f t="shared" si="525"/>
        <v>1</v>
      </c>
      <c r="AK1675" s="234">
        <f t="shared" si="526"/>
        <v>0</v>
      </c>
      <c r="AL1675" s="129">
        <f t="shared" si="527"/>
        <v>0</v>
      </c>
      <c r="AM1675" s="127">
        <v>45061</v>
      </c>
      <c r="AN1675" s="129">
        <f t="shared" si="531"/>
        <v>98206.489999999991</v>
      </c>
      <c r="AO1675" s="129">
        <f t="shared" si="532"/>
        <v>0</v>
      </c>
      <c r="AP1675" s="129">
        <f t="shared" si="533"/>
        <v>0</v>
      </c>
      <c r="AQ1675" s="235"/>
      <c r="AR1675" s="235"/>
      <c r="AS1675" s="236">
        <f t="shared" si="528"/>
        <v>45061</v>
      </c>
      <c r="AT1675" s="237">
        <f t="shared" si="534"/>
        <v>26211.239999999972</v>
      </c>
      <c r="AU1675" s="237">
        <f t="shared" si="535"/>
        <v>17016.850000000013</v>
      </c>
      <c r="AV1675" s="237">
        <f t="shared" si="536"/>
        <v>27129.799999999996</v>
      </c>
      <c r="AW1675" s="237">
        <f t="shared" si="537"/>
        <v>13228.199999999995</v>
      </c>
      <c r="AX1675" s="237">
        <f t="shared" si="538"/>
        <v>14620.400000000005</v>
      </c>
      <c r="AY1675" s="133"/>
    </row>
    <row r="1676" spans="3:51" x14ac:dyDescent="0.25">
      <c r="C1676" s="137"/>
      <c r="D1676" s="137"/>
      <c r="E1676" s="137"/>
      <c r="F1676" s="137"/>
      <c r="G1676" s="137"/>
      <c r="H1676" s="137"/>
      <c r="I1676" s="137"/>
      <c r="J1676" s="137"/>
      <c r="K1676" s="240">
        <f t="shared" si="520"/>
        <v>45062</v>
      </c>
      <c r="L1676" s="230">
        <f t="shared" si="521"/>
        <v>97516.489999999991</v>
      </c>
      <c r="M1676" s="162">
        <f>MAX(AN28:AN1676)</f>
        <v>99267.129999999976</v>
      </c>
      <c r="N1676" s="162">
        <f t="shared" si="529"/>
        <v>-1750.6399999999849</v>
      </c>
      <c r="O1676" s="231">
        <f>E3+(E4*0.1)</f>
        <v>0.2</v>
      </c>
      <c r="P1676" s="162">
        <v>-550</v>
      </c>
      <c r="Q1676" s="232">
        <f>E5+(E6*0.1)</f>
        <v>0.1</v>
      </c>
      <c r="R1676" s="162">
        <v>-850</v>
      </c>
      <c r="S1676" s="232">
        <f>E7+(E8*0.1)</f>
        <v>0.1</v>
      </c>
      <c r="T1676" s="162">
        <v>250</v>
      </c>
      <c r="U1676" s="233">
        <f>E9+(E10*0.5)+(E11*0.1)</f>
        <v>0.2</v>
      </c>
      <c r="V1676" s="162">
        <v>-1400</v>
      </c>
      <c r="W1676" s="233">
        <f>E12+(E13*0.5)+(E14*0.1)</f>
        <v>0.2</v>
      </c>
      <c r="X1676" s="162">
        <v>-1200</v>
      </c>
      <c r="Y1676" s="161">
        <f t="shared" si="530"/>
        <v>1649</v>
      </c>
      <c r="Z1676" s="162">
        <f t="shared" si="522"/>
        <v>-690</v>
      </c>
      <c r="AA1676" s="127">
        <v>45062</v>
      </c>
      <c r="AB1676" s="127"/>
      <c r="AC1676" s="128"/>
      <c r="AD1676" s="128"/>
      <c r="AE1676" s="129"/>
      <c r="AF1676" s="129"/>
      <c r="AG1676" s="129"/>
      <c r="AH1676" s="129">
        <f t="shared" si="523"/>
        <v>0</v>
      </c>
      <c r="AI1676" s="129">
        <f t="shared" si="524"/>
        <v>-690</v>
      </c>
      <c r="AJ1676" s="234">
        <f t="shared" si="525"/>
        <v>0</v>
      </c>
      <c r="AK1676" s="234">
        <f t="shared" si="526"/>
        <v>1</v>
      </c>
      <c r="AL1676" s="129">
        <f t="shared" si="527"/>
        <v>0</v>
      </c>
      <c r="AM1676" s="127">
        <v>45062</v>
      </c>
      <c r="AN1676" s="129">
        <f t="shared" si="531"/>
        <v>97516.489999999991</v>
      </c>
      <c r="AO1676" s="129">
        <f t="shared" si="532"/>
        <v>0</v>
      </c>
      <c r="AP1676" s="129">
        <f t="shared" si="533"/>
        <v>0</v>
      </c>
      <c r="AQ1676" s="235"/>
      <c r="AR1676" s="235"/>
      <c r="AS1676" s="236">
        <f t="shared" si="528"/>
        <v>45062</v>
      </c>
      <c r="AT1676" s="237">
        <f t="shared" si="534"/>
        <v>26101.239999999972</v>
      </c>
      <c r="AU1676" s="237">
        <f t="shared" si="535"/>
        <v>16931.850000000013</v>
      </c>
      <c r="AV1676" s="237">
        <f t="shared" si="536"/>
        <v>27154.799999999996</v>
      </c>
      <c r="AW1676" s="237">
        <f t="shared" si="537"/>
        <v>12948.199999999995</v>
      </c>
      <c r="AX1676" s="237">
        <f t="shared" si="538"/>
        <v>14380.400000000005</v>
      </c>
      <c r="AY1676" s="133"/>
    </row>
    <row r="1677" spans="3:51" x14ac:dyDescent="0.25">
      <c r="C1677" s="137"/>
      <c r="D1677" s="137"/>
      <c r="E1677" s="137"/>
      <c r="F1677" s="137"/>
      <c r="G1677" s="137"/>
      <c r="H1677" s="137"/>
      <c r="I1677" s="137"/>
      <c r="J1677" s="137"/>
      <c r="K1677" s="240">
        <f t="shared" si="520"/>
        <v>45063</v>
      </c>
      <c r="L1677" s="230">
        <f t="shared" si="521"/>
        <v>98396.969999999987</v>
      </c>
      <c r="M1677" s="162">
        <f>MAX(AN28:AN1677)</f>
        <v>99267.129999999976</v>
      </c>
      <c r="N1677" s="162">
        <f t="shared" si="529"/>
        <v>-870.15999999998894</v>
      </c>
      <c r="O1677" s="231">
        <f>E3+(E4*0.1)</f>
        <v>0.2</v>
      </c>
      <c r="P1677" s="162">
        <v>2043.15</v>
      </c>
      <c r="Q1677" s="232">
        <f>E5+(E6*0.1)</f>
        <v>0.1</v>
      </c>
      <c r="R1677" s="162">
        <v>2443.5</v>
      </c>
      <c r="S1677" s="232">
        <f>E7+(E8*0.1)</f>
        <v>0.1</v>
      </c>
      <c r="T1677" s="162">
        <v>3265</v>
      </c>
      <c r="U1677" s="233">
        <f>E9+(E10*0.5)+(E11*0.1)</f>
        <v>0.2</v>
      </c>
      <c r="V1677" s="162">
        <v>705</v>
      </c>
      <c r="W1677" s="233">
        <f>E12+(E13*0.5)+(E14*0.1)</f>
        <v>0.2</v>
      </c>
      <c r="X1677" s="162">
        <v>-1200</v>
      </c>
      <c r="Y1677" s="161">
        <f t="shared" si="530"/>
        <v>1650</v>
      </c>
      <c r="Z1677" s="162">
        <f t="shared" si="522"/>
        <v>880.48</v>
      </c>
      <c r="AA1677" s="127">
        <v>45063</v>
      </c>
      <c r="AB1677" s="127"/>
      <c r="AC1677" s="128"/>
      <c r="AD1677" s="128"/>
      <c r="AE1677" s="129"/>
      <c r="AF1677" s="129"/>
      <c r="AG1677" s="129"/>
      <c r="AH1677" s="129">
        <f t="shared" si="523"/>
        <v>880.48</v>
      </c>
      <c r="AI1677" s="129">
        <f t="shared" si="524"/>
        <v>0</v>
      </c>
      <c r="AJ1677" s="234">
        <f t="shared" si="525"/>
        <v>1</v>
      </c>
      <c r="AK1677" s="234">
        <f t="shared" si="526"/>
        <v>0</v>
      </c>
      <c r="AL1677" s="129">
        <f t="shared" si="527"/>
        <v>0</v>
      </c>
      <c r="AM1677" s="127">
        <v>45063</v>
      </c>
      <c r="AN1677" s="129">
        <f t="shared" si="531"/>
        <v>98396.969999999987</v>
      </c>
      <c r="AO1677" s="129">
        <f t="shared" si="532"/>
        <v>0</v>
      </c>
      <c r="AP1677" s="129">
        <f t="shared" si="533"/>
        <v>0</v>
      </c>
      <c r="AQ1677" s="235"/>
      <c r="AR1677" s="235"/>
      <c r="AS1677" s="236">
        <f t="shared" si="528"/>
        <v>45063</v>
      </c>
      <c r="AT1677" s="237">
        <f t="shared" si="534"/>
        <v>26509.869999999974</v>
      </c>
      <c r="AU1677" s="237">
        <f t="shared" si="535"/>
        <v>17176.200000000012</v>
      </c>
      <c r="AV1677" s="237">
        <f t="shared" si="536"/>
        <v>27481.299999999996</v>
      </c>
      <c r="AW1677" s="237">
        <f t="shared" si="537"/>
        <v>13089.199999999995</v>
      </c>
      <c r="AX1677" s="237">
        <f t="shared" si="538"/>
        <v>14140.400000000005</v>
      </c>
      <c r="AY1677" s="133"/>
    </row>
    <row r="1678" spans="3:51" x14ac:dyDescent="0.25">
      <c r="C1678" s="137"/>
      <c r="D1678" s="137"/>
      <c r="E1678" s="137"/>
      <c r="F1678" s="137"/>
      <c r="G1678" s="137"/>
      <c r="H1678" s="137"/>
      <c r="I1678" s="137"/>
      <c r="J1678" s="137"/>
      <c r="K1678" s="240">
        <f t="shared" si="520"/>
        <v>45064</v>
      </c>
      <c r="L1678" s="230">
        <f t="shared" si="521"/>
        <v>99221.489999999991</v>
      </c>
      <c r="M1678" s="162">
        <f>MAX(AN28:AN1678)</f>
        <v>99267.129999999976</v>
      </c>
      <c r="N1678" s="162">
        <f t="shared" si="529"/>
        <v>-45.639999999984866</v>
      </c>
      <c r="O1678" s="231">
        <f>E3+(E4*0.1)</f>
        <v>0.2</v>
      </c>
      <c r="P1678" s="162">
        <v>-550</v>
      </c>
      <c r="Q1678" s="232">
        <f>E5+(E6*0.1)</f>
        <v>0.1</v>
      </c>
      <c r="R1678" s="162">
        <v>1964</v>
      </c>
      <c r="S1678" s="232">
        <f>E7+(E8*0.1)</f>
        <v>0.1</v>
      </c>
      <c r="T1678" s="162">
        <v>4907.2</v>
      </c>
      <c r="U1678" s="233">
        <f>E9+(E10*0.5)+(E11*0.1)</f>
        <v>0.2</v>
      </c>
      <c r="V1678" s="162">
        <v>2437</v>
      </c>
      <c r="W1678" s="233">
        <f>E12+(E13*0.5)+(E14*0.1)</f>
        <v>0.2</v>
      </c>
      <c r="X1678" s="162">
        <v>-1200</v>
      </c>
      <c r="Y1678" s="161">
        <f t="shared" si="530"/>
        <v>1651</v>
      </c>
      <c r="Z1678" s="162">
        <f t="shared" si="522"/>
        <v>824.52</v>
      </c>
      <c r="AA1678" s="127">
        <v>45064</v>
      </c>
      <c r="AB1678" s="127"/>
      <c r="AC1678" s="128"/>
      <c r="AD1678" s="128"/>
      <c r="AE1678" s="129"/>
      <c r="AF1678" s="129"/>
      <c r="AG1678" s="129"/>
      <c r="AH1678" s="129">
        <f t="shared" si="523"/>
        <v>824.52</v>
      </c>
      <c r="AI1678" s="129">
        <f t="shared" si="524"/>
        <v>0</v>
      </c>
      <c r="AJ1678" s="234">
        <f t="shared" si="525"/>
        <v>1</v>
      </c>
      <c r="AK1678" s="234">
        <f t="shared" si="526"/>
        <v>0</v>
      </c>
      <c r="AL1678" s="129">
        <f t="shared" si="527"/>
        <v>0</v>
      </c>
      <c r="AM1678" s="127">
        <v>45064</v>
      </c>
      <c r="AN1678" s="129">
        <f t="shared" si="531"/>
        <v>99221.489999999991</v>
      </c>
      <c r="AO1678" s="129">
        <f t="shared" si="532"/>
        <v>0</v>
      </c>
      <c r="AP1678" s="129">
        <f t="shared" si="533"/>
        <v>0</v>
      </c>
      <c r="AQ1678" s="235"/>
      <c r="AR1678" s="235"/>
      <c r="AS1678" s="236">
        <f t="shared" si="528"/>
        <v>45064</v>
      </c>
      <c r="AT1678" s="237">
        <f t="shared" si="534"/>
        <v>26399.869999999974</v>
      </c>
      <c r="AU1678" s="237">
        <f t="shared" si="535"/>
        <v>17372.600000000013</v>
      </c>
      <c r="AV1678" s="237">
        <f t="shared" si="536"/>
        <v>27972.019999999997</v>
      </c>
      <c r="AW1678" s="237">
        <f t="shared" si="537"/>
        <v>13576.599999999995</v>
      </c>
      <c r="AX1678" s="237">
        <f t="shared" si="538"/>
        <v>13900.400000000005</v>
      </c>
      <c r="AY1678" s="133"/>
    </row>
    <row r="1679" spans="3:51" x14ac:dyDescent="0.25">
      <c r="C1679" s="137"/>
      <c r="D1679" s="137"/>
      <c r="E1679" s="137"/>
      <c r="F1679" s="137"/>
      <c r="G1679" s="137"/>
      <c r="H1679" s="137"/>
      <c r="I1679" s="137"/>
      <c r="J1679" s="137"/>
      <c r="K1679" s="240">
        <f t="shared" si="520"/>
        <v>45065</v>
      </c>
      <c r="L1679" s="230">
        <f t="shared" si="521"/>
        <v>99088.829999999987</v>
      </c>
      <c r="M1679" s="162">
        <f>MAX(AN28:AN1679)</f>
        <v>99267.129999999976</v>
      </c>
      <c r="N1679" s="162">
        <f t="shared" si="529"/>
        <v>-178.29999999998836</v>
      </c>
      <c r="O1679" s="231">
        <f>E3+(E4*0.1)</f>
        <v>0.2</v>
      </c>
      <c r="P1679" s="162">
        <v>-550</v>
      </c>
      <c r="Q1679" s="232">
        <f>E5+(E6*0.1)</f>
        <v>0.1</v>
      </c>
      <c r="R1679" s="162">
        <v>-850</v>
      </c>
      <c r="S1679" s="232">
        <f>E7+(E8*0.1)</f>
        <v>0.1</v>
      </c>
      <c r="T1679" s="162">
        <v>-622.6</v>
      </c>
      <c r="U1679" s="233">
        <f>E9+(E10*0.5)+(E11*0.1)</f>
        <v>0.2</v>
      </c>
      <c r="V1679" s="162">
        <v>-1400</v>
      </c>
      <c r="W1679" s="233">
        <f>E12+(E13*0.5)+(E14*0.1)</f>
        <v>0.2</v>
      </c>
      <c r="X1679" s="162">
        <v>2023</v>
      </c>
      <c r="Y1679" s="161">
        <f t="shared" si="530"/>
        <v>1652</v>
      </c>
      <c r="Z1679" s="162">
        <f t="shared" si="522"/>
        <v>-132.65999999999997</v>
      </c>
      <c r="AA1679" s="127">
        <v>45065</v>
      </c>
      <c r="AB1679" s="127"/>
      <c r="AC1679" s="128"/>
      <c r="AD1679" s="128"/>
      <c r="AE1679" s="129"/>
      <c r="AF1679" s="129"/>
      <c r="AG1679" s="129"/>
      <c r="AH1679" s="129">
        <f t="shared" si="523"/>
        <v>0</v>
      </c>
      <c r="AI1679" s="129">
        <f t="shared" si="524"/>
        <v>-132.65999999999997</v>
      </c>
      <c r="AJ1679" s="234">
        <f t="shared" si="525"/>
        <v>0</v>
      </c>
      <c r="AK1679" s="234">
        <f t="shared" si="526"/>
        <v>1</v>
      </c>
      <c r="AL1679" s="129">
        <f t="shared" si="527"/>
        <v>0</v>
      </c>
      <c r="AM1679" s="127">
        <v>45065</v>
      </c>
      <c r="AN1679" s="129">
        <f t="shared" si="531"/>
        <v>99088.829999999987</v>
      </c>
      <c r="AO1679" s="129">
        <f t="shared" si="532"/>
        <v>0</v>
      </c>
      <c r="AP1679" s="129">
        <f t="shared" si="533"/>
        <v>0</v>
      </c>
      <c r="AQ1679" s="235"/>
      <c r="AR1679" s="235"/>
      <c r="AS1679" s="236">
        <f t="shared" si="528"/>
        <v>45065</v>
      </c>
      <c r="AT1679" s="237">
        <f t="shared" si="534"/>
        <v>26289.869999999974</v>
      </c>
      <c r="AU1679" s="237">
        <f t="shared" si="535"/>
        <v>17287.600000000013</v>
      </c>
      <c r="AV1679" s="237">
        <f t="shared" si="536"/>
        <v>27909.759999999998</v>
      </c>
      <c r="AW1679" s="237">
        <f t="shared" si="537"/>
        <v>13296.599999999995</v>
      </c>
      <c r="AX1679" s="237">
        <f t="shared" si="538"/>
        <v>14305.000000000005</v>
      </c>
      <c r="AY1679" s="133"/>
    </row>
    <row r="1680" spans="3:51" x14ac:dyDescent="0.25">
      <c r="C1680" s="137"/>
      <c r="D1680" s="137"/>
      <c r="E1680" s="137"/>
      <c r="F1680" s="137"/>
      <c r="G1680" s="137"/>
      <c r="H1680" s="137"/>
      <c r="I1680" s="137"/>
      <c r="J1680" s="137"/>
      <c r="K1680" s="240">
        <f t="shared" si="520"/>
        <v>45068</v>
      </c>
      <c r="L1680" s="230">
        <f t="shared" si="521"/>
        <v>99074.579999999987</v>
      </c>
      <c r="M1680" s="162">
        <f>MAX(AN28:AN1680)</f>
        <v>99267.129999999976</v>
      </c>
      <c r="N1680" s="162">
        <f t="shared" si="529"/>
        <v>-192.54999999998836</v>
      </c>
      <c r="O1680" s="231">
        <f>E3+(E4*0.1)</f>
        <v>0.2</v>
      </c>
      <c r="P1680" s="162">
        <v>-550</v>
      </c>
      <c r="Q1680" s="232">
        <f>E5+(E6*0.1)</f>
        <v>0.1</v>
      </c>
      <c r="R1680" s="162">
        <v>32.5</v>
      </c>
      <c r="S1680" s="232">
        <f>E7+(E8*0.1)</f>
        <v>0.1</v>
      </c>
      <c r="T1680" s="162">
        <v>925</v>
      </c>
      <c r="U1680" s="233">
        <f>E9+(E10*0.5)+(E11*0.1)</f>
        <v>0.2</v>
      </c>
      <c r="V1680" s="162">
        <v>597</v>
      </c>
      <c r="W1680" s="233">
        <f>E12+(E13*0.5)+(E14*0.1)</f>
        <v>0.2</v>
      </c>
      <c r="X1680" s="162">
        <v>-597</v>
      </c>
      <c r="Y1680" s="161">
        <f t="shared" si="530"/>
        <v>1653</v>
      </c>
      <c r="Z1680" s="162">
        <f t="shared" si="522"/>
        <v>-14.25</v>
      </c>
      <c r="AA1680" s="127">
        <v>45068</v>
      </c>
      <c r="AB1680" s="127"/>
      <c r="AC1680" s="128"/>
      <c r="AD1680" s="128"/>
      <c r="AE1680" s="129"/>
      <c r="AF1680" s="129"/>
      <c r="AG1680" s="129"/>
      <c r="AH1680" s="129">
        <f t="shared" si="523"/>
        <v>0</v>
      </c>
      <c r="AI1680" s="129">
        <f t="shared" si="524"/>
        <v>-14.25</v>
      </c>
      <c r="AJ1680" s="234">
        <f t="shared" si="525"/>
        <v>0</v>
      </c>
      <c r="AK1680" s="234">
        <f t="shared" si="526"/>
        <v>1</v>
      </c>
      <c r="AL1680" s="129">
        <f t="shared" si="527"/>
        <v>0</v>
      </c>
      <c r="AM1680" s="127">
        <v>45068</v>
      </c>
      <c r="AN1680" s="129">
        <f t="shared" si="531"/>
        <v>99074.579999999987</v>
      </c>
      <c r="AO1680" s="129">
        <f t="shared" si="532"/>
        <v>0</v>
      </c>
      <c r="AP1680" s="129">
        <f t="shared" si="533"/>
        <v>0</v>
      </c>
      <c r="AQ1680" s="235"/>
      <c r="AR1680" s="235"/>
      <c r="AS1680" s="236">
        <f t="shared" si="528"/>
        <v>45068</v>
      </c>
      <c r="AT1680" s="237">
        <f t="shared" si="534"/>
        <v>26179.869999999974</v>
      </c>
      <c r="AU1680" s="237">
        <f t="shared" si="535"/>
        <v>17290.850000000013</v>
      </c>
      <c r="AV1680" s="237">
        <f t="shared" si="536"/>
        <v>28002.26</v>
      </c>
      <c r="AW1680" s="237">
        <f t="shared" si="537"/>
        <v>13415.999999999995</v>
      </c>
      <c r="AX1680" s="237">
        <f t="shared" si="538"/>
        <v>14185.600000000006</v>
      </c>
      <c r="AY1680" s="133"/>
    </row>
    <row r="1681" spans="3:51" x14ac:dyDescent="0.25">
      <c r="C1681" s="137"/>
      <c r="D1681" s="137"/>
      <c r="E1681" s="137"/>
      <c r="F1681" s="137"/>
      <c r="G1681" s="137"/>
      <c r="H1681" s="137"/>
      <c r="I1681" s="137"/>
      <c r="J1681" s="137"/>
      <c r="K1681" s="240">
        <f t="shared" si="520"/>
        <v>45069</v>
      </c>
      <c r="L1681" s="230">
        <f t="shared" si="521"/>
        <v>98231.979999999981</v>
      </c>
      <c r="M1681" s="162">
        <f>MAX(AN28:AN1681)</f>
        <v>99267.129999999976</v>
      </c>
      <c r="N1681" s="162">
        <f t="shared" si="529"/>
        <v>-1035.1499999999942</v>
      </c>
      <c r="O1681" s="231">
        <f>E3+(E4*0.1)</f>
        <v>0.2</v>
      </c>
      <c r="P1681" s="162">
        <v>-550</v>
      </c>
      <c r="Q1681" s="232">
        <f>E5+(E6*0.1)</f>
        <v>0.1</v>
      </c>
      <c r="R1681" s="162">
        <v>-850</v>
      </c>
      <c r="S1681" s="232">
        <f>E7+(E8*0.1)</f>
        <v>0.1</v>
      </c>
      <c r="T1681" s="162">
        <v>-3410</v>
      </c>
      <c r="U1681" s="233">
        <f>E9+(E10*0.5)+(E11*0.1)</f>
        <v>0.2</v>
      </c>
      <c r="V1681" s="162">
        <v>-333</v>
      </c>
      <c r="W1681" s="233">
        <f>E12+(E13*0.5)+(E14*0.1)</f>
        <v>0.2</v>
      </c>
      <c r="X1681" s="162">
        <v>-1200</v>
      </c>
      <c r="Y1681" s="161">
        <f t="shared" si="530"/>
        <v>1654</v>
      </c>
      <c r="Z1681" s="162">
        <f t="shared" si="522"/>
        <v>-842.6</v>
      </c>
      <c r="AA1681" s="127">
        <v>45069</v>
      </c>
      <c r="AB1681" s="127"/>
      <c r="AC1681" s="128"/>
      <c r="AD1681" s="128"/>
      <c r="AE1681" s="129"/>
      <c r="AF1681" s="129"/>
      <c r="AG1681" s="129"/>
      <c r="AH1681" s="129">
        <f t="shared" si="523"/>
        <v>0</v>
      </c>
      <c r="AI1681" s="129">
        <f t="shared" si="524"/>
        <v>-842.6</v>
      </c>
      <c r="AJ1681" s="234">
        <f t="shared" si="525"/>
        <v>0</v>
      </c>
      <c r="AK1681" s="234">
        <f t="shared" si="526"/>
        <v>1</v>
      </c>
      <c r="AL1681" s="129">
        <f t="shared" si="527"/>
        <v>0</v>
      </c>
      <c r="AM1681" s="127">
        <v>45069</v>
      </c>
      <c r="AN1681" s="129">
        <f t="shared" si="531"/>
        <v>98231.979999999981</v>
      </c>
      <c r="AO1681" s="129">
        <f t="shared" si="532"/>
        <v>0</v>
      </c>
      <c r="AP1681" s="129">
        <f t="shared" si="533"/>
        <v>0</v>
      </c>
      <c r="AQ1681" s="235"/>
      <c r="AR1681" s="235"/>
      <c r="AS1681" s="236">
        <f t="shared" si="528"/>
        <v>45069</v>
      </c>
      <c r="AT1681" s="237">
        <f t="shared" si="534"/>
        <v>26069.869999999974</v>
      </c>
      <c r="AU1681" s="237">
        <f t="shared" si="535"/>
        <v>17205.850000000013</v>
      </c>
      <c r="AV1681" s="237">
        <f t="shared" si="536"/>
        <v>27661.26</v>
      </c>
      <c r="AW1681" s="237">
        <f t="shared" si="537"/>
        <v>13349.399999999994</v>
      </c>
      <c r="AX1681" s="237">
        <f t="shared" si="538"/>
        <v>13945.600000000006</v>
      </c>
      <c r="AY1681" s="133"/>
    </row>
    <row r="1682" spans="3:51" x14ac:dyDescent="0.25">
      <c r="C1682" s="137"/>
      <c r="D1682" s="137"/>
      <c r="E1682" s="137"/>
      <c r="F1682" s="137"/>
      <c r="G1682" s="137"/>
      <c r="H1682" s="137"/>
      <c r="I1682" s="137"/>
      <c r="J1682" s="137"/>
      <c r="K1682" s="240">
        <f t="shared" si="520"/>
        <v>45070</v>
      </c>
      <c r="L1682" s="230">
        <f t="shared" si="521"/>
        <v>98379.049999999988</v>
      </c>
      <c r="M1682" s="162">
        <f>MAX(AN28:AN1682)</f>
        <v>99267.129999999976</v>
      </c>
      <c r="N1682" s="162">
        <f t="shared" si="529"/>
        <v>-888.07999999998719</v>
      </c>
      <c r="O1682" s="231">
        <f>E3+(E4*0.1)</f>
        <v>0.2</v>
      </c>
      <c r="P1682" s="162">
        <v>1277.95</v>
      </c>
      <c r="Q1682" s="232">
        <f>E5+(E6*0.1)</f>
        <v>0.1</v>
      </c>
      <c r="R1682" s="162">
        <v>-850</v>
      </c>
      <c r="S1682" s="232">
        <f>E7+(E8*0.1)</f>
        <v>0.1</v>
      </c>
      <c r="T1682" s="162">
        <v>-1361.2</v>
      </c>
      <c r="U1682" s="233">
        <f>E9+(E10*0.5)+(E11*0.1)</f>
        <v>0.2</v>
      </c>
      <c r="V1682" s="162">
        <v>1763</v>
      </c>
      <c r="W1682" s="233">
        <f>E12+(E13*0.5)+(E14*0.1)</f>
        <v>0.2</v>
      </c>
      <c r="X1682" s="162">
        <v>-1200</v>
      </c>
      <c r="Y1682" s="161">
        <f t="shared" si="530"/>
        <v>1655</v>
      </c>
      <c r="Z1682" s="162">
        <f t="shared" si="522"/>
        <v>147.07000000000005</v>
      </c>
      <c r="AA1682" s="127">
        <v>45070</v>
      </c>
      <c r="AB1682" s="127"/>
      <c r="AC1682" s="128"/>
      <c r="AD1682" s="128"/>
      <c r="AE1682" s="129"/>
      <c r="AF1682" s="129"/>
      <c r="AG1682" s="129"/>
      <c r="AH1682" s="129">
        <f t="shared" si="523"/>
        <v>147.07000000000005</v>
      </c>
      <c r="AI1682" s="129">
        <f t="shared" si="524"/>
        <v>0</v>
      </c>
      <c r="AJ1682" s="234">
        <f t="shared" si="525"/>
        <v>1</v>
      </c>
      <c r="AK1682" s="234">
        <f t="shared" si="526"/>
        <v>0</v>
      </c>
      <c r="AL1682" s="129">
        <f t="shared" si="527"/>
        <v>0</v>
      </c>
      <c r="AM1682" s="127">
        <v>45070</v>
      </c>
      <c r="AN1682" s="129">
        <f t="shared" si="531"/>
        <v>98379.049999999988</v>
      </c>
      <c r="AO1682" s="129">
        <f t="shared" si="532"/>
        <v>0</v>
      </c>
      <c r="AP1682" s="129">
        <f t="shared" si="533"/>
        <v>0</v>
      </c>
      <c r="AQ1682" s="235"/>
      <c r="AR1682" s="235"/>
      <c r="AS1682" s="236">
        <f t="shared" si="528"/>
        <v>45070</v>
      </c>
      <c r="AT1682" s="237">
        <f t="shared" si="534"/>
        <v>26325.459999999974</v>
      </c>
      <c r="AU1682" s="237">
        <f t="shared" si="535"/>
        <v>17120.850000000013</v>
      </c>
      <c r="AV1682" s="237">
        <f t="shared" si="536"/>
        <v>27525.14</v>
      </c>
      <c r="AW1682" s="237">
        <f t="shared" si="537"/>
        <v>13701.999999999995</v>
      </c>
      <c r="AX1682" s="237">
        <f t="shared" si="538"/>
        <v>13705.600000000006</v>
      </c>
      <c r="AY1682" s="133"/>
    </row>
    <row r="1683" spans="3:51" x14ac:dyDescent="0.25">
      <c r="C1683" s="137"/>
      <c r="D1683" s="137"/>
      <c r="E1683" s="137"/>
      <c r="F1683" s="137"/>
      <c r="G1683" s="137"/>
      <c r="H1683" s="137"/>
      <c r="I1683" s="137"/>
      <c r="J1683" s="137"/>
      <c r="K1683" s="240">
        <f t="shared" si="520"/>
        <v>45071</v>
      </c>
      <c r="L1683" s="230">
        <f t="shared" si="521"/>
        <v>99359.819999999992</v>
      </c>
      <c r="M1683" s="162">
        <f>MAX(AN28:AN1683)</f>
        <v>99359.819999999992</v>
      </c>
      <c r="N1683" s="162">
        <f t="shared" si="529"/>
        <v>0</v>
      </c>
      <c r="O1683" s="231">
        <f>E3+(E4*0.1)</f>
        <v>0.2</v>
      </c>
      <c r="P1683" s="162">
        <v>176.35</v>
      </c>
      <c r="Q1683" s="232">
        <f>E5+(E6*0.1)</f>
        <v>0.1</v>
      </c>
      <c r="R1683" s="162">
        <v>1802</v>
      </c>
      <c r="S1683" s="232">
        <f>E7+(E8*0.1)</f>
        <v>0.1</v>
      </c>
      <c r="T1683" s="162">
        <v>6681</v>
      </c>
      <c r="U1683" s="233">
        <f>E9+(E10*0.5)+(E11*0.1)</f>
        <v>0.2</v>
      </c>
      <c r="V1683" s="162">
        <v>1686</v>
      </c>
      <c r="W1683" s="233">
        <f>E12+(E13*0.5)+(E14*0.1)</f>
        <v>0.2</v>
      </c>
      <c r="X1683" s="162">
        <v>-1200</v>
      </c>
      <c r="Y1683" s="161">
        <f t="shared" si="530"/>
        <v>1656</v>
      </c>
      <c r="Z1683" s="162">
        <f t="shared" si="522"/>
        <v>980.77</v>
      </c>
      <c r="AA1683" s="127">
        <v>45071</v>
      </c>
      <c r="AB1683" s="127"/>
      <c r="AC1683" s="128"/>
      <c r="AD1683" s="128"/>
      <c r="AE1683" s="129"/>
      <c r="AF1683" s="129"/>
      <c r="AG1683" s="129"/>
      <c r="AH1683" s="129">
        <f t="shared" si="523"/>
        <v>980.77</v>
      </c>
      <c r="AI1683" s="129">
        <f t="shared" si="524"/>
        <v>0</v>
      </c>
      <c r="AJ1683" s="234">
        <f t="shared" si="525"/>
        <v>1</v>
      </c>
      <c r="AK1683" s="234">
        <f t="shared" si="526"/>
        <v>0</v>
      </c>
      <c r="AL1683" s="129">
        <f t="shared" si="527"/>
        <v>0</v>
      </c>
      <c r="AM1683" s="127">
        <v>45071</v>
      </c>
      <c r="AN1683" s="129">
        <f t="shared" si="531"/>
        <v>99359.819999999992</v>
      </c>
      <c r="AO1683" s="129">
        <f t="shared" si="532"/>
        <v>0</v>
      </c>
      <c r="AP1683" s="129">
        <f t="shared" si="533"/>
        <v>0</v>
      </c>
      <c r="AQ1683" s="235"/>
      <c r="AR1683" s="235"/>
      <c r="AS1683" s="236">
        <f t="shared" si="528"/>
        <v>45071</v>
      </c>
      <c r="AT1683" s="237">
        <f t="shared" si="534"/>
        <v>26360.729999999974</v>
      </c>
      <c r="AU1683" s="237">
        <f t="shared" si="535"/>
        <v>17301.050000000014</v>
      </c>
      <c r="AV1683" s="237">
        <f t="shared" si="536"/>
        <v>28193.239999999998</v>
      </c>
      <c r="AW1683" s="237">
        <f t="shared" si="537"/>
        <v>14039.199999999995</v>
      </c>
      <c r="AX1683" s="237">
        <f t="shared" si="538"/>
        <v>13465.600000000006</v>
      </c>
      <c r="AY1683" s="133"/>
    </row>
    <row r="1684" spans="3:51" x14ac:dyDescent="0.25">
      <c r="C1684" s="137"/>
      <c r="D1684" s="137"/>
      <c r="E1684" s="137"/>
      <c r="F1684" s="137"/>
      <c r="G1684" s="137"/>
      <c r="H1684" s="137"/>
      <c r="I1684" s="137"/>
      <c r="J1684" s="137"/>
      <c r="K1684" s="240">
        <f t="shared" si="520"/>
        <v>45072</v>
      </c>
      <c r="L1684" s="230">
        <f t="shared" si="521"/>
        <v>100083.82999999999</v>
      </c>
      <c r="M1684" s="162">
        <f>MAX(AN28:AN1684)</f>
        <v>100083.82999999999</v>
      </c>
      <c r="N1684" s="162">
        <f t="shared" si="529"/>
        <v>0</v>
      </c>
      <c r="O1684" s="231">
        <f>E3+(E4*0.1)</f>
        <v>0.2</v>
      </c>
      <c r="P1684" s="162">
        <v>-550</v>
      </c>
      <c r="Q1684" s="232">
        <f>E5+(E6*0.1)</f>
        <v>0.1</v>
      </c>
      <c r="R1684" s="162">
        <v>2708.5</v>
      </c>
      <c r="S1684" s="232">
        <f>E7+(E8*0.1)</f>
        <v>0.1</v>
      </c>
      <c r="T1684" s="162">
        <v>7197.6</v>
      </c>
      <c r="U1684" s="233">
        <f>E9+(E10*0.5)+(E11*0.1)</f>
        <v>0.2</v>
      </c>
      <c r="V1684" s="162">
        <v>-1400</v>
      </c>
      <c r="W1684" s="233">
        <f>E12+(E13*0.5)+(E14*0.1)</f>
        <v>0.2</v>
      </c>
      <c r="X1684" s="162">
        <v>617</v>
      </c>
      <c r="Y1684" s="161">
        <f t="shared" si="530"/>
        <v>1657</v>
      </c>
      <c r="Z1684" s="162">
        <f t="shared" si="522"/>
        <v>724.0100000000001</v>
      </c>
      <c r="AA1684" s="127">
        <v>45072</v>
      </c>
      <c r="AB1684" s="127"/>
      <c r="AC1684" s="128"/>
      <c r="AD1684" s="128"/>
      <c r="AE1684" s="129"/>
      <c r="AF1684" s="129"/>
      <c r="AG1684" s="129"/>
      <c r="AH1684" s="129">
        <f t="shared" si="523"/>
        <v>724.0100000000001</v>
      </c>
      <c r="AI1684" s="129">
        <f t="shared" si="524"/>
        <v>0</v>
      </c>
      <c r="AJ1684" s="234">
        <f t="shared" si="525"/>
        <v>1</v>
      </c>
      <c r="AK1684" s="234">
        <f t="shared" si="526"/>
        <v>0</v>
      </c>
      <c r="AL1684" s="129">
        <f t="shared" si="527"/>
        <v>0</v>
      </c>
      <c r="AM1684" s="127">
        <v>45072</v>
      </c>
      <c r="AN1684" s="129">
        <f t="shared" si="531"/>
        <v>100083.82999999999</v>
      </c>
      <c r="AO1684" s="129">
        <f t="shared" si="532"/>
        <v>0</v>
      </c>
      <c r="AP1684" s="129">
        <f t="shared" si="533"/>
        <v>0</v>
      </c>
      <c r="AQ1684" s="235"/>
      <c r="AR1684" s="235"/>
      <c r="AS1684" s="236">
        <f t="shared" si="528"/>
        <v>45072</v>
      </c>
      <c r="AT1684" s="237">
        <f t="shared" si="534"/>
        <v>26250.729999999974</v>
      </c>
      <c r="AU1684" s="237">
        <f t="shared" si="535"/>
        <v>17571.900000000012</v>
      </c>
      <c r="AV1684" s="237">
        <f t="shared" si="536"/>
        <v>28912.999999999996</v>
      </c>
      <c r="AW1684" s="237">
        <f t="shared" si="537"/>
        <v>13759.199999999995</v>
      </c>
      <c r="AX1684" s="237">
        <f t="shared" si="538"/>
        <v>13589.000000000005</v>
      </c>
      <c r="AY1684" s="133"/>
    </row>
    <row r="1685" spans="3:51" x14ac:dyDescent="0.25">
      <c r="C1685" s="137"/>
      <c r="D1685" s="137"/>
      <c r="E1685" s="137"/>
      <c r="F1685" s="137"/>
      <c r="G1685" s="137"/>
      <c r="H1685" s="137"/>
      <c r="I1685" s="137"/>
      <c r="J1685" s="137"/>
      <c r="K1685" s="240">
        <f t="shared" si="520"/>
        <v>45075</v>
      </c>
      <c r="L1685" s="230">
        <f t="shared" si="521"/>
        <v>100083.82999999999</v>
      </c>
      <c r="M1685" s="162">
        <f>MAX(AN28:AN1685)</f>
        <v>100083.82999999999</v>
      </c>
      <c r="N1685" s="162">
        <f t="shared" si="529"/>
        <v>0</v>
      </c>
      <c r="O1685" s="231">
        <f>E3+(E4*0.1)</f>
        <v>0.2</v>
      </c>
      <c r="P1685" s="162">
        <v>0</v>
      </c>
      <c r="Q1685" s="232">
        <f>E5+(E6*0.1)</f>
        <v>0.1</v>
      </c>
      <c r="R1685" s="162">
        <v>0</v>
      </c>
      <c r="S1685" s="232">
        <f>E7+(E8*0.1)</f>
        <v>0.1</v>
      </c>
      <c r="T1685" s="162">
        <v>0</v>
      </c>
      <c r="U1685" s="233">
        <f>E9+(E10*0.5)+(E11*0.1)</f>
        <v>0.2</v>
      </c>
      <c r="V1685" s="162">
        <v>356</v>
      </c>
      <c r="W1685" s="233">
        <f>E12+(E13*0.5)+(E14*0.1)</f>
        <v>0.2</v>
      </c>
      <c r="X1685" s="162">
        <v>-356</v>
      </c>
      <c r="Y1685" s="161">
        <f t="shared" si="530"/>
        <v>1658</v>
      </c>
      <c r="Z1685" s="162">
        <f t="shared" si="522"/>
        <v>0</v>
      </c>
      <c r="AA1685" s="127">
        <v>45075</v>
      </c>
      <c r="AB1685" s="127"/>
      <c r="AC1685" s="128"/>
      <c r="AD1685" s="128"/>
      <c r="AE1685" s="129"/>
      <c r="AF1685" s="129"/>
      <c r="AG1685" s="129"/>
      <c r="AH1685" s="129">
        <f t="shared" si="523"/>
        <v>0</v>
      </c>
      <c r="AI1685" s="129">
        <f t="shared" si="524"/>
        <v>0</v>
      </c>
      <c r="AJ1685" s="234">
        <f t="shared" si="525"/>
        <v>0</v>
      </c>
      <c r="AK1685" s="234">
        <f t="shared" si="526"/>
        <v>0</v>
      </c>
      <c r="AL1685" s="129">
        <f t="shared" si="527"/>
        <v>0</v>
      </c>
      <c r="AM1685" s="127">
        <v>45075</v>
      </c>
      <c r="AN1685" s="129">
        <f t="shared" si="531"/>
        <v>100083.82999999999</v>
      </c>
      <c r="AO1685" s="129">
        <f t="shared" si="532"/>
        <v>0</v>
      </c>
      <c r="AP1685" s="129">
        <f t="shared" si="533"/>
        <v>0</v>
      </c>
      <c r="AQ1685" s="235"/>
      <c r="AR1685" s="235"/>
      <c r="AS1685" s="236">
        <f t="shared" si="528"/>
        <v>45075</v>
      </c>
      <c r="AT1685" s="237">
        <f t="shared" si="534"/>
        <v>26250.729999999974</v>
      </c>
      <c r="AU1685" s="237">
        <f t="shared" si="535"/>
        <v>17571.900000000012</v>
      </c>
      <c r="AV1685" s="237">
        <f t="shared" si="536"/>
        <v>28912.999999999996</v>
      </c>
      <c r="AW1685" s="237">
        <f t="shared" si="537"/>
        <v>13830.399999999996</v>
      </c>
      <c r="AX1685" s="237">
        <f t="shared" si="538"/>
        <v>13517.800000000005</v>
      </c>
      <c r="AY1685" s="133"/>
    </row>
    <row r="1686" spans="3:51" x14ac:dyDescent="0.25">
      <c r="C1686" s="137"/>
      <c r="D1686" s="137"/>
      <c r="E1686" s="137"/>
      <c r="F1686" s="137"/>
      <c r="G1686" s="137"/>
      <c r="H1686" s="137"/>
      <c r="I1686" s="137"/>
      <c r="J1686" s="137"/>
      <c r="K1686" s="240">
        <f t="shared" si="520"/>
        <v>45076</v>
      </c>
      <c r="L1686" s="230">
        <f t="shared" si="521"/>
        <v>100294.69999999998</v>
      </c>
      <c r="M1686" s="162">
        <f>MAX(AN28:AN1686)</f>
        <v>100294.69999999998</v>
      </c>
      <c r="N1686" s="162">
        <f t="shared" si="529"/>
        <v>0</v>
      </c>
      <c r="O1686" s="231">
        <f>E3+(E4*0.1)</f>
        <v>0.2</v>
      </c>
      <c r="P1686" s="162">
        <v>252.8</v>
      </c>
      <c r="Q1686" s="232">
        <f>E5+(E6*0.1)</f>
        <v>0.1</v>
      </c>
      <c r="R1686" s="162">
        <v>3.5</v>
      </c>
      <c r="S1686" s="232">
        <f>E7+(E8*0.1)</f>
        <v>0.1</v>
      </c>
      <c r="T1686" s="162">
        <v>1131.5999999999999</v>
      </c>
      <c r="U1686" s="233">
        <f>E9+(E10*0.5)+(E11*0.1)</f>
        <v>0.2</v>
      </c>
      <c r="V1686" s="162">
        <v>-1400</v>
      </c>
      <c r="W1686" s="233">
        <f>E12+(E13*0.5)+(E14*0.1)</f>
        <v>0.2</v>
      </c>
      <c r="X1686" s="162">
        <v>1634</v>
      </c>
      <c r="Y1686" s="161">
        <f t="shared" si="530"/>
        <v>1659</v>
      </c>
      <c r="Z1686" s="162">
        <f t="shared" si="522"/>
        <v>210.87</v>
      </c>
      <c r="AA1686" s="127">
        <v>45076</v>
      </c>
      <c r="AB1686" s="127"/>
      <c r="AC1686" s="128"/>
      <c r="AD1686" s="128"/>
      <c r="AE1686" s="129"/>
      <c r="AF1686" s="129"/>
      <c r="AG1686" s="129"/>
      <c r="AH1686" s="129">
        <f t="shared" si="523"/>
        <v>210.87</v>
      </c>
      <c r="AI1686" s="129">
        <f t="shared" si="524"/>
        <v>0</v>
      </c>
      <c r="AJ1686" s="234">
        <f t="shared" si="525"/>
        <v>1</v>
      </c>
      <c r="AK1686" s="234">
        <f t="shared" si="526"/>
        <v>0</v>
      </c>
      <c r="AL1686" s="129">
        <f t="shared" si="527"/>
        <v>0</v>
      </c>
      <c r="AM1686" s="127">
        <v>45076</v>
      </c>
      <c r="AN1686" s="129">
        <f t="shared" si="531"/>
        <v>100294.69999999998</v>
      </c>
      <c r="AO1686" s="129">
        <f t="shared" si="532"/>
        <v>0</v>
      </c>
      <c r="AP1686" s="129">
        <f t="shared" si="533"/>
        <v>0</v>
      </c>
      <c r="AQ1686" s="235"/>
      <c r="AR1686" s="235"/>
      <c r="AS1686" s="236">
        <f t="shared" si="528"/>
        <v>45076</v>
      </c>
      <c r="AT1686" s="237">
        <f t="shared" si="534"/>
        <v>26301.289999999975</v>
      </c>
      <c r="AU1686" s="237">
        <f t="shared" si="535"/>
        <v>17572.250000000011</v>
      </c>
      <c r="AV1686" s="237">
        <f t="shared" si="536"/>
        <v>29026.159999999996</v>
      </c>
      <c r="AW1686" s="237">
        <f t="shared" si="537"/>
        <v>13550.399999999996</v>
      </c>
      <c r="AX1686" s="237">
        <f t="shared" si="538"/>
        <v>13844.600000000004</v>
      </c>
      <c r="AY1686" s="133"/>
    </row>
    <row r="1687" spans="3:51" x14ac:dyDescent="0.25">
      <c r="C1687" s="137"/>
      <c r="D1687" s="137"/>
      <c r="E1687" s="137"/>
      <c r="F1687" s="137"/>
      <c r="G1687" s="137"/>
      <c r="H1687" s="137"/>
      <c r="I1687" s="137"/>
      <c r="J1687" s="137"/>
      <c r="K1687" s="240">
        <f t="shared" si="520"/>
        <v>45077</v>
      </c>
      <c r="L1687" s="230">
        <f t="shared" si="521"/>
        <v>100142.40999999999</v>
      </c>
      <c r="M1687" s="162">
        <f>MAX(AN28:AN1687)</f>
        <v>100294.69999999998</v>
      </c>
      <c r="N1687" s="162">
        <f t="shared" si="529"/>
        <v>-152.2899999999936</v>
      </c>
      <c r="O1687" s="231">
        <f>E3+(E4*0.1)</f>
        <v>0.2</v>
      </c>
      <c r="P1687" s="162">
        <v>672.55</v>
      </c>
      <c r="Q1687" s="232">
        <f>E5+(E6*0.1)</f>
        <v>0.1</v>
      </c>
      <c r="R1687" s="162">
        <v>-850</v>
      </c>
      <c r="S1687" s="232">
        <f>E7+(E8*0.1)</f>
        <v>0.1</v>
      </c>
      <c r="T1687" s="162">
        <v>-2018</v>
      </c>
      <c r="U1687" s="233">
        <f>E9+(E10*0.5)+(E11*0.1)</f>
        <v>0.2</v>
      </c>
      <c r="V1687" s="162">
        <v>-330</v>
      </c>
      <c r="W1687" s="233">
        <f>E12+(E13*0.5)+(E14*0.1)</f>
        <v>0.2</v>
      </c>
      <c r="X1687" s="162">
        <v>330</v>
      </c>
      <c r="Y1687" s="161">
        <f t="shared" si="530"/>
        <v>1660</v>
      </c>
      <c r="Z1687" s="162">
        <f t="shared" si="522"/>
        <v>-152.29000000000002</v>
      </c>
      <c r="AA1687" s="243">
        <v>45077</v>
      </c>
      <c r="AB1687" s="129">
        <f>SUM(Z1665:Z1687)</f>
        <v>2217.77</v>
      </c>
      <c r="AC1687" s="128">
        <f>(AB1687&gt;0)*1</f>
        <v>1</v>
      </c>
      <c r="AD1687" s="128">
        <f>(AB1687&lt;0)*1</f>
        <v>0</v>
      </c>
      <c r="AE1687" s="129">
        <f>AB1687*AC1687</f>
        <v>2217.77</v>
      </c>
      <c r="AF1687" s="129">
        <f>AB1687*AD1687</f>
        <v>0</v>
      </c>
      <c r="AG1687" s="129"/>
      <c r="AH1687" s="129">
        <f t="shared" si="523"/>
        <v>0</v>
      </c>
      <c r="AI1687" s="129">
        <f t="shared" si="524"/>
        <v>-152.29000000000002</v>
      </c>
      <c r="AJ1687" s="234">
        <f t="shared" si="525"/>
        <v>0</v>
      </c>
      <c r="AK1687" s="234">
        <f t="shared" si="526"/>
        <v>1</v>
      </c>
      <c r="AL1687" s="129">
        <f t="shared" si="527"/>
        <v>2217.77</v>
      </c>
      <c r="AM1687" s="127">
        <v>45077</v>
      </c>
      <c r="AN1687" s="129">
        <f t="shared" si="531"/>
        <v>100142.40999999999</v>
      </c>
      <c r="AO1687" s="129">
        <f t="shared" si="532"/>
        <v>2217.77</v>
      </c>
      <c r="AP1687" s="129">
        <f t="shared" si="533"/>
        <v>0</v>
      </c>
      <c r="AQ1687" s="235"/>
      <c r="AR1687" s="235"/>
      <c r="AS1687" s="236">
        <f t="shared" si="528"/>
        <v>45077</v>
      </c>
      <c r="AT1687" s="237">
        <f t="shared" si="534"/>
        <v>26435.799999999974</v>
      </c>
      <c r="AU1687" s="237">
        <f t="shared" si="535"/>
        <v>17487.250000000011</v>
      </c>
      <c r="AV1687" s="237">
        <f t="shared" si="536"/>
        <v>28824.359999999997</v>
      </c>
      <c r="AW1687" s="237">
        <f t="shared" si="537"/>
        <v>13484.399999999996</v>
      </c>
      <c r="AX1687" s="237">
        <f t="shared" si="538"/>
        <v>13910.600000000004</v>
      </c>
      <c r="AY1687" s="133"/>
    </row>
    <row r="1688" spans="3:51" x14ac:dyDescent="0.25">
      <c r="C1688" s="137"/>
      <c r="D1688" s="137"/>
      <c r="E1688" s="137"/>
      <c r="F1688" s="137"/>
      <c r="G1688" s="137"/>
      <c r="H1688" s="137"/>
      <c r="I1688" s="137"/>
      <c r="J1688" s="137"/>
      <c r="K1688" s="240">
        <f t="shared" si="520"/>
        <v>45078</v>
      </c>
      <c r="L1688" s="230">
        <f t="shared" si="521"/>
        <v>100628.4</v>
      </c>
      <c r="M1688" s="162">
        <f>MAX(AN28:AN1688)</f>
        <v>100628.4</v>
      </c>
      <c r="N1688" s="162">
        <f t="shared" si="529"/>
        <v>0</v>
      </c>
      <c r="O1688" s="231">
        <f>E3+(E4*0.1)</f>
        <v>0.2</v>
      </c>
      <c r="P1688" s="162">
        <v>-550</v>
      </c>
      <c r="Q1688" s="232">
        <f>E5+(E6*0.1)</f>
        <v>0.1</v>
      </c>
      <c r="R1688" s="162">
        <v>2059.5</v>
      </c>
      <c r="S1688" s="232">
        <f>E7+(E8*0.1)</f>
        <v>0.1</v>
      </c>
      <c r="T1688" s="162">
        <v>3748.4</v>
      </c>
      <c r="U1688" s="233">
        <f>E9+(E10*0.5)+(E11*0.1)</f>
        <v>0.2</v>
      </c>
      <c r="V1688" s="162">
        <v>-1400</v>
      </c>
      <c r="W1688" s="233">
        <f>E12+(E13*0.5)+(E14*0.1)</f>
        <v>0.2</v>
      </c>
      <c r="X1688" s="162">
        <v>1476</v>
      </c>
      <c r="Y1688" s="161">
        <f t="shared" si="530"/>
        <v>1661</v>
      </c>
      <c r="Z1688" s="162">
        <f t="shared" si="522"/>
        <v>485.99000000000007</v>
      </c>
      <c r="AA1688" s="127">
        <v>45078</v>
      </c>
      <c r="AB1688" s="127"/>
      <c r="AC1688" s="128"/>
      <c r="AD1688" s="128"/>
      <c r="AE1688" s="129"/>
      <c r="AF1688" s="129"/>
      <c r="AG1688" s="129"/>
      <c r="AH1688" s="129">
        <f t="shared" si="523"/>
        <v>485.99000000000007</v>
      </c>
      <c r="AI1688" s="129">
        <f t="shared" si="524"/>
        <v>0</v>
      </c>
      <c r="AJ1688" s="234">
        <f t="shared" si="525"/>
        <v>1</v>
      </c>
      <c r="AK1688" s="234">
        <f t="shared" si="526"/>
        <v>0</v>
      </c>
      <c r="AL1688" s="129">
        <f t="shared" si="527"/>
        <v>0</v>
      </c>
      <c r="AM1688" s="127">
        <v>45078</v>
      </c>
      <c r="AN1688" s="129">
        <f t="shared" si="531"/>
        <v>100628.4</v>
      </c>
      <c r="AO1688" s="129">
        <f t="shared" si="532"/>
        <v>0</v>
      </c>
      <c r="AP1688" s="129">
        <f t="shared" si="533"/>
        <v>0</v>
      </c>
      <c r="AQ1688" s="235"/>
      <c r="AR1688" s="235"/>
      <c r="AS1688" s="236">
        <f t="shared" si="528"/>
        <v>45078</v>
      </c>
      <c r="AT1688" s="237">
        <f t="shared" si="534"/>
        <v>26325.799999999974</v>
      </c>
      <c r="AU1688" s="237">
        <f t="shared" si="535"/>
        <v>17693.200000000012</v>
      </c>
      <c r="AV1688" s="237">
        <f t="shared" si="536"/>
        <v>29199.199999999997</v>
      </c>
      <c r="AW1688" s="237">
        <f t="shared" si="537"/>
        <v>13204.399999999996</v>
      </c>
      <c r="AX1688" s="237">
        <f t="shared" si="538"/>
        <v>14205.800000000005</v>
      </c>
      <c r="AY1688" s="133"/>
    </row>
    <row r="1689" spans="3:51" x14ac:dyDescent="0.25">
      <c r="C1689" s="137"/>
      <c r="D1689" s="137"/>
      <c r="E1689" s="137"/>
      <c r="F1689" s="137"/>
      <c r="G1689" s="137"/>
      <c r="H1689" s="137"/>
      <c r="I1689" s="137"/>
      <c r="J1689" s="137"/>
      <c r="K1689" s="240">
        <f t="shared" si="520"/>
        <v>45079</v>
      </c>
      <c r="L1689" s="230">
        <f t="shared" si="521"/>
        <v>101360</v>
      </c>
      <c r="M1689" s="162">
        <f>MAX(AN28:AN1689)</f>
        <v>101360</v>
      </c>
      <c r="N1689" s="162">
        <f t="shared" si="529"/>
        <v>0</v>
      </c>
      <c r="O1689" s="231">
        <f>E3+(E4*0.1)</f>
        <v>0.2</v>
      </c>
      <c r="P1689" s="162">
        <v>-680.05</v>
      </c>
      <c r="Q1689" s="232">
        <f>E5+(E6*0.1)</f>
        <v>0.1</v>
      </c>
      <c r="R1689" s="162">
        <v>3067.5</v>
      </c>
      <c r="S1689" s="232">
        <f>E7+(E8*0.1)</f>
        <v>0.1</v>
      </c>
      <c r="T1689" s="162">
        <v>2102.6</v>
      </c>
      <c r="U1689" s="233">
        <f>E9+(E10*0.5)+(E11*0.1)</f>
        <v>0.2</v>
      </c>
      <c r="V1689" s="162">
        <v>2953</v>
      </c>
      <c r="W1689" s="233">
        <f>E12+(E13*0.5)+(E14*0.1)</f>
        <v>0.2</v>
      </c>
      <c r="X1689" s="162">
        <v>-1200</v>
      </c>
      <c r="Y1689" s="161">
        <f t="shared" si="530"/>
        <v>1662</v>
      </c>
      <c r="Z1689" s="162">
        <f t="shared" si="522"/>
        <v>731.6</v>
      </c>
      <c r="AA1689" s="127">
        <v>45079</v>
      </c>
      <c r="AB1689" s="127"/>
      <c r="AC1689" s="128"/>
      <c r="AD1689" s="128"/>
      <c r="AE1689" s="129"/>
      <c r="AF1689" s="129"/>
      <c r="AG1689" s="129"/>
      <c r="AH1689" s="129">
        <f t="shared" si="523"/>
        <v>731.6</v>
      </c>
      <c r="AI1689" s="129">
        <f t="shared" si="524"/>
        <v>0</v>
      </c>
      <c r="AJ1689" s="234">
        <f t="shared" si="525"/>
        <v>1</v>
      </c>
      <c r="AK1689" s="234">
        <f t="shared" si="526"/>
        <v>0</v>
      </c>
      <c r="AL1689" s="129">
        <f t="shared" si="527"/>
        <v>0</v>
      </c>
      <c r="AM1689" s="127">
        <v>45079</v>
      </c>
      <c r="AN1689" s="129">
        <f t="shared" si="531"/>
        <v>101360</v>
      </c>
      <c r="AO1689" s="129">
        <f t="shared" si="532"/>
        <v>0</v>
      </c>
      <c r="AP1689" s="129">
        <f t="shared" si="533"/>
        <v>0</v>
      </c>
      <c r="AQ1689" s="235"/>
      <c r="AR1689" s="235"/>
      <c r="AS1689" s="236">
        <f t="shared" si="528"/>
        <v>45079</v>
      </c>
      <c r="AT1689" s="237">
        <f t="shared" si="534"/>
        <v>26189.789999999975</v>
      </c>
      <c r="AU1689" s="237">
        <f t="shared" si="535"/>
        <v>17999.950000000012</v>
      </c>
      <c r="AV1689" s="237">
        <f t="shared" si="536"/>
        <v>29409.459999999995</v>
      </c>
      <c r="AW1689" s="237">
        <f t="shared" si="537"/>
        <v>13794.999999999996</v>
      </c>
      <c r="AX1689" s="237">
        <f t="shared" si="538"/>
        <v>13965.800000000005</v>
      </c>
      <c r="AY1689" s="133"/>
    </row>
    <row r="1690" spans="3:51" x14ac:dyDescent="0.25">
      <c r="C1690" s="137"/>
      <c r="D1690" s="137"/>
      <c r="E1690" s="137"/>
      <c r="F1690" s="137"/>
      <c r="G1690" s="137"/>
      <c r="H1690" s="137"/>
      <c r="I1690" s="137"/>
      <c r="J1690" s="137"/>
      <c r="K1690" s="240">
        <f t="shared" si="520"/>
        <v>45082</v>
      </c>
      <c r="L1690" s="230">
        <f t="shared" si="521"/>
        <v>101520.12</v>
      </c>
      <c r="M1690" s="162">
        <f>MAX(AN28:AN1690)</f>
        <v>101520.12</v>
      </c>
      <c r="N1690" s="162">
        <f t="shared" si="529"/>
        <v>0</v>
      </c>
      <c r="O1690" s="231">
        <f>E3+(E4*0.1)</f>
        <v>0.2</v>
      </c>
      <c r="P1690" s="162">
        <v>949.5</v>
      </c>
      <c r="Q1690" s="232">
        <f>E5+(E6*0.1)</f>
        <v>0.1</v>
      </c>
      <c r="R1690" s="162">
        <v>-429</v>
      </c>
      <c r="S1690" s="232">
        <f>E7+(E8*0.1)</f>
        <v>0.1</v>
      </c>
      <c r="T1690" s="162">
        <v>197.2</v>
      </c>
      <c r="U1690" s="233">
        <f>E9+(E10*0.5)+(E11*0.1)</f>
        <v>0.2</v>
      </c>
      <c r="V1690" s="162">
        <v>-1400</v>
      </c>
      <c r="W1690" s="233">
        <f>E12+(E13*0.5)+(E14*0.1)</f>
        <v>0.2</v>
      </c>
      <c r="X1690" s="162">
        <v>1367</v>
      </c>
      <c r="Y1690" s="161">
        <f t="shared" si="530"/>
        <v>1663</v>
      </c>
      <c r="Z1690" s="162">
        <f t="shared" si="522"/>
        <v>160.12000000000003</v>
      </c>
      <c r="AA1690" s="127">
        <v>45082</v>
      </c>
      <c r="AB1690" s="127"/>
      <c r="AC1690" s="128"/>
      <c r="AD1690" s="128"/>
      <c r="AE1690" s="129"/>
      <c r="AF1690" s="129"/>
      <c r="AG1690" s="129"/>
      <c r="AH1690" s="129">
        <f t="shared" si="523"/>
        <v>160.12000000000003</v>
      </c>
      <c r="AI1690" s="129">
        <f t="shared" si="524"/>
        <v>0</v>
      </c>
      <c r="AJ1690" s="234">
        <f t="shared" si="525"/>
        <v>1</v>
      </c>
      <c r="AK1690" s="234">
        <f t="shared" si="526"/>
        <v>0</v>
      </c>
      <c r="AL1690" s="129">
        <f t="shared" si="527"/>
        <v>0</v>
      </c>
      <c r="AM1690" s="127">
        <v>45082</v>
      </c>
      <c r="AN1690" s="129">
        <f t="shared" si="531"/>
        <v>101520.12</v>
      </c>
      <c r="AO1690" s="129">
        <f t="shared" si="532"/>
        <v>0</v>
      </c>
      <c r="AP1690" s="129">
        <f t="shared" si="533"/>
        <v>0</v>
      </c>
      <c r="AQ1690" s="235"/>
      <c r="AR1690" s="235"/>
      <c r="AS1690" s="236">
        <f t="shared" si="528"/>
        <v>45082</v>
      </c>
      <c r="AT1690" s="237">
        <f t="shared" si="534"/>
        <v>26379.689999999977</v>
      </c>
      <c r="AU1690" s="237">
        <f t="shared" si="535"/>
        <v>17957.05000000001</v>
      </c>
      <c r="AV1690" s="237">
        <f t="shared" si="536"/>
        <v>29429.179999999997</v>
      </c>
      <c r="AW1690" s="237">
        <f t="shared" si="537"/>
        <v>13514.999999999996</v>
      </c>
      <c r="AX1690" s="237">
        <f t="shared" si="538"/>
        <v>14239.200000000004</v>
      </c>
      <c r="AY1690" s="133"/>
    </row>
    <row r="1691" spans="3:51" x14ac:dyDescent="0.25">
      <c r="C1691" s="137"/>
      <c r="D1691" s="137"/>
      <c r="E1691" s="137"/>
      <c r="F1691" s="137"/>
      <c r="G1691" s="137"/>
      <c r="H1691" s="137"/>
      <c r="I1691" s="137"/>
      <c r="J1691" s="137"/>
      <c r="K1691" s="240">
        <f t="shared" si="520"/>
        <v>45083</v>
      </c>
      <c r="L1691" s="230">
        <f t="shared" si="521"/>
        <v>101463.59999999999</v>
      </c>
      <c r="M1691" s="162">
        <f>MAX(AN28:AN1691)</f>
        <v>101520.12</v>
      </c>
      <c r="N1691" s="162">
        <f t="shared" si="529"/>
        <v>-56.520000000004075</v>
      </c>
      <c r="O1691" s="231">
        <f>E3+(E4*0.1)</f>
        <v>0.2</v>
      </c>
      <c r="P1691" s="162">
        <v>-550</v>
      </c>
      <c r="Q1691" s="232">
        <f>E5+(E6*0.1)</f>
        <v>0.1</v>
      </c>
      <c r="R1691" s="162">
        <v>503</v>
      </c>
      <c r="S1691" s="232">
        <f>E7+(E8*0.1)</f>
        <v>0.1</v>
      </c>
      <c r="T1691" s="162">
        <v>31.8</v>
      </c>
      <c r="U1691" s="233">
        <f>E9+(E10*0.5)+(E11*0.1)</f>
        <v>0.2</v>
      </c>
      <c r="V1691" s="162">
        <v>-147</v>
      </c>
      <c r="W1691" s="233">
        <f>E12+(E13*0.5)+(E14*0.1)</f>
        <v>0.2</v>
      </c>
      <c r="X1691" s="162">
        <v>147</v>
      </c>
      <c r="Y1691" s="161">
        <f t="shared" si="530"/>
        <v>1664</v>
      </c>
      <c r="Z1691" s="162">
        <f t="shared" si="522"/>
        <v>-56.519999999999996</v>
      </c>
      <c r="AA1691" s="127">
        <v>45083</v>
      </c>
      <c r="AB1691" s="127"/>
      <c r="AC1691" s="128"/>
      <c r="AD1691" s="128"/>
      <c r="AE1691" s="129"/>
      <c r="AF1691" s="129"/>
      <c r="AG1691" s="129"/>
      <c r="AH1691" s="129">
        <f t="shared" si="523"/>
        <v>0</v>
      </c>
      <c r="AI1691" s="129">
        <f t="shared" si="524"/>
        <v>-56.519999999999996</v>
      </c>
      <c r="AJ1691" s="234">
        <f t="shared" si="525"/>
        <v>0</v>
      </c>
      <c r="AK1691" s="234">
        <f t="shared" si="526"/>
        <v>1</v>
      </c>
      <c r="AL1691" s="129">
        <f t="shared" si="527"/>
        <v>0</v>
      </c>
      <c r="AM1691" s="127">
        <v>45083</v>
      </c>
      <c r="AN1691" s="129">
        <f t="shared" si="531"/>
        <v>101463.59999999999</v>
      </c>
      <c r="AO1691" s="129">
        <f t="shared" si="532"/>
        <v>0</v>
      </c>
      <c r="AP1691" s="129">
        <f t="shared" si="533"/>
        <v>0</v>
      </c>
      <c r="AQ1691" s="235"/>
      <c r="AR1691" s="235"/>
      <c r="AS1691" s="236">
        <f t="shared" si="528"/>
        <v>45083</v>
      </c>
      <c r="AT1691" s="237">
        <f t="shared" si="534"/>
        <v>26269.689999999977</v>
      </c>
      <c r="AU1691" s="237">
        <f t="shared" si="535"/>
        <v>18007.350000000009</v>
      </c>
      <c r="AV1691" s="237">
        <f t="shared" si="536"/>
        <v>29432.359999999997</v>
      </c>
      <c r="AW1691" s="237">
        <f t="shared" si="537"/>
        <v>13485.599999999997</v>
      </c>
      <c r="AX1691" s="237">
        <f t="shared" si="538"/>
        <v>14268.600000000004</v>
      </c>
      <c r="AY1691" s="133"/>
    </row>
    <row r="1692" spans="3:51" x14ac:dyDescent="0.25">
      <c r="C1692" s="137"/>
      <c r="D1692" s="137"/>
      <c r="E1692" s="137"/>
      <c r="F1692" s="137"/>
      <c r="G1692" s="137"/>
      <c r="H1692" s="137"/>
      <c r="I1692" s="137"/>
      <c r="J1692" s="137"/>
      <c r="K1692" s="240">
        <f t="shared" ref="K1692:K1755" si="539">AM1692</f>
        <v>45084</v>
      </c>
      <c r="L1692" s="230">
        <f t="shared" ref="L1692:L1755" si="540">AN1692</f>
        <v>101351.93999999999</v>
      </c>
      <c r="M1692" s="162">
        <f>MAX(AN28:AN1692)</f>
        <v>101520.12</v>
      </c>
      <c r="N1692" s="162">
        <f t="shared" si="529"/>
        <v>-168.18000000000757</v>
      </c>
      <c r="O1692" s="231">
        <f>E3+(E4*0.1)</f>
        <v>0.2</v>
      </c>
      <c r="P1692" s="162">
        <v>458.7</v>
      </c>
      <c r="Q1692" s="232">
        <f>E5+(E6*0.1)</f>
        <v>0.1</v>
      </c>
      <c r="R1692" s="162">
        <v>-850</v>
      </c>
      <c r="S1692" s="232">
        <f>E7+(E8*0.1)</f>
        <v>0.1</v>
      </c>
      <c r="T1692" s="162">
        <v>-3410</v>
      </c>
      <c r="U1692" s="233">
        <f>E9+(E10*0.5)+(E11*0.1)</f>
        <v>0.2</v>
      </c>
      <c r="V1692" s="162">
        <v>2313</v>
      </c>
      <c r="W1692" s="233">
        <f>E12+(E13*0.5)+(E14*0.1)</f>
        <v>0.2</v>
      </c>
      <c r="X1692" s="162">
        <v>-1200</v>
      </c>
      <c r="Y1692" s="161">
        <f t="shared" si="530"/>
        <v>1665</v>
      </c>
      <c r="Z1692" s="162">
        <f t="shared" ref="Z1692:Z1755" si="541">(O1692*P1692)+(Q1692*R1692)+(S1692*T1692)+(U1692*V1692)+(W1692*X1692)</f>
        <v>-111.65999999999997</v>
      </c>
      <c r="AA1692" s="127">
        <v>45084</v>
      </c>
      <c r="AB1692" s="127"/>
      <c r="AC1692" s="128"/>
      <c r="AD1692" s="128"/>
      <c r="AE1692" s="129"/>
      <c r="AF1692" s="129"/>
      <c r="AG1692" s="129"/>
      <c r="AH1692" s="129">
        <f t="shared" ref="AH1692:AH1755" si="542">(Z1692&gt;1)*Z1692</f>
        <v>0</v>
      </c>
      <c r="AI1692" s="129">
        <f t="shared" ref="AI1692:AI1755" si="543">(Z1692&lt;1)*Z1692</f>
        <v>-111.65999999999997</v>
      </c>
      <c r="AJ1692" s="234">
        <f t="shared" ref="AJ1692:AJ1755" si="544">(AH1692&gt;1)*1</f>
        <v>0</v>
      </c>
      <c r="AK1692" s="234">
        <f t="shared" ref="AK1692:AK1755" si="545">(AI1692&lt;0)*1</f>
        <v>1</v>
      </c>
      <c r="AL1692" s="129">
        <f t="shared" ref="AL1692:AL1755" si="546">AB1692</f>
        <v>0</v>
      </c>
      <c r="AM1692" s="127">
        <v>45084</v>
      </c>
      <c r="AN1692" s="129">
        <f t="shared" si="531"/>
        <v>101351.93999999999</v>
      </c>
      <c r="AO1692" s="129">
        <f t="shared" si="532"/>
        <v>0</v>
      </c>
      <c r="AP1692" s="129">
        <f t="shared" si="533"/>
        <v>0</v>
      </c>
      <c r="AQ1692" s="235"/>
      <c r="AR1692" s="235"/>
      <c r="AS1692" s="236">
        <f t="shared" ref="AS1692:AS1755" si="547">AM1692</f>
        <v>45084</v>
      </c>
      <c r="AT1692" s="237">
        <f t="shared" si="534"/>
        <v>26361.429999999978</v>
      </c>
      <c r="AU1692" s="237">
        <f t="shared" si="535"/>
        <v>17922.350000000009</v>
      </c>
      <c r="AV1692" s="237">
        <f t="shared" si="536"/>
        <v>29091.359999999997</v>
      </c>
      <c r="AW1692" s="237">
        <f t="shared" si="537"/>
        <v>13948.199999999997</v>
      </c>
      <c r="AX1692" s="237">
        <f t="shared" si="538"/>
        <v>14028.600000000004</v>
      </c>
      <c r="AY1692" s="133"/>
    </row>
    <row r="1693" spans="3:51" x14ac:dyDescent="0.25">
      <c r="C1693" s="137"/>
      <c r="D1693" s="137"/>
      <c r="E1693" s="137"/>
      <c r="F1693" s="137"/>
      <c r="G1693" s="137"/>
      <c r="H1693" s="137"/>
      <c r="I1693" s="137"/>
      <c r="J1693" s="137"/>
      <c r="K1693" s="240">
        <f t="shared" si="539"/>
        <v>45085</v>
      </c>
      <c r="L1693" s="230">
        <f t="shared" si="540"/>
        <v>102243.27999999998</v>
      </c>
      <c r="M1693" s="162">
        <f>MAX(AN28:AN1693)</f>
        <v>102243.27999999998</v>
      </c>
      <c r="N1693" s="162">
        <f t="shared" ref="N1693:N1756" si="548">AN1693-M1693</f>
        <v>0</v>
      </c>
      <c r="O1693" s="231">
        <f>E3+(E4*0.1)</f>
        <v>0.2</v>
      </c>
      <c r="P1693" s="162">
        <v>842.95</v>
      </c>
      <c r="Q1693" s="232">
        <f>E5+(E6*0.1)</f>
        <v>0.1</v>
      </c>
      <c r="R1693" s="162">
        <v>1320.5</v>
      </c>
      <c r="S1693" s="232">
        <f>E7+(E8*0.1)</f>
        <v>0.1</v>
      </c>
      <c r="T1693" s="162">
        <v>3625</v>
      </c>
      <c r="U1693" s="233">
        <f>E9+(E10*0.5)+(E11*0.1)</f>
        <v>0.2</v>
      </c>
      <c r="V1693" s="162">
        <v>-1400</v>
      </c>
      <c r="W1693" s="233">
        <f>E12+(E13*0.5)+(E14*0.1)</f>
        <v>0.2</v>
      </c>
      <c r="X1693" s="162">
        <v>2541</v>
      </c>
      <c r="Y1693" s="161">
        <f t="shared" ref="Y1693:Y1756" si="549">Y1692+1</f>
        <v>1666</v>
      </c>
      <c r="Z1693" s="162">
        <f t="shared" si="541"/>
        <v>891.34000000000015</v>
      </c>
      <c r="AA1693" s="127">
        <v>45085</v>
      </c>
      <c r="AB1693" s="127"/>
      <c r="AC1693" s="128"/>
      <c r="AD1693" s="128"/>
      <c r="AE1693" s="129"/>
      <c r="AF1693" s="129"/>
      <c r="AG1693" s="129"/>
      <c r="AH1693" s="129">
        <f t="shared" si="542"/>
        <v>891.34000000000015</v>
      </c>
      <c r="AI1693" s="129">
        <f t="shared" si="543"/>
        <v>0</v>
      </c>
      <c r="AJ1693" s="234">
        <f t="shared" si="544"/>
        <v>1</v>
      </c>
      <c r="AK1693" s="234">
        <f t="shared" si="545"/>
        <v>0</v>
      </c>
      <c r="AL1693" s="129">
        <f t="shared" si="546"/>
        <v>0</v>
      </c>
      <c r="AM1693" s="127">
        <v>45085</v>
      </c>
      <c r="AN1693" s="129">
        <f t="shared" ref="AN1693:AN1756" si="550">Z1693+AN1692</f>
        <v>102243.27999999998</v>
      </c>
      <c r="AO1693" s="129">
        <f t="shared" ref="AO1693:AO1756" si="551">(AL1693&gt;0)*AL1693</f>
        <v>0</v>
      </c>
      <c r="AP1693" s="129">
        <f t="shared" ref="AP1693:AP1756" si="552">(AL1693&lt;0)*AL1693</f>
        <v>0</v>
      </c>
      <c r="AQ1693" s="235"/>
      <c r="AR1693" s="235"/>
      <c r="AS1693" s="236">
        <f t="shared" si="547"/>
        <v>45085</v>
      </c>
      <c r="AT1693" s="237">
        <f t="shared" ref="AT1693:AT1756" si="553">(P1693*O1693)+AT1692</f>
        <v>26530.019999999979</v>
      </c>
      <c r="AU1693" s="237">
        <f t="shared" ref="AU1693:AU1756" si="554">(R1693*Q1693)+AU1692</f>
        <v>18054.400000000009</v>
      </c>
      <c r="AV1693" s="237">
        <f t="shared" ref="AV1693:AV1756" si="555">(S1693*T1693)+AV1692</f>
        <v>29453.859999999997</v>
      </c>
      <c r="AW1693" s="237">
        <f t="shared" ref="AW1693:AW1756" si="556">(V1693*U1693)+AW1692</f>
        <v>13668.199999999997</v>
      </c>
      <c r="AX1693" s="237">
        <f t="shared" ref="AX1693:AX1756" si="557">(X1693*W1693)+AX1692</f>
        <v>14536.800000000005</v>
      </c>
      <c r="AY1693" s="133"/>
    </row>
    <row r="1694" spans="3:51" x14ac:dyDescent="0.25">
      <c r="C1694" s="137"/>
      <c r="D1694" s="137"/>
      <c r="E1694" s="137"/>
      <c r="F1694" s="137"/>
      <c r="G1694" s="137"/>
      <c r="H1694" s="137"/>
      <c r="I1694" s="137"/>
      <c r="J1694" s="137"/>
      <c r="K1694" s="240">
        <f t="shared" si="539"/>
        <v>45086</v>
      </c>
      <c r="L1694" s="230">
        <f t="shared" si="540"/>
        <v>102398.73999999999</v>
      </c>
      <c r="M1694" s="162">
        <f>MAX(AN28:AN1694)</f>
        <v>102398.73999999999</v>
      </c>
      <c r="N1694" s="162">
        <f t="shared" si="548"/>
        <v>0</v>
      </c>
      <c r="O1694" s="231">
        <f>E3+(E4*0.1)</f>
        <v>0.2</v>
      </c>
      <c r="P1694" s="162">
        <v>215.85</v>
      </c>
      <c r="Q1694" s="232">
        <f>E5+(E6*0.1)</f>
        <v>0.1</v>
      </c>
      <c r="R1694" s="162">
        <v>246.5</v>
      </c>
      <c r="S1694" s="232">
        <f>E7+(E8*0.1)</f>
        <v>0.1</v>
      </c>
      <c r="T1694" s="162">
        <v>876.4</v>
      </c>
      <c r="U1694" s="233">
        <f>E9+(E10*0.5)+(E11*0.1)</f>
        <v>0.2</v>
      </c>
      <c r="V1694" s="162">
        <v>474</v>
      </c>
      <c r="W1694" s="233">
        <f>E12+(E13*0.5)+(E14*0.1)</f>
        <v>0.2</v>
      </c>
      <c r="X1694" s="162">
        <v>-474</v>
      </c>
      <c r="Y1694" s="161">
        <f t="shared" si="549"/>
        <v>1667</v>
      </c>
      <c r="Z1694" s="162">
        <f t="shared" si="541"/>
        <v>155.46</v>
      </c>
      <c r="AA1694" s="127">
        <v>45086</v>
      </c>
      <c r="AB1694" s="127"/>
      <c r="AC1694" s="128"/>
      <c r="AD1694" s="128"/>
      <c r="AE1694" s="129"/>
      <c r="AF1694" s="129"/>
      <c r="AG1694" s="129"/>
      <c r="AH1694" s="129">
        <f t="shared" si="542"/>
        <v>155.46</v>
      </c>
      <c r="AI1694" s="129">
        <f t="shared" si="543"/>
        <v>0</v>
      </c>
      <c r="AJ1694" s="234">
        <f t="shared" si="544"/>
        <v>1</v>
      </c>
      <c r="AK1694" s="234">
        <f t="shared" si="545"/>
        <v>0</v>
      </c>
      <c r="AL1694" s="129">
        <f t="shared" si="546"/>
        <v>0</v>
      </c>
      <c r="AM1694" s="127">
        <v>45086</v>
      </c>
      <c r="AN1694" s="129">
        <f t="shared" si="550"/>
        <v>102398.73999999999</v>
      </c>
      <c r="AO1694" s="129">
        <f t="shared" si="551"/>
        <v>0</v>
      </c>
      <c r="AP1694" s="129">
        <f t="shared" si="552"/>
        <v>0</v>
      </c>
      <c r="AQ1694" s="235"/>
      <c r="AR1694" s="235"/>
      <c r="AS1694" s="236">
        <f t="shared" si="547"/>
        <v>45086</v>
      </c>
      <c r="AT1694" s="237">
        <f t="shared" si="553"/>
        <v>26573.189999999977</v>
      </c>
      <c r="AU1694" s="237">
        <f t="shared" si="554"/>
        <v>18079.05000000001</v>
      </c>
      <c r="AV1694" s="237">
        <f t="shared" si="555"/>
        <v>29541.499999999996</v>
      </c>
      <c r="AW1694" s="237">
        <f t="shared" si="556"/>
        <v>13762.999999999996</v>
      </c>
      <c r="AX1694" s="237">
        <f t="shared" si="557"/>
        <v>14442.000000000005</v>
      </c>
      <c r="AY1694" s="133"/>
    </row>
    <row r="1695" spans="3:51" x14ac:dyDescent="0.25">
      <c r="C1695" s="137"/>
      <c r="D1695" s="137"/>
      <c r="E1695" s="137"/>
      <c r="F1695" s="137"/>
      <c r="G1695" s="137"/>
      <c r="H1695" s="137"/>
      <c r="I1695" s="137"/>
      <c r="J1695" s="137"/>
      <c r="K1695" s="240">
        <f t="shared" si="539"/>
        <v>45089</v>
      </c>
      <c r="L1695" s="230">
        <f t="shared" si="540"/>
        <v>103300.51999999999</v>
      </c>
      <c r="M1695" s="162">
        <f>MAX(AN28:AN1695)</f>
        <v>103300.51999999999</v>
      </c>
      <c r="N1695" s="162">
        <f t="shared" si="548"/>
        <v>0</v>
      </c>
      <c r="O1695" s="231">
        <f>E3+(E4*0.1)</f>
        <v>0.2</v>
      </c>
      <c r="P1695" s="162">
        <v>947.75</v>
      </c>
      <c r="Q1695" s="232">
        <f>E5+(E6*0.1)</f>
        <v>0.1</v>
      </c>
      <c r="R1695" s="162">
        <v>2003.5</v>
      </c>
      <c r="S1695" s="232">
        <f>E7+(E8*0.1)</f>
        <v>0.1</v>
      </c>
      <c r="T1695" s="162">
        <v>5118.8</v>
      </c>
      <c r="U1695" s="233">
        <f>E9+(E10*0.5)+(E11*0.1)</f>
        <v>0.2</v>
      </c>
      <c r="V1695" s="162">
        <v>331</v>
      </c>
      <c r="W1695" s="233">
        <f>E12+(E13*0.5)+(E14*0.1)</f>
        <v>0.2</v>
      </c>
      <c r="X1695" s="162">
        <v>-331</v>
      </c>
      <c r="Y1695" s="161">
        <f t="shared" si="549"/>
        <v>1668</v>
      </c>
      <c r="Z1695" s="162">
        <f t="shared" si="541"/>
        <v>901.78000000000009</v>
      </c>
      <c r="AA1695" s="127">
        <v>45089</v>
      </c>
      <c r="AB1695" s="127"/>
      <c r="AC1695" s="128"/>
      <c r="AD1695" s="128"/>
      <c r="AE1695" s="129"/>
      <c r="AF1695" s="129"/>
      <c r="AG1695" s="129"/>
      <c r="AH1695" s="129">
        <f t="shared" si="542"/>
        <v>901.78000000000009</v>
      </c>
      <c r="AI1695" s="129">
        <f t="shared" si="543"/>
        <v>0</v>
      </c>
      <c r="AJ1695" s="234">
        <f t="shared" si="544"/>
        <v>1</v>
      </c>
      <c r="AK1695" s="234">
        <f t="shared" si="545"/>
        <v>0</v>
      </c>
      <c r="AL1695" s="129">
        <f t="shared" si="546"/>
        <v>0</v>
      </c>
      <c r="AM1695" s="127">
        <v>45089</v>
      </c>
      <c r="AN1695" s="129">
        <f t="shared" si="550"/>
        <v>103300.51999999999</v>
      </c>
      <c r="AO1695" s="129">
        <f t="shared" si="551"/>
        <v>0</v>
      </c>
      <c r="AP1695" s="129">
        <f t="shared" si="552"/>
        <v>0</v>
      </c>
      <c r="AQ1695" s="235"/>
      <c r="AR1695" s="235"/>
      <c r="AS1695" s="236">
        <f t="shared" si="547"/>
        <v>45089</v>
      </c>
      <c r="AT1695" s="237">
        <f t="shared" si="553"/>
        <v>26762.739999999976</v>
      </c>
      <c r="AU1695" s="237">
        <f t="shared" si="554"/>
        <v>18279.400000000009</v>
      </c>
      <c r="AV1695" s="237">
        <f t="shared" si="555"/>
        <v>30053.379999999997</v>
      </c>
      <c r="AW1695" s="237">
        <f t="shared" si="556"/>
        <v>13829.199999999997</v>
      </c>
      <c r="AX1695" s="237">
        <f t="shared" si="557"/>
        <v>14375.800000000005</v>
      </c>
      <c r="AY1695" s="133"/>
    </row>
    <row r="1696" spans="3:51" x14ac:dyDescent="0.25">
      <c r="C1696" s="137"/>
      <c r="D1696" s="137"/>
      <c r="E1696" s="137"/>
      <c r="F1696" s="137"/>
      <c r="G1696" s="137"/>
      <c r="H1696" s="137"/>
      <c r="I1696" s="137"/>
      <c r="J1696" s="137"/>
      <c r="K1696" s="240">
        <f t="shared" si="539"/>
        <v>45090</v>
      </c>
      <c r="L1696" s="230">
        <f t="shared" si="540"/>
        <v>103870.60999999999</v>
      </c>
      <c r="M1696" s="162">
        <f>MAX(AN28:AN1696)</f>
        <v>103870.60999999999</v>
      </c>
      <c r="N1696" s="162">
        <f t="shared" si="548"/>
        <v>0</v>
      </c>
      <c r="O1696" s="231">
        <f>E3+(E4*0.1)</f>
        <v>0.2</v>
      </c>
      <c r="P1696" s="162">
        <v>728.95</v>
      </c>
      <c r="Q1696" s="232">
        <f>E5+(E6*0.1)</f>
        <v>0.1</v>
      </c>
      <c r="R1696" s="162">
        <v>1504</v>
      </c>
      <c r="S1696" s="232">
        <f>E7+(E8*0.1)</f>
        <v>0.1</v>
      </c>
      <c r="T1696" s="162">
        <v>2331</v>
      </c>
      <c r="U1696" s="233">
        <f>E9+(E10*0.5)+(E11*0.1)</f>
        <v>0.2</v>
      </c>
      <c r="V1696" s="162">
        <v>1404</v>
      </c>
      <c r="W1696" s="233">
        <f>E12+(E13*0.5)+(E14*0.1)</f>
        <v>0.2</v>
      </c>
      <c r="X1696" s="162">
        <v>-1200</v>
      </c>
      <c r="Y1696" s="161">
        <f t="shared" si="549"/>
        <v>1669</v>
      </c>
      <c r="Z1696" s="162">
        <f t="shared" si="541"/>
        <v>570.09000000000015</v>
      </c>
      <c r="AA1696" s="127">
        <v>45090</v>
      </c>
      <c r="AB1696" s="127"/>
      <c r="AC1696" s="128"/>
      <c r="AD1696" s="128"/>
      <c r="AE1696" s="129"/>
      <c r="AF1696" s="129"/>
      <c r="AG1696" s="129"/>
      <c r="AH1696" s="129">
        <f t="shared" si="542"/>
        <v>570.09000000000015</v>
      </c>
      <c r="AI1696" s="129">
        <f t="shared" si="543"/>
        <v>0</v>
      </c>
      <c r="AJ1696" s="234">
        <f t="shared" si="544"/>
        <v>1</v>
      </c>
      <c r="AK1696" s="234">
        <f t="shared" si="545"/>
        <v>0</v>
      </c>
      <c r="AL1696" s="129">
        <f t="shared" si="546"/>
        <v>0</v>
      </c>
      <c r="AM1696" s="127">
        <v>45090</v>
      </c>
      <c r="AN1696" s="129">
        <f t="shared" si="550"/>
        <v>103870.60999999999</v>
      </c>
      <c r="AO1696" s="129">
        <f t="shared" si="551"/>
        <v>0</v>
      </c>
      <c r="AP1696" s="129">
        <f t="shared" si="552"/>
        <v>0</v>
      </c>
      <c r="AQ1696" s="235"/>
      <c r="AR1696" s="235"/>
      <c r="AS1696" s="236">
        <f t="shared" si="547"/>
        <v>45090</v>
      </c>
      <c r="AT1696" s="237">
        <f t="shared" si="553"/>
        <v>26908.529999999977</v>
      </c>
      <c r="AU1696" s="237">
        <f t="shared" si="554"/>
        <v>18429.80000000001</v>
      </c>
      <c r="AV1696" s="237">
        <f t="shared" si="555"/>
        <v>30286.479999999996</v>
      </c>
      <c r="AW1696" s="237">
        <f t="shared" si="556"/>
        <v>14109.999999999996</v>
      </c>
      <c r="AX1696" s="237">
        <f t="shared" si="557"/>
        <v>14135.800000000005</v>
      </c>
      <c r="AY1696" s="133"/>
    </row>
    <row r="1697" spans="3:51" x14ac:dyDescent="0.25">
      <c r="C1697" s="137"/>
      <c r="D1697" s="137"/>
      <c r="E1697" s="137"/>
      <c r="F1697" s="137"/>
      <c r="G1697" s="137"/>
      <c r="H1697" s="137"/>
      <c r="I1697" s="137"/>
      <c r="J1697" s="137"/>
      <c r="K1697" s="240">
        <f t="shared" si="539"/>
        <v>45091</v>
      </c>
      <c r="L1697" s="230">
        <f t="shared" si="540"/>
        <v>103484.26999999999</v>
      </c>
      <c r="M1697" s="162">
        <f>MAX(AN28:AN1697)</f>
        <v>103870.60999999999</v>
      </c>
      <c r="N1697" s="162">
        <f t="shared" si="548"/>
        <v>-386.33999999999651</v>
      </c>
      <c r="O1697" s="231">
        <f>E3+(E4*0.1)</f>
        <v>0.2</v>
      </c>
      <c r="P1697" s="162">
        <v>-887.1</v>
      </c>
      <c r="Q1697" s="232">
        <f>E5+(E6*0.1)</f>
        <v>0.1</v>
      </c>
      <c r="R1697" s="162">
        <v>-850</v>
      </c>
      <c r="S1697" s="232">
        <f>E7+(E8*0.1)</f>
        <v>0.1</v>
      </c>
      <c r="T1697" s="162">
        <v>2096.8000000000002</v>
      </c>
      <c r="U1697" s="233">
        <f>E9+(E10*0.5)+(E11*0.1)</f>
        <v>0.2</v>
      </c>
      <c r="V1697" s="162">
        <v>-1400</v>
      </c>
      <c r="W1697" s="233">
        <f>E12+(E13*0.5)+(E14*0.1)</f>
        <v>0.2</v>
      </c>
      <c r="X1697" s="162">
        <v>-268</v>
      </c>
      <c r="Y1697" s="161">
        <f t="shared" si="549"/>
        <v>1670</v>
      </c>
      <c r="Z1697" s="162">
        <f t="shared" si="541"/>
        <v>-386.34000000000003</v>
      </c>
      <c r="AA1697" s="127">
        <v>45091</v>
      </c>
      <c r="AB1697" s="127"/>
      <c r="AC1697" s="128"/>
      <c r="AD1697" s="128"/>
      <c r="AE1697" s="129"/>
      <c r="AF1697" s="129"/>
      <c r="AG1697" s="129"/>
      <c r="AH1697" s="129">
        <f t="shared" si="542"/>
        <v>0</v>
      </c>
      <c r="AI1697" s="129">
        <f t="shared" si="543"/>
        <v>-386.34000000000003</v>
      </c>
      <c r="AJ1697" s="234">
        <f t="shared" si="544"/>
        <v>0</v>
      </c>
      <c r="AK1697" s="234">
        <f t="shared" si="545"/>
        <v>1</v>
      </c>
      <c r="AL1697" s="129">
        <f t="shared" si="546"/>
        <v>0</v>
      </c>
      <c r="AM1697" s="127">
        <v>45091</v>
      </c>
      <c r="AN1697" s="129">
        <f t="shared" si="550"/>
        <v>103484.26999999999</v>
      </c>
      <c r="AO1697" s="129">
        <f t="shared" si="551"/>
        <v>0</v>
      </c>
      <c r="AP1697" s="129">
        <f t="shared" si="552"/>
        <v>0</v>
      </c>
      <c r="AQ1697" s="235"/>
      <c r="AR1697" s="235"/>
      <c r="AS1697" s="236">
        <f t="shared" si="547"/>
        <v>45091</v>
      </c>
      <c r="AT1697" s="237">
        <f t="shared" si="553"/>
        <v>26731.109999999979</v>
      </c>
      <c r="AU1697" s="237">
        <f t="shared" si="554"/>
        <v>18344.80000000001</v>
      </c>
      <c r="AV1697" s="237">
        <f t="shared" si="555"/>
        <v>30496.159999999996</v>
      </c>
      <c r="AW1697" s="237">
        <f t="shared" si="556"/>
        <v>13829.999999999996</v>
      </c>
      <c r="AX1697" s="237">
        <f t="shared" si="557"/>
        <v>14082.200000000004</v>
      </c>
      <c r="AY1697" s="133"/>
    </row>
    <row r="1698" spans="3:51" x14ac:dyDescent="0.25">
      <c r="C1698" s="137"/>
      <c r="D1698" s="137"/>
      <c r="E1698" s="137"/>
      <c r="F1698" s="137"/>
      <c r="G1698" s="137"/>
      <c r="H1698" s="137"/>
      <c r="I1698" s="137"/>
      <c r="J1698" s="137"/>
      <c r="K1698" s="240">
        <f t="shared" si="539"/>
        <v>45092</v>
      </c>
      <c r="L1698" s="230">
        <f t="shared" si="540"/>
        <v>104018.82999999999</v>
      </c>
      <c r="M1698" s="162">
        <f>MAX(AN28:AN1698)</f>
        <v>104018.82999999999</v>
      </c>
      <c r="N1698" s="162">
        <f t="shared" si="548"/>
        <v>0</v>
      </c>
      <c r="O1698" s="231">
        <f>E3+(E4*0.1)</f>
        <v>0.2</v>
      </c>
      <c r="P1698" s="162">
        <v>2143.65</v>
      </c>
      <c r="Q1698" s="232">
        <f>E5+(E6*0.1)</f>
        <v>0.1</v>
      </c>
      <c r="R1698" s="162">
        <v>2662.5</v>
      </c>
      <c r="S1698" s="232">
        <f>E7+(E8*0.1)</f>
        <v>0.1</v>
      </c>
      <c r="T1698" s="162">
        <v>3595.8</v>
      </c>
      <c r="U1698" s="233">
        <f>E9+(E10*0.5)+(E11*0.1)</f>
        <v>0.2</v>
      </c>
      <c r="V1698" s="162">
        <v>-1400</v>
      </c>
      <c r="W1698" s="233">
        <f>E12+(E13*0.5)+(E14*0.1)</f>
        <v>0.2</v>
      </c>
      <c r="X1698" s="162">
        <v>-1200</v>
      </c>
      <c r="Y1698" s="161">
        <f t="shared" si="549"/>
        <v>1671</v>
      </c>
      <c r="Z1698" s="162">
        <f t="shared" si="541"/>
        <v>534.55999999999995</v>
      </c>
      <c r="AA1698" s="127">
        <v>45092</v>
      </c>
      <c r="AB1698" s="127"/>
      <c r="AC1698" s="128"/>
      <c r="AD1698" s="128"/>
      <c r="AE1698" s="129"/>
      <c r="AF1698" s="129"/>
      <c r="AG1698" s="129"/>
      <c r="AH1698" s="129">
        <f t="shared" si="542"/>
        <v>534.55999999999995</v>
      </c>
      <c r="AI1698" s="129">
        <f t="shared" si="543"/>
        <v>0</v>
      </c>
      <c r="AJ1698" s="234">
        <f t="shared" si="544"/>
        <v>1</v>
      </c>
      <c r="AK1698" s="234">
        <f t="shared" si="545"/>
        <v>0</v>
      </c>
      <c r="AL1698" s="129">
        <f t="shared" si="546"/>
        <v>0</v>
      </c>
      <c r="AM1698" s="127">
        <v>45092</v>
      </c>
      <c r="AN1698" s="129">
        <f t="shared" si="550"/>
        <v>104018.82999999999</v>
      </c>
      <c r="AO1698" s="129">
        <f t="shared" si="551"/>
        <v>0</v>
      </c>
      <c r="AP1698" s="129">
        <f t="shared" si="552"/>
        <v>0</v>
      </c>
      <c r="AQ1698" s="235"/>
      <c r="AR1698" s="235"/>
      <c r="AS1698" s="236">
        <f t="shared" si="547"/>
        <v>45092</v>
      </c>
      <c r="AT1698" s="237">
        <f t="shared" si="553"/>
        <v>27159.839999999978</v>
      </c>
      <c r="AU1698" s="237">
        <f t="shared" si="554"/>
        <v>18611.05000000001</v>
      </c>
      <c r="AV1698" s="237">
        <f t="shared" si="555"/>
        <v>30855.739999999998</v>
      </c>
      <c r="AW1698" s="237">
        <f t="shared" si="556"/>
        <v>13549.999999999996</v>
      </c>
      <c r="AX1698" s="237">
        <f t="shared" si="557"/>
        <v>13842.200000000004</v>
      </c>
      <c r="AY1698" s="133"/>
    </row>
    <row r="1699" spans="3:51" x14ac:dyDescent="0.25">
      <c r="C1699" s="137"/>
      <c r="D1699" s="137"/>
      <c r="E1699" s="137"/>
      <c r="F1699" s="137"/>
      <c r="G1699" s="137"/>
      <c r="H1699" s="137"/>
      <c r="I1699" s="137"/>
      <c r="J1699" s="137"/>
      <c r="K1699" s="240">
        <f t="shared" si="539"/>
        <v>45093</v>
      </c>
      <c r="L1699" s="230">
        <f t="shared" si="540"/>
        <v>103620.70999999999</v>
      </c>
      <c r="M1699" s="162">
        <f>MAX(AN28:AN1699)</f>
        <v>104018.82999999999</v>
      </c>
      <c r="N1699" s="162">
        <f t="shared" si="548"/>
        <v>-398.11999999999534</v>
      </c>
      <c r="O1699" s="231">
        <f>E3+(E4*0.1)</f>
        <v>0.2</v>
      </c>
      <c r="P1699" s="162">
        <v>-550</v>
      </c>
      <c r="Q1699" s="232">
        <f>E5+(E6*0.1)</f>
        <v>0.1</v>
      </c>
      <c r="R1699" s="162">
        <v>-850</v>
      </c>
      <c r="S1699" s="232">
        <f>E7+(E8*0.1)</f>
        <v>0.1</v>
      </c>
      <c r="T1699" s="162">
        <v>-2031.2</v>
      </c>
      <c r="U1699" s="233">
        <f>E9+(E10*0.5)+(E11*0.1)</f>
        <v>0.2</v>
      </c>
      <c r="V1699" s="162">
        <v>27</v>
      </c>
      <c r="W1699" s="233">
        <f>E12+(E13*0.5)+(E14*0.1)</f>
        <v>0.2</v>
      </c>
      <c r="X1699" s="162">
        <v>-27</v>
      </c>
      <c r="Y1699" s="161">
        <f t="shared" si="549"/>
        <v>1672</v>
      </c>
      <c r="Z1699" s="162">
        <f t="shared" si="541"/>
        <v>-398.12</v>
      </c>
      <c r="AA1699" s="127">
        <v>45093</v>
      </c>
      <c r="AB1699" s="127"/>
      <c r="AC1699" s="128"/>
      <c r="AD1699" s="128"/>
      <c r="AE1699" s="129"/>
      <c r="AF1699" s="129"/>
      <c r="AG1699" s="129"/>
      <c r="AH1699" s="129">
        <f t="shared" si="542"/>
        <v>0</v>
      </c>
      <c r="AI1699" s="129">
        <f t="shared" si="543"/>
        <v>-398.12</v>
      </c>
      <c r="AJ1699" s="234">
        <f t="shared" si="544"/>
        <v>0</v>
      </c>
      <c r="AK1699" s="234">
        <f t="shared" si="545"/>
        <v>1</v>
      </c>
      <c r="AL1699" s="129">
        <f t="shared" si="546"/>
        <v>0</v>
      </c>
      <c r="AM1699" s="127">
        <v>45093</v>
      </c>
      <c r="AN1699" s="129">
        <f t="shared" si="550"/>
        <v>103620.70999999999</v>
      </c>
      <c r="AO1699" s="129">
        <f t="shared" si="551"/>
        <v>0</v>
      </c>
      <c r="AP1699" s="129">
        <f t="shared" si="552"/>
        <v>0</v>
      </c>
      <c r="AQ1699" s="235"/>
      <c r="AR1699" s="235"/>
      <c r="AS1699" s="236">
        <f t="shared" si="547"/>
        <v>45093</v>
      </c>
      <c r="AT1699" s="237">
        <f t="shared" si="553"/>
        <v>27049.839999999978</v>
      </c>
      <c r="AU1699" s="237">
        <f t="shared" si="554"/>
        <v>18526.05000000001</v>
      </c>
      <c r="AV1699" s="237">
        <f t="shared" si="555"/>
        <v>30652.62</v>
      </c>
      <c r="AW1699" s="237">
        <f t="shared" si="556"/>
        <v>13555.399999999996</v>
      </c>
      <c r="AX1699" s="237">
        <f t="shared" si="557"/>
        <v>13836.800000000005</v>
      </c>
      <c r="AY1699" s="133"/>
    </row>
    <row r="1700" spans="3:51" x14ac:dyDescent="0.25">
      <c r="C1700" s="137"/>
      <c r="D1700" s="137"/>
      <c r="E1700" s="137"/>
      <c r="F1700" s="137"/>
      <c r="G1700" s="137"/>
      <c r="H1700" s="137"/>
      <c r="I1700" s="137"/>
      <c r="J1700" s="137"/>
      <c r="K1700" s="240">
        <f t="shared" si="539"/>
        <v>45096</v>
      </c>
      <c r="L1700" s="230">
        <f t="shared" si="540"/>
        <v>103620.70999999999</v>
      </c>
      <c r="M1700" s="162">
        <f>MAX(AN28:AN1700)</f>
        <v>104018.82999999999</v>
      </c>
      <c r="N1700" s="162">
        <f t="shared" si="548"/>
        <v>-398.11999999999534</v>
      </c>
      <c r="O1700" s="231">
        <f>E3+(E4*0.1)</f>
        <v>0.2</v>
      </c>
      <c r="P1700" s="162">
        <v>0</v>
      </c>
      <c r="Q1700" s="232">
        <f>E5+(E6*0.1)</f>
        <v>0.1</v>
      </c>
      <c r="R1700" s="162">
        <v>0</v>
      </c>
      <c r="S1700" s="232">
        <f>E7+(E8*0.1)</f>
        <v>0.1</v>
      </c>
      <c r="T1700" s="162">
        <v>0</v>
      </c>
      <c r="U1700" s="233">
        <f>E9+(E10*0.5)+(E11*0.1)</f>
        <v>0.2</v>
      </c>
      <c r="V1700" s="162">
        <v>733</v>
      </c>
      <c r="W1700" s="233">
        <f>E12+(E13*0.5)+(E14*0.1)</f>
        <v>0.2</v>
      </c>
      <c r="X1700" s="162">
        <v>-733</v>
      </c>
      <c r="Y1700" s="161">
        <f t="shared" si="549"/>
        <v>1673</v>
      </c>
      <c r="Z1700" s="162">
        <f t="shared" si="541"/>
        <v>0</v>
      </c>
      <c r="AA1700" s="127">
        <v>45096</v>
      </c>
      <c r="AB1700" s="127"/>
      <c r="AC1700" s="128"/>
      <c r="AD1700" s="128"/>
      <c r="AE1700" s="129"/>
      <c r="AF1700" s="129"/>
      <c r="AG1700" s="129"/>
      <c r="AH1700" s="129">
        <f t="shared" si="542"/>
        <v>0</v>
      </c>
      <c r="AI1700" s="129">
        <f t="shared" si="543"/>
        <v>0</v>
      </c>
      <c r="AJ1700" s="234">
        <f t="shared" si="544"/>
        <v>0</v>
      </c>
      <c r="AK1700" s="234">
        <f t="shared" si="545"/>
        <v>0</v>
      </c>
      <c r="AL1700" s="129">
        <f t="shared" si="546"/>
        <v>0</v>
      </c>
      <c r="AM1700" s="127">
        <v>45096</v>
      </c>
      <c r="AN1700" s="129">
        <f t="shared" si="550"/>
        <v>103620.70999999999</v>
      </c>
      <c r="AO1700" s="129">
        <f t="shared" si="551"/>
        <v>0</v>
      </c>
      <c r="AP1700" s="129">
        <f t="shared" si="552"/>
        <v>0</v>
      </c>
      <c r="AQ1700" s="235"/>
      <c r="AR1700" s="235"/>
      <c r="AS1700" s="236">
        <f t="shared" si="547"/>
        <v>45096</v>
      </c>
      <c r="AT1700" s="237">
        <f t="shared" si="553"/>
        <v>27049.839999999978</v>
      </c>
      <c r="AU1700" s="237">
        <f t="shared" si="554"/>
        <v>18526.05000000001</v>
      </c>
      <c r="AV1700" s="237">
        <f t="shared" si="555"/>
        <v>30652.62</v>
      </c>
      <c r="AW1700" s="237">
        <f t="shared" si="556"/>
        <v>13701.999999999996</v>
      </c>
      <c r="AX1700" s="237">
        <f t="shared" si="557"/>
        <v>13690.200000000004</v>
      </c>
      <c r="AY1700" s="133"/>
    </row>
    <row r="1701" spans="3:51" x14ac:dyDescent="0.25">
      <c r="C1701" s="137"/>
      <c r="D1701" s="137"/>
      <c r="E1701" s="137"/>
      <c r="F1701" s="137"/>
      <c r="G1701" s="137"/>
      <c r="H1701" s="137"/>
      <c r="I1701" s="137"/>
      <c r="J1701" s="137"/>
      <c r="K1701" s="240">
        <f t="shared" si="539"/>
        <v>45097</v>
      </c>
      <c r="L1701" s="230">
        <f t="shared" si="540"/>
        <v>103444.17</v>
      </c>
      <c r="M1701" s="162">
        <f>MAX(AN28:AN1701)</f>
        <v>104018.82999999999</v>
      </c>
      <c r="N1701" s="162">
        <f t="shared" si="548"/>
        <v>-574.65999999998894</v>
      </c>
      <c r="O1701" s="231">
        <f>E3+(E4*0.1)</f>
        <v>0.2</v>
      </c>
      <c r="P1701" s="162">
        <v>-550</v>
      </c>
      <c r="Q1701" s="232">
        <f>E5+(E6*0.1)</f>
        <v>0.1</v>
      </c>
      <c r="R1701" s="162">
        <v>-850</v>
      </c>
      <c r="S1701" s="232">
        <f>E7+(E8*0.1)</f>
        <v>0.1</v>
      </c>
      <c r="T1701" s="162">
        <v>-275.39999999999998</v>
      </c>
      <c r="U1701" s="233">
        <f>E9+(E10*0.5)+(E11*0.1)</f>
        <v>0.2</v>
      </c>
      <c r="V1701" s="162">
        <v>1430</v>
      </c>
      <c r="W1701" s="233">
        <f>E12+(E13*0.5)+(E14*0.1)</f>
        <v>0.2</v>
      </c>
      <c r="X1701" s="162">
        <v>-1200</v>
      </c>
      <c r="Y1701" s="161">
        <f t="shared" si="549"/>
        <v>1674</v>
      </c>
      <c r="Z1701" s="162">
        <f t="shared" si="541"/>
        <v>-176.54</v>
      </c>
      <c r="AA1701" s="127">
        <v>45097</v>
      </c>
      <c r="AB1701" s="127"/>
      <c r="AC1701" s="128"/>
      <c r="AD1701" s="128"/>
      <c r="AE1701" s="129"/>
      <c r="AF1701" s="129"/>
      <c r="AG1701" s="129"/>
      <c r="AH1701" s="129">
        <f t="shared" si="542"/>
        <v>0</v>
      </c>
      <c r="AI1701" s="129">
        <f t="shared" si="543"/>
        <v>-176.54</v>
      </c>
      <c r="AJ1701" s="234">
        <f t="shared" si="544"/>
        <v>0</v>
      </c>
      <c r="AK1701" s="234">
        <f t="shared" si="545"/>
        <v>1</v>
      </c>
      <c r="AL1701" s="129">
        <f t="shared" si="546"/>
        <v>0</v>
      </c>
      <c r="AM1701" s="127">
        <v>45097</v>
      </c>
      <c r="AN1701" s="129">
        <f t="shared" si="550"/>
        <v>103444.17</v>
      </c>
      <c r="AO1701" s="129">
        <f t="shared" si="551"/>
        <v>0</v>
      </c>
      <c r="AP1701" s="129">
        <f t="shared" si="552"/>
        <v>0</v>
      </c>
      <c r="AQ1701" s="235"/>
      <c r="AR1701" s="235"/>
      <c r="AS1701" s="236">
        <f t="shared" si="547"/>
        <v>45097</v>
      </c>
      <c r="AT1701" s="237">
        <f t="shared" si="553"/>
        <v>26939.839999999978</v>
      </c>
      <c r="AU1701" s="237">
        <f t="shared" si="554"/>
        <v>18441.05000000001</v>
      </c>
      <c r="AV1701" s="237">
        <f t="shared" si="555"/>
        <v>30625.079999999998</v>
      </c>
      <c r="AW1701" s="237">
        <f t="shared" si="556"/>
        <v>13987.999999999996</v>
      </c>
      <c r="AX1701" s="237">
        <f t="shared" si="557"/>
        <v>13450.200000000004</v>
      </c>
      <c r="AY1701" s="133"/>
    </row>
    <row r="1702" spans="3:51" x14ac:dyDescent="0.25">
      <c r="C1702" s="137"/>
      <c r="D1702" s="137"/>
      <c r="E1702" s="137"/>
      <c r="F1702" s="137"/>
      <c r="G1702" s="137"/>
      <c r="H1702" s="137"/>
      <c r="I1702" s="137"/>
      <c r="J1702" s="137"/>
      <c r="K1702" s="240">
        <f t="shared" si="539"/>
        <v>45098</v>
      </c>
      <c r="L1702" s="230">
        <f t="shared" si="540"/>
        <v>102738.97</v>
      </c>
      <c r="M1702" s="162">
        <f>MAX(AN28:AN1702)</f>
        <v>104018.82999999999</v>
      </c>
      <c r="N1702" s="162">
        <f t="shared" si="548"/>
        <v>-1279.859999999986</v>
      </c>
      <c r="O1702" s="231">
        <f>E3+(E4*0.1)</f>
        <v>0.2</v>
      </c>
      <c r="P1702" s="162">
        <v>-550</v>
      </c>
      <c r="Q1702" s="232">
        <f>E5+(E6*0.1)</f>
        <v>0.1</v>
      </c>
      <c r="R1702" s="162">
        <v>-850</v>
      </c>
      <c r="S1702" s="232">
        <f>E7+(E8*0.1)</f>
        <v>0.1</v>
      </c>
      <c r="T1702" s="162">
        <v>-3410</v>
      </c>
      <c r="U1702" s="233">
        <f>E9+(E10*0.5)+(E11*0.1)</f>
        <v>0.2</v>
      </c>
      <c r="V1702" s="162">
        <v>354</v>
      </c>
      <c r="W1702" s="233">
        <f>E12+(E13*0.5)+(E14*0.1)</f>
        <v>0.2</v>
      </c>
      <c r="X1702" s="162">
        <v>-1200</v>
      </c>
      <c r="Y1702" s="161">
        <f t="shared" si="549"/>
        <v>1675</v>
      </c>
      <c r="Z1702" s="162">
        <f t="shared" si="541"/>
        <v>-705.2</v>
      </c>
      <c r="AA1702" s="127">
        <v>45098</v>
      </c>
      <c r="AB1702" s="127"/>
      <c r="AC1702" s="128"/>
      <c r="AD1702" s="128"/>
      <c r="AE1702" s="129"/>
      <c r="AF1702" s="129"/>
      <c r="AG1702" s="129"/>
      <c r="AH1702" s="129">
        <f t="shared" si="542"/>
        <v>0</v>
      </c>
      <c r="AI1702" s="129">
        <f t="shared" si="543"/>
        <v>-705.2</v>
      </c>
      <c r="AJ1702" s="234">
        <f t="shared" si="544"/>
        <v>0</v>
      </c>
      <c r="AK1702" s="234">
        <f t="shared" si="545"/>
        <v>1</v>
      </c>
      <c r="AL1702" s="129">
        <f t="shared" si="546"/>
        <v>0</v>
      </c>
      <c r="AM1702" s="127">
        <v>45098</v>
      </c>
      <c r="AN1702" s="129">
        <f t="shared" si="550"/>
        <v>102738.97</v>
      </c>
      <c r="AO1702" s="129">
        <f t="shared" si="551"/>
        <v>0</v>
      </c>
      <c r="AP1702" s="129">
        <f t="shared" si="552"/>
        <v>0</v>
      </c>
      <c r="AQ1702" s="235"/>
      <c r="AR1702" s="235"/>
      <c r="AS1702" s="236">
        <f t="shared" si="547"/>
        <v>45098</v>
      </c>
      <c r="AT1702" s="237">
        <f t="shared" si="553"/>
        <v>26829.839999999978</v>
      </c>
      <c r="AU1702" s="237">
        <f t="shared" si="554"/>
        <v>18356.05000000001</v>
      </c>
      <c r="AV1702" s="237">
        <f t="shared" si="555"/>
        <v>30284.079999999998</v>
      </c>
      <c r="AW1702" s="237">
        <f t="shared" si="556"/>
        <v>14058.799999999996</v>
      </c>
      <c r="AX1702" s="237">
        <f t="shared" si="557"/>
        <v>13210.200000000004</v>
      </c>
      <c r="AY1702" s="133"/>
    </row>
    <row r="1703" spans="3:51" x14ac:dyDescent="0.25">
      <c r="C1703" s="137"/>
      <c r="D1703" s="137"/>
      <c r="E1703" s="137"/>
      <c r="F1703" s="137"/>
      <c r="G1703" s="137"/>
      <c r="H1703" s="137"/>
      <c r="I1703" s="137"/>
      <c r="J1703" s="137"/>
      <c r="K1703" s="240">
        <f t="shared" si="539"/>
        <v>45099</v>
      </c>
      <c r="L1703" s="230">
        <f t="shared" si="540"/>
        <v>103198.91</v>
      </c>
      <c r="M1703" s="162">
        <f>MAX(AN28:AN1703)</f>
        <v>104018.82999999999</v>
      </c>
      <c r="N1703" s="162">
        <f t="shared" si="548"/>
        <v>-819.9199999999837</v>
      </c>
      <c r="O1703" s="231">
        <f>E3+(E4*0.1)</f>
        <v>0.2</v>
      </c>
      <c r="P1703" s="162">
        <v>-550</v>
      </c>
      <c r="Q1703" s="232">
        <f>E5+(E6*0.1)</f>
        <v>0.1</v>
      </c>
      <c r="R1703" s="162">
        <v>810</v>
      </c>
      <c r="S1703" s="232">
        <f>E7+(E8*0.1)</f>
        <v>0.1</v>
      </c>
      <c r="T1703" s="162">
        <v>3497.4</v>
      </c>
      <c r="U1703" s="233">
        <f>E9+(E10*0.5)+(E11*0.1)</f>
        <v>0.2</v>
      </c>
      <c r="V1703" s="162">
        <v>1896</v>
      </c>
      <c r="W1703" s="233">
        <f>E12+(E13*0.5)+(E14*0.1)</f>
        <v>0.2</v>
      </c>
      <c r="X1703" s="162">
        <v>-1200</v>
      </c>
      <c r="Y1703" s="161">
        <f t="shared" si="549"/>
        <v>1676</v>
      </c>
      <c r="Z1703" s="162">
        <f t="shared" si="541"/>
        <v>459.94000000000005</v>
      </c>
      <c r="AA1703" s="127">
        <v>45099</v>
      </c>
      <c r="AB1703" s="127"/>
      <c r="AC1703" s="128"/>
      <c r="AD1703" s="128"/>
      <c r="AE1703" s="129"/>
      <c r="AF1703" s="129"/>
      <c r="AG1703" s="129"/>
      <c r="AH1703" s="129">
        <f t="shared" si="542"/>
        <v>459.94000000000005</v>
      </c>
      <c r="AI1703" s="129">
        <f t="shared" si="543"/>
        <v>0</v>
      </c>
      <c r="AJ1703" s="234">
        <f t="shared" si="544"/>
        <v>1</v>
      </c>
      <c r="AK1703" s="234">
        <f t="shared" si="545"/>
        <v>0</v>
      </c>
      <c r="AL1703" s="129">
        <f t="shared" si="546"/>
        <v>0</v>
      </c>
      <c r="AM1703" s="127">
        <v>45099</v>
      </c>
      <c r="AN1703" s="129">
        <f t="shared" si="550"/>
        <v>103198.91</v>
      </c>
      <c r="AO1703" s="129">
        <f t="shared" si="551"/>
        <v>0</v>
      </c>
      <c r="AP1703" s="129">
        <f t="shared" si="552"/>
        <v>0</v>
      </c>
      <c r="AQ1703" s="235"/>
      <c r="AR1703" s="235"/>
      <c r="AS1703" s="236">
        <f t="shared" si="547"/>
        <v>45099</v>
      </c>
      <c r="AT1703" s="237">
        <f t="shared" si="553"/>
        <v>26719.839999999978</v>
      </c>
      <c r="AU1703" s="237">
        <f t="shared" si="554"/>
        <v>18437.05000000001</v>
      </c>
      <c r="AV1703" s="237">
        <f t="shared" si="555"/>
        <v>30633.82</v>
      </c>
      <c r="AW1703" s="237">
        <f t="shared" si="556"/>
        <v>14437.999999999996</v>
      </c>
      <c r="AX1703" s="237">
        <f t="shared" si="557"/>
        <v>12970.200000000004</v>
      </c>
      <c r="AY1703" s="133"/>
    </row>
    <row r="1704" spans="3:51" x14ac:dyDescent="0.25">
      <c r="C1704" s="137"/>
      <c r="D1704" s="137"/>
      <c r="E1704" s="137"/>
      <c r="F1704" s="137"/>
      <c r="G1704" s="137"/>
      <c r="H1704" s="137"/>
      <c r="I1704" s="137"/>
      <c r="J1704" s="137"/>
      <c r="K1704" s="240">
        <f t="shared" si="539"/>
        <v>45100</v>
      </c>
      <c r="L1704" s="230">
        <f t="shared" si="540"/>
        <v>102461.26000000001</v>
      </c>
      <c r="M1704" s="162">
        <f>MAX(AN28:AN1704)</f>
        <v>104018.82999999999</v>
      </c>
      <c r="N1704" s="162">
        <f t="shared" si="548"/>
        <v>-1557.5699999999779</v>
      </c>
      <c r="O1704" s="231">
        <f>E3+(E4*0.1)</f>
        <v>0.2</v>
      </c>
      <c r="P1704" s="162">
        <v>-605.25</v>
      </c>
      <c r="Q1704" s="232">
        <f>E5+(E6*0.1)</f>
        <v>0.1</v>
      </c>
      <c r="R1704" s="162">
        <v>-1436</v>
      </c>
      <c r="S1704" s="232">
        <f>E7+(E8*0.1)</f>
        <v>0.1</v>
      </c>
      <c r="T1704" s="162">
        <v>-3410</v>
      </c>
      <c r="U1704" s="233">
        <f>E9+(E10*0.5)+(E11*0.1)</f>
        <v>0.2</v>
      </c>
      <c r="V1704" s="162">
        <v>-1400</v>
      </c>
      <c r="W1704" s="233">
        <f>E12+(E13*0.5)+(E14*0.1)</f>
        <v>0.2</v>
      </c>
      <c r="X1704" s="162">
        <v>740</v>
      </c>
      <c r="Y1704" s="161">
        <f t="shared" si="549"/>
        <v>1677</v>
      </c>
      <c r="Z1704" s="162">
        <f t="shared" si="541"/>
        <v>-737.65</v>
      </c>
      <c r="AA1704" s="127">
        <v>45100</v>
      </c>
      <c r="AB1704" s="127"/>
      <c r="AC1704" s="128"/>
      <c r="AD1704" s="128"/>
      <c r="AE1704" s="129"/>
      <c r="AF1704" s="129"/>
      <c r="AG1704" s="129"/>
      <c r="AH1704" s="129">
        <f t="shared" si="542"/>
        <v>0</v>
      </c>
      <c r="AI1704" s="129">
        <f t="shared" si="543"/>
        <v>-737.65</v>
      </c>
      <c r="AJ1704" s="234">
        <f t="shared" si="544"/>
        <v>0</v>
      </c>
      <c r="AK1704" s="234">
        <f t="shared" si="545"/>
        <v>1</v>
      </c>
      <c r="AL1704" s="129">
        <f t="shared" si="546"/>
        <v>0</v>
      </c>
      <c r="AM1704" s="127">
        <v>45100</v>
      </c>
      <c r="AN1704" s="129">
        <f t="shared" si="550"/>
        <v>102461.26000000001</v>
      </c>
      <c r="AO1704" s="129">
        <f t="shared" si="551"/>
        <v>0</v>
      </c>
      <c r="AP1704" s="129">
        <f t="shared" si="552"/>
        <v>0</v>
      </c>
      <c r="AQ1704" s="235"/>
      <c r="AR1704" s="235"/>
      <c r="AS1704" s="236">
        <f t="shared" si="547"/>
        <v>45100</v>
      </c>
      <c r="AT1704" s="237">
        <f t="shared" si="553"/>
        <v>26598.789999999979</v>
      </c>
      <c r="AU1704" s="237">
        <f t="shared" si="554"/>
        <v>18293.450000000012</v>
      </c>
      <c r="AV1704" s="237">
        <f t="shared" si="555"/>
        <v>30292.82</v>
      </c>
      <c r="AW1704" s="237">
        <f t="shared" si="556"/>
        <v>14157.999999999996</v>
      </c>
      <c r="AX1704" s="237">
        <f t="shared" si="557"/>
        <v>13118.200000000004</v>
      </c>
      <c r="AY1704" s="133"/>
    </row>
    <row r="1705" spans="3:51" x14ac:dyDescent="0.25">
      <c r="C1705" s="137"/>
      <c r="D1705" s="137"/>
      <c r="E1705" s="137"/>
      <c r="F1705" s="137"/>
      <c r="G1705" s="137"/>
      <c r="H1705" s="137"/>
      <c r="I1705" s="137"/>
      <c r="J1705" s="137"/>
      <c r="K1705" s="240">
        <f t="shared" si="539"/>
        <v>45103</v>
      </c>
      <c r="L1705" s="230">
        <f t="shared" si="540"/>
        <v>101925.26000000001</v>
      </c>
      <c r="M1705" s="162">
        <f>MAX(AN28:AN1705)</f>
        <v>104018.82999999999</v>
      </c>
      <c r="N1705" s="162">
        <f t="shared" si="548"/>
        <v>-2093.5699999999779</v>
      </c>
      <c r="O1705" s="231">
        <f>E3+(E4*0.1)</f>
        <v>0.2</v>
      </c>
      <c r="P1705" s="162">
        <v>-550</v>
      </c>
      <c r="Q1705" s="232">
        <f>E5+(E6*0.1)</f>
        <v>0.1</v>
      </c>
      <c r="R1705" s="162">
        <v>-850</v>
      </c>
      <c r="S1705" s="232">
        <f>E7+(E8*0.1)</f>
        <v>0.1</v>
      </c>
      <c r="T1705" s="162">
        <v>-3410</v>
      </c>
      <c r="U1705" s="233">
        <f>E9+(E10*0.5)+(E11*0.1)</f>
        <v>0.2</v>
      </c>
      <c r="V1705" s="162">
        <v>-225</v>
      </c>
      <c r="W1705" s="233">
        <f>E12+(E13*0.5)+(E14*0.1)</f>
        <v>0.2</v>
      </c>
      <c r="X1705" s="162">
        <v>225</v>
      </c>
      <c r="Y1705" s="161">
        <f t="shared" si="549"/>
        <v>1678</v>
      </c>
      <c r="Z1705" s="162">
        <f t="shared" si="541"/>
        <v>-536</v>
      </c>
      <c r="AA1705" s="127">
        <v>45103</v>
      </c>
      <c r="AB1705" s="127"/>
      <c r="AC1705" s="128"/>
      <c r="AD1705" s="128"/>
      <c r="AE1705" s="129"/>
      <c r="AF1705" s="129"/>
      <c r="AG1705" s="129"/>
      <c r="AH1705" s="129">
        <f t="shared" si="542"/>
        <v>0</v>
      </c>
      <c r="AI1705" s="129">
        <f t="shared" si="543"/>
        <v>-536</v>
      </c>
      <c r="AJ1705" s="234">
        <f t="shared" si="544"/>
        <v>0</v>
      </c>
      <c r="AK1705" s="234">
        <f t="shared" si="545"/>
        <v>1</v>
      </c>
      <c r="AL1705" s="129">
        <f t="shared" si="546"/>
        <v>0</v>
      </c>
      <c r="AM1705" s="127">
        <v>45103</v>
      </c>
      <c r="AN1705" s="129">
        <f t="shared" si="550"/>
        <v>101925.26000000001</v>
      </c>
      <c r="AO1705" s="129">
        <f t="shared" si="551"/>
        <v>0</v>
      </c>
      <c r="AP1705" s="129">
        <f t="shared" si="552"/>
        <v>0</v>
      </c>
      <c r="AQ1705" s="235"/>
      <c r="AR1705" s="235"/>
      <c r="AS1705" s="236">
        <f t="shared" si="547"/>
        <v>45103</v>
      </c>
      <c r="AT1705" s="237">
        <f t="shared" si="553"/>
        <v>26488.789999999979</v>
      </c>
      <c r="AU1705" s="237">
        <f t="shared" si="554"/>
        <v>18208.450000000012</v>
      </c>
      <c r="AV1705" s="237">
        <f t="shared" si="555"/>
        <v>29951.82</v>
      </c>
      <c r="AW1705" s="237">
        <f t="shared" si="556"/>
        <v>14112.999999999996</v>
      </c>
      <c r="AX1705" s="237">
        <f t="shared" si="557"/>
        <v>13163.200000000004</v>
      </c>
      <c r="AY1705" s="133"/>
    </row>
    <row r="1706" spans="3:51" x14ac:dyDescent="0.25">
      <c r="C1706" s="137"/>
      <c r="D1706" s="137"/>
      <c r="E1706" s="137"/>
      <c r="F1706" s="137"/>
      <c r="G1706" s="137"/>
      <c r="H1706" s="137"/>
      <c r="I1706" s="137"/>
      <c r="J1706" s="137"/>
      <c r="K1706" s="240">
        <f t="shared" si="539"/>
        <v>45104</v>
      </c>
      <c r="L1706" s="230">
        <f t="shared" si="540"/>
        <v>102853.62000000001</v>
      </c>
      <c r="M1706" s="162">
        <f>MAX(AN28:AN1706)</f>
        <v>104018.82999999999</v>
      </c>
      <c r="N1706" s="162">
        <f t="shared" si="548"/>
        <v>-1165.2099999999773</v>
      </c>
      <c r="O1706" s="231">
        <f>E3+(E4*0.1)</f>
        <v>0.2</v>
      </c>
      <c r="P1706" s="162">
        <v>1060.1500000000001</v>
      </c>
      <c r="Q1706" s="232">
        <f>E5+(E6*0.1)</f>
        <v>0.1</v>
      </c>
      <c r="R1706" s="162">
        <v>2479.5</v>
      </c>
      <c r="S1706" s="232">
        <f>E7+(E8*0.1)</f>
        <v>0.1</v>
      </c>
      <c r="T1706" s="162">
        <v>5137.8</v>
      </c>
      <c r="U1706" s="233">
        <f>E9+(E10*0.5)+(E11*0.1)</f>
        <v>0.2</v>
      </c>
      <c r="V1706" s="162">
        <v>973</v>
      </c>
      <c r="W1706" s="233">
        <f>E12+(E13*0.5)+(E14*0.1)</f>
        <v>0.2</v>
      </c>
      <c r="X1706" s="162">
        <v>-1200</v>
      </c>
      <c r="Y1706" s="161">
        <f t="shared" si="549"/>
        <v>1679</v>
      </c>
      <c r="Z1706" s="162">
        <f t="shared" si="541"/>
        <v>928.36000000000013</v>
      </c>
      <c r="AA1706" s="127">
        <v>45104</v>
      </c>
      <c r="AB1706" s="127"/>
      <c r="AC1706" s="128"/>
      <c r="AD1706" s="128"/>
      <c r="AE1706" s="129"/>
      <c r="AF1706" s="129"/>
      <c r="AG1706" s="129"/>
      <c r="AH1706" s="129">
        <f t="shared" si="542"/>
        <v>928.36000000000013</v>
      </c>
      <c r="AI1706" s="129">
        <f t="shared" si="543"/>
        <v>0</v>
      </c>
      <c r="AJ1706" s="234">
        <f t="shared" si="544"/>
        <v>1</v>
      </c>
      <c r="AK1706" s="234">
        <f t="shared" si="545"/>
        <v>0</v>
      </c>
      <c r="AL1706" s="129">
        <f t="shared" si="546"/>
        <v>0</v>
      </c>
      <c r="AM1706" s="127">
        <v>45104</v>
      </c>
      <c r="AN1706" s="129">
        <f t="shared" si="550"/>
        <v>102853.62000000001</v>
      </c>
      <c r="AO1706" s="129">
        <f t="shared" si="551"/>
        <v>0</v>
      </c>
      <c r="AP1706" s="129">
        <f t="shared" si="552"/>
        <v>0</v>
      </c>
      <c r="AQ1706" s="235"/>
      <c r="AR1706" s="235"/>
      <c r="AS1706" s="236">
        <f t="shared" si="547"/>
        <v>45104</v>
      </c>
      <c r="AT1706" s="237">
        <f t="shared" si="553"/>
        <v>26700.819999999978</v>
      </c>
      <c r="AU1706" s="237">
        <f t="shared" si="554"/>
        <v>18456.400000000012</v>
      </c>
      <c r="AV1706" s="237">
        <f t="shared" si="555"/>
        <v>30465.599999999999</v>
      </c>
      <c r="AW1706" s="237">
        <f t="shared" si="556"/>
        <v>14307.599999999997</v>
      </c>
      <c r="AX1706" s="237">
        <f t="shared" si="557"/>
        <v>12923.200000000004</v>
      </c>
      <c r="AY1706" s="133"/>
    </row>
    <row r="1707" spans="3:51" x14ac:dyDescent="0.25">
      <c r="C1707" s="137"/>
      <c r="D1707" s="137"/>
      <c r="E1707" s="137"/>
      <c r="F1707" s="137"/>
      <c r="G1707" s="137"/>
      <c r="H1707" s="137"/>
      <c r="I1707" s="137"/>
      <c r="J1707" s="137"/>
      <c r="K1707" s="240">
        <f t="shared" si="539"/>
        <v>45105</v>
      </c>
      <c r="L1707" s="230">
        <f t="shared" si="540"/>
        <v>102685.94000000002</v>
      </c>
      <c r="M1707" s="162">
        <f>MAX(AN28:AN1707)</f>
        <v>104018.82999999999</v>
      </c>
      <c r="N1707" s="162">
        <f t="shared" si="548"/>
        <v>-1332.8899999999703</v>
      </c>
      <c r="O1707" s="231">
        <f>E3+(E4*0.1)</f>
        <v>0.2</v>
      </c>
      <c r="P1707" s="162">
        <v>-550</v>
      </c>
      <c r="Q1707" s="232">
        <f>E5+(E6*0.1)</f>
        <v>0.1</v>
      </c>
      <c r="R1707" s="162">
        <v>-850</v>
      </c>
      <c r="S1707" s="232">
        <f>E7+(E8*0.1)</f>
        <v>0.1</v>
      </c>
      <c r="T1707" s="162">
        <v>373.2</v>
      </c>
      <c r="U1707" s="233">
        <f>E9+(E10*0.5)+(E11*0.1)</f>
        <v>0.2</v>
      </c>
      <c r="V1707" s="162">
        <v>620</v>
      </c>
      <c r="W1707" s="233">
        <f>E12+(E13*0.5)+(E14*0.1)</f>
        <v>0.2</v>
      </c>
      <c r="X1707" s="162">
        <v>-670</v>
      </c>
      <c r="Y1707" s="161">
        <f t="shared" si="549"/>
        <v>1680</v>
      </c>
      <c r="Z1707" s="162">
        <f t="shared" si="541"/>
        <v>-167.68</v>
      </c>
      <c r="AA1707" s="127">
        <v>45105</v>
      </c>
      <c r="AB1707" s="127"/>
      <c r="AC1707" s="128"/>
      <c r="AD1707" s="128"/>
      <c r="AE1707" s="129"/>
      <c r="AF1707" s="129"/>
      <c r="AG1707" s="129"/>
      <c r="AH1707" s="129">
        <f t="shared" si="542"/>
        <v>0</v>
      </c>
      <c r="AI1707" s="129">
        <f t="shared" si="543"/>
        <v>-167.68</v>
      </c>
      <c r="AJ1707" s="234">
        <f t="shared" si="544"/>
        <v>0</v>
      </c>
      <c r="AK1707" s="234">
        <f t="shared" si="545"/>
        <v>1</v>
      </c>
      <c r="AL1707" s="129">
        <f t="shared" si="546"/>
        <v>0</v>
      </c>
      <c r="AM1707" s="127">
        <v>45105</v>
      </c>
      <c r="AN1707" s="129">
        <f t="shared" si="550"/>
        <v>102685.94000000002</v>
      </c>
      <c r="AO1707" s="129">
        <f t="shared" si="551"/>
        <v>0</v>
      </c>
      <c r="AP1707" s="129">
        <f t="shared" si="552"/>
        <v>0</v>
      </c>
      <c r="AQ1707" s="235"/>
      <c r="AR1707" s="235"/>
      <c r="AS1707" s="236">
        <f t="shared" si="547"/>
        <v>45105</v>
      </c>
      <c r="AT1707" s="237">
        <f t="shared" si="553"/>
        <v>26590.819999999978</v>
      </c>
      <c r="AU1707" s="237">
        <f t="shared" si="554"/>
        <v>18371.400000000012</v>
      </c>
      <c r="AV1707" s="237">
        <f t="shared" si="555"/>
        <v>30502.92</v>
      </c>
      <c r="AW1707" s="237">
        <f t="shared" si="556"/>
        <v>14431.599999999997</v>
      </c>
      <c r="AX1707" s="237">
        <f t="shared" si="557"/>
        <v>12789.200000000004</v>
      </c>
      <c r="AY1707" s="133"/>
    </row>
    <row r="1708" spans="3:51" x14ac:dyDescent="0.25">
      <c r="C1708" s="137"/>
      <c r="D1708" s="137"/>
      <c r="E1708" s="137"/>
      <c r="F1708" s="137"/>
      <c r="G1708" s="137"/>
      <c r="H1708" s="137"/>
      <c r="I1708" s="137"/>
      <c r="J1708" s="137"/>
      <c r="K1708" s="240">
        <f t="shared" si="539"/>
        <v>45106</v>
      </c>
      <c r="L1708" s="230">
        <f t="shared" si="540"/>
        <v>102966.36000000002</v>
      </c>
      <c r="M1708" s="162">
        <f>MAX(AN28:AN1708)</f>
        <v>104018.82999999999</v>
      </c>
      <c r="N1708" s="162">
        <f t="shared" si="548"/>
        <v>-1052.4699999999721</v>
      </c>
      <c r="O1708" s="231">
        <f>E3+(E4*0.1)</f>
        <v>0.2</v>
      </c>
      <c r="P1708" s="162">
        <v>1348.8</v>
      </c>
      <c r="Q1708" s="232">
        <f>E5+(E6*0.1)</f>
        <v>0.1</v>
      </c>
      <c r="R1708" s="162">
        <v>979</v>
      </c>
      <c r="S1708" s="232">
        <f>E7+(E8*0.1)</f>
        <v>0.1</v>
      </c>
      <c r="T1708" s="162">
        <v>-492.4</v>
      </c>
      <c r="U1708" s="233">
        <f>E9+(E10*0.5)+(E11*0.1)</f>
        <v>0.2</v>
      </c>
      <c r="V1708" s="162">
        <v>-95</v>
      </c>
      <c r="W1708" s="233">
        <f>E12+(E13*0.5)+(E14*0.1)</f>
        <v>0.2</v>
      </c>
      <c r="X1708" s="162">
        <v>-95</v>
      </c>
      <c r="Y1708" s="161">
        <f t="shared" si="549"/>
        <v>1681</v>
      </c>
      <c r="Z1708" s="162">
        <f t="shared" si="541"/>
        <v>280.41999999999996</v>
      </c>
      <c r="AA1708" s="127">
        <v>45106</v>
      </c>
      <c r="AB1708" s="127"/>
      <c r="AC1708" s="128"/>
      <c r="AD1708" s="128"/>
      <c r="AE1708" s="129"/>
      <c r="AF1708" s="129"/>
      <c r="AG1708" s="129"/>
      <c r="AH1708" s="129">
        <f t="shared" si="542"/>
        <v>280.41999999999996</v>
      </c>
      <c r="AI1708" s="129">
        <f t="shared" si="543"/>
        <v>0</v>
      </c>
      <c r="AJ1708" s="234">
        <f t="shared" si="544"/>
        <v>1</v>
      </c>
      <c r="AK1708" s="234">
        <f t="shared" si="545"/>
        <v>0</v>
      </c>
      <c r="AL1708" s="129">
        <f t="shared" si="546"/>
        <v>0</v>
      </c>
      <c r="AM1708" s="127">
        <v>45106</v>
      </c>
      <c r="AN1708" s="129">
        <f t="shared" si="550"/>
        <v>102966.36000000002</v>
      </c>
      <c r="AO1708" s="129">
        <f t="shared" si="551"/>
        <v>0</v>
      </c>
      <c r="AP1708" s="129">
        <f t="shared" si="552"/>
        <v>0</v>
      </c>
      <c r="AQ1708" s="235"/>
      <c r="AR1708" s="235"/>
      <c r="AS1708" s="236">
        <f t="shared" si="547"/>
        <v>45106</v>
      </c>
      <c r="AT1708" s="237">
        <f t="shared" si="553"/>
        <v>26860.579999999976</v>
      </c>
      <c r="AU1708" s="237">
        <f t="shared" si="554"/>
        <v>18469.300000000014</v>
      </c>
      <c r="AV1708" s="237">
        <f t="shared" si="555"/>
        <v>30453.679999999997</v>
      </c>
      <c r="AW1708" s="237">
        <f t="shared" si="556"/>
        <v>14412.599999999997</v>
      </c>
      <c r="AX1708" s="237">
        <f t="shared" si="557"/>
        <v>12770.200000000004</v>
      </c>
      <c r="AY1708" s="133"/>
    </row>
    <row r="1709" spans="3:51" x14ac:dyDescent="0.25">
      <c r="C1709" s="137"/>
      <c r="D1709" s="137"/>
      <c r="E1709" s="137"/>
      <c r="F1709" s="137"/>
      <c r="G1709" s="137"/>
      <c r="H1709" s="137"/>
      <c r="I1709" s="137"/>
      <c r="J1709" s="137"/>
      <c r="K1709" s="240">
        <f t="shared" si="539"/>
        <v>45107</v>
      </c>
      <c r="L1709" s="230">
        <f t="shared" si="540"/>
        <v>103479.76000000001</v>
      </c>
      <c r="M1709" s="162">
        <f>MAX(AN28:AN1709)</f>
        <v>104018.82999999999</v>
      </c>
      <c r="N1709" s="162">
        <f t="shared" si="548"/>
        <v>-539.06999999997788</v>
      </c>
      <c r="O1709" s="231">
        <f>E3+(E4*0.1)</f>
        <v>0.2</v>
      </c>
      <c r="P1709" s="162">
        <v>1425.9</v>
      </c>
      <c r="Q1709" s="232">
        <f>E5+(E6*0.1)</f>
        <v>0.1</v>
      </c>
      <c r="R1709" s="162">
        <v>2697</v>
      </c>
      <c r="S1709" s="232">
        <f>E7+(E8*0.1)</f>
        <v>0.1</v>
      </c>
      <c r="T1709" s="162">
        <v>4785.2</v>
      </c>
      <c r="U1709" s="233">
        <f>E9+(E10*0.5)+(E11*0.1)</f>
        <v>0.2</v>
      </c>
      <c r="V1709" s="162">
        <v>-1400</v>
      </c>
      <c r="W1709" s="233">
        <f>E12+(E13*0.5)+(E14*0.1)</f>
        <v>0.2</v>
      </c>
      <c r="X1709" s="162">
        <v>-1200</v>
      </c>
      <c r="Y1709" s="161">
        <f t="shared" si="549"/>
        <v>1682</v>
      </c>
      <c r="Z1709" s="162">
        <f t="shared" si="541"/>
        <v>513.40000000000009</v>
      </c>
      <c r="AA1709" s="238">
        <v>45107</v>
      </c>
      <c r="AB1709" s="129">
        <f>SUM(Z1688:Z1709)</f>
        <v>3337.3500000000008</v>
      </c>
      <c r="AC1709" s="128">
        <f>(AB1709&gt;0)*1</f>
        <v>1</v>
      </c>
      <c r="AD1709" s="128">
        <f>(AB1709&lt;0)*1</f>
        <v>0</v>
      </c>
      <c r="AE1709" s="129">
        <f>AB1709*AC1709</f>
        <v>3337.3500000000008</v>
      </c>
      <c r="AF1709" s="129">
        <f>AB1709*AD1709</f>
        <v>0</v>
      </c>
      <c r="AG1709" s="129"/>
      <c r="AH1709" s="129">
        <f t="shared" si="542"/>
        <v>513.40000000000009</v>
      </c>
      <c r="AI1709" s="129">
        <f t="shared" si="543"/>
        <v>0</v>
      </c>
      <c r="AJ1709" s="234">
        <f t="shared" si="544"/>
        <v>1</v>
      </c>
      <c r="AK1709" s="234">
        <f t="shared" si="545"/>
        <v>0</v>
      </c>
      <c r="AL1709" s="129">
        <f t="shared" si="546"/>
        <v>3337.3500000000008</v>
      </c>
      <c r="AM1709" s="127">
        <v>45107</v>
      </c>
      <c r="AN1709" s="129">
        <f t="shared" si="550"/>
        <v>103479.76000000001</v>
      </c>
      <c r="AO1709" s="129">
        <f t="shared" si="551"/>
        <v>3337.3500000000008</v>
      </c>
      <c r="AP1709" s="129">
        <f t="shared" si="552"/>
        <v>0</v>
      </c>
      <c r="AQ1709" s="235"/>
      <c r="AR1709" s="235"/>
      <c r="AS1709" s="236">
        <f t="shared" si="547"/>
        <v>45107</v>
      </c>
      <c r="AT1709" s="237">
        <f t="shared" si="553"/>
        <v>27145.759999999977</v>
      </c>
      <c r="AU1709" s="237">
        <f t="shared" si="554"/>
        <v>18739.000000000015</v>
      </c>
      <c r="AV1709" s="237">
        <f t="shared" si="555"/>
        <v>30932.199999999997</v>
      </c>
      <c r="AW1709" s="237">
        <f t="shared" si="556"/>
        <v>14132.599999999997</v>
      </c>
      <c r="AX1709" s="237">
        <f t="shared" si="557"/>
        <v>12530.200000000004</v>
      </c>
      <c r="AY1709" s="133"/>
    </row>
    <row r="1710" spans="3:51" x14ac:dyDescent="0.25">
      <c r="C1710" s="137"/>
      <c r="D1710" s="137"/>
      <c r="E1710" s="137"/>
      <c r="F1710" s="137"/>
      <c r="G1710" s="137"/>
      <c r="H1710" s="137"/>
      <c r="I1710" s="137"/>
      <c r="J1710" s="137"/>
      <c r="K1710" s="240">
        <f t="shared" si="539"/>
        <v>45110</v>
      </c>
      <c r="L1710" s="230">
        <f t="shared" si="540"/>
        <v>103365.17000000001</v>
      </c>
      <c r="M1710" s="162">
        <f>MAX(AN28:AN1710)</f>
        <v>104018.82999999999</v>
      </c>
      <c r="N1710" s="162">
        <f t="shared" si="548"/>
        <v>-653.65999999997439</v>
      </c>
      <c r="O1710" s="231">
        <f>E3+(E4*0.1)</f>
        <v>0.2</v>
      </c>
      <c r="P1710" s="162">
        <v>-550</v>
      </c>
      <c r="Q1710" s="232">
        <f>E5+(E6*0.1)</f>
        <v>0.1</v>
      </c>
      <c r="R1710" s="162">
        <v>260.5</v>
      </c>
      <c r="S1710" s="232">
        <f>E7+(E8*0.1)</f>
        <v>0.1</v>
      </c>
      <c r="T1710" s="162">
        <v>589.6</v>
      </c>
      <c r="U1710" s="233">
        <f>E9+(E10*0.5)+(E11*0.1)</f>
        <v>0.2</v>
      </c>
      <c r="V1710" s="162">
        <v>-224</v>
      </c>
      <c r="W1710" s="233">
        <f>E12+(E13*0.5)+(E14*0.1)</f>
        <v>0.2</v>
      </c>
      <c r="X1710" s="162">
        <v>-224</v>
      </c>
      <c r="Y1710" s="161">
        <f t="shared" si="549"/>
        <v>1683</v>
      </c>
      <c r="Z1710" s="162">
        <f t="shared" si="541"/>
        <v>-114.59</v>
      </c>
      <c r="AA1710" s="127">
        <v>45110</v>
      </c>
      <c r="AB1710" s="127"/>
      <c r="AC1710" s="128"/>
      <c r="AD1710" s="128"/>
      <c r="AE1710" s="129"/>
      <c r="AF1710" s="129"/>
      <c r="AG1710" s="129"/>
      <c r="AH1710" s="129">
        <f t="shared" si="542"/>
        <v>0</v>
      </c>
      <c r="AI1710" s="129">
        <f t="shared" si="543"/>
        <v>-114.59</v>
      </c>
      <c r="AJ1710" s="234">
        <f t="shared" si="544"/>
        <v>0</v>
      </c>
      <c r="AK1710" s="234">
        <f t="shared" si="545"/>
        <v>1</v>
      </c>
      <c r="AL1710" s="129">
        <f t="shared" si="546"/>
        <v>0</v>
      </c>
      <c r="AM1710" s="127">
        <v>45110</v>
      </c>
      <c r="AN1710" s="129">
        <f t="shared" si="550"/>
        <v>103365.17000000001</v>
      </c>
      <c r="AO1710" s="129">
        <f t="shared" si="551"/>
        <v>0</v>
      </c>
      <c r="AP1710" s="129">
        <f t="shared" si="552"/>
        <v>0</v>
      </c>
      <c r="AQ1710" s="235"/>
      <c r="AR1710" s="235"/>
      <c r="AS1710" s="236">
        <f t="shared" si="547"/>
        <v>45110</v>
      </c>
      <c r="AT1710" s="237">
        <f t="shared" si="553"/>
        <v>27035.759999999977</v>
      </c>
      <c r="AU1710" s="237">
        <f t="shared" si="554"/>
        <v>18765.050000000014</v>
      </c>
      <c r="AV1710" s="237">
        <f t="shared" si="555"/>
        <v>30991.159999999996</v>
      </c>
      <c r="AW1710" s="237">
        <f t="shared" si="556"/>
        <v>14087.799999999997</v>
      </c>
      <c r="AX1710" s="237">
        <f t="shared" si="557"/>
        <v>12485.400000000005</v>
      </c>
      <c r="AY1710" s="133"/>
    </row>
    <row r="1711" spans="3:51" x14ac:dyDescent="0.25">
      <c r="C1711" s="137"/>
      <c r="D1711" s="137"/>
      <c r="E1711" s="137"/>
      <c r="F1711" s="137"/>
      <c r="G1711" s="137"/>
      <c r="H1711" s="137"/>
      <c r="I1711" s="137"/>
      <c r="J1711" s="137"/>
      <c r="K1711" s="240">
        <f t="shared" si="539"/>
        <v>45111</v>
      </c>
      <c r="L1711" s="230">
        <f t="shared" si="540"/>
        <v>103193.57</v>
      </c>
      <c r="M1711" s="162">
        <f>MAX(AN28:AN1711)</f>
        <v>104018.82999999999</v>
      </c>
      <c r="N1711" s="162">
        <f t="shared" si="548"/>
        <v>-825.25999999998021</v>
      </c>
      <c r="O1711" s="231">
        <f>E3+(E4*0.1)</f>
        <v>0.2</v>
      </c>
      <c r="P1711" s="162">
        <v>0</v>
      </c>
      <c r="Q1711" s="232">
        <f>E5+(E6*0.1)</f>
        <v>0.1</v>
      </c>
      <c r="R1711" s="162">
        <v>0</v>
      </c>
      <c r="S1711" s="232">
        <f>E7+(E8*0.1)</f>
        <v>0.1</v>
      </c>
      <c r="T1711" s="162">
        <v>0</v>
      </c>
      <c r="U1711" s="233">
        <f>E9+(E10*0.5)+(E11*0.1)</f>
        <v>0.2</v>
      </c>
      <c r="V1711" s="162">
        <v>-429</v>
      </c>
      <c r="W1711" s="233">
        <f>E12+(E13*0.5)+(E14*0.1)</f>
        <v>0.2</v>
      </c>
      <c r="X1711" s="162">
        <v>-429</v>
      </c>
      <c r="Y1711" s="161">
        <f t="shared" si="549"/>
        <v>1684</v>
      </c>
      <c r="Z1711" s="162">
        <f t="shared" si="541"/>
        <v>-171.60000000000002</v>
      </c>
      <c r="AA1711" s="127">
        <v>45111</v>
      </c>
      <c r="AB1711" s="127"/>
      <c r="AC1711" s="128"/>
      <c r="AD1711" s="128"/>
      <c r="AE1711" s="129"/>
      <c r="AF1711" s="129"/>
      <c r="AG1711" s="129"/>
      <c r="AH1711" s="129">
        <f t="shared" si="542"/>
        <v>0</v>
      </c>
      <c r="AI1711" s="129">
        <f t="shared" si="543"/>
        <v>-171.60000000000002</v>
      </c>
      <c r="AJ1711" s="234">
        <f t="shared" si="544"/>
        <v>0</v>
      </c>
      <c r="AK1711" s="234">
        <f t="shared" si="545"/>
        <v>1</v>
      </c>
      <c r="AL1711" s="129">
        <f t="shared" si="546"/>
        <v>0</v>
      </c>
      <c r="AM1711" s="127">
        <v>45111</v>
      </c>
      <c r="AN1711" s="129">
        <f t="shared" si="550"/>
        <v>103193.57</v>
      </c>
      <c r="AO1711" s="129">
        <f t="shared" si="551"/>
        <v>0</v>
      </c>
      <c r="AP1711" s="129">
        <f t="shared" si="552"/>
        <v>0</v>
      </c>
      <c r="AQ1711" s="235"/>
      <c r="AR1711" s="235"/>
      <c r="AS1711" s="236">
        <f t="shared" si="547"/>
        <v>45111</v>
      </c>
      <c r="AT1711" s="237">
        <f t="shared" si="553"/>
        <v>27035.759999999977</v>
      </c>
      <c r="AU1711" s="237">
        <f t="shared" si="554"/>
        <v>18765.050000000014</v>
      </c>
      <c r="AV1711" s="237">
        <f t="shared" si="555"/>
        <v>30991.159999999996</v>
      </c>
      <c r="AW1711" s="237">
        <f t="shared" si="556"/>
        <v>14001.999999999998</v>
      </c>
      <c r="AX1711" s="237">
        <f t="shared" si="557"/>
        <v>12399.600000000006</v>
      </c>
      <c r="AY1711" s="133"/>
    </row>
    <row r="1712" spans="3:51" x14ac:dyDescent="0.25">
      <c r="C1712" s="137"/>
      <c r="D1712" s="137"/>
      <c r="E1712" s="137"/>
      <c r="F1712" s="137"/>
      <c r="G1712" s="137"/>
      <c r="H1712" s="137"/>
      <c r="I1712" s="137"/>
      <c r="J1712" s="137"/>
      <c r="K1712" s="240">
        <f t="shared" si="539"/>
        <v>45112</v>
      </c>
      <c r="L1712" s="230">
        <f t="shared" si="540"/>
        <v>103420.35</v>
      </c>
      <c r="M1712" s="162">
        <f>MAX(AN28:AN1712)</f>
        <v>104018.82999999999</v>
      </c>
      <c r="N1712" s="162">
        <f t="shared" si="548"/>
        <v>-598.47999999998137</v>
      </c>
      <c r="O1712" s="231">
        <f>E3+(E4*0.1)</f>
        <v>0.2</v>
      </c>
      <c r="P1712" s="162">
        <v>-550</v>
      </c>
      <c r="Q1712" s="232">
        <f>E5+(E6*0.1)</f>
        <v>0.1</v>
      </c>
      <c r="R1712" s="162">
        <v>-850</v>
      </c>
      <c r="S1712" s="232">
        <f>E7+(E8*0.1)</f>
        <v>0.1</v>
      </c>
      <c r="T1712" s="162">
        <v>-98.2</v>
      </c>
      <c r="U1712" s="233">
        <f>E9+(E10*0.5)+(E11*0.1)</f>
        <v>0.2</v>
      </c>
      <c r="V1712" s="162">
        <v>1079</v>
      </c>
      <c r="W1712" s="233">
        <f>E12+(E13*0.5)+(E14*0.1)</f>
        <v>0.2</v>
      </c>
      <c r="X1712" s="162">
        <v>1079</v>
      </c>
      <c r="Y1712" s="161">
        <f t="shared" si="549"/>
        <v>1685</v>
      </c>
      <c r="Z1712" s="162">
        <f t="shared" si="541"/>
        <v>226.78000000000003</v>
      </c>
      <c r="AA1712" s="127">
        <v>45112</v>
      </c>
      <c r="AB1712" s="127"/>
      <c r="AC1712" s="128"/>
      <c r="AD1712" s="128"/>
      <c r="AE1712" s="129"/>
      <c r="AF1712" s="129"/>
      <c r="AG1712" s="129"/>
      <c r="AH1712" s="129">
        <f t="shared" si="542"/>
        <v>226.78000000000003</v>
      </c>
      <c r="AI1712" s="129">
        <f t="shared" si="543"/>
        <v>0</v>
      </c>
      <c r="AJ1712" s="234">
        <f t="shared" si="544"/>
        <v>1</v>
      </c>
      <c r="AK1712" s="234">
        <f t="shared" si="545"/>
        <v>0</v>
      </c>
      <c r="AL1712" s="129">
        <f t="shared" si="546"/>
        <v>0</v>
      </c>
      <c r="AM1712" s="127">
        <v>45112</v>
      </c>
      <c r="AN1712" s="129">
        <f t="shared" si="550"/>
        <v>103420.35</v>
      </c>
      <c r="AO1712" s="129">
        <f t="shared" si="551"/>
        <v>0</v>
      </c>
      <c r="AP1712" s="129">
        <f t="shared" si="552"/>
        <v>0</v>
      </c>
      <c r="AQ1712" s="235"/>
      <c r="AR1712" s="235"/>
      <c r="AS1712" s="236">
        <f t="shared" si="547"/>
        <v>45112</v>
      </c>
      <c r="AT1712" s="237">
        <f t="shared" si="553"/>
        <v>26925.759999999977</v>
      </c>
      <c r="AU1712" s="237">
        <f t="shared" si="554"/>
        <v>18680.050000000014</v>
      </c>
      <c r="AV1712" s="237">
        <f t="shared" si="555"/>
        <v>30981.339999999997</v>
      </c>
      <c r="AW1712" s="237">
        <f t="shared" si="556"/>
        <v>14217.799999999997</v>
      </c>
      <c r="AX1712" s="237">
        <f t="shared" si="557"/>
        <v>12615.400000000005</v>
      </c>
      <c r="AY1712" s="133"/>
    </row>
    <row r="1713" spans="3:51" x14ac:dyDescent="0.25">
      <c r="C1713" s="137"/>
      <c r="D1713" s="137"/>
      <c r="E1713" s="137"/>
      <c r="F1713" s="137"/>
      <c r="G1713" s="137"/>
      <c r="H1713" s="137"/>
      <c r="I1713" s="137"/>
      <c r="J1713" s="137"/>
      <c r="K1713" s="240">
        <f t="shared" si="539"/>
        <v>45113</v>
      </c>
      <c r="L1713" s="230">
        <f t="shared" si="540"/>
        <v>102670.70000000001</v>
      </c>
      <c r="M1713" s="162">
        <f>MAX(AN28:AN1713)</f>
        <v>104018.82999999999</v>
      </c>
      <c r="N1713" s="162">
        <f t="shared" si="548"/>
        <v>-1348.1299999999756</v>
      </c>
      <c r="O1713" s="231">
        <f>E3+(E4*0.1)</f>
        <v>0.2</v>
      </c>
      <c r="P1713" s="162">
        <v>-636.25</v>
      </c>
      <c r="Q1713" s="232">
        <f>E5+(E6*0.1)</f>
        <v>0.1</v>
      </c>
      <c r="R1713" s="162">
        <v>-1260</v>
      </c>
      <c r="S1713" s="232">
        <f>E7+(E8*0.1)</f>
        <v>0.1</v>
      </c>
      <c r="T1713" s="162">
        <v>-3410</v>
      </c>
      <c r="U1713" s="233">
        <f>E9+(E10*0.5)+(E11*0.1)</f>
        <v>0.2</v>
      </c>
      <c r="V1713" s="162">
        <v>423</v>
      </c>
      <c r="W1713" s="233">
        <f>E12+(E13*0.5)+(E14*0.1)</f>
        <v>0.2</v>
      </c>
      <c r="X1713" s="162">
        <v>-1200</v>
      </c>
      <c r="Y1713" s="161">
        <f t="shared" si="549"/>
        <v>1686</v>
      </c>
      <c r="Z1713" s="162">
        <f t="shared" si="541"/>
        <v>-749.65</v>
      </c>
      <c r="AA1713" s="127">
        <v>45113</v>
      </c>
      <c r="AB1713" s="127"/>
      <c r="AC1713" s="128"/>
      <c r="AD1713" s="128"/>
      <c r="AE1713" s="129"/>
      <c r="AF1713" s="129"/>
      <c r="AG1713" s="129"/>
      <c r="AH1713" s="129">
        <f t="shared" si="542"/>
        <v>0</v>
      </c>
      <c r="AI1713" s="129">
        <f t="shared" si="543"/>
        <v>-749.65</v>
      </c>
      <c r="AJ1713" s="234">
        <f t="shared" si="544"/>
        <v>0</v>
      </c>
      <c r="AK1713" s="234">
        <f t="shared" si="545"/>
        <v>1</v>
      </c>
      <c r="AL1713" s="129">
        <f t="shared" si="546"/>
        <v>0</v>
      </c>
      <c r="AM1713" s="127">
        <v>45113</v>
      </c>
      <c r="AN1713" s="129">
        <f t="shared" si="550"/>
        <v>102670.70000000001</v>
      </c>
      <c r="AO1713" s="129">
        <f t="shared" si="551"/>
        <v>0</v>
      </c>
      <c r="AP1713" s="129">
        <f t="shared" si="552"/>
        <v>0</v>
      </c>
      <c r="AQ1713" s="235"/>
      <c r="AR1713" s="235"/>
      <c r="AS1713" s="236">
        <f t="shared" si="547"/>
        <v>45113</v>
      </c>
      <c r="AT1713" s="237">
        <f t="shared" si="553"/>
        <v>26798.509999999977</v>
      </c>
      <c r="AU1713" s="237">
        <f t="shared" si="554"/>
        <v>18554.050000000014</v>
      </c>
      <c r="AV1713" s="237">
        <f t="shared" si="555"/>
        <v>30640.339999999997</v>
      </c>
      <c r="AW1713" s="237">
        <f t="shared" si="556"/>
        <v>14302.399999999998</v>
      </c>
      <c r="AX1713" s="237">
        <f t="shared" si="557"/>
        <v>12375.400000000005</v>
      </c>
      <c r="AY1713" s="133"/>
    </row>
    <row r="1714" spans="3:51" x14ac:dyDescent="0.25">
      <c r="C1714" s="137"/>
      <c r="D1714" s="137"/>
      <c r="E1714" s="137"/>
      <c r="F1714" s="137"/>
      <c r="G1714" s="137"/>
      <c r="H1714" s="137"/>
      <c r="I1714" s="137"/>
      <c r="J1714" s="137"/>
      <c r="K1714" s="240">
        <f t="shared" si="539"/>
        <v>45114</v>
      </c>
      <c r="L1714" s="230">
        <f t="shared" si="540"/>
        <v>101872.30000000002</v>
      </c>
      <c r="M1714" s="162">
        <f>MAX(AN28:AN1714)</f>
        <v>104018.82999999999</v>
      </c>
      <c r="N1714" s="162">
        <f t="shared" si="548"/>
        <v>-2146.5299999999697</v>
      </c>
      <c r="O1714" s="231">
        <f>E3+(E4*0.1)</f>
        <v>0.2</v>
      </c>
      <c r="P1714" s="162">
        <v>-550</v>
      </c>
      <c r="Q1714" s="232">
        <f>E5+(E6*0.1)</f>
        <v>0.1</v>
      </c>
      <c r="R1714" s="162">
        <v>-632</v>
      </c>
      <c r="S1714" s="232">
        <f>E7+(E8*0.1)</f>
        <v>0.1</v>
      </c>
      <c r="T1714" s="162">
        <v>-1052</v>
      </c>
      <c r="U1714" s="233">
        <f>E9+(E10*0.5)+(E11*0.1)</f>
        <v>0.2</v>
      </c>
      <c r="V1714" s="162">
        <v>-1400</v>
      </c>
      <c r="W1714" s="233">
        <f>E12+(E13*0.5)+(E14*0.1)</f>
        <v>0.2</v>
      </c>
      <c r="X1714" s="162">
        <v>-1200</v>
      </c>
      <c r="Y1714" s="161">
        <f t="shared" si="549"/>
        <v>1687</v>
      </c>
      <c r="Z1714" s="162">
        <f t="shared" si="541"/>
        <v>-798.4</v>
      </c>
      <c r="AA1714" s="127">
        <v>45114</v>
      </c>
      <c r="AB1714" s="127"/>
      <c r="AC1714" s="128"/>
      <c r="AD1714" s="128"/>
      <c r="AE1714" s="129"/>
      <c r="AF1714" s="129"/>
      <c r="AG1714" s="129"/>
      <c r="AH1714" s="129">
        <f t="shared" si="542"/>
        <v>0</v>
      </c>
      <c r="AI1714" s="129">
        <f t="shared" si="543"/>
        <v>-798.4</v>
      </c>
      <c r="AJ1714" s="234">
        <f t="shared" si="544"/>
        <v>0</v>
      </c>
      <c r="AK1714" s="234">
        <f t="shared" si="545"/>
        <v>1</v>
      </c>
      <c r="AL1714" s="129">
        <f t="shared" si="546"/>
        <v>0</v>
      </c>
      <c r="AM1714" s="127">
        <v>45114</v>
      </c>
      <c r="AN1714" s="129">
        <f t="shared" si="550"/>
        <v>101872.30000000002</v>
      </c>
      <c r="AO1714" s="129">
        <f t="shared" si="551"/>
        <v>0</v>
      </c>
      <c r="AP1714" s="129">
        <f t="shared" si="552"/>
        <v>0</v>
      </c>
      <c r="AQ1714" s="235"/>
      <c r="AR1714" s="235"/>
      <c r="AS1714" s="236">
        <f t="shared" si="547"/>
        <v>45114</v>
      </c>
      <c r="AT1714" s="237">
        <f t="shared" si="553"/>
        <v>26688.509999999977</v>
      </c>
      <c r="AU1714" s="237">
        <f t="shared" si="554"/>
        <v>18490.850000000013</v>
      </c>
      <c r="AV1714" s="237">
        <f t="shared" si="555"/>
        <v>30535.139999999996</v>
      </c>
      <c r="AW1714" s="237">
        <f t="shared" si="556"/>
        <v>14022.399999999998</v>
      </c>
      <c r="AX1714" s="237">
        <f t="shared" si="557"/>
        <v>12135.400000000005</v>
      </c>
      <c r="AY1714" s="133"/>
    </row>
    <row r="1715" spans="3:51" x14ac:dyDescent="0.25">
      <c r="C1715" s="137"/>
      <c r="D1715" s="137"/>
      <c r="E1715" s="137"/>
      <c r="F1715" s="137"/>
      <c r="G1715" s="137"/>
      <c r="H1715" s="137"/>
      <c r="I1715" s="137"/>
      <c r="J1715" s="137"/>
      <c r="K1715" s="240">
        <f t="shared" si="539"/>
        <v>45117</v>
      </c>
      <c r="L1715" s="230">
        <f t="shared" si="540"/>
        <v>102162.70000000001</v>
      </c>
      <c r="M1715" s="162">
        <f>MAX(AN28:AN1715)</f>
        <v>104018.82999999999</v>
      </c>
      <c r="N1715" s="162">
        <f t="shared" si="548"/>
        <v>-1856.1299999999756</v>
      </c>
      <c r="O1715" s="231">
        <f>E3+(E4*0.1)</f>
        <v>0.2</v>
      </c>
      <c r="P1715" s="162">
        <v>1047.5999999999999</v>
      </c>
      <c r="Q1715" s="232">
        <f>E5+(E6*0.1)</f>
        <v>0.1</v>
      </c>
      <c r="R1715" s="162">
        <v>529</v>
      </c>
      <c r="S1715" s="232">
        <f>E7+(E8*0.1)</f>
        <v>0.1</v>
      </c>
      <c r="T1715" s="162">
        <v>175.8</v>
      </c>
      <c r="U1715" s="233">
        <f>E9+(E10*0.5)+(E11*0.1)</f>
        <v>0.2</v>
      </c>
      <c r="V1715" s="162">
        <v>26</v>
      </c>
      <c r="W1715" s="233">
        <f>E12+(E13*0.5)+(E14*0.1)</f>
        <v>0.2</v>
      </c>
      <c r="X1715" s="162">
        <v>26</v>
      </c>
      <c r="Y1715" s="161">
        <f t="shared" si="549"/>
        <v>1688</v>
      </c>
      <c r="Z1715" s="162">
        <f t="shared" si="541"/>
        <v>290.39999999999992</v>
      </c>
      <c r="AA1715" s="127">
        <v>45117</v>
      </c>
      <c r="AB1715" s="127"/>
      <c r="AC1715" s="128"/>
      <c r="AD1715" s="128"/>
      <c r="AE1715" s="129"/>
      <c r="AF1715" s="129"/>
      <c r="AG1715" s="129"/>
      <c r="AH1715" s="129">
        <f t="shared" si="542"/>
        <v>290.39999999999992</v>
      </c>
      <c r="AI1715" s="129">
        <f t="shared" si="543"/>
        <v>0</v>
      </c>
      <c r="AJ1715" s="234">
        <f t="shared" si="544"/>
        <v>1</v>
      </c>
      <c r="AK1715" s="234">
        <f t="shared" si="545"/>
        <v>0</v>
      </c>
      <c r="AL1715" s="129">
        <f t="shared" si="546"/>
        <v>0</v>
      </c>
      <c r="AM1715" s="127">
        <v>45117</v>
      </c>
      <c r="AN1715" s="129">
        <f t="shared" si="550"/>
        <v>102162.70000000001</v>
      </c>
      <c r="AO1715" s="129">
        <f t="shared" si="551"/>
        <v>0</v>
      </c>
      <c r="AP1715" s="129">
        <f t="shared" si="552"/>
        <v>0</v>
      </c>
      <c r="AQ1715" s="235"/>
      <c r="AR1715" s="235"/>
      <c r="AS1715" s="236">
        <f t="shared" si="547"/>
        <v>45117</v>
      </c>
      <c r="AT1715" s="237">
        <f t="shared" si="553"/>
        <v>26898.029999999977</v>
      </c>
      <c r="AU1715" s="237">
        <f t="shared" si="554"/>
        <v>18543.750000000015</v>
      </c>
      <c r="AV1715" s="237">
        <f t="shared" si="555"/>
        <v>30552.719999999998</v>
      </c>
      <c r="AW1715" s="237">
        <f t="shared" si="556"/>
        <v>14027.599999999999</v>
      </c>
      <c r="AX1715" s="237">
        <f t="shared" si="557"/>
        <v>12140.600000000006</v>
      </c>
      <c r="AY1715" s="133"/>
    </row>
    <row r="1716" spans="3:51" x14ac:dyDescent="0.25">
      <c r="C1716" s="137"/>
      <c r="D1716" s="137"/>
      <c r="E1716" s="137"/>
      <c r="F1716" s="137"/>
      <c r="G1716" s="137"/>
      <c r="H1716" s="137"/>
      <c r="I1716" s="137"/>
      <c r="J1716" s="137"/>
      <c r="K1716" s="240">
        <f t="shared" si="539"/>
        <v>45118</v>
      </c>
      <c r="L1716" s="230">
        <f t="shared" si="540"/>
        <v>102395.21</v>
      </c>
      <c r="M1716" s="162">
        <f>MAX(AN28:AN1716)</f>
        <v>104018.82999999999</v>
      </c>
      <c r="N1716" s="162">
        <f t="shared" si="548"/>
        <v>-1623.6199999999808</v>
      </c>
      <c r="O1716" s="231">
        <f>E3+(E4*0.1)</f>
        <v>0.2</v>
      </c>
      <c r="P1716" s="162">
        <v>1585.1</v>
      </c>
      <c r="Q1716" s="232">
        <f>E5+(E6*0.1)</f>
        <v>0.1</v>
      </c>
      <c r="R1716" s="162">
        <v>1486.5</v>
      </c>
      <c r="S1716" s="232">
        <f>E7+(E8*0.1)</f>
        <v>0.1</v>
      </c>
      <c r="T1716" s="162">
        <v>1468.4</v>
      </c>
      <c r="U1716" s="233">
        <f>E9+(E10*0.5)+(E11*0.1)</f>
        <v>0.2</v>
      </c>
      <c r="V1716" s="162">
        <v>-700</v>
      </c>
      <c r="W1716" s="233">
        <f>E12+(E13*0.5)+(E14*0.1)</f>
        <v>0.2</v>
      </c>
      <c r="X1716" s="162">
        <v>-1200</v>
      </c>
      <c r="Y1716" s="161">
        <f t="shared" si="549"/>
        <v>1689</v>
      </c>
      <c r="Z1716" s="162">
        <f t="shared" si="541"/>
        <v>232.51</v>
      </c>
      <c r="AA1716" s="127">
        <v>45118</v>
      </c>
      <c r="AB1716" s="127"/>
      <c r="AC1716" s="128"/>
      <c r="AD1716" s="128"/>
      <c r="AE1716" s="129"/>
      <c r="AF1716" s="129"/>
      <c r="AG1716" s="129"/>
      <c r="AH1716" s="129">
        <f t="shared" si="542"/>
        <v>232.51</v>
      </c>
      <c r="AI1716" s="129">
        <f t="shared" si="543"/>
        <v>0</v>
      </c>
      <c r="AJ1716" s="234">
        <f t="shared" si="544"/>
        <v>1</v>
      </c>
      <c r="AK1716" s="234">
        <f t="shared" si="545"/>
        <v>0</v>
      </c>
      <c r="AL1716" s="129">
        <f t="shared" si="546"/>
        <v>0</v>
      </c>
      <c r="AM1716" s="127">
        <v>45118</v>
      </c>
      <c r="AN1716" s="129">
        <f t="shared" si="550"/>
        <v>102395.21</v>
      </c>
      <c r="AO1716" s="129">
        <f t="shared" si="551"/>
        <v>0</v>
      </c>
      <c r="AP1716" s="129">
        <f t="shared" si="552"/>
        <v>0</v>
      </c>
      <c r="AQ1716" s="235"/>
      <c r="AR1716" s="235"/>
      <c r="AS1716" s="236">
        <f t="shared" si="547"/>
        <v>45118</v>
      </c>
      <c r="AT1716" s="237">
        <f t="shared" si="553"/>
        <v>27215.049999999977</v>
      </c>
      <c r="AU1716" s="237">
        <f t="shared" si="554"/>
        <v>18692.400000000016</v>
      </c>
      <c r="AV1716" s="237">
        <f t="shared" si="555"/>
        <v>30699.559999999998</v>
      </c>
      <c r="AW1716" s="237">
        <f t="shared" si="556"/>
        <v>13887.599999999999</v>
      </c>
      <c r="AX1716" s="237">
        <f t="shared" si="557"/>
        <v>11900.600000000006</v>
      </c>
      <c r="AY1716" s="133"/>
    </row>
    <row r="1717" spans="3:51" x14ac:dyDescent="0.25">
      <c r="C1717" s="137"/>
      <c r="D1717" s="137"/>
      <c r="E1717" s="137"/>
      <c r="F1717" s="137"/>
      <c r="G1717" s="137"/>
      <c r="H1717" s="137"/>
      <c r="I1717" s="137"/>
      <c r="J1717" s="137"/>
      <c r="K1717" s="240">
        <f t="shared" si="539"/>
        <v>45119</v>
      </c>
      <c r="L1717" s="230">
        <f t="shared" si="540"/>
        <v>102502.06000000001</v>
      </c>
      <c r="M1717" s="162">
        <f>MAX(AN28:AN1717)</f>
        <v>104018.82999999999</v>
      </c>
      <c r="N1717" s="162">
        <f t="shared" si="548"/>
        <v>-1516.769999999975</v>
      </c>
      <c r="O1717" s="231">
        <f>E3+(E4*0.1)</f>
        <v>0.2</v>
      </c>
      <c r="P1717" s="162">
        <v>430.05</v>
      </c>
      <c r="Q1717" s="232">
        <f>E5+(E6*0.1)</f>
        <v>0.1</v>
      </c>
      <c r="R1717" s="162">
        <v>1645</v>
      </c>
      <c r="S1717" s="232">
        <f>E7+(E8*0.1)</f>
        <v>0.1</v>
      </c>
      <c r="T1717" s="162">
        <v>3763.4</v>
      </c>
      <c r="U1717" s="233">
        <f>E9+(E10*0.5)+(E11*0.1)</f>
        <v>0.2</v>
      </c>
      <c r="V1717" s="162">
        <v>-1400</v>
      </c>
      <c r="W1717" s="233">
        <f>E12+(E13*0.5)+(E14*0.1)</f>
        <v>0.2</v>
      </c>
      <c r="X1717" s="162">
        <v>-1200</v>
      </c>
      <c r="Y1717" s="161">
        <f t="shared" si="549"/>
        <v>1690</v>
      </c>
      <c r="Z1717" s="162">
        <f t="shared" si="541"/>
        <v>106.85000000000002</v>
      </c>
      <c r="AA1717" s="127">
        <v>45119</v>
      </c>
      <c r="AB1717" s="127"/>
      <c r="AC1717" s="128"/>
      <c r="AD1717" s="128"/>
      <c r="AE1717" s="129"/>
      <c r="AF1717" s="129"/>
      <c r="AG1717" s="129"/>
      <c r="AH1717" s="129">
        <f t="shared" si="542"/>
        <v>106.85000000000002</v>
      </c>
      <c r="AI1717" s="129">
        <f t="shared" si="543"/>
        <v>0</v>
      </c>
      <c r="AJ1717" s="234">
        <f t="shared" si="544"/>
        <v>1</v>
      </c>
      <c r="AK1717" s="234">
        <f t="shared" si="545"/>
        <v>0</v>
      </c>
      <c r="AL1717" s="129">
        <f t="shared" si="546"/>
        <v>0</v>
      </c>
      <c r="AM1717" s="127">
        <v>45119</v>
      </c>
      <c r="AN1717" s="129">
        <f t="shared" si="550"/>
        <v>102502.06000000001</v>
      </c>
      <c r="AO1717" s="129">
        <f t="shared" si="551"/>
        <v>0</v>
      </c>
      <c r="AP1717" s="129">
        <f t="shared" si="552"/>
        <v>0</v>
      </c>
      <c r="AQ1717" s="235"/>
      <c r="AR1717" s="235"/>
      <c r="AS1717" s="236">
        <f t="shared" si="547"/>
        <v>45119</v>
      </c>
      <c r="AT1717" s="237">
        <f t="shared" si="553"/>
        <v>27301.059999999976</v>
      </c>
      <c r="AU1717" s="237">
        <f t="shared" si="554"/>
        <v>18856.900000000016</v>
      </c>
      <c r="AV1717" s="237">
        <f t="shared" si="555"/>
        <v>31075.899999999998</v>
      </c>
      <c r="AW1717" s="237">
        <f t="shared" si="556"/>
        <v>13607.599999999999</v>
      </c>
      <c r="AX1717" s="237">
        <f t="shared" si="557"/>
        <v>11660.600000000006</v>
      </c>
      <c r="AY1717" s="133"/>
    </row>
    <row r="1718" spans="3:51" x14ac:dyDescent="0.25">
      <c r="C1718" s="137"/>
      <c r="D1718" s="137"/>
      <c r="E1718" s="137"/>
      <c r="F1718" s="137"/>
      <c r="G1718" s="137"/>
      <c r="H1718" s="137"/>
      <c r="I1718" s="137"/>
      <c r="J1718" s="137"/>
      <c r="K1718" s="240">
        <f t="shared" si="539"/>
        <v>45120</v>
      </c>
      <c r="L1718" s="230">
        <f t="shared" si="540"/>
        <v>103387.07</v>
      </c>
      <c r="M1718" s="162">
        <f>MAX(AN28:AN1718)</f>
        <v>104018.82999999999</v>
      </c>
      <c r="N1718" s="162">
        <f t="shared" si="548"/>
        <v>-631.75999999998021</v>
      </c>
      <c r="O1718" s="231">
        <f>E3+(E4*0.1)</f>
        <v>0.2</v>
      </c>
      <c r="P1718" s="162">
        <v>238.55</v>
      </c>
      <c r="Q1718" s="232">
        <f>E5+(E6*0.1)</f>
        <v>0.1</v>
      </c>
      <c r="R1718" s="162">
        <v>1894</v>
      </c>
      <c r="S1718" s="232">
        <f>E7+(E8*0.1)</f>
        <v>0.1</v>
      </c>
      <c r="T1718" s="162">
        <v>5295</v>
      </c>
      <c r="U1718" s="233">
        <f>E9+(E10*0.5)+(E11*0.1)</f>
        <v>0.2</v>
      </c>
      <c r="V1718" s="162">
        <v>296</v>
      </c>
      <c r="W1718" s="233">
        <f>E12+(E13*0.5)+(E14*0.1)</f>
        <v>0.2</v>
      </c>
      <c r="X1718" s="162">
        <v>296</v>
      </c>
      <c r="Y1718" s="161">
        <f t="shared" si="549"/>
        <v>1691</v>
      </c>
      <c r="Z1718" s="162">
        <f t="shared" si="541"/>
        <v>885.0100000000001</v>
      </c>
      <c r="AA1718" s="127">
        <v>45120</v>
      </c>
      <c r="AB1718" s="127"/>
      <c r="AC1718" s="128"/>
      <c r="AD1718" s="128"/>
      <c r="AE1718" s="129"/>
      <c r="AF1718" s="129"/>
      <c r="AG1718" s="129"/>
      <c r="AH1718" s="129">
        <f t="shared" si="542"/>
        <v>885.0100000000001</v>
      </c>
      <c r="AI1718" s="129">
        <f t="shared" si="543"/>
        <v>0</v>
      </c>
      <c r="AJ1718" s="234">
        <f t="shared" si="544"/>
        <v>1</v>
      </c>
      <c r="AK1718" s="234">
        <f t="shared" si="545"/>
        <v>0</v>
      </c>
      <c r="AL1718" s="129">
        <f t="shared" si="546"/>
        <v>0</v>
      </c>
      <c r="AM1718" s="127">
        <v>45120</v>
      </c>
      <c r="AN1718" s="129">
        <f t="shared" si="550"/>
        <v>103387.07</v>
      </c>
      <c r="AO1718" s="129">
        <f t="shared" si="551"/>
        <v>0</v>
      </c>
      <c r="AP1718" s="129">
        <f t="shared" si="552"/>
        <v>0</v>
      </c>
      <c r="AQ1718" s="235"/>
      <c r="AR1718" s="235"/>
      <c r="AS1718" s="236">
        <f t="shared" si="547"/>
        <v>45120</v>
      </c>
      <c r="AT1718" s="237">
        <f t="shared" si="553"/>
        <v>27348.769999999975</v>
      </c>
      <c r="AU1718" s="237">
        <f t="shared" si="554"/>
        <v>19046.300000000017</v>
      </c>
      <c r="AV1718" s="237">
        <f t="shared" si="555"/>
        <v>31605.399999999998</v>
      </c>
      <c r="AW1718" s="237">
        <f t="shared" si="556"/>
        <v>13666.8</v>
      </c>
      <c r="AX1718" s="237">
        <f t="shared" si="557"/>
        <v>11719.800000000007</v>
      </c>
      <c r="AY1718" s="133"/>
    </row>
    <row r="1719" spans="3:51" x14ac:dyDescent="0.25">
      <c r="C1719" s="137"/>
      <c r="D1719" s="137"/>
      <c r="E1719" s="137"/>
      <c r="F1719" s="137"/>
      <c r="G1719" s="137"/>
      <c r="H1719" s="137"/>
      <c r="I1719" s="137"/>
      <c r="J1719" s="137"/>
      <c r="K1719" s="240">
        <f t="shared" si="539"/>
        <v>45121</v>
      </c>
      <c r="L1719" s="230">
        <f t="shared" si="540"/>
        <v>103264.3</v>
      </c>
      <c r="M1719" s="162">
        <f>MAX(AN28:AN1719)</f>
        <v>104018.82999999999</v>
      </c>
      <c r="N1719" s="162">
        <f t="shared" si="548"/>
        <v>-754.52999999998428</v>
      </c>
      <c r="O1719" s="231">
        <f>E3+(E4*0.1)</f>
        <v>0.2</v>
      </c>
      <c r="P1719" s="162">
        <v>569.45000000000005</v>
      </c>
      <c r="Q1719" s="232">
        <f>E5+(E6*0.1)</f>
        <v>0.1</v>
      </c>
      <c r="R1719" s="162">
        <v>-231</v>
      </c>
      <c r="S1719" s="232">
        <f>E7+(E8*0.1)</f>
        <v>0.1</v>
      </c>
      <c r="T1719" s="162">
        <v>-127.6</v>
      </c>
      <c r="U1719" s="233">
        <f>E9+(E10*0.5)+(E11*0.1)</f>
        <v>0.2</v>
      </c>
      <c r="V1719" s="162">
        <v>-502</v>
      </c>
      <c r="W1719" s="233">
        <f>E12+(E13*0.5)+(E14*0.1)</f>
        <v>0.2</v>
      </c>
      <c r="X1719" s="162">
        <v>-502</v>
      </c>
      <c r="Y1719" s="161">
        <f t="shared" si="549"/>
        <v>1692</v>
      </c>
      <c r="Z1719" s="162">
        <f t="shared" si="541"/>
        <v>-122.77</v>
      </c>
      <c r="AA1719" s="127">
        <v>45121</v>
      </c>
      <c r="AB1719" s="127"/>
      <c r="AC1719" s="128"/>
      <c r="AD1719" s="128"/>
      <c r="AE1719" s="129"/>
      <c r="AF1719" s="129"/>
      <c r="AG1719" s="129"/>
      <c r="AH1719" s="129">
        <f t="shared" si="542"/>
        <v>0</v>
      </c>
      <c r="AI1719" s="129">
        <f t="shared" si="543"/>
        <v>-122.77</v>
      </c>
      <c r="AJ1719" s="234">
        <f t="shared" si="544"/>
        <v>0</v>
      </c>
      <c r="AK1719" s="234">
        <f t="shared" si="545"/>
        <v>1</v>
      </c>
      <c r="AL1719" s="129">
        <f t="shared" si="546"/>
        <v>0</v>
      </c>
      <c r="AM1719" s="127">
        <v>45121</v>
      </c>
      <c r="AN1719" s="129">
        <f t="shared" si="550"/>
        <v>103264.3</v>
      </c>
      <c r="AO1719" s="129">
        <f t="shared" si="551"/>
        <v>0</v>
      </c>
      <c r="AP1719" s="129">
        <f t="shared" si="552"/>
        <v>0</v>
      </c>
      <c r="AQ1719" s="235"/>
      <c r="AR1719" s="235"/>
      <c r="AS1719" s="236">
        <f t="shared" si="547"/>
        <v>45121</v>
      </c>
      <c r="AT1719" s="237">
        <f t="shared" si="553"/>
        <v>27462.659999999974</v>
      </c>
      <c r="AU1719" s="237">
        <f t="shared" si="554"/>
        <v>19023.200000000019</v>
      </c>
      <c r="AV1719" s="237">
        <f t="shared" si="555"/>
        <v>31592.639999999999</v>
      </c>
      <c r="AW1719" s="237">
        <f t="shared" si="556"/>
        <v>13566.4</v>
      </c>
      <c r="AX1719" s="237">
        <f t="shared" si="557"/>
        <v>11619.400000000007</v>
      </c>
      <c r="AY1719" s="133"/>
    </row>
    <row r="1720" spans="3:51" x14ac:dyDescent="0.25">
      <c r="C1720" s="137"/>
      <c r="D1720" s="137"/>
      <c r="E1720" s="137"/>
      <c r="F1720" s="137"/>
      <c r="G1720" s="137"/>
      <c r="H1720" s="137"/>
      <c r="I1720" s="137"/>
      <c r="J1720" s="137"/>
      <c r="K1720" s="240">
        <f t="shared" si="539"/>
        <v>45124</v>
      </c>
      <c r="L1720" s="230">
        <f t="shared" si="540"/>
        <v>103703.23</v>
      </c>
      <c r="M1720" s="162">
        <f>MAX(AN28:AN1720)</f>
        <v>104018.82999999999</v>
      </c>
      <c r="N1720" s="162">
        <f t="shared" si="548"/>
        <v>-315.59999999999127</v>
      </c>
      <c r="O1720" s="231">
        <f>E3+(E4*0.1)</f>
        <v>0.2</v>
      </c>
      <c r="P1720" s="162">
        <v>381.6</v>
      </c>
      <c r="Q1720" s="232">
        <f>E5+(E6*0.1)</f>
        <v>0.1</v>
      </c>
      <c r="R1720" s="162">
        <v>868.5</v>
      </c>
      <c r="S1720" s="232">
        <f>E7+(E8*0.1)</f>
        <v>0.1</v>
      </c>
      <c r="T1720" s="162">
        <v>2953.6</v>
      </c>
      <c r="U1720" s="233">
        <f>E9+(E10*0.5)+(E11*0.1)</f>
        <v>0.2</v>
      </c>
      <c r="V1720" s="162">
        <v>-49</v>
      </c>
      <c r="W1720" s="233">
        <f>E12+(E13*0.5)+(E14*0.1)</f>
        <v>0.2</v>
      </c>
      <c r="X1720" s="162">
        <v>-49</v>
      </c>
      <c r="Y1720" s="161">
        <f t="shared" si="549"/>
        <v>1693</v>
      </c>
      <c r="Z1720" s="162">
        <f t="shared" si="541"/>
        <v>438.93</v>
      </c>
      <c r="AA1720" s="127">
        <v>45124</v>
      </c>
      <c r="AB1720" s="127"/>
      <c r="AC1720" s="128"/>
      <c r="AD1720" s="128"/>
      <c r="AE1720" s="129"/>
      <c r="AF1720" s="129"/>
      <c r="AG1720" s="129"/>
      <c r="AH1720" s="129">
        <f t="shared" si="542"/>
        <v>438.93</v>
      </c>
      <c r="AI1720" s="129">
        <f t="shared" si="543"/>
        <v>0</v>
      </c>
      <c r="AJ1720" s="234">
        <f t="shared" si="544"/>
        <v>1</v>
      </c>
      <c r="AK1720" s="234">
        <f t="shared" si="545"/>
        <v>0</v>
      </c>
      <c r="AL1720" s="129">
        <f t="shared" si="546"/>
        <v>0</v>
      </c>
      <c r="AM1720" s="127">
        <v>45124</v>
      </c>
      <c r="AN1720" s="129">
        <f t="shared" si="550"/>
        <v>103703.23</v>
      </c>
      <c r="AO1720" s="129">
        <f t="shared" si="551"/>
        <v>0</v>
      </c>
      <c r="AP1720" s="129">
        <f t="shared" si="552"/>
        <v>0</v>
      </c>
      <c r="AQ1720" s="235"/>
      <c r="AR1720" s="235"/>
      <c r="AS1720" s="236">
        <f t="shared" si="547"/>
        <v>45124</v>
      </c>
      <c r="AT1720" s="237">
        <f t="shared" si="553"/>
        <v>27538.979999999974</v>
      </c>
      <c r="AU1720" s="237">
        <f t="shared" si="554"/>
        <v>19110.050000000017</v>
      </c>
      <c r="AV1720" s="237">
        <f t="shared" si="555"/>
        <v>31888</v>
      </c>
      <c r="AW1720" s="237">
        <f t="shared" si="556"/>
        <v>13556.6</v>
      </c>
      <c r="AX1720" s="237">
        <f t="shared" si="557"/>
        <v>11609.600000000008</v>
      </c>
      <c r="AY1720" s="133"/>
    </row>
    <row r="1721" spans="3:51" x14ac:dyDescent="0.25">
      <c r="C1721" s="137"/>
      <c r="D1721" s="137"/>
      <c r="E1721" s="137"/>
      <c r="F1721" s="137"/>
      <c r="G1721" s="137"/>
      <c r="H1721" s="137"/>
      <c r="I1721" s="137"/>
      <c r="J1721" s="137"/>
      <c r="K1721" s="240">
        <f t="shared" si="539"/>
        <v>45125</v>
      </c>
      <c r="L1721" s="230">
        <f t="shared" si="540"/>
        <v>105442.9</v>
      </c>
      <c r="M1721" s="162">
        <f>MAX(AN28:AN1721)</f>
        <v>105442.9</v>
      </c>
      <c r="N1721" s="162">
        <f t="shared" si="548"/>
        <v>0</v>
      </c>
      <c r="O1721" s="231">
        <f>E3+(E4*0.1)</f>
        <v>0.2</v>
      </c>
      <c r="P1721" s="162">
        <v>1832.9</v>
      </c>
      <c r="Q1721" s="232">
        <f>E5+(E6*0.1)</f>
        <v>0.1</v>
      </c>
      <c r="R1721" s="162">
        <v>1609.5</v>
      </c>
      <c r="S1721" s="232">
        <f>E7+(E8*0.1)</f>
        <v>0.1</v>
      </c>
      <c r="T1721" s="162">
        <v>2561.4</v>
      </c>
      <c r="U1721" s="233">
        <f>E9+(E10*0.5)+(E11*0.1)</f>
        <v>0.2</v>
      </c>
      <c r="V1721" s="162">
        <v>2390</v>
      </c>
      <c r="W1721" s="233">
        <f>E12+(E13*0.5)+(E14*0.1)</f>
        <v>0.2</v>
      </c>
      <c r="X1721" s="162">
        <v>2390</v>
      </c>
      <c r="Y1721" s="161">
        <f t="shared" si="549"/>
        <v>1694</v>
      </c>
      <c r="Z1721" s="162">
        <f t="shared" si="541"/>
        <v>1739.67</v>
      </c>
      <c r="AA1721" s="127">
        <v>45125</v>
      </c>
      <c r="AB1721" s="127"/>
      <c r="AC1721" s="128"/>
      <c r="AD1721" s="128"/>
      <c r="AE1721" s="129"/>
      <c r="AF1721" s="129"/>
      <c r="AG1721" s="129"/>
      <c r="AH1721" s="129">
        <f t="shared" si="542"/>
        <v>1739.67</v>
      </c>
      <c r="AI1721" s="129">
        <f t="shared" si="543"/>
        <v>0</v>
      </c>
      <c r="AJ1721" s="234">
        <f t="shared" si="544"/>
        <v>1</v>
      </c>
      <c r="AK1721" s="234">
        <f t="shared" si="545"/>
        <v>0</v>
      </c>
      <c r="AL1721" s="129">
        <f t="shared" si="546"/>
        <v>0</v>
      </c>
      <c r="AM1721" s="127">
        <v>45125</v>
      </c>
      <c r="AN1721" s="129">
        <f t="shared" si="550"/>
        <v>105442.9</v>
      </c>
      <c r="AO1721" s="129">
        <f t="shared" si="551"/>
        <v>0</v>
      </c>
      <c r="AP1721" s="129">
        <f t="shared" si="552"/>
        <v>0</v>
      </c>
      <c r="AQ1721" s="235"/>
      <c r="AR1721" s="235"/>
      <c r="AS1721" s="236">
        <f t="shared" si="547"/>
        <v>45125</v>
      </c>
      <c r="AT1721" s="237">
        <f t="shared" si="553"/>
        <v>27905.559999999976</v>
      </c>
      <c r="AU1721" s="237">
        <f t="shared" si="554"/>
        <v>19271.000000000018</v>
      </c>
      <c r="AV1721" s="237">
        <f t="shared" si="555"/>
        <v>32144.14</v>
      </c>
      <c r="AW1721" s="237">
        <f t="shared" si="556"/>
        <v>14034.6</v>
      </c>
      <c r="AX1721" s="237">
        <f t="shared" si="557"/>
        <v>12087.600000000008</v>
      </c>
      <c r="AY1721" s="133"/>
    </row>
    <row r="1722" spans="3:51" x14ac:dyDescent="0.25">
      <c r="C1722" s="137"/>
      <c r="D1722" s="137"/>
      <c r="E1722" s="137"/>
      <c r="F1722" s="137"/>
      <c r="G1722" s="137"/>
      <c r="H1722" s="137"/>
      <c r="I1722" s="137"/>
      <c r="J1722" s="137"/>
      <c r="K1722" s="240">
        <f t="shared" si="539"/>
        <v>45126</v>
      </c>
      <c r="L1722" s="230">
        <f t="shared" si="540"/>
        <v>105498.68</v>
      </c>
      <c r="M1722" s="162">
        <f>MAX(AN28:AN1722)</f>
        <v>105498.68</v>
      </c>
      <c r="N1722" s="162">
        <f t="shared" si="548"/>
        <v>0</v>
      </c>
      <c r="O1722" s="231">
        <f>E3+(E4*0.1)</f>
        <v>0.2</v>
      </c>
      <c r="P1722" s="162">
        <v>546.4</v>
      </c>
      <c r="Q1722" s="232">
        <f>E5+(E6*0.1)</f>
        <v>0.1</v>
      </c>
      <c r="R1722" s="162">
        <v>537</v>
      </c>
      <c r="S1722" s="232">
        <f>E7+(E8*0.1)</f>
        <v>0.1</v>
      </c>
      <c r="T1722" s="162">
        <v>-300</v>
      </c>
      <c r="U1722" s="233">
        <f>E9+(E10*0.5)+(E11*0.1)</f>
        <v>0.2</v>
      </c>
      <c r="V1722" s="162">
        <v>-193</v>
      </c>
      <c r="W1722" s="233">
        <f>E12+(E13*0.5)+(E14*0.1)</f>
        <v>0.2</v>
      </c>
      <c r="X1722" s="162">
        <v>-193</v>
      </c>
      <c r="Y1722" s="161">
        <f t="shared" si="549"/>
        <v>1695</v>
      </c>
      <c r="Z1722" s="162">
        <f t="shared" si="541"/>
        <v>55.780000000000022</v>
      </c>
      <c r="AA1722" s="127">
        <v>45126</v>
      </c>
      <c r="AB1722" s="127"/>
      <c r="AC1722" s="128"/>
      <c r="AD1722" s="128"/>
      <c r="AE1722" s="129"/>
      <c r="AF1722" s="129"/>
      <c r="AG1722" s="129"/>
      <c r="AH1722" s="129">
        <f t="shared" si="542"/>
        <v>55.780000000000022</v>
      </c>
      <c r="AI1722" s="129">
        <f t="shared" si="543"/>
        <v>0</v>
      </c>
      <c r="AJ1722" s="234">
        <f t="shared" si="544"/>
        <v>1</v>
      </c>
      <c r="AK1722" s="234">
        <f t="shared" si="545"/>
        <v>0</v>
      </c>
      <c r="AL1722" s="129">
        <f t="shared" si="546"/>
        <v>0</v>
      </c>
      <c r="AM1722" s="127">
        <v>45126</v>
      </c>
      <c r="AN1722" s="129">
        <f t="shared" si="550"/>
        <v>105498.68</v>
      </c>
      <c r="AO1722" s="129">
        <f t="shared" si="551"/>
        <v>0</v>
      </c>
      <c r="AP1722" s="129">
        <f t="shared" si="552"/>
        <v>0</v>
      </c>
      <c r="AQ1722" s="235"/>
      <c r="AR1722" s="235"/>
      <c r="AS1722" s="236">
        <f t="shared" si="547"/>
        <v>45126</v>
      </c>
      <c r="AT1722" s="237">
        <f t="shared" si="553"/>
        <v>28014.839999999975</v>
      </c>
      <c r="AU1722" s="237">
        <f t="shared" si="554"/>
        <v>19324.700000000019</v>
      </c>
      <c r="AV1722" s="237">
        <f t="shared" si="555"/>
        <v>32114.14</v>
      </c>
      <c r="AW1722" s="237">
        <f t="shared" si="556"/>
        <v>13996</v>
      </c>
      <c r="AX1722" s="237">
        <f t="shared" si="557"/>
        <v>12049.000000000007</v>
      </c>
      <c r="AY1722" s="133"/>
    </row>
    <row r="1723" spans="3:51" x14ac:dyDescent="0.25">
      <c r="C1723" s="137"/>
      <c r="D1723" s="137"/>
      <c r="E1723" s="137"/>
      <c r="F1723" s="137"/>
      <c r="G1723" s="137"/>
      <c r="H1723" s="137"/>
      <c r="I1723" s="137"/>
      <c r="J1723" s="137"/>
      <c r="K1723" s="240">
        <f t="shared" si="539"/>
        <v>45127</v>
      </c>
      <c r="L1723" s="230">
        <f t="shared" si="540"/>
        <v>104945.45</v>
      </c>
      <c r="M1723" s="162">
        <f>MAX(AN28:AN1723)</f>
        <v>105498.68</v>
      </c>
      <c r="N1723" s="162">
        <f t="shared" si="548"/>
        <v>-553.22999999999593</v>
      </c>
      <c r="O1723" s="231">
        <f>E3+(E4*0.1)</f>
        <v>0.2</v>
      </c>
      <c r="P1723" s="162">
        <v>819.85</v>
      </c>
      <c r="Q1723" s="232">
        <f>E5+(E6*0.1)</f>
        <v>0.1</v>
      </c>
      <c r="R1723" s="162">
        <v>-850</v>
      </c>
      <c r="S1723" s="232">
        <f>E7+(E8*0.1)</f>
        <v>0.1</v>
      </c>
      <c r="T1723" s="162">
        <v>-3410</v>
      </c>
      <c r="U1723" s="233">
        <f>E9+(E10*0.5)+(E11*0.1)</f>
        <v>0.2</v>
      </c>
      <c r="V1723" s="162">
        <v>-728</v>
      </c>
      <c r="W1723" s="233">
        <f>E12+(E13*0.5)+(E14*0.1)</f>
        <v>0.2</v>
      </c>
      <c r="X1723" s="162">
        <v>-728</v>
      </c>
      <c r="Y1723" s="161">
        <f t="shared" si="549"/>
        <v>1696</v>
      </c>
      <c r="Z1723" s="162">
        <f t="shared" si="541"/>
        <v>-553.23</v>
      </c>
      <c r="AA1723" s="127">
        <v>45127</v>
      </c>
      <c r="AB1723" s="127"/>
      <c r="AC1723" s="128"/>
      <c r="AD1723" s="128"/>
      <c r="AE1723" s="129"/>
      <c r="AF1723" s="129"/>
      <c r="AG1723" s="129"/>
      <c r="AH1723" s="129">
        <f t="shared" si="542"/>
        <v>0</v>
      </c>
      <c r="AI1723" s="129">
        <f t="shared" si="543"/>
        <v>-553.23</v>
      </c>
      <c r="AJ1723" s="234">
        <f t="shared" si="544"/>
        <v>0</v>
      </c>
      <c r="AK1723" s="234">
        <f t="shared" si="545"/>
        <v>1</v>
      </c>
      <c r="AL1723" s="129">
        <f t="shared" si="546"/>
        <v>0</v>
      </c>
      <c r="AM1723" s="127">
        <v>45127</v>
      </c>
      <c r="AN1723" s="129">
        <f t="shared" si="550"/>
        <v>104945.45</v>
      </c>
      <c r="AO1723" s="129">
        <f t="shared" si="551"/>
        <v>0</v>
      </c>
      <c r="AP1723" s="129">
        <f t="shared" si="552"/>
        <v>0</v>
      </c>
      <c r="AQ1723" s="235"/>
      <c r="AR1723" s="235"/>
      <c r="AS1723" s="236">
        <f t="shared" si="547"/>
        <v>45127</v>
      </c>
      <c r="AT1723" s="237">
        <f t="shared" si="553"/>
        <v>28178.809999999976</v>
      </c>
      <c r="AU1723" s="237">
        <f t="shared" si="554"/>
        <v>19239.700000000019</v>
      </c>
      <c r="AV1723" s="237">
        <f t="shared" si="555"/>
        <v>31773.14</v>
      </c>
      <c r="AW1723" s="237">
        <f t="shared" si="556"/>
        <v>13850.4</v>
      </c>
      <c r="AX1723" s="237">
        <f t="shared" si="557"/>
        <v>11903.400000000007</v>
      </c>
      <c r="AY1723" s="133"/>
    </row>
    <row r="1724" spans="3:51" x14ac:dyDescent="0.25">
      <c r="C1724" s="137"/>
      <c r="D1724" s="137"/>
      <c r="E1724" s="137"/>
      <c r="F1724" s="137"/>
      <c r="G1724" s="137"/>
      <c r="H1724" s="137"/>
      <c r="I1724" s="137"/>
      <c r="J1724" s="137"/>
      <c r="K1724" s="240">
        <f t="shared" si="539"/>
        <v>45128</v>
      </c>
      <c r="L1724" s="230">
        <f t="shared" si="540"/>
        <v>104565.27</v>
      </c>
      <c r="M1724" s="162">
        <f>MAX(AN28:AN1724)</f>
        <v>105498.68</v>
      </c>
      <c r="N1724" s="162">
        <f t="shared" si="548"/>
        <v>-933.40999999998894</v>
      </c>
      <c r="O1724" s="231">
        <f>E3+(E4*0.1)</f>
        <v>0.2</v>
      </c>
      <c r="P1724" s="162">
        <v>12.55</v>
      </c>
      <c r="Q1724" s="232">
        <f>E5+(E6*0.1)</f>
        <v>0.1</v>
      </c>
      <c r="R1724" s="162">
        <v>73.5</v>
      </c>
      <c r="S1724" s="232">
        <f>E7+(E8*0.1)</f>
        <v>0.1</v>
      </c>
      <c r="T1724" s="162">
        <v>-808.4</v>
      </c>
      <c r="U1724" s="233">
        <f>E9+(E10*0.5)+(E11*0.1)</f>
        <v>0.2</v>
      </c>
      <c r="V1724" s="162">
        <v>-773</v>
      </c>
      <c r="W1724" s="233">
        <f>E12+(E13*0.5)+(E14*0.1)</f>
        <v>0.2</v>
      </c>
      <c r="X1724" s="162">
        <v>-773</v>
      </c>
      <c r="Y1724" s="161">
        <f t="shared" si="549"/>
        <v>1697</v>
      </c>
      <c r="Z1724" s="162">
        <f t="shared" si="541"/>
        <v>-380.18000000000006</v>
      </c>
      <c r="AA1724" s="127">
        <v>45128</v>
      </c>
      <c r="AB1724" s="127"/>
      <c r="AC1724" s="128"/>
      <c r="AD1724" s="128"/>
      <c r="AE1724" s="129"/>
      <c r="AF1724" s="129"/>
      <c r="AG1724" s="129"/>
      <c r="AH1724" s="129">
        <f t="shared" si="542"/>
        <v>0</v>
      </c>
      <c r="AI1724" s="129">
        <f t="shared" si="543"/>
        <v>-380.18000000000006</v>
      </c>
      <c r="AJ1724" s="234">
        <f t="shared" si="544"/>
        <v>0</v>
      </c>
      <c r="AK1724" s="234">
        <f t="shared" si="545"/>
        <v>1</v>
      </c>
      <c r="AL1724" s="129">
        <f t="shared" si="546"/>
        <v>0</v>
      </c>
      <c r="AM1724" s="127">
        <v>45128</v>
      </c>
      <c r="AN1724" s="129">
        <f t="shared" si="550"/>
        <v>104565.27</v>
      </c>
      <c r="AO1724" s="129">
        <f t="shared" si="551"/>
        <v>0</v>
      </c>
      <c r="AP1724" s="129">
        <f t="shared" si="552"/>
        <v>0</v>
      </c>
      <c r="AQ1724" s="235"/>
      <c r="AR1724" s="235"/>
      <c r="AS1724" s="236">
        <f t="shared" si="547"/>
        <v>45128</v>
      </c>
      <c r="AT1724" s="237">
        <f t="shared" si="553"/>
        <v>28181.319999999974</v>
      </c>
      <c r="AU1724" s="237">
        <f t="shared" si="554"/>
        <v>19247.050000000017</v>
      </c>
      <c r="AV1724" s="237">
        <f t="shared" si="555"/>
        <v>31692.3</v>
      </c>
      <c r="AW1724" s="237">
        <f t="shared" si="556"/>
        <v>13695.8</v>
      </c>
      <c r="AX1724" s="237">
        <f t="shared" si="557"/>
        <v>11748.800000000007</v>
      </c>
      <c r="AY1724" s="133"/>
    </row>
    <row r="1725" spans="3:51" x14ac:dyDescent="0.25">
      <c r="C1725" s="137"/>
      <c r="D1725" s="137"/>
      <c r="E1725" s="137"/>
      <c r="F1725" s="137"/>
      <c r="G1725" s="137"/>
      <c r="H1725" s="137"/>
      <c r="I1725" s="137"/>
      <c r="J1725" s="137"/>
      <c r="K1725" s="240">
        <f t="shared" si="539"/>
        <v>45131</v>
      </c>
      <c r="L1725" s="230">
        <f t="shared" si="540"/>
        <v>104597.42</v>
      </c>
      <c r="M1725" s="162">
        <f>MAX(AN28:AN1725)</f>
        <v>105498.68</v>
      </c>
      <c r="N1725" s="162">
        <f t="shared" si="548"/>
        <v>-901.25999999999476</v>
      </c>
      <c r="O1725" s="231">
        <f>E3+(E4*0.1)</f>
        <v>0.2</v>
      </c>
      <c r="P1725" s="162">
        <v>917.75</v>
      </c>
      <c r="Q1725" s="232">
        <f>E5+(E6*0.1)</f>
        <v>0.1</v>
      </c>
      <c r="R1725" s="162">
        <v>915</v>
      </c>
      <c r="S1725" s="232">
        <f>E7+(E8*0.1)</f>
        <v>0.1</v>
      </c>
      <c r="T1725" s="162">
        <v>447</v>
      </c>
      <c r="U1725" s="233">
        <f>E9+(E10*0.5)+(E11*0.1)</f>
        <v>0.2</v>
      </c>
      <c r="V1725" s="162">
        <v>-719</v>
      </c>
      <c r="W1725" s="233">
        <f>E12+(E13*0.5)+(E14*0.1)</f>
        <v>0.2</v>
      </c>
      <c r="X1725" s="162">
        <v>-719</v>
      </c>
      <c r="Y1725" s="161">
        <f t="shared" si="549"/>
        <v>1698</v>
      </c>
      <c r="Z1725" s="162">
        <f t="shared" si="541"/>
        <v>32.149999999999977</v>
      </c>
      <c r="AA1725" s="127">
        <v>45131</v>
      </c>
      <c r="AB1725" s="127"/>
      <c r="AC1725" s="128"/>
      <c r="AD1725" s="128"/>
      <c r="AE1725" s="129"/>
      <c r="AF1725" s="129"/>
      <c r="AG1725" s="129"/>
      <c r="AH1725" s="129">
        <f t="shared" si="542"/>
        <v>32.149999999999977</v>
      </c>
      <c r="AI1725" s="129">
        <f t="shared" si="543"/>
        <v>0</v>
      </c>
      <c r="AJ1725" s="234">
        <f t="shared" si="544"/>
        <v>1</v>
      </c>
      <c r="AK1725" s="234">
        <f t="shared" si="545"/>
        <v>0</v>
      </c>
      <c r="AL1725" s="129">
        <f t="shared" si="546"/>
        <v>0</v>
      </c>
      <c r="AM1725" s="127">
        <v>45131</v>
      </c>
      <c r="AN1725" s="129">
        <f t="shared" si="550"/>
        <v>104597.42</v>
      </c>
      <c r="AO1725" s="129">
        <f t="shared" si="551"/>
        <v>0</v>
      </c>
      <c r="AP1725" s="129">
        <f t="shared" si="552"/>
        <v>0</v>
      </c>
      <c r="AQ1725" s="235"/>
      <c r="AR1725" s="235"/>
      <c r="AS1725" s="236">
        <f t="shared" si="547"/>
        <v>45131</v>
      </c>
      <c r="AT1725" s="237">
        <f t="shared" si="553"/>
        <v>28364.869999999974</v>
      </c>
      <c r="AU1725" s="237">
        <f t="shared" si="554"/>
        <v>19338.550000000017</v>
      </c>
      <c r="AV1725" s="237">
        <f t="shared" si="555"/>
        <v>31737</v>
      </c>
      <c r="AW1725" s="237">
        <f t="shared" si="556"/>
        <v>13552</v>
      </c>
      <c r="AX1725" s="237">
        <f t="shared" si="557"/>
        <v>11605.000000000007</v>
      </c>
      <c r="AY1725" s="133"/>
    </row>
    <row r="1726" spans="3:51" x14ac:dyDescent="0.25">
      <c r="C1726" s="137"/>
      <c r="D1726" s="137"/>
      <c r="E1726" s="137"/>
      <c r="F1726" s="137"/>
      <c r="G1726" s="137"/>
      <c r="H1726" s="137"/>
      <c r="I1726" s="137"/>
      <c r="J1726" s="137"/>
      <c r="K1726" s="240">
        <f t="shared" si="539"/>
        <v>45132</v>
      </c>
      <c r="L1726" s="230">
        <f t="shared" si="540"/>
        <v>105320.75</v>
      </c>
      <c r="M1726" s="162">
        <f>MAX(AN28:AN1726)</f>
        <v>105498.68</v>
      </c>
      <c r="N1726" s="162">
        <f t="shared" si="548"/>
        <v>-177.92999999999302</v>
      </c>
      <c r="O1726" s="231">
        <f>E3+(E4*0.1)</f>
        <v>0.2</v>
      </c>
      <c r="P1726" s="162">
        <v>134.15</v>
      </c>
      <c r="Q1726" s="232">
        <f>E5+(E6*0.1)</f>
        <v>0.1</v>
      </c>
      <c r="R1726" s="162">
        <v>641</v>
      </c>
      <c r="S1726" s="232">
        <f>E7+(E8*0.1)</f>
        <v>0.1</v>
      </c>
      <c r="T1726" s="162">
        <v>2268</v>
      </c>
      <c r="U1726" s="233">
        <f>E9+(E10*0.5)+(E11*0.1)</f>
        <v>0.2</v>
      </c>
      <c r="V1726" s="162">
        <v>1014</v>
      </c>
      <c r="W1726" s="233">
        <f>E12+(E13*0.5)+(E14*0.1)</f>
        <v>0.2</v>
      </c>
      <c r="X1726" s="162">
        <v>1014</v>
      </c>
      <c r="Y1726" s="161">
        <f t="shared" si="549"/>
        <v>1699</v>
      </c>
      <c r="Z1726" s="162">
        <f t="shared" si="541"/>
        <v>723.32999999999993</v>
      </c>
      <c r="AA1726" s="127">
        <v>45132</v>
      </c>
      <c r="AB1726" s="127"/>
      <c r="AC1726" s="128"/>
      <c r="AD1726" s="128"/>
      <c r="AE1726" s="129"/>
      <c r="AF1726" s="129"/>
      <c r="AG1726" s="129"/>
      <c r="AH1726" s="129">
        <f t="shared" si="542"/>
        <v>723.32999999999993</v>
      </c>
      <c r="AI1726" s="129">
        <f t="shared" si="543"/>
        <v>0</v>
      </c>
      <c r="AJ1726" s="234">
        <f t="shared" si="544"/>
        <v>1</v>
      </c>
      <c r="AK1726" s="234">
        <f t="shared" si="545"/>
        <v>0</v>
      </c>
      <c r="AL1726" s="129">
        <f t="shared" si="546"/>
        <v>0</v>
      </c>
      <c r="AM1726" s="127">
        <v>45132</v>
      </c>
      <c r="AN1726" s="129">
        <f t="shared" si="550"/>
        <v>105320.75</v>
      </c>
      <c r="AO1726" s="129">
        <f t="shared" si="551"/>
        <v>0</v>
      </c>
      <c r="AP1726" s="129">
        <f t="shared" si="552"/>
        <v>0</v>
      </c>
      <c r="AQ1726" s="235"/>
      <c r="AR1726" s="235"/>
      <c r="AS1726" s="236">
        <f t="shared" si="547"/>
        <v>45132</v>
      </c>
      <c r="AT1726" s="237">
        <f t="shared" si="553"/>
        <v>28391.699999999975</v>
      </c>
      <c r="AU1726" s="237">
        <f t="shared" si="554"/>
        <v>19402.650000000016</v>
      </c>
      <c r="AV1726" s="237">
        <f t="shared" si="555"/>
        <v>31963.8</v>
      </c>
      <c r="AW1726" s="237">
        <f t="shared" si="556"/>
        <v>13754.8</v>
      </c>
      <c r="AX1726" s="237">
        <f t="shared" si="557"/>
        <v>11807.800000000007</v>
      </c>
      <c r="AY1726" s="133"/>
    </row>
    <row r="1727" spans="3:51" x14ac:dyDescent="0.25">
      <c r="C1727" s="137"/>
      <c r="D1727" s="137"/>
      <c r="E1727" s="137"/>
      <c r="F1727" s="137"/>
      <c r="G1727" s="137"/>
      <c r="H1727" s="137"/>
      <c r="I1727" s="137"/>
      <c r="J1727" s="137"/>
      <c r="K1727" s="240">
        <f t="shared" si="539"/>
        <v>45133</v>
      </c>
      <c r="L1727" s="230">
        <f t="shared" si="540"/>
        <v>105298.63</v>
      </c>
      <c r="M1727" s="162">
        <f>MAX(AN28:AN1727)</f>
        <v>105498.68</v>
      </c>
      <c r="N1727" s="162">
        <f t="shared" si="548"/>
        <v>-200.04999999998836</v>
      </c>
      <c r="O1727" s="231">
        <f>E3+(E4*0.1)</f>
        <v>0.2</v>
      </c>
      <c r="P1727" s="162">
        <v>-550</v>
      </c>
      <c r="Q1727" s="232">
        <f>E5+(E6*0.1)</f>
        <v>0.1</v>
      </c>
      <c r="R1727" s="162">
        <v>-850</v>
      </c>
      <c r="S1727" s="232">
        <f>E7+(E8*0.1)</f>
        <v>0.1</v>
      </c>
      <c r="T1727" s="162">
        <v>-1243.2</v>
      </c>
      <c r="U1727" s="233">
        <f>E9+(E10*0.5)+(E11*0.1)</f>
        <v>0.2</v>
      </c>
      <c r="V1727" s="162">
        <v>743</v>
      </c>
      <c r="W1727" s="233">
        <f>E12+(E13*0.5)+(E14*0.1)</f>
        <v>0.2</v>
      </c>
      <c r="X1727" s="162">
        <v>743</v>
      </c>
      <c r="Y1727" s="161">
        <f t="shared" si="549"/>
        <v>1700</v>
      </c>
      <c r="Z1727" s="162">
        <f t="shared" si="541"/>
        <v>-22.120000000000005</v>
      </c>
      <c r="AA1727" s="127">
        <v>45133</v>
      </c>
      <c r="AB1727" s="127"/>
      <c r="AC1727" s="128"/>
      <c r="AD1727" s="128"/>
      <c r="AE1727" s="129"/>
      <c r="AF1727" s="129"/>
      <c r="AG1727" s="129"/>
      <c r="AH1727" s="129">
        <f t="shared" si="542"/>
        <v>0</v>
      </c>
      <c r="AI1727" s="129">
        <f t="shared" si="543"/>
        <v>-22.120000000000005</v>
      </c>
      <c r="AJ1727" s="234">
        <f t="shared" si="544"/>
        <v>0</v>
      </c>
      <c r="AK1727" s="234">
        <f t="shared" si="545"/>
        <v>1</v>
      </c>
      <c r="AL1727" s="129">
        <f t="shared" si="546"/>
        <v>0</v>
      </c>
      <c r="AM1727" s="127">
        <v>45133</v>
      </c>
      <c r="AN1727" s="129">
        <f t="shared" si="550"/>
        <v>105298.63</v>
      </c>
      <c r="AO1727" s="129">
        <f t="shared" si="551"/>
        <v>0</v>
      </c>
      <c r="AP1727" s="129">
        <f t="shared" si="552"/>
        <v>0</v>
      </c>
      <c r="AQ1727" s="235"/>
      <c r="AR1727" s="235"/>
      <c r="AS1727" s="236">
        <f t="shared" si="547"/>
        <v>45133</v>
      </c>
      <c r="AT1727" s="237">
        <f t="shared" si="553"/>
        <v>28281.699999999975</v>
      </c>
      <c r="AU1727" s="237">
        <f t="shared" si="554"/>
        <v>19317.650000000016</v>
      </c>
      <c r="AV1727" s="237">
        <f t="shared" si="555"/>
        <v>31839.48</v>
      </c>
      <c r="AW1727" s="237">
        <f t="shared" si="556"/>
        <v>13903.4</v>
      </c>
      <c r="AX1727" s="237">
        <f t="shared" si="557"/>
        <v>11956.400000000007</v>
      </c>
      <c r="AY1727" s="133"/>
    </row>
    <row r="1728" spans="3:51" x14ac:dyDescent="0.25">
      <c r="C1728" s="137"/>
      <c r="D1728" s="137"/>
      <c r="E1728" s="137"/>
      <c r="F1728" s="137"/>
      <c r="G1728" s="137"/>
      <c r="H1728" s="137"/>
      <c r="I1728" s="137"/>
      <c r="J1728" s="137"/>
      <c r="K1728" s="240">
        <f t="shared" si="539"/>
        <v>45134</v>
      </c>
      <c r="L1728" s="230">
        <f t="shared" si="540"/>
        <v>104514.97</v>
      </c>
      <c r="M1728" s="162">
        <f>MAX(AN28:AN1728)</f>
        <v>105498.68</v>
      </c>
      <c r="N1728" s="162">
        <f t="shared" si="548"/>
        <v>-983.70999999999185</v>
      </c>
      <c r="O1728" s="231">
        <f>E3+(E4*0.1)</f>
        <v>0.2</v>
      </c>
      <c r="P1728" s="162">
        <v>-550</v>
      </c>
      <c r="Q1728" s="232">
        <f>E5+(E6*0.1)</f>
        <v>0.1</v>
      </c>
      <c r="R1728" s="162">
        <v>-850</v>
      </c>
      <c r="S1728" s="232">
        <f>E7+(E8*0.1)</f>
        <v>0.1</v>
      </c>
      <c r="T1728" s="162">
        <v>-686.6</v>
      </c>
      <c r="U1728" s="233">
        <f>E9+(E10*0.5)+(E11*0.1)</f>
        <v>0.2</v>
      </c>
      <c r="V1728" s="162">
        <v>-1400</v>
      </c>
      <c r="W1728" s="233">
        <f>E12+(E13*0.5)+(E14*0.1)</f>
        <v>0.2</v>
      </c>
      <c r="X1728" s="162">
        <v>-1200</v>
      </c>
      <c r="Y1728" s="161">
        <f t="shared" si="549"/>
        <v>1701</v>
      </c>
      <c r="Z1728" s="162">
        <f t="shared" si="541"/>
        <v>-783.66000000000008</v>
      </c>
      <c r="AA1728" s="127">
        <v>45134</v>
      </c>
      <c r="AB1728" s="127"/>
      <c r="AC1728" s="128"/>
      <c r="AD1728" s="128"/>
      <c r="AE1728" s="129"/>
      <c r="AF1728" s="129"/>
      <c r="AG1728" s="129"/>
      <c r="AH1728" s="129">
        <f t="shared" si="542"/>
        <v>0</v>
      </c>
      <c r="AI1728" s="129">
        <f t="shared" si="543"/>
        <v>-783.66000000000008</v>
      </c>
      <c r="AJ1728" s="234">
        <f t="shared" si="544"/>
        <v>0</v>
      </c>
      <c r="AK1728" s="234">
        <f t="shared" si="545"/>
        <v>1</v>
      </c>
      <c r="AL1728" s="129">
        <f t="shared" si="546"/>
        <v>0</v>
      </c>
      <c r="AM1728" s="127">
        <v>45134</v>
      </c>
      <c r="AN1728" s="129">
        <f t="shared" si="550"/>
        <v>104514.97</v>
      </c>
      <c r="AO1728" s="129">
        <f t="shared" si="551"/>
        <v>0</v>
      </c>
      <c r="AP1728" s="129">
        <f t="shared" si="552"/>
        <v>0</v>
      </c>
      <c r="AQ1728" s="235"/>
      <c r="AR1728" s="235"/>
      <c r="AS1728" s="236">
        <f t="shared" si="547"/>
        <v>45134</v>
      </c>
      <c r="AT1728" s="237">
        <f t="shared" si="553"/>
        <v>28171.699999999975</v>
      </c>
      <c r="AU1728" s="237">
        <f t="shared" si="554"/>
        <v>19232.650000000016</v>
      </c>
      <c r="AV1728" s="237">
        <f t="shared" si="555"/>
        <v>31770.82</v>
      </c>
      <c r="AW1728" s="237">
        <f t="shared" si="556"/>
        <v>13623.4</v>
      </c>
      <c r="AX1728" s="237">
        <f t="shared" si="557"/>
        <v>11716.400000000007</v>
      </c>
      <c r="AY1728" s="133"/>
    </row>
    <row r="1729" spans="3:51" x14ac:dyDescent="0.25">
      <c r="C1729" s="137"/>
      <c r="D1729" s="137"/>
      <c r="E1729" s="137"/>
      <c r="F1729" s="137"/>
      <c r="G1729" s="137"/>
      <c r="H1729" s="137"/>
      <c r="I1729" s="137"/>
      <c r="J1729" s="137"/>
      <c r="K1729" s="240">
        <f t="shared" si="539"/>
        <v>45135</v>
      </c>
      <c r="L1729" s="230">
        <f t="shared" si="540"/>
        <v>106053.24</v>
      </c>
      <c r="M1729" s="162">
        <f>MAX(AN28:AN1729)</f>
        <v>106053.24</v>
      </c>
      <c r="N1729" s="162">
        <f t="shared" si="548"/>
        <v>0</v>
      </c>
      <c r="O1729" s="231">
        <f>E3+(E4*0.1)</f>
        <v>0.2</v>
      </c>
      <c r="P1729" s="162">
        <v>882.85</v>
      </c>
      <c r="Q1729" s="232">
        <f>E5+(E6*0.1)</f>
        <v>0.1</v>
      </c>
      <c r="R1729" s="162">
        <v>2241</v>
      </c>
      <c r="S1729" s="232">
        <f>E7+(E8*0.1)</f>
        <v>0.1</v>
      </c>
      <c r="T1729" s="162">
        <v>5720</v>
      </c>
      <c r="U1729" s="233">
        <f>E9+(E10*0.5)+(E11*0.1)</f>
        <v>0.2</v>
      </c>
      <c r="V1729" s="162">
        <v>1414</v>
      </c>
      <c r="W1729" s="233">
        <f>E12+(E13*0.5)+(E14*0.1)</f>
        <v>0.2</v>
      </c>
      <c r="X1729" s="162">
        <v>1414</v>
      </c>
      <c r="Y1729" s="161">
        <f t="shared" si="549"/>
        <v>1702</v>
      </c>
      <c r="Z1729" s="162">
        <f t="shared" si="541"/>
        <v>1538.27</v>
      </c>
      <c r="AA1729" s="127">
        <v>45135</v>
      </c>
      <c r="AB1729" s="127"/>
      <c r="AC1729" s="128"/>
      <c r="AD1729" s="128"/>
      <c r="AE1729" s="129"/>
      <c r="AF1729" s="129"/>
      <c r="AG1729" s="129"/>
      <c r="AH1729" s="129">
        <f t="shared" si="542"/>
        <v>1538.27</v>
      </c>
      <c r="AI1729" s="129">
        <f t="shared" si="543"/>
        <v>0</v>
      </c>
      <c r="AJ1729" s="234">
        <f t="shared" si="544"/>
        <v>1</v>
      </c>
      <c r="AK1729" s="234">
        <f t="shared" si="545"/>
        <v>0</v>
      </c>
      <c r="AL1729" s="129">
        <f t="shared" si="546"/>
        <v>0</v>
      </c>
      <c r="AM1729" s="127">
        <v>45135</v>
      </c>
      <c r="AN1729" s="129">
        <f t="shared" si="550"/>
        <v>106053.24</v>
      </c>
      <c r="AO1729" s="129">
        <f t="shared" si="551"/>
        <v>0</v>
      </c>
      <c r="AP1729" s="129">
        <f t="shared" si="552"/>
        <v>0</v>
      </c>
      <c r="AQ1729" s="235"/>
      <c r="AR1729" s="235"/>
      <c r="AS1729" s="236">
        <f t="shared" si="547"/>
        <v>45135</v>
      </c>
      <c r="AT1729" s="237">
        <f t="shared" si="553"/>
        <v>28348.269999999975</v>
      </c>
      <c r="AU1729" s="237">
        <f t="shared" si="554"/>
        <v>19456.750000000015</v>
      </c>
      <c r="AV1729" s="237">
        <f t="shared" si="555"/>
        <v>32342.82</v>
      </c>
      <c r="AW1729" s="237">
        <f t="shared" si="556"/>
        <v>13906.199999999999</v>
      </c>
      <c r="AX1729" s="237">
        <f t="shared" si="557"/>
        <v>11999.200000000006</v>
      </c>
      <c r="AY1729" s="133"/>
    </row>
    <row r="1730" spans="3:51" x14ac:dyDescent="0.25">
      <c r="C1730" s="137"/>
      <c r="D1730" s="137"/>
      <c r="E1730" s="137"/>
      <c r="F1730" s="137"/>
      <c r="G1730" s="137"/>
      <c r="H1730" s="137"/>
      <c r="I1730" s="137"/>
      <c r="J1730" s="137"/>
      <c r="K1730" s="240">
        <f t="shared" si="539"/>
        <v>45138</v>
      </c>
      <c r="L1730" s="230">
        <f t="shared" si="540"/>
        <v>106453.27</v>
      </c>
      <c r="M1730" s="162">
        <f>MAX(AN28:AN1730)</f>
        <v>106453.27</v>
      </c>
      <c r="N1730" s="162">
        <f t="shared" si="548"/>
        <v>0</v>
      </c>
      <c r="O1730" s="231">
        <f>E3+(E4*0.1)</f>
        <v>0.2</v>
      </c>
      <c r="P1730" s="162">
        <v>501.2</v>
      </c>
      <c r="Q1730" s="232">
        <f>E5+(E6*0.1)</f>
        <v>0.1</v>
      </c>
      <c r="R1730" s="162">
        <v>336.5</v>
      </c>
      <c r="S1730" s="232">
        <f>E7+(E8*0.1)</f>
        <v>0.1</v>
      </c>
      <c r="T1730" s="162">
        <v>121.4</v>
      </c>
      <c r="U1730" s="233">
        <f>E9+(E10*0.5)+(E11*0.1)</f>
        <v>0.2</v>
      </c>
      <c r="V1730" s="162">
        <v>635</v>
      </c>
      <c r="W1730" s="233">
        <f>E12+(E13*0.5)+(E14*0.1)</f>
        <v>0.2</v>
      </c>
      <c r="X1730" s="162">
        <v>635</v>
      </c>
      <c r="Y1730" s="161">
        <f t="shared" si="549"/>
        <v>1703</v>
      </c>
      <c r="Z1730" s="162">
        <f t="shared" si="541"/>
        <v>400.03000000000003</v>
      </c>
      <c r="AA1730" s="238">
        <v>45138</v>
      </c>
      <c r="AB1730" s="129">
        <f>SUM(Z1710:Z1730)</f>
        <v>2973.5099999999998</v>
      </c>
      <c r="AC1730" s="128">
        <f>(AB1730&gt;0)*1</f>
        <v>1</v>
      </c>
      <c r="AD1730" s="128">
        <f>(AB1730&lt;0)*1</f>
        <v>0</v>
      </c>
      <c r="AE1730" s="129">
        <f>AB1730*AC1730</f>
        <v>2973.5099999999998</v>
      </c>
      <c r="AF1730" s="129">
        <f>AB1730*AD1730</f>
        <v>0</v>
      </c>
      <c r="AG1730" s="129"/>
      <c r="AH1730" s="129">
        <f t="shared" si="542"/>
        <v>400.03000000000003</v>
      </c>
      <c r="AI1730" s="129">
        <f t="shared" si="543"/>
        <v>0</v>
      </c>
      <c r="AJ1730" s="234">
        <f t="shared" si="544"/>
        <v>1</v>
      </c>
      <c r="AK1730" s="234">
        <f t="shared" si="545"/>
        <v>0</v>
      </c>
      <c r="AL1730" s="129">
        <f t="shared" si="546"/>
        <v>2973.5099999999998</v>
      </c>
      <c r="AM1730" s="127">
        <v>45138</v>
      </c>
      <c r="AN1730" s="129">
        <f t="shared" si="550"/>
        <v>106453.27</v>
      </c>
      <c r="AO1730" s="129">
        <f t="shared" si="551"/>
        <v>2973.5099999999998</v>
      </c>
      <c r="AP1730" s="129">
        <f t="shared" si="552"/>
        <v>0</v>
      </c>
      <c r="AQ1730" s="235"/>
      <c r="AR1730" s="235"/>
      <c r="AS1730" s="236">
        <f t="shared" si="547"/>
        <v>45138</v>
      </c>
      <c r="AT1730" s="237">
        <f t="shared" si="553"/>
        <v>28448.509999999977</v>
      </c>
      <c r="AU1730" s="237">
        <f t="shared" si="554"/>
        <v>19490.400000000016</v>
      </c>
      <c r="AV1730" s="237">
        <f t="shared" si="555"/>
        <v>32354.959999999999</v>
      </c>
      <c r="AW1730" s="237">
        <f t="shared" si="556"/>
        <v>14033.199999999999</v>
      </c>
      <c r="AX1730" s="237">
        <f t="shared" si="557"/>
        <v>12126.200000000006</v>
      </c>
      <c r="AY1730" s="133"/>
    </row>
    <row r="1731" spans="3:51" x14ac:dyDescent="0.25">
      <c r="C1731" s="137"/>
      <c r="D1731" s="137"/>
      <c r="E1731" s="137"/>
      <c r="F1731" s="137"/>
      <c r="G1731" s="137"/>
      <c r="H1731" s="137"/>
      <c r="I1731" s="137"/>
      <c r="J1731" s="137"/>
      <c r="K1731" s="240">
        <f t="shared" si="539"/>
        <v>45139</v>
      </c>
      <c r="L1731" s="230">
        <f t="shared" si="540"/>
        <v>105841.44</v>
      </c>
      <c r="M1731" s="162">
        <f>MAX(AN28:AN1731)</f>
        <v>106453.27</v>
      </c>
      <c r="N1731" s="162">
        <f t="shared" si="548"/>
        <v>-611.83000000000175</v>
      </c>
      <c r="O1731" s="231">
        <f>E3+(E4*0.1)</f>
        <v>0.2</v>
      </c>
      <c r="P1731" s="162">
        <v>355.75</v>
      </c>
      <c r="Q1731" s="232">
        <f>E5+(E6*0.1)</f>
        <v>0.1</v>
      </c>
      <c r="R1731" s="162">
        <v>-850</v>
      </c>
      <c r="S1731" s="232">
        <f>E7+(E8*0.1)</f>
        <v>0.1</v>
      </c>
      <c r="T1731" s="162">
        <v>-779.8</v>
      </c>
      <c r="U1731" s="233">
        <f>E9+(E10*0.5)+(E11*0.1)</f>
        <v>0.2</v>
      </c>
      <c r="V1731" s="162">
        <v>-1400</v>
      </c>
      <c r="W1731" s="233">
        <f>E12+(E13*0.5)+(E14*0.1)</f>
        <v>0.2</v>
      </c>
      <c r="X1731" s="162">
        <v>-1200</v>
      </c>
      <c r="Y1731" s="161">
        <f t="shared" si="549"/>
        <v>1704</v>
      </c>
      <c r="Z1731" s="162">
        <f t="shared" si="541"/>
        <v>-611.82999999999993</v>
      </c>
      <c r="AA1731" s="127">
        <v>45139</v>
      </c>
      <c r="AB1731" s="127"/>
      <c r="AC1731" s="128"/>
      <c r="AD1731" s="128"/>
      <c r="AE1731" s="129"/>
      <c r="AF1731" s="129"/>
      <c r="AG1731" s="129"/>
      <c r="AH1731" s="129">
        <f t="shared" si="542"/>
        <v>0</v>
      </c>
      <c r="AI1731" s="129">
        <f t="shared" si="543"/>
        <v>-611.82999999999993</v>
      </c>
      <c r="AJ1731" s="234">
        <f t="shared" si="544"/>
        <v>0</v>
      </c>
      <c r="AK1731" s="234">
        <f t="shared" si="545"/>
        <v>1</v>
      </c>
      <c r="AL1731" s="129">
        <f t="shared" si="546"/>
        <v>0</v>
      </c>
      <c r="AM1731" s="127">
        <v>45139</v>
      </c>
      <c r="AN1731" s="129">
        <f t="shared" si="550"/>
        <v>105841.44</v>
      </c>
      <c r="AO1731" s="129">
        <f t="shared" si="551"/>
        <v>0</v>
      </c>
      <c r="AP1731" s="129">
        <f t="shared" si="552"/>
        <v>0</v>
      </c>
      <c r="AQ1731" s="235"/>
      <c r="AR1731" s="235"/>
      <c r="AS1731" s="236">
        <f t="shared" si="547"/>
        <v>45139</v>
      </c>
      <c r="AT1731" s="237">
        <f t="shared" si="553"/>
        <v>28519.659999999978</v>
      </c>
      <c r="AU1731" s="237">
        <f t="shared" si="554"/>
        <v>19405.400000000016</v>
      </c>
      <c r="AV1731" s="237">
        <f t="shared" si="555"/>
        <v>32276.98</v>
      </c>
      <c r="AW1731" s="237">
        <f t="shared" si="556"/>
        <v>13753.199999999999</v>
      </c>
      <c r="AX1731" s="237">
        <f t="shared" si="557"/>
        <v>11886.200000000006</v>
      </c>
      <c r="AY1731" s="133"/>
    </row>
    <row r="1732" spans="3:51" x14ac:dyDescent="0.25">
      <c r="C1732" s="137"/>
      <c r="D1732" s="137"/>
      <c r="E1732" s="137"/>
      <c r="F1732" s="137"/>
      <c r="G1732" s="137"/>
      <c r="H1732" s="137"/>
      <c r="I1732" s="137"/>
      <c r="J1732" s="137"/>
      <c r="K1732" s="240">
        <f t="shared" si="539"/>
        <v>45140</v>
      </c>
      <c r="L1732" s="230">
        <f t="shared" si="540"/>
        <v>104866.84</v>
      </c>
      <c r="M1732" s="162">
        <f>MAX(AN28:AN1732)</f>
        <v>106453.27</v>
      </c>
      <c r="N1732" s="162">
        <f t="shared" si="548"/>
        <v>-1586.4300000000076</v>
      </c>
      <c r="O1732" s="231">
        <f>E3+(E4*0.1)</f>
        <v>0.2</v>
      </c>
      <c r="P1732" s="162">
        <v>-550</v>
      </c>
      <c r="Q1732" s="232">
        <f>E5+(E6*0.1)</f>
        <v>0.1</v>
      </c>
      <c r="R1732" s="162">
        <v>-1340</v>
      </c>
      <c r="S1732" s="232">
        <f>E7+(E8*0.1)</f>
        <v>0.1</v>
      </c>
      <c r="T1732" s="162">
        <v>-3410</v>
      </c>
      <c r="U1732" s="233">
        <f>E9+(E10*0.5)+(E11*0.1)</f>
        <v>0.2</v>
      </c>
      <c r="V1732" s="162">
        <v>-999</v>
      </c>
      <c r="W1732" s="233">
        <f>E12+(E13*0.5)+(E14*0.1)</f>
        <v>0.2</v>
      </c>
      <c r="X1732" s="162">
        <v>-949</v>
      </c>
      <c r="Y1732" s="161">
        <f t="shared" si="549"/>
        <v>1705</v>
      </c>
      <c r="Z1732" s="162">
        <f t="shared" si="541"/>
        <v>-974.59999999999991</v>
      </c>
      <c r="AA1732" s="127">
        <v>45140</v>
      </c>
      <c r="AB1732" s="127"/>
      <c r="AC1732" s="128"/>
      <c r="AD1732" s="128"/>
      <c r="AE1732" s="129"/>
      <c r="AF1732" s="129"/>
      <c r="AG1732" s="129"/>
      <c r="AH1732" s="129">
        <f t="shared" si="542"/>
        <v>0</v>
      </c>
      <c r="AI1732" s="129">
        <f t="shared" si="543"/>
        <v>-974.59999999999991</v>
      </c>
      <c r="AJ1732" s="234">
        <f t="shared" si="544"/>
        <v>0</v>
      </c>
      <c r="AK1732" s="234">
        <f t="shared" si="545"/>
        <v>1</v>
      </c>
      <c r="AL1732" s="129">
        <f t="shared" si="546"/>
        <v>0</v>
      </c>
      <c r="AM1732" s="127">
        <v>45140</v>
      </c>
      <c r="AN1732" s="129">
        <f t="shared" si="550"/>
        <v>104866.84</v>
      </c>
      <c r="AO1732" s="129">
        <f t="shared" si="551"/>
        <v>0</v>
      </c>
      <c r="AP1732" s="129">
        <f t="shared" si="552"/>
        <v>0</v>
      </c>
      <c r="AQ1732" s="235"/>
      <c r="AR1732" s="235"/>
      <c r="AS1732" s="236">
        <f t="shared" si="547"/>
        <v>45140</v>
      </c>
      <c r="AT1732" s="237">
        <f t="shared" si="553"/>
        <v>28409.659999999978</v>
      </c>
      <c r="AU1732" s="237">
        <f t="shared" si="554"/>
        <v>19271.400000000016</v>
      </c>
      <c r="AV1732" s="237">
        <f t="shared" si="555"/>
        <v>31935.98</v>
      </c>
      <c r="AW1732" s="237">
        <f t="shared" si="556"/>
        <v>13553.4</v>
      </c>
      <c r="AX1732" s="237">
        <f t="shared" si="557"/>
        <v>11696.400000000007</v>
      </c>
      <c r="AY1732" s="133"/>
    </row>
    <row r="1733" spans="3:51" x14ac:dyDescent="0.25">
      <c r="C1733" s="137"/>
      <c r="D1733" s="137"/>
      <c r="E1733" s="137"/>
      <c r="F1733" s="137"/>
      <c r="G1733" s="137"/>
      <c r="H1733" s="137"/>
      <c r="I1733" s="137"/>
      <c r="J1733" s="137"/>
      <c r="K1733" s="240">
        <f t="shared" si="539"/>
        <v>45141</v>
      </c>
      <c r="L1733" s="230">
        <f t="shared" si="540"/>
        <v>104621.84</v>
      </c>
      <c r="M1733" s="162">
        <f>MAX(AN28:AN1733)</f>
        <v>106453.27</v>
      </c>
      <c r="N1733" s="162">
        <f t="shared" si="548"/>
        <v>-1831.4300000000076</v>
      </c>
      <c r="O1733" s="231">
        <f>E3+(E4*0.1)</f>
        <v>0.2</v>
      </c>
      <c r="P1733" s="162">
        <v>-550</v>
      </c>
      <c r="Q1733" s="232">
        <f>E5+(E6*0.1)</f>
        <v>0.1</v>
      </c>
      <c r="R1733" s="162">
        <v>-1006</v>
      </c>
      <c r="S1733" s="232">
        <f>E7+(E8*0.1)</f>
        <v>0.1</v>
      </c>
      <c r="T1733" s="162">
        <v>-344</v>
      </c>
      <c r="U1733" s="233">
        <f>E9+(E10*0.5)+(E11*0.1)</f>
        <v>0.2</v>
      </c>
      <c r="V1733" s="162">
        <v>54</v>
      </c>
      <c r="W1733" s="233">
        <f>E12+(E13*0.5)+(E14*0.1)</f>
        <v>0.2</v>
      </c>
      <c r="X1733" s="162">
        <v>-54</v>
      </c>
      <c r="Y1733" s="161">
        <f t="shared" si="549"/>
        <v>1706</v>
      </c>
      <c r="Z1733" s="162">
        <f t="shared" si="541"/>
        <v>-245.00000000000003</v>
      </c>
      <c r="AA1733" s="127">
        <v>45141</v>
      </c>
      <c r="AB1733" s="127"/>
      <c r="AC1733" s="128"/>
      <c r="AD1733" s="128"/>
      <c r="AE1733" s="129"/>
      <c r="AF1733" s="129"/>
      <c r="AG1733" s="129"/>
      <c r="AH1733" s="129">
        <f t="shared" si="542"/>
        <v>0</v>
      </c>
      <c r="AI1733" s="129">
        <f t="shared" si="543"/>
        <v>-245.00000000000003</v>
      </c>
      <c r="AJ1733" s="234">
        <f t="shared" si="544"/>
        <v>0</v>
      </c>
      <c r="AK1733" s="234">
        <f t="shared" si="545"/>
        <v>1</v>
      </c>
      <c r="AL1733" s="129">
        <f t="shared" si="546"/>
        <v>0</v>
      </c>
      <c r="AM1733" s="127">
        <v>45141</v>
      </c>
      <c r="AN1733" s="129">
        <f t="shared" si="550"/>
        <v>104621.84</v>
      </c>
      <c r="AO1733" s="129">
        <f t="shared" si="551"/>
        <v>0</v>
      </c>
      <c r="AP1733" s="129">
        <f t="shared" si="552"/>
        <v>0</v>
      </c>
      <c r="AQ1733" s="235"/>
      <c r="AR1733" s="235"/>
      <c r="AS1733" s="236">
        <f t="shared" si="547"/>
        <v>45141</v>
      </c>
      <c r="AT1733" s="237">
        <f t="shared" si="553"/>
        <v>28299.659999999978</v>
      </c>
      <c r="AU1733" s="237">
        <f t="shared" si="554"/>
        <v>19170.800000000017</v>
      </c>
      <c r="AV1733" s="237">
        <f t="shared" si="555"/>
        <v>31901.579999999998</v>
      </c>
      <c r="AW1733" s="237">
        <f t="shared" si="556"/>
        <v>13564.199999999999</v>
      </c>
      <c r="AX1733" s="237">
        <f t="shared" si="557"/>
        <v>11685.600000000008</v>
      </c>
      <c r="AY1733" s="133"/>
    </row>
    <row r="1734" spans="3:51" x14ac:dyDescent="0.25">
      <c r="C1734" s="137"/>
      <c r="D1734" s="137"/>
      <c r="E1734" s="137"/>
      <c r="F1734" s="137"/>
      <c r="G1734" s="137"/>
      <c r="H1734" s="137"/>
      <c r="I1734" s="137"/>
      <c r="J1734" s="137"/>
      <c r="K1734" s="240">
        <f t="shared" si="539"/>
        <v>45142</v>
      </c>
      <c r="L1734" s="230">
        <f t="shared" si="540"/>
        <v>104269.59999999999</v>
      </c>
      <c r="M1734" s="162">
        <f>MAX(AN28:AN1734)</f>
        <v>106453.27</v>
      </c>
      <c r="N1734" s="162">
        <f t="shared" si="548"/>
        <v>-2183.6700000000128</v>
      </c>
      <c r="O1734" s="231">
        <f>E3+(E4*0.1)</f>
        <v>0.2</v>
      </c>
      <c r="P1734" s="162">
        <v>-550</v>
      </c>
      <c r="Q1734" s="232">
        <f>E5+(E6*0.1)</f>
        <v>0.1</v>
      </c>
      <c r="R1734" s="162">
        <v>-850</v>
      </c>
      <c r="S1734" s="232">
        <f>E7+(E8*0.1)</f>
        <v>0.1</v>
      </c>
      <c r="T1734" s="162">
        <v>-1572.4</v>
      </c>
      <c r="U1734" s="233">
        <f>E9+(E10*0.5)+(E11*0.1)</f>
        <v>0.2</v>
      </c>
      <c r="V1734" s="162">
        <v>-861</v>
      </c>
      <c r="W1734" s="233">
        <f>E12+(E13*0.5)+(E14*0.1)</f>
        <v>0.2</v>
      </c>
      <c r="X1734" s="162">
        <v>861</v>
      </c>
      <c r="Y1734" s="161">
        <f t="shared" si="549"/>
        <v>1707</v>
      </c>
      <c r="Z1734" s="162">
        <f t="shared" si="541"/>
        <v>-352.24</v>
      </c>
      <c r="AA1734" s="127">
        <v>45142</v>
      </c>
      <c r="AB1734" s="127"/>
      <c r="AC1734" s="128"/>
      <c r="AD1734" s="128"/>
      <c r="AE1734" s="129"/>
      <c r="AF1734" s="129"/>
      <c r="AG1734" s="129"/>
      <c r="AH1734" s="129">
        <f t="shared" si="542"/>
        <v>0</v>
      </c>
      <c r="AI1734" s="129">
        <f t="shared" si="543"/>
        <v>-352.24</v>
      </c>
      <c r="AJ1734" s="234">
        <f t="shared" si="544"/>
        <v>0</v>
      </c>
      <c r="AK1734" s="234">
        <f t="shared" si="545"/>
        <v>1</v>
      </c>
      <c r="AL1734" s="129">
        <f t="shared" si="546"/>
        <v>0</v>
      </c>
      <c r="AM1734" s="127">
        <v>45142</v>
      </c>
      <c r="AN1734" s="129">
        <f t="shared" si="550"/>
        <v>104269.59999999999</v>
      </c>
      <c r="AO1734" s="129">
        <f t="shared" si="551"/>
        <v>0</v>
      </c>
      <c r="AP1734" s="129">
        <f t="shared" si="552"/>
        <v>0</v>
      </c>
      <c r="AQ1734" s="235"/>
      <c r="AR1734" s="235"/>
      <c r="AS1734" s="236">
        <f t="shared" si="547"/>
        <v>45142</v>
      </c>
      <c r="AT1734" s="237">
        <f t="shared" si="553"/>
        <v>28189.659999999978</v>
      </c>
      <c r="AU1734" s="237">
        <f t="shared" si="554"/>
        <v>19085.800000000017</v>
      </c>
      <c r="AV1734" s="237">
        <f t="shared" si="555"/>
        <v>31744.339999999997</v>
      </c>
      <c r="AW1734" s="237">
        <f t="shared" si="556"/>
        <v>13391.999999999998</v>
      </c>
      <c r="AX1734" s="237">
        <f t="shared" si="557"/>
        <v>11857.800000000008</v>
      </c>
      <c r="AY1734" s="133"/>
    </row>
    <row r="1735" spans="3:51" x14ac:dyDescent="0.25">
      <c r="C1735" s="137"/>
      <c r="D1735" s="137"/>
      <c r="E1735" s="137"/>
      <c r="F1735" s="137"/>
      <c r="G1735" s="137"/>
      <c r="H1735" s="137"/>
      <c r="I1735" s="137"/>
      <c r="J1735" s="137"/>
      <c r="K1735" s="240">
        <f t="shared" si="539"/>
        <v>45145</v>
      </c>
      <c r="L1735" s="230">
        <f t="shared" si="540"/>
        <v>105145.01999999999</v>
      </c>
      <c r="M1735" s="162">
        <f>MAX(AN28:AN1735)</f>
        <v>106453.27</v>
      </c>
      <c r="N1735" s="162">
        <f t="shared" si="548"/>
        <v>-1308.2500000000146</v>
      </c>
      <c r="O1735" s="231">
        <f>E3+(E4*0.1)</f>
        <v>0.2</v>
      </c>
      <c r="P1735" s="162">
        <v>2037.55</v>
      </c>
      <c r="Q1735" s="232">
        <f>E5+(E6*0.1)</f>
        <v>0.1</v>
      </c>
      <c r="R1735" s="162">
        <v>2020.5</v>
      </c>
      <c r="S1735" s="232">
        <f>E7+(E8*0.1)</f>
        <v>0.1</v>
      </c>
      <c r="T1735" s="162">
        <v>2658.6</v>
      </c>
      <c r="U1735" s="233">
        <f>E9+(E10*0.5)+(E11*0.1)</f>
        <v>0.2</v>
      </c>
      <c r="V1735" s="162">
        <v>635</v>
      </c>
      <c r="W1735" s="233">
        <f>E12+(E13*0.5)+(E14*0.1)</f>
        <v>0.2</v>
      </c>
      <c r="X1735" s="162">
        <v>-635</v>
      </c>
      <c r="Y1735" s="161">
        <f t="shared" si="549"/>
        <v>1708</v>
      </c>
      <c r="Z1735" s="162">
        <f t="shared" si="541"/>
        <v>875.42</v>
      </c>
      <c r="AA1735" s="127">
        <v>45145</v>
      </c>
      <c r="AB1735" s="127"/>
      <c r="AC1735" s="128"/>
      <c r="AD1735" s="128"/>
      <c r="AE1735" s="129"/>
      <c r="AF1735" s="129"/>
      <c r="AG1735" s="129"/>
      <c r="AH1735" s="129">
        <f t="shared" si="542"/>
        <v>875.42</v>
      </c>
      <c r="AI1735" s="129">
        <f t="shared" si="543"/>
        <v>0</v>
      </c>
      <c r="AJ1735" s="234">
        <f t="shared" si="544"/>
        <v>1</v>
      </c>
      <c r="AK1735" s="234">
        <f t="shared" si="545"/>
        <v>0</v>
      </c>
      <c r="AL1735" s="129">
        <f t="shared" si="546"/>
        <v>0</v>
      </c>
      <c r="AM1735" s="127">
        <v>45145</v>
      </c>
      <c r="AN1735" s="129">
        <f t="shared" si="550"/>
        <v>105145.01999999999</v>
      </c>
      <c r="AO1735" s="129">
        <f t="shared" si="551"/>
        <v>0</v>
      </c>
      <c r="AP1735" s="129">
        <f t="shared" si="552"/>
        <v>0</v>
      </c>
      <c r="AQ1735" s="235"/>
      <c r="AR1735" s="235"/>
      <c r="AS1735" s="236">
        <f t="shared" si="547"/>
        <v>45145</v>
      </c>
      <c r="AT1735" s="237">
        <f t="shared" si="553"/>
        <v>28597.169999999976</v>
      </c>
      <c r="AU1735" s="237">
        <f t="shared" si="554"/>
        <v>19287.850000000017</v>
      </c>
      <c r="AV1735" s="237">
        <f t="shared" si="555"/>
        <v>32010.199999999997</v>
      </c>
      <c r="AW1735" s="237">
        <f t="shared" si="556"/>
        <v>13518.999999999998</v>
      </c>
      <c r="AX1735" s="237">
        <f t="shared" si="557"/>
        <v>11730.800000000008</v>
      </c>
      <c r="AY1735" s="133"/>
    </row>
    <row r="1736" spans="3:51" x14ac:dyDescent="0.25">
      <c r="C1736" s="137"/>
      <c r="D1736" s="137"/>
      <c r="E1736" s="137"/>
      <c r="F1736" s="137"/>
      <c r="G1736" s="137"/>
      <c r="H1736" s="137"/>
      <c r="I1736" s="137"/>
      <c r="J1736" s="137"/>
      <c r="K1736" s="240">
        <f t="shared" si="539"/>
        <v>45146</v>
      </c>
      <c r="L1736" s="230">
        <f t="shared" si="540"/>
        <v>104546.04</v>
      </c>
      <c r="M1736" s="162">
        <f>MAX(AN28:AN1736)</f>
        <v>106453.27</v>
      </c>
      <c r="N1736" s="162">
        <f t="shared" si="548"/>
        <v>-1907.2300000000105</v>
      </c>
      <c r="O1736" s="231">
        <f>E3+(E4*0.1)</f>
        <v>0.2</v>
      </c>
      <c r="P1736" s="162">
        <v>-688.65</v>
      </c>
      <c r="Q1736" s="232">
        <f>E5+(E6*0.1)</f>
        <v>0.1</v>
      </c>
      <c r="R1736" s="162">
        <v>-1070.5</v>
      </c>
      <c r="S1736" s="232">
        <f>E7+(E8*0.1)</f>
        <v>0.1</v>
      </c>
      <c r="T1736" s="162">
        <v>-3410</v>
      </c>
      <c r="U1736" s="233">
        <f>E9+(E10*0.5)+(E11*0.1)</f>
        <v>0.2</v>
      </c>
      <c r="V1736" s="162">
        <v>1134</v>
      </c>
      <c r="W1736" s="233">
        <f>E12+(E13*0.5)+(E14*0.1)</f>
        <v>0.2</v>
      </c>
      <c r="X1736" s="162">
        <v>-1200</v>
      </c>
      <c r="Y1736" s="161">
        <f t="shared" si="549"/>
        <v>1709</v>
      </c>
      <c r="Z1736" s="162">
        <f t="shared" si="541"/>
        <v>-598.98</v>
      </c>
      <c r="AA1736" s="127">
        <v>45146</v>
      </c>
      <c r="AB1736" s="127"/>
      <c r="AC1736" s="128"/>
      <c r="AD1736" s="128"/>
      <c r="AE1736" s="129"/>
      <c r="AF1736" s="129"/>
      <c r="AG1736" s="129"/>
      <c r="AH1736" s="129">
        <f t="shared" si="542"/>
        <v>0</v>
      </c>
      <c r="AI1736" s="129">
        <f t="shared" si="543"/>
        <v>-598.98</v>
      </c>
      <c r="AJ1736" s="234">
        <f t="shared" si="544"/>
        <v>0</v>
      </c>
      <c r="AK1736" s="234">
        <f t="shared" si="545"/>
        <v>1</v>
      </c>
      <c r="AL1736" s="129">
        <f t="shared" si="546"/>
        <v>0</v>
      </c>
      <c r="AM1736" s="127">
        <v>45146</v>
      </c>
      <c r="AN1736" s="129">
        <f t="shared" si="550"/>
        <v>104546.04</v>
      </c>
      <c r="AO1736" s="129">
        <f t="shared" si="551"/>
        <v>0</v>
      </c>
      <c r="AP1736" s="129">
        <f t="shared" si="552"/>
        <v>0</v>
      </c>
      <c r="AQ1736" s="235"/>
      <c r="AR1736" s="235"/>
      <c r="AS1736" s="236">
        <f t="shared" si="547"/>
        <v>45146</v>
      </c>
      <c r="AT1736" s="237">
        <f t="shared" si="553"/>
        <v>28459.439999999977</v>
      </c>
      <c r="AU1736" s="237">
        <f t="shared" si="554"/>
        <v>19180.800000000017</v>
      </c>
      <c r="AV1736" s="237">
        <f t="shared" si="555"/>
        <v>31669.199999999997</v>
      </c>
      <c r="AW1736" s="237">
        <f t="shared" si="556"/>
        <v>13745.799999999997</v>
      </c>
      <c r="AX1736" s="237">
        <f t="shared" si="557"/>
        <v>11490.800000000008</v>
      </c>
      <c r="AY1736" s="133"/>
    </row>
    <row r="1737" spans="3:51" x14ac:dyDescent="0.25">
      <c r="C1737" s="137"/>
      <c r="D1737" s="137"/>
      <c r="E1737" s="137"/>
      <c r="F1737" s="137"/>
      <c r="G1737" s="137"/>
      <c r="H1737" s="137"/>
      <c r="I1737" s="137"/>
      <c r="J1737" s="137"/>
      <c r="K1737" s="240">
        <f t="shared" si="539"/>
        <v>45147</v>
      </c>
      <c r="L1737" s="230">
        <f t="shared" si="540"/>
        <v>104010.04</v>
      </c>
      <c r="M1737" s="162">
        <f>MAX(AN28:AN1737)</f>
        <v>106453.27</v>
      </c>
      <c r="N1737" s="162">
        <f t="shared" si="548"/>
        <v>-2443.2300000000105</v>
      </c>
      <c r="O1737" s="231">
        <f>E3+(E4*0.1)</f>
        <v>0.2</v>
      </c>
      <c r="P1737" s="162">
        <v>-550</v>
      </c>
      <c r="Q1737" s="232">
        <f>E5+(E6*0.1)</f>
        <v>0.1</v>
      </c>
      <c r="R1737" s="162">
        <v>-850</v>
      </c>
      <c r="S1737" s="232">
        <f>E7+(E8*0.1)</f>
        <v>0.1</v>
      </c>
      <c r="T1737" s="162">
        <v>-3410</v>
      </c>
      <c r="U1737" s="233">
        <f>E9+(E10*0.5)+(E11*0.1)</f>
        <v>0.2</v>
      </c>
      <c r="V1737" s="162">
        <v>1040</v>
      </c>
      <c r="W1737" s="233">
        <f>E12+(E13*0.5)+(E14*0.1)</f>
        <v>0.2</v>
      </c>
      <c r="X1737" s="162">
        <v>-1040</v>
      </c>
      <c r="Y1737" s="161">
        <f t="shared" si="549"/>
        <v>1710</v>
      </c>
      <c r="Z1737" s="162">
        <f t="shared" si="541"/>
        <v>-536</v>
      </c>
      <c r="AA1737" s="127">
        <v>45147</v>
      </c>
      <c r="AB1737" s="127"/>
      <c r="AC1737" s="128"/>
      <c r="AD1737" s="128"/>
      <c r="AE1737" s="129"/>
      <c r="AF1737" s="129"/>
      <c r="AG1737" s="129"/>
      <c r="AH1737" s="129">
        <f t="shared" si="542"/>
        <v>0</v>
      </c>
      <c r="AI1737" s="129">
        <f t="shared" si="543"/>
        <v>-536</v>
      </c>
      <c r="AJ1737" s="234">
        <f t="shared" si="544"/>
        <v>0</v>
      </c>
      <c r="AK1737" s="234">
        <f t="shared" si="545"/>
        <v>1</v>
      </c>
      <c r="AL1737" s="129">
        <f t="shared" si="546"/>
        <v>0</v>
      </c>
      <c r="AM1737" s="127">
        <v>45147</v>
      </c>
      <c r="AN1737" s="129">
        <f t="shared" si="550"/>
        <v>104010.04</v>
      </c>
      <c r="AO1737" s="129">
        <f t="shared" si="551"/>
        <v>0</v>
      </c>
      <c r="AP1737" s="129">
        <f t="shared" si="552"/>
        <v>0</v>
      </c>
      <c r="AQ1737" s="235"/>
      <c r="AR1737" s="235"/>
      <c r="AS1737" s="236">
        <f t="shared" si="547"/>
        <v>45147</v>
      </c>
      <c r="AT1737" s="237">
        <f t="shared" si="553"/>
        <v>28349.439999999977</v>
      </c>
      <c r="AU1737" s="237">
        <f t="shared" si="554"/>
        <v>19095.800000000017</v>
      </c>
      <c r="AV1737" s="237">
        <f t="shared" si="555"/>
        <v>31328.199999999997</v>
      </c>
      <c r="AW1737" s="237">
        <f t="shared" si="556"/>
        <v>13953.799999999997</v>
      </c>
      <c r="AX1737" s="237">
        <f t="shared" si="557"/>
        <v>11282.800000000008</v>
      </c>
      <c r="AY1737" s="133"/>
    </row>
    <row r="1738" spans="3:51" x14ac:dyDescent="0.25">
      <c r="C1738" s="137"/>
      <c r="D1738" s="137"/>
      <c r="E1738" s="137"/>
      <c r="F1738" s="137"/>
      <c r="G1738" s="137"/>
      <c r="H1738" s="137"/>
      <c r="I1738" s="137"/>
      <c r="J1738" s="137"/>
      <c r="K1738" s="240">
        <f t="shared" si="539"/>
        <v>45148</v>
      </c>
      <c r="L1738" s="230">
        <f t="shared" si="540"/>
        <v>104112.68999999999</v>
      </c>
      <c r="M1738" s="162">
        <f>MAX(AN28:AN1738)</f>
        <v>106453.27</v>
      </c>
      <c r="N1738" s="162">
        <f t="shared" si="548"/>
        <v>-2340.5800000000163</v>
      </c>
      <c r="O1738" s="231">
        <f>E3+(E4*0.1)</f>
        <v>0.2</v>
      </c>
      <c r="P1738" s="162">
        <v>263.95</v>
      </c>
      <c r="Q1738" s="232">
        <f>E5+(E6*0.1)</f>
        <v>0.1</v>
      </c>
      <c r="R1738" s="162">
        <v>56</v>
      </c>
      <c r="S1738" s="232">
        <f>E7+(E8*0.1)</f>
        <v>0.1</v>
      </c>
      <c r="T1738" s="162">
        <v>542.6</v>
      </c>
      <c r="U1738" s="233">
        <f>E9+(E10*0.5)+(E11*0.1)</f>
        <v>0.2</v>
      </c>
      <c r="V1738" s="162">
        <v>230</v>
      </c>
      <c r="W1738" s="233">
        <f>E12+(E13*0.5)+(E14*0.1)</f>
        <v>0.2</v>
      </c>
      <c r="X1738" s="162">
        <v>-280</v>
      </c>
      <c r="Y1738" s="161">
        <f t="shared" si="549"/>
        <v>1711</v>
      </c>
      <c r="Z1738" s="162">
        <f t="shared" si="541"/>
        <v>102.65</v>
      </c>
      <c r="AA1738" s="127">
        <v>45148</v>
      </c>
      <c r="AB1738" s="127"/>
      <c r="AC1738" s="128"/>
      <c r="AD1738" s="128"/>
      <c r="AE1738" s="129"/>
      <c r="AF1738" s="129"/>
      <c r="AG1738" s="129"/>
      <c r="AH1738" s="129">
        <f t="shared" si="542"/>
        <v>102.65</v>
      </c>
      <c r="AI1738" s="129">
        <f t="shared" si="543"/>
        <v>0</v>
      </c>
      <c r="AJ1738" s="234">
        <f t="shared" si="544"/>
        <v>1</v>
      </c>
      <c r="AK1738" s="234">
        <f t="shared" si="545"/>
        <v>0</v>
      </c>
      <c r="AL1738" s="129">
        <f t="shared" si="546"/>
        <v>0</v>
      </c>
      <c r="AM1738" s="127">
        <v>45148</v>
      </c>
      <c r="AN1738" s="129">
        <f t="shared" si="550"/>
        <v>104112.68999999999</v>
      </c>
      <c r="AO1738" s="129">
        <f t="shared" si="551"/>
        <v>0</v>
      </c>
      <c r="AP1738" s="129">
        <f t="shared" si="552"/>
        <v>0</v>
      </c>
      <c r="AQ1738" s="235"/>
      <c r="AR1738" s="235"/>
      <c r="AS1738" s="236">
        <f t="shared" si="547"/>
        <v>45148</v>
      </c>
      <c r="AT1738" s="237">
        <f t="shared" si="553"/>
        <v>28402.229999999978</v>
      </c>
      <c r="AU1738" s="237">
        <f t="shared" si="554"/>
        <v>19101.400000000016</v>
      </c>
      <c r="AV1738" s="237">
        <f t="shared" si="555"/>
        <v>31382.459999999995</v>
      </c>
      <c r="AW1738" s="237">
        <f t="shared" si="556"/>
        <v>13999.799999999997</v>
      </c>
      <c r="AX1738" s="237">
        <f t="shared" si="557"/>
        <v>11226.800000000008</v>
      </c>
      <c r="AY1738" s="133"/>
    </row>
    <row r="1739" spans="3:51" x14ac:dyDescent="0.25">
      <c r="C1739" s="137"/>
      <c r="D1739" s="137"/>
      <c r="E1739" s="137"/>
      <c r="F1739" s="137"/>
      <c r="G1739" s="137"/>
      <c r="H1739" s="137"/>
      <c r="I1739" s="137"/>
      <c r="J1739" s="137"/>
      <c r="K1739" s="240">
        <f t="shared" si="539"/>
        <v>45149</v>
      </c>
      <c r="L1739" s="230">
        <f t="shared" si="540"/>
        <v>103651.44999999998</v>
      </c>
      <c r="M1739" s="162">
        <f>MAX(AN28:AN1739)</f>
        <v>106453.27</v>
      </c>
      <c r="N1739" s="162">
        <f t="shared" si="548"/>
        <v>-2801.8200000000215</v>
      </c>
      <c r="O1739" s="231">
        <f>E3+(E4*0.1)</f>
        <v>0.2</v>
      </c>
      <c r="P1739" s="162">
        <v>-550</v>
      </c>
      <c r="Q1739" s="232">
        <f>E5+(E6*0.1)</f>
        <v>0.1</v>
      </c>
      <c r="R1739" s="162">
        <v>-957</v>
      </c>
      <c r="S1739" s="232">
        <f>E7+(E8*0.1)</f>
        <v>0.1</v>
      </c>
      <c r="T1739" s="162">
        <v>-2015.4</v>
      </c>
      <c r="U1739" s="233">
        <f>E9+(E10*0.5)+(E11*0.1)</f>
        <v>0.2</v>
      </c>
      <c r="V1739" s="162">
        <v>-135</v>
      </c>
      <c r="W1739" s="233">
        <f>E12+(E13*0.5)+(E14*0.1)</f>
        <v>0.2</v>
      </c>
      <c r="X1739" s="162">
        <v>-135</v>
      </c>
      <c r="Y1739" s="161">
        <f t="shared" si="549"/>
        <v>1712</v>
      </c>
      <c r="Z1739" s="162">
        <f t="shared" si="541"/>
        <v>-461.24</v>
      </c>
      <c r="AA1739" s="127">
        <v>45149</v>
      </c>
      <c r="AB1739" s="127"/>
      <c r="AC1739" s="128"/>
      <c r="AD1739" s="128"/>
      <c r="AE1739" s="129"/>
      <c r="AF1739" s="129"/>
      <c r="AG1739" s="129"/>
      <c r="AH1739" s="129">
        <f t="shared" si="542"/>
        <v>0</v>
      </c>
      <c r="AI1739" s="129">
        <f t="shared" si="543"/>
        <v>-461.24</v>
      </c>
      <c r="AJ1739" s="234">
        <f t="shared" si="544"/>
        <v>0</v>
      </c>
      <c r="AK1739" s="234">
        <f t="shared" si="545"/>
        <v>1</v>
      </c>
      <c r="AL1739" s="129">
        <f t="shared" si="546"/>
        <v>0</v>
      </c>
      <c r="AM1739" s="127">
        <v>45149</v>
      </c>
      <c r="AN1739" s="129">
        <f t="shared" si="550"/>
        <v>103651.44999999998</v>
      </c>
      <c r="AO1739" s="129">
        <f t="shared" si="551"/>
        <v>0</v>
      </c>
      <c r="AP1739" s="129">
        <f t="shared" si="552"/>
        <v>0</v>
      </c>
      <c r="AQ1739" s="235"/>
      <c r="AR1739" s="235"/>
      <c r="AS1739" s="236">
        <f t="shared" si="547"/>
        <v>45149</v>
      </c>
      <c r="AT1739" s="237">
        <f t="shared" si="553"/>
        <v>28292.229999999978</v>
      </c>
      <c r="AU1739" s="237">
        <f t="shared" si="554"/>
        <v>19005.700000000015</v>
      </c>
      <c r="AV1739" s="237">
        <f t="shared" si="555"/>
        <v>31180.919999999995</v>
      </c>
      <c r="AW1739" s="237">
        <f t="shared" si="556"/>
        <v>13972.799999999997</v>
      </c>
      <c r="AX1739" s="237">
        <f t="shared" si="557"/>
        <v>11199.800000000008</v>
      </c>
      <c r="AY1739" s="133"/>
    </row>
    <row r="1740" spans="3:51" x14ac:dyDescent="0.25">
      <c r="C1740" s="137"/>
      <c r="D1740" s="137"/>
      <c r="E1740" s="137"/>
      <c r="F1740" s="137"/>
      <c r="G1740" s="137"/>
      <c r="H1740" s="137"/>
      <c r="I1740" s="137"/>
      <c r="J1740" s="137"/>
      <c r="K1740" s="240">
        <f t="shared" si="539"/>
        <v>45152</v>
      </c>
      <c r="L1740" s="230">
        <f t="shared" si="540"/>
        <v>104276.83999999998</v>
      </c>
      <c r="M1740" s="162">
        <f>MAX(AN28:AN1740)</f>
        <v>106453.27</v>
      </c>
      <c r="N1740" s="162">
        <f t="shared" si="548"/>
        <v>-2176.4300000000221</v>
      </c>
      <c r="O1740" s="231">
        <f>E3+(E4*0.1)</f>
        <v>0.2</v>
      </c>
      <c r="P1740" s="162">
        <v>-550</v>
      </c>
      <c r="Q1740" s="232">
        <f>E5+(E6*0.1)</f>
        <v>0.1</v>
      </c>
      <c r="R1740" s="162">
        <v>1283.5</v>
      </c>
      <c r="S1740" s="232">
        <f>E7+(E8*0.1)</f>
        <v>0.1</v>
      </c>
      <c r="T1740" s="162">
        <v>3550.4</v>
      </c>
      <c r="U1740" s="233">
        <f>E9+(E10*0.5)+(E11*0.1)</f>
        <v>0.2</v>
      </c>
      <c r="V1740" s="162">
        <v>630</v>
      </c>
      <c r="W1740" s="233">
        <f>E12+(E13*0.5)+(E14*0.1)</f>
        <v>0.2</v>
      </c>
      <c r="X1740" s="162">
        <v>630</v>
      </c>
      <c r="Y1740" s="161">
        <f t="shared" si="549"/>
        <v>1713</v>
      </c>
      <c r="Z1740" s="162">
        <f t="shared" si="541"/>
        <v>625.39</v>
      </c>
      <c r="AA1740" s="127">
        <v>45152</v>
      </c>
      <c r="AB1740" s="127"/>
      <c r="AC1740" s="128"/>
      <c r="AD1740" s="128"/>
      <c r="AE1740" s="129"/>
      <c r="AF1740" s="129"/>
      <c r="AG1740" s="129"/>
      <c r="AH1740" s="129">
        <f t="shared" si="542"/>
        <v>625.39</v>
      </c>
      <c r="AI1740" s="129">
        <f t="shared" si="543"/>
        <v>0</v>
      </c>
      <c r="AJ1740" s="234">
        <f t="shared" si="544"/>
        <v>1</v>
      </c>
      <c r="AK1740" s="234">
        <f t="shared" si="545"/>
        <v>0</v>
      </c>
      <c r="AL1740" s="129">
        <f t="shared" si="546"/>
        <v>0</v>
      </c>
      <c r="AM1740" s="127">
        <v>45152</v>
      </c>
      <c r="AN1740" s="129">
        <f t="shared" si="550"/>
        <v>104276.83999999998</v>
      </c>
      <c r="AO1740" s="129">
        <f t="shared" si="551"/>
        <v>0</v>
      </c>
      <c r="AP1740" s="129">
        <f t="shared" si="552"/>
        <v>0</v>
      </c>
      <c r="AQ1740" s="235"/>
      <c r="AR1740" s="235"/>
      <c r="AS1740" s="236">
        <f t="shared" si="547"/>
        <v>45152</v>
      </c>
      <c r="AT1740" s="237">
        <f t="shared" si="553"/>
        <v>28182.229999999978</v>
      </c>
      <c r="AU1740" s="237">
        <f t="shared" si="554"/>
        <v>19134.050000000014</v>
      </c>
      <c r="AV1740" s="237">
        <f t="shared" si="555"/>
        <v>31535.959999999995</v>
      </c>
      <c r="AW1740" s="237">
        <f t="shared" si="556"/>
        <v>14098.799999999997</v>
      </c>
      <c r="AX1740" s="237">
        <f t="shared" si="557"/>
        <v>11325.800000000008</v>
      </c>
      <c r="AY1740" s="133"/>
    </row>
    <row r="1741" spans="3:51" x14ac:dyDescent="0.25">
      <c r="C1741" s="137"/>
      <c r="D1741" s="137"/>
      <c r="E1741" s="137"/>
      <c r="F1741" s="137"/>
      <c r="G1741" s="137"/>
      <c r="H1741" s="137"/>
      <c r="I1741" s="137"/>
      <c r="J1741" s="137"/>
      <c r="K1741" s="240">
        <f t="shared" si="539"/>
        <v>45153</v>
      </c>
      <c r="L1741" s="230">
        <f t="shared" si="540"/>
        <v>103969.63999999998</v>
      </c>
      <c r="M1741" s="162">
        <f>MAX(AN28:AN1741)</f>
        <v>106453.27</v>
      </c>
      <c r="N1741" s="162">
        <f t="shared" si="548"/>
        <v>-2483.6300000000192</v>
      </c>
      <c r="O1741" s="231">
        <f>E3+(E4*0.1)</f>
        <v>0.2</v>
      </c>
      <c r="P1741" s="162">
        <v>-550</v>
      </c>
      <c r="Q1741" s="232">
        <f>E5+(E6*0.1)</f>
        <v>0.1</v>
      </c>
      <c r="R1741" s="162">
        <v>-850</v>
      </c>
      <c r="S1741" s="232">
        <f>E7+(E8*0.1)</f>
        <v>0.1</v>
      </c>
      <c r="T1741" s="162">
        <v>-3410</v>
      </c>
      <c r="U1741" s="233">
        <f>E9+(E10*0.5)+(E11*0.1)</f>
        <v>0.2</v>
      </c>
      <c r="V1741" s="162">
        <v>572</v>
      </c>
      <c r="W1741" s="233">
        <f>E12+(E13*0.5)+(E14*0.1)</f>
        <v>0.2</v>
      </c>
      <c r="X1741" s="162">
        <v>572</v>
      </c>
      <c r="Y1741" s="161">
        <f t="shared" si="549"/>
        <v>1714</v>
      </c>
      <c r="Z1741" s="162">
        <f t="shared" si="541"/>
        <v>-307.20000000000005</v>
      </c>
      <c r="AA1741" s="127">
        <v>45153</v>
      </c>
      <c r="AB1741" s="127"/>
      <c r="AC1741" s="128"/>
      <c r="AD1741" s="128"/>
      <c r="AE1741" s="129"/>
      <c r="AF1741" s="129"/>
      <c r="AG1741" s="129"/>
      <c r="AH1741" s="129">
        <f t="shared" si="542"/>
        <v>0</v>
      </c>
      <c r="AI1741" s="129">
        <f t="shared" si="543"/>
        <v>-307.20000000000005</v>
      </c>
      <c r="AJ1741" s="234">
        <f t="shared" si="544"/>
        <v>0</v>
      </c>
      <c r="AK1741" s="234">
        <f t="shared" si="545"/>
        <v>1</v>
      </c>
      <c r="AL1741" s="129">
        <f t="shared" si="546"/>
        <v>0</v>
      </c>
      <c r="AM1741" s="127">
        <v>45153</v>
      </c>
      <c r="AN1741" s="129">
        <f t="shared" si="550"/>
        <v>103969.63999999998</v>
      </c>
      <c r="AO1741" s="129">
        <f t="shared" si="551"/>
        <v>0</v>
      </c>
      <c r="AP1741" s="129">
        <f t="shared" si="552"/>
        <v>0</v>
      </c>
      <c r="AQ1741" s="235"/>
      <c r="AR1741" s="235"/>
      <c r="AS1741" s="236">
        <f t="shared" si="547"/>
        <v>45153</v>
      </c>
      <c r="AT1741" s="237">
        <f t="shared" si="553"/>
        <v>28072.229999999978</v>
      </c>
      <c r="AU1741" s="237">
        <f t="shared" si="554"/>
        <v>19049.050000000014</v>
      </c>
      <c r="AV1741" s="237">
        <f t="shared" si="555"/>
        <v>31194.959999999995</v>
      </c>
      <c r="AW1741" s="237">
        <f t="shared" si="556"/>
        <v>14213.199999999997</v>
      </c>
      <c r="AX1741" s="237">
        <f t="shared" si="557"/>
        <v>11440.200000000008</v>
      </c>
      <c r="AY1741" s="133"/>
    </row>
    <row r="1742" spans="3:51" x14ac:dyDescent="0.25">
      <c r="C1742" s="137"/>
      <c r="D1742" s="137"/>
      <c r="E1742" s="137"/>
      <c r="F1742" s="137"/>
      <c r="G1742" s="137"/>
      <c r="H1742" s="137"/>
      <c r="I1742" s="137"/>
      <c r="J1742" s="137"/>
      <c r="K1742" s="240">
        <f t="shared" si="539"/>
        <v>45154</v>
      </c>
      <c r="L1742" s="230">
        <f t="shared" si="540"/>
        <v>103831.87999999999</v>
      </c>
      <c r="M1742" s="162">
        <f>MAX(AN28:AN1742)</f>
        <v>106453.27</v>
      </c>
      <c r="N1742" s="162">
        <f t="shared" si="548"/>
        <v>-2621.390000000014</v>
      </c>
      <c r="O1742" s="231">
        <f>E3+(E4*0.1)</f>
        <v>0.2</v>
      </c>
      <c r="P1742" s="162">
        <v>-550</v>
      </c>
      <c r="Q1742" s="232">
        <f>E5+(E6*0.1)</f>
        <v>0.1</v>
      </c>
      <c r="R1742" s="162">
        <v>-850</v>
      </c>
      <c r="S1742" s="232">
        <f>E7+(E8*0.1)</f>
        <v>0.1</v>
      </c>
      <c r="T1742" s="162">
        <v>-3223.6</v>
      </c>
      <c r="U1742" s="233">
        <f>E9+(E10*0.5)+(E11*0.1)</f>
        <v>0.2</v>
      </c>
      <c r="V1742" s="162">
        <v>949</v>
      </c>
      <c r="W1742" s="233">
        <f>E12+(E13*0.5)+(E14*0.1)</f>
        <v>0.2</v>
      </c>
      <c r="X1742" s="162">
        <v>949</v>
      </c>
      <c r="Y1742" s="161">
        <f t="shared" si="549"/>
        <v>1715</v>
      </c>
      <c r="Z1742" s="162">
        <f t="shared" si="541"/>
        <v>-137.76</v>
      </c>
      <c r="AA1742" s="127">
        <v>45154</v>
      </c>
      <c r="AB1742" s="127"/>
      <c r="AC1742" s="128"/>
      <c r="AD1742" s="128"/>
      <c r="AE1742" s="129"/>
      <c r="AF1742" s="129"/>
      <c r="AG1742" s="129"/>
      <c r="AH1742" s="129">
        <f t="shared" si="542"/>
        <v>0</v>
      </c>
      <c r="AI1742" s="129">
        <f t="shared" si="543"/>
        <v>-137.76</v>
      </c>
      <c r="AJ1742" s="234">
        <f t="shared" si="544"/>
        <v>0</v>
      </c>
      <c r="AK1742" s="234">
        <f t="shared" si="545"/>
        <v>1</v>
      </c>
      <c r="AL1742" s="129">
        <f t="shared" si="546"/>
        <v>0</v>
      </c>
      <c r="AM1742" s="127">
        <v>45154</v>
      </c>
      <c r="AN1742" s="129">
        <f t="shared" si="550"/>
        <v>103831.87999999999</v>
      </c>
      <c r="AO1742" s="129">
        <f t="shared" si="551"/>
        <v>0</v>
      </c>
      <c r="AP1742" s="129">
        <f t="shared" si="552"/>
        <v>0</v>
      </c>
      <c r="AQ1742" s="235"/>
      <c r="AR1742" s="235"/>
      <c r="AS1742" s="236">
        <f t="shared" si="547"/>
        <v>45154</v>
      </c>
      <c r="AT1742" s="237">
        <f t="shared" si="553"/>
        <v>27962.229999999978</v>
      </c>
      <c r="AU1742" s="237">
        <f t="shared" si="554"/>
        <v>18964.050000000014</v>
      </c>
      <c r="AV1742" s="237">
        <f t="shared" si="555"/>
        <v>30872.599999999995</v>
      </c>
      <c r="AW1742" s="237">
        <f t="shared" si="556"/>
        <v>14402.999999999996</v>
      </c>
      <c r="AX1742" s="237">
        <f t="shared" si="557"/>
        <v>11630.000000000007</v>
      </c>
      <c r="AY1742" s="133"/>
    </row>
    <row r="1743" spans="3:51" x14ac:dyDescent="0.25">
      <c r="C1743" s="137"/>
      <c r="D1743" s="137"/>
      <c r="E1743" s="137"/>
      <c r="F1743" s="137"/>
      <c r="G1743" s="137"/>
      <c r="H1743" s="137"/>
      <c r="I1743" s="137"/>
      <c r="J1743" s="137"/>
      <c r="K1743" s="240">
        <f t="shared" si="539"/>
        <v>45155</v>
      </c>
      <c r="L1743" s="230">
        <f t="shared" si="540"/>
        <v>103415.07999999999</v>
      </c>
      <c r="M1743" s="162">
        <f>MAX(AN28:AN1743)</f>
        <v>106453.27</v>
      </c>
      <c r="N1743" s="162">
        <f t="shared" si="548"/>
        <v>-3038.1900000000169</v>
      </c>
      <c r="O1743" s="231">
        <f>E3+(E4*0.1)</f>
        <v>0.2</v>
      </c>
      <c r="P1743" s="162">
        <v>-550</v>
      </c>
      <c r="Q1743" s="232">
        <f>E5+(E6*0.1)</f>
        <v>0.1</v>
      </c>
      <c r="R1743" s="162">
        <v>-850</v>
      </c>
      <c r="S1743" s="232">
        <f>E7+(E8*0.1)</f>
        <v>0.1</v>
      </c>
      <c r="T1743" s="162">
        <v>-3410</v>
      </c>
      <c r="U1743" s="233">
        <f>E9+(E10*0.5)+(E11*0.1)</f>
        <v>0.2</v>
      </c>
      <c r="V1743" s="162">
        <v>298</v>
      </c>
      <c r="W1743" s="233">
        <f>E12+(E13*0.5)+(E14*0.1)</f>
        <v>0.2</v>
      </c>
      <c r="X1743" s="162">
        <v>298</v>
      </c>
      <c r="Y1743" s="161">
        <f t="shared" si="549"/>
        <v>1716</v>
      </c>
      <c r="Z1743" s="162">
        <f t="shared" si="541"/>
        <v>-416.79999999999995</v>
      </c>
      <c r="AA1743" s="127">
        <v>45155</v>
      </c>
      <c r="AB1743" s="127"/>
      <c r="AC1743" s="128"/>
      <c r="AD1743" s="128"/>
      <c r="AE1743" s="129"/>
      <c r="AF1743" s="129"/>
      <c r="AG1743" s="129"/>
      <c r="AH1743" s="129">
        <f t="shared" si="542"/>
        <v>0</v>
      </c>
      <c r="AI1743" s="129">
        <f t="shared" si="543"/>
        <v>-416.79999999999995</v>
      </c>
      <c r="AJ1743" s="234">
        <f t="shared" si="544"/>
        <v>0</v>
      </c>
      <c r="AK1743" s="234">
        <f t="shared" si="545"/>
        <v>1</v>
      </c>
      <c r="AL1743" s="129">
        <f t="shared" si="546"/>
        <v>0</v>
      </c>
      <c r="AM1743" s="127">
        <v>45155</v>
      </c>
      <c r="AN1743" s="129">
        <f t="shared" si="550"/>
        <v>103415.07999999999</v>
      </c>
      <c r="AO1743" s="129">
        <f t="shared" si="551"/>
        <v>0</v>
      </c>
      <c r="AP1743" s="129">
        <f t="shared" si="552"/>
        <v>0</v>
      </c>
      <c r="AQ1743" s="235"/>
      <c r="AR1743" s="235"/>
      <c r="AS1743" s="236">
        <f t="shared" si="547"/>
        <v>45155</v>
      </c>
      <c r="AT1743" s="237">
        <f t="shared" si="553"/>
        <v>27852.229999999978</v>
      </c>
      <c r="AU1743" s="237">
        <f t="shared" si="554"/>
        <v>18879.050000000014</v>
      </c>
      <c r="AV1743" s="237">
        <f t="shared" si="555"/>
        <v>30531.599999999995</v>
      </c>
      <c r="AW1743" s="237">
        <f t="shared" si="556"/>
        <v>14462.599999999997</v>
      </c>
      <c r="AX1743" s="237">
        <f t="shared" si="557"/>
        <v>11689.600000000008</v>
      </c>
      <c r="AY1743" s="133"/>
    </row>
    <row r="1744" spans="3:51" x14ac:dyDescent="0.25">
      <c r="C1744" s="137"/>
      <c r="D1744" s="137"/>
      <c r="E1744" s="137"/>
      <c r="F1744" s="137"/>
      <c r="G1744" s="137"/>
      <c r="H1744" s="137"/>
      <c r="I1744" s="137"/>
      <c r="J1744" s="137"/>
      <c r="K1744" s="240">
        <f t="shared" si="539"/>
        <v>45156</v>
      </c>
      <c r="L1744" s="230">
        <f t="shared" si="540"/>
        <v>103248.31999999999</v>
      </c>
      <c r="M1744" s="162">
        <f>MAX(AN28:AN1744)</f>
        <v>106453.27</v>
      </c>
      <c r="N1744" s="162">
        <f t="shared" si="548"/>
        <v>-3204.9500000000116</v>
      </c>
      <c r="O1744" s="231">
        <f>E3+(E4*0.1)</f>
        <v>0.2</v>
      </c>
      <c r="P1744" s="162">
        <v>-582.35</v>
      </c>
      <c r="Q1744" s="232">
        <f>E5+(E6*0.1)</f>
        <v>0.1</v>
      </c>
      <c r="R1744" s="162">
        <v>32.5</v>
      </c>
      <c r="S1744" s="232">
        <f>E7+(E8*0.1)</f>
        <v>0.1</v>
      </c>
      <c r="T1744" s="162">
        <v>-419.4</v>
      </c>
      <c r="U1744" s="233">
        <f>E9+(E10*0.5)+(E11*0.1)</f>
        <v>0.2</v>
      </c>
      <c r="V1744" s="162">
        <v>-29</v>
      </c>
      <c r="W1744" s="233">
        <f>E12+(E13*0.5)+(E14*0.1)</f>
        <v>0.2</v>
      </c>
      <c r="X1744" s="162">
        <v>-29</v>
      </c>
      <c r="Y1744" s="161">
        <f t="shared" si="549"/>
        <v>1717</v>
      </c>
      <c r="Z1744" s="162">
        <f t="shared" si="541"/>
        <v>-166.76000000000005</v>
      </c>
      <c r="AA1744" s="127">
        <v>45156</v>
      </c>
      <c r="AB1744" s="127"/>
      <c r="AC1744" s="128"/>
      <c r="AD1744" s="128"/>
      <c r="AE1744" s="129"/>
      <c r="AF1744" s="129"/>
      <c r="AG1744" s="129"/>
      <c r="AH1744" s="129">
        <f t="shared" si="542"/>
        <v>0</v>
      </c>
      <c r="AI1744" s="129">
        <f t="shared" si="543"/>
        <v>-166.76000000000005</v>
      </c>
      <c r="AJ1744" s="234">
        <f t="shared" si="544"/>
        <v>0</v>
      </c>
      <c r="AK1744" s="234">
        <f t="shared" si="545"/>
        <v>1</v>
      </c>
      <c r="AL1744" s="129">
        <f t="shared" si="546"/>
        <v>0</v>
      </c>
      <c r="AM1744" s="127">
        <v>45156</v>
      </c>
      <c r="AN1744" s="129">
        <f t="shared" si="550"/>
        <v>103248.31999999999</v>
      </c>
      <c r="AO1744" s="129">
        <f t="shared" si="551"/>
        <v>0</v>
      </c>
      <c r="AP1744" s="129">
        <f t="shared" si="552"/>
        <v>0</v>
      </c>
      <c r="AQ1744" s="235"/>
      <c r="AR1744" s="235"/>
      <c r="AS1744" s="236">
        <f t="shared" si="547"/>
        <v>45156</v>
      </c>
      <c r="AT1744" s="237">
        <f t="shared" si="553"/>
        <v>27735.759999999977</v>
      </c>
      <c r="AU1744" s="237">
        <f t="shared" si="554"/>
        <v>18882.300000000014</v>
      </c>
      <c r="AV1744" s="237">
        <f t="shared" si="555"/>
        <v>30489.659999999996</v>
      </c>
      <c r="AW1744" s="237">
        <f t="shared" si="556"/>
        <v>14456.799999999997</v>
      </c>
      <c r="AX1744" s="237">
        <f t="shared" si="557"/>
        <v>11683.800000000008</v>
      </c>
      <c r="AY1744" s="133"/>
    </row>
    <row r="1745" spans="3:51" x14ac:dyDescent="0.25">
      <c r="C1745" s="137"/>
      <c r="D1745" s="137"/>
      <c r="E1745" s="137"/>
      <c r="F1745" s="137"/>
      <c r="G1745" s="137"/>
      <c r="H1745" s="137"/>
      <c r="I1745" s="137"/>
      <c r="J1745" s="137"/>
      <c r="K1745" s="240">
        <f t="shared" si="539"/>
        <v>45159</v>
      </c>
      <c r="L1745" s="230">
        <f t="shared" si="540"/>
        <v>103330.62</v>
      </c>
      <c r="M1745" s="162">
        <f>MAX(AN28:AN1745)</f>
        <v>106453.27</v>
      </c>
      <c r="N1745" s="162">
        <f t="shared" si="548"/>
        <v>-3122.6500000000087</v>
      </c>
      <c r="O1745" s="231">
        <f>E3+(E4*0.1)</f>
        <v>0.2</v>
      </c>
      <c r="P1745" s="162">
        <v>-550</v>
      </c>
      <c r="Q1745" s="232">
        <f>E5+(E6*0.1)</f>
        <v>0.1</v>
      </c>
      <c r="R1745" s="162">
        <v>-850</v>
      </c>
      <c r="S1745" s="232">
        <f>E7+(E8*0.1)</f>
        <v>0.1</v>
      </c>
      <c r="T1745" s="162">
        <v>4837</v>
      </c>
      <c r="U1745" s="233">
        <f>E9+(E10*0.5)+(E11*0.1)</f>
        <v>0.2</v>
      </c>
      <c r="V1745" s="162">
        <v>-516</v>
      </c>
      <c r="W1745" s="233">
        <f>E12+(E13*0.5)+(E14*0.1)</f>
        <v>0.2</v>
      </c>
      <c r="X1745" s="162">
        <v>-516</v>
      </c>
      <c r="Y1745" s="161">
        <f t="shared" si="549"/>
        <v>1718</v>
      </c>
      <c r="Z1745" s="162">
        <f t="shared" si="541"/>
        <v>82.300000000000054</v>
      </c>
      <c r="AA1745" s="127">
        <v>45159</v>
      </c>
      <c r="AB1745" s="127"/>
      <c r="AC1745" s="128"/>
      <c r="AD1745" s="128"/>
      <c r="AE1745" s="129"/>
      <c r="AF1745" s="129"/>
      <c r="AG1745" s="129"/>
      <c r="AH1745" s="129">
        <f t="shared" si="542"/>
        <v>82.300000000000054</v>
      </c>
      <c r="AI1745" s="129">
        <f t="shared" si="543"/>
        <v>0</v>
      </c>
      <c r="AJ1745" s="234">
        <f t="shared" si="544"/>
        <v>1</v>
      </c>
      <c r="AK1745" s="234">
        <f t="shared" si="545"/>
        <v>0</v>
      </c>
      <c r="AL1745" s="129">
        <f t="shared" si="546"/>
        <v>0</v>
      </c>
      <c r="AM1745" s="127">
        <v>45159</v>
      </c>
      <c r="AN1745" s="129">
        <f t="shared" si="550"/>
        <v>103330.62</v>
      </c>
      <c r="AO1745" s="129">
        <f t="shared" si="551"/>
        <v>0</v>
      </c>
      <c r="AP1745" s="129">
        <f t="shared" si="552"/>
        <v>0</v>
      </c>
      <c r="AQ1745" s="235"/>
      <c r="AR1745" s="235"/>
      <c r="AS1745" s="236">
        <f t="shared" si="547"/>
        <v>45159</v>
      </c>
      <c r="AT1745" s="237">
        <f t="shared" si="553"/>
        <v>27625.759999999977</v>
      </c>
      <c r="AU1745" s="237">
        <f t="shared" si="554"/>
        <v>18797.300000000014</v>
      </c>
      <c r="AV1745" s="237">
        <f t="shared" si="555"/>
        <v>30973.359999999997</v>
      </c>
      <c r="AW1745" s="237">
        <f t="shared" si="556"/>
        <v>14353.599999999997</v>
      </c>
      <c r="AX1745" s="237">
        <f t="shared" si="557"/>
        <v>11580.600000000008</v>
      </c>
      <c r="AY1745" s="133"/>
    </row>
    <row r="1746" spans="3:51" x14ac:dyDescent="0.25">
      <c r="C1746" s="137"/>
      <c r="D1746" s="137"/>
      <c r="E1746" s="137"/>
      <c r="F1746" s="137"/>
      <c r="G1746" s="137"/>
      <c r="H1746" s="137"/>
      <c r="I1746" s="137"/>
      <c r="J1746" s="137"/>
      <c r="K1746" s="240">
        <f t="shared" si="539"/>
        <v>45160</v>
      </c>
      <c r="L1746" s="230">
        <f t="shared" si="540"/>
        <v>102968.95999999999</v>
      </c>
      <c r="M1746" s="162">
        <f>MAX(AN28:AN1746)</f>
        <v>106453.27</v>
      </c>
      <c r="N1746" s="162">
        <f t="shared" si="548"/>
        <v>-3484.3100000000122</v>
      </c>
      <c r="O1746" s="231">
        <f>E3+(E4*0.1)</f>
        <v>0.2</v>
      </c>
      <c r="P1746" s="162">
        <v>-550</v>
      </c>
      <c r="Q1746" s="232">
        <f>E5+(E6*0.1)</f>
        <v>0.1</v>
      </c>
      <c r="R1746" s="162">
        <v>-850</v>
      </c>
      <c r="S1746" s="232">
        <f>E7+(E8*0.1)</f>
        <v>0.1</v>
      </c>
      <c r="T1746" s="162">
        <v>-554.6</v>
      </c>
      <c r="U1746" s="233">
        <f>E9+(E10*0.5)+(E11*0.1)</f>
        <v>0.2</v>
      </c>
      <c r="V1746" s="162">
        <v>-278</v>
      </c>
      <c r="W1746" s="233">
        <f>E12+(E13*0.5)+(E14*0.1)</f>
        <v>0.2</v>
      </c>
      <c r="X1746" s="162">
        <v>-278</v>
      </c>
      <c r="Y1746" s="161">
        <f t="shared" si="549"/>
        <v>1719</v>
      </c>
      <c r="Z1746" s="162">
        <f t="shared" si="541"/>
        <v>-361.66</v>
      </c>
      <c r="AA1746" s="127">
        <v>45160</v>
      </c>
      <c r="AB1746" s="127"/>
      <c r="AC1746" s="128"/>
      <c r="AD1746" s="128"/>
      <c r="AE1746" s="129"/>
      <c r="AF1746" s="129"/>
      <c r="AG1746" s="129"/>
      <c r="AH1746" s="129">
        <f t="shared" si="542"/>
        <v>0</v>
      </c>
      <c r="AI1746" s="129">
        <f t="shared" si="543"/>
        <v>-361.66</v>
      </c>
      <c r="AJ1746" s="234">
        <f t="shared" si="544"/>
        <v>0</v>
      </c>
      <c r="AK1746" s="234">
        <f t="shared" si="545"/>
        <v>1</v>
      </c>
      <c r="AL1746" s="129">
        <f t="shared" si="546"/>
        <v>0</v>
      </c>
      <c r="AM1746" s="127">
        <v>45160</v>
      </c>
      <c r="AN1746" s="129">
        <f t="shared" si="550"/>
        <v>102968.95999999999</v>
      </c>
      <c r="AO1746" s="129">
        <f t="shared" si="551"/>
        <v>0</v>
      </c>
      <c r="AP1746" s="129">
        <f t="shared" si="552"/>
        <v>0</v>
      </c>
      <c r="AQ1746" s="235"/>
      <c r="AR1746" s="235"/>
      <c r="AS1746" s="236">
        <f t="shared" si="547"/>
        <v>45160</v>
      </c>
      <c r="AT1746" s="237">
        <f t="shared" si="553"/>
        <v>27515.759999999977</v>
      </c>
      <c r="AU1746" s="237">
        <f t="shared" si="554"/>
        <v>18712.300000000014</v>
      </c>
      <c r="AV1746" s="237">
        <f t="shared" si="555"/>
        <v>30917.899999999998</v>
      </c>
      <c r="AW1746" s="237">
        <f t="shared" si="556"/>
        <v>14297.999999999996</v>
      </c>
      <c r="AX1746" s="237">
        <f t="shared" si="557"/>
        <v>11525.000000000007</v>
      </c>
      <c r="AY1746" s="133"/>
    </row>
    <row r="1747" spans="3:51" x14ac:dyDescent="0.25">
      <c r="C1747" s="137"/>
      <c r="D1747" s="137"/>
      <c r="E1747" s="137"/>
      <c r="F1747" s="137"/>
      <c r="G1747" s="137"/>
      <c r="H1747" s="137"/>
      <c r="I1747" s="137"/>
      <c r="J1747" s="137"/>
      <c r="K1747" s="240">
        <f t="shared" si="539"/>
        <v>45161</v>
      </c>
      <c r="L1747" s="230">
        <f t="shared" si="540"/>
        <v>103026.31</v>
      </c>
      <c r="M1747" s="162">
        <f>MAX(AN28:AN1747)</f>
        <v>106453.27</v>
      </c>
      <c r="N1747" s="162">
        <f t="shared" si="548"/>
        <v>-3426.9600000000064</v>
      </c>
      <c r="O1747" s="231">
        <f>E3+(E4*0.1)</f>
        <v>0.2</v>
      </c>
      <c r="P1747" s="162">
        <v>920.75</v>
      </c>
      <c r="Q1747" s="232">
        <f>E5+(E6*0.1)</f>
        <v>0.1</v>
      </c>
      <c r="R1747" s="162">
        <v>-850</v>
      </c>
      <c r="S1747" s="232">
        <f>E7+(E8*0.1)</f>
        <v>0.1</v>
      </c>
      <c r="T1747" s="162">
        <v>4782</v>
      </c>
      <c r="U1747" s="233">
        <f>E9+(E10*0.5)+(E11*0.1)</f>
        <v>0.2</v>
      </c>
      <c r="V1747" s="162">
        <v>-1400</v>
      </c>
      <c r="W1747" s="233">
        <f>E12+(E13*0.5)+(E14*0.1)</f>
        <v>0.2</v>
      </c>
      <c r="X1747" s="162">
        <v>-1200</v>
      </c>
      <c r="Y1747" s="161">
        <f t="shared" si="549"/>
        <v>1720</v>
      </c>
      <c r="Z1747" s="162">
        <f t="shared" si="541"/>
        <v>57.350000000000023</v>
      </c>
      <c r="AA1747" s="127">
        <v>45161</v>
      </c>
      <c r="AB1747" s="127"/>
      <c r="AC1747" s="128"/>
      <c r="AD1747" s="128"/>
      <c r="AE1747" s="129"/>
      <c r="AF1747" s="129"/>
      <c r="AG1747" s="129"/>
      <c r="AH1747" s="129">
        <f t="shared" si="542"/>
        <v>57.350000000000023</v>
      </c>
      <c r="AI1747" s="129">
        <f t="shared" si="543"/>
        <v>0</v>
      </c>
      <c r="AJ1747" s="234">
        <f t="shared" si="544"/>
        <v>1</v>
      </c>
      <c r="AK1747" s="234">
        <f t="shared" si="545"/>
        <v>0</v>
      </c>
      <c r="AL1747" s="129">
        <f t="shared" si="546"/>
        <v>0</v>
      </c>
      <c r="AM1747" s="127">
        <v>45161</v>
      </c>
      <c r="AN1747" s="129">
        <f t="shared" si="550"/>
        <v>103026.31</v>
      </c>
      <c r="AO1747" s="129">
        <f t="shared" si="551"/>
        <v>0</v>
      </c>
      <c r="AP1747" s="129">
        <f t="shared" si="552"/>
        <v>0</v>
      </c>
      <c r="AQ1747" s="235"/>
      <c r="AR1747" s="235"/>
      <c r="AS1747" s="236">
        <f t="shared" si="547"/>
        <v>45161</v>
      </c>
      <c r="AT1747" s="237">
        <f t="shared" si="553"/>
        <v>27699.909999999978</v>
      </c>
      <c r="AU1747" s="237">
        <f t="shared" si="554"/>
        <v>18627.300000000014</v>
      </c>
      <c r="AV1747" s="237">
        <f t="shared" si="555"/>
        <v>31396.1</v>
      </c>
      <c r="AW1747" s="237">
        <f t="shared" si="556"/>
        <v>14017.999999999996</v>
      </c>
      <c r="AX1747" s="237">
        <f t="shared" si="557"/>
        <v>11285.000000000007</v>
      </c>
      <c r="AY1747" s="133"/>
    </row>
    <row r="1748" spans="3:51" x14ac:dyDescent="0.25">
      <c r="C1748" s="137"/>
      <c r="D1748" s="137"/>
      <c r="E1748" s="137"/>
      <c r="F1748" s="137"/>
      <c r="G1748" s="137"/>
      <c r="H1748" s="137"/>
      <c r="I1748" s="137"/>
      <c r="J1748" s="137"/>
      <c r="K1748" s="240">
        <f t="shared" si="539"/>
        <v>45162</v>
      </c>
      <c r="L1748" s="230">
        <f t="shared" si="540"/>
        <v>102418.95999999999</v>
      </c>
      <c r="M1748" s="162">
        <f>MAX(AN28:AN1748)</f>
        <v>106453.27</v>
      </c>
      <c r="N1748" s="162">
        <f t="shared" si="548"/>
        <v>-4034.3100000000122</v>
      </c>
      <c r="O1748" s="231">
        <f>E3+(E4*0.1)</f>
        <v>0.2</v>
      </c>
      <c r="P1748" s="162">
        <v>-550</v>
      </c>
      <c r="Q1748" s="232">
        <f>E5+(E6*0.1)</f>
        <v>0.1</v>
      </c>
      <c r="R1748" s="162">
        <v>-1007.5</v>
      </c>
      <c r="S1748" s="232">
        <f>E7+(E8*0.1)</f>
        <v>0.1</v>
      </c>
      <c r="T1748" s="162">
        <v>-3410</v>
      </c>
      <c r="U1748" s="233">
        <f>E9+(E10*0.5)+(E11*0.1)</f>
        <v>0.2</v>
      </c>
      <c r="V1748" s="162">
        <v>-139</v>
      </c>
      <c r="W1748" s="233">
        <f>E12+(E13*0.5)+(E14*0.1)</f>
        <v>0.2</v>
      </c>
      <c r="X1748" s="162">
        <v>-139</v>
      </c>
      <c r="Y1748" s="161">
        <f t="shared" si="549"/>
        <v>1721</v>
      </c>
      <c r="Z1748" s="162">
        <f t="shared" si="541"/>
        <v>-607.34999999999991</v>
      </c>
      <c r="AA1748" s="127">
        <v>45162</v>
      </c>
      <c r="AB1748" s="127"/>
      <c r="AC1748" s="128"/>
      <c r="AD1748" s="128"/>
      <c r="AE1748" s="129"/>
      <c r="AF1748" s="129"/>
      <c r="AG1748" s="129"/>
      <c r="AH1748" s="129">
        <f t="shared" si="542"/>
        <v>0</v>
      </c>
      <c r="AI1748" s="129">
        <f t="shared" si="543"/>
        <v>-607.34999999999991</v>
      </c>
      <c r="AJ1748" s="234">
        <f t="shared" si="544"/>
        <v>0</v>
      </c>
      <c r="AK1748" s="234">
        <f t="shared" si="545"/>
        <v>1</v>
      </c>
      <c r="AL1748" s="129">
        <f t="shared" si="546"/>
        <v>0</v>
      </c>
      <c r="AM1748" s="127">
        <v>45162</v>
      </c>
      <c r="AN1748" s="129">
        <f t="shared" si="550"/>
        <v>102418.95999999999</v>
      </c>
      <c r="AO1748" s="129">
        <f t="shared" si="551"/>
        <v>0</v>
      </c>
      <c r="AP1748" s="129">
        <f t="shared" si="552"/>
        <v>0</v>
      </c>
      <c r="AQ1748" s="235"/>
      <c r="AR1748" s="235"/>
      <c r="AS1748" s="236">
        <f t="shared" si="547"/>
        <v>45162</v>
      </c>
      <c r="AT1748" s="237">
        <f t="shared" si="553"/>
        <v>27589.909999999978</v>
      </c>
      <c r="AU1748" s="237">
        <f t="shared" si="554"/>
        <v>18526.550000000014</v>
      </c>
      <c r="AV1748" s="237">
        <f t="shared" si="555"/>
        <v>31055.1</v>
      </c>
      <c r="AW1748" s="237">
        <f t="shared" si="556"/>
        <v>13990.199999999997</v>
      </c>
      <c r="AX1748" s="237">
        <f t="shared" si="557"/>
        <v>11257.200000000008</v>
      </c>
      <c r="AY1748" s="133"/>
    </row>
    <row r="1749" spans="3:51" x14ac:dyDescent="0.25">
      <c r="C1749" s="137"/>
      <c r="D1749" s="137"/>
      <c r="E1749" s="137"/>
      <c r="F1749" s="137"/>
      <c r="G1749" s="137"/>
      <c r="H1749" s="137"/>
      <c r="I1749" s="137"/>
      <c r="J1749" s="137"/>
      <c r="K1749" s="240">
        <f t="shared" si="539"/>
        <v>45163</v>
      </c>
      <c r="L1749" s="230">
        <f t="shared" si="540"/>
        <v>102917.81999999999</v>
      </c>
      <c r="M1749" s="162">
        <f>MAX(AN28:AN1749)</f>
        <v>106453.27</v>
      </c>
      <c r="N1749" s="162">
        <f t="shared" si="548"/>
        <v>-3535.4500000000116</v>
      </c>
      <c r="O1749" s="231">
        <f>E3+(E4*0.1)</f>
        <v>0.2</v>
      </c>
      <c r="P1749" s="162">
        <v>1187.4000000000001</v>
      </c>
      <c r="Q1749" s="232">
        <f>E5+(E6*0.1)</f>
        <v>0.1</v>
      </c>
      <c r="R1749" s="162">
        <v>-850</v>
      </c>
      <c r="S1749" s="232">
        <f>E7+(E8*0.1)</f>
        <v>0.1</v>
      </c>
      <c r="T1749" s="162">
        <v>2507.8000000000002</v>
      </c>
      <c r="U1749" s="233">
        <f>E9+(E10*0.5)+(E11*0.1)</f>
        <v>0.2</v>
      </c>
      <c r="V1749" s="162">
        <v>239</v>
      </c>
      <c r="W1749" s="233">
        <f>E12+(E13*0.5)+(E14*0.1)</f>
        <v>0.2</v>
      </c>
      <c r="X1749" s="162">
        <v>239</v>
      </c>
      <c r="Y1749" s="161">
        <f t="shared" si="549"/>
        <v>1722</v>
      </c>
      <c r="Z1749" s="162">
        <f t="shared" si="541"/>
        <v>498.86000000000007</v>
      </c>
      <c r="AA1749" s="127">
        <v>45163</v>
      </c>
      <c r="AB1749" s="127"/>
      <c r="AC1749" s="128"/>
      <c r="AD1749" s="128"/>
      <c r="AE1749" s="129"/>
      <c r="AF1749" s="129"/>
      <c r="AG1749" s="129"/>
      <c r="AH1749" s="129">
        <f t="shared" si="542"/>
        <v>498.86000000000007</v>
      </c>
      <c r="AI1749" s="129">
        <f t="shared" si="543"/>
        <v>0</v>
      </c>
      <c r="AJ1749" s="234">
        <f t="shared" si="544"/>
        <v>1</v>
      </c>
      <c r="AK1749" s="234">
        <f t="shared" si="545"/>
        <v>0</v>
      </c>
      <c r="AL1749" s="129">
        <f t="shared" si="546"/>
        <v>0</v>
      </c>
      <c r="AM1749" s="127">
        <v>45163</v>
      </c>
      <c r="AN1749" s="129">
        <f t="shared" si="550"/>
        <v>102917.81999999999</v>
      </c>
      <c r="AO1749" s="129">
        <f t="shared" si="551"/>
        <v>0</v>
      </c>
      <c r="AP1749" s="129">
        <f t="shared" si="552"/>
        <v>0</v>
      </c>
      <c r="AQ1749" s="235"/>
      <c r="AR1749" s="235"/>
      <c r="AS1749" s="236">
        <f t="shared" si="547"/>
        <v>45163</v>
      </c>
      <c r="AT1749" s="237">
        <f t="shared" si="553"/>
        <v>27827.389999999978</v>
      </c>
      <c r="AU1749" s="237">
        <f t="shared" si="554"/>
        <v>18441.550000000014</v>
      </c>
      <c r="AV1749" s="237">
        <f t="shared" si="555"/>
        <v>31305.879999999997</v>
      </c>
      <c r="AW1749" s="237">
        <f t="shared" si="556"/>
        <v>14037.999999999996</v>
      </c>
      <c r="AX1749" s="237">
        <f t="shared" si="557"/>
        <v>11305.000000000007</v>
      </c>
      <c r="AY1749" s="133"/>
    </row>
    <row r="1750" spans="3:51" x14ac:dyDescent="0.25">
      <c r="C1750" s="137"/>
      <c r="D1750" s="137"/>
      <c r="E1750" s="137"/>
      <c r="F1750" s="137"/>
      <c r="G1750" s="137"/>
      <c r="H1750" s="137"/>
      <c r="I1750" s="137"/>
      <c r="J1750" s="137"/>
      <c r="K1750" s="240">
        <f t="shared" si="539"/>
        <v>45166</v>
      </c>
      <c r="L1750" s="230">
        <f t="shared" si="540"/>
        <v>102696.87999999999</v>
      </c>
      <c r="M1750" s="162">
        <f>MAX(AN28:AN1750)</f>
        <v>106453.27</v>
      </c>
      <c r="N1750" s="162">
        <f t="shared" si="548"/>
        <v>-3756.390000000014</v>
      </c>
      <c r="O1750" s="231">
        <f>E3+(E4*0.1)</f>
        <v>0.2</v>
      </c>
      <c r="P1750" s="162">
        <v>-550</v>
      </c>
      <c r="Q1750" s="232">
        <f>E5+(E6*0.1)</f>
        <v>0.1</v>
      </c>
      <c r="R1750" s="162">
        <v>-1066</v>
      </c>
      <c r="S1750" s="232">
        <f>E7+(E8*0.1)</f>
        <v>0.1</v>
      </c>
      <c r="T1750" s="162">
        <v>2212.6</v>
      </c>
      <c r="U1750" s="233">
        <f>E9+(E10*0.5)+(E11*0.1)</f>
        <v>0.2</v>
      </c>
      <c r="V1750" s="162">
        <v>-564</v>
      </c>
      <c r="W1750" s="233">
        <f>E12+(E13*0.5)+(E14*0.1)</f>
        <v>0.2</v>
      </c>
      <c r="X1750" s="162">
        <v>-564</v>
      </c>
      <c r="Y1750" s="161">
        <f t="shared" si="549"/>
        <v>1723</v>
      </c>
      <c r="Z1750" s="162">
        <f t="shared" si="541"/>
        <v>-220.94000000000005</v>
      </c>
      <c r="AA1750" s="127">
        <v>45166</v>
      </c>
      <c r="AB1750" s="127"/>
      <c r="AC1750" s="128"/>
      <c r="AD1750" s="128"/>
      <c r="AE1750" s="129"/>
      <c r="AF1750" s="129"/>
      <c r="AG1750" s="129"/>
      <c r="AH1750" s="129">
        <f t="shared" si="542"/>
        <v>0</v>
      </c>
      <c r="AI1750" s="129">
        <f t="shared" si="543"/>
        <v>-220.94000000000005</v>
      </c>
      <c r="AJ1750" s="234">
        <f t="shared" si="544"/>
        <v>0</v>
      </c>
      <c r="AK1750" s="234">
        <f t="shared" si="545"/>
        <v>1</v>
      </c>
      <c r="AL1750" s="129">
        <f t="shared" si="546"/>
        <v>0</v>
      </c>
      <c r="AM1750" s="127">
        <v>45166</v>
      </c>
      <c r="AN1750" s="129">
        <f t="shared" si="550"/>
        <v>102696.87999999999</v>
      </c>
      <c r="AO1750" s="129">
        <f t="shared" si="551"/>
        <v>0</v>
      </c>
      <c r="AP1750" s="129">
        <f t="shared" si="552"/>
        <v>0</v>
      </c>
      <c r="AQ1750" s="235"/>
      <c r="AR1750" s="235"/>
      <c r="AS1750" s="236">
        <f t="shared" si="547"/>
        <v>45166</v>
      </c>
      <c r="AT1750" s="237">
        <f t="shared" si="553"/>
        <v>27717.389999999978</v>
      </c>
      <c r="AU1750" s="237">
        <f t="shared" si="554"/>
        <v>18334.950000000015</v>
      </c>
      <c r="AV1750" s="237">
        <f t="shared" si="555"/>
        <v>31527.139999999996</v>
      </c>
      <c r="AW1750" s="237">
        <f t="shared" si="556"/>
        <v>13925.199999999997</v>
      </c>
      <c r="AX1750" s="237">
        <f t="shared" si="557"/>
        <v>11192.200000000008</v>
      </c>
      <c r="AY1750" s="133"/>
    </row>
    <row r="1751" spans="3:51" x14ac:dyDescent="0.25">
      <c r="C1751" s="137"/>
      <c r="D1751" s="137"/>
      <c r="E1751" s="137"/>
      <c r="F1751" s="137"/>
      <c r="G1751" s="137"/>
      <c r="H1751" s="137"/>
      <c r="I1751" s="137"/>
      <c r="J1751" s="137"/>
      <c r="K1751" s="240">
        <f t="shared" si="539"/>
        <v>45167</v>
      </c>
      <c r="L1751" s="230">
        <f t="shared" si="540"/>
        <v>103032.74999999999</v>
      </c>
      <c r="M1751" s="162">
        <f>MAX(AN28:AN1751)</f>
        <v>106453.27</v>
      </c>
      <c r="N1751" s="162">
        <f t="shared" si="548"/>
        <v>-3420.5200000000186</v>
      </c>
      <c r="O1751" s="231">
        <f>E3+(E4*0.1)</f>
        <v>0.2</v>
      </c>
      <c r="P1751" s="162">
        <v>1463.45</v>
      </c>
      <c r="Q1751" s="232">
        <f>E5+(E6*0.1)</f>
        <v>0.1</v>
      </c>
      <c r="R1751" s="162">
        <v>-850</v>
      </c>
      <c r="S1751" s="232">
        <f>E7+(E8*0.1)</f>
        <v>0.1</v>
      </c>
      <c r="T1751" s="162">
        <v>6481.8</v>
      </c>
      <c r="U1751" s="233">
        <f>E9+(E10*0.5)+(E11*0.1)</f>
        <v>0.2</v>
      </c>
      <c r="V1751" s="162">
        <v>-1400</v>
      </c>
      <c r="W1751" s="233">
        <f>E12+(E13*0.5)+(E14*0.1)</f>
        <v>0.2</v>
      </c>
      <c r="X1751" s="162">
        <v>-1200</v>
      </c>
      <c r="Y1751" s="161">
        <f t="shared" si="549"/>
        <v>1724</v>
      </c>
      <c r="Z1751" s="162">
        <f t="shared" si="541"/>
        <v>335.87000000000012</v>
      </c>
      <c r="AA1751" s="127">
        <v>45167</v>
      </c>
      <c r="AB1751" s="127"/>
      <c r="AC1751" s="128"/>
      <c r="AD1751" s="128"/>
      <c r="AE1751" s="129"/>
      <c r="AF1751" s="129"/>
      <c r="AG1751" s="129"/>
      <c r="AH1751" s="129">
        <f t="shared" si="542"/>
        <v>335.87000000000012</v>
      </c>
      <c r="AI1751" s="129">
        <f t="shared" si="543"/>
        <v>0</v>
      </c>
      <c r="AJ1751" s="234">
        <f t="shared" si="544"/>
        <v>1</v>
      </c>
      <c r="AK1751" s="234">
        <f t="shared" si="545"/>
        <v>0</v>
      </c>
      <c r="AL1751" s="129">
        <f t="shared" si="546"/>
        <v>0</v>
      </c>
      <c r="AM1751" s="127">
        <v>45167</v>
      </c>
      <c r="AN1751" s="129">
        <f t="shared" si="550"/>
        <v>103032.74999999999</v>
      </c>
      <c r="AO1751" s="129">
        <f t="shared" si="551"/>
        <v>0</v>
      </c>
      <c r="AP1751" s="129">
        <f t="shared" si="552"/>
        <v>0</v>
      </c>
      <c r="AQ1751" s="235"/>
      <c r="AR1751" s="235"/>
      <c r="AS1751" s="236">
        <f t="shared" si="547"/>
        <v>45167</v>
      </c>
      <c r="AT1751" s="237">
        <f t="shared" si="553"/>
        <v>28010.079999999976</v>
      </c>
      <c r="AU1751" s="237">
        <f t="shared" si="554"/>
        <v>18249.950000000015</v>
      </c>
      <c r="AV1751" s="237">
        <f t="shared" si="555"/>
        <v>32175.319999999996</v>
      </c>
      <c r="AW1751" s="237">
        <f t="shared" si="556"/>
        <v>13645.199999999997</v>
      </c>
      <c r="AX1751" s="237">
        <f t="shared" si="557"/>
        <v>10952.200000000008</v>
      </c>
      <c r="AY1751" s="133"/>
    </row>
    <row r="1752" spans="3:51" x14ac:dyDescent="0.25">
      <c r="C1752" s="137"/>
      <c r="D1752" s="137"/>
      <c r="E1752" s="137"/>
      <c r="F1752" s="137"/>
      <c r="G1752" s="137"/>
      <c r="H1752" s="137"/>
      <c r="I1752" s="137"/>
      <c r="J1752" s="137"/>
      <c r="K1752" s="240">
        <f t="shared" si="539"/>
        <v>45168</v>
      </c>
      <c r="L1752" s="230">
        <f t="shared" si="540"/>
        <v>103157.07999999999</v>
      </c>
      <c r="M1752" s="162">
        <f>MAX(AN28:AN1752)</f>
        <v>106453.27</v>
      </c>
      <c r="N1752" s="162">
        <f t="shared" si="548"/>
        <v>-3296.1900000000169</v>
      </c>
      <c r="O1752" s="231">
        <f>E3+(E4*0.1)</f>
        <v>0.2</v>
      </c>
      <c r="P1752" s="162">
        <v>187.85</v>
      </c>
      <c r="Q1752" s="232">
        <f>E5+(E6*0.1)</f>
        <v>0.1</v>
      </c>
      <c r="R1752" s="162">
        <v>-850</v>
      </c>
      <c r="S1752" s="232">
        <f>E7+(E8*0.1)</f>
        <v>0.1</v>
      </c>
      <c r="T1752" s="162">
        <v>1717.6</v>
      </c>
      <c r="U1752" s="233">
        <f>E9+(E10*0.5)+(E11*0.1)</f>
        <v>0.2</v>
      </c>
      <c r="V1752" s="162">
        <v>502</v>
      </c>
      <c r="W1752" s="233">
        <f>E12+(E13*0.5)+(E14*0.1)</f>
        <v>0.2</v>
      </c>
      <c r="X1752" s="162">
        <v>-502</v>
      </c>
      <c r="Y1752" s="161">
        <f t="shared" si="549"/>
        <v>1725</v>
      </c>
      <c r="Z1752" s="162">
        <f t="shared" si="541"/>
        <v>124.32999999999998</v>
      </c>
      <c r="AA1752" s="127">
        <v>45168</v>
      </c>
      <c r="AB1752" s="127"/>
      <c r="AC1752" s="128"/>
      <c r="AD1752" s="128"/>
      <c r="AE1752" s="129"/>
      <c r="AF1752" s="129"/>
      <c r="AG1752" s="129"/>
      <c r="AH1752" s="129">
        <f t="shared" si="542"/>
        <v>124.32999999999998</v>
      </c>
      <c r="AI1752" s="129">
        <f t="shared" si="543"/>
        <v>0</v>
      </c>
      <c r="AJ1752" s="234">
        <f t="shared" si="544"/>
        <v>1</v>
      </c>
      <c r="AK1752" s="234">
        <f t="shared" si="545"/>
        <v>0</v>
      </c>
      <c r="AL1752" s="129">
        <f t="shared" si="546"/>
        <v>0</v>
      </c>
      <c r="AM1752" s="127">
        <v>45168</v>
      </c>
      <c r="AN1752" s="129">
        <f t="shared" si="550"/>
        <v>103157.07999999999</v>
      </c>
      <c r="AO1752" s="129">
        <f t="shared" si="551"/>
        <v>0</v>
      </c>
      <c r="AP1752" s="129">
        <f t="shared" si="552"/>
        <v>0</v>
      </c>
      <c r="AQ1752" s="235"/>
      <c r="AR1752" s="235"/>
      <c r="AS1752" s="236">
        <f t="shared" si="547"/>
        <v>45168</v>
      </c>
      <c r="AT1752" s="237">
        <f t="shared" si="553"/>
        <v>28047.649999999976</v>
      </c>
      <c r="AU1752" s="237">
        <f t="shared" si="554"/>
        <v>18164.950000000015</v>
      </c>
      <c r="AV1752" s="237">
        <f t="shared" si="555"/>
        <v>32347.079999999994</v>
      </c>
      <c r="AW1752" s="237">
        <f t="shared" si="556"/>
        <v>13745.599999999997</v>
      </c>
      <c r="AX1752" s="237">
        <f t="shared" si="557"/>
        <v>10851.800000000008</v>
      </c>
      <c r="AY1752" s="133"/>
    </row>
    <row r="1753" spans="3:51" x14ac:dyDescent="0.25">
      <c r="C1753" s="137"/>
      <c r="D1753" s="137"/>
      <c r="E1753" s="137"/>
      <c r="F1753" s="137"/>
      <c r="G1753" s="137"/>
      <c r="H1753" s="137"/>
      <c r="I1753" s="137"/>
      <c r="J1753" s="137"/>
      <c r="K1753" s="240">
        <f t="shared" si="539"/>
        <v>45169</v>
      </c>
      <c r="L1753" s="230">
        <f t="shared" si="540"/>
        <v>103039.35999999999</v>
      </c>
      <c r="M1753" s="162">
        <f>MAX(AN28:AN1753)</f>
        <v>106453.27</v>
      </c>
      <c r="N1753" s="162">
        <f t="shared" si="548"/>
        <v>-3413.910000000018</v>
      </c>
      <c r="O1753" s="231">
        <f>E3+(E4*0.1)</f>
        <v>0.2</v>
      </c>
      <c r="P1753" s="162">
        <v>-550</v>
      </c>
      <c r="Q1753" s="232">
        <f>E5+(E6*0.1)</f>
        <v>0.1</v>
      </c>
      <c r="R1753" s="162">
        <v>-850</v>
      </c>
      <c r="S1753" s="232">
        <f>E7+(E8*0.1)</f>
        <v>0.1</v>
      </c>
      <c r="T1753" s="162">
        <v>772.8</v>
      </c>
      <c r="U1753" s="233">
        <f>E9+(E10*0.5)+(E11*0.1)</f>
        <v>0.2</v>
      </c>
      <c r="V1753" s="162">
        <v>-259</v>
      </c>
      <c r="W1753" s="233">
        <f>E12+(E13*0.5)+(E14*0.1)</f>
        <v>0.2</v>
      </c>
      <c r="X1753" s="162">
        <v>259</v>
      </c>
      <c r="Y1753" s="161">
        <f t="shared" si="549"/>
        <v>1726</v>
      </c>
      <c r="Z1753" s="162">
        <f t="shared" si="541"/>
        <v>-117.72</v>
      </c>
      <c r="AA1753" s="238">
        <v>45169</v>
      </c>
      <c r="AB1753" s="129">
        <f>SUM(Z1731:Z1753)</f>
        <v>-3413.9100000000003</v>
      </c>
      <c r="AC1753" s="128">
        <f>(AB1753&gt;0)*1</f>
        <v>0</v>
      </c>
      <c r="AD1753" s="128">
        <f>(AB1753&lt;0)*1</f>
        <v>1</v>
      </c>
      <c r="AE1753" s="129">
        <f>AB1753*AC1753</f>
        <v>0</v>
      </c>
      <c r="AF1753" s="129">
        <f>AB1753*AD1753</f>
        <v>-3413.9100000000003</v>
      </c>
      <c r="AG1753" s="129"/>
      <c r="AH1753" s="129">
        <f t="shared" si="542"/>
        <v>0</v>
      </c>
      <c r="AI1753" s="129">
        <f t="shared" si="543"/>
        <v>-117.72</v>
      </c>
      <c r="AJ1753" s="234">
        <f t="shared" si="544"/>
        <v>0</v>
      </c>
      <c r="AK1753" s="234">
        <f t="shared" si="545"/>
        <v>1</v>
      </c>
      <c r="AL1753" s="129">
        <f t="shared" si="546"/>
        <v>-3413.9100000000003</v>
      </c>
      <c r="AM1753" s="127">
        <v>45169</v>
      </c>
      <c r="AN1753" s="129">
        <f t="shared" si="550"/>
        <v>103039.35999999999</v>
      </c>
      <c r="AO1753" s="129">
        <f t="shared" si="551"/>
        <v>0</v>
      </c>
      <c r="AP1753" s="129">
        <f t="shared" si="552"/>
        <v>-3413.9100000000003</v>
      </c>
      <c r="AQ1753" s="235"/>
      <c r="AR1753" s="235"/>
      <c r="AS1753" s="236">
        <f t="shared" si="547"/>
        <v>45169</v>
      </c>
      <c r="AT1753" s="237">
        <f t="shared" si="553"/>
        <v>27937.649999999976</v>
      </c>
      <c r="AU1753" s="237">
        <f t="shared" si="554"/>
        <v>18079.950000000015</v>
      </c>
      <c r="AV1753" s="237">
        <f t="shared" si="555"/>
        <v>32424.359999999993</v>
      </c>
      <c r="AW1753" s="237">
        <f t="shared" si="556"/>
        <v>13693.799999999997</v>
      </c>
      <c r="AX1753" s="237">
        <f t="shared" si="557"/>
        <v>10903.600000000008</v>
      </c>
      <c r="AY1753" s="133"/>
    </row>
    <row r="1754" spans="3:51" x14ac:dyDescent="0.25">
      <c r="C1754" s="137"/>
      <c r="D1754" s="137"/>
      <c r="E1754" s="137"/>
      <c r="F1754" s="137"/>
      <c r="G1754" s="137"/>
      <c r="H1754" s="137"/>
      <c r="I1754" s="137"/>
      <c r="J1754" s="137"/>
      <c r="K1754" s="240">
        <f t="shared" si="539"/>
        <v>45170</v>
      </c>
      <c r="L1754" s="230">
        <f t="shared" si="540"/>
        <v>103165.28999999998</v>
      </c>
      <c r="M1754" s="162">
        <f>MAX(AN28:AN1754)</f>
        <v>106453.27</v>
      </c>
      <c r="N1754" s="162">
        <f t="shared" si="548"/>
        <v>-3287.980000000025</v>
      </c>
      <c r="O1754" s="231">
        <f>E3+(E4*0.1)</f>
        <v>0.2</v>
      </c>
      <c r="P1754" s="162">
        <v>579</v>
      </c>
      <c r="Q1754" s="232">
        <f>E5+(E6*0.1)</f>
        <v>0.1</v>
      </c>
      <c r="R1754" s="162">
        <v>405.5</v>
      </c>
      <c r="S1754" s="232">
        <f>E7+(E8*0.1)</f>
        <v>0.1</v>
      </c>
      <c r="T1754" s="162">
        <v>-204.2</v>
      </c>
      <c r="U1754" s="233">
        <f>E9+(E10*0.5)+(E11*0.1)</f>
        <v>0.2</v>
      </c>
      <c r="V1754" s="162">
        <v>4</v>
      </c>
      <c r="W1754" s="233">
        <f>E12+(E13*0.5)+(E14*0.1)</f>
        <v>0.2</v>
      </c>
      <c r="X1754" s="162">
        <v>-54</v>
      </c>
      <c r="Y1754" s="161">
        <f t="shared" si="549"/>
        <v>1727</v>
      </c>
      <c r="Z1754" s="162">
        <f t="shared" si="541"/>
        <v>125.93000000000002</v>
      </c>
      <c r="AA1754" s="127">
        <v>45170</v>
      </c>
      <c r="AB1754" s="127"/>
      <c r="AC1754" s="128"/>
      <c r="AD1754" s="128"/>
      <c r="AE1754" s="129"/>
      <c r="AF1754" s="129"/>
      <c r="AG1754" s="129"/>
      <c r="AH1754" s="129">
        <f t="shared" si="542"/>
        <v>125.93000000000002</v>
      </c>
      <c r="AI1754" s="129">
        <f t="shared" si="543"/>
        <v>0</v>
      </c>
      <c r="AJ1754" s="234">
        <f t="shared" si="544"/>
        <v>1</v>
      </c>
      <c r="AK1754" s="234">
        <f t="shared" si="545"/>
        <v>0</v>
      </c>
      <c r="AL1754" s="129">
        <f t="shared" si="546"/>
        <v>0</v>
      </c>
      <c r="AM1754" s="127">
        <v>45170</v>
      </c>
      <c r="AN1754" s="129">
        <f t="shared" si="550"/>
        <v>103165.28999999998</v>
      </c>
      <c r="AO1754" s="129">
        <f t="shared" si="551"/>
        <v>0</v>
      </c>
      <c r="AP1754" s="129">
        <f t="shared" si="552"/>
        <v>0</v>
      </c>
      <c r="AQ1754" s="235"/>
      <c r="AR1754" s="235"/>
      <c r="AS1754" s="236">
        <f t="shared" si="547"/>
        <v>45170</v>
      </c>
      <c r="AT1754" s="237">
        <f t="shared" si="553"/>
        <v>28053.449999999975</v>
      </c>
      <c r="AU1754" s="237">
        <f t="shared" si="554"/>
        <v>18120.500000000015</v>
      </c>
      <c r="AV1754" s="237">
        <f t="shared" si="555"/>
        <v>32403.939999999995</v>
      </c>
      <c r="AW1754" s="237">
        <f t="shared" si="556"/>
        <v>13694.599999999997</v>
      </c>
      <c r="AX1754" s="237">
        <f t="shared" si="557"/>
        <v>10892.800000000008</v>
      </c>
      <c r="AY1754" s="133"/>
    </row>
    <row r="1755" spans="3:51" x14ac:dyDescent="0.25">
      <c r="C1755" s="137"/>
      <c r="D1755" s="137"/>
      <c r="E1755" s="137"/>
      <c r="F1755" s="137"/>
      <c r="G1755" s="137"/>
      <c r="H1755" s="137"/>
      <c r="I1755" s="137"/>
      <c r="J1755" s="137"/>
      <c r="K1755" s="240">
        <f t="shared" si="539"/>
        <v>45173</v>
      </c>
      <c r="L1755" s="230">
        <f t="shared" si="540"/>
        <v>103106.08999999998</v>
      </c>
      <c r="M1755" s="162">
        <f>MAX(AN28:AN1755)</f>
        <v>106453.27</v>
      </c>
      <c r="N1755" s="162">
        <f t="shared" si="548"/>
        <v>-3347.1800000000221</v>
      </c>
      <c r="O1755" s="231">
        <f>E3+(E4*0.1)</f>
        <v>0.2</v>
      </c>
      <c r="P1755" s="162">
        <v>0</v>
      </c>
      <c r="Q1755" s="232">
        <f>E5+(E6*0.1)</f>
        <v>0.1</v>
      </c>
      <c r="R1755" s="162">
        <v>0</v>
      </c>
      <c r="S1755" s="232">
        <f>E7+(E8*0.1)</f>
        <v>0.1</v>
      </c>
      <c r="T1755" s="162">
        <v>0</v>
      </c>
      <c r="U1755" s="233">
        <f>E9+(E10*0.5)+(E11*0.1)</f>
        <v>0.2</v>
      </c>
      <c r="V1755" s="162">
        <v>-148</v>
      </c>
      <c r="W1755" s="233">
        <f>E12+(E13*0.5)+(E14*0.1)</f>
        <v>0.2</v>
      </c>
      <c r="X1755" s="162">
        <v>-148</v>
      </c>
      <c r="Y1755" s="161">
        <f t="shared" si="549"/>
        <v>1728</v>
      </c>
      <c r="Z1755" s="162">
        <f t="shared" si="541"/>
        <v>-59.2</v>
      </c>
      <c r="AA1755" s="127">
        <v>45173</v>
      </c>
      <c r="AB1755" s="127"/>
      <c r="AC1755" s="128"/>
      <c r="AD1755" s="128"/>
      <c r="AE1755" s="129"/>
      <c r="AF1755" s="129"/>
      <c r="AG1755" s="129"/>
      <c r="AH1755" s="129">
        <f t="shared" si="542"/>
        <v>0</v>
      </c>
      <c r="AI1755" s="129">
        <f t="shared" si="543"/>
        <v>-59.2</v>
      </c>
      <c r="AJ1755" s="234">
        <f t="shared" si="544"/>
        <v>0</v>
      </c>
      <c r="AK1755" s="234">
        <f t="shared" si="545"/>
        <v>1</v>
      </c>
      <c r="AL1755" s="129">
        <f t="shared" si="546"/>
        <v>0</v>
      </c>
      <c r="AM1755" s="127">
        <v>45173</v>
      </c>
      <c r="AN1755" s="129">
        <f t="shared" si="550"/>
        <v>103106.08999999998</v>
      </c>
      <c r="AO1755" s="129">
        <f t="shared" si="551"/>
        <v>0</v>
      </c>
      <c r="AP1755" s="129">
        <f t="shared" si="552"/>
        <v>0</v>
      </c>
      <c r="AQ1755" s="235"/>
      <c r="AR1755" s="235"/>
      <c r="AS1755" s="236">
        <f t="shared" si="547"/>
        <v>45173</v>
      </c>
      <c r="AT1755" s="237">
        <f t="shared" si="553"/>
        <v>28053.449999999975</v>
      </c>
      <c r="AU1755" s="237">
        <f t="shared" si="554"/>
        <v>18120.500000000015</v>
      </c>
      <c r="AV1755" s="237">
        <f t="shared" si="555"/>
        <v>32403.939999999995</v>
      </c>
      <c r="AW1755" s="237">
        <f t="shared" si="556"/>
        <v>13664.999999999996</v>
      </c>
      <c r="AX1755" s="237">
        <f t="shared" si="557"/>
        <v>10863.200000000008</v>
      </c>
      <c r="AY1755" s="133"/>
    </row>
    <row r="1756" spans="3:51" x14ac:dyDescent="0.25">
      <c r="C1756" s="137"/>
      <c r="D1756" s="137"/>
      <c r="E1756" s="137"/>
      <c r="F1756" s="137"/>
      <c r="G1756" s="137"/>
      <c r="H1756" s="137"/>
      <c r="I1756" s="137"/>
      <c r="J1756" s="137"/>
      <c r="K1756" s="240">
        <f t="shared" ref="K1756:K1819" si="558">AM1756</f>
        <v>45174</v>
      </c>
      <c r="L1756" s="230">
        <f t="shared" ref="L1756:L1819" si="559">AN1756</f>
        <v>102456.84999999998</v>
      </c>
      <c r="M1756" s="162">
        <f>MAX(AN28:AN1756)</f>
        <v>106453.27</v>
      </c>
      <c r="N1756" s="162">
        <f t="shared" si="548"/>
        <v>-3996.4200000000274</v>
      </c>
      <c r="O1756" s="231">
        <f>E3+(E4*0.1)</f>
        <v>0.2</v>
      </c>
      <c r="P1756" s="162">
        <v>-550</v>
      </c>
      <c r="Q1756" s="232">
        <f>E5+(E6*0.1)</f>
        <v>0.1</v>
      </c>
      <c r="R1756" s="162">
        <v>-850</v>
      </c>
      <c r="S1756" s="232">
        <f>E7+(E8*0.1)</f>
        <v>0.1</v>
      </c>
      <c r="T1756" s="162">
        <v>347.6</v>
      </c>
      <c r="U1756" s="233">
        <f>E9+(E10*0.5)+(E11*0.1)</f>
        <v>0.2</v>
      </c>
      <c r="V1756" s="162">
        <v>-1245</v>
      </c>
      <c r="W1756" s="233">
        <f>E12+(E13*0.5)+(E14*0.1)</f>
        <v>0.2</v>
      </c>
      <c r="X1756" s="162">
        <v>-1200</v>
      </c>
      <c r="Y1756" s="161">
        <f t="shared" si="549"/>
        <v>1729</v>
      </c>
      <c r="Z1756" s="162">
        <f t="shared" ref="Z1756:Z1819" si="560">(O1756*P1756)+(Q1756*R1756)+(S1756*T1756)+(U1756*V1756)+(W1756*X1756)</f>
        <v>-649.24</v>
      </c>
      <c r="AA1756" s="127">
        <v>45174</v>
      </c>
      <c r="AB1756" s="127"/>
      <c r="AC1756" s="128"/>
      <c r="AD1756" s="128"/>
      <c r="AE1756" s="129"/>
      <c r="AF1756" s="129"/>
      <c r="AG1756" s="129"/>
      <c r="AH1756" s="129">
        <f t="shared" ref="AH1756:AH1819" si="561">(Z1756&gt;1)*Z1756</f>
        <v>0</v>
      </c>
      <c r="AI1756" s="129">
        <f t="shared" ref="AI1756:AI1819" si="562">(Z1756&lt;1)*Z1756</f>
        <v>-649.24</v>
      </c>
      <c r="AJ1756" s="234">
        <f t="shared" ref="AJ1756:AJ1819" si="563">(AH1756&gt;1)*1</f>
        <v>0</v>
      </c>
      <c r="AK1756" s="234">
        <f t="shared" ref="AK1756:AK1819" si="564">(AI1756&lt;0)*1</f>
        <v>1</v>
      </c>
      <c r="AL1756" s="129">
        <f t="shared" ref="AL1756:AL1819" si="565">AB1756</f>
        <v>0</v>
      </c>
      <c r="AM1756" s="127">
        <v>45174</v>
      </c>
      <c r="AN1756" s="129">
        <f t="shared" si="550"/>
        <v>102456.84999999998</v>
      </c>
      <c r="AO1756" s="129">
        <f t="shared" si="551"/>
        <v>0</v>
      </c>
      <c r="AP1756" s="129">
        <f t="shared" si="552"/>
        <v>0</v>
      </c>
      <c r="AQ1756" s="235"/>
      <c r="AR1756" s="235"/>
      <c r="AS1756" s="236">
        <f t="shared" ref="AS1756:AS1819" si="566">AM1756</f>
        <v>45174</v>
      </c>
      <c r="AT1756" s="237">
        <f t="shared" si="553"/>
        <v>27943.449999999975</v>
      </c>
      <c r="AU1756" s="237">
        <f t="shared" si="554"/>
        <v>18035.500000000015</v>
      </c>
      <c r="AV1756" s="237">
        <f t="shared" si="555"/>
        <v>32438.699999999993</v>
      </c>
      <c r="AW1756" s="237">
        <f t="shared" si="556"/>
        <v>13415.999999999996</v>
      </c>
      <c r="AX1756" s="237">
        <f t="shared" si="557"/>
        <v>10623.200000000008</v>
      </c>
      <c r="AY1756" s="133"/>
    </row>
    <row r="1757" spans="3:51" x14ac:dyDescent="0.25">
      <c r="C1757" s="137"/>
      <c r="D1757" s="137"/>
      <c r="E1757" s="137"/>
      <c r="F1757" s="137"/>
      <c r="G1757" s="137"/>
      <c r="H1757" s="137"/>
      <c r="I1757" s="137"/>
      <c r="J1757" s="137"/>
      <c r="K1757" s="240">
        <f t="shared" si="558"/>
        <v>45175</v>
      </c>
      <c r="L1757" s="230">
        <f t="shared" si="559"/>
        <v>101526.04999999997</v>
      </c>
      <c r="M1757" s="162">
        <f>MAX(AN28:AN1757)</f>
        <v>106453.27</v>
      </c>
      <c r="N1757" s="162">
        <f t="shared" ref="N1757:N1820" si="567">AN1757-M1757</f>
        <v>-4927.2200000000303</v>
      </c>
      <c r="O1757" s="231">
        <f>E3+(E4*0.1)</f>
        <v>0.2</v>
      </c>
      <c r="P1757" s="162">
        <v>-550</v>
      </c>
      <c r="Q1757" s="232">
        <f>E5+(E6*0.1)</f>
        <v>0.1</v>
      </c>
      <c r="R1757" s="162">
        <v>-850</v>
      </c>
      <c r="S1757" s="232">
        <f>E7+(E8*0.1)</f>
        <v>0.1</v>
      </c>
      <c r="T1757" s="162">
        <v>-3410</v>
      </c>
      <c r="U1757" s="233">
        <f>E9+(E10*0.5)+(E11*0.1)</f>
        <v>0.2</v>
      </c>
      <c r="V1757" s="162">
        <v>-962</v>
      </c>
      <c r="W1757" s="233">
        <f>E12+(E13*0.5)+(E14*0.1)</f>
        <v>0.2</v>
      </c>
      <c r="X1757" s="162">
        <v>-1012</v>
      </c>
      <c r="Y1757" s="161">
        <f t="shared" ref="Y1757:Y1820" si="568">Y1756+1</f>
        <v>1730</v>
      </c>
      <c r="Z1757" s="162">
        <f t="shared" si="560"/>
        <v>-930.8</v>
      </c>
      <c r="AA1757" s="127">
        <v>45175</v>
      </c>
      <c r="AB1757" s="127"/>
      <c r="AC1757" s="128"/>
      <c r="AD1757" s="128"/>
      <c r="AE1757" s="129"/>
      <c r="AF1757" s="129"/>
      <c r="AG1757" s="129"/>
      <c r="AH1757" s="129">
        <f t="shared" si="561"/>
        <v>0</v>
      </c>
      <c r="AI1757" s="129">
        <f t="shared" si="562"/>
        <v>-930.8</v>
      </c>
      <c r="AJ1757" s="234">
        <f t="shared" si="563"/>
        <v>0</v>
      </c>
      <c r="AK1757" s="234">
        <f t="shared" si="564"/>
        <v>1</v>
      </c>
      <c r="AL1757" s="129">
        <f t="shared" si="565"/>
        <v>0</v>
      </c>
      <c r="AM1757" s="127">
        <v>45175</v>
      </c>
      <c r="AN1757" s="129">
        <f t="shared" ref="AN1757:AN1820" si="569">Z1757+AN1756</f>
        <v>101526.04999999997</v>
      </c>
      <c r="AO1757" s="129">
        <f t="shared" ref="AO1757:AO1820" si="570">(AL1757&gt;0)*AL1757</f>
        <v>0</v>
      </c>
      <c r="AP1757" s="129">
        <f t="shared" ref="AP1757:AP1820" si="571">(AL1757&lt;0)*AL1757</f>
        <v>0</v>
      </c>
      <c r="AQ1757" s="235"/>
      <c r="AR1757" s="235"/>
      <c r="AS1757" s="236">
        <f t="shared" si="566"/>
        <v>45175</v>
      </c>
      <c r="AT1757" s="237">
        <f t="shared" ref="AT1757:AT1820" si="572">(P1757*O1757)+AT1756</f>
        <v>27833.449999999975</v>
      </c>
      <c r="AU1757" s="237">
        <f t="shared" ref="AU1757:AU1820" si="573">(R1757*Q1757)+AU1756</f>
        <v>17950.500000000015</v>
      </c>
      <c r="AV1757" s="237">
        <f t="shared" ref="AV1757:AV1820" si="574">(S1757*T1757)+AV1756</f>
        <v>32097.699999999993</v>
      </c>
      <c r="AW1757" s="237">
        <f t="shared" ref="AW1757:AW1820" si="575">(V1757*U1757)+AW1756</f>
        <v>13223.599999999997</v>
      </c>
      <c r="AX1757" s="237">
        <f t="shared" ref="AX1757:AX1820" si="576">(X1757*W1757)+AX1756</f>
        <v>10420.800000000008</v>
      </c>
      <c r="AY1757" s="133"/>
    </row>
    <row r="1758" spans="3:51" x14ac:dyDescent="0.25">
      <c r="C1758" s="137"/>
      <c r="D1758" s="137"/>
      <c r="E1758" s="137"/>
      <c r="F1758" s="137"/>
      <c r="G1758" s="137"/>
      <c r="H1758" s="137"/>
      <c r="I1758" s="137"/>
      <c r="J1758" s="137"/>
      <c r="K1758" s="240">
        <f t="shared" si="558"/>
        <v>45176</v>
      </c>
      <c r="L1758" s="230">
        <f t="shared" si="559"/>
        <v>101021.53999999998</v>
      </c>
      <c r="M1758" s="162">
        <f>MAX(AN28:AN1758)</f>
        <v>106453.27</v>
      </c>
      <c r="N1758" s="162">
        <f t="shared" si="567"/>
        <v>-5431.730000000025</v>
      </c>
      <c r="O1758" s="231">
        <f>E3+(E4*0.1)</f>
        <v>0.2</v>
      </c>
      <c r="P1758" s="162">
        <v>287.7</v>
      </c>
      <c r="Q1758" s="232">
        <f>E5+(E6*0.1)</f>
        <v>0.1</v>
      </c>
      <c r="R1758" s="162">
        <v>-1596.5</v>
      </c>
      <c r="S1758" s="232">
        <f>E7+(E8*0.1)</f>
        <v>0.1</v>
      </c>
      <c r="T1758" s="162">
        <v>-3924</v>
      </c>
      <c r="U1758" s="233">
        <f>E9+(E10*0.5)+(E11*0.1)</f>
        <v>0.2</v>
      </c>
      <c r="V1758" s="162">
        <v>267</v>
      </c>
      <c r="W1758" s="233">
        <f>E12+(E13*0.5)+(E14*0.1)</f>
        <v>0.2</v>
      </c>
      <c r="X1758" s="162">
        <v>-317</v>
      </c>
      <c r="Y1758" s="161">
        <f t="shared" si="568"/>
        <v>1731</v>
      </c>
      <c r="Z1758" s="162">
        <f t="shared" si="560"/>
        <v>-504.51</v>
      </c>
      <c r="AA1758" s="127">
        <v>45176</v>
      </c>
      <c r="AB1758" s="127"/>
      <c r="AC1758" s="128"/>
      <c r="AD1758" s="128"/>
      <c r="AE1758" s="129"/>
      <c r="AF1758" s="129"/>
      <c r="AG1758" s="129"/>
      <c r="AH1758" s="129">
        <f t="shared" si="561"/>
        <v>0</v>
      </c>
      <c r="AI1758" s="129">
        <f t="shared" si="562"/>
        <v>-504.51</v>
      </c>
      <c r="AJ1758" s="234">
        <f t="shared" si="563"/>
        <v>0</v>
      </c>
      <c r="AK1758" s="234">
        <f t="shared" si="564"/>
        <v>1</v>
      </c>
      <c r="AL1758" s="129">
        <f t="shared" si="565"/>
        <v>0</v>
      </c>
      <c r="AM1758" s="127">
        <v>45176</v>
      </c>
      <c r="AN1758" s="129">
        <f t="shared" si="569"/>
        <v>101021.53999999998</v>
      </c>
      <c r="AO1758" s="129">
        <f t="shared" si="570"/>
        <v>0</v>
      </c>
      <c r="AP1758" s="129">
        <f t="shared" si="571"/>
        <v>0</v>
      </c>
      <c r="AQ1758" s="235"/>
      <c r="AR1758" s="235"/>
      <c r="AS1758" s="236">
        <f t="shared" si="566"/>
        <v>45176</v>
      </c>
      <c r="AT1758" s="237">
        <f t="shared" si="572"/>
        <v>27890.989999999976</v>
      </c>
      <c r="AU1758" s="237">
        <f t="shared" si="573"/>
        <v>17790.850000000013</v>
      </c>
      <c r="AV1758" s="237">
        <f t="shared" si="574"/>
        <v>31705.299999999992</v>
      </c>
      <c r="AW1758" s="237">
        <f t="shared" si="575"/>
        <v>13276.999999999996</v>
      </c>
      <c r="AX1758" s="237">
        <f t="shared" si="576"/>
        <v>10357.400000000009</v>
      </c>
      <c r="AY1758" s="133"/>
    </row>
    <row r="1759" spans="3:51" x14ac:dyDescent="0.25">
      <c r="C1759" s="137"/>
      <c r="D1759" s="137"/>
      <c r="E1759" s="137"/>
      <c r="F1759" s="137"/>
      <c r="G1759" s="137"/>
      <c r="H1759" s="137"/>
      <c r="I1759" s="137"/>
      <c r="J1759" s="137"/>
      <c r="K1759" s="240">
        <f t="shared" si="558"/>
        <v>45177</v>
      </c>
      <c r="L1759" s="230">
        <f t="shared" si="559"/>
        <v>101190.96999999997</v>
      </c>
      <c r="M1759" s="162">
        <f>MAX(AN28:AN1759)</f>
        <v>106453.27</v>
      </c>
      <c r="N1759" s="162">
        <f t="shared" si="567"/>
        <v>-5262.300000000032</v>
      </c>
      <c r="O1759" s="231">
        <f>E3+(E4*0.1)</f>
        <v>0.2</v>
      </c>
      <c r="P1759" s="162">
        <v>379.3</v>
      </c>
      <c r="Q1759" s="232">
        <f>E5+(E6*0.1)</f>
        <v>0.1</v>
      </c>
      <c r="R1759" s="162">
        <v>317.5</v>
      </c>
      <c r="S1759" s="232">
        <f>E7+(E8*0.1)</f>
        <v>0.1</v>
      </c>
      <c r="T1759" s="162">
        <v>434.2</v>
      </c>
      <c r="U1759" s="233">
        <f>E9+(E10*0.5)+(E11*0.1)</f>
        <v>0.2</v>
      </c>
      <c r="V1759" s="162">
        <v>46</v>
      </c>
      <c r="W1759" s="233">
        <f>E12+(E13*0.5)+(E14*0.1)</f>
        <v>0.2</v>
      </c>
      <c r="X1759" s="162">
        <v>46</v>
      </c>
      <c r="Y1759" s="161">
        <f t="shared" si="568"/>
        <v>1732</v>
      </c>
      <c r="Z1759" s="162">
        <f t="shared" si="560"/>
        <v>169.42999999999998</v>
      </c>
      <c r="AA1759" s="127">
        <v>45177</v>
      </c>
      <c r="AB1759" s="127"/>
      <c r="AC1759" s="128"/>
      <c r="AD1759" s="128"/>
      <c r="AE1759" s="129"/>
      <c r="AF1759" s="129"/>
      <c r="AG1759" s="129"/>
      <c r="AH1759" s="129">
        <f t="shared" si="561"/>
        <v>169.42999999999998</v>
      </c>
      <c r="AI1759" s="129">
        <f t="shared" si="562"/>
        <v>0</v>
      </c>
      <c r="AJ1759" s="234">
        <f t="shared" si="563"/>
        <v>1</v>
      </c>
      <c r="AK1759" s="234">
        <f t="shared" si="564"/>
        <v>0</v>
      </c>
      <c r="AL1759" s="129">
        <f t="shared" si="565"/>
        <v>0</v>
      </c>
      <c r="AM1759" s="127">
        <v>45177</v>
      </c>
      <c r="AN1759" s="129">
        <f t="shared" si="569"/>
        <v>101190.96999999997</v>
      </c>
      <c r="AO1759" s="129">
        <f t="shared" si="570"/>
        <v>0</v>
      </c>
      <c r="AP1759" s="129">
        <f t="shared" si="571"/>
        <v>0</v>
      </c>
      <c r="AQ1759" s="235"/>
      <c r="AR1759" s="235"/>
      <c r="AS1759" s="236">
        <f t="shared" si="566"/>
        <v>45177</v>
      </c>
      <c r="AT1759" s="237">
        <f t="shared" si="572"/>
        <v>27966.849999999977</v>
      </c>
      <c r="AU1759" s="237">
        <f t="shared" si="573"/>
        <v>17822.600000000013</v>
      </c>
      <c r="AV1759" s="237">
        <f t="shared" si="574"/>
        <v>31748.71999999999</v>
      </c>
      <c r="AW1759" s="237">
        <f t="shared" si="575"/>
        <v>13286.199999999997</v>
      </c>
      <c r="AX1759" s="237">
        <f t="shared" si="576"/>
        <v>10366.600000000009</v>
      </c>
      <c r="AY1759" s="133"/>
    </row>
    <row r="1760" spans="3:51" x14ac:dyDescent="0.25">
      <c r="C1760" s="137"/>
      <c r="D1760" s="137"/>
      <c r="E1760" s="137"/>
      <c r="F1760" s="137"/>
      <c r="G1760" s="137"/>
      <c r="H1760" s="137"/>
      <c r="I1760" s="137"/>
      <c r="J1760" s="137"/>
      <c r="K1760" s="240">
        <f t="shared" si="558"/>
        <v>45180</v>
      </c>
      <c r="L1760" s="230">
        <f t="shared" si="559"/>
        <v>101662.02999999997</v>
      </c>
      <c r="M1760" s="162">
        <f>MAX(AN28:AN1760)</f>
        <v>106453.27</v>
      </c>
      <c r="N1760" s="162">
        <f t="shared" si="567"/>
        <v>-4791.2400000000343</v>
      </c>
      <c r="O1760" s="231">
        <f>E3+(E4*0.1)</f>
        <v>0.2</v>
      </c>
      <c r="P1760" s="162">
        <v>435.65</v>
      </c>
      <c r="Q1760" s="232">
        <f>E5+(E6*0.1)</f>
        <v>0.1</v>
      </c>
      <c r="R1760" s="162">
        <v>1498.5</v>
      </c>
      <c r="S1760" s="232">
        <f>E7+(E8*0.1)</f>
        <v>0.1</v>
      </c>
      <c r="T1760" s="162">
        <v>3632.8</v>
      </c>
      <c r="U1760" s="233">
        <f>E9+(E10*0.5)+(E11*0.1)</f>
        <v>0.2</v>
      </c>
      <c r="V1760" s="162">
        <v>-323</v>
      </c>
      <c r="W1760" s="233">
        <f>E12+(E13*0.5)+(E14*0.1)</f>
        <v>0.2</v>
      </c>
      <c r="X1760" s="162">
        <v>-323</v>
      </c>
      <c r="Y1760" s="161">
        <f t="shared" si="568"/>
        <v>1733</v>
      </c>
      <c r="Z1760" s="162">
        <f t="shared" si="560"/>
        <v>471.05999999999995</v>
      </c>
      <c r="AA1760" s="127">
        <v>45180</v>
      </c>
      <c r="AB1760" s="127"/>
      <c r="AC1760" s="128"/>
      <c r="AD1760" s="128"/>
      <c r="AE1760" s="129"/>
      <c r="AF1760" s="129"/>
      <c r="AG1760" s="129"/>
      <c r="AH1760" s="129">
        <f t="shared" si="561"/>
        <v>471.05999999999995</v>
      </c>
      <c r="AI1760" s="129">
        <f t="shared" si="562"/>
        <v>0</v>
      </c>
      <c r="AJ1760" s="234">
        <f t="shared" si="563"/>
        <v>1</v>
      </c>
      <c r="AK1760" s="234">
        <f t="shared" si="564"/>
        <v>0</v>
      </c>
      <c r="AL1760" s="129">
        <f t="shared" si="565"/>
        <v>0</v>
      </c>
      <c r="AM1760" s="127">
        <v>45180</v>
      </c>
      <c r="AN1760" s="129">
        <f t="shared" si="569"/>
        <v>101662.02999999997</v>
      </c>
      <c r="AO1760" s="129">
        <f t="shared" si="570"/>
        <v>0</v>
      </c>
      <c r="AP1760" s="129">
        <f t="shared" si="571"/>
        <v>0</v>
      </c>
      <c r="AQ1760" s="235"/>
      <c r="AR1760" s="235"/>
      <c r="AS1760" s="236">
        <f t="shared" si="566"/>
        <v>45180</v>
      </c>
      <c r="AT1760" s="237">
        <f t="shared" si="572"/>
        <v>28053.979999999978</v>
      </c>
      <c r="AU1760" s="237">
        <f t="shared" si="573"/>
        <v>17972.450000000012</v>
      </c>
      <c r="AV1760" s="237">
        <f t="shared" si="574"/>
        <v>32111.999999999989</v>
      </c>
      <c r="AW1760" s="237">
        <f t="shared" si="575"/>
        <v>13221.599999999997</v>
      </c>
      <c r="AX1760" s="237">
        <f t="shared" si="576"/>
        <v>10302.000000000009</v>
      </c>
      <c r="AY1760" s="133"/>
    </row>
    <row r="1761" spans="3:51" x14ac:dyDescent="0.25">
      <c r="C1761" s="137"/>
      <c r="D1761" s="137"/>
      <c r="E1761" s="137"/>
      <c r="F1761" s="137"/>
      <c r="G1761" s="137"/>
      <c r="H1761" s="137"/>
      <c r="I1761" s="137"/>
      <c r="J1761" s="137"/>
      <c r="K1761" s="240">
        <f t="shared" si="558"/>
        <v>45181</v>
      </c>
      <c r="L1761" s="230">
        <f t="shared" si="559"/>
        <v>101482.02999999997</v>
      </c>
      <c r="M1761" s="162">
        <f>MAX(AN28:AN1761)</f>
        <v>106453.27</v>
      </c>
      <c r="N1761" s="162">
        <f t="shared" si="567"/>
        <v>-4971.2400000000343</v>
      </c>
      <c r="O1761" s="231">
        <f>E3+(E4*0.1)</f>
        <v>0.2</v>
      </c>
      <c r="P1761" s="162">
        <v>-550</v>
      </c>
      <c r="Q1761" s="232">
        <f>E5+(E6*0.1)</f>
        <v>0.1</v>
      </c>
      <c r="R1761" s="162">
        <v>-850</v>
      </c>
      <c r="S1761" s="232">
        <f>E7+(E8*0.1)</f>
        <v>0.1</v>
      </c>
      <c r="T1761" s="162">
        <v>-3410</v>
      </c>
      <c r="U1761" s="233">
        <f>E9+(E10*0.5)+(E11*0.1)</f>
        <v>0.2</v>
      </c>
      <c r="V1761" s="162">
        <v>890</v>
      </c>
      <c r="W1761" s="233">
        <f>E12+(E13*0.5)+(E14*0.1)</f>
        <v>0.2</v>
      </c>
      <c r="X1761" s="162">
        <v>890</v>
      </c>
      <c r="Y1761" s="161">
        <f t="shared" si="568"/>
        <v>1734</v>
      </c>
      <c r="Z1761" s="162">
        <f t="shared" si="560"/>
        <v>-180</v>
      </c>
      <c r="AA1761" s="127">
        <v>45181</v>
      </c>
      <c r="AB1761" s="127"/>
      <c r="AC1761" s="128"/>
      <c r="AD1761" s="128"/>
      <c r="AE1761" s="129"/>
      <c r="AF1761" s="129"/>
      <c r="AG1761" s="129"/>
      <c r="AH1761" s="129">
        <f t="shared" si="561"/>
        <v>0</v>
      </c>
      <c r="AI1761" s="129">
        <f t="shared" si="562"/>
        <v>-180</v>
      </c>
      <c r="AJ1761" s="234">
        <f t="shared" si="563"/>
        <v>0</v>
      </c>
      <c r="AK1761" s="234">
        <f t="shared" si="564"/>
        <v>1</v>
      </c>
      <c r="AL1761" s="129">
        <f t="shared" si="565"/>
        <v>0</v>
      </c>
      <c r="AM1761" s="127">
        <v>45181</v>
      </c>
      <c r="AN1761" s="129">
        <f t="shared" si="569"/>
        <v>101482.02999999997</v>
      </c>
      <c r="AO1761" s="129">
        <f t="shared" si="570"/>
        <v>0</v>
      </c>
      <c r="AP1761" s="129">
        <f t="shared" si="571"/>
        <v>0</v>
      </c>
      <c r="AQ1761" s="235"/>
      <c r="AR1761" s="235"/>
      <c r="AS1761" s="236">
        <f t="shared" si="566"/>
        <v>45181</v>
      </c>
      <c r="AT1761" s="237">
        <f t="shared" si="572"/>
        <v>27943.979999999978</v>
      </c>
      <c r="AU1761" s="237">
        <f t="shared" si="573"/>
        <v>17887.450000000012</v>
      </c>
      <c r="AV1761" s="237">
        <f t="shared" si="574"/>
        <v>31770.999999999989</v>
      </c>
      <c r="AW1761" s="237">
        <f t="shared" si="575"/>
        <v>13399.599999999997</v>
      </c>
      <c r="AX1761" s="237">
        <f t="shared" si="576"/>
        <v>10480.000000000009</v>
      </c>
      <c r="AY1761" s="133"/>
    </row>
    <row r="1762" spans="3:51" x14ac:dyDescent="0.25">
      <c r="C1762" s="137"/>
      <c r="D1762" s="137"/>
      <c r="E1762" s="137"/>
      <c r="F1762" s="137"/>
      <c r="G1762" s="137"/>
      <c r="H1762" s="137"/>
      <c r="I1762" s="137"/>
      <c r="J1762" s="137"/>
      <c r="K1762" s="240">
        <f t="shared" si="558"/>
        <v>45182</v>
      </c>
      <c r="L1762" s="230">
        <f t="shared" si="559"/>
        <v>101723.70999999996</v>
      </c>
      <c r="M1762" s="162">
        <f>MAX(AN28:AN1762)</f>
        <v>106453.27</v>
      </c>
      <c r="N1762" s="162">
        <f t="shared" si="567"/>
        <v>-4729.5600000000413</v>
      </c>
      <c r="O1762" s="231">
        <f>E3+(E4*0.1)</f>
        <v>0.2</v>
      </c>
      <c r="P1762" s="162">
        <v>-550</v>
      </c>
      <c r="Q1762" s="232">
        <f>E5+(E6*0.1)</f>
        <v>0.1</v>
      </c>
      <c r="R1762" s="162">
        <v>277</v>
      </c>
      <c r="S1762" s="232">
        <f>E7+(E8*0.1)</f>
        <v>0.1</v>
      </c>
      <c r="T1762" s="162">
        <v>1175.8</v>
      </c>
      <c r="U1762" s="233">
        <f>E9+(E10*0.5)+(E11*0.1)</f>
        <v>0.2</v>
      </c>
      <c r="V1762" s="162">
        <v>516</v>
      </c>
      <c r="W1762" s="233">
        <f>E12+(E13*0.5)+(E14*0.1)</f>
        <v>0.2</v>
      </c>
      <c r="X1762" s="162">
        <v>516</v>
      </c>
      <c r="Y1762" s="161">
        <f t="shared" si="568"/>
        <v>1735</v>
      </c>
      <c r="Z1762" s="162">
        <f t="shared" si="560"/>
        <v>241.68</v>
      </c>
      <c r="AA1762" s="127">
        <v>45182</v>
      </c>
      <c r="AB1762" s="127"/>
      <c r="AC1762" s="128"/>
      <c r="AD1762" s="128"/>
      <c r="AE1762" s="129"/>
      <c r="AF1762" s="129"/>
      <c r="AG1762" s="129"/>
      <c r="AH1762" s="129">
        <f t="shared" si="561"/>
        <v>241.68</v>
      </c>
      <c r="AI1762" s="129">
        <f t="shared" si="562"/>
        <v>0</v>
      </c>
      <c r="AJ1762" s="234">
        <f t="shared" si="563"/>
        <v>1</v>
      </c>
      <c r="AK1762" s="234">
        <f t="shared" si="564"/>
        <v>0</v>
      </c>
      <c r="AL1762" s="129">
        <f t="shared" si="565"/>
        <v>0</v>
      </c>
      <c r="AM1762" s="127">
        <v>45182</v>
      </c>
      <c r="AN1762" s="129">
        <f t="shared" si="569"/>
        <v>101723.70999999996</v>
      </c>
      <c r="AO1762" s="129">
        <f t="shared" si="570"/>
        <v>0</v>
      </c>
      <c r="AP1762" s="129">
        <f t="shared" si="571"/>
        <v>0</v>
      </c>
      <c r="AQ1762" s="235"/>
      <c r="AR1762" s="235"/>
      <c r="AS1762" s="236">
        <f t="shared" si="566"/>
        <v>45182</v>
      </c>
      <c r="AT1762" s="237">
        <f t="shared" si="572"/>
        <v>27833.979999999978</v>
      </c>
      <c r="AU1762" s="237">
        <f t="shared" si="573"/>
        <v>17915.150000000012</v>
      </c>
      <c r="AV1762" s="237">
        <f t="shared" si="574"/>
        <v>31888.579999999991</v>
      </c>
      <c r="AW1762" s="237">
        <f t="shared" si="575"/>
        <v>13502.799999999997</v>
      </c>
      <c r="AX1762" s="237">
        <f t="shared" si="576"/>
        <v>10583.20000000001</v>
      </c>
      <c r="AY1762" s="133"/>
    </row>
    <row r="1763" spans="3:51" x14ac:dyDescent="0.25">
      <c r="C1763" s="137"/>
      <c r="D1763" s="137"/>
      <c r="E1763" s="137"/>
      <c r="F1763" s="137"/>
      <c r="G1763" s="137"/>
      <c r="H1763" s="137"/>
      <c r="I1763" s="137"/>
      <c r="J1763" s="137"/>
      <c r="K1763" s="240">
        <f t="shared" si="558"/>
        <v>45183</v>
      </c>
      <c r="L1763" s="230">
        <f t="shared" si="559"/>
        <v>102402.70999999996</v>
      </c>
      <c r="M1763" s="162">
        <f>MAX(AN28:AN1763)</f>
        <v>106453.27</v>
      </c>
      <c r="N1763" s="162">
        <f t="shared" si="567"/>
        <v>-4050.5600000000413</v>
      </c>
      <c r="O1763" s="231">
        <f>E3+(E4*0.1)</f>
        <v>0.2</v>
      </c>
      <c r="P1763" s="162">
        <v>1657.9</v>
      </c>
      <c r="Q1763" s="232">
        <f>E5+(E6*0.1)</f>
        <v>0.1</v>
      </c>
      <c r="R1763" s="162">
        <v>1883</v>
      </c>
      <c r="S1763" s="232">
        <f>E7+(E8*0.1)</f>
        <v>0.1</v>
      </c>
      <c r="T1763" s="162">
        <v>2507.1999999999998</v>
      </c>
      <c r="U1763" s="233">
        <f>E9+(E10*0.5)+(E11*0.1)</f>
        <v>0.2</v>
      </c>
      <c r="V1763" s="162">
        <v>-229</v>
      </c>
      <c r="W1763" s="233">
        <f>E12+(E13*0.5)+(E14*0.1)</f>
        <v>0.2</v>
      </c>
      <c r="X1763" s="162">
        <v>-229</v>
      </c>
      <c r="Y1763" s="161">
        <f t="shared" si="568"/>
        <v>1736</v>
      </c>
      <c r="Z1763" s="162">
        <f t="shared" si="560"/>
        <v>679.00000000000023</v>
      </c>
      <c r="AA1763" s="127">
        <v>45183</v>
      </c>
      <c r="AB1763" s="127"/>
      <c r="AC1763" s="128"/>
      <c r="AD1763" s="128"/>
      <c r="AE1763" s="129"/>
      <c r="AF1763" s="129"/>
      <c r="AG1763" s="129"/>
      <c r="AH1763" s="129">
        <f t="shared" si="561"/>
        <v>679.00000000000023</v>
      </c>
      <c r="AI1763" s="129">
        <f t="shared" si="562"/>
        <v>0</v>
      </c>
      <c r="AJ1763" s="234">
        <f t="shared" si="563"/>
        <v>1</v>
      </c>
      <c r="AK1763" s="234">
        <f t="shared" si="564"/>
        <v>0</v>
      </c>
      <c r="AL1763" s="129">
        <f t="shared" si="565"/>
        <v>0</v>
      </c>
      <c r="AM1763" s="127">
        <v>45183</v>
      </c>
      <c r="AN1763" s="129">
        <f t="shared" si="569"/>
        <v>102402.70999999996</v>
      </c>
      <c r="AO1763" s="129">
        <f t="shared" si="570"/>
        <v>0</v>
      </c>
      <c r="AP1763" s="129">
        <f t="shared" si="571"/>
        <v>0</v>
      </c>
      <c r="AQ1763" s="235"/>
      <c r="AR1763" s="235"/>
      <c r="AS1763" s="236">
        <f t="shared" si="566"/>
        <v>45183</v>
      </c>
      <c r="AT1763" s="237">
        <f t="shared" si="572"/>
        <v>28165.559999999979</v>
      </c>
      <c r="AU1763" s="237">
        <f t="shared" si="573"/>
        <v>18103.450000000012</v>
      </c>
      <c r="AV1763" s="237">
        <f t="shared" si="574"/>
        <v>32139.299999999992</v>
      </c>
      <c r="AW1763" s="237">
        <f t="shared" si="575"/>
        <v>13456.999999999998</v>
      </c>
      <c r="AX1763" s="237">
        <f t="shared" si="576"/>
        <v>10537.400000000011</v>
      </c>
      <c r="AY1763" s="133"/>
    </row>
    <row r="1764" spans="3:51" x14ac:dyDescent="0.25">
      <c r="C1764" s="137"/>
      <c r="D1764" s="137"/>
      <c r="E1764" s="137"/>
      <c r="F1764" s="137"/>
      <c r="G1764" s="137"/>
      <c r="H1764" s="137"/>
      <c r="I1764" s="137"/>
      <c r="J1764" s="137"/>
      <c r="K1764" s="240">
        <f t="shared" si="558"/>
        <v>45184</v>
      </c>
      <c r="L1764" s="230">
        <f t="shared" si="559"/>
        <v>101346.70999999996</v>
      </c>
      <c r="M1764" s="162">
        <f>MAX(AN28:AN1764)</f>
        <v>106453.27</v>
      </c>
      <c r="N1764" s="162">
        <f t="shared" si="567"/>
        <v>-5106.5600000000413</v>
      </c>
      <c r="O1764" s="231">
        <f>E3+(E4*0.1)</f>
        <v>0.2</v>
      </c>
      <c r="P1764" s="162">
        <v>-550</v>
      </c>
      <c r="Q1764" s="232">
        <f>E5+(E6*0.1)</f>
        <v>0.1</v>
      </c>
      <c r="R1764" s="162">
        <v>-850</v>
      </c>
      <c r="S1764" s="232">
        <f>E7+(E8*0.1)</f>
        <v>0.1</v>
      </c>
      <c r="T1764" s="162">
        <v>-3410</v>
      </c>
      <c r="U1764" s="233">
        <f>E9+(E10*0.5)+(E11*0.1)</f>
        <v>0.2</v>
      </c>
      <c r="V1764" s="162">
        <v>-1400</v>
      </c>
      <c r="W1764" s="233">
        <f>E12+(E13*0.5)+(E14*0.1)</f>
        <v>0.2</v>
      </c>
      <c r="X1764" s="162">
        <v>-1200</v>
      </c>
      <c r="Y1764" s="161">
        <f t="shared" si="568"/>
        <v>1737</v>
      </c>
      <c r="Z1764" s="162">
        <f t="shared" si="560"/>
        <v>-1056</v>
      </c>
      <c r="AA1764" s="127">
        <v>45184</v>
      </c>
      <c r="AB1764" s="127"/>
      <c r="AC1764" s="128"/>
      <c r="AD1764" s="128"/>
      <c r="AE1764" s="129"/>
      <c r="AF1764" s="129"/>
      <c r="AG1764" s="129"/>
      <c r="AH1764" s="129">
        <f t="shared" si="561"/>
        <v>0</v>
      </c>
      <c r="AI1764" s="129">
        <f t="shared" si="562"/>
        <v>-1056</v>
      </c>
      <c r="AJ1764" s="234">
        <f t="shared" si="563"/>
        <v>0</v>
      </c>
      <c r="AK1764" s="234">
        <f t="shared" si="564"/>
        <v>1</v>
      </c>
      <c r="AL1764" s="129">
        <f t="shared" si="565"/>
        <v>0</v>
      </c>
      <c r="AM1764" s="127">
        <v>45184</v>
      </c>
      <c r="AN1764" s="129">
        <f t="shared" si="569"/>
        <v>101346.70999999996</v>
      </c>
      <c r="AO1764" s="129">
        <f t="shared" si="570"/>
        <v>0</v>
      </c>
      <c r="AP1764" s="129">
        <f t="shared" si="571"/>
        <v>0</v>
      </c>
      <c r="AQ1764" s="235"/>
      <c r="AR1764" s="235"/>
      <c r="AS1764" s="236">
        <f t="shared" si="566"/>
        <v>45184</v>
      </c>
      <c r="AT1764" s="237">
        <f t="shared" si="572"/>
        <v>28055.559999999979</v>
      </c>
      <c r="AU1764" s="237">
        <f t="shared" si="573"/>
        <v>18018.450000000012</v>
      </c>
      <c r="AV1764" s="237">
        <f t="shared" si="574"/>
        <v>31798.299999999992</v>
      </c>
      <c r="AW1764" s="237">
        <f t="shared" si="575"/>
        <v>13176.999999999998</v>
      </c>
      <c r="AX1764" s="237">
        <f t="shared" si="576"/>
        <v>10297.400000000011</v>
      </c>
      <c r="AY1764" s="133"/>
    </row>
    <row r="1765" spans="3:51" x14ac:dyDescent="0.25">
      <c r="C1765" s="137"/>
      <c r="D1765" s="137"/>
      <c r="E1765" s="137"/>
      <c r="F1765" s="137"/>
      <c r="G1765" s="137"/>
      <c r="H1765" s="137"/>
      <c r="I1765" s="137"/>
      <c r="J1765" s="137"/>
      <c r="K1765" s="240">
        <f t="shared" si="558"/>
        <v>45187</v>
      </c>
      <c r="L1765" s="230">
        <f t="shared" si="559"/>
        <v>101008.75999999997</v>
      </c>
      <c r="M1765" s="162">
        <f>MAX(AN28:AN1765)</f>
        <v>106453.27</v>
      </c>
      <c r="N1765" s="162">
        <f t="shared" si="567"/>
        <v>-5444.5100000000384</v>
      </c>
      <c r="O1765" s="231">
        <f>E3+(E4*0.1)</f>
        <v>0.2</v>
      </c>
      <c r="P1765" s="162">
        <v>30.3</v>
      </c>
      <c r="Q1765" s="232">
        <f>E5+(E6*0.1)</f>
        <v>0.1</v>
      </c>
      <c r="R1765" s="162">
        <v>160.5</v>
      </c>
      <c r="S1765" s="232">
        <f>E7+(E8*0.1)</f>
        <v>0.1</v>
      </c>
      <c r="T1765" s="162">
        <v>459.4</v>
      </c>
      <c r="U1765" s="233">
        <f>E9+(E10*0.5)+(E11*0.1)</f>
        <v>0.2</v>
      </c>
      <c r="V1765" s="162">
        <v>-1040</v>
      </c>
      <c r="W1765" s="233">
        <f>E12+(E13*0.5)+(E14*0.1)</f>
        <v>0.2</v>
      </c>
      <c r="X1765" s="162">
        <v>-990</v>
      </c>
      <c r="Y1765" s="161">
        <f t="shared" si="568"/>
        <v>1738</v>
      </c>
      <c r="Z1765" s="162">
        <f t="shared" si="560"/>
        <v>-337.95</v>
      </c>
      <c r="AA1765" s="127">
        <v>45187</v>
      </c>
      <c r="AB1765" s="127"/>
      <c r="AC1765" s="128"/>
      <c r="AD1765" s="128"/>
      <c r="AE1765" s="129"/>
      <c r="AF1765" s="129"/>
      <c r="AG1765" s="129"/>
      <c r="AH1765" s="129">
        <f t="shared" si="561"/>
        <v>0</v>
      </c>
      <c r="AI1765" s="129">
        <f t="shared" si="562"/>
        <v>-337.95</v>
      </c>
      <c r="AJ1765" s="234">
        <f t="shared" si="563"/>
        <v>0</v>
      </c>
      <c r="AK1765" s="234">
        <f t="shared" si="564"/>
        <v>1</v>
      </c>
      <c r="AL1765" s="129">
        <f t="shared" si="565"/>
        <v>0</v>
      </c>
      <c r="AM1765" s="127">
        <v>45187</v>
      </c>
      <c r="AN1765" s="129">
        <f t="shared" si="569"/>
        <v>101008.75999999997</v>
      </c>
      <c r="AO1765" s="129">
        <f t="shared" si="570"/>
        <v>0</v>
      </c>
      <c r="AP1765" s="129">
        <f t="shared" si="571"/>
        <v>0</v>
      </c>
      <c r="AQ1765" s="235"/>
      <c r="AR1765" s="235"/>
      <c r="AS1765" s="236">
        <f t="shared" si="566"/>
        <v>45187</v>
      </c>
      <c r="AT1765" s="237">
        <f t="shared" si="572"/>
        <v>28061.619999999981</v>
      </c>
      <c r="AU1765" s="237">
        <f t="shared" si="573"/>
        <v>18034.500000000011</v>
      </c>
      <c r="AV1765" s="237">
        <f t="shared" si="574"/>
        <v>31844.239999999991</v>
      </c>
      <c r="AW1765" s="237">
        <f t="shared" si="575"/>
        <v>12968.999999999998</v>
      </c>
      <c r="AX1765" s="237">
        <f t="shared" si="576"/>
        <v>10099.400000000011</v>
      </c>
      <c r="AY1765" s="133"/>
    </row>
    <row r="1766" spans="3:51" x14ac:dyDescent="0.25">
      <c r="C1766" s="137"/>
      <c r="D1766" s="137"/>
      <c r="E1766" s="137"/>
      <c r="F1766" s="137"/>
      <c r="G1766" s="137"/>
      <c r="H1766" s="137"/>
      <c r="I1766" s="137"/>
      <c r="J1766" s="137"/>
      <c r="K1766" s="240">
        <f t="shared" si="558"/>
        <v>45188</v>
      </c>
      <c r="L1766" s="230">
        <f t="shared" si="559"/>
        <v>100745.47999999997</v>
      </c>
      <c r="M1766" s="162">
        <f>MAX(AN28:AN1766)</f>
        <v>106453.27</v>
      </c>
      <c r="N1766" s="162">
        <f t="shared" si="567"/>
        <v>-5707.7900000000373</v>
      </c>
      <c r="O1766" s="231">
        <f>E3+(E4*0.1)</f>
        <v>0.2</v>
      </c>
      <c r="P1766" s="162">
        <v>-550</v>
      </c>
      <c r="Q1766" s="232">
        <f>E5+(E6*0.1)</f>
        <v>0.1</v>
      </c>
      <c r="R1766" s="162">
        <v>-850</v>
      </c>
      <c r="S1766" s="232">
        <f>E7+(E8*0.1)</f>
        <v>0.1</v>
      </c>
      <c r="T1766" s="162">
        <v>-682.8</v>
      </c>
      <c r="U1766" s="233">
        <f>E9+(E10*0.5)+(E11*0.1)</f>
        <v>0.2</v>
      </c>
      <c r="V1766" s="162">
        <v>-233</v>
      </c>
      <c r="W1766" s="233">
        <f>E12+(E13*0.5)+(E14*0.1)</f>
        <v>0.2</v>
      </c>
      <c r="X1766" s="162">
        <v>233</v>
      </c>
      <c r="Y1766" s="161">
        <f t="shared" si="568"/>
        <v>1739</v>
      </c>
      <c r="Z1766" s="162">
        <f t="shared" si="560"/>
        <v>-263.27999999999997</v>
      </c>
      <c r="AA1766" s="127">
        <v>45188</v>
      </c>
      <c r="AB1766" s="127"/>
      <c r="AC1766" s="128"/>
      <c r="AD1766" s="128"/>
      <c r="AE1766" s="129"/>
      <c r="AF1766" s="129"/>
      <c r="AG1766" s="129"/>
      <c r="AH1766" s="129">
        <f t="shared" si="561"/>
        <v>0</v>
      </c>
      <c r="AI1766" s="129">
        <f t="shared" si="562"/>
        <v>-263.27999999999997</v>
      </c>
      <c r="AJ1766" s="234">
        <f t="shared" si="563"/>
        <v>0</v>
      </c>
      <c r="AK1766" s="234">
        <f t="shared" si="564"/>
        <v>1</v>
      </c>
      <c r="AL1766" s="129">
        <f t="shared" si="565"/>
        <v>0</v>
      </c>
      <c r="AM1766" s="127">
        <v>45188</v>
      </c>
      <c r="AN1766" s="129">
        <f t="shared" si="569"/>
        <v>100745.47999999997</v>
      </c>
      <c r="AO1766" s="129">
        <f t="shared" si="570"/>
        <v>0</v>
      </c>
      <c r="AP1766" s="129">
        <f t="shared" si="571"/>
        <v>0</v>
      </c>
      <c r="AQ1766" s="235"/>
      <c r="AR1766" s="235"/>
      <c r="AS1766" s="236">
        <f t="shared" si="566"/>
        <v>45188</v>
      </c>
      <c r="AT1766" s="237">
        <f t="shared" si="572"/>
        <v>27951.619999999981</v>
      </c>
      <c r="AU1766" s="237">
        <f t="shared" si="573"/>
        <v>17949.500000000011</v>
      </c>
      <c r="AV1766" s="237">
        <f t="shared" si="574"/>
        <v>31775.959999999992</v>
      </c>
      <c r="AW1766" s="237">
        <f t="shared" si="575"/>
        <v>12922.399999999998</v>
      </c>
      <c r="AX1766" s="237">
        <f t="shared" si="576"/>
        <v>10146.000000000011</v>
      </c>
      <c r="AY1766" s="133"/>
    </row>
    <row r="1767" spans="3:51" x14ac:dyDescent="0.25">
      <c r="C1767" s="137"/>
      <c r="D1767" s="137"/>
      <c r="E1767" s="137"/>
      <c r="F1767" s="137"/>
      <c r="G1767" s="137"/>
      <c r="H1767" s="137"/>
      <c r="I1767" s="137"/>
      <c r="J1767" s="137"/>
      <c r="K1767" s="240">
        <f t="shared" si="558"/>
        <v>45189</v>
      </c>
      <c r="L1767" s="230">
        <f t="shared" si="559"/>
        <v>99976.829999999973</v>
      </c>
      <c r="M1767" s="162">
        <f>MAX(AN28:AN1767)</f>
        <v>106453.27</v>
      </c>
      <c r="N1767" s="162">
        <f t="shared" si="567"/>
        <v>-6476.4400000000314</v>
      </c>
      <c r="O1767" s="231">
        <f>E3+(E4*0.1)</f>
        <v>0.2</v>
      </c>
      <c r="P1767" s="162">
        <v>-384.25</v>
      </c>
      <c r="Q1767" s="232">
        <f>E5+(E6*0.1)</f>
        <v>0.1</v>
      </c>
      <c r="R1767" s="162">
        <v>-850</v>
      </c>
      <c r="S1767" s="232">
        <f>E7+(E8*0.1)</f>
        <v>0.1</v>
      </c>
      <c r="T1767" s="162">
        <v>-3410</v>
      </c>
      <c r="U1767" s="233">
        <f>E9+(E10*0.5)+(E11*0.1)</f>
        <v>0.2</v>
      </c>
      <c r="V1767" s="162">
        <v>-129</v>
      </c>
      <c r="W1767" s="233">
        <f>E12+(E13*0.5)+(E14*0.1)</f>
        <v>0.2</v>
      </c>
      <c r="X1767" s="162">
        <v>-1200</v>
      </c>
      <c r="Y1767" s="161">
        <f t="shared" si="568"/>
        <v>1740</v>
      </c>
      <c r="Z1767" s="162">
        <f t="shared" si="560"/>
        <v>-768.65</v>
      </c>
      <c r="AA1767" s="127">
        <v>45189</v>
      </c>
      <c r="AB1767" s="127"/>
      <c r="AC1767" s="128"/>
      <c r="AD1767" s="128"/>
      <c r="AE1767" s="129"/>
      <c r="AF1767" s="129"/>
      <c r="AG1767" s="129"/>
      <c r="AH1767" s="129">
        <f t="shared" si="561"/>
        <v>0</v>
      </c>
      <c r="AI1767" s="129">
        <f t="shared" si="562"/>
        <v>-768.65</v>
      </c>
      <c r="AJ1767" s="234">
        <f t="shared" si="563"/>
        <v>0</v>
      </c>
      <c r="AK1767" s="234">
        <f t="shared" si="564"/>
        <v>1</v>
      </c>
      <c r="AL1767" s="129">
        <f t="shared" si="565"/>
        <v>0</v>
      </c>
      <c r="AM1767" s="127">
        <v>45189</v>
      </c>
      <c r="AN1767" s="129">
        <f t="shared" si="569"/>
        <v>99976.829999999973</v>
      </c>
      <c r="AO1767" s="129">
        <f t="shared" si="570"/>
        <v>0</v>
      </c>
      <c r="AP1767" s="129">
        <f t="shared" si="571"/>
        <v>0</v>
      </c>
      <c r="AQ1767" s="235"/>
      <c r="AR1767" s="235"/>
      <c r="AS1767" s="236">
        <f t="shared" si="566"/>
        <v>45189</v>
      </c>
      <c r="AT1767" s="237">
        <f t="shared" si="572"/>
        <v>27874.769999999982</v>
      </c>
      <c r="AU1767" s="237">
        <f t="shared" si="573"/>
        <v>17864.500000000011</v>
      </c>
      <c r="AV1767" s="237">
        <f t="shared" si="574"/>
        <v>31434.959999999992</v>
      </c>
      <c r="AW1767" s="237">
        <f t="shared" si="575"/>
        <v>12896.599999999999</v>
      </c>
      <c r="AX1767" s="237">
        <f t="shared" si="576"/>
        <v>9906.0000000000109</v>
      </c>
      <c r="AY1767" s="133"/>
    </row>
    <row r="1768" spans="3:51" x14ac:dyDescent="0.25">
      <c r="C1768" s="137"/>
      <c r="D1768" s="137"/>
      <c r="E1768" s="137"/>
      <c r="F1768" s="137"/>
      <c r="G1768" s="137"/>
      <c r="H1768" s="137"/>
      <c r="I1768" s="137"/>
      <c r="J1768" s="137"/>
      <c r="K1768" s="240">
        <f t="shared" si="558"/>
        <v>45190</v>
      </c>
      <c r="L1768" s="230">
        <f t="shared" si="559"/>
        <v>99797.579999999973</v>
      </c>
      <c r="M1768" s="162">
        <f>MAX(AN28:AN1768)</f>
        <v>106453.27</v>
      </c>
      <c r="N1768" s="162">
        <f t="shared" si="567"/>
        <v>-6655.6900000000314</v>
      </c>
      <c r="O1768" s="231">
        <f>E3+(E4*0.1)</f>
        <v>0.2</v>
      </c>
      <c r="P1768" s="162">
        <v>-593.25</v>
      </c>
      <c r="Q1768" s="232">
        <f>E5+(E6*0.1)</f>
        <v>0.1</v>
      </c>
      <c r="R1768" s="162">
        <v>3610</v>
      </c>
      <c r="S1768" s="232">
        <f>E7+(E8*0.1)</f>
        <v>0.1</v>
      </c>
      <c r="T1768" s="162">
        <v>-3410</v>
      </c>
      <c r="U1768" s="233">
        <f>E9+(E10*0.5)+(E11*0.1)</f>
        <v>0.2</v>
      </c>
      <c r="V1768" s="162">
        <v>-1400</v>
      </c>
      <c r="W1768" s="233">
        <f>E12+(E13*0.5)+(E14*0.1)</f>
        <v>0.2</v>
      </c>
      <c r="X1768" s="162">
        <v>997</v>
      </c>
      <c r="Y1768" s="161">
        <f t="shared" si="568"/>
        <v>1741</v>
      </c>
      <c r="Z1768" s="162">
        <f t="shared" si="560"/>
        <v>-179.24999999999997</v>
      </c>
      <c r="AA1768" s="127">
        <v>45190</v>
      </c>
      <c r="AB1768" s="127"/>
      <c r="AC1768" s="128"/>
      <c r="AD1768" s="128"/>
      <c r="AE1768" s="129"/>
      <c r="AF1768" s="129"/>
      <c r="AG1768" s="129"/>
      <c r="AH1768" s="129">
        <f t="shared" si="561"/>
        <v>0</v>
      </c>
      <c r="AI1768" s="129">
        <f t="shared" si="562"/>
        <v>-179.24999999999997</v>
      </c>
      <c r="AJ1768" s="234">
        <f t="shared" si="563"/>
        <v>0</v>
      </c>
      <c r="AK1768" s="234">
        <f t="shared" si="564"/>
        <v>1</v>
      </c>
      <c r="AL1768" s="129">
        <f t="shared" si="565"/>
        <v>0</v>
      </c>
      <c r="AM1768" s="127">
        <v>45190</v>
      </c>
      <c r="AN1768" s="129">
        <f t="shared" si="569"/>
        <v>99797.579999999973</v>
      </c>
      <c r="AO1768" s="129">
        <f t="shared" si="570"/>
        <v>0</v>
      </c>
      <c r="AP1768" s="129">
        <f t="shared" si="571"/>
        <v>0</v>
      </c>
      <c r="AQ1768" s="235"/>
      <c r="AR1768" s="235"/>
      <c r="AS1768" s="236">
        <f t="shared" si="566"/>
        <v>45190</v>
      </c>
      <c r="AT1768" s="237">
        <f t="shared" si="572"/>
        <v>27756.119999999981</v>
      </c>
      <c r="AU1768" s="237">
        <f t="shared" si="573"/>
        <v>18225.500000000011</v>
      </c>
      <c r="AV1768" s="237">
        <f t="shared" si="574"/>
        <v>31093.959999999992</v>
      </c>
      <c r="AW1768" s="237">
        <f t="shared" si="575"/>
        <v>12616.599999999999</v>
      </c>
      <c r="AX1768" s="237">
        <f t="shared" si="576"/>
        <v>10105.400000000011</v>
      </c>
      <c r="AY1768" s="133"/>
    </row>
    <row r="1769" spans="3:51" x14ac:dyDescent="0.25">
      <c r="C1769" s="137"/>
      <c r="D1769" s="137"/>
      <c r="E1769" s="137"/>
      <c r="F1769" s="137"/>
      <c r="G1769" s="137"/>
      <c r="H1769" s="137"/>
      <c r="I1769" s="137"/>
      <c r="J1769" s="137"/>
      <c r="K1769" s="240">
        <f t="shared" si="558"/>
        <v>45191</v>
      </c>
      <c r="L1769" s="230">
        <f t="shared" si="559"/>
        <v>99832.879999999976</v>
      </c>
      <c r="M1769" s="162">
        <f>MAX(AN28:AN1769)</f>
        <v>106453.27</v>
      </c>
      <c r="N1769" s="162">
        <f t="shared" si="567"/>
        <v>-6620.3900000000285</v>
      </c>
      <c r="O1769" s="231">
        <f>E3+(E4*0.1)</f>
        <v>0.2</v>
      </c>
      <c r="P1769" s="162">
        <v>532.9</v>
      </c>
      <c r="Q1769" s="232">
        <f>E5+(E6*0.1)</f>
        <v>0.1</v>
      </c>
      <c r="R1769" s="162">
        <v>-850</v>
      </c>
      <c r="S1769" s="232">
        <f>E7+(E8*0.1)</f>
        <v>0.1</v>
      </c>
      <c r="T1769" s="162">
        <v>137.19999999999999</v>
      </c>
      <c r="U1769" s="233">
        <f>E9+(E10*0.5)+(E11*0.1)</f>
        <v>0.2</v>
      </c>
      <c r="V1769" s="162">
        <v>530</v>
      </c>
      <c r="W1769" s="233">
        <f>E12+(E13*0.5)+(E14*0.1)</f>
        <v>0.2</v>
      </c>
      <c r="X1769" s="162">
        <v>-530</v>
      </c>
      <c r="Y1769" s="161">
        <f t="shared" si="568"/>
        <v>1742</v>
      </c>
      <c r="Z1769" s="162">
        <f t="shared" si="560"/>
        <v>35.300000000000011</v>
      </c>
      <c r="AA1769" s="127">
        <v>45191</v>
      </c>
      <c r="AB1769" s="127"/>
      <c r="AC1769" s="128"/>
      <c r="AD1769" s="128"/>
      <c r="AE1769" s="129"/>
      <c r="AF1769" s="129"/>
      <c r="AG1769" s="129"/>
      <c r="AH1769" s="129">
        <f t="shared" si="561"/>
        <v>35.300000000000011</v>
      </c>
      <c r="AI1769" s="129">
        <f t="shared" si="562"/>
        <v>0</v>
      </c>
      <c r="AJ1769" s="234">
        <f t="shared" si="563"/>
        <v>1</v>
      </c>
      <c r="AK1769" s="234">
        <f t="shared" si="564"/>
        <v>0</v>
      </c>
      <c r="AL1769" s="129">
        <f t="shared" si="565"/>
        <v>0</v>
      </c>
      <c r="AM1769" s="127">
        <v>45191</v>
      </c>
      <c r="AN1769" s="129">
        <f t="shared" si="569"/>
        <v>99832.879999999976</v>
      </c>
      <c r="AO1769" s="129">
        <f t="shared" si="570"/>
        <v>0</v>
      </c>
      <c r="AP1769" s="129">
        <f t="shared" si="571"/>
        <v>0</v>
      </c>
      <c r="AQ1769" s="235"/>
      <c r="AR1769" s="235"/>
      <c r="AS1769" s="236">
        <f t="shared" si="566"/>
        <v>45191</v>
      </c>
      <c r="AT1769" s="237">
        <f t="shared" si="572"/>
        <v>27862.699999999983</v>
      </c>
      <c r="AU1769" s="237">
        <f t="shared" si="573"/>
        <v>18140.500000000011</v>
      </c>
      <c r="AV1769" s="237">
        <f t="shared" si="574"/>
        <v>31107.679999999993</v>
      </c>
      <c r="AW1769" s="237">
        <f t="shared" si="575"/>
        <v>12722.599999999999</v>
      </c>
      <c r="AX1769" s="237">
        <f t="shared" si="576"/>
        <v>9999.4000000000106</v>
      </c>
      <c r="AY1769" s="133"/>
    </row>
    <row r="1770" spans="3:51" x14ac:dyDescent="0.25">
      <c r="C1770" s="137"/>
      <c r="D1770" s="137"/>
      <c r="E1770" s="137"/>
      <c r="F1770" s="137"/>
      <c r="G1770" s="137"/>
      <c r="H1770" s="137"/>
      <c r="I1770" s="137"/>
      <c r="J1770" s="137"/>
      <c r="K1770" s="240">
        <f t="shared" si="558"/>
        <v>45194</v>
      </c>
      <c r="L1770" s="230">
        <f t="shared" si="559"/>
        <v>99830.439999999973</v>
      </c>
      <c r="M1770" s="162">
        <f>MAX(AN28:AN1770)</f>
        <v>106453.27</v>
      </c>
      <c r="N1770" s="162">
        <f t="shared" si="567"/>
        <v>-6622.8300000000309</v>
      </c>
      <c r="O1770" s="231">
        <f>E3+(E4*0.1)</f>
        <v>0.2</v>
      </c>
      <c r="P1770" s="162">
        <v>-215.2</v>
      </c>
      <c r="Q1770" s="232">
        <f>E5+(E6*0.1)</f>
        <v>0.1</v>
      </c>
      <c r="R1770" s="162">
        <v>-850</v>
      </c>
      <c r="S1770" s="232">
        <f>E7+(E8*0.1)</f>
        <v>0.1</v>
      </c>
      <c r="T1770" s="162">
        <v>1356</v>
      </c>
      <c r="U1770" s="233">
        <f>E9+(E10*0.5)+(E11*0.1)</f>
        <v>0.2</v>
      </c>
      <c r="V1770" s="162">
        <v>-998</v>
      </c>
      <c r="W1770" s="233">
        <f>E12+(E13*0.5)+(E14*0.1)</f>
        <v>0.2</v>
      </c>
      <c r="X1770" s="162">
        <v>948</v>
      </c>
      <c r="Y1770" s="161">
        <f t="shared" si="568"/>
        <v>1743</v>
      </c>
      <c r="Z1770" s="162">
        <f t="shared" si="560"/>
        <v>-2.4399999999999977</v>
      </c>
      <c r="AA1770" s="127">
        <v>45194</v>
      </c>
      <c r="AB1770" s="127"/>
      <c r="AC1770" s="128"/>
      <c r="AD1770" s="128"/>
      <c r="AE1770" s="129"/>
      <c r="AF1770" s="129"/>
      <c r="AG1770" s="129"/>
      <c r="AH1770" s="129">
        <f t="shared" si="561"/>
        <v>0</v>
      </c>
      <c r="AI1770" s="129">
        <f t="shared" si="562"/>
        <v>-2.4399999999999977</v>
      </c>
      <c r="AJ1770" s="234">
        <f t="shared" si="563"/>
        <v>0</v>
      </c>
      <c r="AK1770" s="234">
        <f t="shared" si="564"/>
        <v>1</v>
      </c>
      <c r="AL1770" s="129">
        <f t="shared" si="565"/>
        <v>0</v>
      </c>
      <c r="AM1770" s="127">
        <v>45194</v>
      </c>
      <c r="AN1770" s="129">
        <f t="shared" si="569"/>
        <v>99830.439999999973</v>
      </c>
      <c r="AO1770" s="129">
        <f t="shared" si="570"/>
        <v>0</v>
      </c>
      <c r="AP1770" s="129">
        <f t="shared" si="571"/>
        <v>0</v>
      </c>
      <c r="AQ1770" s="235"/>
      <c r="AR1770" s="235"/>
      <c r="AS1770" s="236">
        <f t="shared" si="566"/>
        <v>45194</v>
      </c>
      <c r="AT1770" s="237">
        <f t="shared" si="572"/>
        <v>27819.659999999982</v>
      </c>
      <c r="AU1770" s="237">
        <f t="shared" si="573"/>
        <v>18055.500000000011</v>
      </c>
      <c r="AV1770" s="237">
        <f t="shared" si="574"/>
        <v>31243.279999999992</v>
      </c>
      <c r="AW1770" s="237">
        <f t="shared" si="575"/>
        <v>12522.999999999998</v>
      </c>
      <c r="AX1770" s="237">
        <f t="shared" si="576"/>
        <v>10189.000000000011</v>
      </c>
      <c r="AY1770" s="133"/>
    </row>
    <row r="1771" spans="3:51" x14ac:dyDescent="0.25">
      <c r="C1771" s="137"/>
      <c r="D1771" s="137"/>
      <c r="E1771" s="137"/>
      <c r="F1771" s="137"/>
      <c r="G1771" s="137"/>
      <c r="H1771" s="137"/>
      <c r="I1771" s="137"/>
      <c r="J1771" s="137"/>
      <c r="K1771" s="240">
        <f t="shared" si="558"/>
        <v>45195</v>
      </c>
      <c r="L1771" s="230">
        <f t="shared" si="559"/>
        <v>100808.98999999998</v>
      </c>
      <c r="M1771" s="162">
        <f>MAX(AN28:AN1771)</f>
        <v>106453.27</v>
      </c>
      <c r="N1771" s="162">
        <f t="shared" si="567"/>
        <v>-5644.2800000000279</v>
      </c>
      <c r="O1771" s="231">
        <f>E3+(E4*0.1)</f>
        <v>0.2</v>
      </c>
      <c r="P1771" s="162">
        <v>1940</v>
      </c>
      <c r="Q1771" s="232">
        <f>E5+(E6*0.1)</f>
        <v>0.1</v>
      </c>
      <c r="R1771" s="162">
        <v>3195.5</v>
      </c>
      <c r="S1771" s="232">
        <f>E7+(E8*0.1)</f>
        <v>0.1</v>
      </c>
      <c r="T1771" s="162">
        <v>-3410</v>
      </c>
      <c r="U1771" s="233">
        <f>E9+(E10*0.5)+(E11*0.1)</f>
        <v>0.2</v>
      </c>
      <c r="V1771" s="162">
        <v>1530</v>
      </c>
      <c r="W1771" s="233">
        <f>E12+(E13*0.5)+(E14*0.1)</f>
        <v>0.2</v>
      </c>
      <c r="X1771" s="162">
        <v>1530</v>
      </c>
      <c r="Y1771" s="161">
        <f t="shared" si="568"/>
        <v>1744</v>
      </c>
      <c r="Z1771" s="162">
        <f t="shared" si="560"/>
        <v>978.55</v>
      </c>
      <c r="AA1771" s="127">
        <v>45195</v>
      </c>
      <c r="AB1771" s="127"/>
      <c r="AC1771" s="128"/>
      <c r="AD1771" s="128"/>
      <c r="AE1771" s="129"/>
      <c r="AF1771" s="129"/>
      <c r="AG1771" s="129"/>
      <c r="AH1771" s="129">
        <f t="shared" si="561"/>
        <v>978.55</v>
      </c>
      <c r="AI1771" s="129">
        <f t="shared" si="562"/>
        <v>0</v>
      </c>
      <c r="AJ1771" s="234">
        <f t="shared" si="563"/>
        <v>1</v>
      </c>
      <c r="AK1771" s="234">
        <f t="shared" si="564"/>
        <v>0</v>
      </c>
      <c r="AL1771" s="129">
        <f t="shared" si="565"/>
        <v>0</v>
      </c>
      <c r="AM1771" s="127">
        <v>45195</v>
      </c>
      <c r="AN1771" s="129">
        <f t="shared" si="569"/>
        <v>100808.98999999998</v>
      </c>
      <c r="AO1771" s="129">
        <f t="shared" si="570"/>
        <v>0</v>
      </c>
      <c r="AP1771" s="129">
        <f t="shared" si="571"/>
        <v>0</v>
      </c>
      <c r="AQ1771" s="235"/>
      <c r="AR1771" s="235"/>
      <c r="AS1771" s="236">
        <f t="shared" si="566"/>
        <v>45195</v>
      </c>
      <c r="AT1771" s="237">
        <f t="shared" si="572"/>
        <v>28207.659999999982</v>
      </c>
      <c r="AU1771" s="237">
        <f t="shared" si="573"/>
        <v>18375.05000000001</v>
      </c>
      <c r="AV1771" s="237">
        <f t="shared" si="574"/>
        <v>30902.279999999992</v>
      </c>
      <c r="AW1771" s="237">
        <f t="shared" si="575"/>
        <v>12828.999999999998</v>
      </c>
      <c r="AX1771" s="237">
        <f t="shared" si="576"/>
        <v>10495.000000000011</v>
      </c>
      <c r="AY1771" s="133"/>
    </row>
    <row r="1772" spans="3:51" x14ac:dyDescent="0.25">
      <c r="C1772" s="137"/>
      <c r="D1772" s="137"/>
      <c r="E1772" s="137"/>
      <c r="F1772" s="137"/>
      <c r="G1772" s="137"/>
      <c r="H1772" s="137"/>
      <c r="I1772" s="137"/>
      <c r="J1772" s="137"/>
      <c r="K1772" s="240">
        <f t="shared" si="558"/>
        <v>45196</v>
      </c>
      <c r="L1772" s="230">
        <f t="shared" si="559"/>
        <v>101704.64999999998</v>
      </c>
      <c r="M1772" s="162">
        <f>MAX(AN28:AN1772)</f>
        <v>106453.27</v>
      </c>
      <c r="N1772" s="162">
        <f t="shared" si="567"/>
        <v>-4748.6200000000244</v>
      </c>
      <c r="O1772" s="231">
        <f>E3+(E4*0.1)</f>
        <v>0.2</v>
      </c>
      <c r="P1772" s="162">
        <v>-550</v>
      </c>
      <c r="Q1772" s="232">
        <f>E5+(E6*0.1)</f>
        <v>0.1</v>
      </c>
      <c r="R1772" s="162">
        <v>-850</v>
      </c>
      <c r="S1772" s="232">
        <f>E7+(E8*0.1)</f>
        <v>0.1</v>
      </c>
      <c r="T1772" s="162">
        <v>686.6</v>
      </c>
      <c r="U1772" s="233">
        <f>E9+(E10*0.5)+(E11*0.1)</f>
        <v>0.2</v>
      </c>
      <c r="V1772" s="162">
        <v>2555</v>
      </c>
      <c r="W1772" s="233">
        <f>E12+(E13*0.5)+(E14*0.1)</f>
        <v>0.2</v>
      </c>
      <c r="X1772" s="162">
        <v>2555</v>
      </c>
      <c r="Y1772" s="161">
        <f t="shared" si="568"/>
        <v>1745</v>
      </c>
      <c r="Z1772" s="162">
        <f t="shared" si="560"/>
        <v>895.66000000000008</v>
      </c>
      <c r="AA1772" s="127">
        <v>45196</v>
      </c>
      <c r="AB1772" s="127"/>
      <c r="AC1772" s="128"/>
      <c r="AD1772" s="128"/>
      <c r="AE1772" s="129"/>
      <c r="AF1772" s="129"/>
      <c r="AG1772" s="129"/>
      <c r="AH1772" s="129">
        <f t="shared" si="561"/>
        <v>895.66000000000008</v>
      </c>
      <c r="AI1772" s="129">
        <f t="shared" si="562"/>
        <v>0</v>
      </c>
      <c r="AJ1772" s="234">
        <f t="shared" si="563"/>
        <v>1</v>
      </c>
      <c r="AK1772" s="234">
        <f t="shared" si="564"/>
        <v>0</v>
      </c>
      <c r="AL1772" s="129">
        <f t="shared" si="565"/>
        <v>0</v>
      </c>
      <c r="AM1772" s="127">
        <v>45196</v>
      </c>
      <c r="AN1772" s="129">
        <f t="shared" si="569"/>
        <v>101704.64999999998</v>
      </c>
      <c r="AO1772" s="129">
        <f t="shared" si="570"/>
        <v>0</v>
      </c>
      <c r="AP1772" s="129">
        <f t="shared" si="571"/>
        <v>0</v>
      </c>
      <c r="AQ1772" s="235"/>
      <c r="AR1772" s="235"/>
      <c r="AS1772" s="236">
        <f t="shared" si="566"/>
        <v>45196</v>
      </c>
      <c r="AT1772" s="237">
        <f t="shared" si="572"/>
        <v>28097.659999999982</v>
      </c>
      <c r="AU1772" s="237">
        <f t="shared" si="573"/>
        <v>18290.05000000001</v>
      </c>
      <c r="AV1772" s="237">
        <f t="shared" si="574"/>
        <v>30970.939999999991</v>
      </c>
      <c r="AW1772" s="237">
        <f t="shared" si="575"/>
        <v>13339.999999999998</v>
      </c>
      <c r="AX1772" s="237">
        <f t="shared" si="576"/>
        <v>11006.000000000011</v>
      </c>
      <c r="AY1772" s="133"/>
    </row>
    <row r="1773" spans="3:51" x14ac:dyDescent="0.25">
      <c r="C1773" s="137"/>
      <c r="D1773" s="137"/>
      <c r="E1773" s="137"/>
      <c r="F1773" s="137"/>
      <c r="G1773" s="137"/>
      <c r="H1773" s="137"/>
      <c r="I1773" s="137"/>
      <c r="J1773" s="137"/>
      <c r="K1773" s="240">
        <f t="shared" si="558"/>
        <v>45197</v>
      </c>
      <c r="L1773" s="230">
        <f t="shared" si="559"/>
        <v>102159.26999999997</v>
      </c>
      <c r="M1773" s="162">
        <f>MAX(AN28:AN1773)</f>
        <v>106453.27</v>
      </c>
      <c r="N1773" s="162">
        <f t="shared" si="567"/>
        <v>-4294.0000000000291</v>
      </c>
      <c r="O1773" s="231">
        <f>E3+(E4*0.1)</f>
        <v>0.2</v>
      </c>
      <c r="P1773" s="162">
        <v>-550</v>
      </c>
      <c r="Q1773" s="232">
        <f>E5+(E6*0.1)</f>
        <v>0.1</v>
      </c>
      <c r="R1773" s="162">
        <v>-850</v>
      </c>
      <c r="S1773" s="232">
        <f>E7+(E8*0.1)</f>
        <v>0.1</v>
      </c>
      <c r="T1773" s="162">
        <v>2452.1999999999998</v>
      </c>
      <c r="U1773" s="233">
        <f>E9+(E10*0.5)+(E11*0.1)</f>
        <v>0.2</v>
      </c>
      <c r="V1773" s="162">
        <v>1011</v>
      </c>
      <c r="W1773" s="233">
        <f>E12+(E13*0.5)+(E14*0.1)</f>
        <v>0.2</v>
      </c>
      <c r="X1773" s="162">
        <v>1011</v>
      </c>
      <c r="Y1773" s="161">
        <f t="shared" si="568"/>
        <v>1746</v>
      </c>
      <c r="Z1773" s="162">
        <f t="shared" si="560"/>
        <v>454.62</v>
      </c>
      <c r="AA1773" s="127">
        <v>45197</v>
      </c>
      <c r="AB1773" s="127"/>
      <c r="AC1773" s="128"/>
      <c r="AD1773" s="128"/>
      <c r="AE1773" s="129"/>
      <c r="AF1773" s="129"/>
      <c r="AG1773" s="129"/>
      <c r="AH1773" s="129">
        <f t="shared" si="561"/>
        <v>454.62</v>
      </c>
      <c r="AI1773" s="129">
        <f t="shared" si="562"/>
        <v>0</v>
      </c>
      <c r="AJ1773" s="234">
        <f t="shared" si="563"/>
        <v>1</v>
      </c>
      <c r="AK1773" s="234">
        <f t="shared" si="564"/>
        <v>0</v>
      </c>
      <c r="AL1773" s="129">
        <f t="shared" si="565"/>
        <v>0</v>
      </c>
      <c r="AM1773" s="127">
        <v>45197</v>
      </c>
      <c r="AN1773" s="129">
        <f t="shared" si="569"/>
        <v>102159.26999999997</v>
      </c>
      <c r="AO1773" s="129">
        <f t="shared" si="570"/>
        <v>0</v>
      </c>
      <c r="AP1773" s="129">
        <f t="shared" si="571"/>
        <v>0</v>
      </c>
      <c r="AQ1773" s="235"/>
      <c r="AR1773" s="235"/>
      <c r="AS1773" s="236">
        <f t="shared" si="566"/>
        <v>45197</v>
      </c>
      <c r="AT1773" s="237">
        <f t="shared" si="572"/>
        <v>27987.659999999982</v>
      </c>
      <c r="AU1773" s="237">
        <f t="shared" si="573"/>
        <v>18205.05000000001</v>
      </c>
      <c r="AV1773" s="237">
        <f t="shared" si="574"/>
        <v>31216.159999999993</v>
      </c>
      <c r="AW1773" s="237">
        <f t="shared" si="575"/>
        <v>13542.199999999999</v>
      </c>
      <c r="AX1773" s="237">
        <f t="shared" si="576"/>
        <v>11208.200000000012</v>
      </c>
      <c r="AY1773" s="133"/>
    </row>
    <row r="1774" spans="3:51" x14ac:dyDescent="0.25">
      <c r="C1774" s="137"/>
      <c r="D1774" s="137"/>
      <c r="E1774" s="137"/>
      <c r="F1774" s="137"/>
      <c r="G1774" s="137"/>
      <c r="H1774" s="137"/>
      <c r="I1774" s="137"/>
      <c r="J1774" s="137"/>
      <c r="K1774" s="240">
        <f t="shared" si="558"/>
        <v>45198</v>
      </c>
      <c r="L1774" s="230">
        <f t="shared" si="559"/>
        <v>101892.33999999998</v>
      </c>
      <c r="M1774" s="162">
        <f>MAX(AN28:AN1774)</f>
        <v>106453.27</v>
      </c>
      <c r="N1774" s="162">
        <f t="shared" si="567"/>
        <v>-4560.9300000000221</v>
      </c>
      <c r="O1774" s="231">
        <f>E3+(E4*0.1)</f>
        <v>0.2</v>
      </c>
      <c r="P1774" s="162">
        <v>-1131.3499999999999</v>
      </c>
      <c r="Q1774" s="232">
        <f>E5+(E6*0.1)</f>
        <v>0.1</v>
      </c>
      <c r="R1774" s="162">
        <v>-1474</v>
      </c>
      <c r="S1774" s="232">
        <f>E7+(E8*0.1)</f>
        <v>0.1</v>
      </c>
      <c r="T1774" s="162">
        <v>249.4</v>
      </c>
      <c r="U1774" s="233">
        <f>E9+(E10*0.5)+(E11*0.1)</f>
        <v>0.2</v>
      </c>
      <c r="V1774" s="162">
        <v>1609</v>
      </c>
      <c r="W1774" s="233">
        <f>E12+(E13*0.5)+(E14*0.1)</f>
        <v>0.2</v>
      </c>
      <c r="X1774" s="162">
        <v>-1200</v>
      </c>
      <c r="Y1774" s="161">
        <f t="shared" si="568"/>
        <v>1747</v>
      </c>
      <c r="Z1774" s="162">
        <f t="shared" si="560"/>
        <v>-266.92999999999995</v>
      </c>
      <c r="AA1774" s="238">
        <v>45198</v>
      </c>
      <c r="AB1774" s="129">
        <f>SUM(Z1754:Z1774)</f>
        <v>-1147.0199999999998</v>
      </c>
      <c r="AC1774" s="128">
        <f>(AB1774&gt;0)*1</f>
        <v>0</v>
      </c>
      <c r="AD1774" s="128">
        <f>(AB1774&lt;0)*1</f>
        <v>1</v>
      </c>
      <c r="AE1774" s="129">
        <f>AB1774*AC1774</f>
        <v>0</v>
      </c>
      <c r="AF1774" s="129">
        <f>AB1774*AD1774</f>
        <v>-1147.0199999999998</v>
      </c>
      <c r="AG1774" s="129"/>
      <c r="AH1774" s="129">
        <f t="shared" si="561"/>
        <v>0</v>
      </c>
      <c r="AI1774" s="129">
        <f t="shared" si="562"/>
        <v>-266.92999999999995</v>
      </c>
      <c r="AJ1774" s="234">
        <f t="shared" si="563"/>
        <v>0</v>
      </c>
      <c r="AK1774" s="234">
        <f t="shared" si="564"/>
        <v>1</v>
      </c>
      <c r="AL1774" s="129">
        <f t="shared" si="565"/>
        <v>-1147.0199999999998</v>
      </c>
      <c r="AM1774" s="127">
        <v>45198</v>
      </c>
      <c r="AN1774" s="129">
        <f t="shared" si="569"/>
        <v>101892.33999999998</v>
      </c>
      <c r="AO1774" s="129">
        <f t="shared" si="570"/>
        <v>0</v>
      </c>
      <c r="AP1774" s="129">
        <f t="shared" si="571"/>
        <v>-1147.0199999999998</v>
      </c>
      <c r="AQ1774" s="235"/>
      <c r="AR1774" s="235"/>
      <c r="AS1774" s="236">
        <f t="shared" si="566"/>
        <v>45198</v>
      </c>
      <c r="AT1774" s="237">
        <f t="shared" si="572"/>
        <v>27761.389999999981</v>
      </c>
      <c r="AU1774" s="237">
        <f t="shared" si="573"/>
        <v>18057.650000000009</v>
      </c>
      <c r="AV1774" s="237">
        <f t="shared" si="574"/>
        <v>31241.099999999991</v>
      </c>
      <c r="AW1774" s="237">
        <f t="shared" si="575"/>
        <v>13863.999999999998</v>
      </c>
      <c r="AX1774" s="237">
        <f t="shared" si="576"/>
        <v>10968.200000000012</v>
      </c>
      <c r="AY1774" s="133"/>
    </row>
    <row r="1775" spans="3:51" x14ac:dyDescent="0.25">
      <c r="C1775" s="137"/>
      <c r="D1775" s="137"/>
      <c r="E1775" s="137"/>
      <c r="F1775" s="137"/>
      <c r="G1775" s="137"/>
      <c r="H1775" s="137"/>
      <c r="I1775" s="137"/>
      <c r="J1775" s="137"/>
      <c r="K1775" s="240">
        <f t="shared" si="558"/>
        <v>45201</v>
      </c>
      <c r="L1775" s="230">
        <f t="shared" si="559"/>
        <v>103042.24999999999</v>
      </c>
      <c r="M1775" s="162">
        <f>MAX(AN28:AN1775)</f>
        <v>106453.27</v>
      </c>
      <c r="N1775" s="162">
        <f t="shared" si="567"/>
        <v>-3411.0200000000186</v>
      </c>
      <c r="O1775" s="231">
        <f>E3+(E4*0.1)</f>
        <v>0.2</v>
      </c>
      <c r="P1775" s="162">
        <v>370.75</v>
      </c>
      <c r="Q1775" s="232">
        <f>E5+(E6*0.1)</f>
        <v>0.1</v>
      </c>
      <c r="R1775" s="162">
        <v>-17</v>
      </c>
      <c r="S1775" s="232">
        <f>E7+(E8*0.1)</f>
        <v>0.1</v>
      </c>
      <c r="T1775" s="162">
        <v>2446.6</v>
      </c>
      <c r="U1775" s="233">
        <f>E9+(E10*0.5)+(E11*0.1)</f>
        <v>0.2</v>
      </c>
      <c r="V1775" s="162">
        <v>2082</v>
      </c>
      <c r="W1775" s="233">
        <f>E12+(E13*0.5)+(E14*0.1)</f>
        <v>0.2</v>
      </c>
      <c r="X1775" s="162">
        <v>2082</v>
      </c>
      <c r="Y1775" s="161">
        <f t="shared" si="568"/>
        <v>1748</v>
      </c>
      <c r="Z1775" s="162">
        <f t="shared" si="560"/>
        <v>1149.9100000000001</v>
      </c>
      <c r="AA1775" s="127">
        <v>45201</v>
      </c>
      <c r="AB1775" s="127"/>
      <c r="AC1775" s="128"/>
      <c r="AD1775" s="128"/>
      <c r="AE1775" s="129"/>
      <c r="AF1775" s="129"/>
      <c r="AG1775" s="129"/>
      <c r="AH1775" s="129">
        <f t="shared" si="561"/>
        <v>1149.9100000000001</v>
      </c>
      <c r="AI1775" s="129">
        <f t="shared" si="562"/>
        <v>0</v>
      </c>
      <c r="AJ1775" s="234">
        <f t="shared" si="563"/>
        <v>1</v>
      </c>
      <c r="AK1775" s="234">
        <f t="shared" si="564"/>
        <v>0</v>
      </c>
      <c r="AL1775" s="129">
        <f t="shared" si="565"/>
        <v>0</v>
      </c>
      <c r="AM1775" s="127">
        <v>45201</v>
      </c>
      <c r="AN1775" s="129">
        <f t="shared" si="569"/>
        <v>103042.24999999999</v>
      </c>
      <c r="AO1775" s="129">
        <f t="shared" si="570"/>
        <v>0</v>
      </c>
      <c r="AP1775" s="129">
        <f t="shared" si="571"/>
        <v>0</v>
      </c>
      <c r="AQ1775" s="235"/>
      <c r="AR1775" s="235"/>
      <c r="AS1775" s="236">
        <f t="shared" si="566"/>
        <v>45201</v>
      </c>
      <c r="AT1775" s="237">
        <f t="shared" si="572"/>
        <v>27835.539999999983</v>
      </c>
      <c r="AU1775" s="237">
        <f t="shared" si="573"/>
        <v>18055.950000000008</v>
      </c>
      <c r="AV1775" s="237">
        <f t="shared" si="574"/>
        <v>31485.759999999991</v>
      </c>
      <c r="AW1775" s="237">
        <f t="shared" si="575"/>
        <v>14280.399999999998</v>
      </c>
      <c r="AX1775" s="237">
        <f t="shared" si="576"/>
        <v>11384.600000000011</v>
      </c>
      <c r="AY1775" s="133"/>
    </row>
    <row r="1776" spans="3:51" x14ac:dyDescent="0.25">
      <c r="C1776" s="137"/>
      <c r="D1776" s="137"/>
      <c r="E1776" s="137"/>
      <c r="F1776" s="137"/>
      <c r="G1776" s="137"/>
      <c r="H1776" s="137"/>
      <c r="I1776" s="137"/>
      <c r="J1776" s="137"/>
      <c r="K1776" s="240">
        <f t="shared" si="558"/>
        <v>45202</v>
      </c>
      <c r="L1776" s="230">
        <f t="shared" si="559"/>
        <v>103626.51999999999</v>
      </c>
      <c r="M1776" s="162">
        <f>MAX(AN28:AN1776)</f>
        <v>106453.27</v>
      </c>
      <c r="N1776" s="162">
        <f t="shared" si="567"/>
        <v>-2826.7500000000146</v>
      </c>
      <c r="O1776" s="231">
        <f>E3+(E4*0.1)</f>
        <v>0.2</v>
      </c>
      <c r="P1776" s="162">
        <v>2154.85</v>
      </c>
      <c r="Q1776" s="232">
        <f>E5+(E6*0.1)</f>
        <v>0.1</v>
      </c>
      <c r="R1776" s="162">
        <v>2947</v>
      </c>
      <c r="S1776" s="232">
        <f>E7+(E8*0.1)</f>
        <v>0.1</v>
      </c>
      <c r="T1776" s="162">
        <v>-3410</v>
      </c>
      <c r="U1776" s="233">
        <f>E9+(E10*0.5)+(E11*0.1)</f>
        <v>0.2</v>
      </c>
      <c r="V1776" s="162">
        <v>499</v>
      </c>
      <c r="W1776" s="233">
        <f>E12+(E13*0.5)+(E14*0.1)</f>
        <v>0.2</v>
      </c>
      <c r="X1776" s="162">
        <v>499</v>
      </c>
      <c r="Y1776" s="161">
        <f t="shared" si="568"/>
        <v>1749</v>
      </c>
      <c r="Z1776" s="162">
        <f t="shared" si="560"/>
        <v>584.2700000000001</v>
      </c>
      <c r="AA1776" s="127">
        <v>45202</v>
      </c>
      <c r="AB1776" s="127"/>
      <c r="AC1776" s="128"/>
      <c r="AD1776" s="128"/>
      <c r="AE1776" s="129"/>
      <c r="AF1776" s="129"/>
      <c r="AG1776" s="129"/>
      <c r="AH1776" s="129">
        <f t="shared" si="561"/>
        <v>584.2700000000001</v>
      </c>
      <c r="AI1776" s="129">
        <f t="shared" si="562"/>
        <v>0</v>
      </c>
      <c r="AJ1776" s="234">
        <f t="shared" si="563"/>
        <v>1</v>
      </c>
      <c r="AK1776" s="234">
        <f t="shared" si="564"/>
        <v>0</v>
      </c>
      <c r="AL1776" s="129">
        <f t="shared" si="565"/>
        <v>0</v>
      </c>
      <c r="AM1776" s="127">
        <v>45202</v>
      </c>
      <c r="AN1776" s="129">
        <f t="shared" si="569"/>
        <v>103626.51999999999</v>
      </c>
      <c r="AO1776" s="129">
        <f t="shared" si="570"/>
        <v>0</v>
      </c>
      <c r="AP1776" s="129">
        <f t="shared" si="571"/>
        <v>0</v>
      </c>
      <c r="AQ1776" s="235"/>
      <c r="AR1776" s="235"/>
      <c r="AS1776" s="236">
        <f t="shared" si="566"/>
        <v>45202</v>
      </c>
      <c r="AT1776" s="237">
        <f t="shared" si="572"/>
        <v>28266.509999999984</v>
      </c>
      <c r="AU1776" s="237">
        <f t="shared" si="573"/>
        <v>18350.650000000009</v>
      </c>
      <c r="AV1776" s="237">
        <f t="shared" si="574"/>
        <v>31144.759999999991</v>
      </c>
      <c r="AW1776" s="237">
        <f t="shared" si="575"/>
        <v>14380.199999999997</v>
      </c>
      <c r="AX1776" s="237">
        <f t="shared" si="576"/>
        <v>11484.400000000011</v>
      </c>
      <c r="AY1776" s="133"/>
    </row>
    <row r="1777" spans="3:51" x14ac:dyDescent="0.25">
      <c r="C1777" s="137"/>
      <c r="D1777" s="137"/>
      <c r="E1777" s="137"/>
      <c r="F1777" s="137"/>
      <c r="G1777" s="137"/>
      <c r="H1777" s="137"/>
      <c r="I1777" s="137"/>
      <c r="J1777" s="137"/>
      <c r="K1777" s="240">
        <f t="shared" si="558"/>
        <v>45203</v>
      </c>
      <c r="L1777" s="230">
        <f t="shared" si="559"/>
        <v>103927.18</v>
      </c>
      <c r="M1777" s="162">
        <f>MAX(AN28:AN1777)</f>
        <v>106453.27</v>
      </c>
      <c r="N1777" s="162">
        <f t="shared" si="567"/>
        <v>-2526.0900000000111</v>
      </c>
      <c r="O1777" s="231">
        <f>E3+(E4*0.1)</f>
        <v>0.2</v>
      </c>
      <c r="P1777" s="162">
        <v>-550</v>
      </c>
      <c r="Q1777" s="232">
        <f>E5+(E6*0.1)</f>
        <v>0.1</v>
      </c>
      <c r="R1777" s="162">
        <v>-850</v>
      </c>
      <c r="S1777" s="232">
        <f>E7+(E8*0.1)</f>
        <v>0.1</v>
      </c>
      <c r="T1777" s="162">
        <v>4212.6000000000004</v>
      </c>
      <c r="U1777" s="233">
        <f>E9+(E10*0.5)+(E11*0.1)</f>
        <v>0.2</v>
      </c>
      <c r="V1777" s="162">
        <v>186</v>
      </c>
      <c r="W1777" s="233">
        <f>E12+(E13*0.5)+(E14*0.1)</f>
        <v>0.2</v>
      </c>
      <c r="X1777" s="162">
        <v>186</v>
      </c>
      <c r="Y1777" s="161">
        <f t="shared" si="568"/>
        <v>1750</v>
      </c>
      <c r="Z1777" s="162">
        <f t="shared" si="560"/>
        <v>300.66000000000003</v>
      </c>
      <c r="AA1777" s="127">
        <v>45203</v>
      </c>
      <c r="AB1777" s="127"/>
      <c r="AC1777" s="128"/>
      <c r="AD1777" s="128"/>
      <c r="AE1777" s="129"/>
      <c r="AF1777" s="129"/>
      <c r="AG1777" s="129"/>
      <c r="AH1777" s="129">
        <f t="shared" si="561"/>
        <v>300.66000000000003</v>
      </c>
      <c r="AI1777" s="129">
        <f t="shared" si="562"/>
        <v>0</v>
      </c>
      <c r="AJ1777" s="234">
        <f t="shared" si="563"/>
        <v>1</v>
      </c>
      <c r="AK1777" s="234">
        <f t="shared" si="564"/>
        <v>0</v>
      </c>
      <c r="AL1777" s="129">
        <f t="shared" si="565"/>
        <v>0</v>
      </c>
      <c r="AM1777" s="127">
        <v>45203</v>
      </c>
      <c r="AN1777" s="129">
        <f t="shared" si="569"/>
        <v>103927.18</v>
      </c>
      <c r="AO1777" s="129">
        <f t="shared" si="570"/>
        <v>0</v>
      </c>
      <c r="AP1777" s="129">
        <f t="shared" si="571"/>
        <v>0</v>
      </c>
      <c r="AQ1777" s="235"/>
      <c r="AR1777" s="235"/>
      <c r="AS1777" s="236">
        <f t="shared" si="566"/>
        <v>45203</v>
      </c>
      <c r="AT1777" s="237">
        <f t="shared" si="572"/>
        <v>28156.509999999984</v>
      </c>
      <c r="AU1777" s="237">
        <f t="shared" si="573"/>
        <v>18265.650000000009</v>
      </c>
      <c r="AV1777" s="237">
        <f t="shared" si="574"/>
        <v>31566.01999999999</v>
      </c>
      <c r="AW1777" s="237">
        <f t="shared" si="575"/>
        <v>14417.399999999998</v>
      </c>
      <c r="AX1777" s="237">
        <f t="shared" si="576"/>
        <v>11521.600000000011</v>
      </c>
      <c r="AY1777" s="133"/>
    </row>
    <row r="1778" spans="3:51" x14ac:dyDescent="0.25">
      <c r="C1778" s="137"/>
      <c r="D1778" s="137"/>
      <c r="E1778" s="137"/>
      <c r="F1778" s="137"/>
      <c r="G1778" s="137"/>
      <c r="H1778" s="137"/>
      <c r="I1778" s="137"/>
      <c r="J1778" s="137"/>
      <c r="K1778" s="240">
        <f t="shared" si="558"/>
        <v>45204</v>
      </c>
      <c r="L1778" s="230">
        <f t="shared" si="559"/>
        <v>103660.35999999999</v>
      </c>
      <c r="M1778" s="162">
        <f>MAX(AN28:AN1778)</f>
        <v>106453.27</v>
      </c>
      <c r="N1778" s="162">
        <f t="shared" si="567"/>
        <v>-2792.910000000018</v>
      </c>
      <c r="O1778" s="231">
        <f>E3+(E4*0.1)</f>
        <v>0.2</v>
      </c>
      <c r="P1778" s="162">
        <v>49.9</v>
      </c>
      <c r="Q1778" s="232">
        <f>E5+(E6*0.1)</f>
        <v>0.1</v>
      </c>
      <c r="R1778" s="162">
        <v>278</v>
      </c>
      <c r="S1778" s="232">
        <f>E7+(E8*0.1)</f>
        <v>0.1</v>
      </c>
      <c r="T1778" s="162">
        <v>-3410</v>
      </c>
      <c r="U1778" s="233">
        <f>E9+(E10*0.5)+(E11*0.1)</f>
        <v>0.2</v>
      </c>
      <c r="V1778" s="162">
        <v>91</v>
      </c>
      <c r="W1778" s="233">
        <f>E12+(E13*0.5)+(E14*0.1)</f>
        <v>0.2</v>
      </c>
      <c r="X1778" s="162">
        <v>91</v>
      </c>
      <c r="Y1778" s="161">
        <f t="shared" si="568"/>
        <v>1751</v>
      </c>
      <c r="Z1778" s="162">
        <f t="shared" si="560"/>
        <v>-266.82000000000005</v>
      </c>
      <c r="AA1778" s="127">
        <v>45204</v>
      </c>
      <c r="AB1778" s="127"/>
      <c r="AC1778" s="128"/>
      <c r="AD1778" s="128"/>
      <c r="AE1778" s="129"/>
      <c r="AF1778" s="129"/>
      <c r="AG1778" s="129"/>
      <c r="AH1778" s="129">
        <f t="shared" si="561"/>
        <v>0</v>
      </c>
      <c r="AI1778" s="129">
        <f t="shared" si="562"/>
        <v>-266.82000000000005</v>
      </c>
      <c r="AJ1778" s="234">
        <f t="shared" si="563"/>
        <v>0</v>
      </c>
      <c r="AK1778" s="234">
        <f t="shared" si="564"/>
        <v>1</v>
      </c>
      <c r="AL1778" s="129">
        <f t="shared" si="565"/>
        <v>0</v>
      </c>
      <c r="AM1778" s="127">
        <v>45204</v>
      </c>
      <c r="AN1778" s="129">
        <f t="shared" si="569"/>
        <v>103660.35999999999</v>
      </c>
      <c r="AO1778" s="129">
        <f t="shared" si="570"/>
        <v>0</v>
      </c>
      <c r="AP1778" s="129">
        <f t="shared" si="571"/>
        <v>0</v>
      </c>
      <c r="AQ1778" s="235"/>
      <c r="AR1778" s="235"/>
      <c r="AS1778" s="236">
        <f t="shared" si="566"/>
        <v>45204</v>
      </c>
      <c r="AT1778" s="237">
        <f t="shared" si="572"/>
        <v>28166.489999999983</v>
      </c>
      <c r="AU1778" s="237">
        <f t="shared" si="573"/>
        <v>18293.450000000008</v>
      </c>
      <c r="AV1778" s="237">
        <f t="shared" si="574"/>
        <v>31225.01999999999</v>
      </c>
      <c r="AW1778" s="237">
        <f t="shared" si="575"/>
        <v>14435.599999999999</v>
      </c>
      <c r="AX1778" s="237">
        <f t="shared" si="576"/>
        <v>11539.800000000012</v>
      </c>
      <c r="AY1778" s="133"/>
    </row>
    <row r="1779" spans="3:51" x14ac:dyDescent="0.25">
      <c r="C1779" s="137"/>
      <c r="D1779" s="137"/>
      <c r="E1779" s="137"/>
      <c r="F1779" s="137"/>
      <c r="G1779" s="137"/>
      <c r="H1779" s="137"/>
      <c r="I1779" s="137"/>
      <c r="J1779" s="137"/>
      <c r="K1779" s="240">
        <f t="shared" si="558"/>
        <v>45205</v>
      </c>
      <c r="L1779" s="230">
        <f t="shared" si="559"/>
        <v>103488.39999999998</v>
      </c>
      <c r="M1779" s="162">
        <f>MAX(AN28:AN1779)</f>
        <v>106453.27</v>
      </c>
      <c r="N1779" s="162">
        <f t="shared" si="567"/>
        <v>-2964.8700000000244</v>
      </c>
      <c r="O1779" s="231">
        <f>E3+(E4*0.1)</f>
        <v>0.2</v>
      </c>
      <c r="P1779" s="162">
        <v>-550</v>
      </c>
      <c r="Q1779" s="232">
        <f>E5+(E6*0.1)</f>
        <v>0.1</v>
      </c>
      <c r="R1779" s="162">
        <v>-850</v>
      </c>
      <c r="S1779" s="232">
        <f>E7+(E8*0.1)</f>
        <v>0.1</v>
      </c>
      <c r="T1779" s="162">
        <v>5000.3999999999996</v>
      </c>
      <c r="U1779" s="233">
        <f>E9+(E10*0.5)+(E11*0.1)</f>
        <v>0.2</v>
      </c>
      <c r="V1779" s="162">
        <v>-1185</v>
      </c>
      <c r="W1779" s="233">
        <f>E12+(E13*0.5)+(E14*0.1)</f>
        <v>0.2</v>
      </c>
      <c r="X1779" s="162">
        <v>-1200</v>
      </c>
      <c r="Y1779" s="161">
        <f t="shared" si="568"/>
        <v>1752</v>
      </c>
      <c r="Z1779" s="162">
        <f t="shared" si="560"/>
        <v>-171.96000000000004</v>
      </c>
      <c r="AA1779" s="127">
        <v>45205</v>
      </c>
      <c r="AB1779" s="127"/>
      <c r="AC1779" s="128"/>
      <c r="AD1779" s="128"/>
      <c r="AE1779" s="129"/>
      <c r="AF1779" s="129"/>
      <c r="AG1779" s="129"/>
      <c r="AH1779" s="129">
        <f t="shared" si="561"/>
        <v>0</v>
      </c>
      <c r="AI1779" s="129">
        <f t="shared" si="562"/>
        <v>-171.96000000000004</v>
      </c>
      <c r="AJ1779" s="234">
        <f t="shared" si="563"/>
        <v>0</v>
      </c>
      <c r="AK1779" s="234">
        <f t="shared" si="564"/>
        <v>1</v>
      </c>
      <c r="AL1779" s="129">
        <f t="shared" si="565"/>
        <v>0</v>
      </c>
      <c r="AM1779" s="127">
        <v>45205</v>
      </c>
      <c r="AN1779" s="129">
        <f t="shared" si="569"/>
        <v>103488.39999999998</v>
      </c>
      <c r="AO1779" s="129">
        <f t="shared" si="570"/>
        <v>0</v>
      </c>
      <c r="AP1779" s="129">
        <f t="shared" si="571"/>
        <v>0</v>
      </c>
      <c r="AQ1779" s="235"/>
      <c r="AR1779" s="235"/>
      <c r="AS1779" s="236">
        <f t="shared" si="566"/>
        <v>45205</v>
      </c>
      <c r="AT1779" s="237">
        <f t="shared" si="572"/>
        <v>28056.489999999983</v>
      </c>
      <c r="AU1779" s="237">
        <f t="shared" si="573"/>
        <v>18208.450000000008</v>
      </c>
      <c r="AV1779" s="237">
        <f t="shared" si="574"/>
        <v>31725.05999999999</v>
      </c>
      <c r="AW1779" s="237">
        <f t="shared" si="575"/>
        <v>14198.599999999999</v>
      </c>
      <c r="AX1779" s="237">
        <f t="shared" si="576"/>
        <v>11299.800000000012</v>
      </c>
      <c r="AY1779" s="133"/>
    </row>
    <row r="1780" spans="3:51" x14ac:dyDescent="0.25">
      <c r="C1780" s="137"/>
      <c r="D1780" s="137"/>
      <c r="E1780" s="137"/>
      <c r="F1780" s="137"/>
      <c r="G1780" s="137"/>
      <c r="H1780" s="137"/>
      <c r="I1780" s="137"/>
      <c r="J1780" s="137"/>
      <c r="K1780" s="240">
        <f t="shared" si="558"/>
        <v>45208</v>
      </c>
      <c r="L1780" s="230">
        <f t="shared" si="559"/>
        <v>102921.21999999999</v>
      </c>
      <c r="M1780" s="162">
        <f>MAX(AN28:AN1780)</f>
        <v>106453.27</v>
      </c>
      <c r="N1780" s="162">
        <f t="shared" si="567"/>
        <v>-3532.0500000000175</v>
      </c>
      <c r="O1780" s="231">
        <f>E3+(E4*0.1)</f>
        <v>0.2</v>
      </c>
      <c r="P1780" s="162">
        <v>-550</v>
      </c>
      <c r="Q1780" s="232">
        <f>E5+(E6*0.1)</f>
        <v>0.1</v>
      </c>
      <c r="R1780" s="162">
        <v>-850</v>
      </c>
      <c r="S1780" s="232">
        <f>E7+(E8*0.1)</f>
        <v>0.1</v>
      </c>
      <c r="T1780" s="162">
        <v>1478.2</v>
      </c>
      <c r="U1780" s="233">
        <f>E9+(E10*0.5)+(E11*0.1)</f>
        <v>0.2</v>
      </c>
      <c r="V1780" s="162">
        <v>-1400</v>
      </c>
      <c r="W1780" s="233">
        <f>E12+(E13*0.5)+(E14*0.1)</f>
        <v>0.2</v>
      </c>
      <c r="X1780" s="162">
        <v>-1200</v>
      </c>
      <c r="Y1780" s="161">
        <f t="shared" si="568"/>
        <v>1753</v>
      </c>
      <c r="Z1780" s="162">
        <f t="shared" si="560"/>
        <v>-567.17999999999995</v>
      </c>
      <c r="AA1780" s="127">
        <v>45208</v>
      </c>
      <c r="AB1780" s="127"/>
      <c r="AC1780" s="128"/>
      <c r="AD1780" s="128"/>
      <c r="AE1780" s="129"/>
      <c r="AF1780" s="129"/>
      <c r="AG1780" s="129"/>
      <c r="AH1780" s="129">
        <f t="shared" si="561"/>
        <v>0</v>
      </c>
      <c r="AI1780" s="129">
        <f t="shared" si="562"/>
        <v>-567.17999999999995</v>
      </c>
      <c r="AJ1780" s="234">
        <f t="shared" si="563"/>
        <v>0</v>
      </c>
      <c r="AK1780" s="234">
        <f t="shared" si="564"/>
        <v>1</v>
      </c>
      <c r="AL1780" s="129">
        <f t="shared" si="565"/>
        <v>0</v>
      </c>
      <c r="AM1780" s="127">
        <v>45208</v>
      </c>
      <c r="AN1780" s="129">
        <f t="shared" si="569"/>
        <v>102921.21999999999</v>
      </c>
      <c r="AO1780" s="129">
        <f t="shared" si="570"/>
        <v>0</v>
      </c>
      <c r="AP1780" s="129">
        <f t="shared" si="571"/>
        <v>0</v>
      </c>
      <c r="AQ1780" s="235"/>
      <c r="AR1780" s="235"/>
      <c r="AS1780" s="236">
        <f t="shared" si="566"/>
        <v>45208</v>
      </c>
      <c r="AT1780" s="237">
        <f t="shared" si="572"/>
        <v>27946.489999999983</v>
      </c>
      <c r="AU1780" s="237">
        <f t="shared" si="573"/>
        <v>18123.450000000008</v>
      </c>
      <c r="AV1780" s="237">
        <f t="shared" si="574"/>
        <v>31872.87999999999</v>
      </c>
      <c r="AW1780" s="237">
        <f t="shared" si="575"/>
        <v>13918.599999999999</v>
      </c>
      <c r="AX1780" s="237">
        <f t="shared" si="576"/>
        <v>11059.800000000012</v>
      </c>
      <c r="AY1780" s="133"/>
    </row>
    <row r="1781" spans="3:51" x14ac:dyDescent="0.25">
      <c r="C1781" s="137"/>
      <c r="D1781" s="137"/>
      <c r="E1781" s="137"/>
      <c r="F1781" s="137"/>
      <c r="G1781" s="137"/>
      <c r="H1781" s="137"/>
      <c r="I1781" s="137"/>
      <c r="J1781" s="137"/>
      <c r="K1781" s="240">
        <f t="shared" si="558"/>
        <v>45209</v>
      </c>
      <c r="L1781" s="230">
        <f t="shared" si="559"/>
        <v>102942.15999999999</v>
      </c>
      <c r="M1781" s="162">
        <f>MAX(AN28:AN1781)</f>
        <v>106453.27</v>
      </c>
      <c r="N1781" s="162">
        <f t="shared" si="567"/>
        <v>-3511.1100000000151</v>
      </c>
      <c r="O1781" s="231">
        <f>E3+(E4*0.1)</f>
        <v>0.2</v>
      </c>
      <c r="P1781" s="162">
        <v>-550</v>
      </c>
      <c r="Q1781" s="232">
        <f>E5+(E6*0.1)</f>
        <v>0.1</v>
      </c>
      <c r="R1781" s="162">
        <v>-850</v>
      </c>
      <c r="S1781" s="232">
        <f>E7+(E8*0.1)</f>
        <v>0.1</v>
      </c>
      <c r="T1781" s="162">
        <v>1687.4</v>
      </c>
      <c r="U1781" s="233">
        <f>E9+(E10*0.5)+(E11*0.1)</f>
        <v>0.2</v>
      </c>
      <c r="V1781" s="162">
        <v>118</v>
      </c>
      <c r="W1781" s="233">
        <f>E12+(E13*0.5)+(E14*0.1)</f>
        <v>0.2</v>
      </c>
      <c r="X1781" s="162">
        <v>118</v>
      </c>
      <c r="Y1781" s="161">
        <f t="shared" si="568"/>
        <v>1754</v>
      </c>
      <c r="Z1781" s="162">
        <f t="shared" si="560"/>
        <v>20.940000000000012</v>
      </c>
      <c r="AA1781" s="127">
        <v>45209</v>
      </c>
      <c r="AB1781" s="127"/>
      <c r="AC1781" s="128"/>
      <c r="AD1781" s="128"/>
      <c r="AE1781" s="129"/>
      <c r="AF1781" s="129"/>
      <c r="AG1781" s="129"/>
      <c r="AH1781" s="129">
        <f t="shared" si="561"/>
        <v>20.940000000000012</v>
      </c>
      <c r="AI1781" s="129">
        <f t="shared" si="562"/>
        <v>0</v>
      </c>
      <c r="AJ1781" s="234">
        <f t="shared" si="563"/>
        <v>1</v>
      </c>
      <c r="AK1781" s="234">
        <f t="shared" si="564"/>
        <v>0</v>
      </c>
      <c r="AL1781" s="129">
        <f t="shared" si="565"/>
        <v>0</v>
      </c>
      <c r="AM1781" s="127">
        <v>45209</v>
      </c>
      <c r="AN1781" s="129">
        <f t="shared" si="569"/>
        <v>102942.15999999999</v>
      </c>
      <c r="AO1781" s="129">
        <f t="shared" si="570"/>
        <v>0</v>
      </c>
      <c r="AP1781" s="129">
        <f t="shared" si="571"/>
        <v>0</v>
      </c>
      <c r="AQ1781" s="235"/>
      <c r="AR1781" s="235"/>
      <c r="AS1781" s="236">
        <f t="shared" si="566"/>
        <v>45209</v>
      </c>
      <c r="AT1781" s="237">
        <f t="shared" si="572"/>
        <v>27836.489999999983</v>
      </c>
      <c r="AU1781" s="237">
        <f t="shared" si="573"/>
        <v>18038.450000000008</v>
      </c>
      <c r="AV1781" s="237">
        <f t="shared" si="574"/>
        <v>32041.619999999992</v>
      </c>
      <c r="AW1781" s="237">
        <f t="shared" si="575"/>
        <v>13942.199999999999</v>
      </c>
      <c r="AX1781" s="237">
        <f t="shared" si="576"/>
        <v>11083.400000000012</v>
      </c>
      <c r="AY1781" s="133"/>
    </row>
    <row r="1782" spans="3:51" x14ac:dyDescent="0.25">
      <c r="C1782" s="137"/>
      <c r="D1782" s="137"/>
      <c r="E1782" s="137"/>
      <c r="F1782" s="137"/>
      <c r="G1782" s="137"/>
      <c r="H1782" s="137"/>
      <c r="I1782" s="137"/>
      <c r="J1782" s="137"/>
      <c r="K1782" s="240">
        <f t="shared" si="558"/>
        <v>45210</v>
      </c>
      <c r="L1782" s="230">
        <f t="shared" si="559"/>
        <v>102446.35999999999</v>
      </c>
      <c r="M1782" s="162">
        <f>MAX(AN28:AN1782)</f>
        <v>106453.27</v>
      </c>
      <c r="N1782" s="162">
        <f t="shared" si="567"/>
        <v>-4006.910000000018</v>
      </c>
      <c r="O1782" s="231">
        <f>E3+(E4*0.1)</f>
        <v>0.2</v>
      </c>
      <c r="P1782" s="162">
        <v>-550</v>
      </c>
      <c r="Q1782" s="232">
        <f>E5+(E6*0.1)</f>
        <v>0.1</v>
      </c>
      <c r="R1782" s="162">
        <v>-850</v>
      </c>
      <c r="S1782" s="232">
        <f>E7+(E8*0.1)</f>
        <v>0.1</v>
      </c>
      <c r="T1782" s="162">
        <v>2192</v>
      </c>
      <c r="U1782" s="233">
        <f>E9+(E10*0.5)+(E11*0.1)</f>
        <v>0.2</v>
      </c>
      <c r="V1782" s="162">
        <v>-1400</v>
      </c>
      <c r="W1782" s="233">
        <f>E12+(E13*0.5)+(E14*0.1)</f>
        <v>0.2</v>
      </c>
      <c r="X1782" s="162">
        <v>-1200</v>
      </c>
      <c r="Y1782" s="161">
        <f t="shared" si="568"/>
        <v>1755</v>
      </c>
      <c r="Z1782" s="162">
        <f t="shared" si="560"/>
        <v>-495.79999999999995</v>
      </c>
      <c r="AA1782" s="127">
        <v>45210</v>
      </c>
      <c r="AB1782" s="127"/>
      <c r="AC1782" s="128"/>
      <c r="AD1782" s="128"/>
      <c r="AE1782" s="129"/>
      <c r="AF1782" s="129"/>
      <c r="AG1782" s="129"/>
      <c r="AH1782" s="129">
        <f t="shared" si="561"/>
        <v>0</v>
      </c>
      <c r="AI1782" s="129">
        <f t="shared" si="562"/>
        <v>-495.79999999999995</v>
      </c>
      <c r="AJ1782" s="234">
        <f t="shared" si="563"/>
        <v>0</v>
      </c>
      <c r="AK1782" s="234">
        <f t="shared" si="564"/>
        <v>1</v>
      </c>
      <c r="AL1782" s="129">
        <f t="shared" si="565"/>
        <v>0</v>
      </c>
      <c r="AM1782" s="127">
        <v>45210</v>
      </c>
      <c r="AN1782" s="129">
        <f t="shared" si="569"/>
        <v>102446.35999999999</v>
      </c>
      <c r="AO1782" s="129">
        <f t="shared" si="570"/>
        <v>0</v>
      </c>
      <c r="AP1782" s="129">
        <f t="shared" si="571"/>
        <v>0</v>
      </c>
      <c r="AQ1782" s="235"/>
      <c r="AR1782" s="235"/>
      <c r="AS1782" s="236">
        <f t="shared" si="566"/>
        <v>45210</v>
      </c>
      <c r="AT1782" s="237">
        <f t="shared" si="572"/>
        <v>27726.489999999983</v>
      </c>
      <c r="AU1782" s="237">
        <f t="shared" si="573"/>
        <v>17953.450000000008</v>
      </c>
      <c r="AV1782" s="237">
        <f t="shared" si="574"/>
        <v>32260.819999999992</v>
      </c>
      <c r="AW1782" s="237">
        <f t="shared" si="575"/>
        <v>13662.199999999999</v>
      </c>
      <c r="AX1782" s="237">
        <f t="shared" si="576"/>
        <v>10843.400000000012</v>
      </c>
      <c r="AY1782" s="133"/>
    </row>
    <row r="1783" spans="3:51" x14ac:dyDescent="0.25">
      <c r="C1783" s="137"/>
      <c r="D1783" s="137"/>
      <c r="E1783" s="137"/>
      <c r="F1783" s="137"/>
      <c r="G1783" s="137"/>
      <c r="H1783" s="137"/>
      <c r="I1783" s="137"/>
      <c r="J1783" s="137"/>
      <c r="K1783" s="240">
        <f t="shared" si="558"/>
        <v>45211</v>
      </c>
      <c r="L1783" s="230">
        <f t="shared" si="559"/>
        <v>102843.94999999998</v>
      </c>
      <c r="M1783" s="162">
        <f>MAX(AN28:AN1783)</f>
        <v>106453.27</v>
      </c>
      <c r="N1783" s="162">
        <f t="shared" si="567"/>
        <v>-3609.3200000000215</v>
      </c>
      <c r="O1783" s="231">
        <f>E3+(E4*0.1)</f>
        <v>0.2</v>
      </c>
      <c r="P1783" s="162">
        <v>868.65</v>
      </c>
      <c r="Q1783" s="232">
        <f>E5+(E6*0.1)</f>
        <v>0.1</v>
      </c>
      <c r="R1783" s="162">
        <v>1367</v>
      </c>
      <c r="S1783" s="232">
        <f>E7+(E8*0.1)</f>
        <v>0.1</v>
      </c>
      <c r="T1783" s="162">
        <v>-1140.4000000000001</v>
      </c>
      <c r="U1783" s="233">
        <f>E9+(E10*0.5)+(E11*0.1)</f>
        <v>0.2</v>
      </c>
      <c r="V1783" s="162">
        <v>503</v>
      </c>
      <c r="W1783" s="233">
        <f>E12+(E13*0.5)+(E14*0.1)</f>
        <v>0.2</v>
      </c>
      <c r="X1783" s="162">
        <v>503</v>
      </c>
      <c r="Y1783" s="161">
        <f t="shared" si="568"/>
        <v>1756</v>
      </c>
      <c r="Z1783" s="162">
        <f t="shared" si="560"/>
        <v>397.59000000000009</v>
      </c>
      <c r="AA1783" s="127">
        <v>45211</v>
      </c>
      <c r="AB1783" s="127"/>
      <c r="AC1783" s="128"/>
      <c r="AD1783" s="128"/>
      <c r="AE1783" s="129"/>
      <c r="AF1783" s="129"/>
      <c r="AG1783" s="129"/>
      <c r="AH1783" s="129">
        <f t="shared" si="561"/>
        <v>397.59000000000009</v>
      </c>
      <c r="AI1783" s="129">
        <f t="shared" si="562"/>
        <v>0</v>
      </c>
      <c r="AJ1783" s="234">
        <f t="shared" si="563"/>
        <v>1</v>
      </c>
      <c r="AK1783" s="234">
        <f t="shared" si="564"/>
        <v>0</v>
      </c>
      <c r="AL1783" s="129">
        <f t="shared" si="565"/>
        <v>0</v>
      </c>
      <c r="AM1783" s="127">
        <v>45211</v>
      </c>
      <c r="AN1783" s="129">
        <f t="shared" si="569"/>
        <v>102843.94999999998</v>
      </c>
      <c r="AO1783" s="129">
        <f t="shared" si="570"/>
        <v>0</v>
      </c>
      <c r="AP1783" s="129">
        <f t="shared" si="571"/>
        <v>0</v>
      </c>
      <c r="AQ1783" s="235"/>
      <c r="AR1783" s="235"/>
      <c r="AS1783" s="236">
        <f t="shared" si="566"/>
        <v>45211</v>
      </c>
      <c r="AT1783" s="237">
        <f t="shared" si="572"/>
        <v>27900.219999999983</v>
      </c>
      <c r="AU1783" s="237">
        <f t="shared" si="573"/>
        <v>18090.150000000009</v>
      </c>
      <c r="AV1783" s="237">
        <f t="shared" si="574"/>
        <v>32146.779999999992</v>
      </c>
      <c r="AW1783" s="237">
        <f t="shared" si="575"/>
        <v>13762.8</v>
      </c>
      <c r="AX1783" s="237">
        <f t="shared" si="576"/>
        <v>10944.000000000013</v>
      </c>
      <c r="AY1783" s="133"/>
    </row>
    <row r="1784" spans="3:51" x14ac:dyDescent="0.25">
      <c r="C1784" s="137"/>
      <c r="D1784" s="137"/>
      <c r="E1784" s="137"/>
      <c r="F1784" s="137"/>
      <c r="G1784" s="137"/>
      <c r="H1784" s="137"/>
      <c r="I1784" s="137"/>
      <c r="J1784" s="137"/>
      <c r="K1784" s="240">
        <f t="shared" si="558"/>
        <v>45212</v>
      </c>
      <c r="L1784" s="230">
        <f t="shared" si="559"/>
        <v>101785.74999999999</v>
      </c>
      <c r="M1784" s="162">
        <f>MAX(AN28:AN1784)</f>
        <v>106453.27</v>
      </c>
      <c r="N1784" s="162">
        <f t="shared" si="567"/>
        <v>-4667.5200000000186</v>
      </c>
      <c r="O1784" s="231">
        <f>E3+(E4*0.1)</f>
        <v>0.2</v>
      </c>
      <c r="P1784" s="162">
        <v>-561</v>
      </c>
      <c r="Q1784" s="232">
        <f>E5+(E6*0.1)</f>
        <v>0.1</v>
      </c>
      <c r="R1784" s="162">
        <v>-850</v>
      </c>
      <c r="S1784" s="232">
        <f>E7+(E8*0.1)</f>
        <v>0.1</v>
      </c>
      <c r="T1784" s="162">
        <v>-3410</v>
      </c>
      <c r="U1784" s="233">
        <f>E9+(E10*0.5)+(E11*0.1)</f>
        <v>0.2</v>
      </c>
      <c r="V1784" s="162">
        <v>-1400</v>
      </c>
      <c r="W1784" s="233">
        <f>E12+(E13*0.5)+(E14*0.1)</f>
        <v>0.2</v>
      </c>
      <c r="X1784" s="162">
        <v>-1200</v>
      </c>
      <c r="Y1784" s="161">
        <f t="shared" si="568"/>
        <v>1757</v>
      </c>
      <c r="Z1784" s="162">
        <f t="shared" si="560"/>
        <v>-1058.2</v>
      </c>
      <c r="AA1784" s="127">
        <v>45212</v>
      </c>
      <c r="AB1784" s="127"/>
      <c r="AC1784" s="128"/>
      <c r="AD1784" s="128"/>
      <c r="AE1784" s="129"/>
      <c r="AF1784" s="129"/>
      <c r="AG1784" s="129"/>
      <c r="AH1784" s="129">
        <f t="shared" si="561"/>
        <v>0</v>
      </c>
      <c r="AI1784" s="129">
        <f t="shared" si="562"/>
        <v>-1058.2</v>
      </c>
      <c r="AJ1784" s="234">
        <f t="shared" si="563"/>
        <v>0</v>
      </c>
      <c r="AK1784" s="234">
        <f t="shared" si="564"/>
        <v>1</v>
      </c>
      <c r="AL1784" s="129">
        <f t="shared" si="565"/>
        <v>0</v>
      </c>
      <c r="AM1784" s="127">
        <v>45212</v>
      </c>
      <c r="AN1784" s="129">
        <f t="shared" si="569"/>
        <v>101785.74999999999</v>
      </c>
      <c r="AO1784" s="129">
        <f t="shared" si="570"/>
        <v>0</v>
      </c>
      <c r="AP1784" s="129">
        <f t="shared" si="571"/>
        <v>0</v>
      </c>
      <c r="AQ1784" s="235"/>
      <c r="AR1784" s="235"/>
      <c r="AS1784" s="236">
        <f t="shared" si="566"/>
        <v>45212</v>
      </c>
      <c r="AT1784" s="237">
        <f t="shared" si="572"/>
        <v>27788.019999999982</v>
      </c>
      <c r="AU1784" s="237">
        <f t="shared" si="573"/>
        <v>18005.150000000009</v>
      </c>
      <c r="AV1784" s="237">
        <f t="shared" si="574"/>
        <v>31805.779999999992</v>
      </c>
      <c r="AW1784" s="237">
        <f t="shared" si="575"/>
        <v>13482.8</v>
      </c>
      <c r="AX1784" s="237">
        <f t="shared" si="576"/>
        <v>10704.000000000013</v>
      </c>
      <c r="AY1784" s="133"/>
    </row>
    <row r="1785" spans="3:51" x14ac:dyDescent="0.25">
      <c r="C1785" s="137"/>
      <c r="D1785" s="137"/>
      <c r="E1785" s="137"/>
      <c r="F1785" s="137"/>
      <c r="G1785" s="137"/>
      <c r="H1785" s="137"/>
      <c r="I1785" s="137"/>
      <c r="J1785" s="137"/>
      <c r="K1785" s="240">
        <f t="shared" si="558"/>
        <v>45215</v>
      </c>
      <c r="L1785" s="230">
        <f t="shared" si="559"/>
        <v>101832.03999999998</v>
      </c>
      <c r="M1785" s="162">
        <f>MAX(AN28:AN1785)</f>
        <v>106453.27</v>
      </c>
      <c r="N1785" s="162">
        <f t="shared" si="567"/>
        <v>-4621.230000000025</v>
      </c>
      <c r="O1785" s="231">
        <f>E3+(E4*0.1)</f>
        <v>0.2</v>
      </c>
      <c r="P1785" s="162">
        <v>-860.65</v>
      </c>
      <c r="Q1785" s="232">
        <f>E5+(E6*0.1)</f>
        <v>0.1</v>
      </c>
      <c r="R1785" s="162">
        <v>-850</v>
      </c>
      <c r="S1785" s="232">
        <f>E7+(E8*0.1)</f>
        <v>0.1</v>
      </c>
      <c r="T1785" s="162">
        <v>3552.2</v>
      </c>
      <c r="U1785" s="233">
        <f>E9+(E10*0.5)+(E11*0.1)</f>
        <v>0.2</v>
      </c>
      <c r="V1785" s="162">
        <v>-1400</v>
      </c>
      <c r="W1785" s="233">
        <f>E12+(E13*0.5)+(E14*0.1)</f>
        <v>0.2</v>
      </c>
      <c r="X1785" s="162">
        <v>1141</v>
      </c>
      <c r="Y1785" s="161">
        <f t="shared" si="568"/>
        <v>1758</v>
      </c>
      <c r="Z1785" s="162">
        <f t="shared" si="560"/>
        <v>46.290000000000049</v>
      </c>
      <c r="AA1785" s="127">
        <v>45215</v>
      </c>
      <c r="AB1785" s="127"/>
      <c r="AC1785" s="128"/>
      <c r="AD1785" s="128"/>
      <c r="AE1785" s="129"/>
      <c r="AF1785" s="129"/>
      <c r="AG1785" s="129"/>
      <c r="AH1785" s="129">
        <f t="shared" si="561"/>
        <v>46.290000000000049</v>
      </c>
      <c r="AI1785" s="129">
        <f t="shared" si="562"/>
        <v>0</v>
      </c>
      <c r="AJ1785" s="234">
        <f t="shared" si="563"/>
        <v>1</v>
      </c>
      <c r="AK1785" s="234">
        <f t="shared" si="564"/>
        <v>0</v>
      </c>
      <c r="AL1785" s="129">
        <f t="shared" si="565"/>
        <v>0</v>
      </c>
      <c r="AM1785" s="127">
        <v>45215</v>
      </c>
      <c r="AN1785" s="129">
        <f t="shared" si="569"/>
        <v>101832.03999999998</v>
      </c>
      <c r="AO1785" s="129">
        <f t="shared" si="570"/>
        <v>0</v>
      </c>
      <c r="AP1785" s="129">
        <f t="shared" si="571"/>
        <v>0</v>
      </c>
      <c r="AQ1785" s="235"/>
      <c r="AR1785" s="235"/>
      <c r="AS1785" s="236">
        <f t="shared" si="566"/>
        <v>45215</v>
      </c>
      <c r="AT1785" s="237">
        <f t="shared" si="572"/>
        <v>27615.889999999981</v>
      </c>
      <c r="AU1785" s="237">
        <f t="shared" si="573"/>
        <v>17920.150000000009</v>
      </c>
      <c r="AV1785" s="237">
        <f t="shared" si="574"/>
        <v>32160.999999999993</v>
      </c>
      <c r="AW1785" s="237">
        <f t="shared" si="575"/>
        <v>13202.8</v>
      </c>
      <c r="AX1785" s="237">
        <f t="shared" si="576"/>
        <v>10932.200000000013</v>
      </c>
      <c r="AY1785" s="133"/>
    </row>
    <row r="1786" spans="3:51" x14ac:dyDescent="0.25">
      <c r="C1786" s="137"/>
      <c r="D1786" s="137"/>
      <c r="E1786" s="137"/>
      <c r="F1786" s="137"/>
      <c r="G1786" s="137"/>
      <c r="H1786" s="137"/>
      <c r="I1786" s="137"/>
      <c r="J1786" s="137"/>
      <c r="K1786" s="240">
        <f t="shared" si="558"/>
        <v>45216</v>
      </c>
      <c r="L1786" s="230">
        <f t="shared" si="559"/>
        <v>101296.03999999998</v>
      </c>
      <c r="M1786" s="162">
        <f>MAX(AN28:AN1786)</f>
        <v>106453.27</v>
      </c>
      <c r="N1786" s="162">
        <f t="shared" si="567"/>
        <v>-5157.230000000025</v>
      </c>
      <c r="O1786" s="231">
        <f>E3+(E4*0.1)</f>
        <v>0.2</v>
      </c>
      <c r="P1786" s="162">
        <v>-550</v>
      </c>
      <c r="Q1786" s="232">
        <f>E5+(E6*0.1)</f>
        <v>0.1</v>
      </c>
      <c r="R1786" s="162">
        <v>-850</v>
      </c>
      <c r="S1786" s="232">
        <f>E7+(E8*0.1)</f>
        <v>0.1</v>
      </c>
      <c r="T1786" s="162">
        <v>-3410</v>
      </c>
      <c r="U1786" s="233">
        <f>E9+(E10*0.5)+(E11*0.1)</f>
        <v>0.2</v>
      </c>
      <c r="V1786" s="162">
        <v>311</v>
      </c>
      <c r="W1786" s="233">
        <f>E12+(E13*0.5)+(E14*0.1)</f>
        <v>0.2</v>
      </c>
      <c r="X1786" s="162">
        <v>-311</v>
      </c>
      <c r="Y1786" s="161">
        <f t="shared" si="568"/>
        <v>1759</v>
      </c>
      <c r="Z1786" s="162">
        <f t="shared" si="560"/>
        <v>-536</v>
      </c>
      <c r="AA1786" s="127">
        <v>45216</v>
      </c>
      <c r="AB1786" s="127"/>
      <c r="AC1786" s="128"/>
      <c r="AD1786" s="128"/>
      <c r="AE1786" s="129"/>
      <c r="AF1786" s="129"/>
      <c r="AG1786" s="129"/>
      <c r="AH1786" s="129">
        <f t="shared" si="561"/>
        <v>0</v>
      </c>
      <c r="AI1786" s="129">
        <f t="shared" si="562"/>
        <v>-536</v>
      </c>
      <c r="AJ1786" s="234">
        <f t="shared" si="563"/>
        <v>0</v>
      </c>
      <c r="AK1786" s="234">
        <f t="shared" si="564"/>
        <v>1</v>
      </c>
      <c r="AL1786" s="129">
        <f t="shared" si="565"/>
        <v>0</v>
      </c>
      <c r="AM1786" s="127">
        <v>45216</v>
      </c>
      <c r="AN1786" s="129">
        <f t="shared" si="569"/>
        <v>101296.03999999998</v>
      </c>
      <c r="AO1786" s="129">
        <f t="shared" si="570"/>
        <v>0</v>
      </c>
      <c r="AP1786" s="129">
        <f t="shared" si="571"/>
        <v>0</v>
      </c>
      <c r="AQ1786" s="235"/>
      <c r="AR1786" s="235"/>
      <c r="AS1786" s="236">
        <f t="shared" si="566"/>
        <v>45216</v>
      </c>
      <c r="AT1786" s="237">
        <f t="shared" si="572"/>
        <v>27505.889999999981</v>
      </c>
      <c r="AU1786" s="237">
        <f t="shared" si="573"/>
        <v>17835.150000000009</v>
      </c>
      <c r="AV1786" s="237">
        <f t="shared" si="574"/>
        <v>31819.999999999993</v>
      </c>
      <c r="AW1786" s="237">
        <f t="shared" si="575"/>
        <v>13265</v>
      </c>
      <c r="AX1786" s="237">
        <f t="shared" si="576"/>
        <v>10870.000000000013</v>
      </c>
      <c r="AY1786" s="133"/>
    </row>
    <row r="1787" spans="3:51" x14ac:dyDescent="0.25">
      <c r="C1787" s="137"/>
      <c r="D1787" s="137"/>
      <c r="E1787" s="137"/>
      <c r="F1787" s="137"/>
      <c r="G1787" s="137"/>
      <c r="H1787" s="137"/>
      <c r="I1787" s="137"/>
      <c r="J1787" s="137"/>
      <c r="K1787" s="240">
        <f t="shared" si="558"/>
        <v>45217</v>
      </c>
      <c r="L1787" s="230">
        <f t="shared" si="559"/>
        <v>101834.60999999999</v>
      </c>
      <c r="M1787" s="162">
        <f>MAX(AN28:AN1787)</f>
        <v>106453.27</v>
      </c>
      <c r="N1787" s="162">
        <f t="shared" si="567"/>
        <v>-4618.660000000018</v>
      </c>
      <c r="O1787" s="231">
        <f>E3+(E4*0.1)</f>
        <v>0.2</v>
      </c>
      <c r="P1787" s="162">
        <v>1662.85</v>
      </c>
      <c r="Q1787" s="232">
        <f>E5+(E6*0.1)</f>
        <v>0.1</v>
      </c>
      <c r="R1787" s="162">
        <v>2930</v>
      </c>
      <c r="S1787" s="232">
        <f>E7+(E8*0.1)</f>
        <v>0.1</v>
      </c>
      <c r="T1787" s="162">
        <v>-3410</v>
      </c>
      <c r="U1787" s="233">
        <f>E9+(E10*0.5)+(E11*0.1)</f>
        <v>0.2</v>
      </c>
      <c r="V1787" s="162">
        <v>2470</v>
      </c>
      <c r="W1787" s="233">
        <f>E12+(E13*0.5)+(E14*0.1)</f>
        <v>0.2</v>
      </c>
      <c r="X1787" s="162">
        <v>-1200</v>
      </c>
      <c r="Y1787" s="161">
        <f t="shared" si="568"/>
        <v>1760</v>
      </c>
      <c r="Z1787" s="162">
        <f t="shared" si="560"/>
        <v>538.56999999999994</v>
      </c>
      <c r="AA1787" s="127">
        <v>45217</v>
      </c>
      <c r="AB1787" s="127"/>
      <c r="AC1787" s="128"/>
      <c r="AD1787" s="128"/>
      <c r="AE1787" s="129"/>
      <c r="AF1787" s="129"/>
      <c r="AG1787" s="129"/>
      <c r="AH1787" s="129">
        <f t="shared" si="561"/>
        <v>538.56999999999994</v>
      </c>
      <c r="AI1787" s="129">
        <f t="shared" si="562"/>
        <v>0</v>
      </c>
      <c r="AJ1787" s="234">
        <f t="shared" si="563"/>
        <v>1</v>
      </c>
      <c r="AK1787" s="234">
        <f t="shared" si="564"/>
        <v>0</v>
      </c>
      <c r="AL1787" s="129">
        <f t="shared" si="565"/>
        <v>0</v>
      </c>
      <c r="AM1787" s="127">
        <v>45217</v>
      </c>
      <c r="AN1787" s="129">
        <f t="shared" si="569"/>
        <v>101834.60999999999</v>
      </c>
      <c r="AO1787" s="129">
        <f t="shared" si="570"/>
        <v>0</v>
      </c>
      <c r="AP1787" s="129">
        <f t="shared" si="571"/>
        <v>0</v>
      </c>
      <c r="AQ1787" s="235"/>
      <c r="AR1787" s="235"/>
      <c r="AS1787" s="236">
        <f t="shared" si="566"/>
        <v>45217</v>
      </c>
      <c r="AT1787" s="237">
        <f t="shared" si="572"/>
        <v>27838.459999999981</v>
      </c>
      <c r="AU1787" s="237">
        <f t="shared" si="573"/>
        <v>18128.150000000009</v>
      </c>
      <c r="AV1787" s="237">
        <f t="shared" si="574"/>
        <v>31478.999999999993</v>
      </c>
      <c r="AW1787" s="237">
        <f t="shared" si="575"/>
        <v>13759</v>
      </c>
      <c r="AX1787" s="237">
        <f t="shared" si="576"/>
        <v>10630.000000000013</v>
      </c>
      <c r="AY1787" s="133"/>
    </row>
    <row r="1788" spans="3:51" x14ac:dyDescent="0.25">
      <c r="C1788" s="137"/>
      <c r="D1788" s="137"/>
      <c r="E1788" s="137"/>
      <c r="F1788" s="137"/>
      <c r="G1788" s="137"/>
      <c r="H1788" s="137"/>
      <c r="I1788" s="137"/>
      <c r="J1788" s="137"/>
      <c r="K1788" s="240">
        <f t="shared" si="558"/>
        <v>45218</v>
      </c>
      <c r="L1788" s="230">
        <f t="shared" si="559"/>
        <v>101675.14999999998</v>
      </c>
      <c r="M1788" s="162">
        <f>MAX(AN28:AN1788)</f>
        <v>106453.27</v>
      </c>
      <c r="N1788" s="162">
        <f t="shared" si="567"/>
        <v>-4778.1200000000244</v>
      </c>
      <c r="O1788" s="231">
        <f>E3+(E4*0.1)</f>
        <v>0.2</v>
      </c>
      <c r="P1788" s="162">
        <v>-550</v>
      </c>
      <c r="Q1788" s="232">
        <f>E5+(E6*0.1)</f>
        <v>0.1</v>
      </c>
      <c r="R1788" s="162">
        <v>-850</v>
      </c>
      <c r="S1788" s="232">
        <f>E7+(E8*0.1)</f>
        <v>0.1</v>
      </c>
      <c r="T1788" s="162">
        <v>-2522.6</v>
      </c>
      <c r="U1788" s="233">
        <f>E9+(E10*0.5)+(E11*0.1)</f>
        <v>0.2</v>
      </c>
      <c r="V1788" s="162">
        <v>2639</v>
      </c>
      <c r="W1788" s="233">
        <f>E12+(E13*0.5)+(E14*0.1)</f>
        <v>0.2</v>
      </c>
      <c r="X1788" s="162">
        <v>-1200</v>
      </c>
      <c r="Y1788" s="161">
        <f t="shared" si="568"/>
        <v>1761</v>
      </c>
      <c r="Z1788" s="162">
        <f t="shared" si="560"/>
        <v>-159.45999999999992</v>
      </c>
      <c r="AA1788" s="127">
        <v>45218</v>
      </c>
      <c r="AB1788" s="127"/>
      <c r="AC1788" s="128"/>
      <c r="AD1788" s="128"/>
      <c r="AE1788" s="129"/>
      <c r="AF1788" s="129"/>
      <c r="AG1788" s="129"/>
      <c r="AH1788" s="129">
        <f t="shared" si="561"/>
        <v>0</v>
      </c>
      <c r="AI1788" s="129">
        <f t="shared" si="562"/>
        <v>-159.45999999999992</v>
      </c>
      <c r="AJ1788" s="234">
        <f t="shared" si="563"/>
        <v>0</v>
      </c>
      <c r="AK1788" s="234">
        <f t="shared" si="564"/>
        <v>1</v>
      </c>
      <c r="AL1788" s="129">
        <f t="shared" si="565"/>
        <v>0</v>
      </c>
      <c r="AM1788" s="127">
        <v>45218</v>
      </c>
      <c r="AN1788" s="129">
        <f t="shared" si="569"/>
        <v>101675.14999999998</v>
      </c>
      <c r="AO1788" s="129">
        <f t="shared" si="570"/>
        <v>0</v>
      </c>
      <c r="AP1788" s="129">
        <f t="shared" si="571"/>
        <v>0</v>
      </c>
      <c r="AQ1788" s="235"/>
      <c r="AR1788" s="235"/>
      <c r="AS1788" s="236">
        <f t="shared" si="566"/>
        <v>45218</v>
      </c>
      <c r="AT1788" s="237">
        <f t="shared" si="572"/>
        <v>27728.459999999981</v>
      </c>
      <c r="AU1788" s="237">
        <f t="shared" si="573"/>
        <v>18043.150000000009</v>
      </c>
      <c r="AV1788" s="237">
        <f t="shared" si="574"/>
        <v>31226.739999999994</v>
      </c>
      <c r="AW1788" s="237">
        <f t="shared" si="575"/>
        <v>14286.8</v>
      </c>
      <c r="AX1788" s="237">
        <f t="shared" si="576"/>
        <v>10390.000000000013</v>
      </c>
      <c r="AY1788" s="133"/>
    </row>
    <row r="1789" spans="3:51" x14ac:dyDescent="0.25">
      <c r="C1789" s="137"/>
      <c r="D1789" s="137"/>
      <c r="E1789" s="137"/>
      <c r="F1789" s="137"/>
      <c r="G1789" s="137"/>
      <c r="H1789" s="137"/>
      <c r="I1789" s="137"/>
      <c r="J1789" s="137"/>
      <c r="K1789" s="240">
        <f t="shared" si="558"/>
        <v>45219</v>
      </c>
      <c r="L1789" s="230">
        <f t="shared" si="559"/>
        <v>102157.83999999998</v>
      </c>
      <c r="M1789" s="162">
        <f>MAX(AN28:AN1789)</f>
        <v>106453.27</v>
      </c>
      <c r="N1789" s="162">
        <f t="shared" si="567"/>
        <v>-4295.4300000000221</v>
      </c>
      <c r="O1789" s="231">
        <f>E3+(E4*0.1)</f>
        <v>0.2</v>
      </c>
      <c r="P1789" s="162">
        <v>1434.45</v>
      </c>
      <c r="Q1789" s="232">
        <f>E5+(E6*0.1)</f>
        <v>0.1</v>
      </c>
      <c r="R1789" s="162">
        <v>2692</v>
      </c>
      <c r="S1789" s="232">
        <f>E7+(E8*0.1)</f>
        <v>0.1</v>
      </c>
      <c r="T1789" s="162">
        <v>-3410</v>
      </c>
      <c r="U1789" s="233">
        <f>E9+(E10*0.5)+(E11*0.1)</f>
        <v>0.2</v>
      </c>
      <c r="V1789" s="162">
        <v>669</v>
      </c>
      <c r="W1789" s="233">
        <f>E12+(E13*0.5)+(E14*0.1)</f>
        <v>0.2</v>
      </c>
      <c r="X1789" s="162">
        <v>669</v>
      </c>
      <c r="Y1789" s="161">
        <f t="shared" si="568"/>
        <v>1762</v>
      </c>
      <c r="Z1789" s="162">
        <f t="shared" si="560"/>
        <v>482.69000000000005</v>
      </c>
      <c r="AA1789" s="127">
        <v>45219</v>
      </c>
      <c r="AB1789" s="127"/>
      <c r="AC1789" s="128"/>
      <c r="AD1789" s="128"/>
      <c r="AE1789" s="129"/>
      <c r="AF1789" s="129"/>
      <c r="AG1789" s="129"/>
      <c r="AH1789" s="129">
        <f t="shared" si="561"/>
        <v>482.69000000000005</v>
      </c>
      <c r="AI1789" s="129">
        <f t="shared" si="562"/>
        <v>0</v>
      </c>
      <c r="AJ1789" s="234">
        <f t="shared" si="563"/>
        <v>1</v>
      </c>
      <c r="AK1789" s="234">
        <f t="shared" si="564"/>
        <v>0</v>
      </c>
      <c r="AL1789" s="129">
        <f t="shared" si="565"/>
        <v>0</v>
      </c>
      <c r="AM1789" s="127">
        <v>45219</v>
      </c>
      <c r="AN1789" s="129">
        <f t="shared" si="569"/>
        <v>102157.83999999998</v>
      </c>
      <c r="AO1789" s="129">
        <f t="shared" si="570"/>
        <v>0</v>
      </c>
      <c r="AP1789" s="129">
        <f t="shared" si="571"/>
        <v>0</v>
      </c>
      <c r="AQ1789" s="235"/>
      <c r="AR1789" s="235"/>
      <c r="AS1789" s="236">
        <f t="shared" si="566"/>
        <v>45219</v>
      </c>
      <c r="AT1789" s="237">
        <f t="shared" si="572"/>
        <v>28015.34999999998</v>
      </c>
      <c r="AU1789" s="237">
        <f t="shared" si="573"/>
        <v>18312.350000000009</v>
      </c>
      <c r="AV1789" s="237">
        <f t="shared" si="574"/>
        <v>30885.739999999994</v>
      </c>
      <c r="AW1789" s="237">
        <f t="shared" si="575"/>
        <v>14420.599999999999</v>
      </c>
      <c r="AX1789" s="237">
        <f t="shared" si="576"/>
        <v>10523.800000000012</v>
      </c>
      <c r="AY1789" s="133"/>
    </row>
    <row r="1790" spans="3:51" x14ac:dyDescent="0.25">
      <c r="C1790" s="137"/>
      <c r="D1790" s="137"/>
      <c r="E1790" s="137"/>
      <c r="F1790" s="137"/>
      <c r="G1790" s="137"/>
      <c r="H1790" s="137"/>
      <c r="I1790" s="137"/>
      <c r="J1790" s="137"/>
      <c r="K1790" s="240">
        <f t="shared" si="558"/>
        <v>45222</v>
      </c>
      <c r="L1790" s="230">
        <f t="shared" si="559"/>
        <v>101530.77999999998</v>
      </c>
      <c r="M1790" s="162">
        <f>MAX(AN28:AN1790)</f>
        <v>106453.27</v>
      </c>
      <c r="N1790" s="162">
        <f t="shared" si="567"/>
        <v>-4922.4900000000198</v>
      </c>
      <c r="O1790" s="231">
        <f>E3+(E4*0.1)</f>
        <v>0.2</v>
      </c>
      <c r="P1790" s="162">
        <v>-550</v>
      </c>
      <c r="Q1790" s="232">
        <f>E5+(E6*0.1)</f>
        <v>0.1</v>
      </c>
      <c r="R1790" s="162">
        <v>-850</v>
      </c>
      <c r="S1790" s="232">
        <f>E7+(E8*0.1)</f>
        <v>0.1</v>
      </c>
      <c r="T1790" s="162">
        <v>879.4</v>
      </c>
      <c r="U1790" s="233">
        <f>E9+(E10*0.5)+(E11*0.1)</f>
        <v>0.2</v>
      </c>
      <c r="V1790" s="162">
        <v>-1400</v>
      </c>
      <c r="W1790" s="233">
        <f>E12+(E13*0.5)+(E14*0.1)</f>
        <v>0.2</v>
      </c>
      <c r="X1790" s="162">
        <v>-1200</v>
      </c>
      <c r="Y1790" s="161">
        <f t="shared" si="568"/>
        <v>1763</v>
      </c>
      <c r="Z1790" s="162">
        <f t="shared" si="560"/>
        <v>-627.05999999999995</v>
      </c>
      <c r="AA1790" s="127">
        <v>45222</v>
      </c>
      <c r="AB1790" s="127"/>
      <c r="AC1790" s="128"/>
      <c r="AD1790" s="128"/>
      <c r="AE1790" s="129"/>
      <c r="AF1790" s="129"/>
      <c r="AG1790" s="129"/>
      <c r="AH1790" s="129">
        <f t="shared" si="561"/>
        <v>0</v>
      </c>
      <c r="AI1790" s="129">
        <f t="shared" si="562"/>
        <v>-627.05999999999995</v>
      </c>
      <c r="AJ1790" s="234">
        <f t="shared" si="563"/>
        <v>0</v>
      </c>
      <c r="AK1790" s="234">
        <f t="shared" si="564"/>
        <v>1</v>
      </c>
      <c r="AL1790" s="129">
        <f t="shared" si="565"/>
        <v>0</v>
      </c>
      <c r="AM1790" s="127">
        <v>45222</v>
      </c>
      <c r="AN1790" s="129">
        <f t="shared" si="569"/>
        <v>101530.77999999998</v>
      </c>
      <c r="AO1790" s="129">
        <f t="shared" si="570"/>
        <v>0</v>
      </c>
      <c r="AP1790" s="129">
        <f t="shared" si="571"/>
        <v>0</v>
      </c>
      <c r="AQ1790" s="235"/>
      <c r="AR1790" s="235"/>
      <c r="AS1790" s="236">
        <f t="shared" si="566"/>
        <v>45222</v>
      </c>
      <c r="AT1790" s="237">
        <f t="shared" si="572"/>
        <v>27905.34999999998</v>
      </c>
      <c r="AU1790" s="237">
        <f t="shared" si="573"/>
        <v>18227.350000000009</v>
      </c>
      <c r="AV1790" s="237">
        <f t="shared" si="574"/>
        <v>30973.679999999993</v>
      </c>
      <c r="AW1790" s="237">
        <f t="shared" si="575"/>
        <v>14140.599999999999</v>
      </c>
      <c r="AX1790" s="237">
        <f t="shared" si="576"/>
        <v>10283.800000000012</v>
      </c>
      <c r="AY1790" s="133"/>
    </row>
    <row r="1791" spans="3:51" x14ac:dyDescent="0.25">
      <c r="C1791" s="137"/>
      <c r="D1791" s="137"/>
      <c r="E1791" s="137"/>
      <c r="F1791" s="137"/>
      <c r="G1791" s="137"/>
      <c r="H1791" s="137"/>
      <c r="I1791" s="137"/>
      <c r="J1791" s="137"/>
      <c r="K1791" s="240">
        <f t="shared" si="558"/>
        <v>45223</v>
      </c>
      <c r="L1791" s="230">
        <f t="shared" si="559"/>
        <v>101030.79999999999</v>
      </c>
      <c r="M1791" s="162">
        <f>MAX(AN28:AN1791)</f>
        <v>106453.27</v>
      </c>
      <c r="N1791" s="162">
        <f t="shared" si="567"/>
        <v>-5422.4700000000157</v>
      </c>
      <c r="O1791" s="231">
        <f>E3+(E4*0.1)</f>
        <v>0.2</v>
      </c>
      <c r="P1791" s="162">
        <v>-816.15</v>
      </c>
      <c r="Q1791" s="232">
        <f>E5+(E6*0.1)</f>
        <v>0.1</v>
      </c>
      <c r="R1791" s="162">
        <v>-987.5</v>
      </c>
      <c r="S1791" s="232">
        <f>E7+(E8*0.1)</f>
        <v>0.1</v>
      </c>
      <c r="T1791" s="162">
        <v>2820</v>
      </c>
      <c r="U1791" s="233">
        <f>E9+(E10*0.5)+(E11*0.1)</f>
        <v>0.2</v>
      </c>
      <c r="V1791" s="162">
        <v>-1400</v>
      </c>
      <c r="W1791" s="233">
        <f>E12+(E13*0.5)+(E14*0.1)</f>
        <v>0.2</v>
      </c>
      <c r="X1791" s="162">
        <v>-1200</v>
      </c>
      <c r="Y1791" s="161">
        <f t="shared" si="568"/>
        <v>1764</v>
      </c>
      <c r="Z1791" s="162">
        <f t="shared" si="560"/>
        <v>-499.98</v>
      </c>
      <c r="AA1791" s="127">
        <v>45223</v>
      </c>
      <c r="AB1791" s="127"/>
      <c r="AC1791" s="128"/>
      <c r="AD1791" s="128"/>
      <c r="AE1791" s="129"/>
      <c r="AF1791" s="129"/>
      <c r="AG1791" s="129"/>
      <c r="AH1791" s="129">
        <f t="shared" si="561"/>
        <v>0</v>
      </c>
      <c r="AI1791" s="129">
        <f t="shared" si="562"/>
        <v>-499.98</v>
      </c>
      <c r="AJ1791" s="234">
        <f t="shared" si="563"/>
        <v>0</v>
      </c>
      <c r="AK1791" s="234">
        <f t="shared" si="564"/>
        <v>1</v>
      </c>
      <c r="AL1791" s="129">
        <f t="shared" si="565"/>
        <v>0</v>
      </c>
      <c r="AM1791" s="127">
        <v>45223</v>
      </c>
      <c r="AN1791" s="129">
        <f t="shared" si="569"/>
        <v>101030.79999999999</v>
      </c>
      <c r="AO1791" s="129">
        <f t="shared" si="570"/>
        <v>0</v>
      </c>
      <c r="AP1791" s="129">
        <f t="shared" si="571"/>
        <v>0</v>
      </c>
      <c r="AQ1791" s="235"/>
      <c r="AR1791" s="235"/>
      <c r="AS1791" s="236">
        <f t="shared" si="566"/>
        <v>45223</v>
      </c>
      <c r="AT1791" s="237">
        <f t="shared" si="572"/>
        <v>27742.119999999981</v>
      </c>
      <c r="AU1791" s="237">
        <f t="shared" si="573"/>
        <v>18128.600000000009</v>
      </c>
      <c r="AV1791" s="237">
        <f t="shared" si="574"/>
        <v>31255.679999999993</v>
      </c>
      <c r="AW1791" s="237">
        <f t="shared" si="575"/>
        <v>13860.599999999999</v>
      </c>
      <c r="AX1791" s="237">
        <f t="shared" si="576"/>
        <v>10043.800000000012</v>
      </c>
      <c r="AY1791" s="133"/>
    </row>
    <row r="1792" spans="3:51" x14ac:dyDescent="0.25">
      <c r="C1792" s="137"/>
      <c r="D1792" s="137"/>
      <c r="E1792" s="137"/>
      <c r="F1792" s="137"/>
      <c r="G1792" s="137"/>
      <c r="H1792" s="137"/>
      <c r="I1792" s="137"/>
      <c r="J1792" s="137"/>
      <c r="K1792" s="240">
        <f t="shared" si="558"/>
        <v>45224</v>
      </c>
      <c r="L1792" s="230">
        <f t="shared" si="559"/>
        <v>101223.54999999999</v>
      </c>
      <c r="M1792" s="162">
        <f>MAX(AN28:AN1792)</f>
        <v>106453.27</v>
      </c>
      <c r="N1792" s="162">
        <f t="shared" si="567"/>
        <v>-5229.7200000000157</v>
      </c>
      <c r="O1792" s="231">
        <f>E3+(E4*0.1)</f>
        <v>0.2</v>
      </c>
      <c r="P1792" s="162">
        <v>-550</v>
      </c>
      <c r="Q1792" s="232">
        <f>E5+(E6*0.1)</f>
        <v>0.1</v>
      </c>
      <c r="R1792" s="162">
        <v>3045.5</v>
      </c>
      <c r="S1792" s="232">
        <f>E7+(E8*0.1)</f>
        <v>0.1</v>
      </c>
      <c r="T1792" s="162">
        <v>-3410</v>
      </c>
      <c r="U1792" s="233">
        <f>E9+(E10*0.5)+(E11*0.1)</f>
        <v>0.2</v>
      </c>
      <c r="V1792" s="162">
        <v>848</v>
      </c>
      <c r="W1792" s="233">
        <f>E12+(E13*0.5)+(E14*0.1)</f>
        <v>0.2</v>
      </c>
      <c r="X1792" s="162">
        <v>848</v>
      </c>
      <c r="Y1792" s="161">
        <f t="shared" si="568"/>
        <v>1765</v>
      </c>
      <c r="Z1792" s="162">
        <f t="shared" si="560"/>
        <v>192.75000000000006</v>
      </c>
      <c r="AA1792" s="127">
        <v>45224</v>
      </c>
      <c r="AB1792" s="127"/>
      <c r="AC1792" s="128"/>
      <c r="AD1792" s="128"/>
      <c r="AE1792" s="129"/>
      <c r="AF1792" s="129"/>
      <c r="AG1792" s="129"/>
      <c r="AH1792" s="129">
        <f t="shared" si="561"/>
        <v>192.75000000000006</v>
      </c>
      <c r="AI1792" s="129">
        <f t="shared" si="562"/>
        <v>0</v>
      </c>
      <c r="AJ1792" s="234">
        <f t="shared" si="563"/>
        <v>1</v>
      </c>
      <c r="AK1792" s="234">
        <f t="shared" si="564"/>
        <v>0</v>
      </c>
      <c r="AL1792" s="129">
        <f t="shared" si="565"/>
        <v>0</v>
      </c>
      <c r="AM1792" s="127">
        <v>45224</v>
      </c>
      <c r="AN1792" s="129">
        <f t="shared" si="569"/>
        <v>101223.54999999999</v>
      </c>
      <c r="AO1792" s="129">
        <f t="shared" si="570"/>
        <v>0</v>
      </c>
      <c r="AP1792" s="129">
        <f t="shared" si="571"/>
        <v>0</v>
      </c>
      <c r="AQ1792" s="235"/>
      <c r="AR1792" s="235"/>
      <c r="AS1792" s="236">
        <f t="shared" si="566"/>
        <v>45224</v>
      </c>
      <c r="AT1792" s="237">
        <f t="shared" si="572"/>
        <v>27632.119999999981</v>
      </c>
      <c r="AU1792" s="237">
        <f t="shared" si="573"/>
        <v>18433.150000000009</v>
      </c>
      <c r="AV1792" s="237">
        <f t="shared" si="574"/>
        <v>30914.679999999993</v>
      </c>
      <c r="AW1792" s="237">
        <f t="shared" si="575"/>
        <v>14030.199999999999</v>
      </c>
      <c r="AX1792" s="237">
        <f t="shared" si="576"/>
        <v>10213.400000000012</v>
      </c>
      <c r="AY1792" s="133"/>
    </row>
    <row r="1793" spans="3:51" x14ac:dyDescent="0.25">
      <c r="C1793" s="137"/>
      <c r="D1793" s="137"/>
      <c r="E1793" s="137"/>
      <c r="F1793" s="137"/>
      <c r="G1793" s="137"/>
      <c r="H1793" s="137"/>
      <c r="I1793" s="137"/>
      <c r="J1793" s="137"/>
      <c r="K1793" s="240">
        <f t="shared" si="558"/>
        <v>45225</v>
      </c>
      <c r="L1793" s="230">
        <f t="shared" si="559"/>
        <v>101588.27999999998</v>
      </c>
      <c r="M1793" s="162">
        <f>MAX(AN28:AN1793)</f>
        <v>106453.27</v>
      </c>
      <c r="N1793" s="162">
        <f t="shared" si="567"/>
        <v>-4864.9900000000198</v>
      </c>
      <c r="O1793" s="231">
        <f>E3+(E4*0.1)</f>
        <v>0.2</v>
      </c>
      <c r="P1793" s="162">
        <v>1258.1500000000001</v>
      </c>
      <c r="Q1793" s="232">
        <f>E5+(E6*0.1)</f>
        <v>0.1</v>
      </c>
      <c r="R1793" s="162">
        <v>2477</v>
      </c>
      <c r="S1793" s="232">
        <f>E7+(E8*0.1)</f>
        <v>0.1</v>
      </c>
      <c r="T1793" s="162">
        <v>-3410</v>
      </c>
      <c r="U1793" s="233">
        <f>E9+(E10*0.5)+(E11*0.1)</f>
        <v>0.2</v>
      </c>
      <c r="V1793" s="162">
        <v>516</v>
      </c>
      <c r="W1793" s="233">
        <f>E12+(E13*0.5)+(E14*0.1)</f>
        <v>0.2</v>
      </c>
      <c r="X1793" s="162">
        <v>516</v>
      </c>
      <c r="Y1793" s="161">
        <f t="shared" si="568"/>
        <v>1766</v>
      </c>
      <c r="Z1793" s="162">
        <f t="shared" si="560"/>
        <v>364.73</v>
      </c>
      <c r="AA1793" s="127">
        <v>45225</v>
      </c>
      <c r="AB1793" s="127"/>
      <c r="AC1793" s="128"/>
      <c r="AD1793" s="128"/>
      <c r="AE1793" s="129"/>
      <c r="AF1793" s="129"/>
      <c r="AG1793" s="129"/>
      <c r="AH1793" s="129">
        <f t="shared" si="561"/>
        <v>364.73</v>
      </c>
      <c r="AI1793" s="129">
        <f t="shared" si="562"/>
        <v>0</v>
      </c>
      <c r="AJ1793" s="234">
        <f t="shared" si="563"/>
        <v>1</v>
      </c>
      <c r="AK1793" s="234">
        <f t="shared" si="564"/>
        <v>0</v>
      </c>
      <c r="AL1793" s="129">
        <f t="shared" si="565"/>
        <v>0</v>
      </c>
      <c r="AM1793" s="127">
        <v>45225</v>
      </c>
      <c r="AN1793" s="129">
        <f t="shared" si="569"/>
        <v>101588.27999999998</v>
      </c>
      <c r="AO1793" s="129">
        <f t="shared" si="570"/>
        <v>0</v>
      </c>
      <c r="AP1793" s="129">
        <f t="shared" si="571"/>
        <v>0</v>
      </c>
      <c r="AQ1793" s="235"/>
      <c r="AR1793" s="235"/>
      <c r="AS1793" s="236">
        <f t="shared" si="566"/>
        <v>45225</v>
      </c>
      <c r="AT1793" s="237">
        <f t="shared" si="572"/>
        <v>27883.749999999982</v>
      </c>
      <c r="AU1793" s="237">
        <f t="shared" si="573"/>
        <v>18680.850000000009</v>
      </c>
      <c r="AV1793" s="237">
        <f t="shared" si="574"/>
        <v>30573.679999999993</v>
      </c>
      <c r="AW1793" s="237">
        <f t="shared" si="575"/>
        <v>14133.4</v>
      </c>
      <c r="AX1793" s="237">
        <f t="shared" si="576"/>
        <v>10316.600000000013</v>
      </c>
      <c r="AY1793" s="133"/>
    </row>
    <row r="1794" spans="3:51" x14ac:dyDescent="0.25">
      <c r="C1794" s="137"/>
      <c r="D1794" s="137"/>
      <c r="E1794" s="137"/>
      <c r="F1794" s="137"/>
      <c r="G1794" s="137"/>
      <c r="H1794" s="137"/>
      <c r="I1794" s="137"/>
      <c r="J1794" s="137"/>
      <c r="K1794" s="240">
        <f t="shared" si="558"/>
        <v>45226</v>
      </c>
      <c r="L1794" s="230">
        <f t="shared" si="559"/>
        <v>102377.38999999998</v>
      </c>
      <c r="M1794" s="162">
        <f>MAX(AN28:AN1794)</f>
        <v>106453.27</v>
      </c>
      <c r="N1794" s="162">
        <f t="shared" si="567"/>
        <v>-4075.8800000000192</v>
      </c>
      <c r="O1794" s="231">
        <f>E3+(E4*0.1)</f>
        <v>0.2</v>
      </c>
      <c r="P1794" s="162">
        <v>1833.55</v>
      </c>
      <c r="Q1794" s="232">
        <f>E5+(E6*0.1)</f>
        <v>0.1</v>
      </c>
      <c r="R1794" s="162">
        <v>-850</v>
      </c>
      <c r="S1794" s="232">
        <f>E7+(E8*0.1)</f>
        <v>0.1</v>
      </c>
      <c r="T1794" s="162">
        <v>-3410</v>
      </c>
      <c r="U1794" s="233">
        <f>E9+(E10*0.5)+(E11*0.1)</f>
        <v>0.2</v>
      </c>
      <c r="V1794" s="162">
        <v>2121</v>
      </c>
      <c r="W1794" s="233">
        <f>E12+(E13*0.5)+(E14*0.1)</f>
        <v>0.2</v>
      </c>
      <c r="X1794" s="162">
        <v>2121</v>
      </c>
      <c r="Y1794" s="161">
        <f t="shared" si="568"/>
        <v>1767</v>
      </c>
      <c r="Z1794" s="162">
        <f t="shared" si="560"/>
        <v>789.11000000000013</v>
      </c>
      <c r="AA1794" s="127">
        <v>45226</v>
      </c>
      <c r="AB1794" s="127"/>
      <c r="AC1794" s="128"/>
      <c r="AD1794" s="128"/>
      <c r="AE1794" s="129"/>
      <c r="AF1794" s="129"/>
      <c r="AG1794" s="129"/>
      <c r="AH1794" s="129">
        <f t="shared" si="561"/>
        <v>789.11000000000013</v>
      </c>
      <c r="AI1794" s="129">
        <f t="shared" si="562"/>
        <v>0</v>
      </c>
      <c r="AJ1794" s="234">
        <f t="shared" si="563"/>
        <v>1</v>
      </c>
      <c r="AK1794" s="234">
        <f t="shared" si="564"/>
        <v>0</v>
      </c>
      <c r="AL1794" s="129">
        <f t="shared" si="565"/>
        <v>0</v>
      </c>
      <c r="AM1794" s="127">
        <v>45226</v>
      </c>
      <c r="AN1794" s="129">
        <f t="shared" si="569"/>
        <v>102377.38999999998</v>
      </c>
      <c r="AO1794" s="129">
        <f t="shared" si="570"/>
        <v>0</v>
      </c>
      <c r="AP1794" s="129">
        <f t="shared" si="571"/>
        <v>0</v>
      </c>
      <c r="AQ1794" s="235"/>
      <c r="AR1794" s="235"/>
      <c r="AS1794" s="236">
        <f t="shared" si="566"/>
        <v>45226</v>
      </c>
      <c r="AT1794" s="237">
        <f t="shared" si="572"/>
        <v>28250.459999999981</v>
      </c>
      <c r="AU1794" s="237">
        <f t="shared" si="573"/>
        <v>18595.850000000009</v>
      </c>
      <c r="AV1794" s="237">
        <f t="shared" si="574"/>
        <v>30232.679999999993</v>
      </c>
      <c r="AW1794" s="237">
        <f t="shared" si="575"/>
        <v>14557.6</v>
      </c>
      <c r="AX1794" s="237">
        <f t="shared" si="576"/>
        <v>10740.800000000014</v>
      </c>
      <c r="AY1794" s="133"/>
    </row>
    <row r="1795" spans="3:51" x14ac:dyDescent="0.25">
      <c r="C1795" s="137"/>
      <c r="D1795" s="137"/>
      <c r="E1795" s="137"/>
      <c r="F1795" s="137"/>
      <c r="G1795" s="137"/>
      <c r="H1795" s="137"/>
      <c r="I1795" s="137"/>
      <c r="J1795" s="137"/>
      <c r="K1795" s="240">
        <f t="shared" si="558"/>
        <v>45229</v>
      </c>
      <c r="L1795" s="230">
        <f t="shared" si="559"/>
        <v>101271.33999999998</v>
      </c>
      <c r="M1795" s="162">
        <f>MAX(AN28:AN1795)</f>
        <v>106453.27</v>
      </c>
      <c r="N1795" s="162">
        <f t="shared" si="567"/>
        <v>-5181.9300000000221</v>
      </c>
      <c r="O1795" s="231">
        <f>E3+(E4*0.1)</f>
        <v>0.2</v>
      </c>
      <c r="P1795" s="162">
        <v>-649.75</v>
      </c>
      <c r="Q1795" s="232">
        <f>E5+(E6*0.1)</f>
        <v>0.1</v>
      </c>
      <c r="R1795" s="162">
        <v>-1151</v>
      </c>
      <c r="S1795" s="232">
        <f>E7+(E8*0.1)</f>
        <v>0.1</v>
      </c>
      <c r="T1795" s="162">
        <v>-3410</v>
      </c>
      <c r="U1795" s="233">
        <f>E9+(E10*0.5)+(E11*0.1)</f>
        <v>0.2</v>
      </c>
      <c r="V1795" s="162">
        <v>-1400</v>
      </c>
      <c r="W1795" s="233">
        <f>E12+(E13*0.5)+(E14*0.1)</f>
        <v>0.2</v>
      </c>
      <c r="X1795" s="162">
        <v>-1200</v>
      </c>
      <c r="Y1795" s="161">
        <f t="shared" si="568"/>
        <v>1768</v>
      </c>
      <c r="Z1795" s="162">
        <f t="shared" si="560"/>
        <v>-1106.05</v>
      </c>
      <c r="AA1795" s="127">
        <v>45229</v>
      </c>
      <c r="AB1795" s="127"/>
      <c r="AC1795" s="128"/>
      <c r="AD1795" s="128"/>
      <c r="AE1795" s="129"/>
      <c r="AF1795" s="129"/>
      <c r="AG1795" s="129"/>
      <c r="AH1795" s="129">
        <f t="shared" si="561"/>
        <v>0</v>
      </c>
      <c r="AI1795" s="129">
        <f t="shared" si="562"/>
        <v>-1106.05</v>
      </c>
      <c r="AJ1795" s="234">
        <f t="shared" si="563"/>
        <v>0</v>
      </c>
      <c r="AK1795" s="234">
        <f t="shared" si="564"/>
        <v>1</v>
      </c>
      <c r="AL1795" s="129">
        <f t="shared" si="565"/>
        <v>0</v>
      </c>
      <c r="AM1795" s="127">
        <v>45229</v>
      </c>
      <c r="AN1795" s="129">
        <f t="shared" si="569"/>
        <v>101271.33999999998</v>
      </c>
      <c r="AO1795" s="129">
        <f t="shared" si="570"/>
        <v>0</v>
      </c>
      <c r="AP1795" s="129">
        <f t="shared" si="571"/>
        <v>0</v>
      </c>
      <c r="AQ1795" s="235"/>
      <c r="AR1795" s="235"/>
      <c r="AS1795" s="236">
        <f t="shared" si="566"/>
        <v>45229</v>
      </c>
      <c r="AT1795" s="237">
        <f t="shared" si="572"/>
        <v>28120.50999999998</v>
      </c>
      <c r="AU1795" s="237">
        <f t="shared" si="573"/>
        <v>18480.750000000011</v>
      </c>
      <c r="AV1795" s="237">
        <f t="shared" si="574"/>
        <v>29891.679999999993</v>
      </c>
      <c r="AW1795" s="237">
        <f t="shared" si="575"/>
        <v>14277.6</v>
      </c>
      <c r="AX1795" s="237">
        <f t="shared" si="576"/>
        <v>10500.800000000014</v>
      </c>
      <c r="AY1795" s="133"/>
    </row>
    <row r="1796" spans="3:51" x14ac:dyDescent="0.25">
      <c r="C1796" s="137"/>
      <c r="D1796" s="137"/>
      <c r="E1796" s="137"/>
      <c r="F1796" s="137"/>
      <c r="G1796" s="137"/>
      <c r="H1796" s="137"/>
      <c r="I1796" s="137"/>
      <c r="J1796" s="137"/>
      <c r="K1796" s="240">
        <f t="shared" si="558"/>
        <v>45230</v>
      </c>
      <c r="L1796" s="230">
        <f t="shared" si="559"/>
        <v>100407.64999999998</v>
      </c>
      <c r="M1796" s="162">
        <f>MAX(AN28:AN1796)</f>
        <v>106453.27</v>
      </c>
      <c r="N1796" s="162">
        <f t="shared" si="567"/>
        <v>-6045.6200000000244</v>
      </c>
      <c r="O1796" s="231">
        <f>E3+(E4*0.1)</f>
        <v>0.2</v>
      </c>
      <c r="P1796" s="162">
        <v>-550.75</v>
      </c>
      <c r="Q1796" s="232">
        <f>E5+(E6*0.1)</f>
        <v>0.1</v>
      </c>
      <c r="R1796" s="162">
        <v>-850</v>
      </c>
      <c r="S1796" s="232">
        <f>E7+(E8*0.1)</f>
        <v>0.1</v>
      </c>
      <c r="T1796" s="162">
        <v>-1485.4</v>
      </c>
      <c r="U1796" s="233">
        <f>E9+(E10*0.5)+(E11*0.1)</f>
        <v>0.2</v>
      </c>
      <c r="V1796" s="162">
        <v>-1400</v>
      </c>
      <c r="W1796" s="233">
        <f>E12+(E13*0.5)+(E14*0.1)</f>
        <v>0.2</v>
      </c>
      <c r="X1796" s="162">
        <v>-1200</v>
      </c>
      <c r="Y1796" s="161">
        <f t="shared" si="568"/>
        <v>1769</v>
      </c>
      <c r="Z1796" s="162">
        <f t="shared" si="560"/>
        <v>-863.69</v>
      </c>
      <c r="AA1796" s="238">
        <v>45230</v>
      </c>
      <c r="AB1796" s="129">
        <f>SUM(Z1775:Z1796)</f>
        <v>-1484.6899999999989</v>
      </c>
      <c r="AC1796" s="128">
        <f>(AB1796&gt;0)*1</f>
        <v>0</v>
      </c>
      <c r="AD1796" s="128">
        <f>(AB1796&lt;0)*1</f>
        <v>1</v>
      </c>
      <c r="AE1796" s="129">
        <f>AB1796*AC1796</f>
        <v>0</v>
      </c>
      <c r="AF1796" s="129">
        <f>AB1796*AD1796</f>
        <v>-1484.6899999999989</v>
      </c>
      <c r="AG1796" s="129"/>
      <c r="AH1796" s="129">
        <f t="shared" si="561"/>
        <v>0</v>
      </c>
      <c r="AI1796" s="129">
        <f t="shared" si="562"/>
        <v>-863.69</v>
      </c>
      <c r="AJ1796" s="234">
        <f t="shared" si="563"/>
        <v>0</v>
      </c>
      <c r="AK1796" s="234">
        <f t="shared" si="564"/>
        <v>1</v>
      </c>
      <c r="AL1796" s="129">
        <f t="shared" si="565"/>
        <v>-1484.6899999999989</v>
      </c>
      <c r="AM1796" s="127">
        <v>45230</v>
      </c>
      <c r="AN1796" s="129">
        <f t="shared" si="569"/>
        <v>100407.64999999998</v>
      </c>
      <c r="AO1796" s="129">
        <f t="shared" si="570"/>
        <v>0</v>
      </c>
      <c r="AP1796" s="129">
        <f t="shared" si="571"/>
        <v>-1484.6899999999989</v>
      </c>
      <c r="AQ1796" s="235"/>
      <c r="AR1796" s="235"/>
      <c r="AS1796" s="236">
        <f t="shared" si="566"/>
        <v>45230</v>
      </c>
      <c r="AT1796" s="237">
        <f t="shared" si="572"/>
        <v>28010.359999999979</v>
      </c>
      <c r="AU1796" s="237">
        <f t="shared" si="573"/>
        <v>18395.750000000011</v>
      </c>
      <c r="AV1796" s="237">
        <f t="shared" si="574"/>
        <v>29743.139999999992</v>
      </c>
      <c r="AW1796" s="237">
        <f t="shared" si="575"/>
        <v>13997.6</v>
      </c>
      <c r="AX1796" s="237">
        <f t="shared" si="576"/>
        <v>10260.800000000014</v>
      </c>
      <c r="AY1796" s="133"/>
    </row>
    <row r="1797" spans="3:51" x14ac:dyDescent="0.25">
      <c r="C1797" s="137"/>
      <c r="D1797" s="137"/>
      <c r="E1797" s="137"/>
      <c r="F1797" s="137"/>
      <c r="G1797" s="137"/>
      <c r="H1797" s="137"/>
      <c r="I1797" s="137"/>
      <c r="J1797" s="137"/>
      <c r="K1797" s="240">
        <f t="shared" si="558"/>
        <v>45231</v>
      </c>
      <c r="L1797" s="230">
        <f t="shared" si="559"/>
        <v>99792.849999999977</v>
      </c>
      <c r="M1797" s="162">
        <f>MAX(AN28:AN1797)</f>
        <v>106453.27</v>
      </c>
      <c r="N1797" s="162">
        <f t="shared" si="567"/>
        <v>-6660.4200000000274</v>
      </c>
      <c r="O1797" s="231">
        <f>E3+(E4*0.1)</f>
        <v>0.2</v>
      </c>
      <c r="P1797" s="162">
        <v>-550</v>
      </c>
      <c r="Q1797" s="232">
        <f>E5+(E6*0.1)</f>
        <v>0.1</v>
      </c>
      <c r="R1797" s="162">
        <v>-850</v>
      </c>
      <c r="S1797" s="232">
        <f>E7+(E8*0.1)</f>
        <v>0.1</v>
      </c>
      <c r="T1797" s="162">
        <v>-3410</v>
      </c>
      <c r="U1797" s="233">
        <f>E9+(E10*0.5)+(E11*0.1)</f>
        <v>0.2</v>
      </c>
      <c r="V1797" s="162">
        <v>-197</v>
      </c>
      <c r="W1797" s="233">
        <f>E12+(E13*0.5)+(E14*0.1)</f>
        <v>0.2</v>
      </c>
      <c r="X1797" s="162">
        <v>-197</v>
      </c>
      <c r="Y1797" s="161">
        <f t="shared" si="568"/>
        <v>1770</v>
      </c>
      <c r="Z1797" s="162">
        <f t="shared" si="560"/>
        <v>-614.79999999999995</v>
      </c>
      <c r="AA1797" s="127">
        <v>45231</v>
      </c>
      <c r="AB1797" s="127"/>
      <c r="AC1797" s="128"/>
      <c r="AD1797" s="128"/>
      <c r="AE1797" s="129"/>
      <c r="AF1797" s="129"/>
      <c r="AG1797" s="129"/>
      <c r="AH1797" s="129">
        <f t="shared" si="561"/>
        <v>0</v>
      </c>
      <c r="AI1797" s="129">
        <f t="shared" si="562"/>
        <v>-614.79999999999995</v>
      </c>
      <c r="AJ1797" s="234">
        <f t="shared" si="563"/>
        <v>0</v>
      </c>
      <c r="AK1797" s="234">
        <f t="shared" si="564"/>
        <v>1</v>
      </c>
      <c r="AL1797" s="129">
        <f t="shared" si="565"/>
        <v>0</v>
      </c>
      <c r="AM1797" s="127">
        <v>45231</v>
      </c>
      <c r="AN1797" s="129">
        <f t="shared" si="569"/>
        <v>99792.849999999977</v>
      </c>
      <c r="AO1797" s="129">
        <f t="shared" si="570"/>
        <v>0</v>
      </c>
      <c r="AP1797" s="129">
        <f t="shared" si="571"/>
        <v>0</v>
      </c>
      <c r="AQ1797" s="235"/>
      <c r="AR1797" s="235"/>
      <c r="AS1797" s="236">
        <f t="shared" si="566"/>
        <v>45231</v>
      </c>
      <c r="AT1797" s="237">
        <f t="shared" si="572"/>
        <v>27900.359999999979</v>
      </c>
      <c r="AU1797" s="237">
        <f t="shared" si="573"/>
        <v>18310.750000000011</v>
      </c>
      <c r="AV1797" s="237">
        <f t="shared" si="574"/>
        <v>29402.139999999992</v>
      </c>
      <c r="AW1797" s="237">
        <f t="shared" si="575"/>
        <v>13958.2</v>
      </c>
      <c r="AX1797" s="237">
        <f t="shared" si="576"/>
        <v>10221.400000000014</v>
      </c>
      <c r="AY1797" s="133"/>
    </row>
    <row r="1798" spans="3:51" x14ac:dyDescent="0.25">
      <c r="C1798" s="137"/>
      <c r="D1798" s="137"/>
      <c r="E1798" s="137"/>
      <c r="F1798" s="137"/>
      <c r="G1798" s="137"/>
      <c r="H1798" s="137"/>
      <c r="I1798" s="137"/>
      <c r="J1798" s="137"/>
      <c r="K1798" s="240">
        <f t="shared" si="558"/>
        <v>45232</v>
      </c>
      <c r="L1798" s="230">
        <f t="shared" si="559"/>
        <v>100104.68999999997</v>
      </c>
      <c r="M1798" s="162">
        <f>MAX(AN28:AN1798)</f>
        <v>106453.27</v>
      </c>
      <c r="N1798" s="162">
        <f t="shared" si="567"/>
        <v>-6348.5800000000309</v>
      </c>
      <c r="O1798" s="231">
        <f>E3+(E4*0.1)</f>
        <v>0.2</v>
      </c>
      <c r="P1798" s="162">
        <v>-966.2</v>
      </c>
      <c r="Q1798" s="232">
        <f>E5+(E6*0.1)</f>
        <v>0.1</v>
      </c>
      <c r="R1798" s="162">
        <v>-1570</v>
      </c>
      <c r="S1798" s="232">
        <f>E7+(E8*0.1)</f>
        <v>0.1</v>
      </c>
      <c r="T1798" s="162">
        <v>5092.8</v>
      </c>
      <c r="U1798" s="233">
        <f>E9+(E10*0.5)+(E11*0.1)</f>
        <v>0.2</v>
      </c>
      <c r="V1798" s="162">
        <v>382</v>
      </c>
      <c r="W1798" s="233">
        <f>E12+(E13*0.5)+(E14*0.1)</f>
        <v>0.2</v>
      </c>
      <c r="X1798" s="162">
        <v>382</v>
      </c>
      <c r="Y1798" s="161">
        <f t="shared" si="568"/>
        <v>1771</v>
      </c>
      <c r="Z1798" s="162">
        <f t="shared" si="560"/>
        <v>311.84000000000003</v>
      </c>
      <c r="AA1798" s="127">
        <v>45232</v>
      </c>
      <c r="AB1798" s="127"/>
      <c r="AC1798" s="128"/>
      <c r="AD1798" s="128"/>
      <c r="AE1798" s="129"/>
      <c r="AF1798" s="129"/>
      <c r="AG1798" s="129"/>
      <c r="AH1798" s="129">
        <f t="shared" si="561"/>
        <v>311.84000000000003</v>
      </c>
      <c r="AI1798" s="129">
        <f t="shared" si="562"/>
        <v>0</v>
      </c>
      <c r="AJ1798" s="234">
        <f t="shared" si="563"/>
        <v>1</v>
      </c>
      <c r="AK1798" s="234">
        <f t="shared" si="564"/>
        <v>0</v>
      </c>
      <c r="AL1798" s="129">
        <f t="shared" si="565"/>
        <v>0</v>
      </c>
      <c r="AM1798" s="127">
        <v>45232</v>
      </c>
      <c r="AN1798" s="129">
        <f t="shared" si="569"/>
        <v>100104.68999999997</v>
      </c>
      <c r="AO1798" s="129">
        <f t="shared" si="570"/>
        <v>0</v>
      </c>
      <c r="AP1798" s="129">
        <f t="shared" si="571"/>
        <v>0</v>
      </c>
      <c r="AQ1798" s="235"/>
      <c r="AR1798" s="235"/>
      <c r="AS1798" s="236">
        <f t="shared" si="566"/>
        <v>45232</v>
      </c>
      <c r="AT1798" s="237">
        <f t="shared" si="572"/>
        <v>27707.119999999977</v>
      </c>
      <c r="AU1798" s="237">
        <f t="shared" si="573"/>
        <v>18153.750000000011</v>
      </c>
      <c r="AV1798" s="237">
        <f t="shared" si="574"/>
        <v>29911.419999999991</v>
      </c>
      <c r="AW1798" s="237">
        <f t="shared" si="575"/>
        <v>14034.6</v>
      </c>
      <c r="AX1798" s="237">
        <f t="shared" si="576"/>
        <v>10297.800000000014</v>
      </c>
      <c r="AY1798" s="133"/>
    </row>
    <row r="1799" spans="3:51" x14ac:dyDescent="0.25">
      <c r="C1799" s="137"/>
      <c r="D1799" s="137"/>
      <c r="E1799" s="137"/>
      <c r="F1799" s="137"/>
      <c r="G1799" s="137"/>
      <c r="H1799" s="137"/>
      <c r="I1799" s="137"/>
      <c r="J1799" s="137"/>
      <c r="K1799" s="240">
        <f t="shared" si="558"/>
        <v>45233</v>
      </c>
      <c r="L1799" s="230">
        <f t="shared" si="559"/>
        <v>100489.96999999997</v>
      </c>
      <c r="M1799" s="162">
        <f>MAX(AN28:AN1799)</f>
        <v>106453.27</v>
      </c>
      <c r="N1799" s="162">
        <f t="shared" si="567"/>
        <v>-5963.300000000032</v>
      </c>
      <c r="O1799" s="231">
        <f>E3+(E4*0.1)</f>
        <v>0.2</v>
      </c>
      <c r="P1799" s="162">
        <v>-798.75</v>
      </c>
      <c r="Q1799" s="232">
        <f>E5+(E6*0.1)</f>
        <v>0.1</v>
      </c>
      <c r="R1799" s="162">
        <v>-872.5</v>
      </c>
      <c r="S1799" s="232">
        <f>E7+(E8*0.1)</f>
        <v>0.1</v>
      </c>
      <c r="T1799" s="162">
        <v>3598.8</v>
      </c>
      <c r="U1799" s="233">
        <f>E9+(E10*0.5)+(E11*0.1)</f>
        <v>0.2</v>
      </c>
      <c r="V1799" s="162">
        <v>681</v>
      </c>
      <c r="W1799" s="233">
        <f>E12+(E13*0.5)+(E14*0.1)</f>
        <v>0.2</v>
      </c>
      <c r="X1799" s="162">
        <v>681</v>
      </c>
      <c r="Y1799" s="161">
        <f t="shared" si="568"/>
        <v>1772</v>
      </c>
      <c r="Z1799" s="162">
        <f t="shared" si="560"/>
        <v>385.28000000000009</v>
      </c>
      <c r="AA1799" s="127">
        <v>45233</v>
      </c>
      <c r="AB1799" s="127"/>
      <c r="AC1799" s="128"/>
      <c r="AD1799" s="128"/>
      <c r="AE1799" s="129"/>
      <c r="AF1799" s="129"/>
      <c r="AG1799" s="129"/>
      <c r="AH1799" s="129">
        <f t="shared" si="561"/>
        <v>385.28000000000009</v>
      </c>
      <c r="AI1799" s="129">
        <f t="shared" si="562"/>
        <v>0</v>
      </c>
      <c r="AJ1799" s="234">
        <f t="shared" si="563"/>
        <v>1</v>
      </c>
      <c r="AK1799" s="234">
        <f t="shared" si="564"/>
        <v>0</v>
      </c>
      <c r="AL1799" s="129">
        <f t="shared" si="565"/>
        <v>0</v>
      </c>
      <c r="AM1799" s="127">
        <v>45233</v>
      </c>
      <c r="AN1799" s="129">
        <f t="shared" si="569"/>
        <v>100489.96999999997</v>
      </c>
      <c r="AO1799" s="129">
        <f t="shared" si="570"/>
        <v>0</v>
      </c>
      <c r="AP1799" s="129">
        <f t="shared" si="571"/>
        <v>0</v>
      </c>
      <c r="AQ1799" s="235"/>
      <c r="AR1799" s="235"/>
      <c r="AS1799" s="236">
        <f t="shared" si="566"/>
        <v>45233</v>
      </c>
      <c r="AT1799" s="237">
        <f t="shared" si="572"/>
        <v>27547.369999999977</v>
      </c>
      <c r="AU1799" s="237">
        <f t="shared" si="573"/>
        <v>18066.500000000011</v>
      </c>
      <c r="AV1799" s="237">
        <f t="shared" si="574"/>
        <v>30271.299999999992</v>
      </c>
      <c r="AW1799" s="237">
        <f t="shared" si="575"/>
        <v>14170.800000000001</v>
      </c>
      <c r="AX1799" s="237">
        <f t="shared" si="576"/>
        <v>10434.000000000015</v>
      </c>
      <c r="AY1799" s="133"/>
    </row>
    <row r="1800" spans="3:51" x14ac:dyDescent="0.25">
      <c r="C1800" s="137"/>
      <c r="D1800" s="137"/>
      <c r="E1800" s="137"/>
      <c r="F1800" s="137"/>
      <c r="G1800" s="137"/>
      <c r="H1800" s="137"/>
      <c r="I1800" s="137"/>
      <c r="J1800" s="137"/>
      <c r="K1800" s="240">
        <f t="shared" si="558"/>
        <v>45236</v>
      </c>
      <c r="L1800" s="230">
        <f t="shared" si="559"/>
        <v>99932.649999999965</v>
      </c>
      <c r="M1800" s="162">
        <f>MAX(AN28:AN1800)</f>
        <v>106453.27</v>
      </c>
      <c r="N1800" s="162">
        <f t="shared" si="567"/>
        <v>-6520.620000000039</v>
      </c>
      <c r="O1800" s="231">
        <f>E3+(E4*0.1)</f>
        <v>0.2</v>
      </c>
      <c r="P1800" s="162">
        <v>-550</v>
      </c>
      <c r="Q1800" s="232">
        <f>E5+(E6*0.1)</f>
        <v>0.1</v>
      </c>
      <c r="R1800" s="162">
        <v>-382</v>
      </c>
      <c r="S1800" s="232">
        <f>E7+(E8*0.1)</f>
        <v>0.1</v>
      </c>
      <c r="T1800" s="162">
        <v>1108.8</v>
      </c>
      <c r="U1800" s="233">
        <f>E9+(E10*0.5)+(E11*0.1)</f>
        <v>0.2</v>
      </c>
      <c r="V1800" s="162">
        <v>-1400</v>
      </c>
      <c r="W1800" s="233">
        <f>E12+(E13*0.5)+(E14*0.1)</f>
        <v>0.2</v>
      </c>
      <c r="X1800" s="162">
        <v>-1200</v>
      </c>
      <c r="Y1800" s="161">
        <f t="shared" si="568"/>
        <v>1773</v>
      </c>
      <c r="Z1800" s="162">
        <f t="shared" si="560"/>
        <v>-557.31999999999994</v>
      </c>
      <c r="AA1800" s="127">
        <v>45236</v>
      </c>
      <c r="AB1800" s="127"/>
      <c r="AC1800" s="128"/>
      <c r="AD1800" s="128"/>
      <c r="AE1800" s="129"/>
      <c r="AF1800" s="129"/>
      <c r="AG1800" s="129"/>
      <c r="AH1800" s="129">
        <f t="shared" si="561"/>
        <v>0</v>
      </c>
      <c r="AI1800" s="129">
        <f t="shared" si="562"/>
        <v>-557.31999999999994</v>
      </c>
      <c r="AJ1800" s="234">
        <f t="shared" si="563"/>
        <v>0</v>
      </c>
      <c r="AK1800" s="234">
        <f t="shared" si="564"/>
        <v>1</v>
      </c>
      <c r="AL1800" s="129">
        <f t="shared" si="565"/>
        <v>0</v>
      </c>
      <c r="AM1800" s="127">
        <v>45236</v>
      </c>
      <c r="AN1800" s="129">
        <f t="shared" si="569"/>
        <v>99932.649999999965</v>
      </c>
      <c r="AO1800" s="129">
        <f t="shared" si="570"/>
        <v>0</v>
      </c>
      <c r="AP1800" s="129">
        <f t="shared" si="571"/>
        <v>0</v>
      </c>
      <c r="AQ1800" s="235"/>
      <c r="AR1800" s="235"/>
      <c r="AS1800" s="236">
        <f t="shared" si="566"/>
        <v>45236</v>
      </c>
      <c r="AT1800" s="237">
        <f t="shared" si="572"/>
        <v>27437.369999999977</v>
      </c>
      <c r="AU1800" s="237">
        <f t="shared" si="573"/>
        <v>18028.30000000001</v>
      </c>
      <c r="AV1800" s="237">
        <f t="shared" si="574"/>
        <v>30382.179999999993</v>
      </c>
      <c r="AW1800" s="237">
        <f t="shared" si="575"/>
        <v>13890.800000000001</v>
      </c>
      <c r="AX1800" s="237">
        <f t="shared" si="576"/>
        <v>10194.000000000015</v>
      </c>
      <c r="AY1800" s="133"/>
    </row>
    <row r="1801" spans="3:51" x14ac:dyDescent="0.25">
      <c r="C1801" s="137"/>
      <c r="D1801" s="137"/>
      <c r="E1801" s="137"/>
      <c r="F1801" s="137"/>
      <c r="G1801" s="137"/>
      <c r="H1801" s="137"/>
      <c r="I1801" s="137"/>
      <c r="J1801" s="137"/>
      <c r="K1801" s="240">
        <f t="shared" si="558"/>
        <v>45237</v>
      </c>
      <c r="L1801" s="230">
        <f t="shared" si="559"/>
        <v>99499.829999999958</v>
      </c>
      <c r="M1801" s="162">
        <f>MAX(AN28:AN1801)</f>
        <v>106453.27</v>
      </c>
      <c r="N1801" s="162">
        <f t="shared" si="567"/>
        <v>-6953.440000000046</v>
      </c>
      <c r="O1801" s="231">
        <f>E3+(E4*0.1)</f>
        <v>0.2</v>
      </c>
      <c r="P1801" s="162">
        <v>-550</v>
      </c>
      <c r="Q1801" s="232">
        <f>E5+(E6*0.1)</f>
        <v>0.1</v>
      </c>
      <c r="R1801" s="162">
        <v>-850</v>
      </c>
      <c r="S1801" s="232">
        <f>E7+(E8*0.1)</f>
        <v>0.1</v>
      </c>
      <c r="T1801" s="162">
        <v>2821.8</v>
      </c>
      <c r="U1801" s="233">
        <f>E9+(E10*0.5)+(E11*0.1)</f>
        <v>0.2</v>
      </c>
      <c r="V1801" s="162">
        <v>-1400</v>
      </c>
      <c r="W1801" s="233">
        <f>E12+(E13*0.5)+(E14*0.1)</f>
        <v>0.2</v>
      </c>
      <c r="X1801" s="162">
        <v>-1200</v>
      </c>
      <c r="Y1801" s="161">
        <f t="shared" si="568"/>
        <v>1774</v>
      </c>
      <c r="Z1801" s="162">
        <f t="shared" si="560"/>
        <v>-432.82</v>
      </c>
      <c r="AA1801" s="127">
        <v>45237</v>
      </c>
      <c r="AB1801" s="127"/>
      <c r="AC1801" s="128"/>
      <c r="AD1801" s="128"/>
      <c r="AE1801" s="129"/>
      <c r="AF1801" s="129"/>
      <c r="AG1801" s="129"/>
      <c r="AH1801" s="129">
        <f t="shared" si="561"/>
        <v>0</v>
      </c>
      <c r="AI1801" s="129">
        <f t="shared" si="562"/>
        <v>-432.82</v>
      </c>
      <c r="AJ1801" s="234">
        <f t="shared" si="563"/>
        <v>0</v>
      </c>
      <c r="AK1801" s="234">
        <f t="shared" si="564"/>
        <v>1</v>
      </c>
      <c r="AL1801" s="129">
        <f t="shared" si="565"/>
        <v>0</v>
      </c>
      <c r="AM1801" s="127">
        <v>45237</v>
      </c>
      <c r="AN1801" s="129">
        <f t="shared" si="569"/>
        <v>99499.829999999958</v>
      </c>
      <c r="AO1801" s="129">
        <f t="shared" si="570"/>
        <v>0</v>
      </c>
      <c r="AP1801" s="129">
        <f t="shared" si="571"/>
        <v>0</v>
      </c>
      <c r="AQ1801" s="235"/>
      <c r="AR1801" s="235"/>
      <c r="AS1801" s="236">
        <f t="shared" si="566"/>
        <v>45237</v>
      </c>
      <c r="AT1801" s="237">
        <f t="shared" si="572"/>
        <v>27327.369999999977</v>
      </c>
      <c r="AU1801" s="237">
        <f t="shared" si="573"/>
        <v>17943.30000000001</v>
      </c>
      <c r="AV1801" s="237">
        <f t="shared" si="574"/>
        <v>30664.359999999993</v>
      </c>
      <c r="AW1801" s="237">
        <f t="shared" si="575"/>
        <v>13610.800000000001</v>
      </c>
      <c r="AX1801" s="237">
        <f t="shared" si="576"/>
        <v>9954.0000000000146</v>
      </c>
      <c r="AY1801" s="133"/>
    </row>
    <row r="1802" spans="3:51" x14ac:dyDescent="0.25">
      <c r="C1802" s="137"/>
      <c r="D1802" s="137"/>
      <c r="E1802" s="137"/>
      <c r="F1802" s="137"/>
      <c r="G1802" s="137"/>
      <c r="H1802" s="137"/>
      <c r="I1802" s="137"/>
      <c r="J1802" s="137"/>
      <c r="K1802" s="240">
        <f t="shared" si="558"/>
        <v>45238</v>
      </c>
      <c r="L1802" s="230">
        <f t="shared" si="559"/>
        <v>98819.26999999996</v>
      </c>
      <c r="M1802" s="162">
        <f>MAX(AN28:AN1802)</f>
        <v>106453.27</v>
      </c>
      <c r="N1802" s="162">
        <f t="shared" si="567"/>
        <v>-7634.0000000000437</v>
      </c>
      <c r="O1802" s="231">
        <f>E3+(E4*0.1)</f>
        <v>0.2</v>
      </c>
      <c r="P1802" s="162">
        <v>-550</v>
      </c>
      <c r="Q1802" s="232">
        <f>E5+(E6*0.1)</f>
        <v>0.1</v>
      </c>
      <c r="R1802" s="162">
        <v>-850</v>
      </c>
      <c r="S1802" s="232">
        <f>E7+(E8*0.1)</f>
        <v>0.1</v>
      </c>
      <c r="T1802" s="162">
        <v>344.4</v>
      </c>
      <c r="U1802" s="233">
        <f>E9+(E10*0.5)+(E11*0.1)</f>
        <v>0.2</v>
      </c>
      <c r="V1802" s="162">
        <v>-1400</v>
      </c>
      <c r="W1802" s="233">
        <f>E12+(E13*0.5)+(E14*0.1)</f>
        <v>0.2</v>
      </c>
      <c r="X1802" s="162">
        <v>-1200</v>
      </c>
      <c r="Y1802" s="161">
        <f t="shared" si="568"/>
        <v>1775</v>
      </c>
      <c r="Z1802" s="162">
        <f t="shared" si="560"/>
        <v>-680.56</v>
      </c>
      <c r="AA1802" s="127">
        <v>45238</v>
      </c>
      <c r="AB1802" s="127"/>
      <c r="AC1802" s="128"/>
      <c r="AD1802" s="128"/>
      <c r="AE1802" s="129"/>
      <c r="AF1802" s="129"/>
      <c r="AG1802" s="129"/>
      <c r="AH1802" s="129">
        <f t="shared" si="561"/>
        <v>0</v>
      </c>
      <c r="AI1802" s="129">
        <f t="shared" si="562"/>
        <v>-680.56</v>
      </c>
      <c r="AJ1802" s="234">
        <f t="shared" si="563"/>
        <v>0</v>
      </c>
      <c r="AK1802" s="234">
        <f t="shared" si="564"/>
        <v>1</v>
      </c>
      <c r="AL1802" s="129">
        <f t="shared" si="565"/>
        <v>0</v>
      </c>
      <c r="AM1802" s="127">
        <v>45238</v>
      </c>
      <c r="AN1802" s="129">
        <f t="shared" si="569"/>
        <v>98819.26999999996</v>
      </c>
      <c r="AO1802" s="129">
        <f t="shared" si="570"/>
        <v>0</v>
      </c>
      <c r="AP1802" s="129">
        <f t="shared" si="571"/>
        <v>0</v>
      </c>
      <c r="AQ1802" s="235"/>
      <c r="AR1802" s="235"/>
      <c r="AS1802" s="236">
        <f t="shared" si="566"/>
        <v>45238</v>
      </c>
      <c r="AT1802" s="237">
        <f t="shared" si="572"/>
        <v>27217.369999999977</v>
      </c>
      <c r="AU1802" s="237">
        <f t="shared" si="573"/>
        <v>17858.30000000001</v>
      </c>
      <c r="AV1802" s="237">
        <f t="shared" si="574"/>
        <v>30698.799999999992</v>
      </c>
      <c r="AW1802" s="237">
        <f t="shared" si="575"/>
        <v>13330.800000000001</v>
      </c>
      <c r="AX1802" s="237">
        <f t="shared" si="576"/>
        <v>9714.0000000000146</v>
      </c>
      <c r="AY1802" s="133"/>
    </row>
    <row r="1803" spans="3:51" x14ac:dyDescent="0.25">
      <c r="C1803" s="137"/>
      <c r="D1803" s="137"/>
      <c r="E1803" s="137"/>
      <c r="F1803" s="137"/>
      <c r="G1803" s="137"/>
      <c r="H1803" s="137"/>
      <c r="I1803" s="137"/>
      <c r="J1803" s="137"/>
      <c r="K1803" s="240">
        <f t="shared" si="558"/>
        <v>45239</v>
      </c>
      <c r="L1803" s="230">
        <f t="shared" si="559"/>
        <v>99033.51999999996</v>
      </c>
      <c r="M1803" s="162">
        <f>MAX(AN28:AN1803)</f>
        <v>106453.27</v>
      </c>
      <c r="N1803" s="162">
        <f t="shared" si="567"/>
        <v>-7419.7500000000437</v>
      </c>
      <c r="O1803" s="231">
        <f>E3+(E4*0.1)</f>
        <v>0.2</v>
      </c>
      <c r="P1803" s="162">
        <v>1101.6500000000001</v>
      </c>
      <c r="Q1803" s="232">
        <f>E5+(E6*0.1)</f>
        <v>0.1</v>
      </c>
      <c r="R1803" s="162">
        <v>-850</v>
      </c>
      <c r="S1803" s="232">
        <f>E7+(E8*0.1)</f>
        <v>0.1</v>
      </c>
      <c r="T1803" s="162">
        <v>-2506.8000000000002</v>
      </c>
      <c r="U1803" s="233">
        <f>E9+(E10*0.5)+(E11*0.1)</f>
        <v>0.2</v>
      </c>
      <c r="V1803" s="162">
        <v>824</v>
      </c>
      <c r="W1803" s="233">
        <f>E12+(E13*0.5)+(E14*0.1)</f>
        <v>0.2</v>
      </c>
      <c r="X1803" s="162">
        <v>824</v>
      </c>
      <c r="Y1803" s="161">
        <f t="shared" si="568"/>
        <v>1776</v>
      </c>
      <c r="Z1803" s="162">
        <f t="shared" si="560"/>
        <v>214.25000000000003</v>
      </c>
      <c r="AA1803" s="127">
        <v>45239</v>
      </c>
      <c r="AB1803" s="127"/>
      <c r="AC1803" s="128"/>
      <c r="AD1803" s="128"/>
      <c r="AE1803" s="129"/>
      <c r="AF1803" s="129"/>
      <c r="AG1803" s="129"/>
      <c r="AH1803" s="129">
        <f t="shared" si="561"/>
        <v>214.25000000000003</v>
      </c>
      <c r="AI1803" s="129">
        <f t="shared" si="562"/>
        <v>0</v>
      </c>
      <c r="AJ1803" s="234">
        <f t="shared" si="563"/>
        <v>1</v>
      </c>
      <c r="AK1803" s="234">
        <f t="shared" si="564"/>
        <v>0</v>
      </c>
      <c r="AL1803" s="129">
        <f t="shared" si="565"/>
        <v>0</v>
      </c>
      <c r="AM1803" s="127">
        <v>45239</v>
      </c>
      <c r="AN1803" s="129">
        <f t="shared" si="569"/>
        <v>99033.51999999996</v>
      </c>
      <c r="AO1803" s="129">
        <f t="shared" si="570"/>
        <v>0</v>
      </c>
      <c r="AP1803" s="129">
        <f t="shared" si="571"/>
        <v>0</v>
      </c>
      <c r="AQ1803" s="235"/>
      <c r="AR1803" s="235"/>
      <c r="AS1803" s="236">
        <f t="shared" si="566"/>
        <v>45239</v>
      </c>
      <c r="AT1803" s="237">
        <f t="shared" si="572"/>
        <v>27437.699999999979</v>
      </c>
      <c r="AU1803" s="237">
        <f t="shared" si="573"/>
        <v>17773.30000000001</v>
      </c>
      <c r="AV1803" s="237">
        <f t="shared" si="574"/>
        <v>30448.119999999992</v>
      </c>
      <c r="AW1803" s="237">
        <f t="shared" si="575"/>
        <v>13495.6</v>
      </c>
      <c r="AX1803" s="237">
        <f t="shared" si="576"/>
        <v>9878.8000000000138</v>
      </c>
      <c r="AY1803" s="133"/>
    </row>
    <row r="1804" spans="3:51" x14ac:dyDescent="0.25">
      <c r="C1804" s="137"/>
      <c r="D1804" s="137"/>
      <c r="E1804" s="137"/>
      <c r="F1804" s="137"/>
      <c r="G1804" s="137"/>
      <c r="H1804" s="137"/>
      <c r="I1804" s="137"/>
      <c r="J1804" s="137"/>
      <c r="K1804" s="240">
        <f t="shared" si="558"/>
        <v>45240</v>
      </c>
      <c r="L1804" s="230">
        <f t="shared" si="559"/>
        <v>99396.529999999955</v>
      </c>
      <c r="M1804" s="162">
        <f>MAX(AN28:AN1804)</f>
        <v>106453.27</v>
      </c>
      <c r="N1804" s="162">
        <f t="shared" si="567"/>
        <v>-7056.7400000000489</v>
      </c>
      <c r="O1804" s="231">
        <f>E3+(E4*0.1)</f>
        <v>0.2</v>
      </c>
      <c r="P1804" s="162">
        <v>-694.4</v>
      </c>
      <c r="Q1804" s="232">
        <f>E5+(E6*0.1)</f>
        <v>0.1</v>
      </c>
      <c r="R1804" s="162">
        <v>3394.5</v>
      </c>
      <c r="S1804" s="232">
        <f>E7+(E8*0.1)</f>
        <v>0.1</v>
      </c>
      <c r="T1804" s="162">
        <v>6824.4</v>
      </c>
      <c r="U1804" s="233">
        <f>E9+(E10*0.5)+(E11*0.1)</f>
        <v>0.2</v>
      </c>
      <c r="V1804" s="162">
        <v>-1400</v>
      </c>
      <c r="W1804" s="233">
        <f>E12+(E13*0.5)+(E14*0.1)</f>
        <v>0.2</v>
      </c>
      <c r="X1804" s="162">
        <v>-1200</v>
      </c>
      <c r="Y1804" s="161">
        <f t="shared" si="568"/>
        <v>1777</v>
      </c>
      <c r="Z1804" s="162">
        <f t="shared" si="560"/>
        <v>363.0100000000001</v>
      </c>
      <c r="AA1804" s="127">
        <v>45240</v>
      </c>
      <c r="AB1804" s="127"/>
      <c r="AC1804" s="128"/>
      <c r="AD1804" s="128"/>
      <c r="AE1804" s="129"/>
      <c r="AF1804" s="129"/>
      <c r="AG1804" s="129"/>
      <c r="AH1804" s="129">
        <f t="shared" si="561"/>
        <v>363.0100000000001</v>
      </c>
      <c r="AI1804" s="129">
        <f t="shared" si="562"/>
        <v>0</v>
      </c>
      <c r="AJ1804" s="234">
        <f t="shared" si="563"/>
        <v>1</v>
      </c>
      <c r="AK1804" s="234">
        <f t="shared" si="564"/>
        <v>0</v>
      </c>
      <c r="AL1804" s="129">
        <f t="shared" si="565"/>
        <v>0</v>
      </c>
      <c r="AM1804" s="127">
        <v>45240</v>
      </c>
      <c r="AN1804" s="129">
        <f t="shared" si="569"/>
        <v>99396.529999999955</v>
      </c>
      <c r="AO1804" s="129">
        <f t="shared" si="570"/>
        <v>0</v>
      </c>
      <c r="AP1804" s="129">
        <f t="shared" si="571"/>
        <v>0</v>
      </c>
      <c r="AQ1804" s="235"/>
      <c r="AR1804" s="235"/>
      <c r="AS1804" s="236">
        <f t="shared" si="566"/>
        <v>45240</v>
      </c>
      <c r="AT1804" s="237">
        <f t="shared" si="572"/>
        <v>27298.819999999978</v>
      </c>
      <c r="AU1804" s="237">
        <f t="shared" si="573"/>
        <v>18112.750000000011</v>
      </c>
      <c r="AV1804" s="237">
        <f t="shared" si="574"/>
        <v>31130.55999999999</v>
      </c>
      <c r="AW1804" s="237">
        <f t="shared" si="575"/>
        <v>13215.6</v>
      </c>
      <c r="AX1804" s="237">
        <f t="shared" si="576"/>
        <v>9638.8000000000138</v>
      </c>
      <c r="AY1804" s="133"/>
    </row>
    <row r="1805" spans="3:51" x14ac:dyDescent="0.25">
      <c r="C1805" s="137"/>
      <c r="D1805" s="137"/>
      <c r="E1805" s="137"/>
      <c r="F1805" s="137"/>
      <c r="G1805" s="137"/>
      <c r="H1805" s="137"/>
      <c r="I1805" s="137"/>
      <c r="J1805" s="137"/>
      <c r="K1805" s="240">
        <f t="shared" si="558"/>
        <v>45243</v>
      </c>
      <c r="L1805" s="230">
        <f t="shared" si="559"/>
        <v>99273.639999999956</v>
      </c>
      <c r="M1805" s="162">
        <f>MAX(AN28:AN1805)</f>
        <v>106453.27</v>
      </c>
      <c r="N1805" s="162">
        <f t="shared" si="567"/>
        <v>-7179.6300000000483</v>
      </c>
      <c r="O1805" s="231">
        <f>E3+(E4*0.1)</f>
        <v>0.2</v>
      </c>
      <c r="P1805" s="162">
        <v>273.85000000000002</v>
      </c>
      <c r="Q1805" s="232">
        <f>E5+(E6*0.1)</f>
        <v>0.1</v>
      </c>
      <c r="R1805" s="162">
        <v>-850</v>
      </c>
      <c r="S1805" s="232">
        <f>E7+(E8*0.1)</f>
        <v>0.1</v>
      </c>
      <c r="T1805" s="162">
        <v>-926.6</v>
      </c>
      <c r="U1805" s="233">
        <f>E9+(E10*0.5)+(E11*0.1)</f>
        <v>0.2</v>
      </c>
      <c r="V1805" s="162">
        <v>-810</v>
      </c>
      <c r="W1805" s="233">
        <f>E12+(E13*0.5)+(E14*0.1)</f>
        <v>0.2</v>
      </c>
      <c r="X1805" s="162">
        <v>810</v>
      </c>
      <c r="Y1805" s="161">
        <f t="shared" si="568"/>
        <v>1778</v>
      </c>
      <c r="Z1805" s="162">
        <f t="shared" si="560"/>
        <v>-122.88999999999999</v>
      </c>
      <c r="AA1805" s="127">
        <v>45243</v>
      </c>
      <c r="AB1805" s="127"/>
      <c r="AC1805" s="128"/>
      <c r="AD1805" s="128"/>
      <c r="AE1805" s="129"/>
      <c r="AF1805" s="129"/>
      <c r="AG1805" s="129"/>
      <c r="AH1805" s="129">
        <f t="shared" si="561"/>
        <v>0</v>
      </c>
      <c r="AI1805" s="129">
        <f t="shared" si="562"/>
        <v>-122.88999999999999</v>
      </c>
      <c r="AJ1805" s="234">
        <f t="shared" si="563"/>
        <v>0</v>
      </c>
      <c r="AK1805" s="234">
        <f t="shared" si="564"/>
        <v>1</v>
      </c>
      <c r="AL1805" s="129">
        <f t="shared" si="565"/>
        <v>0</v>
      </c>
      <c r="AM1805" s="127">
        <v>45243</v>
      </c>
      <c r="AN1805" s="129">
        <f t="shared" si="569"/>
        <v>99273.639999999956</v>
      </c>
      <c r="AO1805" s="129">
        <f t="shared" si="570"/>
        <v>0</v>
      </c>
      <c r="AP1805" s="129">
        <f t="shared" si="571"/>
        <v>0</v>
      </c>
      <c r="AQ1805" s="235"/>
      <c r="AR1805" s="235"/>
      <c r="AS1805" s="236">
        <f t="shared" si="566"/>
        <v>45243</v>
      </c>
      <c r="AT1805" s="237">
        <f t="shared" si="572"/>
        <v>27353.589999999978</v>
      </c>
      <c r="AU1805" s="237">
        <f t="shared" si="573"/>
        <v>18027.750000000011</v>
      </c>
      <c r="AV1805" s="237">
        <f t="shared" si="574"/>
        <v>31037.899999999991</v>
      </c>
      <c r="AW1805" s="237">
        <f t="shared" si="575"/>
        <v>13053.6</v>
      </c>
      <c r="AX1805" s="237">
        <f t="shared" si="576"/>
        <v>9800.8000000000138</v>
      </c>
      <c r="AY1805" s="133"/>
    </row>
    <row r="1806" spans="3:51" x14ac:dyDescent="0.25">
      <c r="C1806" s="137"/>
      <c r="D1806" s="137"/>
      <c r="E1806" s="137"/>
      <c r="F1806" s="137"/>
      <c r="G1806" s="137"/>
      <c r="H1806" s="137"/>
      <c r="I1806" s="137"/>
      <c r="J1806" s="137"/>
      <c r="K1806" s="240">
        <f t="shared" si="558"/>
        <v>45244</v>
      </c>
      <c r="L1806" s="230">
        <f t="shared" si="559"/>
        <v>100904.17999999995</v>
      </c>
      <c r="M1806" s="162">
        <f>MAX(AN28:AN1806)</f>
        <v>106453.27</v>
      </c>
      <c r="N1806" s="162">
        <f t="shared" si="567"/>
        <v>-5549.0900000000547</v>
      </c>
      <c r="O1806" s="231">
        <f>E3+(E4*0.1)</f>
        <v>0.2</v>
      </c>
      <c r="P1806" s="162">
        <v>2449.15</v>
      </c>
      <c r="Q1806" s="232">
        <f>E5+(E6*0.1)</f>
        <v>0.1</v>
      </c>
      <c r="R1806" s="162">
        <v>4207.5</v>
      </c>
      <c r="S1806" s="232">
        <f>E7+(E8*0.1)</f>
        <v>0.1</v>
      </c>
      <c r="T1806" s="162">
        <v>6593.6</v>
      </c>
      <c r="U1806" s="233">
        <f>E9+(E10*0.5)+(E11*0.1)</f>
        <v>0.2</v>
      </c>
      <c r="V1806" s="162">
        <v>-1400</v>
      </c>
      <c r="W1806" s="233">
        <f>E12+(E13*0.5)+(E14*0.1)</f>
        <v>0.2</v>
      </c>
      <c r="X1806" s="162">
        <v>1703</v>
      </c>
      <c r="Y1806" s="161">
        <f t="shared" si="568"/>
        <v>1779</v>
      </c>
      <c r="Z1806" s="162">
        <f t="shared" si="560"/>
        <v>1630.54</v>
      </c>
      <c r="AA1806" s="127">
        <v>45244</v>
      </c>
      <c r="AB1806" s="127"/>
      <c r="AC1806" s="128"/>
      <c r="AD1806" s="128"/>
      <c r="AE1806" s="129"/>
      <c r="AF1806" s="129"/>
      <c r="AG1806" s="129"/>
      <c r="AH1806" s="129">
        <f t="shared" si="561"/>
        <v>1630.54</v>
      </c>
      <c r="AI1806" s="129">
        <f t="shared" si="562"/>
        <v>0</v>
      </c>
      <c r="AJ1806" s="234">
        <f t="shared" si="563"/>
        <v>1</v>
      </c>
      <c r="AK1806" s="234">
        <f t="shared" si="564"/>
        <v>0</v>
      </c>
      <c r="AL1806" s="129">
        <f t="shared" si="565"/>
        <v>0</v>
      </c>
      <c r="AM1806" s="127">
        <v>45244</v>
      </c>
      <c r="AN1806" s="129">
        <f t="shared" si="569"/>
        <v>100904.17999999995</v>
      </c>
      <c r="AO1806" s="129">
        <f t="shared" si="570"/>
        <v>0</v>
      </c>
      <c r="AP1806" s="129">
        <f t="shared" si="571"/>
        <v>0</v>
      </c>
      <c r="AQ1806" s="235"/>
      <c r="AR1806" s="235"/>
      <c r="AS1806" s="236">
        <f t="shared" si="566"/>
        <v>45244</v>
      </c>
      <c r="AT1806" s="237">
        <f t="shared" si="572"/>
        <v>27843.41999999998</v>
      </c>
      <c r="AU1806" s="237">
        <f t="shared" si="573"/>
        <v>18448.500000000011</v>
      </c>
      <c r="AV1806" s="237">
        <f t="shared" si="574"/>
        <v>31697.259999999991</v>
      </c>
      <c r="AW1806" s="237">
        <f t="shared" si="575"/>
        <v>12773.6</v>
      </c>
      <c r="AX1806" s="237">
        <f t="shared" si="576"/>
        <v>10141.400000000014</v>
      </c>
      <c r="AY1806" s="133"/>
    </row>
    <row r="1807" spans="3:51" x14ac:dyDescent="0.25">
      <c r="C1807" s="137"/>
      <c r="D1807" s="137"/>
      <c r="E1807" s="137"/>
      <c r="F1807" s="137"/>
      <c r="G1807" s="137"/>
      <c r="H1807" s="137"/>
      <c r="I1807" s="137"/>
      <c r="J1807" s="137"/>
      <c r="K1807" s="240">
        <f t="shared" si="558"/>
        <v>45245</v>
      </c>
      <c r="L1807" s="230">
        <f t="shared" si="559"/>
        <v>101103.00999999995</v>
      </c>
      <c r="M1807" s="162">
        <f>MAX(AN28:AN1807)</f>
        <v>106453.27</v>
      </c>
      <c r="N1807" s="162">
        <f t="shared" si="567"/>
        <v>-5350.260000000053</v>
      </c>
      <c r="O1807" s="231">
        <f>E3+(E4*0.1)</f>
        <v>0.2</v>
      </c>
      <c r="P1807" s="162">
        <v>817.55</v>
      </c>
      <c r="Q1807" s="232">
        <f>E5+(E6*0.1)</f>
        <v>0.1</v>
      </c>
      <c r="R1807" s="162">
        <v>359</v>
      </c>
      <c r="S1807" s="232">
        <f>E7+(E8*0.1)</f>
        <v>0.1</v>
      </c>
      <c r="T1807" s="162">
        <v>94.2</v>
      </c>
      <c r="U1807" s="233">
        <f>E9+(E10*0.5)+(E11*0.1)</f>
        <v>0.2</v>
      </c>
      <c r="V1807" s="162">
        <v>314</v>
      </c>
      <c r="W1807" s="233">
        <f>E12+(E13*0.5)+(E14*0.1)</f>
        <v>0.2</v>
      </c>
      <c r="X1807" s="162">
        <v>-364</v>
      </c>
      <c r="Y1807" s="161">
        <f t="shared" si="568"/>
        <v>1780</v>
      </c>
      <c r="Z1807" s="162">
        <f t="shared" si="560"/>
        <v>198.82999999999998</v>
      </c>
      <c r="AA1807" s="127">
        <v>45245</v>
      </c>
      <c r="AB1807" s="127"/>
      <c r="AC1807" s="128"/>
      <c r="AD1807" s="128"/>
      <c r="AE1807" s="129"/>
      <c r="AF1807" s="129"/>
      <c r="AG1807" s="129"/>
      <c r="AH1807" s="129">
        <f t="shared" si="561"/>
        <v>198.82999999999998</v>
      </c>
      <c r="AI1807" s="129">
        <f t="shared" si="562"/>
        <v>0</v>
      </c>
      <c r="AJ1807" s="234">
        <f t="shared" si="563"/>
        <v>1</v>
      </c>
      <c r="AK1807" s="234">
        <f t="shared" si="564"/>
        <v>0</v>
      </c>
      <c r="AL1807" s="129">
        <f t="shared" si="565"/>
        <v>0</v>
      </c>
      <c r="AM1807" s="127">
        <v>45245</v>
      </c>
      <c r="AN1807" s="129">
        <f t="shared" si="569"/>
        <v>101103.00999999995</v>
      </c>
      <c r="AO1807" s="129">
        <f t="shared" si="570"/>
        <v>0</v>
      </c>
      <c r="AP1807" s="129">
        <f t="shared" si="571"/>
        <v>0</v>
      </c>
      <c r="AQ1807" s="235"/>
      <c r="AR1807" s="235"/>
      <c r="AS1807" s="236">
        <f t="shared" si="566"/>
        <v>45245</v>
      </c>
      <c r="AT1807" s="237">
        <f t="shared" si="572"/>
        <v>28006.929999999978</v>
      </c>
      <c r="AU1807" s="237">
        <f t="shared" si="573"/>
        <v>18484.400000000012</v>
      </c>
      <c r="AV1807" s="237">
        <f t="shared" si="574"/>
        <v>31706.679999999989</v>
      </c>
      <c r="AW1807" s="237">
        <f t="shared" si="575"/>
        <v>12836.4</v>
      </c>
      <c r="AX1807" s="237">
        <f t="shared" si="576"/>
        <v>10068.600000000015</v>
      </c>
      <c r="AY1807" s="133"/>
    </row>
    <row r="1808" spans="3:51" x14ac:dyDescent="0.25">
      <c r="C1808" s="137"/>
      <c r="D1808" s="137"/>
      <c r="E1808" s="137"/>
      <c r="F1808" s="137"/>
      <c r="G1808" s="137"/>
      <c r="H1808" s="137"/>
      <c r="I1808" s="137"/>
      <c r="J1808" s="137"/>
      <c r="K1808" s="240">
        <f t="shared" si="558"/>
        <v>45246</v>
      </c>
      <c r="L1808" s="230">
        <f t="shared" si="559"/>
        <v>101901.40999999995</v>
      </c>
      <c r="M1808" s="162">
        <f>MAX(AN28:AN1808)</f>
        <v>106453.27</v>
      </c>
      <c r="N1808" s="162">
        <f t="shared" si="567"/>
        <v>-4551.8600000000588</v>
      </c>
      <c r="O1808" s="231">
        <f>E3+(E4*0.1)</f>
        <v>0.2</v>
      </c>
      <c r="P1808" s="162">
        <v>-665.9</v>
      </c>
      <c r="Q1808" s="232">
        <f>E5+(E6*0.1)</f>
        <v>0.1</v>
      </c>
      <c r="R1808" s="162">
        <v>268</v>
      </c>
      <c r="S1808" s="232">
        <f>E7+(E8*0.1)</f>
        <v>0.1</v>
      </c>
      <c r="T1808" s="162">
        <v>319.8</v>
      </c>
      <c r="U1808" s="233">
        <f>E9+(E10*0.5)+(E11*0.1)</f>
        <v>0.2</v>
      </c>
      <c r="V1808" s="162">
        <v>2182</v>
      </c>
      <c r="W1808" s="233">
        <f>E12+(E13*0.5)+(E14*0.1)</f>
        <v>0.2</v>
      </c>
      <c r="X1808" s="162">
        <v>2182</v>
      </c>
      <c r="Y1808" s="161">
        <f t="shared" si="568"/>
        <v>1781</v>
      </c>
      <c r="Z1808" s="162">
        <f t="shared" si="560"/>
        <v>798.40000000000009</v>
      </c>
      <c r="AA1808" s="127">
        <v>45246</v>
      </c>
      <c r="AB1808" s="127"/>
      <c r="AC1808" s="128"/>
      <c r="AD1808" s="128"/>
      <c r="AE1808" s="129"/>
      <c r="AF1808" s="129"/>
      <c r="AG1808" s="129"/>
      <c r="AH1808" s="129">
        <f t="shared" si="561"/>
        <v>798.40000000000009</v>
      </c>
      <c r="AI1808" s="129">
        <f t="shared" si="562"/>
        <v>0</v>
      </c>
      <c r="AJ1808" s="234">
        <f t="shared" si="563"/>
        <v>1</v>
      </c>
      <c r="AK1808" s="234">
        <f t="shared" si="564"/>
        <v>0</v>
      </c>
      <c r="AL1808" s="129">
        <f t="shared" si="565"/>
        <v>0</v>
      </c>
      <c r="AM1808" s="127">
        <v>45246</v>
      </c>
      <c r="AN1808" s="129">
        <f t="shared" si="569"/>
        <v>101901.40999999995</v>
      </c>
      <c r="AO1808" s="129">
        <f t="shared" si="570"/>
        <v>0</v>
      </c>
      <c r="AP1808" s="129">
        <f t="shared" si="571"/>
        <v>0</v>
      </c>
      <c r="AQ1808" s="235"/>
      <c r="AR1808" s="235"/>
      <c r="AS1808" s="236">
        <f t="shared" si="566"/>
        <v>45246</v>
      </c>
      <c r="AT1808" s="237">
        <f t="shared" si="572"/>
        <v>27873.749999999978</v>
      </c>
      <c r="AU1808" s="237">
        <f t="shared" si="573"/>
        <v>18511.200000000012</v>
      </c>
      <c r="AV1808" s="237">
        <f t="shared" si="574"/>
        <v>31738.659999999989</v>
      </c>
      <c r="AW1808" s="237">
        <f t="shared" si="575"/>
        <v>13272.8</v>
      </c>
      <c r="AX1808" s="237">
        <f t="shared" si="576"/>
        <v>10505.000000000015</v>
      </c>
      <c r="AY1808" s="133"/>
    </row>
    <row r="1809" spans="3:51" x14ac:dyDescent="0.25">
      <c r="C1809" s="137"/>
      <c r="D1809" s="137"/>
      <c r="E1809" s="137"/>
      <c r="F1809" s="137"/>
      <c r="G1809" s="137"/>
      <c r="H1809" s="137"/>
      <c r="I1809" s="137"/>
      <c r="J1809" s="137"/>
      <c r="K1809" s="240">
        <f t="shared" si="558"/>
        <v>45247</v>
      </c>
      <c r="L1809" s="230">
        <f t="shared" si="559"/>
        <v>101916.55999999994</v>
      </c>
      <c r="M1809" s="162">
        <f>MAX(AN28:AN1809)</f>
        <v>106453.27</v>
      </c>
      <c r="N1809" s="162">
        <f t="shared" si="567"/>
        <v>-4536.7100000000646</v>
      </c>
      <c r="O1809" s="231">
        <f>E3+(E4*0.1)</f>
        <v>0.2</v>
      </c>
      <c r="P1809" s="162">
        <v>9.0500000000000007</v>
      </c>
      <c r="Q1809" s="232">
        <f>E5+(E6*0.1)</f>
        <v>0.1</v>
      </c>
      <c r="R1809" s="162">
        <v>289</v>
      </c>
      <c r="S1809" s="232">
        <f>E7+(E8*0.1)</f>
        <v>0.1</v>
      </c>
      <c r="T1809" s="162">
        <v>96.4</v>
      </c>
      <c r="U1809" s="233">
        <f>E9+(E10*0.5)+(E11*0.1)</f>
        <v>0.2</v>
      </c>
      <c r="V1809" s="162">
        <v>-63</v>
      </c>
      <c r="W1809" s="233">
        <f>E12+(E13*0.5)+(E14*0.1)</f>
        <v>0.2</v>
      </c>
      <c r="X1809" s="162">
        <v>-63</v>
      </c>
      <c r="Y1809" s="161">
        <f t="shared" si="568"/>
        <v>1782</v>
      </c>
      <c r="Z1809" s="162">
        <f t="shared" si="560"/>
        <v>15.149999999999999</v>
      </c>
      <c r="AA1809" s="127">
        <v>45247</v>
      </c>
      <c r="AB1809" s="127"/>
      <c r="AC1809" s="128"/>
      <c r="AD1809" s="128"/>
      <c r="AE1809" s="129"/>
      <c r="AF1809" s="129"/>
      <c r="AG1809" s="129"/>
      <c r="AH1809" s="129">
        <f t="shared" si="561"/>
        <v>15.149999999999999</v>
      </c>
      <c r="AI1809" s="129">
        <f t="shared" si="562"/>
        <v>0</v>
      </c>
      <c r="AJ1809" s="234">
        <f t="shared" si="563"/>
        <v>1</v>
      </c>
      <c r="AK1809" s="234">
        <f t="shared" si="564"/>
        <v>0</v>
      </c>
      <c r="AL1809" s="129">
        <f t="shared" si="565"/>
        <v>0</v>
      </c>
      <c r="AM1809" s="127">
        <v>45247</v>
      </c>
      <c r="AN1809" s="129">
        <f t="shared" si="569"/>
        <v>101916.55999999994</v>
      </c>
      <c r="AO1809" s="129">
        <f t="shared" si="570"/>
        <v>0</v>
      </c>
      <c r="AP1809" s="129">
        <f t="shared" si="571"/>
        <v>0</v>
      </c>
      <c r="AQ1809" s="235"/>
      <c r="AR1809" s="235"/>
      <c r="AS1809" s="236">
        <f t="shared" si="566"/>
        <v>45247</v>
      </c>
      <c r="AT1809" s="237">
        <f t="shared" si="572"/>
        <v>27875.559999999979</v>
      </c>
      <c r="AU1809" s="237">
        <f t="shared" si="573"/>
        <v>18540.100000000013</v>
      </c>
      <c r="AV1809" s="237">
        <f t="shared" si="574"/>
        <v>31748.299999999988</v>
      </c>
      <c r="AW1809" s="237">
        <f t="shared" si="575"/>
        <v>13260.199999999999</v>
      </c>
      <c r="AX1809" s="237">
        <f t="shared" si="576"/>
        <v>10492.400000000014</v>
      </c>
      <c r="AY1809" s="133"/>
    </row>
    <row r="1810" spans="3:51" x14ac:dyDescent="0.25">
      <c r="C1810" s="137"/>
      <c r="D1810" s="137"/>
      <c r="E1810" s="137"/>
      <c r="F1810" s="137"/>
      <c r="G1810" s="137"/>
      <c r="H1810" s="137"/>
      <c r="I1810" s="137"/>
      <c r="J1810" s="137"/>
      <c r="K1810" s="240">
        <f t="shared" si="558"/>
        <v>45250</v>
      </c>
      <c r="L1810" s="230">
        <f t="shared" si="559"/>
        <v>102145.25999999994</v>
      </c>
      <c r="M1810" s="162">
        <f>MAX(AN28:AN1810)</f>
        <v>106453.27</v>
      </c>
      <c r="N1810" s="162">
        <f t="shared" si="567"/>
        <v>-4308.0100000000675</v>
      </c>
      <c r="O1810" s="231">
        <f>E3+(E4*0.1)</f>
        <v>0.2</v>
      </c>
      <c r="P1810" s="162">
        <v>1018.8</v>
      </c>
      <c r="Q1810" s="232">
        <f>E5+(E6*0.1)</f>
        <v>0.1</v>
      </c>
      <c r="R1810" s="162">
        <v>1668</v>
      </c>
      <c r="S1810" s="232">
        <f>E7+(E8*0.1)</f>
        <v>0.1</v>
      </c>
      <c r="T1810" s="162">
        <v>3781.4</v>
      </c>
      <c r="U1810" s="233">
        <f>E9+(E10*0.5)+(E11*0.1)</f>
        <v>0.2</v>
      </c>
      <c r="V1810" s="162">
        <v>-1400</v>
      </c>
      <c r="W1810" s="233">
        <f>E12+(E13*0.5)+(E14*0.1)</f>
        <v>0.2</v>
      </c>
      <c r="X1810" s="162">
        <v>-1200</v>
      </c>
      <c r="Y1810" s="161">
        <f t="shared" si="568"/>
        <v>1783</v>
      </c>
      <c r="Z1810" s="162">
        <f t="shared" si="560"/>
        <v>228.70000000000005</v>
      </c>
      <c r="AA1810" s="127">
        <v>45250</v>
      </c>
      <c r="AB1810" s="127"/>
      <c r="AC1810" s="128"/>
      <c r="AD1810" s="128"/>
      <c r="AE1810" s="129"/>
      <c r="AF1810" s="129"/>
      <c r="AG1810" s="129"/>
      <c r="AH1810" s="129">
        <f t="shared" si="561"/>
        <v>228.70000000000005</v>
      </c>
      <c r="AI1810" s="129">
        <f t="shared" si="562"/>
        <v>0</v>
      </c>
      <c r="AJ1810" s="234">
        <f t="shared" si="563"/>
        <v>1</v>
      </c>
      <c r="AK1810" s="234">
        <f t="shared" si="564"/>
        <v>0</v>
      </c>
      <c r="AL1810" s="129">
        <f t="shared" si="565"/>
        <v>0</v>
      </c>
      <c r="AM1810" s="127">
        <v>45250</v>
      </c>
      <c r="AN1810" s="129">
        <f t="shared" si="569"/>
        <v>102145.25999999994</v>
      </c>
      <c r="AO1810" s="129">
        <f t="shared" si="570"/>
        <v>0</v>
      </c>
      <c r="AP1810" s="129">
        <f t="shared" si="571"/>
        <v>0</v>
      </c>
      <c r="AQ1810" s="235"/>
      <c r="AR1810" s="235"/>
      <c r="AS1810" s="236">
        <f t="shared" si="566"/>
        <v>45250</v>
      </c>
      <c r="AT1810" s="237">
        <f t="shared" si="572"/>
        <v>28079.319999999978</v>
      </c>
      <c r="AU1810" s="237">
        <f t="shared" si="573"/>
        <v>18706.900000000012</v>
      </c>
      <c r="AV1810" s="237">
        <f t="shared" si="574"/>
        <v>32126.439999999988</v>
      </c>
      <c r="AW1810" s="237">
        <f t="shared" si="575"/>
        <v>12980.199999999999</v>
      </c>
      <c r="AX1810" s="237">
        <f t="shared" si="576"/>
        <v>10252.400000000014</v>
      </c>
      <c r="AY1810" s="133"/>
    </row>
    <row r="1811" spans="3:51" x14ac:dyDescent="0.25">
      <c r="C1811" s="137"/>
      <c r="D1811" s="137"/>
      <c r="E1811" s="137"/>
      <c r="F1811" s="137"/>
      <c r="G1811" s="137"/>
      <c r="H1811" s="137"/>
      <c r="I1811" s="137"/>
      <c r="J1811" s="137"/>
      <c r="K1811" s="240">
        <f t="shared" si="558"/>
        <v>45251</v>
      </c>
      <c r="L1811" s="230">
        <f t="shared" si="559"/>
        <v>102595.77999999994</v>
      </c>
      <c r="M1811" s="162">
        <f>MAX(AN28:AN1811)</f>
        <v>106453.27</v>
      </c>
      <c r="N1811" s="162">
        <f t="shared" si="567"/>
        <v>-3857.4900000000634</v>
      </c>
      <c r="O1811" s="231">
        <f>E3+(E4*0.1)</f>
        <v>0.2</v>
      </c>
      <c r="P1811" s="162">
        <v>-550</v>
      </c>
      <c r="Q1811" s="232">
        <f>E5+(E6*0.1)</f>
        <v>0.1</v>
      </c>
      <c r="R1811" s="162">
        <v>-850</v>
      </c>
      <c r="S1811" s="232">
        <f>E7+(E8*0.1)</f>
        <v>0.1</v>
      </c>
      <c r="T1811" s="162">
        <v>-1868.8</v>
      </c>
      <c r="U1811" s="233">
        <f>E9+(E10*0.5)+(E11*0.1)</f>
        <v>0.2</v>
      </c>
      <c r="V1811" s="162">
        <v>2081</v>
      </c>
      <c r="W1811" s="233">
        <f>E12+(E13*0.5)+(E14*0.1)</f>
        <v>0.2</v>
      </c>
      <c r="X1811" s="162">
        <v>2081</v>
      </c>
      <c r="Y1811" s="161">
        <f t="shared" si="568"/>
        <v>1784</v>
      </c>
      <c r="Z1811" s="162">
        <f t="shared" si="560"/>
        <v>450.5200000000001</v>
      </c>
      <c r="AA1811" s="127">
        <v>45251</v>
      </c>
      <c r="AB1811" s="127"/>
      <c r="AC1811" s="128"/>
      <c r="AD1811" s="128"/>
      <c r="AE1811" s="129"/>
      <c r="AF1811" s="129"/>
      <c r="AG1811" s="129"/>
      <c r="AH1811" s="129">
        <f t="shared" si="561"/>
        <v>450.5200000000001</v>
      </c>
      <c r="AI1811" s="129">
        <f t="shared" si="562"/>
        <v>0</v>
      </c>
      <c r="AJ1811" s="234">
        <f t="shared" si="563"/>
        <v>1</v>
      </c>
      <c r="AK1811" s="234">
        <f t="shared" si="564"/>
        <v>0</v>
      </c>
      <c r="AL1811" s="129">
        <f t="shared" si="565"/>
        <v>0</v>
      </c>
      <c r="AM1811" s="127">
        <v>45251</v>
      </c>
      <c r="AN1811" s="129">
        <f t="shared" si="569"/>
        <v>102595.77999999994</v>
      </c>
      <c r="AO1811" s="129">
        <f t="shared" si="570"/>
        <v>0</v>
      </c>
      <c r="AP1811" s="129">
        <f t="shared" si="571"/>
        <v>0</v>
      </c>
      <c r="AQ1811" s="235"/>
      <c r="AR1811" s="235"/>
      <c r="AS1811" s="236">
        <f t="shared" si="566"/>
        <v>45251</v>
      </c>
      <c r="AT1811" s="237">
        <f t="shared" si="572"/>
        <v>27969.319999999978</v>
      </c>
      <c r="AU1811" s="237">
        <f t="shared" si="573"/>
        <v>18621.900000000012</v>
      </c>
      <c r="AV1811" s="237">
        <f t="shared" si="574"/>
        <v>31939.559999999987</v>
      </c>
      <c r="AW1811" s="237">
        <f t="shared" si="575"/>
        <v>13396.4</v>
      </c>
      <c r="AX1811" s="237">
        <f t="shared" si="576"/>
        <v>10668.600000000015</v>
      </c>
      <c r="AY1811" s="133"/>
    </row>
    <row r="1812" spans="3:51" x14ac:dyDescent="0.25">
      <c r="C1812" s="137"/>
      <c r="D1812" s="137"/>
      <c r="E1812" s="137"/>
      <c r="F1812" s="137"/>
      <c r="G1812" s="137"/>
      <c r="H1812" s="137"/>
      <c r="I1812" s="137"/>
      <c r="J1812" s="137"/>
      <c r="K1812" s="240">
        <f t="shared" si="558"/>
        <v>45252</v>
      </c>
      <c r="L1812" s="230">
        <f t="shared" si="559"/>
        <v>102667.00999999994</v>
      </c>
      <c r="M1812" s="162">
        <f>MAX(AN28:AN1812)</f>
        <v>106453.27</v>
      </c>
      <c r="N1812" s="162">
        <f t="shared" si="567"/>
        <v>-3786.2600000000675</v>
      </c>
      <c r="O1812" s="231">
        <f>E3+(E4*0.1)</f>
        <v>0.2</v>
      </c>
      <c r="P1812" s="162">
        <v>923.7</v>
      </c>
      <c r="Q1812" s="232">
        <f>E5+(E6*0.1)</f>
        <v>0.1</v>
      </c>
      <c r="R1812" s="162">
        <v>921.5</v>
      </c>
      <c r="S1812" s="232">
        <f>E7+(E8*0.1)</f>
        <v>0.1</v>
      </c>
      <c r="T1812" s="162">
        <v>1355.4</v>
      </c>
      <c r="U1812" s="233">
        <f>E9+(E10*0.5)+(E11*0.1)</f>
        <v>0.2</v>
      </c>
      <c r="V1812" s="162">
        <v>-853</v>
      </c>
      <c r="W1812" s="233">
        <f>E12+(E13*0.5)+(E14*0.1)</f>
        <v>0.2</v>
      </c>
      <c r="X1812" s="162">
        <v>-853</v>
      </c>
      <c r="Y1812" s="161">
        <f t="shared" si="568"/>
        <v>1785</v>
      </c>
      <c r="Z1812" s="162">
        <f t="shared" si="560"/>
        <v>71.229999999999961</v>
      </c>
      <c r="AA1812" s="127">
        <v>45252</v>
      </c>
      <c r="AB1812" s="127"/>
      <c r="AC1812" s="128"/>
      <c r="AD1812" s="128"/>
      <c r="AE1812" s="129"/>
      <c r="AF1812" s="129"/>
      <c r="AG1812" s="129"/>
      <c r="AH1812" s="129">
        <f t="shared" si="561"/>
        <v>71.229999999999961</v>
      </c>
      <c r="AI1812" s="129">
        <f t="shared" si="562"/>
        <v>0</v>
      </c>
      <c r="AJ1812" s="234">
        <f t="shared" si="563"/>
        <v>1</v>
      </c>
      <c r="AK1812" s="234">
        <f t="shared" si="564"/>
        <v>0</v>
      </c>
      <c r="AL1812" s="129">
        <f t="shared" si="565"/>
        <v>0</v>
      </c>
      <c r="AM1812" s="127">
        <v>45252</v>
      </c>
      <c r="AN1812" s="129">
        <f t="shared" si="569"/>
        <v>102667.00999999994</v>
      </c>
      <c r="AO1812" s="129">
        <f t="shared" si="570"/>
        <v>0</v>
      </c>
      <c r="AP1812" s="129">
        <f t="shared" si="571"/>
        <v>0</v>
      </c>
      <c r="AQ1812" s="235"/>
      <c r="AR1812" s="235"/>
      <c r="AS1812" s="236">
        <f t="shared" si="566"/>
        <v>45252</v>
      </c>
      <c r="AT1812" s="237">
        <f t="shared" si="572"/>
        <v>28154.059999999979</v>
      </c>
      <c r="AU1812" s="237">
        <f t="shared" si="573"/>
        <v>18714.050000000014</v>
      </c>
      <c r="AV1812" s="237">
        <f t="shared" si="574"/>
        <v>32075.099999999988</v>
      </c>
      <c r="AW1812" s="237">
        <f t="shared" si="575"/>
        <v>13225.8</v>
      </c>
      <c r="AX1812" s="237">
        <f t="shared" si="576"/>
        <v>10498.000000000015</v>
      </c>
      <c r="AY1812" s="133"/>
    </row>
    <row r="1813" spans="3:51" x14ac:dyDescent="0.25">
      <c r="C1813" s="137"/>
      <c r="D1813" s="137"/>
      <c r="E1813" s="137"/>
      <c r="F1813" s="137"/>
      <c r="G1813" s="137"/>
      <c r="H1813" s="137"/>
      <c r="I1813" s="137"/>
      <c r="J1813" s="137"/>
      <c r="K1813" s="240">
        <f t="shared" si="558"/>
        <v>45253</v>
      </c>
      <c r="L1813" s="230">
        <f t="shared" si="559"/>
        <v>102779.00999999994</v>
      </c>
      <c r="M1813" s="162">
        <f>MAX(AN28:AN1813)</f>
        <v>106453.27</v>
      </c>
      <c r="N1813" s="162">
        <f t="shared" si="567"/>
        <v>-3674.2600000000675</v>
      </c>
      <c r="O1813" s="231">
        <f>E3+(E4*0.1)</f>
        <v>0.2</v>
      </c>
      <c r="P1813" s="162">
        <v>0</v>
      </c>
      <c r="Q1813" s="232">
        <f>E5+(E6*0.1)</f>
        <v>0.1</v>
      </c>
      <c r="R1813" s="162">
        <v>0</v>
      </c>
      <c r="S1813" s="232">
        <f>E7+(E8*0.1)</f>
        <v>0.1</v>
      </c>
      <c r="T1813" s="162">
        <v>0</v>
      </c>
      <c r="U1813" s="233">
        <f>E9+(E10*0.5)+(E11*0.1)</f>
        <v>0.2</v>
      </c>
      <c r="V1813" s="162">
        <v>280</v>
      </c>
      <c r="W1813" s="233">
        <f>E12+(E13*0.5)+(E14*0.1)</f>
        <v>0.2</v>
      </c>
      <c r="X1813" s="162">
        <v>280</v>
      </c>
      <c r="Y1813" s="161">
        <f t="shared" si="568"/>
        <v>1786</v>
      </c>
      <c r="Z1813" s="162">
        <f t="shared" si="560"/>
        <v>112</v>
      </c>
      <c r="AA1813" s="127">
        <v>45253</v>
      </c>
      <c r="AB1813" s="127"/>
      <c r="AC1813" s="128"/>
      <c r="AD1813" s="128"/>
      <c r="AE1813" s="129"/>
      <c r="AF1813" s="129"/>
      <c r="AG1813" s="129"/>
      <c r="AH1813" s="129">
        <f t="shared" si="561"/>
        <v>112</v>
      </c>
      <c r="AI1813" s="129">
        <f t="shared" si="562"/>
        <v>0</v>
      </c>
      <c r="AJ1813" s="234">
        <f t="shared" si="563"/>
        <v>1</v>
      </c>
      <c r="AK1813" s="234">
        <f t="shared" si="564"/>
        <v>0</v>
      </c>
      <c r="AL1813" s="129">
        <f t="shared" si="565"/>
        <v>0</v>
      </c>
      <c r="AM1813" s="127">
        <v>45253</v>
      </c>
      <c r="AN1813" s="129">
        <f t="shared" si="569"/>
        <v>102779.00999999994</v>
      </c>
      <c r="AO1813" s="129">
        <f t="shared" si="570"/>
        <v>0</v>
      </c>
      <c r="AP1813" s="129">
        <f t="shared" si="571"/>
        <v>0</v>
      </c>
      <c r="AQ1813" s="235"/>
      <c r="AR1813" s="235"/>
      <c r="AS1813" s="236">
        <f t="shared" si="566"/>
        <v>45253</v>
      </c>
      <c r="AT1813" s="237">
        <f t="shared" si="572"/>
        <v>28154.059999999979</v>
      </c>
      <c r="AU1813" s="237">
        <f t="shared" si="573"/>
        <v>18714.050000000014</v>
      </c>
      <c r="AV1813" s="237">
        <f t="shared" si="574"/>
        <v>32075.099999999988</v>
      </c>
      <c r="AW1813" s="237">
        <f t="shared" si="575"/>
        <v>13281.8</v>
      </c>
      <c r="AX1813" s="237">
        <f t="shared" si="576"/>
        <v>10554.000000000015</v>
      </c>
      <c r="AY1813" s="133"/>
    </row>
    <row r="1814" spans="3:51" x14ac:dyDescent="0.25">
      <c r="C1814" s="137"/>
      <c r="D1814" s="137"/>
      <c r="E1814" s="137"/>
      <c r="F1814" s="137"/>
      <c r="G1814" s="137"/>
      <c r="H1814" s="137"/>
      <c r="I1814" s="137"/>
      <c r="J1814" s="137"/>
      <c r="K1814" s="240">
        <f t="shared" si="558"/>
        <v>45254</v>
      </c>
      <c r="L1814" s="230">
        <f t="shared" si="559"/>
        <v>103249.36999999994</v>
      </c>
      <c r="M1814" s="162">
        <f>MAX(AN28:AN1814)</f>
        <v>106453.27</v>
      </c>
      <c r="N1814" s="162">
        <f t="shared" si="567"/>
        <v>-3203.9000000000669</v>
      </c>
      <c r="O1814" s="231">
        <f>E3+(E4*0.1)</f>
        <v>0.2</v>
      </c>
      <c r="P1814" s="162">
        <v>585.6</v>
      </c>
      <c r="Q1814" s="232">
        <f>E5+(E6*0.1)</f>
        <v>0.1</v>
      </c>
      <c r="R1814" s="162">
        <v>136</v>
      </c>
      <c r="S1814" s="232">
        <f>E7+(E8*0.1)</f>
        <v>0.1</v>
      </c>
      <c r="T1814" s="162">
        <v>-387.6</v>
      </c>
      <c r="U1814" s="233">
        <f>E9+(E10*0.5)+(E11*0.1)</f>
        <v>0.2</v>
      </c>
      <c r="V1814" s="162">
        <v>946</v>
      </c>
      <c r="W1814" s="233">
        <f>E12+(E13*0.5)+(E14*0.1)</f>
        <v>0.2</v>
      </c>
      <c r="X1814" s="162">
        <v>946</v>
      </c>
      <c r="Y1814" s="161">
        <f t="shared" si="568"/>
        <v>1787</v>
      </c>
      <c r="Z1814" s="162">
        <f t="shared" si="560"/>
        <v>470.36</v>
      </c>
      <c r="AA1814" s="127">
        <v>45254</v>
      </c>
      <c r="AB1814" s="127"/>
      <c r="AC1814" s="128"/>
      <c r="AD1814" s="128"/>
      <c r="AE1814" s="129"/>
      <c r="AF1814" s="129"/>
      <c r="AG1814" s="129"/>
      <c r="AH1814" s="129">
        <f t="shared" si="561"/>
        <v>470.36</v>
      </c>
      <c r="AI1814" s="129">
        <f t="shared" si="562"/>
        <v>0</v>
      </c>
      <c r="AJ1814" s="234">
        <f t="shared" si="563"/>
        <v>1</v>
      </c>
      <c r="AK1814" s="234">
        <f t="shared" si="564"/>
        <v>0</v>
      </c>
      <c r="AL1814" s="129">
        <f t="shared" si="565"/>
        <v>0</v>
      </c>
      <c r="AM1814" s="127">
        <v>45254</v>
      </c>
      <c r="AN1814" s="129">
        <f t="shared" si="569"/>
        <v>103249.36999999994</v>
      </c>
      <c r="AO1814" s="129">
        <f t="shared" si="570"/>
        <v>0</v>
      </c>
      <c r="AP1814" s="129">
        <f t="shared" si="571"/>
        <v>0</v>
      </c>
      <c r="AQ1814" s="235"/>
      <c r="AR1814" s="235"/>
      <c r="AS1814" s="236">
        <f t="shared" si="566"/>
        <v>45254</v>
      </c>
      <c r="AT1814" s="237">
        <f t="shared" si="572"/>
        <v>28271.179999999978</v>
      </c>
      <c r="AU1814" s="237">
        <f t="shared" si="573"/>
        <v>18727.650000000012</v>
      </c>
      <c r="AV1814" s="237">
        <f t="shared" si="574"/>
        <v>32036.339999999989</v>
      </c>
      <c r="AW1814" s="237">
        <f t="shared" si="575"/>
        <v>13471</v>
      </c>
      <c r="AX1814" s="237">
        <f t="shared" si="576"/>
        <v>10743.200000000015</v>
      </c>
      <c r="AY1814" s="133"/>
    </row>
    <row r="1815" spans="3:51" x14ac:dyDescent="0.25">
      <c r="C1815" s="137"/>
      <c r="D1815" s="137"/>
      <c r="E1815" s="137"/>
      <c r="F1815" s="137"/>
      <c r="G1815" s="137"/>
      <c r="H1815" s="137"/>
      <c r="I1815" s="137"/>
      <c r="J1815" s="137"/>
      <c r="K1815" s="240">
        <f t="shared" si="558"/>
        <v>45257</v>
      </c>
      <c r="L1815" s="230">
        <f t="shared" si="559"/>
        <v>103531.15999999993</v>
      </c>
      <c r="M1815" s="162">
        <f>MAX(AN28:AN1815)</f>
        <v>106453.27</v>
      </c>
      <c r="N1815" s="162">
        <f t="shared" si="567"/>
        <v>-2922.1100000000733</v>
      </c>
      <c r="O1815" s="231">
        <f>E3+(E4*0.1)</f>
        <v>0.2</v>
      </c>
      <c r="P1815" s="162">
        <v>-550</v>
      </c>
      <c r="Q1815" s="232">
        <f>E5+(E6*0.1)</f>
        <v>0.1</v>
      </c>
      <c r="R1815" s="162">
        <v>-445.5</v>
      </c>
      <c r="S1815" s="232">
        <f>E7+(E8*0.1)</f>
        <v>0.1</v>
      </c>
      <c r="T1815" s="162">
        <v>-400.6</v>
      </c>
      <c r="U1815" s="233">
        <f>E9+(E10*0.5)+(E11*0.1)</f>
        <v>0.2</v>
      </c>
      <c r="V1815" s="162">
        <v>1191</v>
      </c>
      <c r="W1815" s="233">
        <f>E12+(E13*0.5)+(E14*0.1)</f>
        <v>0.2</v>
      </c>
      <c r="X1815" s="162">
        <v>1191</v>
      </c>
      <c r="Y1815" s="161">
        <f t="shared" si="568"/>
        <v>1788</v>
      </c>
      <c r="Z1815" s="162">
        <f t="shared" si="560"/>
        <v>281.79000000000002</v>
      </c>
      <c r="AA1815" s="127">
        <v>45257</v>
      </c>
      <c r="AB1815" s="127"/>
      <c r="AC1815" s="128"/>
      <c r="AD1815" s="128"/>
      <c r="AE1815" s="129"/>
      <c r="AF1815" s="129"/>
      <c r="AG1815" s="129"/>
      <c r="AH1815" s="129">
        <f t="shared" si="561"/>
        <v>281.79000000000002</v>
      </c>
      <c r="AI1815" s="129">
        <f t="shared" si="562"/>
        <v>0</v>
      </c>
      <c r="AJ1815" s="234">
        <f t="shared" si="563"/>
        <v>1</v>
      </c>
      <c r="AK1815" s="234">
        <f t="shared" si="564"/>
        <v>0</v>
      </c>
      <c r="AL1815" s="129">
        <f t="shared" si="565"/>
        <v>0</v>
      </c>
      <c r="AM1815" s="127">
        <v>45257</v>
      </c>
      <c r="AN1815" s="129">
        <f t="shared" si="569"/>
        <v>103531.15999999993</v>
      </c>
      <c r="AO1815" s="129">
        <f t="shared" si="570"/>
        <v>0</v>
      </c>
      <c r="AP1815" s="129">
        <f t="shared" si="571"/>
        <v>0</v>
      </c>
      <c r="AQ1815" s="235"/>
      <c r="AR1815" s="235"/>
      <c r="AS1815" s="236">
        <f t="shared" si="566"/>
        <v>45257</v>
      </c>
      <c r="AT1815" s="237">
        <f t="shared" si="572"/>
        <v>28161.179999999978</v>
      </c>
      <c r="AU1815" s="237">
        <f t="shared" si="573"/>
        <v>18683.100000000013</v>
      </c>
      <c r="AV1815" s="237">
        <f t="shared" si="574"/>
        <v>31996.279999999988</v>
      </c>
      <c r="AW1815" s="237">
        <f t="shared" si="575"/>
        <v>13709.2</v>
      </c>
      <c r="AX1815" s="237">
        <f t="shared" si="576"/>
        <v>10981.400000000016</v>
      </c>
      <c r="AY1815" s="133"/>
    </row>
    <row r="1816" spans="3:51" x14ac:dyDescent="0.25">
      <c r="C1816" s="137"/>
      <c r="D1816" s="137"/>
      <c r="E1816" s="137"/>
      <c r="F1816" s="137"/>
      <c r="G1816" s="137"/>
      <c r="H1816" s="137"/>
      <c r="I1816" s="137"/>
      <c r="J1816" s="137"/>
      <c r="K1816" s="240">
        <f t="shared" si="558"/>
        <v>45258</v>
      </c>
      <c r="L1816" s="230">
        <f t="shared" si="559"/>
        <v>104812.26999999993</v>
      </c>
      <c r="M1816" s="162">
        <f>MAX(AN28:AN1816)</f>
        <v>106453.27</v>
      </c>
      <c r="N1816" s="162">
        <f t="shared" si="567"/>
        <v>-1641.0000000000728</v>
      </c>
      <c r="O1816" s="231">
        <f>E3+(E4*0.1)</f>
        <v>0.2</v>
      </c>
      <c r="P1816" s="162">
        <v>417.55</v>
      </c>
      <c r="Q1816" s="232">
        <f>E5+(E6*0.1)</f>
        <v>0.1</v>
      </c>
      <c r="R1816" s="162">
        <v>223</v>
      </c>
      <c r="S1816" s="232">
        <f>E7+(E8*0.1)</f>
        <v>0.1</v>
      </c>
      <c r="T1816" s="162">
        <v>969</v>
      </c>
      <c r="U1816" s="233">
        <f>E9+(E10*0.5)+(E11*0.1)</f>
        <v>0.2</v>
      </c>
      <c r="V1816" s="162">
        <v>2696</v>
      </c>
      <c r="W1816" s="233">
        <f>E12+(E13*0.5)+(E14*0.1)</f>
        <v>0.2</v>
      </c>
      <c r="X1816" s="162">
        <v>2696</v>
      </c>
      <c r="Y1816" s="161">
        <f t="shared" si="568"/>
        <v>1789</v>
      </c>
      <c r="Z1816" s="162">
        <f t="shared" si="560"/>
        <v>1281.1100000000001</v>
      </c>
      <c r="AA1816" s="127">
        <v>45258</v>
      </c>
      <c r="AB1816" s="127"/>
      <c r="AC1816" s="128"/>
      <c r="AD1816" s="128"/>
      <c r="AE1816" s="129"/>
      <c r="AF1816" s="129"/>
      <c r="AG1816" s="129"/>
      <c r="AH1816" s="129">
        <f t="shared" si="561"/>
        <v>1281.1100000000001</v>
      </c>
      <c r="AI1816" s="129">
        <f t="shared" si="562"/>
        <v>0</v>
      </c>
      <c r="AJ1816" s="234">
        <f t="shared" si="563"/>
        <v>1</v>
      </c>
      <c r="AK1816" s="234">
        <f t="shared" si="564"/>
        <v>0</v>
      </c>
      <c r="AL1816" s="129">
        <f t="shared" si="565"/>
        <v>0</v>
      </c>
      <c r="AM1816" s="127">
        <v>45258</v>
      </c>
      <c r="AN1816" s="129">
        <f t="shared" si="569"/>
        <v>104812.26999999993</v>
      </c>
      <c r="AO1816" s="129">
        <f t="shared" si="570"/>
        <v>0</v>
      </c>
      <c r="AP1816" s="129">
        <f t="shared" si="571"/>
        <v>0</v>
      </c>
      <c r="AQ1816" s="235"/>
      <c r="AR1816" s="235"/>
      <c r="AS1816" s="236">
        <f t="shared" si="566"/>
        <v>45258</v>
      </c>
      <c r="AT1816" s="237">
        <f t="shared" si="572"/>
        <v>28244.689999999977</v>
      </c>
      <c r="AU1816" s="237">
        <f t="shared" si="573"/>
        <v>18705.400000000012</v>
      </c>
      <c r="AV1816" s="237">
        <f t="shared" si="574"/>
        <v>32093.179999999989</v>
      </c>
      <c r="AW1816" s="237">
        <f t="shared" si="575"/>
        <v>14248.400000000001</v>
      </c>
      <c r="AX1816" s="237">
        <f t="shared" si="576"/>
        <v>11520.600000000017</v>
      </c>
      <c r="AY1816" s="133"/>
    </row>
    <row r="1817" spans="3:51" x14ac:dyDescent="0.25">
      <c r="C1817" s="137"/>
      <c r="D1817" s="137"/>
      <c r="E1817" s="137"/>
      <c r="F1817" s="137"/>
      <c r="G1817" s="137"/>
      <c r="H1817" s="137"/>
      <c r="I1817" s="137"/>
      <c r="J1817" s="137"/>
      <c r="K1817" s="240">
        <f t="shared" si="558"/>
        <v>45259</v>
      </c>
      <c r="L1817" s="230">
        <f t="shared" si="559"/>
        <v>104884.49999999993</v>
      </c>
      <c r="M1817" s="162">
        <f>MAX(AN28:AN1817)</f>
        <v>106453.27</v>
      </c>
      <c r="N1817" s="162">
        <f t="shared" si="567"/>
        <v>-1568.7700000000768</v>
      </c>
      <c r="O1817" s="231">
        <f>E3+(E4*0.1)</f>
        <v>0.2</v>
      </c>
      <c r="P1817" s="162">
        <v>67.2</v>
      </c>
      <c r="Q1817" s="232">
        <f>E5+(E6*0.1)</f>
        <v>0.1</v>
      </c>
      <c r="R1817" s="162">
        <v>-215.5</v>
      </c>
      <c r="S1817" s="232">
        <f>E7+(E8*0.1)</f>
        <v>0.1</v>
      </c>
      <c r="T1817" s="162">
        <v>-456.6</v>
      </c>
      <c r="U1817" s="233">
        <f>E9+(E10*0.5)+(E11*0.1)</f>
        <v>0.2</v>
      </c>
      <c r="V1817" s="162">
        <v>315</v>
      </c>
      <c r="W1817" s="233">
        <f>E12+(E13*0.5)+(E14*0.1)</f>
        <v>0.2</v>
      </c>
      <c r="X1817" s="162">
        <v>315</v>
      </c>
      <c r="Y1817" s="161">
        <f t="shared" si="568"/>
        <v>1790</v>
      </c>
      <c r="Z1817" s="162">
        <f t="shared" si="560"/>
        <v>72.22999999999999</v>
      </c>
      <c r="AA1817" s="127">
        <v>45259</v>
      </c>
      <c r="AB1817" s="127"/>
      <c r="AC1817" s="128"/>
      <c r="AD1817" s="128"/>
      <c r="AE1817" s="129"/>
      <c r="AF1817" s="129"/>
      <c r="AG1817" s="129"/>
      <c r="AH1817" s="129">
        <f t="shared" si="561"/>
        <v>72.22999999999999</v>
      </c>
      <c r="AI1817" s="129">
        <f t="shared" si="562"/>
        <v>0</v>
      </c>
      <c r="AJ1817" s="234">
        <f t="shared" si="563"/>
        <v>1</v>
      </c>
      <c r="AK1817" s="234">
        <f t="shared" si="564"/>
        <v>0</v>
      </c>
      <c r="AL1817" s="129">
        <f t="shared" si="565"/>
        <v>0</v>
      </c>
      <c r="AM1817" s="127">
        <v>45259</v>
      </c>
      <c r="AN1817" s="129">
        <f t="shared" si="569"/>
        <v>104884.49999999993</v>
      </c>
      <c r="AO1817" s="129">
        <f t="shared" si="570"/>
        <v>0</v>
      </c>
      <c r="AP1817" s="129">
        <f t="shared" si="571"/>
        <v>0</v>
      </c>
      <c r="AQ1817" s="235"/>
      <c r="AR1817" s="235"/>
      <c r="AS1817" s="236">
        <f t="shared" si="566"/>
        <v>45259</v>
      </c>
      <c r="AT1817" s="237">
        <f t="shared" si="572"/>
        <v>28258.129999999976</v>
      </c>
      <c r="AU1817" s="237">
        <f t="shared" si="573"/>
        <v>18683.850000000013</v>
      </c>
      <c r="AV1817" s="237">
        <f t="shared" si="574"/>
        <v>32047.51999999999</v>
      </c>
      <c r="AW1817" s="237">
        <f t="shared" si="575"/>
        <v>14311.400000000001</v>
      </c>
      <c r="AX1817" s="237">
        <f t="shared" si="576"/>
        <v>11583.600000000017</v>
      </c>
      <c r="AY1817" s="133"/>
    </row>
    <row r="1818" spans="3:51" x14ac:dyDescent="0.25">
      <c r="C1818" s="137"/>
      <c r="D1818" s="137"/>
      <c r="E1818" s="137"/>
      <c r="F1818" s="137"/>
      <c r="G1818" s="137"/>
      <c r="H1818" s="137"/>
      <c r="I1818" s="137"/>
      <c r="J1818" s="137"/>
      <c r="K1818" s="240">
        <f t="shared" si="558"/>
        <v>45260</v>
      </c>
      <c r="L1818" s="230">
        <f t="shared" si="559"/>
        <v>105088.40999999993</v>
      </c>
      <c r="M1818" s="162">
        <f>MAX(AN28:AN1818)</f>
        <v>106453.27</v>
      </c>
      <c r="N1818" s="162">
        <f t="shared" si="567"/>
        <v>-1364.8600000000733</v>
      </c>
      <c r="O1818" s="231">
        <f>E3+(E4*0.1)</f>
        <v>0.2</v>
      </c>
      <c r="P1818" s="162">
        <v>2602.35</v>
      </c>
      <c r="Q1818" s="232">
        <f>E5+(E6*0.1)</f>
        <v>0.1</v>
      </c>
      <c r="R1818" s="162">
        <v>861</v>
      </c>
      <c r="S1818" s="232">
        <f>E7+(E8*0.1)</f>
        <v>0.1</v>
      </c>
      <c r="T1818" s="162">
        <v>-794.6</v>
      </c>
      <c r="U1818" s="233">
        <f>E9+(E10*0.5)+(E11*0.1)</f>
        <v>0.2</v>
      </c>
      <c r="V1818" s="162">
        <v>-808</v>
      </c>
      <c r="W1818" s="233">
        <f>E12+(E13*0.5)+(E14*0.1)</f>
        <v>0.2</v>
      </c>
      <c r="X1818" s="162">
        <v>-808</v>
      </c>
      <c r="Y1818" s="161">
        <f t="shared" si="568"/>
        <v>1791</v>
      </c>
      <c r="Z1818" s="162">
        <f t="shared" si="560"/>
        <v>203.90999999999997</v>
      </c>
      <c r="AA1818" s="238">
        <v>45260</v>
      </c>
      <c r="AB1818" s="129">
        <f>SUM(Z1797:Z1818)</f>
        <v>4680.76</v>
      </c>
      <c r="AC1818" s="128">
        <f>(AB1818&gt;0)*1</f>
        <v>1</v>
      </c>
      <c r="AD1818" s="128">
        <f>(AB1818&lt;0)*1</f>
        <v>0</v>
      </c>
      <c r="AE1818" s="129">
        <f>AB1818*AC1818</f>
        <v>4680.76</v>
      </c>
      <c r="AF1818" s="129">
        <f>AB1818*AD1818</f>
        <v>0</v>
      </c>
      <c r="AG1818" s="129"/>
      <c r="AH1818" s="129">
        <f t="shared" si="561"/>
        <v>203.90999999999997</v>
      </c>
      <c r="AI1818" s="129">
        <f t="shared" si="562"/>
        <v>0</v>
      </c>
      <c r="AJ1818" s="234">
        <f t="shared" si="563"/>
        <v>1</v>
      </c>
      <c r="AK1818" s="234">
        <f t="shared" si="564"/>
        <v>0</v>
      </c>
      <c r="AL1818" s="129">
        <f t="shared" si="565"/>
        <v>4680.76</v>
      </c>
      <c r="AM1818" s="127">
        <v>45260</v>
      </c>
      <c r="AN1818" s="129">
        <f t="shared" si="569"/>
        <v>105088.40999999993</v>
      </c>
      <c r="AO1818" s="129">
        <f t="shared" si="570"/>
        <v>4680.76</v>
      </c>
      <c r="AP1818" s="129">
        <f t="shared" si="571"/>
        <v>0</v>
      </c>
      <c r="AQ1818" s="235"/>
      <c r="AR1818" s="235"/>
      <c r="AS1818" s="236">
        <f t="shared" si="566"/>
        <v>45260</v>
      </c>
      <c r="AT1818" s="237">
        <f t="shared" si="572"/>
        <v>28778.599999999977</v>
      </c>
      <c r="AU1818" s="237">
        <f t="shared" si="573"/>
        <v>18769.950000000012</v>
      </c>
      <c r="AV1818" s="237">
        <f t="shared" si="574"/>
        <v>31968.05999999999</v>
      </c>
      <c r="AW1818" s="237">
        <f t="shared" si="575"/>
        <v>14149.800000000001</v>
      </c>
      <c r="AX1818" s="237">
        <f t="shared" si="576"/>
        <v>11422.000000000016</v>
      </c>
      <c r="AY1818" s="133"/>
    </row>
    <row r="1819" spans="3:51" x14ac:dyDescent="0.25">
      <c r="C1819" s="137"/>
      <c r="D1819" s="137"/>
      <c r="E1819" s="137"/>
      <c r="F1819" s="137"/>
      <c r="G1819" s="137"/>
      <c r="H1819" s="137"/>
      <c r="I1819" s="137"/>
      <c r="J1819" s="137"/>
      <c r="K1819" s="240">
        <f t="shared" si="558"/>
        <v>45261</v>
      </c>
      <c r="L1819" s="230">
        <f t="shared" si="559"/>
        <v>107036.58999999992</v>
      </c>
      <c r="M1819" s="162">
        <f>MAX(AN28:AN1819)</f>
        <v>107036.58999999992</v>
      </c>
      <c r="N1819" s="162">
        <f t="shared" si="567"/>
        <v>0</v>
      </c>
      <c r="O1819" s="231">
        <f>E3+(E4*0.1)</f>
        <v>0.2</v>
      </c>
      <c r="P1819" s="162">
        <v>1473.05</v>
      </c>
      <c r="Q1819" s="232">
        <f>E5+(E6*0.1)</f>
        <v>0.1</v>
      </c>
      <c r="R1819" s="162">
        <v>1341.5</v>
      </c>
      <c r="S1819" s="232">
        <f>E7+(E8*0.1)</f>
        <v>0.1</v>
      </c>
      <c r="T1819" s="162">
        <v>994.2</v>
      </c>
      <c r="U1819" s="233">
        <f>E9+(E10*0.5)+(E11*0.1)</f>
        <v>0.2</v>
      </c>
      <c r="V1819" s="162">
        <v>3550</v>
      </c>
      <c r="W1819" s="233">
        <f>E12+(E13*0.5)+(E14*0.1)</f>
        <v>0.2</v>
      </c>
      <c r="X1819" s="162">
        <v>3550</v>
      </c>
      <c r="Y1819" s="161">
        <f t="shared" si="568"/>
        <v>1792</v>
      </c>
      <c r="Z1819" s="162">
        <f t="shared" si="560"/>
        <v>1948.18</v>
      </c>
      <c r="AA1819" s="127">
        <v>45261</v>
      </c>
      <c r="AB1819" s="127"/>
      <c r="AC1819" s="128"/>
      <c r="AD1819" s="128"/>
      <c r="AE1819" s="129"/>
      <c r="AF1819" s="129"/>
      <c r="AG1819" s="129"/>
      <c r="AH1819" s="129">
        <f t="shared" si="561"/>
        <v>1948.18</v>
      </c>
      <c r="AI1819" s="129">
        <f t="shared" si="562"/>
        <v>0</v>
      </c>
      <c r="AJ1819" s="234">
        <f t="shared" si="563"/>
        <v>1</v>
      </c>
      <c r="AK1819" s="234">
        <f t="shared" si="564"/>
        <v>0</v>
      </c>
      <c r="AL1819" s="129">
        <f t="shared" si="565"/>
        <v>0</v>
      </c>
      <c r="AM1819" s="127">
        <v>45261</v>
      </c>
      <c r="AN1819" s="129">
        <f t="shared" si="569"/>
        <v>107036.58999999992</v>
      </c>
      <c r="AO1819" s="129">
        <f t="shared" si="570"/>
        <v>0</v>
      </c>
      <c r="AP1819" s="129">
        <f t="shared" si="571"/>
        <v>0</v>
      </c>
      <c r="AQ1819" s="235"/>
      <c r="AR1819" s="235"/>
      <c r="AS1819" s="236">
        <f t="shared" si="566"/>
        <v>45261</v>
      </c>
      <c r="AT1819" s="237">
        <f t="shared" si="572"/>
        <v>29073.209999999977</v>
      </c>
      <c r="AU1819" s="237">
        <f t="shared" si="573"/>
        <v>18904.100000000013</v>
      </c>
      <c r="AV1819" s="237">
        <f t="shared" si="574"/>
        <v>32067.479999999989</v>
      </c>
      <c r="AW1819" s="237">
        <f t="shared" si="575"/>
        <v>14859.800000000001</v>
      </c>
      <c r="AX1819" s="237">
        <f t="shared" si="576"/>
        <v>12132.000000000016</v>
      </c>
      <c r="AY1819" s="133"/>
    </row>
    <row r="1820" spans="3:51" x14ac:dyDescent="0.25">
      <c r="C1820" s="137"/>
      <c r="D1820" s="137"/>
      <c r="E1820" s="137"/>
      <c r="F1820" s="137"/>
      <c r="G1820" s="137"/>
      <c r="H1820" s="137"/>
      <c r="I1820" s="137"/>
      <c r="J1820" s="137"/>
      <c r="K1820" s="240">
        <f t="shared" ref="K1820:K1883" si="577">AM1820</f>
        <v>45264</v>
      </c>
      <c r="L1820" s="230">
        <f t="shared" ref="L1820:L1883" si="578">AN1820</f>
        <v>105853.16999999993</v>
      </c>
      <c r="M1820" s="162">
        <f>MAX(AN28:AN1820)</f>
        <v>107036.58999999992</v>
      </c>
      <c r="N1820" s="162">
        <f t="shared" si="567"/>
        <v>-1183.4199999999983</v>
      </c>
      <c r="O1820" s="231">
        <f>E3+(E4*0.1)</f>
        <v>0.2</v>
      </c>
      <c r="P1820" s="162">
        <v>-830.6</v>
      </c>
      <c r="Q1820" s="232">
        <f>E5+(E6*0.1)</f>
        <v>0.1</v>
      </c>
      <c r="R1820" s="162">
        <v>-1563</v>
      </c>
      <c r="S1820" s="232">
        <f>E7+(E8*0.1)</f>
        <v>0.1</v>
      </c>
      <c r="T1820" s="162">
        <v>-3410</v>
      </c>
      <c r="U1820" s="233">
        <f>E9+(E10*0.5)+(E11*0.1)</f>
        <v>0.2</v>
      </c>
      <c r="V1820" s="162">
        <v>-1400</v>
      </c>
      <c r="W1820" s="233">
        <f>E12+(E13*0.5)+(E14*0.1)</f>
        <v>0.2</v>
      </c>
      <c r="X1820" s="162">
        <v>-1200</v>
      </c>
      <c r="Y1820" s="161">
        <f t="shared" si="568"/>
        <v>1793</v>
      </c>
      <c r="Z1820" s="162">
        <f t="shared" ref="Z1820:Z1883" si="579">(O1820*P1820)+(Q1820*R1820)+(S1820*T1820)+(U1820*V1820)+(W1820*X1820)</f>
        <v>-1183.42</v>
      </c>
      <c r="AA1820" s="127">
        <v>45264</v>
      </c>
      <c r="AB1820" s="127"/>
      <c r="AC1820" s="128"/>
      <c r="AD1820" s="128"/>
      <c r="AE1820" s="129"/>
      <c r="AF1820" s="129"/>
      <c r="AG1820" s="129"/>
      <c r="AH1820" s="129">
        <f t="shared" ref="AH1820:AH1883" si="580">(Z1820&gt;1)*Z1820</f>
        <v>0</v>
      </c>
      <c r="AI1820" s="129">
        <f t="shared" ref="AI1820:AI1883" si="581">(Z1820&lt;1)*Z1820</f>
        <v>-1183.42</v>
      </c>
      <c r="AJ1820" s="234">
        <f t="shared" ref="AJ1820:AJ1883" si="582">(AH1820&gt;1)*1</f>
        <v>0</v>
      </c>
      <c r="AK1820" s="234">
        <f t="shared" ref="AK1820:AK1883" si="583">(AI1820&lt;0)*1</f>
        <v>1</v>
      </c>
      <c r="AL1820" s="129">
        <f t="shared" ref="AL1820:AL1883" si="584">AB1820</f>
        <v>0</v>
      </c>
      <c r="AM1820" s="127">
        <v>45264</v>
      </c>
      <c r="AN1820" s="129">
        <f t="shared" si="569"/>
        <v>105853.16999999993</v>
      </c>
      <c r="AO1820" s="129">
        <f t="shared" si="570"/>
        <v>0</v>
      </c>
      <c r="AP1820" s="129">
        <f t="shared" si="571"/>
        <v>0</v>
      </c>
      <c r="AQ1820" s="235"/>
      <c r="AR1820" s="235"/>
      <c r="AS1820" s="236">
        <f t="shared" ref="AS1820:AS1883" si="585">AM1820</f>
        <v>45264</v>
      </c>
      <c r="AT1820" s="237">
        <f t="shared" si="572"/>
        <v>28907.089999999978</v>
      </c>
      <c r="AU1820" s="237">
        <f t="shared" si="573"/>
        <v>18747.800000000014</v>
      </c>
      <c r="AV1820" s="237">
        <f t="shared" si="574"/>
        <v>31726.479999999989</v>
      </c>
      <c r="AW1820" s="237">
        <f t="shared" si="575"/>
        <v>14579.800000000001</v>
      </c>
      <c r="AX1820" s="237">
        <f t="shared" si="576"/>
        <v>11892.000000000016</v>
      </c>
      <c r="AY1820" s="133"/>
    </row>
    <row r="1821" spans="3:51" x14ac:dyDescent="0.25">
      <c r="C1821" s="137"/>
      <c r="D1821" s="137"/>
      <c r="E1821" s="137"/>
      <c r="F1821" s="137"/>
      <c r="G1821" s="137"/>
      <c r="H1821" s="137"/>
      <c r="I1821" s="137"/>
      <c r="J1821" s="137"/>
      <c r="K1821" s="240">
        <f t="shared" si="577"/>
        <v>45265</v>
      </c>
      <c r="L1821" s="230">
        <f t="shared" si="578"/>
        <v>105214.24999999993</v>
      </c>
      <c r="M1821" s="162">
        <f>MAX(AN28:AN1821)</f>
        <v>107036.58999999992</v>
      </c>
      <c r="N1821" s="162">
        <f t="shared" ref="N1821:N1884" si="586">AN1821-M1821</f>
        <v>-1822.3399999999965</v>
      </c>
      <c r="O1821" s="231">
        <f>E3+(E4*0.1)</f>
        <v>0.2</v>
      </c>
      <c r="P1821" s="162">
        <v>-550</v>
      </c>
      <c r="Q1821" s="232">
        <f>E5+(E6*0.1)</f>
        <v>0.1</v>
      </c>
      <c r="R1821" s="162">
        <v>-850</v>
      </c>
      <c r="S1821" s="232">
        <f>E7+(E8*0.1)</f>
        <v>0.1</v>
      </c>
      <c r="T1821" s="162">
        <v>760.8</v>
      </c>
      <c r="U1821" s="233">
        <f>E9+(E10*0.5)+(E11*0.1)</f>
        <v>0.2</v>
      </c>
      <c r="V1821" s="162">
        <v>-1400</v>
      </c>
      <c r="W1821" s="233">
        <f>E12+(E13*0.5)+(E14*0.1)</f>
        <v>0.2</v>
      </c>
      <c r="X1821" s="162">
        <v>-1200</v>
      </c>
      <c r="Y1821" s="161">
        <f t="shared" ref="Y1821:Y1884" si="587">Y1820+1</f>
        <v>1794</v>
      </c>
      <c r="Z1821" s="162">
        <f t="shared" si="579"/>
        <v>-638.92000000000007</v>
      </c>
      <c r="AA1821" s="127">
        <v>45265</v>
      </c>
      <c r="AB1821" s="127"/>
      <c r="AC1821" s="128"/>
      <c r="AD1821" s="128"/>
      <c r="AE1821" s="129"/>
      <c r="AF1821" s="129"/>
      <c r="AG1821" s="129"/>
      <c r="AH1821" s="129">
        <f t="shared" si="580"/>
        <v>0</v>
      </c>
      <c r="AI1821" s="129">
        <f t="shared" si="581"/>
        <v>-638.92000000000007</v>
      </c>
      <c r="AJ1821" s="234">
        <f t="shared" si="582"/>
        <v>0</v>
      </c>
      <c r="AK1821" s="234">
        <f t="shared" si="583"/>
        <v>1</v>
      </c>
      <c r="AL1821" s="129">
        <f t="shared" si="584"/>
        <v>0</v>
      </c>
      <c r="AM1821" s="127">
        <v>45265</v>
      </c>
      <c r="AN1821" s="129">
        <f t="shared" ref="AN1821:AN1884" si="588">Z1821+AN1820</f>
        <v>105214.24999999993</v>
      </c>
      <c r="AO1821" s="129">
        <f t="shared" ref="AO1821:AO1884" si="589">(AL1821&gt;0)*AL1821</f>
        <v>0</v>
      </c>
      <c r="AP1821" s="129">
        <f t="shared" ref="AP1821:AP1884" si="590">(AL1821&lt;0)*AL1821</f>
        <v>0</v>
      </c>
      <c r="AQ1821" s="235"/>
      <c r="AR1821" s="235"/>
      <c r="AS1821" s="236">
        <f t="shared" si="585"/>
        <v>45265</v>
      </c>
      <c r="AT1821" s="237">
        <f t="shared" ref="AT1821:AT1884" si="591">(P1821*O1821)+AT1820</f>
        <v>28797.089999999978</v>
      </c>
      <c r="AU1821" s="237">
        <f t="shared" ref="AU1821:AU1884" si="592">(R1821*Q1821)+AU1820</f>
        <v>18662.800000000014</v>
      </c>
      <c r="AV1821" s="237">
        <f t="shared" ref="AV1821:AV1884" si="593">(S1821*T1821)+AV1820</f>
        <v>31802.55999999999</v>
      </c>
      <c r="AW1821" s="237">
        <f t="shared" ref="AW1821:AW1884" si="594">(V1821*U1821)+AW1820</f>
        <v>14299.800000000001</v>
      </c>
      <c r="AX1821" s="237">
        <f t="shared" ref="AX1821:AX1884" si="595">(X1821*W1821)+AX1820</f>
        <v>11652.000000000016</v>
      </c>
      <c r="AY1821" s="133"/>
    </row>
    <row r="1822" spans="3:51" x14ac:dyDescent="0.25">
      <c r="C1822" s="137"/>
      <c r="D1822" s="137"/>
      <c r="E1822" s="137"/>
      <c r="F1822" s="137"/>
      <c r="G1822" s="137"/>
      <c r="H1822" s="137"/>
      <c r="I1822" s="137"/>
      <c r="J1822" s="137"/>
      <c r="K1822" s="240">
        <f t="shared" si="577"/>
        <v>45266</v>
      </c>
      <c r="L1822" s="230">
        <f t="shared" si="578"/>
        <v>105085.52999999993</v>
      </c>
      <c r="M1822" s="162">
        <f>MAX(AN28:AN1822)</f>
        <v>107036.58999999992</v>
      </c>
      <c r="N1822" s="162">
        <f t="shared" si="586"/>
        <v>-1951.0599999999977</v>
      </c>
      <c r="O1822" s="231">
        <f>E3+(E4*0.1)</f>
        <v>0.2</v>
      </c>
      <c r="P1822" s="162">
        <v>-550</v>
      </c>
      <c r="Q1822" s="232">
        <f>E5+(E6*0.1)</f>
        <v>0.1</v>
      </c>
      <c r="R1822" s="162">
        <v>-850</v>
      </c>
      <c r="S1822" s="232">
        <f>E7+(E8*0.1)</f>
        <v>0.1</v>
      </c>
      <c r="T1822" s="162">
        <v>-1793.2</v>
      </c>
      <c r="U1822" s="233">
        <f>E9+(E10*0.5)+(E11*0.1)</f>
        <v>0.2</v>
      </c>
      <c r="V1822" s="162">
        <v>614</v>
      </c>
      <c r="W1822" s="233">
        <f>E12+(E13*0.5)+(E14*0.1)</f>
        <v>0.2</v>
      </c>
      <c r="X1822" s="162">
        <v>614</v>
      </c>
      <c r="Y1822" s="161">
        <f t="shared" si="587"/>
        <v>1795</v>
      </c>
      <c r="Z1822" s="162">
        <f t="shared" si="579"/>
        <v>-128.72000000000003</v>
      </c>
      <c r="AA1822" s="127">
        <v>45266</v>
      </c>
      <c r="AB1822" s="127"/>
      <c r="AC1822" s="128"/>
      <c r="AD1822" s="128"/>
      <c r="AE1822" s="129"/>
      <c r="AF1822" s="129"/>
      <c r="AG1822" s="129"/>
      <c r="AH1822" s="129">
        <f t="shared" si="580"/>
        <v>0</v>
      </c>
      <c r="AI1822" s="129">
        <f t="shared" si="581"/>
        <v>-128.72000000000003</v>
      </c>
      <c r="AJ1822" s="234">
        <f t="shared" si="582"/>
        <v>0</v>
      </c>
      <c r="AK1822" s="234">
        <f t="shared" si="583"/>
        <v>1</v>
      </c>
      <c r="AL1822" s="129">
        <f t="shared" si="584"/>
        <v>0</v>
      </c>
      <c r="AM1822" s="127">
        <v>45266</v>
      </c>
      <c r="AN1822" s="129">
        <f t="shared" si="588"/>
        <v>105085.52999999993</v>
      </c>
      <c r="AO1822" s="129">
        <f t="shared" si="589"/>
        <v>0</v>
      </c>
      <c r="AP1822" s="129">
        <f t="shared" si="590"/>
        <v>0</v>
      </c>
      <c r="AQ1822" s="235"/>
      <c r="AR1822" s="235"/>
      <c r="AS1822" s="236">
        <f t="shared" si="585"/>
        <v>45266</v>
      </c>
      <c r="AT1822" s="237">
        <f t="shared" si="591"/>
        <v>28687.089999999978</v>
      </c>
      <c r="AU1822" s="237">
        <f t="shared" si="592"/>
        <v>18577.800000000014</v>
      </c>
      <c r="AV1822" s="237">
        <f t="shared" si="593"/>
        <v>31623.239999999991</v>
      </c>
      <c r="AW1822" s="237">
        <f t="shared" si="594"/>
        <v>14422.6</v>
      </c>
      <c r="AX1822" s="237">
        <f t="shared" si="595"/>
        <v>11774.800000000016</v>
      </c>
      <c r="AY1822" s="133"/>
    </row>
    <row r="1823" spans="3:51" x14ac:dyDescent="0.25">
      <c r="C1823" s="137"/>
      <c r="D1823" s="137"/>
      <c r="E1823" s="137"/>
      <c r="F1823" s="137"/>
      <c r="G1823" s="137"/>
      <c r="H1823" s="137"/>
      <c r="I1823" s="137"/>
      <c r="J1823" s="137"/>
      <c r="K1823" s="240">
        <f t="shared" si="577"/>
        <v>45267</v>
      </c>
      <c r="L1823" s="230">
        <f t="shared" si="578"/>
        <v>105921.80999999992</v>
      </c>
      <c r="M1823" s="162">
        <f>MAX(AN28:AN1823)</f>
        <v>107036.58999999992</v>
      </c>
      <c r="N1823" s="162">
        <f t="shared" si="586"/>
        <v>-1114.7799999999988</v>
      </c>
      <c r="O1823" s="231">
        <f>E3+(E4*0.1)</f>
        <v>0.2</v>
      </c>
      <c r="P1823" s="162">
        <v>314.75</v>
      </c>
      <c r="Q1823" s="232">
        <f>E5+(E6*0.1)</f>
        <v>0.1</v>
      </c>
      <c r="R1823" s="162">
        <v>1812.5</v>
      </c>
      <c r="S1823" s="232">
        <f>E7+(E8*0.1)</f>
        <v>0.1</v>
      </c>
      <c r="T1823" s="162">
        <v>4688.8</v>
      </c>
      <c r="U1823" s="233">
        <f>E9+(E10*0.5)+(E11*0.1)</f>
        <v>0.2</v>
      </c>
      <c r="V1823" s="162">
        <v>308</v>
      </c>
      <c r="W1823" s="233">
        <f>E12+(E13*0.5)+(E14*0.1)</f>
        <v>0.2</v>
      </c>
      <c r="X1823" s="162">
        <v>308</v>
      </c>
      <c r="Y1823" s="161">
        <f t="shared" si="587"/>
        <v>1796</v>
      </c>
      <c r="Z1823" s="162">
        <f t="shared" si="579"/>
        <v>836.28000000000009</v>
      </c>
      <c r="AA1823" s="127">
        <v>45267</v>
      </c>
      <c r="AB1823" s="127"/>
      <c r="AC1823" s="128"/>
      <c r="AD1823" s="128"/>
      <c r="AE1823" s="129"/>
      <c r="AF1823" s="129"/>
      <c r="AG1823" s="129"/>
      <c r="AH1823" s="129">
        <f t="shared" si="580"/>
        <v>836.28000000000009</v>
      </c>
      <c r="AI1823" s="129">
        <f t="shared" si="581"/>
        <v>0</v>
      </c>
      <c r="AJ1823" s="234">
        <f t="shared" si="582"/>
        <v>1</v>
      </c>
      <c r="AK1823" s="234">
        <f t="shared" si="583"/>
        <v>0</v>
      </c>
      <c r="AL1823" s="129">
        <f t="shared" si="584"/>
        <v>0</v>
      </c>
      <c r="AM1823" s="127">
        <v>45267</v>
      </c>
      <c r="AN1823" s="129">
        <f t="shared" si="588"/>
        <v>105921.80999999992</v>
      </c>
      <c r="AO1823" s="129">
        <f t="shared" si="589"/>
        <v>0</v>
      </c>
      <c r="AP1823" s="129">
        <f t="shared" si="590"/>
        <v>0</v>
      </c>
      <c r="AQ1823" s="235"/>
      <c r="AR1823" s="235"/>
      <c r="AS1823" s="236">
        <f t="shared" si="585"/>
        <v>45267</v>
      </c>
      <c r="AT1823" s="237">
        <f t="shared" si="591"/>
        <v>28750.039999999979</v>
      </c>
      <c r="AU1823" s="237">
        <f t="shared" si="592"/>
        <v>18759.050000000014</v>
      </c>
      <c r="AV1823" s="237">
        <f t="shared" si="593"/>
        <v>32092.119999999992</v>
      </c>
      <c r="AW1823" s="237">
        <f t="shared" si="594"/>
        <v>14484.2</v>
      </c>
      <c r="AX1823" s="237">
        <f t="shared" si="595"/>
        <v>11836.400000000016</v>
      </c>
      <c r="AY1823" s="133"/>
    </row>
    <row r="1824" spans="3:51" x14ac:dyDescent="0.25">
      <c r="C1824" s="137"/>
      <c r="D1824" s="137"/>
      <c r="E1824" s="137"/>
      <c r="F1824" s="137"/>
      <c r="G1824" s="137"/>
      <c r="H1824" s="137"/>
      <c r="I1824" s="137"/>
      <c r="J1824" s="137"/>
      <c r="K1824" s="240">
        <f t="shared" si="577"/>
        <v>45268</v>
      </c>
      <c r="L1824" s="230">
        <f t="shared" si="578"/>
        <v>105750.59999999992</v>
      </c>
      <c r="M1824" s="162">
        <f>MAX(AN28:AN1824)</f>
        <v>107036.58999999992</v>
      </c>
      <c r="N1824" s="162">
        <f t="shared" si="586"/>
        <v>-1285.9900000000052</v>
      </c>
      <c r="O1824" s="231">
        <f>E3+(E4*0.1)</f>
        <v>0.2</v>
      </c>
      <c r="P1824" s="162">
        <v>652.45000000000005</v>
      </c>
      <c r="Q1824" s="232">
        <f>E5+(E6*0.1)</f>
        <v>0.1</v>
      </c>
      <c r="R1824" s="162">
        <v>939</v>
      </c>
      <c r="S1824" s="232">
        <f>E7+(E8*0.1)</f>
        <v>0.1</v>
      </c>
      <c r="T1824" s="162">
        <v>1244</v>
      </c>
      <c r="U1824" s="233">
        <f>E9+(E10*0.5)+(E11*0.1)</f>
        <v>0.2</v>
      </c>
      <c r="V1824" s="162">
        <v>-1400</v>
      </c>
      <c r="W1824" s="233">
        <f>E12+(E13*0.5)+(E14*0.1)</f>
        <v>0.2</v>
      </c>
      <c r="X1824" s="162">
        <v>-1200</v>
      </c>
      <c r="Y1824" s="161">
        <f t="shared" si="587"/>
        <v>1797</v>
      </c>
      <c r="Z1824" s="162">
        <f t="shared" si="579"/>
        <v>-171.20999999999998</v>
      </c>
      <c r="AA1824" s="127">
        <v>45268</v>
      </c>
      <c r="AB1824" s="127"/>
      <c r="AC1824" s="128"/>
      <c r="AD1824" s="128"/>
      <c r="AE1824" s="129"/>
      <c r="AF1824" s="129"/>
      <c r="AG1824" s="129"/>
      <c r="AH1824" s="129">
        <f t="shared" si="580"/>
        <v>0</v>
      </c>
      <c r="AI1824" s="129">
        <f t="shared" si="581"/>
        <v>-171.20999999999998</v>
      </c>
      <c r="AJ1824" s="234">
        <f t="shared" si="582"/>
        <v>0</v>
      </c>
      <c r="AK1824" s="234">
        <f t="shared" si="583"/>
        <v>1</v>
      </c>
      <c r="AL1824" s="129">
        <f t="shared" si="584"/>
        <v>0</v>
      </c>
      <c r="AM1824" s="127">
        <v>45268</v>
      </c>
      <c r="AN1824" s="129">
        <f t="shared" si="588"/>
        <v>105750.59999999992</v>
      </c>
      <c r="AO1824" s="129">
        <f t="shared" si="589"/>
        <v>0</v>
      </c>
      <c r="AP1824" s="129">
        <f t="shared" si="590"/>
        <v>0</v>
      </c>
      <c r="AQ1824" s="235"/>
      <c r="AR1824" s="235"/>
      <c r="AS1824" s="236">
        <f t="shared" si="585"/>
        <v>45268</v>
      </c>
      <c r="AT1824" s="237">
        <f t="shared" si="591"/>
        <v>28880.529999999981</v>
      </c>
      <c r="AU1824" s="237">
        <f t="shared" si="592"/>
        <v>18852.950000000015</v>
      </c>
      <c r="AV1824" s="237">
        <f t="shared" si="593"/>
        <v>32216.519999999993</v>
      </c>
      <c r="AW1824" s="237">
        <f t="shared" si="594"/>
        <v>14204.2</v>
      </c>
      <c r="AX1824" s="237">
        <f t="shared" si="595"/>
        <v>11596.400000000016</v>
      </c>
      <c r="AY1824" s="133"/>
    </row>
    <row r="1825" spans="3:51" x14ac:dyDescent="0.25">
      <c r="C1825" s="137"/>
      <c r="D1825" s="137"/>
      <c r="E1825" s="137"/>
      <c r="F1825" s="137"/>
      <c r="G1825" s="137"/>
      <c r="H1825" s="137"/>
      <c r="I1825" s="137"/>
      <c r="J1825" s="137"/>
      <c r="K1825" s="240">
        <f t="shared" si="577"/>
        <v>45271</v>
      </c>
      <c r="L1825" s="230">
        <f t="shared" si="578"/>
        <v>105752.08999999992</v>
      </c>
      <c r="M1825" s="162">
        <f>MAX(AN28:AN1825)</f>
        <v>107036.58999999992</v>
      </c>
      <c r="N1825" s="162">
        <f t="shared" si="586"/>
        <v>-1284.5</v>
      </c>
      <c r="O1825" s="231">
        <f>E3+(E4*0.1)</f>
        <v>0.2</v>
      </c>
      <c r="P1825" s="162">
        <v>785.3</v>
      </c>
      <c r="Q1825" s="232">
        <f>E5+(E6*0.1)</f>
        <v>0.1</v>
      </c>
      <c r="R1825" s="162">
        <v>903.5</v>
      </c>
      <c r="S1825" s="232">
        <f>E7+(E8*0.1)</f>
        <v>0.1</v>
      </c>
      <c r="T1825" s="162">
        <v>2740.8</v>
      </c>
      <c r="U1825" s="233">
        <f>E9+(E10*0.5)+(E11*0.1)</f>
        <v>0.2</v>
      </c>
      <c r="V1825" s="162">
        <v>-1400</v>
      </c>
      <c r="W1825" s="233">
        <f>E12+(E13*0.5)+(E14*0.1)</f>
        <v>0.2</v>
      </c>
      <c r="X1825" s="162">
        <v>-1200</v>
      </c>
      <c r="Y1825" s="161">
        <f t="shared" si="587"/>
        <v>1798</v>
      </c>
      <c r="Z1825" s="162">
        <f t="shared" si="579"/>
        <v>1.4900000000000091</v>
      </c>
      <c r="AA1825" s="127">
        <v>45271</v>
      </c>
      <c r="AB1825" s="127"/>
      <c r="AC1825" s="128"/>
      <c r="AD1825" s="128"/>
      <c r="AE1825" s="129"/>
      <c r="AF1825" s="129"/>
      <c r="AG1825" s="129"/>
      <c r="AH1825" s="129">
        <f t="shared" si="580"/>
        <v>1.4900000000000091</v>
      </c>
      <c r="AI1825" s="129">
        <f t="shared" si="581"/>
        <v>0</v>
      </c>
      <c r="AJ1825" s="234">
        <f t="shared" si="582"/>
        <v>1</v>
      </c>
      <c r="AK1825" s="234">
        <f t="shared" si="583"/>
        <v>0</v>
      </c>
      <c r="AL1825" s="129">
        <f t="shared" si="584"/>
        <v>0</v>
      </c>
      <c r="AM1825" s="127">
        <v>45271</v>
      </c>
      <c r="AN1825" s="129">
        <f t="shared" si="588"/>
        <v>105752.08999999992</v>
      </c>
      <c r="AO1825" s="129">
        <f t="shared" si="589"/>
        <v>0</v>
      </c>
      <c r="AP1825" s="129">
        <f t="shared" si="590"/>
        <v>0</v>
      </c>
      <c r="AQ1825" s="235"/>
      <c r="AR1825" s="235"/>
      <c r="AS1825" s="236">
        <f t="shared" si="585"/>
        <v>45271</v>
      </c>
      <c r="AT1825" s="237">
        <f t="shared" si="591"/>
        <v>29037.589999999982</v>
      </c>
      <c r="AU1825" s="237">
        <f t="shared" si="592"/>
        <v>18943.300000000014</v>
      </c>
      <c r="AV1825" s="237">
        <f t="shared" si="593"/>
        <v>32490.599999999995</v>
      </c>
      <c r="AW1825" s="237">
        <f t="shared" si="594"/>
        <v>13924.2</v>
      </c>
      <c r="AX1825" s="237">
        <f t="shared" si="595"/>
        <v>11356.400000000016</v>
      </c>
      <c r="AY1825" s="133"/>
    </row>
    <row r="1826" spans="3:51" x14ac:dyDescent="0.25">
      <c r="C1826" s="137"/>
      <c r="D1826" s="137"/>
      <c r="E1826" s="137"/>
      <c r="F1826" s="137"/>
      <c r="G1826" s="137"/>
      <c r="H1826" s="137"/>
      <c r="I1826" s="137"/>
      <c r="J1826" s="137"/>
      <c r="K1826" s="240">
        <f t="shared" si="577"/>
        <v>45272</v>
      </c>
      <c r="L1826" s="230">
        <f t="shared" si="578"/>
        <v>106296.43999999993</v>
      </c>
      <c r="M1826" s="162">
        <f>MAX(AN28:AN1826)</f>
        <v>107036.58999999992</v>
      </c>
      <c r="N1826" s="162">
        <f t="shared" si="586"/>
        <v>-740.14999999999418</v>
      </c>
      <c r="O1826" s="231">
        <f>E3+(E4*0.1)</f>
        <v>0.2</v>
      </c>
      <c r="P1826" s="162">
        <v>865.05</v>
      </c>
      <c r="Q1826" s="232">
        <f>E5+(E6*0.1)</f>
        <v>0.1</v>
      </c>
      <c r="R1826" s="162">
        <v>1063</v>
      </c>
      <c r="S1826" s="232">
        <f>E7+(E8*0.1)</f>
        <v>0.1</v>
      </c>
      <c r="T1826" s="162">
        <v>2650.4</v>
      </c>
      <c r="U1826" s="233">
        <f>E9+(E10*0.5)+(E11*0.1)</f>
        <v>0.2</v>
      </c>
      <c r="V1826" s="162">
        <v>232</v>
      </c>
      <c r="W1826" s="233">
        <f>E12+(E13*0.5)+(E14*0.1)</f>
        <v>0.2</v>
      </c>
      <c r="X1826" s="162">
        <v>-232</v>
      </c>
      <c r="Y1826" s="161">
        <f t="shared" si="587"/>
        <v>1799</v>
      </c>
      <c r="Z1826" s="162">
        <f t="shared" si="579"/>
        <v>544.35</v>
      </c>
      <c r="AA1826" s="127">
        <v>45272</v>
      </c>
      <c r="AB1826" s="127"/>
      <c r="AC1826" s="128"/>
      <c r="AD1826" s="128"/>
      <c r="AE1826" s="129"/>
      <c r="AF1826" s="129"/>
      <c r="AG1826" s="129"/>
      <c r="AH1826" s="129">
        <f t="shared" si="580"/>
        <v>544.35</v>
      </c>
      <c r="AI1826" s="129">
        <f t="shared" si="581"/>
        <v>0</v>
      </c>
      <c r="AJ1826" s="234">
        <f t="shared" si="582"/>
        <v>1</v>
      </c>
      <c r="AK1826" s="234">
        <f t="shared" si="583"/>
        <v>0</v>
      </c>
      <c r="AL1826" s="129">
        <f t="shared" si="584"/>
        <v>0</v>
      </c>
      <c r="AM1826" s="127">
        <v>45272</v>
      </c>
      <c r="AN1826" s="129">
        <f t="shared" si="588"/>
        <v>106296.43999999993</v>
      </c>
      <c r="AO1826" s="129">
        <f t="shared" si="589"/>
        <v>0</v>
      </c>
      <c r="AP1826" s="129">
        <f t="shared" si="590"/>
        <v>0</v>
      </c>
      <c r="AQ1826" s="235"/>
      <c r="AR1826" s="235"/>
      <c r="AS1826" s="236">
        <f t="shared" si="585"/>
        <v>45272</v>
      </c>
      <c r="AT1826" s="237">
        <f t="shared" si="591"/>
        <v>29210.59999999998</v>
      </c>
      <c r="AU1826" s="237">
        <f t="shared" si="592"/>
        <v>19049.600000000013</v>
      </c>
      <c r="AV1826" s="237">
        <f t="shared" si="593"/>
        <v>32755.639999999996</v>
      </c>
      <c r="AW1826" s="237">
        <f t="shared" si="594"/>
        <v>13970.6</v>
      </c>
      <c r="AX1826" s="237">
        <f t="shared" si="595"/>
        <v>11310.000000000016</v>
      </c>
      <c r="AY1826" s="133"/>
    </row>
    <row r="1827" spans="3:51" x14ac:dyDescent="0.25">
      <c r="C1827" s="137"/>
      <c r="D1827" s="137"/>
      <c r="E1827" s="137"/>
      <c r="F1827" s="137"/>
      <c r="G1827" s="137"/>
      <c r="H1827" s="137"/>
      <c r="I1827" s="137"/>
      <c r="J1827" s="137"/>
      <c r="K1827" s="240">
        <f t="shared" si="577"/>
        <v>45273</v>
      </c>
      <c r="L1827" s="230">
        <f t="shared" si="578"/>
        <v>108214.52999999993</v>
      </c>
      <c r="M1827" s="162">
        <f>MAX(AN28:AN1827)</f>
        <v>108214.52999999993</v>
      </c>
      <c r="N1827" s="162">
        <f t="shared" si="586"/>
        <v>0</v>
      </c>
      <c r="O1827" s="231">
        <f>E3+(E4*0.1)</f>
        <v>0.2</v>
      </c>
      <c r="P1827" s="162">
        <v>2561.5</v>
      </c>
      <c r="Q1827" s="232">
        <f>E5+(E6*0.1)</f>
        <v>0.1</v>
      </c>
      <c r="R1827" s="162">
        <v>3169.5</v>
      </c>
      <c r="S1827" s="232">
        <f>E7+(E8*0.1)</f>
        <v>0.1</v>
      </c>
      <c r="T1827" s="162">
        <v>4162.3999999999996</v>
      </c>
      <c r="U1827" s="233">
        <f>E9+(E10*0.5)+(E11*0.1)</f>
        <v>0.2</v>
      </c>
      <c r="V1827" s="162">
        <v>-1400</v>
      </c>
      <c r="W1827" s="233">
        <f>E12+(E13*0.5)+(E14*0.1)</f>
        <v>0.2</v>
      </c>
      <c r="X1827" s="162">
        <v>4763</v>
      </c>
      <c r="Y1827" s="161">
        <f t="shared" si="587"/>
        <v>1800</v>
      </c>
      <c r="Z1827" s="162">
        <f t="shared" si="579"/>
        <v>1918.0900000000001</v>
      </c>
      <c r="AA1827" s="127">
        <v>45273</v>
      </c>
      <c r="AB1827" s="127"/>
      <c r="AC1827" s="128"/>
      <c r="AD1827" s="128"/>
      <c r="AE1827" s="129"/>
      <c r="AF1827" s="129"/>
      <c r="AG1827" s="129"/>
      <c r="AH1827" s="129">
        <f t="shared" si="580"/>
        <v>1918.0900000000001</v>
      </c>
      <c r="AI1827" s="129">
        <f t="shared" si="581"/>
        <v>0</v>
      </c>
      <c r="AJ1827" s="234">
        <f t="shared" si="582"/>
        <v>1</v>
      </c>
      <c r="AK1827" s="234">
        <f t="shared" si="583"/>
        <v>0</v>
      </c>
      <c r="AL1827" s="129">
        <f t="shared" si="584"/>
        <v>0</v>
      </c>
      <c r="AM1827" s="127">
        <v>45273</v>
      </c>
      <c r="AN1827" s="129">
        <f t="shared" si="588"/>
        <v>108214.52999999993</v>
      </c>
      <c r="AO1827" s="129">
        <f t="shared" si="589"/>
        <v>0</v>
      </c>
      <c r="AP1827" s="129">
        <f t="shared" si="590"/>
        <v>0</v>
      </c>
      <c r="AQ1827" s="235"/>
      <c r="AR1827" s="235"/>
      <c r="AS1827" s="236">
        <f t="shared" si="585"/>
        <v>45273</v>
      </c>
      <c r="AT1827" s="237">
        <f t="shared" si="591"/>
        <v>29722.89999999998</v>
      </c>
      <c r="AU1827" s="237">
        <f t="shared" si="592"/>
        <v>19366.550000000014</v>
      </c>
      <c r="AV1827" s="237">
        <f t="shared" si="593"/>
        <v>33171.879999999997</v>
      </c>
      <c r="AW1827" s="237">
        <f t="shared" si="594"/>
        <v>13690.6</v>
      </c>
      <c r="AX1827" s="237">
        <f t="shared" si="595"/>
        <v>12262.600000000017</v>
      </c>
      <c r="AY1827" s="133"/>
    </row>
    <row r="1828" spans="3:51" x14ac:dyDescent="0.25">
      <c r="C1828" s="137"/>
      <c r="D1828" s="137"/>
      <c r="E1828" s="137"/>
      <c r="F1828" s="137"/>
      <c r="G1828" s="137"/>
      <c r="H1828" s="137"/>
      <c r="I1828" s="137"/>
      <c r="J1828" s="137"/>
      <c r="K1828" s="240">
        <f t="shared" si="577"/>
        <v>45274</v>
      </c>
      <c r="L1828" s="230">
        <f t="shared" si="578"/>
        <v>108749.45999999992</v>
      </c>
      <c r="M1828" s="162">
        <f>MAX(AN28:AN1828)</f>
        <v>108749.45999999992</v>
      </c>
      <c r="N1828" s="162">
        <f t="shared" si="586"/>
        <v>0</v>
      </c>
      <c r="O1828" s="231">
        <f>E3+(E4*0.1)</f>
        <v>0.2</v>
      </c>
      <c r="P1828" s="162">
        <v>790.55</v>
      </c>
      <c r="Q1828" s="232">
        <f>E5+(E6*0.1)</f>
        <v>0.1</v>
      </c>
      <c r="R1828" s="162">
        <v>623</v>
      </c>
      <c r="S1828" s="232">
        <f>E7+(E8*0.1)</f>
        <v>0.1</v>
      </c>
      <c r="T1828" s="162">
        <v>-490.8</v>
      </c>
      <c r="U1828" s="233">
        <f>E9+(E10*0.5)+(E11*0.1)</f>
        <v>0.2</v>
      </c>
      <c r="V1828" s="162">
        <v>909</v>
      </c>
      <c r="W1828" s="233">
        <f>E12+(E13*0.5)+(E14*0.1)</f>
        <v>0.2</v>
      </c>
      <c r="X1828" s="162">
        <v>909</v>
      </c>
      <c r="Y1828" s="161">
        <f t="shared" si="587"/>
        <v>1801</v>
      </c>
      <c r="Z1828" s="162">
        <f t="shared" si="579"/>
        <v>534.93000000000006</v>
      </c>
      <c r="AA1828" s="127">
        <v>45274</v>
      </c>
      <c r="AB1828" s="127"/>
      <c r="AC1828" s="128"/>
      <c r="AD1828" s="128"/>
      <c r="AE1828" s="129"/>
      <c r="AF1828" s="129"/>
      <c r="AG1828" s="129"/>
      <c r="AH1828" s="129">
        <f t="shared" si="580"/>
        <v>534.93000000000006</v>
      </c>
      <c r="AI1828" s="129">
        <f t="shared" si="581"/>
        <v>0</v>
      </c>
      <c r="AJ1828" s="234">
        <f t="shared" si="582"/>
        <v>1</v>
      </c>
      <c r="AK1828" s="234">
        <f t="shared" si="583"/>
        <v>0</v>
      </c>
      <c r="AL1828" s="129">
        <f t="shared" si="584"/>
        <v>0</v>
      </c>
      <c r="AM1828" s="127">
        <v>45274</v>
      </c>
      <c r="AN1828" s="129">
        <f t="shared" si="588"/>
        <v>108749.45999999992</v>
      </c>
      <c r="AO1828" s="129">
        <f t="shared" si="589"/>
        <v>0</v>
      </c>
      <c r="AP1828" s="129">
        <f t="shared" si="590"/>
        <v>0</v>
      </c>
      <c r="AQ1828" s="235"/>
      <c r="AR1828" s="235"/>
      <c r="AS1828" s="236">
        <f t="shared" si="585"/>
        <v>45274</v>
      </c>
      <c r="AT1828" s="237">
        <f t="shared" si="591"/>
        <v>29881.00999999998</v>
      </c>
      <c r="AU1828" s="237">
        <f t="shared" si="592"/>
        <v>19428.850000000013</v>
      </c>
      <c r="AV1828" s="237">
        <f t="shared" si="593"/>
        <v>33122.799999999996</v>
      </c>
      <c r="AW1828" s="237">
        <f t="shared" si="594"/>
        <v>13872.4</v>
      </c>
      <c r="AX1828" s="237">
        <f t="shared" si="595"/>
        <v>12444.400000000016</v>
      </c>
      <c r="AY1828" s="133"/>
    </row>
    <row r="1829" spans="3:51" x14ac:dyDescent="0.25">
      <c r="C1829" s="137"/>
      <c r="D1829" s="137"/>
      <c r="E1829" s="137"/>
      <c r="F1829" s="137"/>
      <c r="G1829" s="137"/>
      <c r="H1829" s="137"/>
      <c r="I1829" s="137"/>
      <c r="J1829" s="137"/>
      <c r="K1829" s="240">
        <f t="shared" si="577"/>
        <v>45275</v>
      </c>
      <c r="L1829" s="230">
        <f t="shared" si="578"/>
        <v>108288.89999999992</v>
      </c>
      <c r="M1829" s="162">
        <f>MAX(AN28:AN1829)</f>
        <v>108749.45999999992</v>
      </c>
      <c r="N1829" s="162">
        <f t="shared" si="586"/>
        <v>-460.55999999999767</v>
      </c>
      <c r="O1829" s="231">
        <f>E3+(E4*0.1)</f>
        <v>0.2</v>
      </c>
      <c r="P1829" s="162">
        <v>-550</v>
      </c>
      <c r="Q1829" s="232">
        <f>E5+(E6*0.1)</f>
        <v>0.1</v>
      </c>
      <c r="R1829" s="162">
        <v>-18</v>
      </c>
      <c r="S1829" s="232">
        <f>E7+(E8*0.1)</f>
        <v>0.1</v>
      </c>
      <c r="T1829" s="162">
        <v>1712.4</v>
      </c>
      <c r="U1829" s="233">
        <f>E9+(E10*0.5)+(E11*0.1)</f>
        <v>0.2</v>
      </c>
      <c r="V1829" s="162">
        <v>-1400</v>
      </c>
      <c r="W1829" s="233">
        <f>E12+(E13*0.5)+(E14*0.1)</f>
        <v>0.2</v>
      </c>
      <c r="X1829" s="162">
        <v>-1200</v>
      </c>
      <c r="Y1829" s="161">
        <f t="shared" si="587"/>
        <v>1802</v>
      </c>
      <c r="Z1829" s="162">
        <f t="shared" si="579"/>
        <v>-460.56</v>
      </c>
      <c r="AA1829" s="127">
        <v>45275</v>
      </c>
      <c r="AB1829" s="127"/>
      <c r="AC1829" s="128"/>
      <c r="AD1829" s="128"/>
      <c r="AE1829" s="129"/>
      <c r="AF1829" s="129"/>
      <c r="AG1829" s="129"/>
      <c r="AH1829" s="129">
        <f t="shared" si="580"/>
        <v>0</v>
      </c>
      <c r="AI1829" s="129">
        <f t="shared" si="581"/>
        <v>-460.56</v>
      </c>
      <c r="AJ1829" s="234">
        <f t="shared" si="582"/>
        <v>0</v>
      </c>
      <c r="AK1829" s="234">
        <f t="shared" si="583"/>
        <v>1</v>
      </c>
      <c r="AL1829" s="129">
        <f t="shared" si="584"/>
        <v>0</v>
      </c>
      <c r="AM1829" s="127">
        <v>45275</v>
      </c>
      <c r="AN1829" s="129">
        <f t="shared" si="588"/>
        <v>108288.89999999992</v>
      </c>
      <c r="AO1829" s="129">
        <f t="shared" si="589"/>
        <v>0</v>
      </c>
      <c r="AP1829" s="129">
        <f t="shared" si="590"/>
        <v>0</v>
      </c>
      <c r="AQ1829" s="235"/>
      <c r="AR1829" s="235"/>
      <c r="AS1829" s="236">
        <f t="shared" si="585"/>
        <v>45275</v>
      </c>
      <c r="AT1829" s="237">
        <f t="shared" si="591"/>
        <v>29771.00999999998</v>
      </c>
      <c r="AU1829" s="237">
        <f t="shared" si="592"/>
        <v>19427.050000000014</v>
      </c>
      <c r="AV1829" s="237">
        <f t="shared" si="593"/>
        <v>33294.039999999994</v>
      </c>
      <c r="AW1829" s="237">
        <f t="shared" si="594"/>
        <v>13592.4</v>
      </c>
      <c r="AX1829" s="237">
        <f t="shared" si="595"/>
        <v>12204.400000000016</v>
      </c>
      <c r="AY1829" s="133"/>
    </row>
    <row r="1830" spans="3:51" x14ac:dyDescent="0.25">
      <c r="C1830" s="137"/>
      <c r="D1830" s="137"/>
      <c r="E1830" s="137"/>
      <c r="F1830" s="137"/>
      <c r="G1830" s="137"/>
      <c r="H1830" s="137"/>
      <c r="I1830" s="137"/>
      <c r="J1830" s="137"/>
      <c r="K1830" s="240">
        <f t="shared" si="577"/>
        <v>45278</v>
      </c>
      <c r="L1830" s="230">
        <f t="shared" si="578"/>
        <v>108924.50999999992</v>
      </c>
      <c r="M1830" s="162">
        <f>MAX(AN28:AN1830)</f>
        <v>108924.50999999992</v>
      </c>
      <c r="N1830" s="162">
        <f t="shared" si="586"/>
        <v>0</v>
      </c>
      <c r="O1830" s="231">
        <f>E3+(E4*0.1)</f>
        <v>0.2</v>
      </c>
      <c r="P1830" s="162">
        <v>4.3</v>
      </c>
      <c r="Q1830" s="232">
        <f>E5+(E6*0.1)</f>
        <v>0.1</v>
      </c>
      <c r="R1830" s="162">
        <v>1068.5</v>
      </c>
      <c r="S1830" s="232">
        <f>E7+(E8*0.1)</f>
        <v>0.1</v>
      </c>
      <c r="T1830" s="162">
        <v>2127</v>
      </c>
      <c r="U1830" s="233">
        <f>E9+(E10*0.5)+(E11*0.1)</f>
        <v>0.2</v>
      </c>
      <c r="V1830" s="162">
        <v>788</v>
      </c>
      <c r="W1830" s="233">
        <f>E12+(E13*0.5)+(E14*0.1)</f>
        <v>0.2</v>
      </c>
      <c r="X1830" s="162">
        <v>788</v>
      </c>
      <c r="Y1830" s="161">
        <f t="shared" si="587"/>
        <v>1803</v>
      </c>
      <c r="Z1830" s="162">
        <f t="shared" si="579"/>
        <v>635.61000000000013</v>
      </c>
      <c r="AA1830" s="127">
        <v>45278</v>
      </c>
      <c r="AB1830" s="127"/>
      <c r="AC1830" s="128"/>
      <c r="AD1830" s="128"/>
      <c r="AE1830" s="129"/>
      <c r="AF1830" s="129"/>
      <c r="AG1830" s="129"/>
      <c r="AH1830" s="129">
        <f t="shared" si="580"/>
        <v>635.61000000000013</v>
      </c>
      <c r="AI1830" s="129">
        <f t="shared" si="581"/>
        <v>0</v>
      </c>
      <c r="AJ1830" s="234">
        <f t="shared" si="582"/>
        <v>1</v>
      </c>
      <c r="AK1830" s="234">
        <f t="shared" si="583"/>
        <v>0</v>
      </c>
      <c r="AL1830" s="129">
        <f t="shared" si="584"/>
        <v>0</v>
      </c>
      <c r="AM1830" s="127">
        <v>45278</v>
      </c>
      <c r="AN1830" s="129">
        <f t="shared" si="588"/>
        <v>108924.50999999992</v>
      </c>
      <c r="AO1830" s="129">
        <f t="shared" si="589"/>
        <v>0</v>
      </c>
      <c r="AP1830" s="129">
        <f t="shared" si="590"/>
        <v>0</v>
      </c>
      <c r="AQ1830" s="235"/>
      <c r="AR1830" s="235"/>
      <c r="AS1830" s="236">
        <f t="shared" si="585"/>
        <v>45278</v>
      </c>
      <c r="AT1830" s="237">
        <f t="shared" si="591"/>
        <v>29771.869999999981</v>
      </c>
      <c r="AU1830" s="237">
        <f t="shared" si="592"/>
        <v>19533.900000000012</v>
      </c>
      <c r="AV1830" s="237">
        <f t="shared" si="593"/>
        <v>33506.739999999991</v>
      </c>
      <c r="AW1830" s="237">
        <f t="shared" si="594"/>
        <v>13750</v>
      </c>
      <c r="AX1830" s="237">
        <f t="shared" si="595"/>
        <v>12362.000000000016</v>
      </c>
      <c r="AY1830" s="133"/>
    </row>
    <row r="1831" spans="3:51" x14ac:dyDescent="0.25">
      <c r="C1831" s="137"/>
      <c r="D1831" s="137"/>
      <c r="E1831" s="137"/>
      <c r="F1831" s="137"/>
      <c r="G1831" s="137"/>
      <c r="H1831" s="137"/>
      <c r="I1831" s="137"/>
      <c r="J1831" s="137"/>
      <c r="K1831" s="240">
        <f t="shared" si="577"/>
        <v>45279</v>
      </c>
      <c r="L1831" s="230">
        <f t="shared" si="578"/>
        <v>110004.35999999993</v>
      </c>
      <c r="M1831" s="162">
        <f>MAX(AN28:AN1831)</f>
        <v>110004.35999999993</v>
      </c>
      <c r="N1831" s="162">
        <f t="shared" si="586"/>
        <v>0</v>
      </c>
      <c r="O1831" s="231">
        <f>E3+(E4*0.1)</f>
        <v>0.2</v>
      </c>
      <c r="P1831" s="162">
        <v>1259.5</v>
      </c>
      <c r="Q1831" s="232">
        <f>E5+(E6*0.1)</f>
        <v>0.1</v>
      </c>
      <c r="R1831" s="162">
        <v>1390.5</v>
      </c>
      <c r="S1831" s="232">
        <f>E7+(E8*0.1)</f>
        <v>0.1</v>
      </c>
      <c r="T1831" s="162">
        <v>1641</v>
      </c>
      <c r="U1831" s="233">
        <f>E9+(E10*0.5)+(E11*0.1)</f>
        <v>0.2</v>
      </c>
      <c r="V1831" s="162">
        <v>1312</v>
      </c>
      <c r="W1831" s="233">
        <f>E12+(E13*0.5)+(E14*0.1)</f>
        <v>0.2</v>
      </c>
      <c r="X1831" s="162">
        <v>1312</v>
      </c>
      <c r="Y1831" s="161">
        <f t="shared" si="587"/>
        <v>1804</v>
      </c>
      <c r="Z1831" s="162">
        <f t="shared" si="579"/>
        <v>1079.8500000000001</v>
      </c>
      <c r="AA1831" s="127">
        <v>45279</v>
      </c>
      <c r="AB1831" s="127"/>
      <c r="AC1831" s="128"/>
      <c r="AD1831" s="128"/>
      <c r="AE1831" s="129"/>
      <c r="AF1831" s="129"/>
      <c r="AG1831" s="129"/>
      <c r="AH1831" s="129">
        <f t="shared" si="580"/>
        <v>1079.8500000000001</v>
      </c>
      <c r="AI1831" s="129">
        <f t="shared" si="581"/>
        <v>0</v>
      </c>
      <c r="AJ1831" s="234">
        <f t="shared" si="582"/>
        <v>1</v>
      </c>
      <c r="AK1831" s="234">
        <f t="shared" si="583"/>
        <v>0</v>
      </c>
      <c r="AL1831" s="129">
        <f t="shared" si="584"/>
        <v>0</v>
      </c>
      <c r="AM1831" s="127">
        <v>45279</v>
      </c>
      <c r="AN1831" s="129">
        <f t="shared" si="588"/>
        <v>110004.35999999993</v>
      </c>
      <c r="AO1831" s="129">
        <f t="shared" si="589"/>
        <v>0</v>
      </c>
      <c r="AP1831" s="129">
        <f t="shared" si="590"/>
        <v>0</v>
      </c>
      <c r="AQ1831" s="235"/>
      <c r="AR1831" s="235"/>
      <c r="AS1831" s="236">
        <f t="shared" si="585"/>
        <v>45279</v>
      </c>
      <c r="AT1831" s="237">
        <f t="shared" si="591"/>
        <v>30023.769999999982</v>
      </c>
      <c r="AU1831" s="237">
        <f t="shared" si="592"/>
        <v>19672.950000000012</v>
      </c>
      <c r="AV1831" s="237">
        <f t="shared" si="593"/>
        <v>33670.839999999989</v>
      </c>
      <c r="AW1831" s="237">
        <f t="shared" si="594"/>
        <v>14012.4</v>
      </c>
      <c r="AX1831" s="237">
        <f t="shared" si="595"/>
        <v>12624.400000000016</v>
      </c>
      <c r="AY1831" s="133"/>
    </row>
    <row r="1832" spans="3:51" x14ac:dyDescent="0.25">
      <c r="C1832" s="137"/>
      <c r="D1832" s="137"/>
      <c r="E1832" s="137"/>
      <c r="F1832" s="137"/>
      <c r="G1832" s="137"/>
      <c r="H1832" s="137"/>
      <c r="I1832" s="137"/>
      <c r="J1832" s="137"/>
      <c r="K1832" s="240">
        <f t="shared" si="577"/>
        <v>45280</v>
      </c>
      <c r="L1832" s="230">
        <f t="shared" si="578"/>
        <v>109044.75999999992</v>
      </c>
      <c r="M1832" s="162">
        <f>MAX(AN28:AN1832)</f>
        <v>110004.35999999993</v>
      </c>
      <c r="N1832" s="162">
        <f t="shared" si="586"/>
        <v>-959.60000000000582</v>
      </c>
      <c r="O1832" s="231">
        <f>E3+(E4*0.1)</f>
        <v>0.2</v>
      </c>
      <c r="P1832" s="162">
        <v>-550</v>
      </c>
      <c r="Q1832" s="232">
        <f>E5+(E6*0.1)</f>
        <v>0.1</v>
      </c>
      <c r="R1832" s="162">
        <v>-850</v>
      </c>
      <c r="S1832" s="232">
        <f>E7+(E8*0.1)</f>
        <v>0.1</v>
      </c>
      <c r="T1832" s="162">
        <v>-3410</v>
      </c>
      <c r="U1832" s="233">
        <f>E9+(E10*0.5)+(E11*0.1)</f>
        <v>0.2</v>
      </c>
      <c r="V1832" s="162">
        <v>-918</v>
      </c>
      <c r="W1832" s="233">
        <f>E12+(E13*0.5)+(E14*0.1)</f>
        <v>0.2</v>
      </c>
      <c r="X1832" s="162">
        <v>-1200</v>
      </c>
      <c r="Y1832" s="161">
        <f t="shared" si="587"/>
        <v>1805</v>
      </c>
      <c r="Z1832" s="162">
        <f t="shared" si="579"/>
        <v>-959.6</v>
      </c>
      <c r="AA1832" s="127">
        <v>45280</v>
      </c>
      <c r="AB1832" s="127"/>
      <c r="AC1832" s="128"/>
      <c r="AD1832" s="128"/>
      <c r="AE1832" s="129"/>
      <c r="AF1832" s="129"/>
      <c r="AG1832" s="129"/>
      <c r="AH1832" s="129">
        <f t="shared" si="580"/>
        <v>0</v>
      </c>
      <c r="AI1832" s="129">
        <f t="shared" si="581"/>
        <v>-959.6</v>
      </c>
      <c r="AJ1832" s="234">
        <f t="shared" si="582"/>
        <v>0</v>
      </c>
      <c r="AK1832" s="234">
        <f t="shared" si="583"/>
        <v>1</v>
      </c>
      <c r="AL1832" s="129">
        <f t="shared" si="584"/>
        <v>0</v>
      </c>
      <c r="AM1832" s="127">
        <v>45280</v>
      </c>
      <c r="AN1832" s="129">
        <f t="shared" si="588"/>
        <v>109044.75999999992</v>
      </c>
      <c r="AO1832" s="129">
        <f t="shared" si="589"/>
        <v>0</v>
      </c>
      <c r="AP1832" s="129">
        <f t="shared" si="590"/>
        <v>0</v>
      </c>
      <c r="AQ1832" s="235"/>
      <c r="AR1832" s="235"/>
      <c r="AS1832" s="236">
        <f t="shared" si="585"/>
        <v>45280</v>
      </c>
      <c r="AT1832" s="237">
        <f t="shared" si="591"/>
        <v>29913.769999999982</v>
      </c>
      <c r="AU1832" s="237">
        <f t="shared" si="592"/>
        <v>19587.950000000012</v>
      </c>
      <c r="AV1832" s="237">
        <f t="shared" si="593"/>
        <v>33329.839999999989</v>
      </c>
      <c r="AW1832" s="237">
        <f t="shared" si="594"/>
        <v>13828.8</v>
      </c>
      <c r="AX1832" s="237">
        <f t="shared" si="595"/>
        <v>12384.400000000016</v>
      </c>
      <c r="AY1832" s="133"/>
    </row>
    <row r="1833" spans="3:51" x14ac:dyDescent="0.25">
      <c r="C1833" s="137"/>
      <c r="D1833" s="137"/>
      <c r="E1833" s="137"/>
      <c r="F1833" s="137"/>
      <c r="G1833" s="137"/>
      <c r="H1833" s="137"/>
      <c r="I1833" s="137"/>
      <c r="J1833" s="137"/>
      <c r="K1833" s="240">
        <f t="shared" si="577"/>
        <v>45281</v>
      </c>
      <c r="L1833" s="230">
        <f t="shared" si="578"/>
        <v>110606.00999999992</v>
      </c>
      <c r="M1833" s="162">
        <f>MAX(AN28:AN1833)</f>
        <v>110606.00999999992</v>
      </c>
      <c r="N1833" s="162">
        <f t="shared" si="586"/>
        <v>0</v>
      </c>
      <c r="O1833" s="231">
        <f>E3+(E4*0.1)</f>
        <v>0.2</v>
      </c>
      <c r="P1833" s="162">
        <v>1611.75</v>
      </c>
      <c r="Q1833" s="232">
        <f>E5+(E6*0.1)</f>
        <v>0.1</v>
      </c>
      <c r="R1833" s="162">
        <v>2420</v>
      </c>
      <c r="S1833" s="232">
        <f>E7+(E8*0.1)</f>
        <v>0.1</v>
      </c>
      <c r="T1833" s="162">
        <v>4065</v>
      </c>
      <c r="U1833" s="233">
        <f>E9+(E10*0.5)+(E11*0.1)</f>
        <v>0.2</v>
      </c>
      <c r="V1833" s="162">
        <v>1476</v>
      </c>
      <c r="W1833" s="233">
        <f>E12+(E13*0.5)+(E14*0.1)</f>
        <v>0.2</v>
      </c>
      <c r="X1833" s="162">
        <v>1476</v>
      </c>
      <c r="Y1833" s="161">
        <f t="shared" si="587"/>
        <v>1806</v>
      </c>
      <c r="Z1833" s="162">
        <f t="shared" si="579"/>
        <v>1561.25</v>
      </c>
      <c r="AA1833" s="127">
        <v>45281</v>
      </c>
      <c r="AB1833" s="127"/>
      <c r="AC1833" s="128"/>
      <c r="AD1833" s="128"/>
      <c r="AE1833" s="129"/>
      <c r="AF1833" s="129"/>
      <c r="AG1833" s="129"/>
      <c r="AH1833" s="129">
        <f t="shared" si="580"/>
        <v>1561.25</v>
      </c>
      <c r="AI1833" s="129">
        <f t="shared" si="581"/>
        <v>0</v>
      </c>
      <c r="AJ1833" s="234">
        <f t="shared" si="582"/>
        <v>1</v>
      </c>
      <c r="AK1833" s="234">
        <f t="shared" si="583"/>
        <v>0</v>
      </c>
      <c r="AL1833" s="129">
        <f t="shared" si="584"/>
        <v>0</v>
      </c>
      <c r="AM1833" s="127">
        <v>45281</v>
      </c>
      <c r="AN1833" s="129">
        <f t="shared" si="588"/>
        <v>110606.00999999992</v>
      </c>
      <c r="AO1833" s="129">
        <f t="shared" si="589"/>
        <v>0</v>
      </c>
      <c r="AP1833" s="129">
        <f t="shared" si="590"/>
        <v>0</v>
      </c>
      <c r="AQ1833" s="235"/>
      <c r="AR1833" s="235"/>
      <c r="AS1833" s="236">
        <f t="shared" si="585"/>
        <v>45281</v>
      </c>
      <c r="AT1833" s="237">
        <f t="shared" si="591"/>
        <v>30236.119999999981</v>
      </c>
      <c r="AU1833" s="237">
        <f t="shared" si="592"/>
        <v>19829.950000000012</v>
      </c>
      <c r="AV1833" s="237">
        <f t="shared" si="593"/>
        <v>33736.339999999989</v>
      </c>
      <c r="AW1833" s="237">
        <f t="shared" si="594"/>
        <v>14124</v>
      </c>
      <c r="AX1833" s="237">
        <f t="shared" si="595"/>
        <v>12679.600000000017</v>
      </c>
      <c r="AY1833" s="133"/>
    </row>
    <row r="1834" spans="3:51" x14ac:dyDescent="0.25">
      <c r="C1834" s="137"/>
      <c r="D1834" s="137"/>
      <c r="E1834" s="137"/>
      <c r="F1834" s="137"/>
      <c r="G1834" s="137"/>
      <c r="H1834" s="137"/>
      <c r="I1834" s="137"/>
      <c r="J1834" s="137"/>
      <c r="K1834" s="240">
        <f t="shared" si="577"/>
        <v>45282</v>
      </c>
      <c r="L1834" s="230">
        <f t="shared" si="578"/>
        <v>110858.58999999992</v>
      </c>
      <c r="M1834" s="162">
        <f>MAX(AN28:AN1834)</f>
        <v>110858.58999999992</v>
      </c>
      <c r="N1834" s="162">
        <f t="shared" si="586"/>
        <v>0</v>
      </c>
      <c r="O1834" s="231">
        <f>E3+(E4*0.1)</f>
        <v>0.2</v>
      </c>
      <c r="P1834" s="162">
        <v>-550</v>
      </c>
      <c r="Q1834" s="232">
        <f>E5+(E6*0.1)</f>
        <v>0.1</v>
      </c>
      <c r="R1834" s="162">
        <v>394</v>
      </c>
      <c r="S1834" s="232">
        <f>E7+(E8*0.1)</f>
        <v>0.1</v>
      </c>
      <c r="T1834" s="162">
        <v>399.8</v>
      </c>
      <c r="U1834" s="233">
        <f>E9+(E10*0.5)+(E11*0.1)</f>
        <v>0.2</v>
      </c>
      <c r="V1834" s="162">
        <v>708</v>
      </c>
      <c r="W1834" s="233">
        <f>E12+(E13*0.5)+(E14*0.1)</f>
        <v>0.2</v>
      </c>
      <c r="X1834" s="162">
        <v>708</v>
      </c>
      <c r="Y1834" s="161">
        <f t="shared" si="587"/>
        <v>1807</v>
      </c>
      <c r="Z1834" s="162">
        <f t="shared" si="579"/>
        <v>252.57999999999998</v>
      </c>
      <c r="AA1834" s="127">
        <v>45282</v>
      </c>
      <c r="AB1834" s="127"/>
      <c r="AC1834" s="128"/>
      <c r="AD1834" s="128"/>
      <c r="AE1834" s="129"/>
      <c r="AF1834" s="129"/>
      <c r="AG1834" s="129"/>
      <c r="AH1834" s="129">
        <f t="shared" si="580"/>
        <v>252.57999999999998</v>
      </c>
      <c r="AI1834" s="129">
        <f t="shared" si="581"/>
        <v>0</v>
      </c>
      <c r="AJ1834" s="234">
        <f t="shared" si="582"/>
        <v>1</v>
      </c>
      <c r="AK1834" s="234">
        <f t="shared" si="583"/>
        <v>0</v>
      </c>
      <c r="AL1834" s="129">
        <f t="shared" si="584"/>
        <v>0</v>
      </c>
      <c r="AM1834" s="127">
        <v>45282</v>
      </c>
      <c r="AN1834" s="129">
        <f t="shared" si="588"/>
        <v>110858.58999999992</v>
      </c>
      <c r="AO1834" s="129">
        <f t="shared" si="589"/>
        <v>0</v>
      </c>
      <c r="AP1834" s="129">
        <f t="shared" si="590"/>
        <v>0</v>
      </c>
      <c r="AQ1834" s="235"/>
      <c r="AR1834" s="235"/>
      <c r="AS1834" s="236">
        <f t="shared" si="585"/>
        <v>45282</v>
      </c>
      <c r="AT1834" s="237">
        <f t="shared" si="591"/>
        <v>30126.119999999981</v>
      </c>
      <c r="AU1834" s="237">
        <f t="shared" si="592"/>
        <v>19869.350000000013</v>
      </c>
      <c r="AV1834" s="237">
        <f t="shared" si="593"/>
        <v>33776.319999999992</v>
      </c>
      <c r="AW1834" s="237">
        <f t="shared" si="594"/>
        <v>14265.6</v>
      </c>
      <c r="AX1834" s="237">
        <f t="shared" si="595"/>
        <v>12821.200000000017</v>
      </c>
      <c r="AY1834" s="133"/>
    </row>
    <row r="1835" spans="3:51" x14ac:dyDescent="0.25">
      <c r="C1835" s="137"/>
      <c r="D1835" s="137"/>
      <c r="E1835" s="137"/>
      <c r="F1835" s="137"/>
      <c r="G1835" s="137"/>
      <c r="H1835" s="137"/>
      <c r="I1835" s="137"/>
      <c r="J1835" s="137"/>
      <c r="K1835" s="240">
        <f t="shared" si="577"/>
        <v>45285</v>
      </c>
      <c r="L1835" s="230">
        <f t="shared" si="578"/>
        <v>110953.78999999992</v>
      </c>
      <c r="M1835" s="162">
        <f>MAX(AN28:AN1835)</f>
        <v>110953.78999999992</v>
      </c>
      <c r="N1835" s="162">
        <f t="shared" si="586"/>
        <v>0</v>
      </c>
      <c r="O1835" s="231">
        <f>E3+(E4*0.1)</f>
        <v>0.2</v>
      </c>
      <c r="P1835" s="162">
        <v>0</v>
      </c>
      <c r="Q1835" s="232">
        <f>E5+(E6*0.1)</f>
        <v>0.1</v>
      </c>
      <c r="R1835" s="162">
        <v>0</v>
      </c>
      <c r="S1835" s="232">
        <f>E7+(E8*0.1)</f>
        <v>0.1</v>
      </c>
      <c r="T1835" s="162">
        <v>0</v>
      </c>
      <c r="U1835" s="233">
        <f>E9+(E10*0.5)+(E11*0.1)</f>
        <v>0.2</v>
      </c>
      <c r="V1835" s="162">
        <v>238</v>
      </c>
      <c r="W1835" s="233">
        <f>E12+(E13*0.5)+(E14*0.1)</f>
        <v>0.2</v>
      </c>
      <c r="X1835" s="162">
        <v>238</v>
      </c>
      <c r="Y1835" s="161">
        <f t="shared" si="587"/>
        <v>1808</v>
      </c>
      <c r="Z1835" s="162">
        <f t="shared" si="579"/>
        <v>95.2</v>
      </c>
      <c r="AA1835" s="127">
        <v>45285</v>
      </c>
      <c r="AB1835" s="127"/>
      <c r="AC1835" s="128"/>
      <c r="AD1835" s="128"/>
      <c r="AE1835" s="129"/>
      <c r="AF1835" s="129"/>
      <c r="AG1835" s="129"/>
      <c r="AH1835" s="129">
        <f t="shared" si="580"/>
        <v>95.2</v>
      </c>
      <c r="AI1835" s="129">
        <f t="shared" si="581"/>
        <v>0</v>
      </c>
      <c r="AJ1835" s="234">
        <f t="shared" si="582"/>
        <v>1</v>
      </c>
      <c r="AK1835" s="234">
        <f t="shared" si="583"/>
        <v>0</v>
      </c>
      <c r="AL1835" s="129">
        <f t="shared" si="584"/>
        <v>0</v>
      </c>
      <c r="AM1835" s="127">
        <v>45285</v>
      </c>
      <c r="AN1835" s="129">
        <f t="shared" si="588"/>
        <v>110953.78999999992</v>
      </c>
      <c r="AO1835" s="129">
        <f t="shared" si="589"/>
        <v>0</v>
      </c>
      <c r="AP1835" s="129">
        <f t="shared" si="590"/>
        <v>0</v>
      </c>
      <c r="AQ1835" s="235"/>
      <c r="AR1835" s="235"/>
      <c r="AS1835" s="236">
        <f t="shared" si="585"/>
        <v>45285</v>
      </c>
      <c r="AT1835" s="237">
        <f t="shared" si="591"/>
        <v>30126.119999999981</v>
      </c>
      <c r="AU1835" s="237">
        <f t="shared" si="592"/>
        <v>19869.350000000013</v>
      </c>
      <c r="AV1835" s="237">
        <f t="shared" si="593"/>
        <v>33776.319999999992</v>
      </c>
      <c r="AW1835" s="237">
        <f t="shared" si="594"/>
        <v>14313.2</v>
      </c>
      <c r="AX1835" s="237">
        <f t="shared" si="595"/>
        <v>12868.800000000017</v>
      </c>
      <c r="AY1835" s="133"/>
    </row>
    <row r="1836" spans="3:51" x14ac:dyDescent="0.25">
      <c r="C1836" s="137"/>
      <c r="D1836" s="137"/>
      <c r="E1836" s="137"/>
      <c r="F1836" s="137"/>
      <c r="G1836" s="137"/>
      <c r="H1836" s="137"/>
      <c r="I1836" s="137"/>
      <c r="J1836" s="137"/>
      <c r="K1836" s="240">
        <f t="shared" si="577"/>
        <v>45286</v>
      </c>
      <c r="L1836" s="230">
        <f t="shared" si="578"/>
        <v>111905.46999999991</v>
      </c>
      <c r="M1836" s="162">
        <f>MAX(AN28:AN1836)</f>
        <v>111905.46999999991</v>
      </c>
      <c r="N1836" s="162">
        <f t="shared" si="586"/>
        <v>0</v>
      </c>
      <c r="O1836" s="231">
        <f>E3+(E4*0.1)</f>
        <v>0.2</v>
      </c>
      <c r="P1836" s="162">
        <v>796.8</v>
      </c>
      <c r="Q1836" s="232">
        <f>E5+(E6*0.1)</f>
        <v>0.1</v>
      </c>
      <c r="R1836" s="162">
        <v>1006</v>
      </c>
      <c r="S1836" s="232">
        <f>E7+(E8*0.1)</f>
        <v>0.1</v>
      </c>
      <c r="T1836" s="162">
        <v>2021.2</v>
      </c>
      <c r="U1836" s="233">
        <f>E9+(E10*0.5)+(E11*0.1)</f>
        <v>0.2</v>
      </c>
      <c r="V1836" s="162">
        <v>1224</v>
      </c>
      <c r="W1836" s="233">
        <f>E12+(E13*0.5)+(E14*0.1)</f>
        <v>0.2</v>
      </c>
      <c r="X1836" s="162">
        <v>1224</v>
      </c>
      <c r="Y1836" s="161">
        <f t="shared" si="587"/>
        <v>1809</v>
      </c>
      <c r="Z1836" s="162">
        <f t="shared" si="579"/>
        <v>951.68000000000006</v>
      </c>
      <c r="AA1836" s="127">
        <v>45286</v>
      </c>
      <c r="AB1836" s="127"/>
      <c r="AC1836" s="128"/>
      <c r="AD1836" s="128"/>
      <c r="AE1836" s="129"/>
      <c r="AF1836" s="129"/>
      <c r="AG1836" s="129"/>
      <c r="AH1836" s="129">
        <f t="shared" si="580"/>
        <v>951.68000000000006</v>
      </c>
      <c r="AI1836" s="129">
        <f t="shared" si="581"/>
        <v>0</v>
      </c>
      <c r="AJ1836" s="234">
        <f t="shared" si="582"/>
        <v>1</v>
      </c>
      <c r="AK1836" s="234">
        <f t="shared" si="583"/>
        <v>0</v>
      </c>
      <c r="AL1836" s="129">
        <f t="shared" si="584"/>
        <v>0</v>
      </c>
      <c r="AM1836" s="127">
        <v>45286</v>
      </c>
      <c r="AN1836" s="129">
        <f t="shared" si="588"/>
        <v>111905.46999999991</v>
      </c>
      <c r="AO1836" s="129">
        <f t="shared" si="589"/>
        <v>0</v>
      </c>
      <c r="AP1836" s="129">
        <f t="shared" si="590"/>
        <v>0</v>
      </c>
      <c r="AQ1836" s="235"/>
      <c r="AR1836" s="235"/>
      <c r="AS1836" s="236">
        <f t="shared" si="585"/>
        <v>45286</v>
      </c>
      <c r="AT1836" s="237">
        <f t="shared" si="591"/>
        <v>30285.479999999981</v>
      </c>
      <c r="AU1836" s="237">
        <f t="shared" si="592"/>
        <v>19969.950000000012</v>
      </c>
      <c r="AV1836" s="237">
        <f t="shared" si="593"/>
        <v>33978.439999999995</v>
      </c>
      <c r="AW1836" s="237">
        <f t="shared" si="594"/>
        <v>14558</v>
      </c>
      <c r="AX1836" s="237">
        <f t="shared" si="595"/>
        <v>13113.600000000017</v>
      </c>
      <c r="AY1836" s="133"/>
    </row>
    <row r="1837" spans="3:51" x14ac:dyDescent="0.25">
      <c r="C1837" s="137"/>
      <c r="D1837" s="137"/>
      <c r="E1837" s="137"/>
      <c r="F1837" s="137"/>
      <c r="G1837" s="137"/>
      <c r="H1837" s="137"/>
      <c r="I1837" s="137"/>
      <c r="J1837" s="137"/>
      <c r="K1837" s="240">
        <f t="shared" si="577"/>
        <v>45287</v>
      </c>
      <c r="L1837" s="230">
        <f t="shared" si="578"/>
        <v>112498.68999999992</v>
      </c>
      <c r="M1837" s="162">
        <f>MAX(AN28:AN1837)</f>
        <v>112498.68999999992</v>
      </c>
      <c r="N1837" s="162">
        <f t="shared" si="586"/>
        <v>0</v>
      </c>
      <c r="O1837" s="231">
        <f>E3+(E4*0.1)</f>
        <v>0.2</v>
      </c>
      <c r="P1837" s="162">
        <v>555.95000000000005</v>
      </c>
      <c r="Q1837" s="232">
        <f>E5+(E6*0.1)</f>
        <v>0.1</v>
      </c>
      <c r="R1837" s="162">
        <v>341.5</v>
      </c>
      <c r="S1837" s="232">
        <f>E7+(E8*0.1)</f>
        <v>0.1</v>
      </c>
      <c r="T1837" s="162">
        <v>566.79999999999995</v>
      </c>
      <c r="U1837" s="233">
        <f>E9+(E10*0.5)+(E11*0.1)</f>
        <v>0.2</v>
      </c>
      <c r="V1837" s="162">
        <v>978</v>
      </c>
      <c r="W1837" s="233">
        <f>E12+(E13*0.5)+(E14*0.1)</f>
        <v>0.2</v>
      </c>
      <c r="X1837" s="162">
        <v>978</v>
      </c>
      <c r="Y1837" s="161">
        <f t="shared" si="587"/>
        <v>1810</v>
      </c>
      <c r="Z1837" s="162">
        <f t="shared" si="579"/>
        <v>593.22</v>
      </c>
      <c r="AA1837" s="127">
        <v>45287</v>
      </c>
      <c r="AB1837" s="127"/>
      <c r="AC1837" s="128"/>
      <c r="AD1837" s="128"/>
      <c r="AE1837" s="129"/>
      <c r="AF1837" s="129"/>
      <c r="AG1837" s="129"/>
      <c r="AH1837" s="129">
        <f t="shared" si="580"/>
        <v>593.22</v>
      </c>
      <c r="AI1837" s="129">
        <f t="shared" si="581"/>
        <v>0</v>
      </c>
      <c r="AJ1837" s="234">
        <f t="shared" si="582"/>
        <v>1</v>
      </c>
      <c r="AK1837" s="234">
        <f t="shared" si="583"/>
        <v>0</v>
      </c>
      <c r="AL1837" s="129">
        <f t="shared" si="584"/>
        <v>0</v>
      </c>
      <c r="AM1837" s="127">
        <v>45287</v>
      </c>
      <c r="AN1837" s="129">
        <f t="shared" si="588"/>
        <v>112498.68999999992</v>
      </c>
      <c r="AO1837" s="129">
        <f t="shared" si="589"/>
        <v>0</v>
      </c>
      <c r="AP1837" s="129">
        <f t="shared" si="590"/>
        <v>0</v>
      </c>
      <c r="AQ1837" s="235"/>
      <c r="AR1837" s="235"/>
      <c r="AS1837" s="236">
        <f t="shared" si="585"/>
        <v>45287</v>
      </c>
      <c r="AT1837" s="237">
        <f t="shared" si="591"/>
        <v>30396.66999999998</v>
      </c>
      <c r="AU1837" s="237">
        <f t="shared" si="592"/>
        <v>20004.100000000013</v>
      </c>
      <c r="AV1837" s="237">
        <f t="shared" si="593"/>
        <v>34035.119999999995</v>
      </c>
      <c r="AW1837" s="237">
        <f t="shared" si="594"/>
        <v>14753.6</v>
      </c>
      <c r="AX1837" s="237">
        <f t="shared" si="595"/>
        <v>13309.200000000017</v>
      </c>
      <c r="AY1837" s="133"/>
    </row>
    <row r="1838" spans="3:51" x14ac:dyDescent="0.25">
      <c r="C1838" s="137"/>
      <c r="D1838" s="137"/>
      <c r="E1838" s="137"/>
      <c r="F1838" s="137"/>
      <c r="G1838" s="137"/>
      <c r="H1838" s="137"/>
      <c r="I1838" s="137"/>
      <c r="J1838" s="137"/>
      <c r="K1838" s="240">
        <f t="shared" si="577"/>
        <v>45288</v>
      </c>
      <c r="L1838" s="230">
        <f t="shared" si="578"/>
        <v>112066.25999999992</v>
      </c>
      <c r="M1838" s="162">
        <f>MAX(AN28:AN1838)</f>
        <v>112498.68999999992</v>
      </c>
      <c r="N1838" s="162">
        <f t="shared" si="586"/>
        <v>-432.42999999999302</v>
      </c>
      <c r="O1838" s="231">
        <f>E3+(E4*0.1)</f>
        <v>0.2</v>
      </c>
      <c r="P1838" s="162">
        <v>267.89999999999998</v>
      </c>
      <c r="Q1838" s="232">
        <f>E5+(E6*0.1)</f>
        <v>0.1</v>
      </c>
      <c r="R1838" s="162">
        <v>88.5</v>
      </c>
      <c r="S1838" s="232">
        <f>E7+(E8*0.1)</f>
        <v>0.1</v>
      </c>
      <c r="T1838" s="162">
        <v>-166.6</v>
      </c>
      <c r="U1838" s="233">
        <f>E9+(E10*0.5)+(E11*0.1)</f>
        <v>0.2</v>
      </c>
      <c r="V1838" s="162">
        <v>-1191</v>
      </c>
      <c r="W1838" s="233">
        <f>E12+(E13*0.5)+(E14*0.1)</f>
        <v>0.2</v>
      </c>
      <c r="X1838" s="162">
        <v>-1200</v>
      </c>
      <c r="Y1838" s="161">
        <f t="shared" si="587"/>
        <v>1811</v>
      </c>
      <c r="Z1838" s="162">
        <f t="shared" si="579"/>
        <v>-432.43</v>
      </c>
      <c r="AA1838" s="127">
        <v>45288</v>
      </c>
      <c r="AB1838" s="127"/>
      <c r="AC1838" s="128"/>
      <c r="AD1838" s="128"/>
      <c r="AE1838" s="129"/>
      <c r="AF1838" s="129"/>
      <c r="AG1838" s="129"/>
      <c r="AH1838" s="129">
        <f t="shared" si="580"/>
        <v>0</v>
      </c>
      <c r="AI1838" s="129">
        <f t="shared" si="581"/>
        <v>-432.43</v>
      </c>
      <c r="AJ1838" s="234">
        <f t="shared" si="582"/>
        <v>0</v>
      </c>
      <c r="AK1838" s="234">
        <f t="shared" si="583"/>
        <v>1</v>
      </c>
      <c r="AL1838" s="129">
        <f t="shared" si="584"/>
        <v>0</v>
      </c>
      <c r="AM1838" s="127">
        <v>45288</v>
      </c>
      <c r="AN1838" s="129">
        <f t="shared" si="588"/>
        <v>112066.25999999992</v>
      </c>
      <c r="AO1838" s="129">
        <f t="shared" si="589"/>
        <v>0</v>
      </c>
      <c r="AP1838" s="129">
        <f t="shared" si="590"/>
        <v>0</v>
      </c>
      <c r="AQ1838" s="235"/>
      <c r="AR1838" s="235"/>
      <c r="AS1838" s="236">
        <f t="shared" si="585"/>
        <v>45288</v>
      </c>
      <c r="AT1838" s="237">
        <f t="shared" si="591"/>
        <v>30450.249999999982</v>
      </c>
      <c r="AU1838" s="237">
        <f t="shared" si="592"/>
        <v>20012.950000000012</v>
      </c>
      <c r="AV1838" s="237">
        <f t="shared" si="593"/>
        <v>34018.459999999992</v>
      </c>
      <c r="AW1838" s="237">
        <f t="shared" si="594"/>
        <v>14515.4</v>
      </c>
      <c r="AX1838" s="237">
        <f t="shared" si="595"/>
        <v>13069.200000000017</v>
      </c>
      <c r="AY1838" s="133"/>
    </row>
    <row r="1839" spans="3:51" x14ac:dyDescent="0.25">
      <c r="C1839" s="137"/>
      <c r="D1839" s="137"/>
      <c r="E1839" s="137"/>
      <c r="F1839" s="137"/>
      <c r="G1839" s="137"/>
      <c r="H1839" s="137"/>
      <c r="I1839" s="137"/>
      <c r="J1839" s="137"/>
      <c r="K1839" s="240">
        <f t="shared" si="577"/>
        <v>45289</v>
      </c>
      <c r="L1839" s="230">
        <f t="shared" si="578"/>
        <v>111623.77999999993</v>
      </c>
      <c r="M1839" s="162">
        <f>MAX(AN28:AN1839)</f>
        <v>112498.68999999992</v>
      </c>
      <c r="N1839" s="162">
        <f t="shared" si="586"/>
        <v>-874.90999999998894</v>
      </c>
      <c r="O1839" s="231">
        <f>E3+(E4*0.1)</f>
        <v>0.2</v>
      </c>
      <c r="P1839" s="162">
        <v>-550</v>
      </c>
      <c r="Q1839" s="232">
        <f>E5+(E6*0.1)</f>
        <v>0.1</v>
      </c>
      <c r="R1839" s="162">
        <v>-850</v>
      </c>
      <c r="S1839" s="232">
        <f>E7+(E8*0.1)</f>
        <v>0.1</v>
      </c>
      <c r="T1839" s="162">
        <v>-1450.8</v>
      </c>
      <c r="U1839" s="233">
        <f>E9+(E10*0.5)+(E11*0.1)</f>
        <v>0.2</v>
      </c>
      <c r="V1839" s="162">
        <v>-256</v>
      </c>
      <c r="W1839" s="233">
        <f>E12+(E13*0.5)+(E14*0.1)</f>
        <v>0.2</v>
      </c>
      <c r="X1839" s="162">
        <v>-256</v>
      </c>
      <c r="Y1839" s="161">
        <f t="shared" si="587"/>
        <v>1812</v>
      </c>
      <c r="Z1839" s="162">
        <f t="shared" si="579"/>
        <v>-442.48</v>
      </c>
      <c r="AA1839" s="238">
        <v>45289</v>
      </c>
      <c r="AB1839" s="129">
        <f>SUM(Z1819:Z1839)</f>
        <v>6535.3700000000008</v>
      </c>
      <c r="AC1839" s="128">
        <f>(AB1839&gt;0)*1</f>
        <v>1</v>
      </c>
      <c r="AD1839" s="128">
        <f>(AB1839&lt;0)*1</f>
        <v>0</v>
      </c>
      <c r="AE1839" s="129">
        <f>AB1839*AC1839</f>
        <v>6535.3700000000008</v>
      </c>
      <c r="AF1839" s="129">
        <f>AB1839*AD1839</f>
        <v>0</v>
      </c>
      <c r="AG1839" s="129">
        <f>SUM(Z1580:Z1839)</f>
        <v>17833.770000000015</v>
      </c>
      <c r="AH1839" s="129">
        <f t="shared" si="580"/>
        <v>0</v>
      </c>
      <c r="AI1839" s="129">
        <f t="shared" si="581"/>
        <v>-442.48</v>
      </c>
      <c r="AJ1839" s="234">
        <f t="shared" si="582"/>
        <v>0</v>
      </c>
      <c r="AK1839" s="234">
        <f t="shared" si="583"/>
        <v>1</v>
      </c>
      <c r="AL1839" s="129">
        <f t="shared" si="584"/>
        <v>6535.3700000000008</v>
      </c>
      <c r="AM1839" s="127">
        <v>45289</v>
      </c>
      <c r="AN1839" s="129">
        <f t="shared" si="588"/>
        <v>111623.77999999993</v>
      </c>
      <c r="AO1839" s="129">
        <f t="shared" si="589"/>
        <v>6535.3700000000008</v>
      </c>
      <c r="AP1839" s="129">
        <f t="shared" si="590"/>
        <v>0</v>
      </c>
      <c r="AQ1839" s="235"/>
      <c r="AR1839" s="235"/>
      <c r="AS1839" s="236">
        <f t="shared" si="585"/>
        <v>45289</v>
      </c>
      <c r="AT1839" s="237">
        <f t="shared" si="591"/>
        <v>30340.249999999982</v>
      </c>
      <c r="AU1839" s="237">
        <f t="shared" si="592"/>
        <v>19927.950000000012</v>
      </c>
      <c r="AV1839" s="237">
        <f t="shared" si="593"/>
        <v>33873.37999999999</v>
      </c>
      <c r="AW1839" s="237">
        <f t="shared" si="594"/>
        <v>14464.199999999999</v>
      </c>
      <c r="AX1839" s="237">
        <f t="shared" si="595"/>
        <v>13018.000000000016</v>
      </c>
      <c r="AY1839" s="133"/>
    </row>
    <row r="1840" spans="3:51" x14ac:dyDescent="0.25">
      <c r="C1840" s="137"/>
      <c r="D1840" s="137"/>
      <c r="E1840" s="137"/>
      <c r="F1840" s="137"/>
      <c r="G1840" s="137"/>
      <c r="H1840" s="137"/>
      <c r="I1840" s="137"/>
      <c r="J1840" s="137"/>
      <c r="K1840" s="241">
        <f t="shared" si="577"/>
        <v>45292</v>
      </c>
      <c r="L1840" s="230">
        <f t="shared" si="578"/>
        <v>111740.17999999992</v>
      </c>
      <c r="M1840" s="162">
        <f>MAX(AN28:AN1840)</f>
        <v>112498.68999999992</v>
      </c>
      <c r="N1840" s="162">
        <f t="shared" si="586"/>
        <v>-758.50999999999476</v>
      </c>
      <c r="O1840" s="231">
        <f>E3+(E4*0.1)</f>
        <v>0.2</v>
      </c>
      <c r="P1840" s="162">
        <v>0</v>
      </c>
      <c r="Q1840" s="232">
        <f>E5+(E6*0.1)</f>
        <v>0.1</v>
      </c>
      <c r="R1840" s="162">
        <v>0</v>
      </c>
      <c r="S1840" s="232">
        <f>E7+(E8*0.1)</f>
        <v>0.1</v>
      </c>
      <c r="T1840" s="162">
        <v>0</v>
      </c>
      <c r="U1840" s="233">
        <f>E9+(E10*0.5)+(E11*0.1)</f>
        <v>0.2</v>
      </c>
      <c r="V1840" s="162">
        <v>291</v>
      </c>
      <c r="W1840" s="233">
        <f>E12+(E13*0.5)+(E14*0.1)</f>
        <v>0.2</v>
      </c>
      <c r="X1840" s="162">
        <v>291</v>
      </c>
      <c r="Y1840" s="161">
        <f t="shared" si="587"/>
        <v>1813</v>
      </c>
      <c r="Z1840" s="162">
        <f t="shared" si="579"/>
        <v>116.4</v>
      </c>
      <c r="AA1840" s="127">
        <v>45292</v>
      </c>
      <c r="AB1840" s="127"/>
      <c r="AC1840" s="128"/>
      <c r="AD1840" s="128"/>
      <c r="AE1840" s="129"/>
      <c r="AF1840" s="129"/>
      <c r="AG1840" s="129"/>
      <c r="AH1840" s="129">
        <f t="shared" si="580"/>
        <v>116.4</v>
      </c>
      <c r="AI1840" s="129">
        <f t="shared" si="581"/>
        <v>0</v>
      </c>
      <c r="AJ1840" s="234">
        <f t="shared" si="582"/>
        <v>1</v>
      </c>
      <c r="AK1840" s="234">
        <f t="shared" si="583"/>
        <v>0</v>
      </c>
      <c r="AL1840" s="129">
        <f t="shared" si="584"/>
        <v>0</v>
      </c>
      <c r="AM1840" s="127">
        <v>45292</v>
      </c>
      <c r="AN1840" s="129">
        <f t="shared" si="588"/>
        <v>111740.17999999992</v>
      </c>
      <c r="AO1840" s="129">
        <f t="shared" si="589"/>
        <v>0</v>
      </c>
      <c r="AP1840" s="129">
        <f t="shared" si="590"/>
        <v>0</v>
      </c>
      <c r="AQ1840" s="235"/>
      <c r="AR1840" s="235"/>
      <c r="AS1840" s="236">
        <f t="shared" si="585"/>
        <v>45292</v>
      </c>
      <c r="AT1840" s="237">
        <f t="shared" si="591"/>
        <v>30340.249999999982</v>
      </c>
      <c r="AU1840" s="237">
        <f t="shared" si="592"/>
        <v>19927.950000000012</v>
      </c>
      <c r="AV1840" s="237">
        <f t="shared" si="593"/>
        <v>33873.37999999999</v>
      </c>
      <c r="AW1840" s="237">
        <f t="shared" si="594"/>
        <v>14522.4</v>
      </c>
      <c r="AX1840" s="237">
        <f t="shared" si="595"/>
        <v>13076.200000000017</v>
      </c>
      <c r="AY1840" s="133"/>
    </row>
    <row r="1841" spans="3:51" x14ac:dyDescent="0.25">
      <c r="C1841" s="137"/>
      <c r="D1841" s="137"/>
      <c r="E1841" s="137"/>
      <c r="F1841" s="137"/>
      <c r="G1841" s="137"/>
      <c r="H1841" s="137"/>
      <c r="I1841" s="137"/>
      <c r="J1841" s="137"/>
      <c r="K1841" s="240">
        <f t="shared" si="577"/>
        <v>45293</v>
      </c>
      <c r="L1841" s="230">
        <f t="shared" si="578"/>
        <v>110865.30999999992</v>
      </c>
      <c r="M1841" s="162">
        <f>MAX(AN28:AN1841)</f>
        <v>112498.68999999992</v>
      </c>
      <c r="N1841" s="162">
        <f t="shared" si="586"/>
        <v>-1633.3799999999901</v>
      </c>
      <c r="O1841" s="231">
        <f>E3+(E4*0.1)</f>
        <v>0.2</v>
      </c>
      <c r="P1841" s="162">
        <v>-666.6</v>
      </c>
      <c r="Q1841" s="232">
        <f>E5+(E6*0.1)</f>
        <v>0.1</v>
      </c>
      <c r="R1841" s="162">
        <v>-1281.5</v>
      </c>
      <c r="S1841" s="232">
        <f>E7+(E8*0.1)</f>
        <v>0.1</v>
      </c>
      <c r="T1841" s="162">
        <v>-3410</v>
      </c>
      <c r="U1841" s="233">
        <f>E9+(E10*0.5)+(E11*0.1)</f>
        <v>0.2</v>
      </c>
      <c r="V1841" s="162">
        <v>-681</v>
      </c>
      <c r="W1841" s="233">
        <f>E12+(E13*0.5)+(E14*0.1)</f>
        <v>0.2</v>
      </c>
      <c r="X1841" s="162">
        <v>-681</v>
      </c>
      <c r="Y1841" s="161">
        <f t="shared" si="587"/>
        <v>1814</v>
      </c>
      <c r="Z1841" s="162">
        <f t="shared" si="579"/>
        <v>-874.87000000000012</v>
      </c>
      <c r="AA1841" s="127">
        <v>45293</v>
      </c>
      <c r="AB1841" s="127"/>
      <c r="AC1841" s="128"/>
      <c r="AD1841" s="128"/>
      <c r="AE1841" s="129"/>
      <c r="AF1841" s="129"/>
      <c r="AG1841" s="129"/>
      <c r="AH1841" s="129">
        <f t="shared" si="580"/>
        <v>0</v>
      </c>
      <c r="AI1841" s="129">
        <f t="shared" si="581"/>
        <v>-874.87000000000012</v>
      </c>
      <c r="AJ1841" s="234">
        <f t="shared" si="582"/>
        <v>0</v>
      </c>
      <c r="AK1841" s="234">
        <f t="shared" si="583"/>
        <v>1</v>
      </c>
      <c r="AL1841" s="129">
        <f t="shared" si="584"/>
        <v>0</v>
      </c>
      <c r="AM1841" s="127">
        <v>45293</v>
      </c>
      <c r="AN1841" s="129">
        <f t="shared" si="588"/>
        <v>110865.30999999992</v>
      </c>
      <c r="AO1841" s="129">
        <f t="shared" si="589"/>
        <v>0</v>
      </c>
      <c r="AP1841" s="129">
        <f t="shared" si="590"/>
        <v>0</v>
      </c>
      <c r="AQ1841" s="235"/>
      <c r="AR1841" s="235"/>
      <c r="AS1841" s="236">
        <f t="shared" si="585"/>
        <v>45293</v>
      </c>
      <c r="AT1841" s="237">
        <f t="shared" si="591"/>
        <v>30206.929999999982</v>
      </c>
      <c r="AU1841" s="237">
        <f t="shared" si="592"/>
        <v>19799.80000000001</v>
      </c>
      <c r="AV1841" s="237">
        <f t="shared" si="593"/>
        <v>33532.37999999999</v>
      </c>
      <c r="AW1841" s="237">
        <f t="shared" si="594"/>
        <v>14386.199999999999</v>
      </c>
      <c r="AX1841" s="237">
        <f t="shared" si="595"/>
        <v>12940.000000000016</v>
      </c>
      <c r="AY1841" s="133"/>
    </row>
    <row r="1842" spans="3:51" x14ac:dyDescent="0.25">
      <c r="C1842" s="137"/>
      <c r="D1842" s="137"/>
      <c r="E1842" s="137"/>
      <c r="F1842" s="137"/>
      <c r="G1842" s="137"/>
      <c r="H1842" s="137"/>
      <c r="I1842" s="137"/>
      <c r="J1842" s="137"/>
      <c r="K1842" s="240">
        <f t="shared" si="577"/>
        <v>45294</v>
      </c>
      <c r="L1842" s="230">
        <f t="shared" si="578"/>
        <v>109800.50999999992</v>
      </c>
      <c r="M1842" s="162">
        <f>MAX(AN28:AN1842)</f>
        <v>112498.68999999992</v>
      </c>
      <c r="N1842" s="162">
        <f t="shared" si="586"/>
        <v>-2698.179999999993</v>
      </c>
      <c r="O1842" s="231">
        <f>E3+(E4*0.1)</f>
        <v>0.2</v>
      </c>
      <c r="P1842" s="162">
        <v>-550</v>
      </c>
      <c r="Q1842" s="232">
        <f>E5+(E6*0.1)</f>
        <v>0.1</v>
      </c>
      <c r="R1842" s="162">
        <v>-938</v>
      </c>
      <c r="S1842" s="232">
        <f>E7+(E8*0.1)</f>
        <v>0.1</v>
      </c>
      <c r="T1842" s="162">
        <v>-3410</v>
      </c>
      <c r="U1842" s="233">
        <f>E9+(E10*0.5)+(E11*0.1)</f>
        <v>0.2</v>
      </c>
      <c r="V1842" s="162">
        <v>-1400</v>
      </c>
      <c r="W1842" s="233">
        <f>E12+(E13*0.5)+(E14*0.1)</f>
        <v>0.2</v>
      </c>
      <c r="X1842" s="162">
        <v>-1200</v>
      </c>
      <c r="Y1842" s="161">
        <f t="shared" si="587"/>
        <v>1815</v>
      </c>
      <c r="Z1842" s="162">
        <f t="shared" si="579"/>
        <v>-1064.8</v>
      </c>
      <c r="AA1842" s="127">
        <v>45294</v>
      </c>
      <c r="AB1842" s="127"/>
      <c r="AC1842" s="128"/>
      <c r="AD1842" s="128"/>
      <c r="AE1842" s="129"/>
      <c r="AF1842" s="129"/>
      <c r="AG1842" s="129"/>
      <c r="AH1842" s="129">
        <f t="shared" si="580"/>
        <v>0</v>
      </c>
      <c r="AI1842" s="129">
        <f t="shared" si="581"/>
        <v>-1064.8</v>
      </c>
      <c r="AJ1842" s="234">
        <f t="shared" si="582"/>
        <v>0</v>
      </c>
      <c r="AK1842" s="234">
        <f t="shared" si="583"/>
        <v>1</v>
      </c>
      <c r="AL1842" s="129">
        <f t="shared" si="584"/>
        <v>0</v>
      </c>
      <c r="AM1842" s="127">
        <v>45294</v>
      </c>
      <c r="AN1842" s="129">
        <f t="shared" si="588"/>
        <v>109800.50999999992</v>
      </c>
      <c r="AO1842" s="129">
        <f t="shared" si="589"/>
        <v>0</v>
      </c>
      <c r="AP1842" s="129">
        <f t="shared" si="590"/>
        <v>0</v>
      </c>
      <c r="AQ1842" s="235"/>
      <c r="AR1842" s="235"/>
      <c r="AS1842" s="236">
        <f t="shared" si="585"/>
        <v>45294</v>
      </c>
      <c r="AT1842" s="237">
        <f t="shared" si="591"/>
        <v>30096.929999999982</v>
      </c>
      <c r="AU1842" s="237">
        <f t="shared" si="592"/>
        <v>19706.000000000011</v>
      </c>
      <c r="AV1842" s="237">
        <f t="shared" si="593"/>
        <v>33191.37999999999</v>
      </c>
      <c r="AW1842" s="237">
        <f t="shared" si="594"/>
        <v>14106.199999999999</v>
      </c>
      <c r="AX1842" s="237">
        <f t="shared" si="595"/>
        <v>12700.000000000016</v>
      </c>
      <c r="AY1842" s="133"/>
    </row>
    <row r="1843" spans="3:51" x14ac:dyDescent="0.25">
      <c r="C1843" s="137"/>
      <c r="D1843" s="137"/>
      <c r="E1843" s="137"/>
      <c r="F1843" s="137"/>
      <c r="G1843" s="137"/>
      <c r="H1843" s="137"/>
      <c r="I1843" s="137"/>
      <c r="J1843" s="137"/>
      <c r="K1843" s="240">
        <f t="shared" si="577"/>
        <v>45295</v>
      </c>
      <c r="L1843" s="230">
        <f t="shared" si="578"/>
        <v>109637.89999999992</v>
      </c>
      <c r="M1843" s="162">
        <f>MAX(AN28:AN1843)</f>
        <v>112498.68999999992</v>
      </c>
      <c r="N1843" s="162">
        <f t="shared" si="586"/>
        <v>-2860.7899999999936</v>
      </c>
      <c r="O1843" s="231">
        <f>E3+(E4*0.1)</f>
        <v>0.2</v>
      </c>
      <c r="P1843" s="162">
        <v>50.75</v>
      </c>
      <c r="Q1843" s="232">
        <f>E5+(E6*0.1)</f>
        <v>0.1</v>
      </c>
      <c r="R1843" s="162">
        <v>-850</v>
      </c>
      <c r="S1843" s="232">
        <f>E7+(E8*0.1)</f>
        <v>0.1</v>
      </c>
      <c r="T1843" s="162">
        <v>-1729.6</v>
      </c>
      <c r="U1843" s="233">
        <f>E9+(E10*0.5)+(E11*0.1)</f>
        <v>0.2</v>
      </c>
      <c r="V1843" s="162">
        <v>213</v>
      </c>
      <c r="W1843" s="233">
        <f>E12+(E13*0.5)+(E14*0.1)</f>
        <v>0.2</v>
      </c>
      <c r="X1843" s="162">
        <v>213</v>
      </c>
      <c r="Y1843" s="161">
        <f t="shared" si="587"/>
        <v>1816</v>
      </c>
      <c r="Z1843" s="162">
        <f t="shared" si="579"/>
        <v>-162.61000000000001</v>
      </c>
      <c r="AA1843" s="127">
        <v>45295</v>
      </c>
      <c r="AB1843" s="127"/>
      <c r="AC1843" s="128"/>
      <c r="AD1843" s="128"/>
      <c r="AE1843" s="129"/>
      <c r="AF1843" s="129"/>
      <c r="AG1843" s="129"/>
      <c r="AH1843" s="129">
        <f t="shared" si="580"/>
        <v>0</v>
      </c>
      <c r="AI1843" s="129">
        <f t="shared" si="581"/>
        <v>-162.61000000000001</v>
      </c>
      <c r="AJ1843" s="234">
        <f t="shared" si="582"/>
        <v>0</v>
      </c>
      <c r="AK1843" s="234">
        <f t="shared" si="583"/>
        <v>1</v>
      </c>
      <c r="AL1843" s="129">
        <f t="shared" si="584"/>
        <v>0</v>
      </c>
      <c r="AM1843" s="127">
        <v>45295</v>
      </c>
      <c r="AN1843" s="129">
        <f t="shared" si="588"/>
        <v>109637.89999999992</v>
      </c>
      <c r="AO1843" s="129">
        <f t="shared" si="589"/>
        <v>0</v>
      </c>
      <c r="AP1843" s="129">
        <f t="shared" si="590"/>
        <v>0</v>
      </c>
      <c r="AQ1843" s="235"/>
      <c r="AR1843" s="235"/>
      <c r="AS1843" s="236">
        <f t="shared" si="585"/>
        <v>45295</v>
      </c>
      <c r="AT1843" s="237">
        <f t="shared" si="591"/>
        <v>30107.079999999984</v>
      </c>
      <c r="AU1843" s="237">
        <f t="shared" si="592"/>
        <v>19621.000000000011</v>
      </c>
      <c r="AV1843" s="237">
        <f t="shared" si="593"/>
        <v>33018.419999999991</v>
      </c>
      <c r="AW1843" s="237">
        <f t="shared" si="594"/>
        <v>14148.8</v>
      </c>
      <c r="AX1843" s="237">
        <f t="shared" si="595"/>
        <v>12742.600000000017</v>
      </c>
      <c r="AY1843" s="133"/>
    </row>
    <row r="1844" spans="3:51" x14ac:dyDescent="0.25">
      <c r="C1844" s="137"/>
      <c r="D1844" s="137"/>
      <c r="E1844" s="137"/>
      <c r="F1844" s="137"/>
      <c r="G1844" s="137"/>
      <c r="H1844" s="137"/>
      <c r="I1844" s="137"/>
      <c r="J1844" s="137"/>
      <c r="K1844" s="240">
        <f t="shared" si="577"/>
        <v>45296</v>
      </c>
      <c r="L1844" s="230">
        <f t="shared" si="578"/>
        <v>109098.63999999993</v>
      </c>
      <c r="M1844" s="162">
        <f>MAX(AN28:AN1844)</f>
        <v>112498.68999999992</v>
      </c>
      <c r="N1844" s="162">
        <f t="shared" si="586"/>
        <v>-3400.0499999999884</v>
      </c>
      <c r="O1844" s="231">
        <f>E3+(E4*0.1)</f>
        <v>0.2</v>
      </c>
      <c r="P1844" s="162">
        <v>-550</v>
      </c>
      <c r="Q1844" s="232">
        <f>E5+(E6*0.1)</f>
        <v>0.1</v>
      </c>
      <c r="R1844" s="162">
        <v>428</v>
      </c>
      <c r="S1844" s="232">
        <f>E7+(E8*0.1)</f>
        <v>0.1</v>
      </c>
      <c r="T1844" s="162">
        <v>479.4</v>
      </c>
      <c r="U1844" s="233">
        <f>E9+(E10*0.5)+(E11*0.1)</f>
        <v>0.2</v>
      </c>
      <c r="V1844" s="162">
        <v>-1400</v>
      </c>
      <c r="W1844" s="233">
        <f>E12+(E13*0.5)+(E14*0.1)</f>
        <v>0.2</v>
      </c>
      <c r="X1844" s="162">
        <v>-1200</v>
      </c>
      <c r="Y1844" s="161">
        <f t="shared" si="587"/>
        <v>1817</v>
      </c>
      <c r="Z1844" s="162">
        <f t="shared" si="579"/>
        <v>-539.26</v>
      </c>
      <c r="AA1844" s="127">
        <v>45296</v>
      </c>
      <c r="AB1844" s="127"/>
      <c r="AC1844" s="128"/>
      <c r="AD1844" s="128"/>
      <c r="AE1844" s="129"/>
      <c r="AF1844" s="129"/>
      <c r="AG1844" s="129"/>
      <c r="AH1844" s="129">
        <f t="shared" si="580"/>
        <v>0</v>
      </c>
      <c r="AI1844" s="129">
        <f t="shared" si="581"/>
        <v>-539.26</v>
      </c>
      <c r="AJ1844" s="234">
        <f t="shared" si="582"/>
        <v>0</v>
      </c>
      <c r="AK1844" s="234">
        <f t="shared" si="583"/>
        <v>1</v>
      </c>
      <c r="AL1844" s="129">
        <f t="shared" si="584"/>
        <v>0</v>
      </c>
      <c r="AM1844" s="127">
        <v>45296</v>
      </c>
      <c r="AN1844" s="129">
        <f t="shared" si="588"/>
        <v>109098.63999999993</v>
      </c>
      <c r="AO1844" s="129">
        <f t="shared" si="589"/>
        <v>0</v>
      </c>
      <c r="AP1844" s="129">
        <f t="shared" si="590"/>
        <v>0</v>
      </c>
      <c r="AQ1844" s="235"/>
      <c r="AR1844" s="235"/>
      <c r="AS1844" s="236">
        <f t="shared" si="585"/>
        <v>45296</v>
      </c>
      <c r="AT1844" s="237">
        <f t="shared" si="591"/>
        <v>29997.079999999984</v>
      </c>
      <c r="AU1844" s="237">
        <f t="shared" si="592"/>
        <v>19663.80000000001</v>
      </c>
      <c r="AV1844" s="237">
        <f t="shared" si="593"/>
        <v>33066.359999999993</v>
      </c>
      <c r="AW1844" s="237">
        <f t="shared" si="594"/>
        <v>13868.8</v>
      </c>
      <c r="AX1844" s="237">
        <f t="shared" si="595"/>
        <v>12502.600000000017</v>
      </c>
      <c r="AY1844" s="133"/>
    </row>
    <row r="1845" spans="3:51" x14ac:dyDescent="0.25">
      <c r="C1845" s="137"/>
      <c r="D1845" s="137"/>
      <c r="E1845" s="137"/>
      <c r="F1845" s="137"/>
      <c r="G1845" s="137"/>
      <c r="H1845" s="137"/>
      <c r="I1845" s="137"/>
      <c r="J1845" s="137"/>
      <c r="K1845" s="240">
        <f t="shared" si="577"/>
        <v>45299</v>
      </c>
      <c r="L1845" s="230">
        <f t="shared" si="578"/>
        <v>109449.17999999992</v>
      </c>
      <c r="M1845" s="162">
        <f>MAX(AN28:AN1845)</f>
        <v>112498.68999999992</v>
      </c>
      <c r="N1845" s="162">
        <f t="shared" si="586"/>
        <v>-3049.5099999999948</v>
      </c>
      <c r="O1845" s="231">
        <f>E3+(E4*0.1)</f>
        <v>0.2</v>
      </c>
      <c r="P1845" s="162">
        <v>-743.7</v>
      </c>
      <c r="Q1845" s="232">
        <f>E5+(E6*0.1)</f>
        <v>0.1</v>
      </c>
      <c r="R1845" s="162">
        <v>3315</v>
      </c>
      <c r="S1845" s="232">
        <f>E7+(E8*0.1)</f>
        <v>0.1</v>
      </c>
      <c r="T1845" s="162">
        <v>6877.8</v>
      </c>
      <c r="U1845" s="233">
        <f>E9+(E10*0.5)+(E11*0.1)</f>
        <v>0.2</v>
      </c>
      <c r="V1845" s="162">
        <v>-1400</v>
      </c>
      <c r="W1845" s="233">
        <f>E12+(E13*0.5)+(E14*0.1)</f>
        <v>0.2</v>
      </c>
      <c r="X1845" s="162">
        <v>-1200</v>
      </c>
      <c r="Y1845" s="161">
        <f t="shared" si="587"/>
        <v>1818</v>
      </c>
      <c r="Z1845" s="162">
        <f t="shared" si="579"/>
        <v>350.54000000000008</v>
      </c>
      <c r="AA1845" s="127">
        <v>45299</v>
      </c>
      <c r="AB1845" s="127"/>
      <c r="AC1845" s="128"/>
      <c r="AD1845" s="128"/>
      <c r="AE1845" s="129"/>
      <c r="AF1845" s="129"/>
      <c r="AG1845" s="129"/>
      <c r="AH1845" s="129">
        <f t="shared" si="580"/>
        <v>350.54000000000008</v>
      </c>
      <c r="AI1845" s="129">
        <f t="shared" si="581"/>
        <v>0</v>
      </c>
      <c r="AJ1845" s="234">
        <f t="shared" si="582"/>
        <v>1</v>
      </c>
      <c r="AK1845" s="234">
        <f t="shared" si="583"/>
        <v>0</v>
      </c>
      <c r="AL1845" s="129">
        <f t="shared" si="584"/>
        <v>0</v>
      </c>
      <c r="AM1845" s="127">
        <v>45299</v>
      </c>
      <c r="AN1845" s="129">
        <f t="shared" si="588"/>
        <v>109449.17999999992</v>
      </c>
      <c r="AO1845" s="129">
        <f t="shared" si="589"/>
        <v>0</v>
      </c>
      <c r="AP1845" s="129">
        <f t="shared" si="590"/>
        <v>0</v>
      </c>
      <c r="AQ1845" s="235"/>
      <c r="AR1845" s="235"/>
      <c r="AS1845" s="236">
        <f t="shared" si="585"/>
        <v>45299</v>
      </c>
      <c r="AT1845" s="237">
        <f t="shared" si="591"/>
        <v>29848.339999999982</v>
      </c>
      <c r="AU1845" s="237">
        <f t="shared" si="592"/>
        <v>19995.30000000001</v>
      </c>
      <c r="AV1845" s="237">
        <f t="shared" si="593"/>
        <v>33754.139999999992</v>
      </c>
      <c r="AW1845" s="237">
        <f t="shared" si="594"/>
        <v>13588.8</v>
      </c>
      <c r="AX1845" s="237">
        <f t="shared" si="595"/>
        <v>12262.600000000017</v>
      </c>
      <c r="AY1845" s="133"/>
    </row>
    <row r="1846" spans="3:51" x14ac:dyDescent="0.25">
      <c r="C1846" s="137"/>
      <c r="D1846" s="137"/>
      <c r="E1846" s="137"/>
      <c r="F1846" s="137"/>
      <c r="G1846" s="137"/>
      <c r="H1846" s="137"/>
      <c r="I1846" s="137"/>
      <c r="J1846" s="137"/>
      <c r="K1846" s="240">
        <f t="shared" si="577"/>
        <v>45300</v>
      </c>
      <c r="L1846" s="230">
        <f t="shared" si="578"/>
        <v>109224.32999999991</v>
      </c>
      <c r="M1846" s="162">
        <f>MAX(AN28:AN1846)</f>
        <v>112498.68999999992</v>
      </c>
      <c r="N1846" s="162">
        <f t="shared" si="586"/>
        <v>-3274.3600000000006</v>
      </c>
      <c r="O1846" s="231">
        <f>E3+(E4*0.1)</f>
        <v>0.2</v>
      </c>
      <c r="P1846" s="162">
        <v>-847.3</v>
      </c>
      <c r="Q1846" s="232">
        <f>E5+(E6*0.1)</f>
        <v>0.1</v>
      </c>
      <c r="R1846" s="162">
        <v>-1130.5</v>
      </c>
      <c r="S1846" s="232">
        <f>E7+(E8*0.1)</f>
        <v>0.1</v>
      </c>
      <c r="T1846" s="162">
        <v>576.6</v>
      </c>
      <c r="U1846" s="233">
        <f>E9+(E10*0.5)+(E11*0.1)</f>
        <v>0.2</v>
      </c>
      <c r="V1846" s="162">
        <v>-215</v>
      </c>
      <c r="W1846" s="233">
        <f>E12+(E13*0.5)+(E14*0.1)</f>
        <v>0.2</v>
      </c>
      <c r="X1846" s="162">
        <v>215</v>
      </c>
      <c r="Y1846" s="161">
        <f t="shared" si="587"/>
        <v>1819</v>
      </c>
      <c r="Z1846" s="162">
        <f t="shared" si="579"/>
        <v>-224.85000000000002</v>
      </c>
      <c r="AA1846" s="127">
        <v>45300</v>
      </c>
      <c r="AB1846" s="127"/>
      <c r="AC1846" s="128"/>
      <c r="AD1846" s="128"/>
      <c r="AE1846" s="129"/>
      <c r="AF1846" s="129"/>
      <c r="AG1846" s="129"/>
      <c r="AH1846" s="129">
        <f t="shared" si="580"/>
        <v>0</v>
      </c>
      <c r="AI1846" s="129">
        <f t="shared" si="581"/>
        <v>-224.85000000000002</v>
      </c>
      <c r="AJ1846" s="234">
        <f t="shared" si="582"/>
        <v>0</v>
      </c>
      <c r="AK1846" s="234">
        <f t="shared" si="583"/>
        <v>1</v>
      </c>
      <c r="AL1846" s="129">
        <f t="shared" si="584"/>
        <v>0</v>
      </c>
      <c r="AM1846" s="127">
        <v>45300</v>
      </c>
      <c r="AN1846" s="129">
        <f t="shared" si="588"/>
        <v>109224.32999999991</v>
      </c>
      <c r="AO1846" s="129">
        <f t="shared" si="589"/>
        <v>0</v>
      </c>
      <c r="AP1846" s="129">
        <f t="shared" si="590"/>
        <v>0</v>
      </c>
      <c r="AQ1846" s="235"/>
      <c r="AR1846" s="235"/>
      <c r="AS1846" s="236">
        <f t="shared" si="585"/>
        <v>45300</v>
      </c>
      <c r="AT1846" s="237">
        <f t="shared" si="591"/>
        <v>29678.879999999983</v>
      </c>
      <c r="AU1846" s="237">
        <f t="shared" si="592"/>
        <v>19882.250000000011</v>
      </c>
      <c r="AV1846" s="237">
        <f t="shared" si="593"/>
        <v>33811.799999999996</v>
      </c>
      <c r="AW1846" s="237">
        <f t="shared" si="594"/>
        <v>13545.8</v>
      </c>
      <c r="AX1846" s="237">
        <f t="shared" si="595"/>
        <v>12305.600000000017</v>
      </c>
      <c r="AY1846" s="133"/>
    </row>
    <row r="1847" spans="3:51" x14ac:dyDescent="0.25">
      <c r="C1847" s="137"/>
      <c r="D1847" s="137"/>
      <c r="E1847" s="137"/>
      <c r="F1847" s="137"/>
      <c r="G1847" s="137"/>
      <c r="H1847" s="137"/>
      <c r="I1847" s="137"/>
      <c r="J1847" s="137"/>
      <c r="K1847" s="240">
        <f t="shared" si="577"/>
        <v>45301</v>
      </c>
      <c r="L1847" s="230">
        <f t="shared" si="578"/>
        <v>109758.34999999992</v>
      </c>
      <c r="M1847" s="162">
        <f>MAX(AN28:AN1847)</f>
        <v>112498.68999999992</v>
      </c>
      <c r="N1847" s="162">
        <f t="shared" si="586"/>
        <v>-2740.3399999999965</v>
      </c>
      <c r="O1847" s="231">
        <f>E3+(E4*0.1)</f>
        <v>0.2</v>
      </c>
      <c r="P1847" s="162">
        <v>852.85</v>
      </c>
      <c r="Q1847" s="232">
        <f>E5+(E6*0.1)</f>
        <v>0.1</v>
      </c>
      <c r="R1847" s="162">
        <v>1347.5</v>
      </c>
      <c r="S1847" s="232">
        <f>E7+(E8*0.1)</f>
        <v>0.1</v>
      </c>
      <c r="T1847" s="162">
        <v>2287</v>
      </c>
      <c r="U1847" s="233">
        <f>E9+(E10*0.5)+(E11*0.1)</f>
        <v>0.2</v>
      </c>
      <c r="V1847" s="162">
        <v>585</v>
      </c>
      <c r="W1847" s="233">
        <f>E12+(E13*0.5)+(E14*0.1)</f>
        <v>0.2</v>
      </c>
      <c r="X1847" s="162">
        <v>-585</v>
      </c>
      <c r="Y1847" s="161">
        <f t="shared" si="587"/>
        <v>1820</v>
      </c>
      <c r="Z1847" s="162">
        <f t="shared" si="579"/>
        <v>534.0200000000001</v>
      </c>
      <c r="AA1847" s="127">
        <v>45301</v>
      </c>
      <c r="AB1847" s="127"/>
      <c r="AC1847" s="128"/>
      <c r="AD1847" s="128"/>
      <c r="AE1847" s="129"/>
      <c r="AF1847" s="129"/>
      <c r="AG1847" s="129"/>
      <c r="AH1847" s="129">
        <f t="shared" si="580"/>
        <v>534.0200000000001</v>
      </c>
      <c r="AI1847" s="129">
        <f t="shared" si="581"/>
        <v>0</v>
      </c>
      <c r="AJ1847" s="234">
        <f t="shared" si="582"/>
        <v>1</v>
      </c>
      <c r="AK1847" s="234">
        <f t="shared" si="583"/>
        <v>0</v>
      </c>
      <c r="AL1847" s="129">
        <f t="shared" si="584"/>
        <v>0</v>
      </c>
      <c r="AM1847" s="127">
        <v>45301</v>
      </c>
      <c r="AN1847" s="129">
        <f t="shared" si="588"/>
        <v>109758.34999999992</v>
      </c>
      <c r="AO1847" s="129">
        <f t="shared" si="589"/>
        <v>0</v>
      </c>
      <c r="AP1847" s="129">
        <f t="shared" si="590"/>
        <v>0</v>
      </c>
      <c r="AQ1847" s="235"/>
      <c r="AR1847" s="235"/>
      <c r="AS1847" s="236">
        <f t="shared" si="585"/>
        <v>45301</v>
      </c>
      <c r="AT1847" s="237">
        <f t="shared" si="591"/>
        <v>29849.449999999983</v>
      </c>
      <c r="AU1847" s="237">
        <f t="shared" si="592"/>
        <v>20017.000000000011</v>
      </c>
      <c r="AV1847" s="237">
        <f t="shared" si="593"/>
        <v>34040.499999999993</v>
      </c>
      <c r="AW1847" s="237">
        <f t="shared" si="594"/>
        <v>13662.8</v>
      </c>
      <c r="AX1847" s="237">
        <f t="shared" si="595"/>
        <v>12188.600000000017</v>
      </c>
      <c r="AY1847" s="133"/>
    </row>
    <row r="1848" spans="3:51" x14ac:dyDescent="0.25">
      <c r="C1848" s="137"/>
      <c r="D1848" s="137"/>
      <c r="E1848" s="137"/>
      <c r="F1848" s="137"/>
      <c r="G1848" s="137"/>
      <c r="H1848" s="137"/>
      <c r="I1848" s="137"/>
      <c r="J1848" s="137"/>
      <c r="K1848" s="240">
        <f t="shared" si="577"/>
        <v>45302</v>
      </c>
      <c r="L1848" s="230">
        <f t="shared" si="578"/>
        <v>109222.34999999992</v>
      </c>
      <c r="M1848" s="162">
        <f>MAX(AN28:AN1848)</f>
        <v>112498.68999999992</v>
      </c>
      <c r="N1848" s="162">
        <f t="shared" si="586"/>
        <v>-3276.3399999999965</v>
      </c>
      <c r="O1848" s="231">
        <f>E3+(E4*0.1)</f>
        <v>0.2</v>
      </c>
      <c r="P1848" s="162">
        <v>-550</v>
      </c>
      <c r="Q1848" s="232">
        <f>E5+(E6*0.1)</f>
        <v>0.1</v>
      </c>
      <c r="R1848" s="162">
        <v>-850</v>
      </c>
      <c r="S1848" s="232">
        <f>E7+(E8*0.1)</f>
        <v>0.1</v>
      </c>
      <c r="T1848" s="162">
        <v>-3410</v>
      </c>
      <c r="U1848" s="233">
        <f>E9+(E10*0.5)+(E11*0.1)</f>
        <v>0.2</v>
      </c>
      <c r="V1848" s="162">
        <v>-438</v>
      </c>
      <c r="W1848" s="233">
        <f>E12+(E13*0.5)+(E14*0.1)</f>
        <v>0.2</v>
      </c>
      <c r="X1848" s="162">
        <v>438</v>
      </c>
      <c r="Y1848" s="161">
        <f t="shared" si="587"/>
        <v>1821</v>
      </c>
      <c r="Z1848" s="162">
        <f t="shared" si="579"/>
        <v>-536</v>
      </c>
      <c r="AA1848" s="127">
        <v>45302</v>
      </c>
      <c r="AB1848" s="127"/>
      <c r="AC1848" s="128"/>
      <c r="AD1848" s="128"/>
      <c r="AE1848" s="129"/>
      <c r="AF1848" s="129"/>
      <c r="AG1848" s="129"/>
      <c r="AH1848" s="129">
        <f t="shared" si="580"/>
        <v>0</v>
      </c>
      <c r="AI1848" s="129">
        <f t="shared" si="581"/>
        <v>-536</v>
      </c>
      <c r="AJ1848" s="234">
        <f t="shared" si="582"/>
        <v>0</v>
      </c>
      <c r="AK1848" s="234">
        <f t="shared" si="583"/>
        <v>1</v>
      </c>
      <c r="AL1848" s="129">
        <f t="shared" si="584"/>
        <v>0</v>
      </c>
      <c r="AM1848" s="127">
        <v>45302</v>
      </c>
      <c r="AN1848" s="129">
        <f t="shared" si="588"/>
        <v>109222.34999999992</v>
      </c>
      <c r="AO1848" s="129">
        <f t="shared" si="589"/>
        <v>0</v>
      </c>
      <c r="AP1848" s="129">
        <f t="shared" si="590"/>
        <v>0</v>
      </c>
      <c r="AQ1848" s="235"/>
      <c r="AR1848" s="235"/>
      <c r="AS1848" s="236">
        <f t="shared" si="585"/>
        <v>45302</v>
      </c>
      <c r="AT1848" s="237">
        <f t="shared" si="591"/>
        <v>29739.449999999983</v>
      </c>
      <c r="AU1848" s="237">
        <f t="shared" si="592"/>
        <v>19932.000000000011</v>
      </c>
      <c r="AV1848" s="237">
        <f t="shared" si="593"/>
        <v>33699.499999999993</v>
      </c>
      <c r="AW1848" s="237">
        <f t="shared" si="594"/>
        <v>13575.199999999999</v>
      </c>
      <c r="AX1848" s="237">
        <f t="shared" si="595"/>
        <v>12276.200000000017</v>
      </c>
      <c r="AY1848" s="133"/>
    </row>
    <row r="1849" spans="3:51" x14ac:dyDescent="0.25">
      <c r="C1849" s="137"/>
      <c r="D1849" s="137"/>
      <c r="E1849" s="137"/>
      <c r="F1849" s="137"/>
      <c r="G1849" s="137"/>
      <c r="H1849" s="137"/>
      <c r="I1849" s="137"/>
      <c r="J1849" s="137"/>
      <c r="K1849" s="240">
        <f t="shared" si="577"/>
        <v>45303</v>
      </c>
      <c r="L1849" s="230">
        <f t="shared" si="578"/>
        <v>109281.73999999992</v>
      </c>
      <c r="M1849" s="162">
        <f>MAX(AN28:AN1849)</f>
        <v>112498.68999999992</v>
      </c>
      <c r="N1849" s="162">
        <f t="shared" si="586"/>
        <v>-3216.9499999999971</v>
      </c>
      <c r="O1849" s="231">
        <f>E3+(E4*0.1)</f>
        <v>0.2</v>
      </c>
      <c r="P1849" s="162">
        <v>-550</v>
      </c>
      <c r="Q1849" s="232">
        <f>E5+(E6*0.1)</f>
        <v>0.1</v>
      </c>
      <c r="R1849" s="162">
        <v>179.5</v>
      </c>
      <c r="S1849" s="232">
        <f>E7+(E8*0.1)</f>
        <v>0.1</v>
      </c>
      <c r="T1849" s="162">
        <v>240.4</v>
      </c>
      <c r="U1849" s="233">
        <f>E9+(E10*0.5)+(E11*0.1)</f>
        <v>0.2</v>
      </c>
      <c r="V1849" s="162">
        <v>-1400</v>
      </c>
      <c r="W1849" s="233">
        <f>E12+(E13*0.5)+(E14*0.1)</f>
        <v>0.2</v>
      </c>
      <c r="X1849" s="162">
        <v>2037</v>
      </c>
      <c r="Y1849" s="161">
        <f t="shared" si="587"/>
        <v>1822</v>
      </c>
      <c r="Z1849" s="162">
        <f t="shared" si="579"/>
        <v>59.390000000000043</v>
      </c>
      <c r="AA1849" s="127">
        <v>45303</v>
      </c>
      <c r="AB1849" s="127"/>
      <c r="AC1849" s="128"/>
      <c r="AD1849" s="128"/>
      <c r="AE1849" s="129"/>
      <c r="AF1849" s="129"/>
      <c r="AG1849" s="129"/>
      <c r="AH1849" s="129">
        <f t="shared" si="580"/>
        <v>59.390000000000043</v>
      </c>
      <c r="AI1849" s="129">
        <f t="shared" si="581"/>
        <v>0</v>
      </c>
      <c r="AJ1849" s="234">
        <f t="shared" si="582"/>
        <v>1</v>
      </c>
      <c r="AK1849" s="234">
        <f t="shared" si="583"/>
        <v>0</v>
      </c>
      <c r="AL1849" s="129">
        <f t="shared" si="584"/>
        <v>0</v>
      </c>
      <c r="AM1849" s="127">
        <v>45303</v>
      </c>
      <c r="AN1849" s="129">
        <f t="shared" si="588"/>
        <v>109281.73999999992</v>
      </c>
      <c r="AO1849" s="129">
        <f t="shared" si="589"/>
        <v>0</v>
      </c>
      <c r="AP1849" s="129">
        <f t="shared" si="590"/>
        <v>0</v>
      </c>
      <c r="AQ1849" s="235"/>
      <c r="AR1849" s="235"/>
      <c r="AS1849" s="236">
        <f t="shared" si="585"/>
        <v>45303</v>
      </c>
      <c r="AT1849" s="237">
        <f t="shared" si="591"/>
        <v>29629.449999999983</v>
      </c>
      <c r="AU1849" s="237">
        <f t="shared" si="592"/>
        <v>19949.950000000012</v>
      </c>
      <c r="AV1849" s="237">
        <f t="shared" si="593"/>
        <v>33723.539999999994</v>
      </c>
      <c r="AW1849" s="237">
        <f t="shared" si="594"/>
        <v>13295.199999999999</v>
      </c>
      <c r="AX1849" s="237">
        <f t="shared" si="595"/>
        <v>12683.600000000017</v>
      </c>
      <c r="AY1849" s="133"/>
    </row>
    <row r="1850" spans="3:51" x14ac:dyDescent="0.25">
      <c r="C1850" s="137"/>
      <c r="D1850" s="137"/>
      <c r="E1850" s="137"/>
      <c r="F1850" s="137"/>
      <c r="G1850" s="137"/>
      <c r="H1850" s="137"/>
      <c r="I1850" s="137"/>
      <c r="J1850" s="137"/>
      <c r="K1850" s="240">
        <f t="shared" si="577"/>
        <v>45306</v>
      </c>
      <c r="L1850" s="230">
        <f t="shared" si="578"/>
        <v>109271.73999999992</v>
      </c>
      <c r="M1850" s="162">
        <f>MAX(AN28:AN1850)</f>
        <v>112498.68999999992</v>
      </c>
      <c r="N1850" s="162">
        <f t="shared" si="586"/>
        <v>-3226.9499999999971</v>
      </c>
      <c r="O1850" s="231">
        <f>E3+(E4*0.1)</f>
        <v>0.2</v>
      </c>
      <c r="P1850" s="162">
        <v>0</v>
      </c>
      <c r="Q1850" s="232">
        <f>E5+(E6*0.1)</f>
        <v>0.1</v>
      </c>
      <c r="R1850" s="162">
        <v>0</v>
      </c>
      <c r="S1850" s="232">
        <f>E7+(E8*0.1)</f>
        <v>0.1</v>
      </c>
      <c r="T1850" s="162">
        <v>0</v>
      </c>
      <c r="U1850" s="233">
        <f>E9+(E10*0.5)+(E11*0.1)</f>
        <v>0.2</v>
      </c>
      <c r="V1850" s="162">
        <v>-616</v>
      </c>
      <c r="W1850" s="233">
        <f>E12+(E13*0.5)+(E14*0.1)</f>
        <v>0.2</v>
      </c>
      <c r="X1850" s="162">
        <v>566</v>
      </c>
      <c r="Y1850" s="161">
        <f t="shared" si="587"/>
        <v>1823</v>
      </c>
      <c r="Z1850" s="162">
        <f t="shared" si="579"/>
        <v>-10</v>
      </c>
      <c r="AA1850" s="127">
        <v>45306</v>
      </c>
      <c r="AB1850" s="127"/>
      <c r="AC1850" s="128"/>
      <c r="AD1850" s="128"/>
      <c r="AE1850" s="129"/>
      <c r="AF1850" s="129"/>
      <c r="AG1850" s="129"/>
      <c r="AH1850" s="129">
        <f t="shared" si="580"/>
        <v>0</v>
      </c>
      <c r="AI1850" s="129">
        <f t="shared" si="581"/>
        <v>-10</v>
      </c>
      <c r="AJ1850" s="234">
        <f t="shared" si="582"/>
        <v>0</v>
      </c>
      <c r="AK1850" s="234">
        <f t="shared" si="583"/>
        <v>1</v>
      </c>
      <c r="AL1850" s="129">
        <f t="shared" si="584"/>
        <v>0</v>
      </c>
      <c r="AM1850" s="127">
        <v>45306</v>
      </c>
      <c r="AN1850" s="129">
        <f t="shared" si="588"/>
        <v>109271.73999999992</v>
      </c>
      <c r="AO1850" s="129">
        <f t="shared" si="589"/>
        <v>0</v>
      </c>
      <c r="AP1850" s="129">
        <f t="shared" si="590"/>
        <v>0</v>
      </c>
      <c r="AQ1850" s="235"/>
      <c r="AR1850" s="235"/>
      <c r="AS1850" s="236">
        <f t="shared" si="585"/>
        <v>45306</v>
      </c>
      <c r="AT1850" s="237">
        <f t="shared" si="591"/>
        <v>29629.449999999983</v>
      </c>
      <c r="AU1850" s="237">
        <f t="shared" si="592"/>
        <v>19949.950000000012</v>
      </c>
      <c r="AV1850" s="237">
        <f t="shared" si="593"/>
        <v>33723.539999999994</v>
      </c>
      <c r="AW1850" s="237">
        <f t="shared" si="594"/>
        <v>13171.999999999998</v>
      </c>
      <c r="AX1850" s="237">
        <f t="shared" si="595"/>
        <v>12796.800000000017</v>
      </c>
      <c r="AY1850" s="133"/>
    </row>
    <row r="1851" spans="3:51" x14ac:dyDescent="0.25">
      <c r="C1851" s="137"/>
      <c r="D1851" s="137"/>
      <c r="E1851" s="137"/>
      <c r="F1851" s="137"/>
      <c r="G1851" s="137"/>
      <c r="H1851" s="137"/>
      <c r="I1851" s="137"/>
      <c r="J1851" s="137"/>
      <c r="K1851" s="240">
        <f t="shared" si="577"/>
        <v>45307</v>
      </c>
      <c r="L1851" s="230">
        <f t="shared" si="578"/>
        <v>108552.31999999992</v>
      </c>
      <c r="M1851" s="162">
        <f>MAX(AN28:AN1851)</f>
        <v>112498.68999999992</v>
      </c>
      <c r="N1851" s="162">
        <f t="shared" si="586"/>
        <v>-3946.3699999999953</v>
      </c>
      <c r="O1851" s="231">
        <f>E3+(E4*0.1)</f>
        <v>0.2</v>
      </c>
      <c r="P1851" s="162">
        <v>-550</v>
      </c>
      <c r="Q1851" s="232">
        <f>E5+(E6*0.1)</f>
        <v>0.1</v>
      </c>
      <c r="R1851" s="162">
        <v>-850</v>
      </c>
      <c r="S1851" s="232">
        <f>E7+(E8*0.1)</f>
        <v>0.1</v>
      </c>
      <c r="T1851" s="162">
        <v>-44.2</v>
      </c>
      <c r="U1851" s="233">
        <f>E9+(E10*0.5)+(E11*0.1)</f>
        <v>0.2</v>
      </c>
      <c r="V1851" s="162">
        <v>-1400</v>
      </c>
      <c r="W1851" s="233">
        <f>E12+(E13*0.5)+(E14*0.1)</f>
        <v>0.2</v>
      </c>
      <c r="X1851" s="162">
        <v>-1200</v>
      </c>
      <c r="Y1851" s="161">
        <f t="shared" si="587"/>
        <v>1824</v>
      </c>
      <c r="Z1851" s="162">
        <f t="shared" si="579"/>
        <v>-719.42</v>
      </c>
      <c r="AA1851" s="127">
        <v>45307</v>
      </c>
      <c r="AB1851" s="127"/>
      <c r="AC1851" s="128"/>
      <c r="AD1851" s="128"/>
      <c r="AE1851" s="129"/>
      <c r="AF1851" s="129"/>
      <c r="AG1851" s="129"/>
      <c r="AH1851" s="129">
        <f t="shared" si="580"/>
        <v>0</v>
      </c>
      <c r="AI1851" s="129">
        <f t="shared" si="581"/>
        <v>-719.42</v>
      </c>
      <c r="AJ1851" s="234">
        <f t="shared" si="582"/>
        <v>0</v>
      </c>
      <c r="AK1851" s="234">
        <f t="shared" si="583"/>
        <v>1</v>
      </c>
      <c r="AL1851" s="129">
        <f t="shared" si="584"/>
        <v>0</v>
      </c>
      <c r="AM1851" s="127">
        <v>45307</v>
      </c>
      <c r="AN1851" s="129">
        <f t="shared" si="588"/>
        <v>108552.31999999992</v>
      </c>
      <c r="AO1851" s="129">
        <f t="shared" si="589"/>
        <v>0</v>
      </c>
      <c r="AP1851" s="129">
        <f t="shared" si="590"/>
        <v>0</v>
      </c>
      <c r="AQ1851" s="235"/>
      <c r="AR1851" s="235"/>
      <c r="AS1851" s="236">
        <f t="shared" si="585"/>
        <v>45307</v>
      </c>
      <c r="AT1851" s="237">
        <f t="shared" si="591"/>
        <v>29519.449999999983</v>
      </c>
      <c r="AU1851" s="237">
        <f t="shared" si="592"/>
        <v>19864.950000000012</v>
      </c>
      <c r="AV1851" s="237">
        <f t="shared" si="593"/>
        <v>33719.119999999995</v>
      </c>
      <c r="AW1851" s="237">
        <f t="shared" si="594"/>
        <v>12891.999999999998</v>
      </c>
      <c r="AX1851" s="237">
        <f t="shared" si="595"/>
        <v>12556.800000000017</v>
      </c>
      <c r="AY1851" s="133"/>
    </row>
    <row r="1852" spans="3:51" x14ac:dyDescent="0.25">
      <c r="C1852" s="137"/>
      <c r="D1852" s="137"/>
      <c r="E1852" s="137"/>
      <c r="F1852" s="137"/>
      <c r="G1852" s="137"/>
      <c r="H1852" s="137"/>
      <c r="I1852" s="137"/>
      <c r="J1852" s="137"/>
      <c r="K1852" s="240">
        <f t="shared" si="577"/>
        <v>45308</v>
      </c>
      <c r="L1852" s="230">
        <f t="shared" si="578"/>
        <v>108163.86999999992</v>
      </c>
      <c r="M1852" s="162">
        <f>MAX(AN28:AN1852)</f>
        <v>112498.68999999992</v>
      </c>
      <c r="N1852" s="162">
        <f t="shared" si="586"/>
        <v>-4334.8199999999924</v>
      </c>
      <c r="O1852" s="231">
        <f>E3+(E4*0.1)</f>
        <v>0.2</v>
      </c>
      <c r="P1852" s="162">
        <v>-550</v>
      </c>
      <c r="Q1852" s="232">
        <f>E5+(E6*0.1)</f>
        <v>0.1</v>
      </c>
      <c r="R1852" s="162">
        <v>-1392.5</v>
      </c>
      <c r="S1852" s="232">
        <f>E7+(E8*0.1)</f>
        <v>0.1</v>
      </c>
      <c r="T1852" s="162">
        <v>-3410</v>
      </c>
      <c r="U1852" s="233">
        <f>E9+(E10*0.5)+(E11*0.1)</f>
        <v>0.2</v>
      </c>
      <c r="V1852" s="162">
        <v>2209</v>
      </c>
      <c r="W1852" s="233">
        <f>E12+(E13*0.5)+(E14*0.1)</f>
        <v>0.2</v>
      </c>
      <c r="X1852" s="162">
        <v>-1200</v>
      </c>
      <c r="Y1852" s="161">
        <f t="shared" si="587"/>
        <v>1825</v>
      </c>
      <c r="Z1852" s="162">
        <f t="shared" si="579"/>
        <v>-388.45</v>
      </c>
      <c r="AA1852" s="127">
        <v>45308</v>
      </c>
      <c r="AB1852" s="127"/>
      <c r="AC1852" s="128"/>
      <c r="AD1852" s="128"/>
      <c r="AE1852" s="129"/>
      <c r="AF1852" s="129"/>
      <c r="AG1852" s="129"/>
      <c r="AH1852" s="129">
        <f t="shared" si="580"/>
        <v>0</v>
      </c>
      <c r="AI1852" s="129">
        <f t="shared" si="581"/>
        <v>-388.45</v>
      </c>
      <c r="AJ1852" s="234">
        <f t="shared" si="582"/>
        <v>0</v>
      </c>
      <c r="AK1852" s="234">
        <f t="shared" si="583"/>
        <v>1</v>
      </c>
      <c r="AL1852" s="129">
        <f t="shared" si="584"/>
        <v>0</v>
      </c>
      <c r="AM1852" s="127">
        <v>45308</v>
      </c>
      <c r="AN1852" s="129">
        <f t="shared" si="588"/>
        <v>108163.86999999992</v>
      </c>
      <c r="AO1852" s="129">
        <f t="shared" si="589"/>
        <v>0</v>
      </c>
      <c r="AP1852" s="129">
        <f t="shared" si="590"/>
        <v>0</v>
      </c>
      <c r="AQ1852" s="235"/>
      <c r="AR1852" s="235"/>
      <c r="AS1852" s="236">
        <f t="shared" si="585"/>
        <v>45308</v>
      </c>
      <c r="AT1852" s="237">
        <f t="shared" si="591"/>
        <v>29409.449999999983</v>
      </c>
      <c r="AU1852" s="237">
        <f t="shared" si="592"/>
        <v>19725.700000000012</v>
      </c>
      <c r="AV1852" s="237">
        <f t="shared" si="593"/>
        <v>33378.119999999995</v>
      </c>
      <c r="AW1852" s="237">
        <f t="shared" si="594"/>
        <v>13333.799999999997</v>
      </c>
      <c r="AX1852" s="237">
        <f t="shared" si="595"/>
        <v>12316.800000000017</v>
      </c>
      <c r="AY1852" s="133"/>
    </row>
    <row r="1853" spans="3:51" x14ac:dyDescent="0.25">
      <c r="C1853" s="137"/>
      <c r="D1853" s="137"/>
      <c r="E1853" s="137"/>
      <c r="F1853" s="137"/>
      <c r="G1853" s="137"/>
      <c r="H1853" s="137"/>
      <c r="I1853" s="137"/>
      <c r="J1853" s="137"/>
      <c r="K1853" s="240">
        <f t="shared" si="577"/>
        <v>45309</v>
      </c>
      <c r="L1853" s="230">
        <f t="shared" si="578"/>
        <v>108810.33999999992</v>
      </c>
      <c r="M1853" s="162">
        <f>MAX(AN28:AN1853)</f>
        <v>112498.68999999992</v>
      </c>
      <c r="N1853" s="162">
        <f t="shared" si="586"/>
        <v>-3688.3499999999913</v>
      </c>
      <c r="O1853" s="231">
        <f>E3+(E4*0.1)</f>
        <v>0.2</v>
      </c>
      <c r="P1853" s="162">
        <v>-550</v>
      </c>
      <c r="Q1853" s="232">
        <f>E5+(E6*0.1)</f>
        <v>0.1</v>
      </c>
      <c r="R1853" s="162">
        <v>2086.5</v>
      </c>
      <c r="S1853" s="232">
        <f>E7+(E8*0.1)</f>
        <v>0.1</v>
      </c>
      <c r="T1853" s="162">
        <v>4920.2</v>
      </c>
      <c r="U1853" s="233">
        <f>E9+(E10*0.5)+(E11*0.1)</f>
        <v>0.2</v>
      </c>
      <c r="V1853" s="162">
        <v>-1400</v>
      </c>
      <c r="W1853" s="233">
        <f>E12+(E13*0.5)+(E14*0.1)</f>
        <v>0.2</v>
      </c>
      <c r="X1853" s="162">
        <v>1679</v>
      </c>
      <c r="Y1853" s="161">
        <f t="shared" si="587"/>
        <v>1826</v>
      </c>
      <c r="Z1853" s="162">
        <f t="shared" si="579"/>
        <v>646.47</v>
      </c>
      <c r="AA1853" s="127">
        <v>45309</v>
      </c>
      <c r="AB1853" s="127"/>
      <c r="AC1853" s="128"/>
      <c r="AD1853" s="128"/>
      <c r="AE1853" s="129"/>
      <c r="AF1853" s="129"/>
      <c r="AG1853" s="129"/>
      <c r="AH1853" s="129">
        <f t="shared" si="580"/>
        <v>646.47</v>
      </c>
      <c r="AI1853" s="129">
        <f t="shared" si="581"/>
        <v>0</v>
      </c>
      <c r="AJ1853" s="234">
        <f t="shared" si="582"/>
        <v>1</v>
      </c>
      <c r="AK1853" s="234">
        <f t="shared" si="583"/>
        <v>0</v>
      </c>
      <c r="AL1853" s="129">
        <f t="shared" si="584"/>
        <v>0</v>
      </c>
      <c r="AM1853" s="127">
        <v>45309</v>
      </c>
      <c r="AN1853" s="129">
        <f t="shared" si="588"/>
        <v>108810.33999999992</v>
      </c>
      <c r="AO1853" s="129">
        <f t="shared" si="589"/>
        <v>0</v>
      </c>
      <c r="AP1853" s="129">
        <f t="shared" si="590"/>
        <v>0</v>
      </c>
      <c r="AQ1853" s="235"/>
      <c r="AR1853" s="235"/>
      <c r="AS1853" s="236">
        <f t="shared" si="585"/>
        <v>45309</v>
      </c>
      <c r="AT1853" s="237">
        <f t="shared" si="591"/>
        <v>29299.449999999983</v>
      </c>
      <c r="AU1853" s="237">
        <f t="shared" si="592"/>
        <v>19934.350000000013</v>
      </c>
      <c r="AV1853" s="237">
        <f t="shared" si="593"/>
        <v>33870.139999999992</v>
      </c>
      <c r="AW1853" s="237">
        <f t="shared" si="594"/>
        <v>13053.799999999997</v>
      </c>
      <c r="AX1853" s="237">
        <f t="shared" si="595"/>
        <v>12652.600000000017</v>
      </c>
      <c r="AY1853" s="133"/>
    </row>
    <row r="1854" spans="3:51" x14ac:dyDescent="0.25">
      <c r="C1854" s="137"/>
      <c r="D1854" s="137"/>
      <c r="E1854" s="137"/>
      <c r="F1854" s="137"/>
      <c r="G1854" s="137"/>
      <c r="H1854" s="137"/>
      <c r="I1854" s="137"/>
      <c r="J1854" s="137"/>
      <c r="K1854" s="240">
        <f t="shared" si="577"/>
        <v>45310</v>
      </c>
      <c r="L1854" s="230">
        <f t="shared" si="578"/>
        <v>110012.29999999993</v>
      </c>
      <c r="M1854" s="162">
        <f>MAX(AN28:AN1854)</f>
        <v>112498.68999999992</v>
      </c>
      <c r="N1854" s="162">
        <f t="shared" si="586"/>
        <v>-2486.3899999999849</v>
      </c>
      <c r="O1854" s="231">
        <f>E3+(E4*0.1)</f>
        <v>0.2</v>
      </c>
      <c r="P1854" s="162">
        <v>1975.95</v>
      </c>
      <c r="Q1854" s="232">
        <f>E5+(E6*0.1)</f>
        <v>0.1</v>
      </c>
      <c r="R1854" s="162">
        <v>2943.5</v>
      </c>
      <c r="S1854" s="232">
        <f>E7+(E8*0.1)</f>
        <v>0.1</v>
      </c>
      <c r="T1854" s="162">
        <v>6634.2</v>
      </c>
      <c r="U1854" s="233">
        <f>E9+(E10*0.5)+(E11*0.1)</f>
        <v>0.2</v>
      </c>
      <c r="V1854" s="162">
        <v>-1400</v>
      </c>
      <c r="W1854" s="233">
        <f>E12+(E13*0.5)+(E14*0.1)</f>
        <v>0.2</v>
      </c>
      <c r="X1854" s="162">
        <v>645</v>
      </c>
      <c r="Y1854" s="161">
        <f t="shared" si="587"/>
        <v>1827</v>
      </c>
      <c r="Z1854" s="162">
        <f t="shared" si="579"/>
        <v>1201.96</v>
      </c>
      <c r="AA1854" s="127">
        <v>45310</v>
      </c>
      <c r="AB1854" s="127"/>
      <c r="AC1854" s="128"/>
      <c r="AD1854" s="128"/>
      <c r="AE1854" s="129"/>
      <c r="AF1854" s="129"/>
      <c r="AG1854" s="129"/>
      <c r="AH1854" s="129">
        <f t="shared" si="580"/>
        <v>1201.96</v>
      </c>
      <c r="AI1854" s="129">
        <f t="shared" si="581"/>
        <v>0</v>
      </c>
      <c r="AJ1854" s="234">
        <f t="shared" si="582"/>
        <v>1</v>
      </c>
      <c r="AK1854" s="234">
        <f t="shared" si="583"/>
        <v>0</v>
      </c>
      <c r="AL1854" s="129">
        <f t="shared" si="584"/>
        <v>0</v>
      </c>
      <c r="AM1854" s="127">
        <v>45310</v>
      </c>
      <c r="AN1854" s="129">
        <f t="shared" si="588"/>
        <v>110012.29999999993</v>
      </c>
      <c r="AO1854" s="129">
        <f t="shared" si="589"/>
        <v>0</v>
      </c>
      <c r="AP1854" s="129">
        <f t="shared" si="590"/>
        <v>0</v>
      </c>
      <c r="AQ1854" s="235"/>
      <c r="AR1854" s="235"/>
      <c r="AS1854" s="236">
        <f t="shared" si="585"/>
        <v>45310</v>
      </c>
      <c r="AT1854" s="237">
        <f t="shared" si="591"/>
        <v>29694.639999999981</v>
      </c>
      <c r="AU1854" s="237">
        <f t="shared" si="592"/>
        <v>20228.700000000012</v>
      </c>
      <c r="AV1854" s="237">
        <f t="shared" si="593"/>
        <v>34533.55999999999</v>
      </c>
      <c r="AW1854" s="237">
        <f t="shared" si="594"/>
        <v>12773.799999999997</v>
      </c>
      <c r="AX1854" s="237">
        <f t="shared" si="595"/>
        <v>12781.600000000017</v>
      </c>
      <c r="AY1854" s="133"/>
    </row>
    <row r="1855" spans="3:51" x14ac:dyDescent="0.25">
      <c r="C1855" s="137"/>
      <c r="D1855" s="137"/>
      <c r="E1855" s="137"/>
      <c r="F1855" s="137"/>
      <c r="G1855" s="137"/>
      <c r="H1855" s="137"/>
      <c r="I1855" s="137"/>
      <c r="J1855" s="137"/>
      <c r="K1855" s="240">
        <f t="shared" si="577"/>
        <v>45313</v>
      </c>
      <c r="L1855" s="230">
        <f t="shared" si="578"/>
        <v>110236.16999999993</v>
      </c>
      <c r="M1855" s="162">
        <f>MAX(AN28:AN1855)</f>
        <v>112498.68999999992</v>
      </c>
      <c r="N1855" s="162">
        <f t="shared" si="586"/>
        <v>-2262.5199999999895</v>
      </c>
      <c r="O1855" s="231">
        <f>E3+(E4*0.1)</f>
        <v>0.2</v>
      </c>
      <c r="P1855" s="162">
        <v>690.05</v>
      </c>
      <c r="Q1855" s="232">
        <f>E5+(E6*0.1)</f>
        <v>0.1</v>
      </c>
      <c r="R1855" s="162">
        <v>531</v>
      </c>
      <c r="S1855" s="232">
        <f>E7+(E8*0.1)</f>
        <v>0.1</v>
      </c>
      <c r="T1855" s="162">
        <v>327.60000000000002</v>
      </c>
      <c r="U1855" s="233">
        <f>E9+(E10*0.5)+(E11*0.1)</f>
        <v>0.2</v>
      </c>
      <c r="V1855" s="162">
        <v>799</v>
      </c>
      <c r="W1855" s="233">
        <f>E12+(E13*0.5)+(E14*0.1)</f>
        <v>0.2</v>
      </c>
      <c r="X1855" s="162">
        <v>-799</v>
      </c>
      <c r="Y1855" s="161">
        <f t="shared" si="587"/>
        <v>1828</v>
      </c>
      <c r="Z1855" s="162">
        <f t="shared" si="579"/>
        <v>223.87</v>
      </c>
      <c r="AA1855" s="127">
        <v>45313</v>
      </c>
      <c r="AB1855" s="127"/>
      <c r="AC1855" s="128"/>
      <c r="AD1855" s="128"/>
      <c r="AE1855" s="129"/>
      <c r="AF1855" s="129"/>
      <c r="AG1855" s="129"/>
      <c r="AH1855" s="129">
        <f t="shared" si="580"/>
        <v>223.87</v>
      </c>
      <c r="AI1855" s="129">
        <f t="shared" si="581"/>
        <v>0</v>
      </c>
      <c r="AJ1855" s="234">
        <f t="shared" si="582"/>
        <v>1</v>
      </c>
      <c r="AK1855" s="234">
        <f t="shared" si="583"/>
        <v>0</v>
      </c>
      <c r="AL1855" s="129">
        <f t="shared" si="584"/>
        <v>0</v>
      </c>
      <c r="AM1855" s="127">
        <v>45313</v>
      </c>
      <c r="AN1855" s="129">
        <f t="shared" si="588"/>
        <v>110236.16999999993</v>
      </c>
      <c r="AO1855" s="129">
        <f t="shared" si="589"/>
        <v>0</v>
      </c>
      <c r="AP1855" s="129">
        <f t="shared" si="590"/>
        <v>0</v>
      </c>
      <c r="AQ1855" s="235"/>
      <c r="AR1855" s="235"/>
      <c r="AS1855" s="236">
        <f t="shared" si="585"/>
        <v>45313</v>
      </c>
      <c r="AT1855" s="237">
        <f t="shared" si="591"/>
        <v>29832.64999999998</v>
      </c>
      <c r="AU1855" s="237">
        <f t="shared" si="592"/>
        <v>20281.80000000001</v>
      </c>
      <c r="AV1855" s="237">
        <f t="shared" si="593"/>
        <v>34566.319999999992</v>
      </c>
      <c r="AW1855" s="237">
        <f t="shared" si="594"/>
        <v>12933.599999999997</v>
      </c>
      <c r="AX1855" s="237">
        <f t="shared" si="595"/>
        <v>12621.800000000017</v>
      </c>
      <c r="AY1855" s="133"/>
    </row>
    <row r="1856" spans="3:51" x14ac:dyDescent="0.25">
      <c r="C1856" s="137"/>
      <c r="D1856" s="137"/>
      <c r="E1856" s="137"/>
      <c r="F1856" s="137"/>
      <c r="G1856" s="137"/>
      <c r="H1856" s="137"/>
      <c r="I1856" s="137"/>
      <c r="J1856" s="137"/>
      <c r="K1856" s="240">
        <f t="shared" si="577"/>
        <v>45314</v>
      </c>
      <c r="L1856" s="230">
        <f t="shared" si="578"/>
        <v>110216.27999999993</v>
      </c>
      <c r="M1856" s="162">
        <f>MAX(AN28:AN1856)</f>
        <v>112498.68999999992</v>
      </c>
      <c r="N1856" s="162">
        <f t="shared" si="586"/>
        <v>-2282.4099999999889</v>
      </c>
      <c r="O1856" s="231">
        <f>E3+(E4*0.1)</f>
        <v>0.2</v>
      </c>
      <c r="P1856" s="162">
        <v>-550</v>
      </c>
      <c r="Q1856" s="232">
        <f>E5+(E6*0.1)</f>
        <v>0.1</v>
      </c>
      <c r="R1856" s="162">
        <v>708.5</v>
      </c>
      <c r="S1856" s="232">
        <f>E7+(E8*0.1)</f>
        <v>0.1</v>
      </c>
      <c r="T1856" s="162">
        <v>1476.6</v>
      </c>
      <c r="U1856" s="233">
        <f>E9+(E10*0.5)+(E11*0.1)</f>
        <v>0.2</v>
      </c>
      <c r="V1856" s="162">
        <v>-1400</v>
      </c>
      <c r="W1856" s="233">
        <f>E12+(E13*0.5)+(E14*0.1)</f>
        <v>0.2</v>
      </c>
      <c r="X1856" s="162">
        <v>758</v>
      </c>
      <c r="Y1856" s="161">
        <f t="shared" si="587"/>
        <v>1829</v>
      </c>
      <c r="Z1856" s="162">
        <f t="shared" si="579"/>
        <v>-19.890000000000015</v>
      </c>
      <c r="AA1856" s="127">
        <v>45314</v>
      </c>
      <c r="AB1856" s="127"/>
      <c r="AC1856" s="128"/>
      <c r="AD1856" s="128"/>
      <c r="AE1856" s="129"/>
      <c r="AF1856" s="129"/>
      <c r="AG1856" s="129"/>
      <c r="AH1856" s="129">
        <f t="shared" si="580"/>
        <v>0</v>
      </c>
      <c r="AI1856" s="129">
        <f t="shared" si="581"/>
        <v>-19.890000000000015</v>
      </c>
      <c r="AJ1856" s="234">
        <f t="shared" si="582"/>
        <v>0</v>
      </c>
      <c r="AK1856" s="234">
        <f t="shared" si="583"/>
        <v>1</v>
      </c>
      <c r="AL1856" s="129">
        <f t="shared" si="584"/>
        <v>0</v>
      </c>
      <c r="AM1856" s="127">
        <v>45314</v>
      </c>
      <c r="AN1856" s="129">
        <f t="shared" si="588"/>
        <v>110216.27999999993</v>
      </c>
      <c r="AO1856" s="129">
        <f t="shared" si="589"/>
        <v>0</v>
      </c>
      <c r="AP1856" s="129">
        <f t="shared" si="590"/>
        <v>0</v>
      </c>
      <c r="AQ1856" s="235"/>
      <c r="AR1856" s="235"/>
      <c r="AS1856" s="236">
        <f t="shared" si="585"/>
        <v>45314</v>
      </c>
      <c r="AT1856" s="237">
        <f t="shared" si="591"/>
        <v>29722.64999999998</v>
      </c>
      <c r="AU1856" s="237">
        <f t="shared" si="592"/>
        <v>20352.650000000009</v>
      </c>
      <c r="AV1856" s="237">
        <f t="shared" si="593"/>
        <v>34713.979999999996</v>
      </c>
      <c r="AW1856" s="237">
        <f t="shared" si="594"/>
        <v>12653.599999999997</v>
      </c>
      <c r="AX1856" s="237">
        <f t="shared" si="595"/>
        <v>12773.400000000018</v>
      </c>
      <c r="AY1856" s="133"/>
    </row>
    <row r="1857" spans="3:51" x14ac:dyDescent="0.25">
      <c r="C1857" s="137"/>
      <c r="D1857" s="137"/>
      <c r="E1857" s="137"/>
      <c r="F1857" s="137"/>
      <c r="G1857" s="137"/>
      <c r="H1857" s="137"/>
      <c r="I1857" s="137"/>
      <c r="J1857" s="137"/>
      <c r="K1857" s="240">
        <f t="shared" si="577"/>
        <v>45315</v>
      </c>
      <c r="L1857" s="230">
        <f t="shared" si="578"/>
        <v>110380.00999999992</v>
      </c>
      <c r="M1857" s="162">
        <f>MAX(AN28:AN1857)</f>
        <v>112498.68999999992</v>
      </c>
      <c r="N1857" s="162">
        <f t="shared" si="586"/>
        <v>-2118.679999999993</v>
      </c>
      <c r="O1857" s="231">
        <f>E3+(E4*0.1)</f>
        <v>0.2</v>
      </c>
      <c r="P1857" s="162">
        <v>-550</v>
      </c>
      <c r="Q1857" s="232">
        <f>E5+(E6*0.1)</f>
        <v>0.1</v>
      </c>
      <c r="R1857" s="162">
        <v>197.5</v>
      </c>
      <c r="S1857" s="232">
        <f>E7+(E8*0.1)</f>
        <v>0.1</v>
      </c>
      <c r="T1857" s="162">
        <v>1901.8</v>
      </c>
      <c r="U1857" s="233">
        <f>E9+(E10*0.5)+(E11*0.1)</f>
        <v>0.2</v>
      </c>
      <c r="V1857" s="162">
        <v>1519</v>
      </c>
      <c r="W1857" s="233">
        <f>E12+(E13*0.5)+(E14*0.1)</f>
        <v>0.2</v>
      </c>
      <c r="X1857" s="162">
        <v>-1200</v>
      </c>
      <c r="Y1857" s="161">
        <f t="shared" si="587"/>
        <v>1830</v>
      </c>
      <c r="Z1857" s="162">
        <f t="shared" si="579"/>
        <v>163.73000000000002</v>
      </c>
      <c r="AA1857" s="127">
        <v>45315</v>
      </c>
      <c r="AB1857" s="127"/>
      <c r="AC1857" s="128"/>
      <c r="AD1857" s="128"/>
      <c r="AE1857" s="129"/>
      <c r="AF1857" s="129"/>
      <c r="AG1857" s="129"/>
      <c r="AH1857" s="129">
        <f t="shared" si="580"/>
        <v>163.73000000000002</v>
      </c>
      <c r="AI1857" s="129">
        <f t="shared" si="581"/>
        <v>0</v>
      </c>
      <c r="AJ1857" s="234">
        <f t="shared" si="582"/>
        <v>1</v>
      </c>
      <c r="AK1857" s="234">
        <f t="shared" si="583"/>
        <v>0</v>
      </c>
      <c r="AL1857" s="129">
        <f t="shared" si="584"/>
        <v>0</v>
      </c>
      <c r="AM1857" s="127">
        <v>45315</v>
      </c>
      <c r="AN1857" s="129">
        <f t="shared" si="588"/>
        <v>110380.00999999992</v>
      </c>
      <c r="AO1857" s="129">
        <f t="shared" si="589"/>
        <v>0</v>
      </c>
      <c r="AP1857" s="129">
        <f t="shared" si="590"/>
        <v>0</v>
      </c>
      <c r="AQ1857" s="235"/>
      <c r="AR1857" s="235"/>
      <c r="AS1857" s="236">
        <f t="shared" si="585"/>
        <v>45315</v>
      </c>
      <c r="AT1857" s="237">
        <f t="shared" si="591"/>
        <v>29612.64999999998</v>
      </c>
      <c r="AU1857" s="237">
        <f t="shared" si="592"/>
        <v>20372.400000000009</v>
      </c>
      <c r="AV1857" s="237">
        <f t="shared" si="593"/>
        <v>34904.159999999996</v>
      </c>
      <c r="AW1857" s="237">
        <f t="shared" si="594"/>
        <v>12957.399999999996</v>
      </c>
      <c r="AX1857" s="237">
        <f t="shared" si="595"/>
        <v>12533.400000000018</v>
      </c>
      <c r="AY1857" s="133"/>
    </row>
    <row r="1858" spans="3:51" x14ac:dyDescent="0.25">
      <c r="C1858" s="137"/>
      <c r="D1858" s="137"/>
      <c r="E1858" s="137"/>
      <c r="F1858" s="137"/>
      <c r="G1858" s="137"/>
      <c r="H1858" s="137"/>
      <c r="I1858" s="137"/>
      <c r="J1858" s="137"/>
      <c r="K1858" s="240">
        <f t="shared" si="577"/>
        <v>45316</v>
      </c>
      <c r="L1858" s="230">
        <f t="shared" si="578"/>
        <v>110786.17999999992</v>
      </c>
      <c r="M1858" s="162">
        <f>MAX(AN28:AN1858)</f>
        <v>112498.68999999992</v>
      </c>
      <c r="N1858" s="162">
        <f t="shared" si="586"/>
        <v>-1712.5099999999948</v>
      </c>
      <c r="O1858" s="231">
        <f>E3+(E4*0.1)</f>
        <v>0.2</v>
      </c>
      <c r="P1858" s="162">
        <v>1213.7</v>
      </c>
      <c r="Q1858" s="232">
        <f>E5+(E6*0.1)</f>
        <v>0.1</v>
      </c>
      <c r="R1858" s="162">
        <v>1280.5</v>
      </c>
      <c r="S1858" s="232">
        <f>E7+(E8*0.1)</f>
        <v>0.1</v>
      </c>
      <c r="T1858" s="162">
        <v>353.8</v>
      </c>
      <c r="U1858" s="233">
        <f>E9+(E10*0.5)+(E11*0.1)</f>
        <v>0.2</v>
      </c>
      <c r="V1858" s="162">
        <v>-660</v>
      </c>
      <c r="W1858" s="233">
        <f>E12+(E13*0.5)+(E14*0.1)</f>
        <v>0.2</v>
      </c>
      <c r="X1858" s="162">
        <v>660</v>
      </c>
      <c r="Y1858" s="161">
        <f t="shared" si="587"/>
        <v>1831</v>
      </c>
      <c r="Z1858" s="162">
        <f t="shared" si="579"/>
        <v>406.17</v>
      </c>
      <c r="AA1858" s="127">
        <v>45316</v>
      </c>
      <c r="AB1858" s="127"/>
      <c r="AC1858" s="128"/>
      <c r="AD1858" s="128"/>
      <c r="AE1858" s="129"/>
      <c r="AF1858" s="129"/>
      <c r="AG1858" s="129"/>
      <c r="AH1858" s="129">
        <f t="shared" si="580"/>
        <v>406.17</v>
      </c>
      <c r="AI1858" s="129">
        <f t="shared" si="581"/>
        <v>0</v>
      </c>
      <c r="AJ1858" s="234">
        <f t="shared" si="582"/>
        <v>1</v>
      </c>
      <c r="AK1858" s="234">
        <f t="shared" si="583"/>
        <v>0</v>
      </c>
      <c r="AL1858" s="129">
        <f t="shared" si="584"/>
        <v>0</v>
      </c>
      <c r="AM1858" s="127">
        <v>45316</v>
      </c>
      <c r="AN1858" s="129">
        <f t="shared" si="588"/>
        <v>110786.17999999992</v>
      </c>
      <c r="AO1858" s="129">
        <f t="shared" si="589"/>
        <v>0</v>
      </c>
      <c r="AP1858" s="129">
        <f t="shared" si="590"/>
        <v>0</v>
      </c>
      <c r="AQ1858" s="235"/>
      <c r="AR1858" s="235"/>
      <c r="AS1858" s="236">
        <f t="shared" si="585"/>
        <v>45316</v>
      </c>
      <c r="AT1858" s="237">
        <f t="shared" si="591"/>
        <v>29855.389999999981</v>
      </c>
      <c r="AU1858" s="237">
        <f t="shared" si="592"/>
        <v>20500.450000000008</v>
      </c>
      <c r="AV1858" s="237">
        <f t="shared" si="593"/>
        <v>34939.539999999994</v>
      </c>
      <c r="AW1858" s="237">
        <f t="shared" si="594"/>
        <v>12825.399999999996</v>
      </c>
      <c r="AX1858" s="237">
        <f t="shared" si="595"/>
        <v>12665.400000000018</v>
      </c>
      <c r="AY1858" s="133"/>
    </row>
    <row r="1859" spans="3:51" x14ac:dyDescent="0.25">
      <c r="C1859" s="137"/>
      <c r="D1859" s="137"/>
      <c r="E1859" s="137"/>
      <c r="F1859" s="137"/>
      <c r="G1859" s="137"/>
      <c r="H1859" s="137"/>
      <c r="I1859" s="137"/>
      <c r="J1859" s="137"/>
      <c r="K1859" s="240">
        <f t="shared" si="577"/>
        <v>45317</v>
      </c>
      <c r="L1859" s="230">
        <f t="shared" si="578"/>
        <v>110638.56999999992</v>
      </c>
      <c r="M1859" s="162">
        <f>MAX(AN28:AN1859)</f>
        <v>112498.68999999992</v>
      </c>
      <c r="N1859" s="162">
        <f t="shared" si="586"/>
        <v>-1860.1199999999953</v>
      </c>
      <c r="O1859" s="231">
        <f>E3+(E4*0.1)</f>
        <v>0.2</v>
      </c>
      <c r="P1859" s="162">
        <v>301.5</v>
      </c>
      <c r="Q1859" s="232">
        <f>E5+(E6*0.1)</f>
        <v>0.1</v>
      </c>
      <c r="R1859" s="162">
        <v>-159.5</v>
      </c>
      <c r="S1859" s="232">
        <f>E7+(E8*0.1)</f>
        <v>0.1</v>
      </c>
      <c r="T1859" s="162">
        <v>-1919.6</v>
      </c>
      <c r="U1859" s="233">
        <f>E9+(E10*0.5)+(E11*0.1)</f>
        <v>0.2</v>
      </c>
      <c r="V1859" s="162">
        <v>200</v>
      </c>
      <c r="W1859" s="233">
        <f>E12+(E13*0.5)+(E14*0.1)</f>
        <v>0.2</v>
      </c>
      <c r="X1859" s="162">
        <v>-200</v>
      </c>
      <c r="Y1859" s="161">
        <f t="shared" si="587"/>
        <v>1832</v>
      </c>
      <c r="Z1859" s="162">
        <f t="shared" si="579"/>
        <v>-147.61000000000001</v>
      </c>
      <c r="AA1859" s="127">
        <v>45317</v>
      </c>
      <c r="AB1859" s="127"/>
      <c r="AC1859" s="128"/>
      <c r="AD1859" s="128"/>
      <c r="AE1859" s="129"/>
      <c r="AF1859" s="129"/>
      <c r="AG1859" s="129"/>
      <c r="AH1859" s="129">
        <f t="shared" si="580"/>
        <v>0</v>
      </c>
      <c r="AI1859" s="129">
        <f t="shared" si="581"/>
        <v>-147.61000000000001</v>
      </c>
      <c r="AJ1859" s="234">
        <f t="shared" si="582"/>
        <v>0</v>
      </c>
      <c r="AK1859" s="234">
        <f t="shared" si="583"/>
        <v>1</v>
      </c>
      <c r="AL1859" s="129">
        <f t="shared" si="584"/>
        <v>0</v>
      </c>
      <c r="AM1859" s="127">
        <v>45317</v>
      </c>
      <c r="AN1859" s="129">
        <f t="shared" si="588"/>
        <v>110638.56999999992</v>
      </c>
      <c r="AO1859" s="129">
        <f t="shared" si="589"/>
        <v>0</v>
      </c>
      <c r="AP1859" s="129">
        <f t="shared" si="590"/>
        <v>0</v>
      </c>
      <c r="AQ1859" s="235"/>
      <c r="AR1859" s="235"/>
      <c r="AS1859" s="236">
        <f t="shared" si="585"/>
        <v>45317</v>
      </c>
      <c r="AT1859" s="237">
        <f t="shared" si="591"/>
        <v>29915.689999999981</v>
      </c>
      <c r="AU1859" s="237">
        <f t="shared" si="592"/>
        <v>20484.500000000007</v>
      </c>
      <c r="AV1859" s="237">
        <f t="shared" si="593"/>
        <v>34747.579999999994</v>
      </c>
      <c r="AW1859" s="237">
        <f t="shared" si="594"/>
        <v>12865.399999999996</v>
      </c>
      <c r="AX1859" s="237">
        <f t="shared" si="595"/>
        <v>12625.400000000018</v>
      </c>
      <c r="AY1859" s="133"/>
    </row>
    <row r="1860" spans="3:51" x14ac:dyDescent="0.25">
      <c r="C1860" s="137"/>
      <c r="D1860" s="137"/>
      <c r="E1860" s="137"/>
      <c r="F1860" s="137"/>
      <c r="G1860" s="137"/>
      <c r="H1860" s="137"/>
      <c r="I1860" s="137"/>
      <c r="J1860" s="137"/>
      <c r="K1860" s="240">
        <f t="shared" si="577"/>
        <v>45320</v>
      </c>
      <c r="L1860" s="230">
        <f t="shared" si="578"/>
        <v>111388.70999999992</v>
      </c>
      <c r="M1860" s="162">
        <f>MAX(AN28:AN1860)</f>
        <v>112498.68999999992</v>
      </c>
      <c r="N1860" s="162">
        <f t="shared" si="586"/>
        <v>-1109.9799999999959</v>
      </c>
      <c r="O1860" s="231">
        <f>E3+(E4*0.1)</f>
        <v>0.2</v>
      </c>
      <c r="P1860" s="162">
        <v>1120.0999999999999</v>
      </c>
      <c r="Q1860" s="232">
        <f>E5+(E6*0.1)</f>
        <v>0.1</v>
      </c>
      <c r="R1860" s="162">
        <v>1848</v>
      </c>
      <c r="S1860" s="232">
        <f>E7+(E8*0.1)</f>
        <v>0.1</v>
      </c>
      <c r="T1860" s="162">
        <v>3505.2</v>
      </c>
      <c r="U1860" s="233">
        <f>E9+(E10*0.5)+(E11*0.1)</f>
        <v>0.2</v>
      </c>
      <c r="V1860" s="162">
        <v>-1400</v>
      </c>
      <c r="W1860" s="233">
        <f>E12+(E13*0.5)+(E14*0.1)</f>
        <v>0.2</v>
      </c>
      <c r="X1860" s="162">
        <v>1354</v>
      </c>
      <c r="Y1860" s="161">
        <f t="shared" si="587"/>
        <v>1833</v>
      </c>
      <c r="Z1860" s="162">
        <f t="shared" si="579"/>
        <v>750.13999999999987</v>
      </c>
      <c r="AA1860" s="127">
        <v>45320</v>
      </c>
      <c r="AB1860" s="127"/>
      <c r="AC1860" s="128"/>
      <c r="AD1860" s="128"/>
      <c r="AE1860" s="129"/>
      <c r="AF1860" s="129"/>
      <c r="AG1860" s="129"/>
      <c r="AH1860" s="129">
        <f t="shared" si="580"/>
        <v>750.13999999999987</v>
      </c>
      <c r="AI1860" s="129">
        <f t="shared" si="581"/>
        <v>0</v>
      </c>
      <c r="AJ1860" s="234">
        <f t="shared" si="582"/>
        <v>1</v>
      </c>
      <c r="AK1860" s="234">
        <f t="shared" si="583"/>
        <v>0</v>
      </c>
      <c r="AL1860" s="129">
        <f t="shared" si="584"/>
        <v>0</v>
      </c>
      <c r="AM1860" s="127">
        <v>45320</v>
      </c>
      <c r="AN1860" s="129">
        <f t="shared" si="588"/>
        <v>111388.70999999992</v>
      </c>
      <c r="AO1860" s="129">
        <f t="shared" si="589"/>
        <v>0</v>
      </c>
      <c r="AP1860" s="129">
        <f t="shared" si="590"/>
        <v>0</v>
      </c>
      <c r="AQ1860" s="235"/>
      <c r="AR1860" s="235"/>
      <c r="AS1860" s="236">
        <f t="shared" si="585"/>
        <v>45320</v>
      </c>
      <c r="AT1860" s="237">
        <f t="shared" si="591"/>
        <v>30139.709999999981</v>
      </c>
      <c r="AU1860" s="237">
        <f t="shared" si="592"/>
        <v>20669.300000000007</v>
      </c>
      <c r="AV1860" s="237">
        <f t="shared" si="593"/>
        <v>35098.099999999991</v>
      </c>
      <c r="AW1860" s="237">
        <f t="shared" si="594"/>
        <v>12585.399999999996</v>
      </c>
      <c r="AX1860" s="237">
        <f t="shared" si="595"/>
        <v>12896.200000000017</v>
      </c>
      <c r="AY1860" s="133"/>
    </row>
    <row r="1861" spans="3:51" x14ac:dyDescent="0.25">
      <c r="C1861" s="137"/>
      <c r="D1861" s="137"/>
      <c r="E1861" s="137"/>
      <c r="F1861" s="137"/>
      <c r="G1861" s="137"/>
      <c r="H1861" s="137"/>
      <c r="I1861" s="137"/>
      <c r="J1861" s="137"/>
      <c r="K1861" s="240">
        <f t="shared" si="577"/>
        <v>45321</v>
      </c>
      <c r="L1861" s="230">
        <f t="shared" si="578"/>
        <v>111082.44999999992</v>
      </c>
      <c r="M1861" s="162">
        <f>MAX(AN28:AN1861)</f>
        <v>112498.68999999992</v>
      </c>
      <c r="N1861" s="162">
        <f t="shared" si="586"/>
        <v>-1416.2399999999907</v>
      </c>
      <c r="O1861" s="231">
        <f>E3+(E4*0.1)</f>
        <v>0.2</v>
      </c>
      <c r="P1861" s="162">
        <v>669.3</v>
      </c>
      <c r="Q1861" s="232">
        <f>E5+(E6*0.1)</f>
        <v>0.1</v>
      </c>
      <c r="R1861" s="162">
        <v>-148</v>
      </c>
      <c r="S1861" s="232">
        <f>E7+(E8*0.1)</f>
        <v>0.1</v>
      </c>
      <c r="T1861" s="162">
        <v>-2391.1999999999998</v>
      </c>
      <c r="U1861" s="233">
        <f>E9+(E10*0.5)+(E11*0.1)</f>
        <v>0.2</v>
      </c>
      <c r="V1861" s="162">
        <v>-1400</v>
      </c>
      <c r="W1861" s="233">
        <f>E12+(E13*0.5)+(E14*0.1)</f>
        <v>0.2</v>
      </c>
      <c r="X1861" s="162">
        <v>469</v>
      </c>
      <c r="Y1861" s="161">
        <f t="shared" si="587"/>
        <v>1834</v>
      </c>
      <c r="Z1861" s="162">
        <f t="shared" si="579"/>
        <v>-306.26</v>
      </c>
      <c r="AA1861" s="127">
        <v>45321</v>
      </c>
      <c r="AB1861" s="127"/>
      <c r="AC1861" s="128"/>
      <c r="AD1861" s="128"/>
      <c r="AE1861" s="129"/>
      <c r="AF1861" s="129"/>
      <c r="AG1861" s="129"/>
      <c r="AH1861" s="129">
        <f t="shared" si="580"/>
        <v>0</v>
      </c>
      <c r="AI1861" s="129">
        <f t="shared" si="581"/>
        <v>-306.26</v>
      </c>
      <c r="AJ1861" s="234">
        <f t="shared" si="582"/>
        <v>0</v>
      </c>
      <c r="AK1861" s="234">
        <f t="shared" si="583"/>
        <v>1</v>
      </c>
      <c r="AL1861" s="129">
        <f t="shared" si="584"/>
        <v>0</v>
      </c>
      <c r="AM1861" s="127">
        <v>45321</v>
      </c>
      <c r="AN1861" s="129">
        <f t="shared" si="588"/>
        <v>111082.44999999992</v>
      </c>
      <c r="AO1861" s="129">
        <f t="shared" si="589"/>
        <v>0</v>
      </c>
      <c r="AP1861" s="129">
        <f t="shared" si="590"/>
        <v>0</v>
      </c>
      <c r="AQ1861" s="235"/>
      <c r="AR1861" s="235"/>
      <c r="AS1861" s="236">
        <f t="shared" si="585"/>
        <v>45321</v>
      </c>
      <c r="AT1861" s="237">
        <f t="shared" si="591"/>
        <v>30273.569999999982</v>
      </c>
      <c r="AU1861" s="237">
        <f t="shared" si="592"/>
        <v>20654.500000000007</v>
      </c>
      <c r="AV1861" s="237">
        <f t="shared" si="593"/>
        <v>34858.979999999989</v>
      </c>
      <c r="AW1861" s="237">
        <f t="shared" si="594"/>
        <v>12305.399999999996</v>
      </c>
      <c r="AX1861" s="237">
        <f t="shared" si="595"/>
        <v>12990.000000000016</v>
      </c>
      <c r="AY1861" s="133"/>
    </row>
    <row r="1862" spans="3:51" x14ac:dyDescent="0.25">
      <c r="C1862" s="137"/>
      <c r="D1862" s="137"/>
      <c r="E1862" s="137"/>
      <c r="F1862" s="137"/>
      <c r="G1862" s="137"/>
      <c r="H1862" s="137"/>
      <c r="I1862" s="137"/>
      <c r="J1862" s="137"/>
      <c r="K1862" s="240">
        <f t="shared" si="577"/>
        <v>45322</v>
      </c>
      <c r="L1862" s="230">
        <f t="shared" si="578"/>
        <v>110199.16999999993</v>
      </c>
      <c r="M1862" s="162">
        <f>MAX(AN28:AN1862)</f>
        <v>112498.68999999992</v>
      </c>
      <c r="N1862" s="162">
        <f t="shared" si="586"/>
        <v>-2299.5199999999895</v>
      </c>
      <c r="O1862" s="231">
        <f>E3+(E4*0.1)</f>
        <v>0.2</v>
      </c>
      <c r="P1862" s="162">
        <v>-550</v>
      </c>
      <c r="Q1862" s="232">
        <f>E5+(E6*0.1)</f>
        <v>0.1</v>
      </c>
      <c r="R1862" s="162">
        <v>-1339</v>
      </c>
      <c r="S1862" s="232">
        <f>E7+(E8*0.1)</f>
        <v>0.1</v>
      </c>
      <c r="T1862" s="162">
        <v>-3987.8</v>
      </c>
      <c r="U1862" s="233">
        <f>E9+(E10*0.5)+(E11*0.1)</f>
        <v>0.2</v>
      </c>
      <c r="V1862" s="162">
        <v>-1400</v>
      </c>
      <c r="W1862" s="233">
        <f>E12+(E13*0.5)+(E14*0.1)</f>
        <v>0.2</v>
      </c>
      <c r="X1862" s="162">
        <v>197</v>
      </c>
      <c r="Y1862" s="161">
        <f t="shared" si="587"/>
        <v>1835</v>
      </c>
      <c r="Z1862" s="162">
        <f t="shared" si="579"/>
        <v>-883.28000000000009</v>
      </c>
      <c r="AA1862" s="238">
        <v>45322</v>
      </c>
      <c r="AB1862" s="129">
        <f>SUM(Z1840:Z1862)</f>
        <v>-1424.6100000000008</v>
      </c>
      <c r="AC1862" s="128">
        <f>(AB1862&gt;0)*1</f>
        <v>0</v>
      </c>
      <c r="AD1862" s="128">
        <f>(AB1862&lt;0)*1</f>
        <v>1</v>
      </c>
      <c r="AE1862" s="129">
        <f>AB1862*AC1862</f>
        <v>0</v>
      </c>
      <c r="AF1862" s="129">
        <f>AB1862*AD1862</f>
        <v>-1424.6100000000008</v>
      </c>
      <c r="AG1862" s="129"/>
      <c r="AH1862" s="129">
        <f t="shared" si="580"/>
        <v>0</v>
      </c>
      <c r="AI1862" s="129">
        <f t="shared" si="581"/>
        <v>-883.28000000000009</v>
      </c>
      <c r="AJ1862" s="234">
        <f t="shared" si="582"/>
        <v>0</v>
      </c>
      <c r="AK1862" s="234">
        <f t="shared" si="583"/>
        <v>1</v>
      </c>
      <c r="AL1862" s="129">
        <f t="shared" si="584"/>
        <v>-1424.6100000000008</v>
      </c>
      <c r="AM1862" s="127">
        <v>45322</v>
      </c>
      <c r="AN1862" s="129">
        <f t="shared" si="588"/>
        <v>110199.16999999993</v>
      </c>
      <c r="AO1862" s="129">
        <f t="shared" si="589"/>
        <v>0</v>
      </c>
      <c r="AP1862" s="129">
        <f t="shared" si="590"/>
        <v>-1424.6100000000008</v>
      </c>
      <c r="AQ1862" s="235"/>
      <c r="AR1862" s="235"/>
      <c r="AS1862" s="236">
        <f t="shared" si="585"/>
        <v>45322</v>
      </c>
      <c r="AT1862" s="237">
        <f t="shared" si="591"/>
        <v>30163.569999999982</v>
      </c>
      <c r="AU1862" s="237">
        <f t="shared" si="592"/>
        <v>20520.600000000006</v>
      </c>
      <c r="AV1862" s="237">
        <f t="shared" si="593"/>
        <v>34460.19999999999</v>
      </c>
      <c r="AW1862" s="237">
        <f t="shared" si="594"/>
        <v>12025.399999999996</v>
      </c>
      <c r="AX1862" s="237">
        <f t="shared" si="595"/>
        <v>13029.400000000016</v>
      </c>
      <c r="AY1862" s="133"/>
    </row>
    <row r="1863" spans="3:51" x14ac:dyDescent="0.25">
      <c r="C1863" s="137"/>
      <c r="D1863" s="137"/>
      <c r="E1863" s="137"/>
      <c r="F1863" s="137"/>
      <c r="G1863" s="137"/>
      <c r="H1863" s="137"/>
      <c r="I1863" s="137"/>
      <c r="J1863" s="137"/>
      <c r="K1863" s="240">
        <f t="shared" si="577"/>
        <v>45323</v>
      </c>
      <c r="L1863" s="230">
        <f t="shared" si="578"/>
        <v>111931.54999999993</v>
      </c>
      <c r="M1863" s="162">
        <f>MAX(AN28:AN1863)</f>
        <v>112498.68999999992</v>
      </c>
      <c r="N1863" s="162">
        <f t="shared" si="586"/>
        <v>-567.13999999998487</v>
      </c>
      <c r="O1863" s="231">
        <f>E3+(E4*0.1)</f>
        <v>0.2</v>
      </c>
      <c r="P1863" s="162">
        <v>1847.7</v>
      </c>
      <c r="Q1863" s="232">
        <f>E5+(E6*0.1)</f>
        <v>0.1</v>
      </c>
      <c r="R1863" s="162">
        <v>3027</v>
      </c>
      <c r="S1863" s="232">
        <f>E7+(E8*0.1)</f>
        <v>0.1</v>
      </c>
      <c r="T1863" s="162">
        <v>4149.3999999999996</v>
      </c>
      <c r="U1863" s="233">
        <f>E9+(E10*0.5)+(E11*0.1)</f>
        <v>0.2</v>
      </c>
      <c r="V1863" s="162">
        <v>1613</v>
      </c>
      <c r="W1863" s="233">
        <f>E12+(E13*0.5)+(E14*0.1)</f>
        <v>0.2</v>
      </c>
      <c r="X1863" s="162">
        <v>1613</v>
      </c>
      <c r="Y1863" s="161">
        <f t="shared" si="587"/>
        <v>1836</v>
      </c>
      <c r="Z1863" s="162">
        <f t="shared" si="579"/>
        <v>1732.38</v>
      </c>
      <c r="AA1863" s="127">
        <v>45323</v>
      </c>
      <c r="AB1863" s="127"/>
      <c r="AC1863" s="128"/>
      <c r="AD1863" s="128"/>
      <c r="AE1863" s="129"/>
      <c r="AF1863" s="129"/>
      <c r="AG1863" s="129"/>
      <c r="AH1863" s="129">
        <f t="shared" si="580"/>
        <v>1732.38</v>
      </c>
      <c r="AI1863" s="129">
        <f t="shared" si="581"/>
        <v>0</v>
      </c>
      <c r="AJ1863" s="234">
        <f t="shared" si="582"/>
        <v>1</v>
      </c>
      <c r="AK1863" s="234">
        <f t="shared" si="583"/>
        <v>0</v>
      </c>
      <c r="AL1863" s="129">
        <f t="shared" si="584"/>
        <v>0</v>
      </c>
      <c r="AM1863" s="127">
        <v>45323</v>
      </c>
      <c r="AN1863" s="129">
        <f t="shared" si="588"/>
        <v>111931.54999999993</v>
      </c>
      <c r="AO1863" s="129">
        <f t="shared" si="589"/>
        <v>0</v>
      </c>
      <c r="AP1863" s="129">
        <f t="shared" si="590"/>
        <v>0</v>
      </c>
      <c r="AQ1863" s="235"/>
      <c r="AR1863" s="235"/>
      <c r="AS1863" s="236">
        <f t="shared" si="585"/>
        <v>45323</v>
      </c>
      <c r="AT1863" s="237">
        <f t="shared" si="591"/>
        <v>30533.109999999982</v>
      </c>
      <c r="AU1863" s="237">
        <f t="shared" si="592"/>
        <v>20823.300000000007</v>
      </c>
      <c r="AV1863" s="237">
        <f t="shared" si="593"/>
        <v>34875.139999999992</v>
      </c>
      <c r="AW1863" s="237">
        <f t="shared" si="594"/>
        <v>12347.999999999996</v>
      </c>
      <c r="AX1863" s="237">
        <f t="shared" si="595"/>
        <v>13352.000000000016</v>
      </c>
      <c r="AY1863" s="133"/>
    </row>
    <row r="1864" spans="3:51" x14ac:dyDescent="0.25">
      <c r="C1864" s="137"/>
      <c r="D1864" s="137"/>
      <c r="E1864" s="137"/>
      <c r="F1864" s="137"/>
      <c r="G1864" s="137"/>
      <c r="H1864" s="137"/>
      <c r="I1864" s="137"/>
      <c r="J1864" s="137"/>
      <c r="K1864" s="240">
        <f t="shared" si="577"/>
        <v>45324</v>
      </c>
      <c r="L1864" s="230">
        <f t="shared" si="578"/>
        <v>112159.68999999993</v>
      </c>
      <c r="M1864" s="162">
        <f>MAX(AN28:AN1864)</f>
        <v>112498.68999999992</v>
      </c>
      <c r="N1864" s="162">
        <f t="shared" si="586"/>
        <v>-338.99999999998545</v>
      </c>
      <c r="O1864" s="231">
        <f>E3+(E4*0.1)</f>
        <v>0.2</v>
      </c>
      <c r="P1864" s="162">
        <v>-550</v>
      </c>
      <c r="Q1864" s="232">
        <f>E5+(E6*0.1)</f>
        <v>0.1</v>
      </c>
      <c r="R1864" s="162">
        <v>2621</v>
      </c>
      <c r="S1864" s="232">
        <f>E7+(E8*0.1)</f>
        <v>0.1</v>
      </c>
      <c r="T1864" s="162">
        <v>5960.4</v>
      </c>
      <c r="U1864" s="233">
        <f>E9+(E10*0.5)+(E11*0.1)</f>
        <v>0.2</v>
      </c>
      <c r="V1864" s="162">
        <v>-1400</v>
      </c>
      <c r="W1864" s="233">
        <f>E12+(E13*0.5)+(E14*0.1)</f>
        <v>0.2</v>
      </c>
      <c r="X1864" s="162">
        <v>-1200</v>
      </c>
      <c r="Y1864" s="161">
        <f t="shared" si="587"/>
        <v>1837</v>
      </c>
      <c r="Z1864" s="162">
        <f t="shared" si="579"/>
        <v>228.14</v>
      </c>
      <c r="AA1864" s="127">
        <v>45324</v>
      </c>
      <c r="AB1864" s="127"/>
      <c r="AC1864" s="128"/>
      <c r="AD1864" s="128"/>
      <c r="AE1864" s="129"/>
      <c r="AF1864" s="129"/>
      <c r="AG1864" s="129"/>
      <c r="AH1864" s="129">
        <f t="shared" si="580"/>
        <v>228.14</v>
      </c>
      <c r="AI1864" s="129">
        <f t="shared" si="581"/>
        <v>0</v>
      </c>
      <c r="AJ1864" s="234">
        <f t="shared" si="582"/>
        <v>1</v>
      </c>
      <c r="AK1864" s="234">
        <f t="shared" si="583"/>
        <v>0</v>
      </c>
      <c r="AL1864" s="129">
        <f t="shared" si="584"/>
        <v>0</v>
      </c>
      <c r="AM1864" s="127">
        <v>45324</v>
      </c>
      <c r="AN1864" s="129">
        <f t="shared" si="588"/>
        <v>112159.68999999993</v>
      </c>
      <c r="AO1864" s="129">
        <f t="shared" si="589"/>
        <v>0</v>
      </c>
      <c r="AP1864" s="129">
        <f t="shared" si="590"/>
        <v>0</v>
      </c>
      <c r="AQ1864" s="235"/>
      <c r="AR1864" s="235"/>
      <c r="AS1864" s="236">
        <f t="shared" si="585"/>
        <v>45324</v>
      </c>
      <c r="AT1864" s="237">
        <f t="shared" si="591"/>
        <v>30423.109999999982</v>
      </c>
      <c r="AU1864" s="237">
        <f t="shared" si="592"/>
        <v>21085.400000000005</v>
      </c>
      <c r="AV1864" s="237">
        <f t="shared" si="593"/>
        <v>35471.179999999993</v>
      </c>
      <c r="AW1864" s="237">
        <f t="shared" si="594"/>
        <v>12067.999999999996</v>
      </c>
      <c r="AX1864" s="237">
        <f t="shared" si="595"/>
        <v>13112.000000000016</v>
      </c>
      <c r="AY1864" s="133"/>
    </row>
    <row r="1865" spans="3:51" x14ac:dyDescent="0.25">
      <c r="C1865" s="137"/>
      <c r="D1865" s="137"/>
      <c r="E1865" s="137"/>
      <c r="F1865" s="137"/>
      <c r="G1865" s="137"/>
      <c r="H1865" s="137"/>
      <c r="I1865" s="137"/>
      <c r="J1865" s="137"/>
      <c r="K1865" s="240">
        <f t="shared" si="577"/>
        <v>45327</v>
      </c>
      <c r="L1865" s="230">
        <f t="shared" si="578"/>
        <v>111096.03999999994</v>
      </c>
      <c r="M1865" s="162">
        <f>MAX(AN28:AN1865)</f>
        <v>112498.68999999992</v>
      </c>
      <c r="N1865" s="162">
        <f t="shared" si="586"/>
        <v>-1402.6499999999796</v>
      </c>
      <c r="O1865" s="231">
        <f>E3+(E4*0.1)</f>
        <v>0.2</v>
      </c>
      <c r="P1865" s="162">
        <v>-588.25</v>
      </c>
      <c r="Q1865" s="232">
        <f>E5+(E6*0.1)</f>
        <v>0.1</v>
      </c>
      <c r="R1865" s="162">
        <v>-850</v>
      </c>
      <c r="S1865" s="232">
        <f>E7+(E8*0.1)</f>
        <v>0.1</v>
      </c>
      <c r="T1865" s="162">
        <v>-3410</v>
      </c>
      <c r="U1865" s="233">
        <f>E9+(E10*0.5)+(E11*0.1)</f>
        <v>0.2</v>
      </c>
      <c r="V1865" s="162">
        <v>-1400</v>
      </c>
      <c r="W1865" s="233">
        <f>E12+(E13*0.5)+(E14*0.1)</f>
        <v>0.2</v>
      </c>
      <c r="X1865" s="162">
        <v>-1200</v>
      </c>
      <c r="Y1865" s="161">
        <f t="shared" si="587"/>
        <v>1838</v>
      </c>
      <c r="Z1865" s="162">
        <f t="shared" si="579"/>
        <v>-1063.6500000000001</v>
      </c>
      <c r="AA1865" s="127">
        <v>45327</v>
      </c>
      <c r="AB1865" s="127"/>
      <c r="AC1865" s="128"/>
      <c r="AD1865" s="128"/>
      <c r="AE1865" s="129"/>
      <c r="AF1865" s="129"/>
      <c r="AG1865" s="129"/>
      <c r="AH1865" s="129">
        <f t="shared" si="580"/>
        <v>0</v>
      </c>
      <c r="AI1865" s="129">
        <f t="shared" si="581"/>
        <v>-1063.6500000000001</v>
      </c>
      <c r="AJ1865" s="234">
        <f t="shared" si="582"/>
        <v>0</v>
      </c>
      <c r="AK1865" s="234">
        <f t="shared" si="583"/>
        <v>1</v>
      </c>
      <c r="AL1865" s="129">
        <f t="shared" si="584"/>
        <v>0</v>
      </c>
      <c r="AM1865" s="127">
        <v>45327</v>
      </c>
      <c r="AN1865" s="129">
        <f t="shared" si="588"/>
        <v>111096.03999999994</v>
      </c>
      <c r="AO1865" s="129">
        <f t="shared" si="589"/>
        <v>0</v>
      </c>
      <c r="AP1865" s="129">
        <f t="shared" si="590"/>
        <v>0</v>
      </c>
      <c r="AQ1865" s="235"/>
      <c r="AR1865" s="235"/>
      <c r="AS1865" s="236">
        <f t="shared" si="585"/>
        <v>45327</v>
      </c>
      <c r="AT1865" s="237">
        <f t="shared" si="591"/>
        <v>30305.459999999981</v>
      </c>
      <c r="AU1865" s="237">
        <f t="shared" si="592"/>
        <v>21000.400000000005</v>
      </c>
      <c r="AV1865" s="237">
        <f t="shared" si="593"/>
        <v>35130.179999999993</v>
      </c>
      <c r="AW1865" s="237">
        <f t="shared" si="594"/>
        <v>11787.999999999996</v>
      </c>
      <c r="AX1865" s="237">
        <f t="shared" si="595"/>
        <v>12872.000000000016</v>
      </c>
      <c r="AY1865" s="133"/>
    </row>
    <row r="1866" spans="3:51" x14ac:dyDescent="0.25">
      <c r="C1866" s="137"/>
      <c r="D1866" s="137"/>
      <c r="E1866" s="137"/>
      <c r="F1866" s="137"/>
      <c r="G1866" s="137"/>
      <c r="H1866" s="137"/>
      <c r="I1866" s="137"/>
      <c r="J1866" s="137"/>
      <c r="K1866" s="240">
        <f t="shared" si="577"/>
        <v>45328</v>
      </c>
      <c r="L1866" s="230">
        <f t="shared" si="578"/>
        <v>111655.35999999994</v>
      </c>
      <c r="M1866" s="162">
        <f>MAX(AN28:AN1866)</f>
        <v>112498.68999999992</v>
      </c>
      <c r="N1866" s="162">
        <f t="shared" si="586"/>
        <v>-843.32999999997264</v>
      </c>
      <c r="O1866" s="231">
        <f>E3+(E4*0.1)</f>
        <v>0.2</v>
      </c>
      <c r="P1866" s="162">
        <v>706.2</v>
      </c>
      <c r="Q1866" s="232">
        <f>E5+(E6*0.1)</f>
        <v>0.1</v>
      </c>
      <c r="R1866" s="162">
        <v>571</v>
      </c>
      <c r="S1866" s="232">
        <f>E7+(E8*0.1)</f>
        <v>0.1</v>
      </c>
      <c r="T1866" s="162">
        <v>-806.2</v>
      </c>
      <c r="U1866" s="233">
        <f>E9+(E10*0.5)+(E11*0.1)</f>
        <v>0.2</v>
      </c>
      <c r="V1866" s="162">
        <v>1104</v>
      </c>
      <c r="W1866" s="233">
        <f>E12+(E13*0.5)+(E14*0.1)</f>
        <v>0.2</v>
      </c>
      <c r="X1866" s="162">
        <v>1104</v>
      </c>
      <c r="Y1866" s="161">
        <f t="shared" si="587"/>
        <v>1839</v>
      </c>
      <c r="Z1866" s="162">
        <f t="shared" si="579"/>
        <v>559.31999999999994</v>
      </c>
      <c r="AA1866" s="127">
        <v>45328</v>
      </c>
      <c r="AB1866" s="127"/>
      <c r="AC1866" s="128"/>
      <c r="AD1866" s="128"/>
      <c r="AE1866" s="129"/>
      <c r="AF1866" s="129"/>
      <c r="AG1866" s="129"/>
      <c r="AH1866" s="129">
        <f t="shared" si="580"/>
        <v>559.31999999999994</v>
      </c>
      <c r="AI1866" s="129">
        <f t="shared" si="581"/>
        <v>0</v>
      </c>
      <c r="AJ1866" s="234">
        <f t="shared" si="582"/>
        <v>1</v>
      </c>
      <c r="AK1866" s="234">
        <f t="shared" si="583"/>
        <v>0</v>
      </c>
      <c r="AL1866" s="129">
        <f t="shared" si="584"/>
        <v>0</v>
      </c>
      <c r="AM1866" s="127">
        <v>45328</v>
      </c>
      <c r="AN1866" s="129">
        <f t="shared" si="588"/>
        <v>111655.35999999994</v>
      </c>
      <c r="AO1866" s="129">
        <f t="shared" si="589"/>
        <v>0</v>
      </c>
      <c r="AP1866" s="129">
        <f t="shared" si="590"/>
        <v>0</v>
      </c>
      <c r="AQ1866" s="235"/>
      <c r="AR1866" s="235"/>
      <c r="AS1866" s="236">
        <f t="shared" si="585"/>
        <v>45328</v>
      </c>
      <c r="AT1866" s="237">
        <f t="shared" si="591"/>
        <v>30446.699999999983</v>
      </c>
      <c r="AU1866" s="237">
        <f t="shared" si="592"/>
        <v>21057.500000000004</v>
      </c>
      <c r="AV1866" s="237">
        <f t="shared" si="593"/>
        <v>35049.55999999999</v>
      </c>
      <c r="AW1866" s="237">
        <f t="shared" si="594"/>
        <v>12008.799999999996</v>
      </c>
      <c r="AX1866" s="237">
        <f t="shared" si="595"/>
        <v>13092.800000000016</v>
      </c>
      <c r="AY1866" s="133"/>
    </row>
    <row r="1867" spans="3:51" x14ac:dyDescent="0.25">
      <c r="C1867" s="137"/>
      <c r="D1867" s="137"/>
      <c r="E1867" s="137"/>
      <c r="F1867" s="137"/>
      <c r="G1867" s="137"/>
      <c r="H1867" s="137"/>
      <c r="I1867" s="137"/>
      <c r="J1867" s="137"/>
      <c r="K1867" s="240">
        <f t="shared" si="577"/>
        <v>45329</v>
      </c>
      <c r="L1867" s="230">
        <f t="shared" si="578"/>
        <v>112346.18999999994</v>
      </c>
      <c r="M1867" s="162">
        <f>MAX(AN28:AN1867)</f>
        <v>112498.68999999992</v>
      </c>
      <c r="N1867" s="162">
        <f t="shared" si="586"/>
        <v>-152.4999999999709</v>
      </c>
      <c r="O1867" s="231">
        <f>E3+(E4*0.1)</f>
        <v>0.2</v>
      </c>
      <c r="P1867" s="162">
        <v>780</v>
      </c>
      <c r="Q1867" s="232">
        <f>E5+(E6*0.1)</f>
        <v>0.1</v>
      </c>
      <c r="R1867" s="162">
        <v>2041.5</v>
      </c>
      <c r="S1867" s="232">
        <f>E7+(E8*0.1)</f>
        <v>0.1</v>
      </c>
      <c r="T1867" s="162">
        <v>3646.8</v>
      </c>
      <c r="U1867" s="233">
        <f>E9+(E10*0.5)+(E11*0.1)</f>
        <v>0.2</v>
      </c>
      <c r="V1867" s="162">
        <v>-85</v>
      </c>
      <c r="W1867" s="233">
        <f>E12+(E13*0.5)+(E14*0.1)</f>
        <v>0.2</v>
      </c>
      <c r="X1867" s="162">
        <v>-85</v>
      </c>
      <c r="Y1867" s="161">
        <f t="shared" si="587"/>
        <v>1840</v>
      </c>
      <c r="Z1867" s="162">
        <f t="shared" si="579"/>
        <v>690.83</v>
      </c>
      <c r="AA1867" s="127">
        <v>45329</v>
      </c>
      <c r="AB1867" s="127"/>
      <c r="AC1867" s="128"/>
      <c r="AD1867" s="128"/>
      <c r="AE1867" s="129"/>
      <c r="AF1867" s="129"/>
      <c r="AG1867" s="129"/>
      <c r="AH1867" s="129">
        <f t="shared" si="580"/>
        <v>690.83</v>
      </c>
      <c r="AI1867" s="129">
        <f t="shared" si="581"/>
        <v>0</v>
      </c>
      <c r="AJ1867" s="234">
        <f t="shared" si="582"/>
        <v>1</v>
      </c>
      <c r="AK1867" s="234">
        <f t="shared" si="583"/>
        <v>0</v>
      </c>
      <c r="AL1867" s="129">
        <f t="shared" si="584"/>
        <v>0</v>
      </c>
      <c r="AM1867" s="127">
        <v>45329</v>
      </c>
      <c r="AN1867" s="129">
        <f t="shared" si="588"/>
        <v>112346.18999999994</v>
      </c>
      <c r="AO1867" s="129">
        <f t="shared" si="589"/>
        <v>0</v>
      </c>
      <c r="AP1867" s="129">
        <f t="shared" si="590"/>
        <v>0</v>
      </c>
      <c r="AQ1867" s="235"/>
      <c r="AR1867" s="235"/>
      <c r="AS1867" s="236">
        <f t="shared" si="585"/>
        <v>45329</v>
      </c>
      <c r="AT1867" s="237">
        <f t="shared" si="591"/>
        <v>30602.699999999983</v>
      </c>
      <c r="AU1867" s="237">
        <f t="shared" si="592"/>
        <v>21261.650000000005</v>
      </c>
      <c r="AV1867" s="237">
        <f t="shared" si="593"/>
        <v>35414.239999999991</v>
      </c>
      <c r="AW1867" s="237">
        <f t="shared" si="594"/>
        <v>11991.799999999996</v>
      </c>
      <c r="AX1867" s="237">
        <f t="shared" si="595"/>
        <v>13075.800000000016</v>
      </c>
      <c r="AY1867" s="133"/>
    </row>
    <row r="1868" spans="3:51" x14ac:dyDescent="0.25">
      <c r="C1868" s="137"/>
      <c r="D1868" s="137"/>
      <c r="E1868" s="137"/>
      <c r="F1868" s="137"/>
      <c r="G1868" s="137"/>
      <c r="H1868" s="137"/>
      <c r="I1868" s="137"/>
      <c r="J1868" s="137"/>
      <c r="K1868" s="240">
        <f t="shared" si="577"/>
        <v>45330</v>
      </c>
      <c r="L1868" s="230">
        <f t="shared" si="578"/>
        <v>111786.63999999994</v>
      </c>
      <c r="M1868" s="162">
        <f>MAX(AN28:AN1868)</f>
        <v>112498.68999999992</v>
      </c>
      <c r="N1868" s="162">
        <f t="shared" si="586"/>
        <v>-712.04999999997381</v>
      </c>
      <c r="O1868" s="231">
        <f>E3+(E4*0.1)</f>
        <v>0.2</v>
      </c>
      <c r="P1868" s="162">
        <v>-550</v>
      </c>
      <c r="Q1868" s="232">
        <f>E5+(E6*0.1)</f>
        <v>0.1</v>
      </c>
      <c r="R1868" s="162">
        <v>142.5</v>
      </c>
      <c r="S1868" s="232">
        <f>E7+(E8*0.1)</f>
        <v>0.1</v>
      </c>
      <c r="T1868" s="162">
        <v>562</v>
      </c>
      <c r="U1868" s="233">
        <f>E9+(E10*0.5)+(E11*0.1)</f>
        <v>0.2</v>
      </c>
      <c r="V1868" s="162">
        <v>-1400</v>
      </c>
      <c r="W1868" s="233">
        <f>E12+(E13*0.5)+(E14*0.1)</f>
        <v>0.2</v>
      </c>
      <c r="X1868" s="162">
        <v>-1200</v>
      </c>
      <c r="Y1868" s="161">
        <f t="shared" si="587"/>
        <v>1841</v>
      </c>
      <c r="Z1868" s="162">
        <f t="shared" si="579"/>
        <v>-559.54999999999995</v>
      </c>
      <c r="AA1868" s="127">
        <v>45330</v>
      </c>
      <c r="AB1868" s="127"/>
      <c r="AC1868" s="128"/>
      <c r="AD1868" s="128"/>
      <c r="AE1868" s="129"/>
      <c r="AF1868" s="129"/>
      <c r="AG1868" s="129"/>
      <c r="AH1868" s="129">
        <f t="shared" si="580"/>
        <v>0</v>
      </c>
      <c r="AI1868" s="129">
        <f t="shared" si="581"/>
        <v>-559.54999999999995</v>
      </c>
      <c r="AJ1868" s="234">
        <f t="shared" si="582"/>
        <v>0</v>
      </c>
      <c r="AK1868" s="234">
        <f t="shared" si="583"/>
        <v>1</v>
      </c>
      <c r="AL1868" s="129">
        <f t="shared" si="584"/>
        <v>0</v>
      </c>
      <c r="AM1868" s="127">
        <v>45330</v>
      </c>
      <c r="AN1868" s="129">
        <f t="shared" si="588"/>
        <v>111786.63999999994</v>
      </c>
      <c r="AO1868" s="129">
        <f t="shared" si="589"/>
        <v>0</v>
      </c>
      <c r="AP1868" s="129">
        <f t="shared" si="590"/>
        <v>0</v>
      </c>
      <c r="AQ1868" s="235"/>
      <c r="AR1868" s="235"/>
      <c r="AS1868" s="236">
        <f t="shared" si="585"/>
        <v>45330</v>
      </c>
      <c r="AT1868" s="237">
        <f t="shared" si="591"/>
        <v>30492.699999999983</v>
      </c>
      <c r="AU1868" s="237">
        <f t="shared" si="592"/>
        <v>21275.900000000005</v>
      </c>
      <c r="AV1868" s="237">
        <f t="shared" si="593"/>
        <v>35470.439999999988</v>
      </c>
      <c r="AW1868" s="237">
        <f t="shared" si="594"/>
        <v>11711.799999999996</v>
      </c>
      <c r="AX1868" s="237">
        <f t="shared" si="595"/>
        <v>12835.800000000016</v>
      </c>
      <c r="AY1868" s="133"/>
    </row>
    <row r="1869" spans="3:51" x14ac:dyDescent="0.25">
      <c r="C1869" s="137"/>
      <c r="D1869" s="137"/>
      <c r="E1869" s="137"/>
      <c r="F1869" s="137"/>
      <c r="G1869" s="137"/>
      <c r="H1869" s="137"/>
      <c r="I1869" s="137"/>
      <c r="J1869" s="137"/>
      <c r="K1869" s="240">
        <f t="shared" si="577"/>
        <v>45331</v>
      </c>
      <c r="L1869" s="230">
        <f t="shared" si="578"/>
        <v>111734.21999999994</v>
      </c>
      <c r="M1869" s="162">
        <f>MAX(AN28:AN1869)</f>
        <v>112498.68999999992</v>
      </c>
      <c r="N1869" s="162">
        <f t="shared" si="586"/>
        <v>-764.46999999997206</v>
      </c>
      <c r="O1869" s="231">
        <f>E3+(E4*0.1)</f>
        <v>0.2</v>
      </c>
      <c r="P1869" s="162">
        <v>-550</v>
      </c>
      <c r="Q1869" s="232">
        <f>E5+(E6*0.1)</f>
        <v>0.1</v>
      </c>
      <c r="R1869" s="162">
        <v>1435</v>
      </c>
      <c r="S1869" s="232">
        <f>E7+(E8*0.1)</f>
        <v>0.1</v>
      </c>
      <c r="T1869" s="162">
        <v>3584.8</v>
      </c>
      <c r="U1869" s="233">
        <f>E9+(E10*0.5)+(E11*0.1)</f>
        <v>0.2</v>
      </c>
      <c r="V1869" s="162">
        <v>-1022</v>
      </c>
      <c r="W1869" s="233">
        <f>E12+(E13*0.5)+(E14*0.1)</f>
        <v>0.2</v>
      </c>
      <c r="X1869" s="162">
        <v>-1200</v>
      </c>
      <c r="Y1869" s="161">
        <f t="shared" si="587"/>
        <v>1842</v>
      </c>
      <c r="Z1869" s="162">
        <f t="shared" si="579"/>
        <v>-52.419999999999987</v>
      </c>
      <c r="AA1869" s="127">
        <v>45331</v>
      </c>
      <c r="AB1869" s="127"/>
      <c r="AC1869" s="128"/>
      <c r="AD1869" s="128"/>
      <c r="AE1869" s="129"/>
      <c r="AF1869" s="129"/>
      <c r="AG1869" s="129"/>
      <c r="AH1869" s="129">
        <f t="shared" si="580"/>
        <v>0</v>
      </c>
      <c r="AI1869" s="129">
        <f t="shared" si="581"/>
        <v>-52.419999999999987</v>
      </c>
      <c r="AJ1869" s="234">
        <f t="shared" si="582"/>
        <v>0</v>
      </c>
      <c r="AK1869" s="234">
        <f t="shared" si="583"/>
        <v>1</v>
      </c>
      <c r="AL1869" s="129">
        <f t="shared" si="584"/>
        <v>0</v>
      </c>
      <c r="AM1869" s="127">
        <v>45331</v>
      </c>
      <c r="AN1869" s="129">
        <f t="shared" si="588"/>
        <v>111734.21999999994</v>
      </c>
      <c r="AO1869" s="129">
        <f t="shared" si="589"/>
        <v>0</v>
      </c>
      <c r="AP1869" s="129">
        <f t="shared" si="590"/>
        <v>0</v>
      </c>
      <c r="AQ1869" s="235"/>
      <c r="AR1869" s="235"/>
      <c r="AS1869" s="236">
        <f t="shared" si="585"/>
        <v>45331</v>
      </c>
      <c r="AT1869" s="237">
        <f t="shared" si="591"/>
        <v>30382.699999999983</v>
      </c>
      <c r="AU1869" s="237">
        <f t="shared" si="592"/>
        <v>21419.400000000005</v>
      </c>
      <c r="AV1869" s="237">
        <f t="shared" si="593"/>
        <v>35828.919999999991</v>
      </c>
      <c r="AW1869" s="237">
        <f t="shared" si="594"/>
        <v>11507.399999999996</v>
      </c>
      <c r="AX1869" s="237">
        <f t="shared" si="595"/>
        <v>12595.800000000016</v>
      </c>
      <c r="AY1869" s="133"/>
    </row>
    <row r="1870" spans="3:51" x14ac:dyDescent="0.25">
      <c r="C1870" s="137"/>
      <c r="D1870" s="137"/>
      <c r="E1870" s="137"/>
      <c r="F1870" s="137"/>
      <c r="G1870" s="137"/>
      <c r="H1870" s="137"/>
      <c r="I1870" s="137"/>
      <c r="J1870" s="137"/>
      <c r="K1870" s="240">
        <f t="shared" si="577"/>
        <v>45334</v>
      </c>
      <c r="L1870" s="230">
        <f t="shared" si="578"/>
        <v>111523.75999999994</v>
      </c>
      <c r="M1870" s="162">
        <f>MAX(AN28:AN1870)</f>
        <v>112498.68999999992</v>
      </c>
      <c r="N1870" s="162">
        <f t="shared" si="586"/>
        <v>-974.92999999997846</v>
      </c>
      <c r="O1870" s="231">
        <f>E3+(E4*0.1)</f>
        <v>0.2</v>
      </c>
      <c r="P1870" s="162">
        <v>628.45000000000005</v>
      </c>
      <c r="Q1870" s="232">
        <f>E5+(E6*0.1)</f>
        <v>0.1</v>
      </c>
      <c r="R1870" s="162">
        <v>-238.5</v>
      </c>
      <c r="S1870" s="232">
        <f>E7+(E8*0.1)</f>
        <v>0.1</v>
      </c>
      <c r="T1870" s="162">
        <v>-1595</v>
      </c>
      <c r="U1870" s="233">
        <f>E9+(E10*0.5)+(E11*0.1)</f>
        <v>0.2</v>
      </c>
      <c r="V1870" s="162">
        <v>436</v>
      </c>
      <c r="W1870" s="233">
        <f>E12+(E13*0.5)+(E14*0.1)</f>
        <v>0.2</v>
      </c>
      <c r="X1870" s="162">
        <v>-1200</v>
      </c>
      <c r="Y1870" s="161">
        <f t="shared" si="587"/>
        <v>1843</v>
      </c>
      <c r="Z1870" s="162">
        <f t="shared" si="579"/>
        <v>-210.45999999999998</v>
      </c>
      <c r="AA1870" s="127">
        <v>45334</v>
      </c>
      <c r="AB1870" s="127"/>
      <c r="AC1870" s="128"/>
      <c r="AD1870" s="128"/>
      <c r="AE1870" s="129"/>
      <c r="AF1870" s="129"/>
      <c r="AG1870" s="129"/>
      <c r="AH1870" s="129">
        <f t="shared" si="580"/>
        <v>0</v>
      </c>
      <c r="AI1870" s="129">
        <f t="shared" si="581"/>
        <v>-210.45999999999998</v>
      </c>
      <c r="AJ1870" s="234">
        <f t="shared" si="582"/>
        <v>0</v>
      </c>
      <c r="AK1870" s="234">
        <f t="shared" si="583"/>
        <v>1</v>
      </c>
      <c r="AL1870" s="129">
        <f t="shared" si="584"/>
        <v>0</v>
      </c>
      <c r="AM1870" s="127">
        <v>45334</v>
      </c>
      <c r="AN1870" s="129">
        <f t="shared" si="588"/>
        <v>111523.75999999994</v>
      </c>
      <c r="AO1870" s="129">
        <f t="shared" si="589"/>
        <v>0</v>
      </c>
      <c r="AP1870" s="129">
        <f t="shared" si="590"/>
        <v>0</v>
      </c>
      <c r="AQ1870" s="235"/>
      <c r="AR1870" s="235"/>
      <c r="AS1870" s="236">
        <f t="shared" si="585"/>
        <v>45334</v>
      </c>
      <c r="AT1870" s="237">
        <f t="shared" si="591"/>
        <v>30508.389999999981</v>
      </c>
      <c r="AU1870" s="237">
        <f t="shared" si="592"/>
        <v>21395.550000000007</v>
      </c>
      <c r="AV1870" s="237">
        <f t="shared" si="593"/>
        <v>35669.419999999991</v>
      </c>
      <c r="AW1870" s="237">
        <f t="shared" si="594"/>
        <v>11594.599999999997</v>
      </c>
      <c r="AX1870" s="237">
        <f t="shared" si="595"/>
        <v>12355.800000000016</v>
      </c>
      <c r="AY1870" s="133"/>
    </row>
    <row r="1871" spans="3:51" x14ac:dyDescent="0.25">
      <c r="C1871" s="137"/>
      <c r="D1871" s="137"/>
      <c r="E1871" s="137"/>
      <c r="F1871" s="137"/>
      <c r="G1871" s="137"/>
      <c r="H1871" s="137"/>
      <c r="I1871" s="137"/>
      <c r="J1871" s="137"/>
      <c r="K1871" s="240">
        <f t="shared" si="577"/>
        <v>45335</v>
      </c>
      <c r="L1871" s="230">
        <f t="shared" si="578"/>
        <v>110708.53999999994</v>
      </c>
      <c r="M1871" s="162">
        <f>MAX(AN28:AN1871)</f>
        <v>112498.68999999992</v>
      </c>
      <c r="N1871" s="162">
        <f t="shared" si="586"/>
        <v>-1790.1499999999796</v>
      </c>
      <c r="O1871" s="231">
        <f>E3+(E4*0.1)</f>
        <v>0.2</v>
      </c>
      <c r="P1871" s="162">
        <v>-550</v>
      </c>
      <c r="Q1871" s="232">
        <f>E5+(E6*0.1)</f>
        <v>0.1</v>
      </c>
      <c r="R1871" s="162">
        <v>-2745</v>
      </c>
      <c r="S1871" s="232">
        <f>E7+(E8*0.1)</f>
        <v>0.1</v>
      </c>
      <c r="T1871" s="162">
        <v>-7307.2</v>
      </c>
      <c r="U1871" s="233">
        <f>E9+(E10*0.5)+(E11*0.1)</f>
        <v>0.2</v>
      </c>
      <c r="V1871" s="162">
        <v>2700</v>
      </c>
      <c r="W1871" s="233">
        <f>E12+(E13*0.5)+(E14*0.1)</f>
        <v>0.2</v>
      </c>
      <c r="X1871" s="162">
        <v>-1200</v>
      </c>
      <c r="Y1871" s="161">
        <f t="shared" si="587"/>
        <v>1844</v>
      </c>
      <c r="Z1871" s="162">
        <f t="shared" si="579"/>
        <v>-815.22</v>
      </c>
      <c r="AA1871" s="127">
        <v>45335</v>
      </c>
      <c r="AB1871" s="127"/>
      <c r="AC1871" s="128"/>
      <c r="AD1871" s="128"/>
      <c r="AE1871" s="129"/>
      <c r="AF1871" s="129"/>
      <c r="AG1871" s="129"/>
      <c r="AH1871" s="129">
        <f t="shared" si="580"/>
        <v>0</v>
      </c>
      <c r="AI1871" s="129">
        <f t="shared" si="581"/>
        <v>-815.22</v>
      </c>
      <c r="AJ1871" s="234">
        <f t="shared" si="582"/>
        <v>0</v>
      </c>
      <c r="AK1871" s="234">
        <f t="shared" si="583"/>
        <v>1</v>
      </c>
      <c r="AL1871" s="129">
        <f t="shared" si="584"/>
        <v>0</v>
      </c>
      <c r="AM1871" s="127">
        <v>45335</v>
      </c>
      <c r="AN1871" s="129">
        <f t="shared" si="588"/>
        <v>110708.53999999994</v>
      </c>
      <c r="AO1871" s="129">
        <f t="shared" si="589"/>
        <v>0</v>
      </c>
      <c r="AP1871" s="129">
        <f t="shared" si="590"/>
        <v>0</v>
      </c>
      <c r="AQ1871" s="235"/>
      <c r="AR1871" s="235"/>
      <c r="AS1871" s="236">
        <f t="shared" si="585"/>
        <v>45335</v>
      </c>
      <c r="AT1871" s="237">
        <f t="shared" si="591"/>
        <v>30398.389999999981</v>
      </c>
      <c r="AU1871" s="237">
        <f t="shared" si="592"/>
        <v>21121.050000000007</v>
      </c>
      <c r="AV1871" s="237">
        <f t="shared" si="593"/>
        <v>34938.69999999999</v>
      </c>
      <c r="AW1871" s="237">
        <f t="shared" si="594"/>
        <v>12134.599999999997</v>
      </c>
      <c r="AX1871" s="237">
        <f t="shared" si="595"/>
        <v>12115.800000000016</v>
      </c>
      <c r="AY1871" s="133"/>
    </row>
    <row r="1872" spans="3:51" x14ac:dyDescent="0.25">
      <c r="C1872" s="137"/>
      <c r="D1872" s="137"/>
      <c r="E1872" s="137"/>
      <c r="F1872" s="137"/>
      <c r="G1872" s="137"/>
      <c r="H1872" s="137"/>
      <c r="I1872" s="137"/>
      <c r="J1872" s="137"/>
      <c r="K1872" s="240">
        <f t="shared" si="577"/>
        <v>45336</v>
      </c>
      <c r="L1872" s="230">
        <f t="shared" si="578"/>
        <v>111511.72999999994</v>
      </c>
      <c r="M1872" s="162">
        <f>MAX(AN28:AN1872)</f>
        <v>112498.68999999992</v>
      </c>
      <c r="N1872" s="162">
        <f t="shared" si="586"/>
        <v>-986.9599999999773</v>
      </c>
      <c r="O1872" s="231">
        <f>E3+(E4*0.1)</f>
        <v>0.2</v>
      </c>
      <c r="P1872" s="162">
        <v>757.6</v>
      </c>
      <c r="Q1872" s="232">
        <f>E5+(E6*0.1)</f>
        <v>0.1</v>
      </c>
      <c r="R1872" s="162">
        <v>2372.5</v>
      </c>
      <c r="S1872" s="232">
        <f>E7+(E8*0.1)</f>
        <v>0.1</v>
      </c>
      <c r="T1872" s="162">
        <v>4144.2</v>
      </c>
      <c r="U1872" s="233">
        <f>E9+(E10*0.5)+(E11*0.1)</f>
        <v>0.2</v>
      </c>
      <c r="V1872" s="162">
        <v>91</v>
      </c>
      <c r="W1872" s="233">
        <f>E12+(E13*0.5)+(E14*0.1)</f>
        <v>0.2</v>
      </c>
      <c r="X1872" s="162">
        <v>-91</v>
      </c>
      <c r="Y1872" s="161">
        <f t="shared" si="587"/>
        <v>1845</v>
      </c>
      <c r="Z1872" s="162">
        <f t="shared" si="579"/>
        <v>803.19</v>
      </c>
      <c r="AA1872" s="127">
        <v>45336</v>
      </c>
      <c r="AB1872" s="127"/>
      <c r="AC1872" s="128"/>
      <c r="AD1872" s="128"/>
      <c r="AE1872" s="129"/>
      <c r="AF1872" s="129"/>
      <c r="AG1872" s="129"/>
      <c r="AH1872" s="129">
        <f t="shared" si="580"/>
        <v>803.19</v>
      </c>
      <c r="AI1872" s="129">
        <f t="shared" si="581"/>
        <v>0</v>
      </c>
      <c r="AJ1872" s="234">
        <f t="shared" si="582"/>
        <v>1</v>
      </c>
      <c r="AK1872" s="234">
        <f t="shared" si="583"/>
        <v>0</v>
      </c>
      <c r="AL1872" s="129">
        <f t="shared" si="584"/>
        <v>0</v>
      </c>
      <c r="AM1872" s="127">
        <v>45336</v>
      </c>
      <c r="AN1872" s="129">
        <f t="shared" si="588"/>
        <v>111511.72999999994</v>
      </c>
      <c r="AO1872" s="129">
        <f t="shared" si="589"/>
        <v>0</v>
      </c>
      <c r="AP1872" s="129">
        <f t="shared" si="590"/>
        <v>0</v>
      </c>
      <c r="AQ1872" s="235"/>
      <c r="AR1872" s="235"/>
      <c r="AS1872" s="236">
        <f t="shared" si="585"/>
        <v>45336</v>
      </c>
      <c r="AT1872" s="237">
        <f t="shared" si="591"/>
        <v>30549.909999999982</v>
      </c>
      <c r="AU1872" s="237">
        <f t="shared" si="592"/>
        <v>21358.300000000007</v>
      </c>
      <c r="AV1872" s="237">
        <f t="shared" si="593"/>
        <v>35353.119999999988</v>
      </c>
      <c r="AW1872" s="237">
        <f t="shared" si="594"/>
        <v>12152.799999999997</v>
      </c>
      <c r="AX1872" s="237">
        <f t="shared" si="595"/>
        <v>12097.600000000015</v>
      </c>
      <c r="AY1872" s="133"/>
    </row>
    <row r="1873" spans="3:51" x14ac:dyDescent="0.25">
      <c r="C1873" s="137"/>
      <c r="D1873" s="137"/>
      <c r="E1873" s="137"/>
      <c r="F1873" s="137"/>
      <c r="G1873" s="137"/>
      <c r="H1873" s="137"/>
      <c r="I1873" s="137"/>
      <c r="J1873" s="137"/>
      <c r="K1873" s="240">
        <f t="shared" si="577"/>
        <v>45337</v>
      </c>
      <c r="L1873" s="230">
        <f t="shared" si="578"/>
        <v>112043.70999999993</v>
      </c>
      <c r="M1873" s="162">
        <f>MAX(AN28:AN1873)</f>
        <v>112498.68999999992</v>
      </c>
      <c r="N1873" s="162">
        <f t="shared" si="586"/>
        <v>-454.97999999998137</v>
      </c>
      <c r="O1873" s="231">
        <f>E3+(E4*0.1)</f>
        <v>0.2</v>
      </c>
      <c r="P1873" s="162">
        <v>1744.25</v>
      </c>
      <c r="Q1873" s="232">
        <f>E5+(E6*0.1)</f>
        <v>0.1</v>
      </c>
      <c r="R1873" s="162">
        <v>1455.5</v>
      </c>
      <c r="S1873" s="232">
        <f>E7+(E8*0.1)</f>
        <v>0.1</v>
      </c>
      <c r="T1873" s="162">
        <v>761.8</v>
      </c>
      <c r="U1873" s="233">
        <f>E9+(E10*0.5)+(E11*0.1)</f>
        <v>0.2</v>
      </c>
      <c r="V1873" s="162">
        <v>-1400</v>
      </c>
      <c r="W1873" s="233">
        <f>E12+(E13*0.5)+(E14*0.1)</f>
        <v>0.2</v>
      </c>
      <c r="X1873" s="162">
        <v>1207</v>
      </c>
      <c r="Y1873" s="161">
        <f t="shared" si="587"/>
        <v>1846</v>
      </c>
      <c r="Z1873" s="162">
        <f t="shared" si="579"/>
        <v>531.98</v>
      </c>
      <c r="AA1873" s="127">
        <v>45337</v>
      </c>
      <c r="AB1873" s="127"/>
      <c r="AC1873" s="128"/>
      <c r="AD1873" s="128"/>
      <c r="AE1873" s="129"/>
      <c r="AF1873" s="129"/>
      <c r="AG1873" s="129"/>
      <c r="AH1873" s="129">
        <f t="shared" si="580"/>
        <v>531.98</v>
      </c>
      <c r="AI1873" s="129">
        <f t="shared" si="581"/>
        <v>0</v>
      </c>
      <c r="AJ1873" s="234">
        <f t="shared" si="582"/>
        <v>1</v>
      </c>
      <c r="AK1873" s="234">
        <f t="shared" si="583"/>
        <v>0</v>
      </c>
      <c r="AL1873" s="129">
        <f t="shared" si="584"/>
        <v>0</v>
      </c>
      <c r="AM1873" s="127">
        <v>45337</v>
      </c>
      <c r="AN1873" s="129">
        <f t="shared" si="588"/>
        <v>112043.70999999993</v>
      </c>
      <c r="AO1873" s="129">
        <f t="shared" si="589"/>
        <v>0</v>
      </c>
      <c r="AP1873" s="129">
        <f t="shared" si="590"/>
        <v>0</v>
      </c>
      <c r="AQ1873" s="235"/>
      <c r="AR1873" s="235"/>
      <c r="AS1873" s="236">
        <f t="shared" si="585"/>
        <v>45337</v>
      </c>
      <c r="AT1873" s="237">
        <f t="shared" si="591"/>
        <v>30898.75999999998</v>
      </c>
      <c r="AU1873" s="237">
        <f t="shared" si="592"/>
        <v>21503.850000000006</v>
      </c>
      <c r="AV1873" s="237">
        <f t="shared" si="593"/>
        <v>35429.299999999988</v>
      </c>
      <c r="AW1873" s="237">
        <f t="shared" si="594"/>
        <v>11872.799999999997</v>
      </c>
      <c r="AX1873" s="237">
        <f t="shared" si="595"/>
        <v>12339.000000000015</v>
      </c>
      <c r="AY1873" s="133"/>
    </row>
    <row r="1874" spans="3:51" x14ac:dyDescent="0.25">
      <c r="C1874" s="137"/>
      <c r="D1874" s="137"/>
      <c r="E1874" s="137"/>
      <c r="F1874" s="137"/>
      <c r="G1874" s="137"/>
      <c r="H1874" s="137"/>
      <c r="I1874" s="137"/>
      <c r="J1874" s="137"/>
      <c r="K1874" s="240">
        <f t="shared" si="577"/>
        <v>45338</v>
      </c>
      <c r="L1874" s="230">
        <f t="shared" si="578"/>
        <v>111507.70999999993</v>
      </c>
      <c r="M1874" s="162">
        <f>MAX(AN28:AN1874)</f>
        <v>112498.68999999992</v>
      </c>
      <c r="N1874" s="162">
        <f t="shared" si="586"/>
        <v>-990.97999999998137</v>
      </c>
      <c r="O1874" s="231">
        <f>E3+(E4*0.1)</f>
        <v>0.2</v>
      </c>
      <c r="P1874" s="162">
        <v>-550</v>
      </c>
      <c r="Q1874" s="232">
        <f>E5+(E6*0.1)</f>
        <v>0.1</v>
      </c>
      <c r="R1874" s="162">
        <v>-850</v>
      </c>
      <c r="S1874" s="232">
        <f>E7+(E8*0.1)</f>
        <v>0.1</v>
      </c>
      <c r="T1874" s="162">
        <v>-3410</v>
      </c>
      <c r="U1874" s="233">
        <f>E9+(E10*0.5)+(E11*0.1)</f>
        <v>0.2</v>
      </c>
      <c r="V1874" s="162">
        <v>-916</v>
      </c>
      <c r="W1874" s="233">
        <f>E12+(E13*0.5)+(E14*0.1)</f>
        <v>0.2</v>
      </c>
      <c r="X1874" s="162">
        <v>916</v>
      </c>
      <c r="Y1874" s="161">
        <f t="shared" si="587"/>
        <v>1847</v>
      </c>
      <c r="Z1874" s="162">
        <f t="shared" si="579"/>
        <v>-536</v>
      </c>
      <c r="AA1874" s="127">
        <v>45338</v>
      </c>
      <c r="AB1874" s="127"/>
      <c r="AC1874" s="128"/>
      <c r="AD1874" s="128"/>
      <c r="AE1874" s="129"/>
      <c r="AF1874" s="129"/>
      <c r="AG1874" s="129"/>
      <c r="AH1874" s="129">
        <f t="shared" si="580"/>
        <v>0</v>
      </c>
      <c r="AI1874" s="129">
        <f t="shared" si="581"/>
        <v>-536</v>
      </c>
      <c r="AJ1874" s="234">
        <f t="shared" si="582"/>
        <v>0</v>
      </c>
      <c r="AK1874" s="234">
        <f t="shared" si="583"/>
        <v>1</v>
      </c>
      <c r="AL1874" s="129">
        <f t="shared" si="584"/>
        <v>0</v>
      </c>
      <c r="AM1874" s="127">
        <v>45338</v>
      </c>
      <c r="AN1874" s="129">
        <f t="shared" si="588"/>
        <v>111507.70999999993</v>
      </c>
      <c r="AO1874" s="129">
        <f t="shared" si="589"/>
        <v>0</v>
      </c>
      <c r="AP1874" s="129">
        <f t="shared" si="590"/>
        <v>0</v>
      </c>
      <c r="AQ1874" s="235"/>
      <c r="AR1874" s="235"/>
      <c r="AS1874" s="236">
        <f t="shared" si="585"/>
        <v>45338</v>
      </c>
      <c r="AT1874" s="237">
        <f t="shared" si="591"/>
        <v>30788.75999999998</v>
      </c>
      <c r="AU1874" s="237">
        <f t="shared" si="592"/>
        <v>21418.850000000006</v>
      </c>
      <c r="AV1874" s="237">
        <f t="shared" si="593"/>
        <v>35088.299999999988</v>
      </c>
      <c r="AW1874" s="237">
        <f t="shared" si="594"/>
        <v>11689.599999999997</v>
      </c>
      <c r="AX1874" s="237">
        <f t="shared" si="595"/>
        <v>12522.200000000015</v>
      </c>
      <c r="AY1874" s="133"/>
    </row>
    <row r="1875" spans="3:51" x14ac:dyDescent="0.25">
      <c r="C1875" s="137"/>
      <c r="D1875" s="137"/>
      <c r="E1875" s="137"/>
      <c r="F1875" s="137"/>
      <c r="G1875" s="137"/>
      <c r="H1875" s="137"/>
      <c r="I1875" s="137"/>
      <c r="J1875" s="137"/>
      <c r="K1875" s="240">
        <f t="shared" si="577"/>
        <v>45341</v>
      </c>
      <c r="L1875" s="230">
        <f t="shared" si="578"/>
        <v>111507.70999999993</v>
      </c>
      <c r="M1875" s="162">
        <f>MAX(AN28:AN1875)</f>
        <v>112498.68999999992</v>
      </c>
      <c r="N1875" s="162">
        <f t="shared" si="586"/>
        <v>-990.97999999998137</v>
      </c>
      <c r="O1875" s="231">
        <f>E3+(E4*0.1)</f>
        <v>0.2</v>
      </c>
      <c r="P1875" s="162">
        <v>0</v>
      </c>
      <c r="Q1875" s="232">
        <f>E5+(E6*0.1)</f>
        <v>0.1</v>
      </c>
      <c r="R1875" s="162">
        <v>0</v>
      </c>
      <c r="S1875" s="232">
        <f>E7+(E8*0.1)</f>
        <v>0.1</v>
      </c>
      <c r="T1875" s="162">
        <v>0</v>
      </c>
      <c r="U1875" s="233">
        <f>E9+(E10*0.5)+(E11*0.1)</f>
        <v>0.2</v>
      </c>
      <c r="V1875" s="162">
        <v>-460</v>
      </c>
      <c r="W1875" s="233">
        <f>E12+(E13*0.5)+(E14*0.1)</f>
        <v>0.2</v>
      </c>
      <c r="X1875" s="162">
        <v>460</v>
      </c>
      <c r="Y1875" s="161">
        <f t="shared" si="587"/>
        <v>1848</v>
      </c>
      <c r="Z1875" s="162">
        <f t="shared" si="579"/>
        <v>0</v>
      </c>
      <c r="AA1875" s="127">
        <v>45341</v>
      </c>
      <c r="AB1875" s="127"/>
      <c r="AC1875" s="128"/>
      <c r="AD1875" s="128"/>
      <c r="AE1875" s="129"/>
      <c r="AF1875" s="129"/>
      <c r="AG1875" s="129"/>
      <c r="AH1875" s="129">
        <f t="shared" si="580"/>
        <v>0</v>
      </c>
      <c r="AI1875" s="129">
        <f t="shared" si="581"/>
        <v>0</v>
      </c>
      <c r="AJ1875" s="234">
        <f t="shared" si="582"/>
        <v>0</v>
      </c>
      <c r="AK1875" s="234">
        <f t="shared" si="583"/>
        <v>0</v>
      </c>
      <c r="AL1875" s="129">
        <f t="shared" si="584"/>
        <v>0</v>
      </c>
      <c r="AM1875" s="127">
        <v>45341</v>
      </c>
      <c r="AN1875" s="129">
        <f t="shared" si="588"/>
        <v>111507.70999999993</v>
      </c>
      <c r="AO1875" s="129">
        <f t="shared" si="589"/>
        <v>0</v>
      </c>
      <c r="AP1875" s="129">
        <f t="shared" si="590"/>
        <v>0</v>
      </c>
      <c r="AQ1875" s="235"/>
      <c r="AR1875" s="235"/>
      <c r="AS1875" s="236">
        <f t="shared" si="585"/>
        <v>45341</v>
      </c>
      <c r="AT1875" s="237">
        <f t="shared" si="591"/>
        <v>30788.75999999998</v>
      </c>
      <c r="AU1875" s="237">
        <f t="shared" si="592"/>
        <v>21418.850000000006</v>
      </c>
      <c r="AV1875" s="237">
        <f t="shared" si="593"/>
        <v>35088.299999999988</v>
      </c>
      <c r="AW1875" s="237">
        <f t="shared" si="594"/>
        <v>11597.599999999997</v>
      </c>
      <c r="AX1875" s="237">
        <f t="shared" si="595"/>
        <v>12614.200000000015</v>
      </c>
      <c r="AY1875" s="133"/>
    </row>
    <row r="1876" spans="3:51" x14ac:dyDescent="0.25">
      <c r="C1876" s="137"/>
      <c r="D1876" s="137"/>
      <c r="E1876" s="137"/>
      <c r="F1876" s="137"/>
      <c r="G1876" s="137"/>
      <c r="H1876" s="137"/>
      <c r="I1876" s="137"/>
      <c r="J1876" s="137"/>
      <c r="K1876" s="240">
        <f t="shared" si="577"/>
        <v>45342</v>
      </c>
      <c r="L1876" s="230">
        <f t="shared" si="578"/>
        <v>110970.45999999993</v>
      </c>
      <c r="M1876" s="162">
        <f>MAX(AN28:AN1876)</f>
        <v>112498.68999999992</v>
      </c>
      <c r="N1876" s="162">
        <f t="shared" si="586"/>
        <v>-1528.2299999999814</v>
      </c>
      <c r="O1876" s="231">
        <f>E3+(E4*0.1)</f>
        <v>0.2</v>
      </c>
      <c r="P1876" s="162">
        <v>-550</v>
      </c>
      <c r="Q1876" s="232">
        <f>E5+(E6*0.1)</f>
        <v>0.1</v>
      </c>
      <c r="R1876" s="162">
        <v>-862.5</v>
      </c>
      <c r="S1876" s="232">
        <f>E7+(E8*0.1)</f>
        <v>0.1</v>
      </c>
      <c r="T1876" s="162">
        <v>-3410</v>
      </c>
      <c r="U1876" s="233">
        <f>E9+(E10*0.5)+(E11*0.1)</f>
        <v>0.2</v>
      </c>
      <c r="V1876" s="162">
        <v>-616</v>
      </c>
      <c r="W1876" s="233">
        <f>E12+(E13*0.5)+(E14*0.1)</f>
        <v>0.2</v>
      </c>
      <c r="X1876" s="162">
        <v>616</v>
      </c>
      <c r="Y1876" s="161">
        <f t="shared" si="587"/>
        <v>1849</v>
      </c>
      <c r="Z1876" s="162">
        <f t="shared" si="579"/>
        <v>-537.25</v>
      </c>
      <c r="AA1876" s="127">
        <v>45342</v>
      </c>
      <c r="AB1876" s="127"/>
      <c r="AC1876" s="128"/>
      <c r="AD1876" s="128"/>
      <c r="AE1876" s="129"/>
      <c r="AF1876" s="129"/>
      <c r="AG1876" s="129"/>
      <c r="AH1876" s="129">
        <f t="shared" si="580"/>
        <v>0</v>
      </c>
      <c r="AI1876" s="129">
        <f t="shared" si="581"/>
        <v>-537.25</v>
      </c>
      <c r="AJ1876" s="234">
        <f t="shared" si="582"/>
        <v>0</v>
      </c>
      <c r="AK1876" s="234">
        <f t="shared" si="583"/>
        <v>1</v>
      </c>
      <c r="AL1876" s="129">
        <f t="shared" si="584"/>
        <v>0</v>
      </c>
      <c r="AM1876" s="127">
        <v>45342</v>
      </c>
      <c r="AN1876" s="129">
        <f t="shared" si="588"/>
        <v>110970.45999999993</v>
      </c>
      <c r="AO1876" s="129">
        <f t="shared" si="589"/>
        <v>0</v>
      </c>
      <c r="AP1876" s="129">
        <f t="shared" si="590"/>
        <v>0</v>
      </c>
      <c r="AQ1876" s="235"/>
      <c r="AR1876" s="235"/>
      <c r="AS1876" s="236">
        <f t="shared" si="585"/>
        <v>45342</v>
      </c>
      <c r="AT1876" s="237">
        <f t="shared" si="591"/>
        <v>30678.75999999998</v>
      </c>
      <c r="AU1876" s="237">
        <f t="shared" si="592"/>
        <v>21332.600000000006</v>
      </c>
      <c r="AV1876" s="237">
        <f t="shared" si="593"/>
        <v>34747.299999999988</v>
      </c>
      <c r="AW1876" s="237">
        <f t="shared" si="594"/>
        <v>11474.399999999996</v>
      </c>
      <c r="AX1876" s="237">
        <f t="shared" si="595"/>
        <v>12737.400000000016</v>
      </c>
      <c r="AY1876" s="133"/>
    </row>
    <row r="1877" spans="3:51" x14ac:dyDescent="0.25">
      <c r="C1877" s="137"/>
      <c r="D1877" s="137"/>
      <c r="E1877" s="137"/>
      <c r="F1877" s="137"/>
      <c r="G1877" s="137"/>
      <c r="H1877" s="137"/>
      <c r="I1877" s="137"/>
      <c r="J1877" s="137"/>
      <c r="K1877" s="240">
        <f t="shared" si="577"/>
        <v>45343</v>
      </c>
      <c r="L1877" s="230">
        <f t="shared" si="578"/>
        <v>110434.45999999993</v>
      </c>
      <c r="M1877" s="162">
        <f>MAX(AN28:AN1877)</f>
        <v>112498.68999999992</v>
      </c>
      <c r="N1877" s="162">
        <f t="shared" si="586"/>
        <v>-2064.2299999999814</v>
      </c>
      <c r="O1877" s="231">
        <f>E3+(E4*0.1)</f>
        <v>0.2</v>
      </c>
      <c r="P1877" s="162">
        <v>-550</v>
      </c>
      <c r="Q1877" s="232">
        <f>E5+(E6*0.1)</f>
        <v>0.1</v>
      </c>
      <c r="R1877" s="162">
        <v>-850</v>
      </c>
      <c r="S1877" s="232">
        <f>E7+(E8*0.1)</f>
        <v>0.1</v>
      </c>
      <c r="T1877" s="162">
        <v>-3410</v>
      </c>
      <c r="U1877" s="233">
        <f>E9+(E10*0.5)+(E11*0.1)</f>
        <v>0.2</v>
      </c>
      <c r="V1877" s="162">
        <v>-180</v>
      </c>
      <c r="W1877" s="233">
        <f>E12+(E13*0.5)+(E14*0.1)</f>
        <v>0.2</v>
      </c>
      <c r="X1877" s="162">
        <v>180</v>
      </c>
      <c r="Y1877" s="161">
        <f t="shared" si="587"/>
        <v>1850</v>
      </c>
      <c r="Z1877" s="162">
        <f t="shared" si="579"/>
        <v>-536</v>
      </c>
      <c r="AA1877" s="127">
        <v>45343</v>
      </c>
      <c r="AB1877" s="127"/>
      <c r="AC1877" s="128"/>
      <c r="AD1877" s="128"/>
      <c r="AE1877" s="129"/>
      <c r="AF1877" s="129"/>
      <c r="AG1877" s="129"/>
      <c r="AH1877" s="129">
        <f t="shared" si="580"/>
        <v>0</v>
      </c>
      <c r="AI1877" s="129">
        <f t="shared" si="581"/>
        <v>-536</v>
      </c>
      <c r="AJ1877" s="234">
        <f t="shared" si="582"/>
        <v>0</v>
      </c>
      <c r="AK1877" s="234">
        <f t="shared" si="583"/>
        <v>1</v>
      </c>
      <c r="AL1877" s="129">
        <f t="shared" si="584"/>
        <v>0</v>
      </c>
      <c r="AM1877" s="127">
        <v>45343</v>
      </c>
      <c r="AN1877" s="129">
        <f t="shared" si="588"/>
        <v>110434.45999999993</v>
      </c>
      <c r="AO1877" s="129">
        <f t="shared" si="589"/>
        <v>0</v>
      </c>
      <c r="AP1877" s="129">
        <f t="shared" si="590"/>
        <v>0</v>
      </c>
      <c r="AQ1877" s="235"/>
      <c r="AR1877" s="235"/>
      <c r="AS1877" s="236">
        <f t="shared" si="585"/>
        <v>45343</v>
      </c>
      <c r="AT1877" s="237">
        <f t="shared" si="591"/>
        <v>30568.75999999998</v>
      </c>
      <c r="AU1877" s="237">
        <f t="shared" si="592"/>
        <v>21247.600000000006</v>
      </c>
      <c r="AV1877" s="237">
        <f t="shared" si="593"/>
        <v>34406.299999999988</v>
      </c>
      <c r="AW1877" s="237">
        <f t="shared" si="594"/>
        <v>11438.399999999996</v>
      </c>
      <c r="AX1877" s="237">
        <f t="shared" si="595"/>
        <v>12773.400000000016</v>
      </c>
      <c r="AY1877" s="133"/>
    </row>
    <row r="1878" spans="3:51" x14ac:dyDescent="0.25">
      <c r="C1878" s="137"/>
      <c r="D1878" s="137"/>
      <c r="E1878" s="137"/>
      <c r="F1878" s="137"/>
      <c r="G1878" s="137"/>
      <c r="H1878" s="137"/>
      <c r="I1878" s="137"/>
      <c r="J1878" s="137"/>
      <c r="K1878" s="240">
        <f t="shared" si="577"/>
        <v>45344</v>
      </c>
      <c r="L1878" s="230">
        <f t="shared" si="578"/>
        <v>112469.05999999994</v>
      </c>
      <c r="M1878" s="162">
        <f>MAX(AN28:AN1878)</f>
        <v>112498.68999999992</v>
      </c>
      <c r="N1878" s="162">
        <f t="shared" si="586"/>
        <v>-29.629999999975553</v>
      </c>
      <c r="O1878" s="231">
        <f>E3+(E4*0.1)</f>
        <v>0.2</v>
      </c>
      <c r="P1878" s="162">
        <v>2284.35</v>
      </c>
      <c r="Q1878" s="232">
        <f>E5+(E6*0.1)</f>
        <v>0.1</v>
      </c>
      <c r="R1878" s="162">
        <v>5261.5</v>
      </c>
      <c r="S1878" s="232">
        <f>E7+(E8*0.1)</f>
        <v>0.1</v>
      </c>
      <c r="T1878" s="162">
        <v>10515.8</v>
      </c>
      <c r="U1878" s="233">
        <f>E9+(E10*0.5)+(E11*0.1)</f>
        <v>0.2</v>
      </c>
      <c r="V1878" s="162">
        <v>137</v>
      </c>
      <c r="W1878" s="233">
        <f>E12+(E13*0.5)+(E14*0.1)</f>
        <v>0.2</v>
      </c>
      <c r="X1878" s="162">
        <v>-137</v>
      </c>
      <c r="Y1878" s="161">
        <f t="shared" si="587"/>
        <v>1851</v>
      </c>
      <c r="Z1878" s="162">
        <f t="shared" si="579"/>
        <v>2034.6</v>
      </c>
      <c r="AA1878" s="127">
        <v>45344</v>
      </c>
      <c r="AB1878" s="127"/>
      <c r="AC1878" s="128"/>
      <c r="AD1878" s="128"/>
      <c r="AE1878" s="129"/>
      <c r="AF1878" s="129"/>
      <c r="AG1878" s="129"/>
      <c r="AH1878" s="129">
        <f t="shared" si="580"/>
        <v>2034.6</v>
      </c>
      <c r="AI1878" s="129">
        <f t="shared" si="581"/>
        <v>0</v>
      </c>
      <c r="AJ1878" s="234">
        <f t="shared" si="582"/>
        <v>1</v>
      </c>
      <c r="AK1878" s="234">
        <f t="shared" si="583"/>
        <v>0</v>
      </c>
      <c r="AL1878" s="129">
        <f t="shared" si="584"/>
        <v>0</v>
      </c>
      <c r="AM1878" s="127">
        <v>45344</v>
      </c>
      <c r="AN1878" s="129">
        <f t="shared" si="588"/>
        <v>112469.05999999994</v>
      </c>
      <c r="AO1878" s="129">
        <f t="shared" si="589"/>
        <v>0</v>
      </c>
      <c r="AP1878" s="129">
        <f t="shared" si="590"/>
        <v>0</v>
      </c>
      <c r="AQ1878" s="235"/>
      <c r="AR1878" s="235"/>
      <c r="AS1878" s="236">
        <f t="shared" si="585"/>
        <v>45344</v>
      </c>
      <c r="AT1878" s="237">
        <f t="shared" si="591"/>
        <v>31025.629999999979</v>
      </c>
      <c r="AU1878" s="237">
        <f t="shared" si="592"/>
        <v>21773.750000000007</v>
      </c>
      <c r="AV1878" s="237">
        <f t="shared" si="593"/>
        <v>35457.87999999999</v>
      </c>
      <c r="AW1878" s="237">
        <f t="shared" si="594"/>
        <v>11465.799999999996</v>
      </c>
      <c r="AX1878" s="237">
        <f t="shared" si="595"/>
        <v>12746.000000000016</v>
      </c>
      <c r="AY1878" s="133"/>
    </row>
    <row r="1879" spans="3:51" x14ac:dyDescent="0.25">
      <c r="C1879" s="137"/>
      <c r="D1879" s="137"/>
      <c r="E1879" s="137"/>
      <c r="F1879" s="137"/>
      <c r="G1879" s="137"/>
      <c r="H1879" s="137"/>
      <c r="I1879" s="137"/>
      <c r="J1879" s="137"/>
      <c r="K1879" s="240">
        <f t="shared" si="577"/>
        <v>45345</v>
      </c>
      <c r="L1879" s="230">
        <f t="shared" si="578"/>
        <v>112349.34999999993</v>
      </c>
      <c r="M1879" s="162">
        <f>MAX(AN28:AN1879)</f>
        <v>112498.68999999992</v>
      </c>
      <c r="N1879" s="162">
        <f t="shared" si="586"/>
        <v>-149.33999999998196</v>
      </c>
      <c r="O1879" s="231">
        <f>E3+(E4*0.1)</f>
        <v>0.2</v>
      </c>
      <c r="P1879" s="162">
        <v>312.10000000000002</v>
      </c>
      <c r="Q1879" s="232">
        <f>E5+(E6*0.1)</f>
        <v>0.1</v>
      </c>
      <c r="R1879" s="162">
        <v>88.5</v>
      </c>
      <c r="S1879" s="232">
        <f>E7+(E8*0.1)</f>
        <v>0.1</v>
      </c>
      <c r="T1879" s="162">
        <v>-1341.8</v>
      </c>
      <c r="U1879" s="233">
        <f>E9+(E10*0.5)+(E11*0.1)</f>
        <v>0.2</v>
      </c>
      <c r="V1879" s="162">
        <v>-1400</v>
      </c>
      <c r="W1879" s="233">
        <f>E12+(E13*0.5)+(E14*0.1)</f>
        <v>0.2</v>
      </c>
      <c r="X1879" s="162">
        <v>1116</v>
      </c>
      <c r="Y1879" s="161">
        <f t="shared" si="587"/>
        <v>1852</v>
      </c>
      <c r="Z1879" s="162">
        <f t="shared" si="579"/>
        <v>-119.70999999999995</v>
      </c>
      <c r="AA1879" s="127">
        <v>45345</v>
      </c>
      <c r="AB1879" s="127"/>
      <c r="AC1879" s="128"/>
      <c r="AD1879" s="128"/>
      <c r="AE1879" s="129"/>
      <c r="AF1879" s="129"/>
      <c r="AG1879" s="129"/>
      <c r="AH1879" s="129">
        <f t="shared" si="580"/>
        <v>0</v>
      </c>
      <c r="AI1879" s="129">
        <f t="shared" si="581"/>
        <v>-119.70999999999995</v>
      </c>
      <c r="AJ1879" s="234">
        <f t="shared" si="582"/>
        <v>0</v>
      </c>
      <c r="AK1879" s="234">
        <f t="shared" si="583"/>
        <v>1</v>
      </c>
      <c r="AL1879" s="129">
        <f t="shared" si="584"/>
        <v>0</v>
      </c>
      <c r="AM1879" s="127">
        <v>45345</v>
      </c>
      <c r="AN1879" s="129">
        <f t="shared" si="588"/>
        <v>112349.34999999993</v>
      </c>
      <c r="AO1879" s="129">
        <f t="shared" si="589"/>
        <v>0</v>
      </c>
      <c r="AP1879" s="129">
        <f t="shared" si="590"/>
        <v>0</v>
      </c>
      <c r="AQ1879" s="235"/>
      <c r="AR1879" s="235"/>
      <c r="AS1879" s="236">
        <f t="shared" si="585"/>
        <v>45345</v>
      </c>
      <c r="AT1879" s="237">
        <f t="shared" si="591"/>
        <v>31088.049999999977</v>
      </c>
      <c r="AU1879" s="237">
        <f t="shared" si="592"/>
        <v>21782.600000000006</v>
      </c>
      <c r="AV1879" s="237">
        <f t="shared" si="593"/>
        <v>35323.69999999999</v>
      </c>
      <c r="AW1879" s="237">
        <f t="shared" si="594"/>
        <v>11185.799999999996</v>
      </c>
      <c r="AX1879" s="237">
        <f t="shared" si="595"/>
        <v>12969.200000000017</v>
      </c>
      <c r="AY1879" s="133"/>
    </row>
    <row r="1880" spans="3:51" x14ac:dyDescent="0.25">
      <c r="C1880" s="137"/>
      <c r="D1880" s="137"/>
      <c r="E1880" s="137"/>
      <c r="F1880" s="137"/>
      <c r="G1880" s="137"/>
      <c r="H1880" s="137"/>
      <c r="I1880" s="137"/>
      <c r="J1880" s="137"/>
      <c r="K1880" s="240">
        <f t="shared" si="577"/>
        <v>45348</v>
      </c>
      <c r="L1880" s="230">
        <f t="shared" si="578"/>
        <v>111968.18999999993</v>
      </c>
      <c r="M1880" s="162">
        <f>MAX(AN28:AN1880)</f>
        <v>112498.68999999992</v>
      </c>
      <c r="N1880" s="162">
        <f t="shared" si="586"/>
        <v>-530.49999999998545</v>
      </c>
      <c r="O1880" s="231">
        <f>E3+(E4*0.1)</f>
        <v>0.2</v>
      </c>
      <c r="P1880" s="162">
        <v>-550</v>
      </c>
      <c r="Q1880" s="232">
        <f>E5+(E6*0.1)</f>
        <v>0.1</v>
      </c>
      <c r="R1880" s="162">
        <v>-850</v>
      </c>
      <c r="S1880" s="232">
        <f>E7+(E8*0.1)</f>
        <v>0.1</v>
      </c>
      <c r="T1880" s="162">
        <v>-85.6</v>
      </c>
      <c r="U1880" s="233">
        <f>E9+(E10*0.5)+(E11*0.1)</f>
        <v>0.2</v>
      </c>
      <c r="V1880" s="162">
        <v>-444</v>
      </c>
      <c r="W1880" s="233">
        <f>E12+(E13*0.5)+(E14*0.1)</f>
        <v>0.2</v>
      </c>
      <c r="X1880" s="162">
        <v>-444</v>
      </c>
      <c r="Y1880" s="161">
        <f t="shared" si="587"/>
        <v>1853</v>
      </c>
      <c r="Z1880" s="162">
        <f t="shared" si="579"/>
        <v>-381.16</v>
      </c>
      <c r="AA1880" s="127">
        <v>45348</v>
      </c>
      <c r="AB1880" s="127"/>
      <c r="AC1880" s="128"/>
      <c r="AD1880" s="128"/>
      <c r="AE1880" s="129"/>
      <c r="AF1880" s="129"/>
      <c r="AG1880" s="129"/>
      <c r="AH1880" s="129">
        <f t="shared" si="580"/>
        <v>0</v>
      </c>
      <c r="AI1880" s="129">
        <f t="shared" si="581"/>
        <v>-381.16</v>
      </c>
      <c r="AJ1880" s="234">
        <f t="shared" si="582"/>
        <v>0</v>
      </c>
      <c r="AK1880" s="234">
        <f t="shared" si="583"/>
        <v>1</v>
      </c>
      <c r="AL1880" s="129">
        <f t="shared" si="584"/>
        <v>0</v>
      </c>
      <c r="AM1880" s="127">
        <v>45348</v>
      </c>
      <c r="AN1880" s="129">
        <f t="shared" si="588"/>
        <v>111968.18999999993</v>
      </c>
      <c r="AO1880" s="129">
        <f t="shared" si="589"/>
        <v>0</v>
      </c>
      <c r="AP1880" s="129">
        <f t="shared" si="590"/>
        <v>0</v>
      </c>
      <c r="AQ1880" s="235"/>
      <c r="AR1880" s="235"/>
      <c r="AS1880" s="236">
        <f t="shared" si="585"/>
        <v>45348</v>
      </c>
      <c r="AT1880" s="237">
        <f t="shared" si="591"/>
        <v>30978.049999999977</v>
      </c>
      <c r="AU1880" s="237">
        <f t="shared" si="592"/>
        <v>21697.600000000006</v>
      </c>
      <c r="AV1880" s="237">
        <f t="shared" si="593"/>
        <v>35315.139999999992</v>
      </c>
      <c r="AW1880" s="237">
        <f t="shared" si="594"/>
        <v>11096.999999999996</v>
      </c>
      <c r="AX1880" s="237">
        <f t="shared" si="595"/>
        <v>12880.400000000018</v>
      </c>
      <c r="AY1880" s="133"/>
    </row>
    <row r="1881" spans="3:51" x14ac:dyDescent="0.25">
      <c r="C1881" s="137"/>
      <c r="D1881" s="137"/>
      <c r="E1881" s="137"/>
      <c r="F1881" s="137"/>
      <c r="G1881" s="137"/>
      <c r="H1881" s="137"/>
      <c r="I1881" s="137"/>
      <c r="J1881" s="137"/>
      <c r="K1881" s="240">
        <f t="shared" si="577"/>
        <v>45349</v>
      </c>
      <c r="L1881" s="230">
        <f t="shared" si="578"/>
        <v>111942.47999999992</v>
      </c>
      <c r="M1881" s="162">
        <f>MAX(AN28:AN1881)</f>
        <v>112498.68999999992</v>
      </c>
      <c r="N1881" s="162">
        <f t="shared" si="586"/>
        <v>-556.20999999999185</v>
      </c>
      <c r="O1881" s="231">
        <f>E3+(E4*0.1)</f>
        <v>0.2</v>
      </c>
      <c r="P1881" s="162">
        <v>-550</v>
      </c>
      <c r="Q1881" s="232">
        <f>E5+(E6*0.1)</f>
        <v>0.1</v>
      </c>
      <c r="R1881" s="162">
        <v>432.5</v>
      </c>
      <c r="S1881" s="232">
        <f>E7+(E8*0.1)</f>
        <v>0.1</v>
      </c>
      <c r="T1881" s="162">
        <v>754.4</v>
      </c>
      <c r="U1881" s="233">
        <f>E9+(E10*0.5)+(E11*0.1)</f>
        <v>0.2</v>
      </c>
      <c r="V1881" s="162">
        <v>-86</v>
      </c>
      <c r="W1881" s="233">
        <f>E12+(E13*0.5)+(E14*0.1)</f>
        <v>0.2</v>
      </c>
      <c r="X1881" s="162">
        <v>-86</v>
      </c>
      <c r="Y1881" s="161">
        <f t="shared" si="587"/>
        <v>1854</v>
      </c>
      <c r="Z1881" s="162">
        <f t="shared" si="579"/>
        <v>-25.71</v>
      </c>
      <c r="AA1881" s="127">
        <v>45349</v>
      </c>
      <c r="AB1881" s="127"/>
      <c r="AC1881" s="128"/>
      <c r="AD1881" s="128"/>
      <c r="AE1881" s="129"/>
      <c r="AF1881" s="129"/>
      <c r="AG1881" s="129"/>
      <c r="AH1881" s="129">
        <f t="shared" si="580"/>
        <v>0</v>
      </c>
      <c r="AI1881" s="129">
        <f t="shared" si="581"/>
        <v>-25.71</v>
      </c>
      <c r="AJ1881" s="234">
        <f t="shared" si="582"/>
        <v>0</v>
      </c>
      <c r="AK1881" s="234">
        <f t="shared" si="583"/>
        <v>1</v>
      </c>
      <c r="AL1881" s="129">
        <f t="shared" si="584"/>
        <v>0</v>
      </c>
      <c r="AM1881" s="127">
        <v>45349</v>
      </c>
      <c r="AN1881" s="129">
        <f t="shared" si="588"/>
        <v>111942.47999999992</v>
      </c>
      <c r="AO1881" s="129">
        <f t="shared" si="589"/>
        <v>0</v>
      </c>
      <c r="AP1881" s="129">
        <f t="shared" si="590"/>
        <v>0</v>
      </c>
      <c r="AQ1881" s="235"/>
      <c r="AR1881" s="235"/>
      <c r="AS1881" s="236">
        <f t="shared" si="585"/>
        <v>45349</v>
      </c>
      <c r="AT1881" s="237">
        <f t="shared" si="591"/>
        <v>30868.049999999977</v>
      </c>
      <c r="AU1881" s="237">
        <f t="shared" si="592"/>
        <v>21740.850000000006</v>
      </c>
      <c r="AV1881" s="237">
        <f t="shared" si="593"/>
        <v>35390.579999999994</v>
      </c>
      <c r="AW1881" s="237">
        <f t="shared" si="594"/>
        <v>11079.799999999996</v>
      </c>
      <c r="AX1881" s="237">
        <f t="shared" si="595"/>
        <v>12863.200000000017</v>
      </c>
      <c r="AY1881" s="133"/>
    </row>
    <row r="1882" spans="3:51" x14ac:dyDescent="0.25">
      <c r="C1882" s="137"/>
      <c r="D1882" s="137"/>
      <c r="E1882" s="137"/>
      <c r="F1882" s="137"/>
      <c r="G1882" s="137"/>
      <c r="H1882" s="137"/>
      <c r="I1882" s="137"/>
      <c r="J1882" s="137"/>
      <c r="K1882" s="240">
        <f t="shared" si="577"/>
        <v>45350</v>
      </c>
      <c r="L1882" s="230">
        <f t="shared" si="578"/>
        <v>111728.37999999992</v>
      </c>
      <c r="M1882" s="162">
        <f>MAX(AN28:AN1882)</f>
        <v>112498.68999999992</v>
      </c>
      <c r="N1882" s="162">
        <f t="shared" si="586"/>
        <v>-770.30999999999767</v>
      </c>
      <c r="O1882" s="231">
        <f>E3+(E4*0.1)</f>
        <v>0.2</v>
      </c>
      <c r="P1882" s="162">
        <v>-550</v>
      </c>
      <c r="Q1882" s="232">
        <f>E5+(E6*0.1)</f>
        <v>0.1</v>
      </c>
      <c r="R1882" s="162">
        <v>-850</v>
      </c>
      <c r="S1882" s="232">
        <f>E7+(E8*0.1)</f>
        <v>0.1</v>
      </c>
      <c r="T1882" s="162">
        <v>-1931</v>
      </c>
      <c r="U1882" s="233">
        <f>E9+(E10*0.5)+(E11*0.1)</f>
        <v>0.2</v>
      </c>
      <c r="V1882" s="162">
        <v>435</v>
      </c>
      <c r="W1882" s="233">
        <f>E12+(E13*0.5)+(E14*0.1)</f>
        <v>0.2</v>
      </c>
      <c r="X1882" s="162">
        <v>435</v>
      </c>
      <c r="Y1882" s="161">
        <f t="shared" si="587"/>
        <v>1855</v>
      </c>
      <c r="Z1882" s="162">
        <f t="shared" si="579"/>
        <v>-214.10000000000002</v>
      </c>
      <c r="AA1882" s="127">
        <v>45350</v>
      </c>
      <c r="AB1882" s="127"/>
      <c r="AC1882" s="128"/>
      <c r="AD1882" s="128"/>
      <c r="AE1882" s="129"/>
      <c r="AF1882" s="129"/>
      <c r="AG1882" s="129"/>
      <c r="AH1882" s="129">
        <f t="shared" si="580"/>
        <v>0</v>
      </c>
      <c r="AI1882" s="129">
        <f t="shared" si="581"/>
        <v>-214.10000000000002</v>
      </c>
      <c r="AJ1882" s="234">
        <f t="shared" si="582"/>
        <v>0</v>
      </c>
      <c r="AK1882" s="234">
        <f t="shared" si="583"/>
        <v>1</v>
      </c>
      <c r="AL1882" s="129">
        <f t="shared" si="584"/>
        <v>0</v>
      </c>
      <c r="AM1882" s="127">
        <v>45350</v>
      </c>
      <c r="AN1882" s="129">
        <f t="shared" si="588"/>
        <v>111728.37999999992</v>
      </c>
      <c r="AO1882" s="129">
        <f t="shared" si="589"/>
        <v>0</v>
      </c>
      <c r="AP1882" s="129">
        <f t="shared" si="590"/>
        <v>0</v>
      </c>
      <c r="AQ1882" s="235"/>
      <c r="AR1882" s="235"/>
      <c r="AS1882" s="236">
        <f t="shared" si="585"/>
        <v>45350</v>
      </c>
      <c r="AT1882" s="237">
        <f t="shared" si="591"/>
        <v>30758.049999999977</v>
      </c>
      <c r="AU1882" s="237">
        <f t="shared" si="592"/>
        <v>21655.850000000006</v>
      </c>
      <c r="AV1882" s="237">
        <f t="shared" si="593"/>
        <v>35197.479999999996</v>
      </c>
      <c r="AW1882" s="237">
        <f t="shared" si="594"/>
        <v>11166.799999999996</v>
      </c>
      <c r="AX1882" s="237">
        <f t="shared" si="595"/>
        <v>12950.200000000017</v>
      </c>
      <c r="AY1882" s="133"/>
    </row>
    <row r="1883" spans="3:51" x14ac:dyDescent="0.25">
      <c r="C1883" s="137"/>
      <c r="D1883" s="137"/>
      <c r="E1883" s="137"/>
      <c r="F1883" s="137"/>
      <c r="G1883" s="137"/>
      <c r="H1883" s="137"/>
      <c r="I1883" s="137"/>
      <c r="J1883" s="137"/>
      <c r="K1883" s="240">
        <f t="shared" si="577"/>
        <v>45351</v>
      </c>
      <c r="L1883" s="230">
        <f t="shared" si="578"/>
        <v>112459.22999999992</v>
      </c>
      <c r="M1883" s="162">
        <f>MAX(AN28:AN1883)</f>
        <v>112498.68999999992</v>
      </c>
      <c r="N1883" s="162">
        <f t="shared" si="586"/>
        <v>-39.459999999991851</v>
      </c>
      <c r="O1883" s="231">
        <f>E3+(E4*0.1)</f>
        <v>0.2</v>
      </c>
      <c r="P1883" s="162">
        <v>-550</v>
      </c>
      <c r="Q1883" s="232">
        <f>E5+(E6*0.1)</f>
        <v>0.1</v>
      </c>
      <c r="R1883" s="162">
        <v>1325.5</v>
      </c>
      <c r="S1883" s="232">
        <f>E7+(E8*0.1)</f>
        <v>0.1</v>
      </c>
      <c r="T1883" s="162">
        <v>3387</v>
      </c>
      <c r="U1883" s="233">
        <f>E9+(E10*0.5)+(E11*0.1)</f>
        <v>0.2</v>
      </c>
      <c r="V1883" s="162">
        <v>924</v>
      </c>
      <c r="W1883" s="233">
        <f>E12+(E13*0.5)+(E14*0.1)</f>
        <v>0.2</v>
      </c>
      <c r="X1883" s="162">
        <v>924</v>
      </c>
      <c r="Y1883" s="161">
        <f t="shared" si="587"/>
        <v>1856</v>
      </c>
      <c r="Z1883" s="162">
        <f t="shared" si="579"/>
        <v>730.85000000000014</v>
      </c>
      <c r="AA1883" s="238">
        <v>45351</v>
      </c>
      <c r="AB1883" s="129">
        <f>SUM(Z1863:Z1883)</f>
        <v>2260.0599999999995</v>
      </c>
      <c r="AC1883" s="128">
        <f>(AB1883&gt;0)*1</f>
        <v>1</v>
      </c>
      <c r="AD1883" s="128">
        <f>(AB1883&lt;0)*1</f>
        <v>0</v>
      </c>
      <c r="AE1883" s="129">
        <f>AB1883*AC1883</f>
        <v>2260.0599999999995</v>
      </c>
      <c r="AF1883" s="129">
        <f>AB1883*AD1883</f>
        <v>0</v>
      </c>
      <c r="AG1883" s="129"/>
      <c r="AH1883" s="129">
        <f t="shared" si="580"/>
        <v>730.85000000000014</v>
      </c>
      <c r="AI1883" s="129">
        <f t="shared" si="581"/>
        <v>0</v>
      </c>
      <c r="AJ1883" s="234">
        <f t="shared" si="582"/>
        <v>1</v>
      </c>
      <c r="AK1883" s="234">
        <f t="shared" si="583"/>
        <v>0</v>
      </c>
      <c r="AL1883" s="129">
        <f t="shared" si="584"/>
        <v>2260.0599999999995</v>
      </c>
      <c r="AM1883" s="127">
        <v>45351</v>
      </c>
      <c r="AN1883" s="129">
        <f t="shared" si="588"/>
        <v>112459.22999999992</v>
      </c>
      <c r="AO1883" s="129">
        <f t="shared" si="589"/>
        <v>2260.0599999999995</v>
      </c>
      <c r="AP1883" s="129">
        <f t="shared" si="590"/>
        <v>0</v>
      </c>
      <c r="AQ1883" s="235"/>
      <c r="AR1883" s="235"/>
      <c r="AS1883" s="236">
        <f t="shared" si="585"/>
        <v>45351</v>
      </c>
      <c r="AT1883" s="237">
        <f t="shared" si="591"/>
        <v>30648.049999999977</v>
      </c>
      <c r="AU1883" s="237">
        <f t="shared" si="592"/>
        <v>21788.400000000005</v>
      </c>
      <c r="AV1883" s="237">
        <f t="shared" si="593"/>
        <v>35536.179999999993</v>
      </c>
      <c r="AW1883" s="237">
        <f t="shared" si="594"/>
        <v>11351.599999999995</v>
      </c>
      <c r="AX1883" s="237">
        <f t="shared" si="595"/>
        <v>13135.000000000016</v>
      </c>
      <c r="AY1883" s="133"/>
    </row>
    <row r="1884" spans="3:51" x14ac:dyDescent="0.25">
      <c r="C1884" s="137"/>
      <c r="D1884" s="137"/>
      <c r="E1884" s="137"/>
      <c r="F1884" s="137"/>
      <c r="G1884" s="137"/>
      <c r="H1884" s="137"/>
      <c r="I1884" s="137"/>
      <c r="J1884" s="137"/>
      <c r="K1884" s="240">
        <f t="shared" ref="K1884:K1947" si="596">AM1884</f>
        <v>45352</v>
      </c>
      <c r="L1884" s="230">
        <f t="shared" ref="L1884:L1947" si="597">AN1884</f>
        <v>114644.99999999993</v>
      </c>
      <c r="M1884" s="162">
        <f>MAX(AN28:AN1884)</f>
        <v>114644.99999999993</v>
      </c>
      <c r="N1884" s="162">
        <f t="shared" si="586"/>
        <v>0</v>
      </c>
      <c r="O1884" s="231">
        <f>E3+(E4*0.1)</f>
        <v>0.2</v>
      </c>
      <c r="P1884" s="162">
        <v>-550</v>
      </c>
      <c r="Q1884" s="232">
        <f>E5+(E6*0.1)</f>
        <v>0.1</v>
      </c>
      <c r="R1884" s="162">
        <v>2040.5</v>
      </c>
      <c r="S1884" s="232">
        <f>E7+(E8*0.1)</f>
        <v>0.1</v>
      </c>
      <c r="T1884" s="162">
        <v>5181.2</v>
      </c>
      <c r="U1884" s="233">
        <f>E9+(E10*0.5)+(E11*0.1)</f>
        <v>0.2</v>
      </c>
      <c r="V1884" s="162">
        <v>3934</v>
      </c>
      <c r="W1884" s="233">
        <f>E12+(E13*0.5)+(E14*0.1)</f>
        <v>0.2</v>
      </c>
      <c r="X1884" s="162">
        <v>3934</v>
      </c>
      <c r="Y1884" s="161">
        <f t="shared" si="587"/>
        <v>1857</v>
      </c>
      <c r="Z1884" s="162">
        <f t="shared" ref="Z1884:Z1947" si="598">(O1884*P1884)+(Q1884*R1884)+(S1884*T1884)+(U1884*V1884)+(W1884*X1884)</f>
        <v>2185.7700000000004</v>
      </c>
      <c r="AA1884" s="127">
        <v>45352</v>
      </c>
      <c r="AB1884" s="127"/>
      <c r="AC1884" s="128"/>
      <c r="AD1884" s="128"/>
      <c r="AE1884" s="129"/>
      <c r="AF1884" s="129"/>
      <c r="AG1884" s="129"/>
      <c r="AH1884" s="129">
        <f t="shared" ref="AH1884:AH1947" si="599">(Z1884&gt;1)*Z1884</f>
        <v>2185.7700000000004</v>
      </c>
      <c r="AI1884" s="129">
        <f t="shared" ref="AI1884:AI1947" si="600">(Z1884&lt;1)*Z1884</f>
        <v>0</v>
      </c>
      <c r="AJ1884" s="234">
        <f t="shared" ref="AJ1884:AJ1947" si="601">(AH1884&gt;1)*1</f>
        <v>1</v>
      </c>
      <c r="AK1884" s="234">
        <f t="shared" ref="AK1884:AK1947" si="602">(AI1884&lt;0)*1</f>
        <v>0</v>
      </c>
      <c r="AL1884" s="129">
        <f t="shared" ref="AL1884:AL1947" si="603">AB1884</f>
        <v>0</v>
      </c>
      <c r="AM1884" s="127">
        <v>45352</v>
      </c>
      <c r="AN1884" s="129">
        <f t="shared" si="588"/>
        <v>114644.99999999993</v>
      </c>
      <c r="AO1884" s="129">
        <f t="shared" si="589"/>
        <v>0</v>
      </c>
      <c r="AP1884" s="129">
        <f t="shared" si="590"/>
        <v>0</v>
      </c>
      <c r="AQ1884" s="235"/>
      <c r="AR1884" s="235"/>
      <c r="AS1884" s="236">
        <f t="shared" ref="AS1884:AS1947" si="604">AM1884</f>
        <v>45352</v>
      </c>
      <c r="AT1884" s="237">
        <f t="shared" si="591"/>
        <v>30538.049999999977</v>
      </c>
      <c r="AU1884" s="237">
        <f t="shared" si="592"/>
        <v>21992.450000000004</v>
      </c>
      <c r="AV1884" s="237">
        <f t="shared" si="593"/>
        <v>36054.299999999996</v>
      </c>
      <c r="AW1884" s="237">
        <f t="shared" si="594"/>
        <v>12138.399999999994</v>
      </c>
      <c r="AX1884" s="237">
        <f t="shared" si="595"/>
        <v>13921.800000000016</v>
      </c>
      <c r="AY1884" s="133"/>
    </row>
    <row r="1885" spans="3:51" x14ac:dyDescent="0.25">
      <c r="C1885" s="137"/>
      <c r="D1885" s="137"/>
      <c r="E1885" s="137"/>
      <c r="F1885" s="137"/>
      <c r="G1885" s="137"/>
      <c r="H1885" s="137"/>
      <c r="I1885" s="137"/>
      <c r="J1885" s="137"/>
      <c r="K1885" s="240">
        <f t="shared" si="596"/>
        <v>45355</v>
      </c>
      <c r="L1885" s="230">
        <f t="shared" si="597"/>
        <v>115590.47999999992</v>
      </c>
      <c r="M1885" s="162">
        <f>MAX(AN28:AN1885)</f>
        <v>115590.47999999992</v>
      </c>
      <c r="N1885" s="162">
        <f t="shared" ref="N1885:N1948" si="605">AN1885-M1885</f>
        <v>0</v>
      </c>
      <c r="O1885" s="231">
        <f>E3+(E4*0.1)</f>
        <v>0.2</v>
      </c>
      <c r="P1885" s="162">
        <v>-643.04999999999995</v>
      </c>
      <c r="Q1885" s="232">
        <f>E5+(E6*0.1)</f>
        <v>0.1</v>
      </c>
      <c r="R1885" s="162">
        <v>-306.5</v>
      </c>
      <c r="S1885" s="232">
        <f>E7+(E8*0.1)</f>
        <v>0.1</v>
      </c>
      <c r="T1885" s="162">
        <v>-1528.6</v>
      </c>
      <c r="U1885" s="233">
        <f>E9+(E10*0.5)+(E11*0.1)</f>
        <v>0.2</v>
      </c>
      <c r="V1885" s="162">
        <v>3144</v>
      </c>
      <c r="W1885" s="233">
        <f>E12+(E13*0.5)+(E14*0.1)</f>
        <v>0.2</v>
      </c>
      <c r="X1885" s="162">
        <v>3144</v>
      </c>
      <c r="Y1885" s="161">
        <f t="shared" ref="Y1885:Y1948" si="606">Y1884+1</f>
        <v>1858</v>
      </c>
      <c r="Z1885" s="162">
        <f t="shared" si="598"/>
        <v>945.48000000000013</v>
      </c>
      <c r="AA1885" s="127">
        <v>45355</v>
      </c>
      <c r="AB1885" s="127"/>
      <c r="AC1885" s="128"/>
      <c r="AD1885" s="128"/>
      <c r="AE1885" s="129"/>
      <c r="AF1885" s="129"/>
      <c r="AG1885" s="129"/>
      <c r="AH1885" s="129">
        <f t="shared" si="599"/>
        <v>945.48000000000013</v>
      </c>
      <c r="AI1885" s="129">
        <f t="shared" si="600"/>
        <v>0</v>
      </c>
      <c r="AJ1885" s="234">
        <f t="shared" si="601"/>
        <v>1</v>
      </c>
      <c r="AK1885" s="234">
        <f t="shared" si="602"/>
        <v>0</v>
      </c>
      <c r="AL1885" s="129">
        <f t="shared" si="603"/>
        <v>0</v>
      </c>
      <c r="AM1885" s="127">
        <v>45355</v>
      </c>
      <c r="AN1885" s="129">
        <f t="shared" ref="AN1885:AN1948" si="607">Z1885+AN1884</f>
        <v>115590.47999999992</v>
      </c>
      <c r="AO1885" s="129">
        <f t="shared" ref="AO1885:AO1948" si="608">(AL1885&gt;0)*AL1885</f>
        <v>0</v>
      </c>
      <c r="AP1885" s="129">
        <f t="shared" ref="AP1885:AP1948" si="609">(AL1885&lt;0)*AL1885</f>
        <v>0</v>
      </c>
      <c r="AQ1885" s="235"/>
      <c r="AR1885" s="235"/>
      <c r="AS1885" s="236">
        <f t="shared" si="604"/>
        <v>45355</v>
      </c>
      <c r="AT1885" s="237">
        <f t="shared" ref="AT1885:AT1948" si="610">(P1885*O1885)+AT1884</f>
        <v>30409.439999999977</v>
      </c>
      <c r="AU1885" s="237">
        <f t="shared" ref="AU1885:AU1948" si="611">(R1885*Q1885)+AU1884</f>
        <v>21961.800000000003</v>
      </c>
      <c r="AV1885" s="237">
        <f t="shared" ref="AV1885:AV1948" si="612">(S1885*T1885)+AV1884</f>
        <v>35901.439999999995</v>
      </c>
      <c r="AW1885" s="237">
        <f t="shared" ref="AW1885:AW1948" si="613">(V1885*U1885)+AW1884</f>
        <v>12767.199999999993</v>
      </c>
      <c r="AX1885" s="237">
        <f t="shared" ref="AX1885:AX1948" si="614">(X1885*W1885)+AX1884</f>
        <v>14550.600000000015</v>
      </c>
      <c r="AY1885" s="133"/>
    </row>
    <row r="1886" spans="3:51" x14ac:dyDescent="0.25">
      <c r="C1886" s="137"/>
      <c r="D1886" s="137"/>
      <c r="E1886" s="137"/>
      <c r="F1886" s="137"/>
      <c r="G1886" s="137"/>
      <c r="H1886" s="137"/>
      <c r="I1886" s="137"/>
      <c r="J1886" s="137"/>
      <c r="K1886" s="240">
        <f t="shared" si="596"/>
        <v>45356</v>
      </c>
      <c r="L1886" s="230">
        <f t="shared" si="597"/>
        <v>115559.92999999992</v>
      </c>
      <c r="M1886" s="162">
        <f>MAX(AN28:AN1886)</f>
        <v>115590.47999999992</v>
      </c>
      <c r="N1886" s="162">
        <f t="shared" si="605"/>
        <v>-30.55000000000291</v>
      </c>
      <c r="O1886" s="231">
        <f>E3+(E4*0.1)</f>
        <v>0.2</v>
      </c>
      <c r="P1886" s="162">
        <v>-550</v>
      </c>
      <c r="Q1886" s="232">
        <f>E5+(E6*0.1)</f>
        <v>0.1</v>
      </c>
      <c r="R1886" s="162">
        <v>-1071.5</v>
      </c>
      <c r="S1886" s="232">
        <f>E7+(E8*0.1)</f>
        <v>0.1</v>
      </c>
      <c r="T1886" s="162">
        <v>-3410</v>
      </c>
      <c r="U1886" s="233">
        <f>E9+(E10*0.5)+(E11*0.1)</f>
        <v>0.2</v>
      </c>
      <c r="V1886" s="162">
        <v>1319</v>
      </c>
      <c r="W1886" s="233">
        <f>E12+(E13*0.5)+(E14*0.1)</f>
        <v>0.2</v>
      </c>
      <c r="X1886" s="162">
        <v>1319</v>
      </c>
      <c r="Y1886" s="161">
        <f t="shared" si="606"/>
        <v>1859</v>
      </c>
      <c r="Z1886" s="162">
        <f t="shared" si="598"/>
        <v>-30.549999999999955</v>
      </c>
      <c r="AA1886" s="127">
        <v>45356</v>
      </c>
      <c r="AB1886" s="127"/>
      <c r="AC1886" s="128"/>
      <c r="AD1886" s="128"/>
      <c r="AE1886" s="129"/>
      <c r="AF1886" s="129"/>
      <c r="AG1886" s="129"/>
      <c r="AH1886" s="129">
        <f t="shared" si="599"/>
        <v>0</v>
      </c>
      <c r="AI1886" s="129">
        <f t="shared" si="600"/>
        <v>-30.549999999999955</v>
      </c>
      <c r="AJ1886" s="234">
        <f t="shared" si="601"/>
        <v>0</v>
      </c>
      <c r="AK1886" s="234">
        <f t="shared" si="602"/>
        <v>1</v>
      </c>
      <c r="AL1886" s="129">
        <f t="shared" si="603"/>
        <v>0</v>
      </c>
      <c r="AM1886" s="127">
        <v>45356</v>
      </c>
      <c r="AN1886" s="129">
        <f t="shared" si="607"/>
        <v>115559.92999999992</v>
      </c>
      <c r="AO1886" s="129">
        <f t="shared" si="608"/>
        <v>0</v>
      </c>
      <c r="AP1886" s="129">
        <f t="shared" si="609"/>
        <v>0</v>
      </c>
      <c r="AQ1886" s="235"/>
      <c r="AR1886" s="235"/>
      <c r="AS1886" s="236">
        <f t="shared" si="604"/>
        <v>45356</v>
      </c>
      <c r="AT1886" s="237">
        <f t="shared" si="610"/>
        <v>30299.439999999977</v>
      </c>
      <c r="AU1886" s="237">
        <f t="shared" si="611"/>
        <v>21854.65</v>
      </c>
      <c r="AV1886" s="237">
        <f t="shared" si="612"/>
        <v>35560.439999999995</v>
      </c>
      <c r="AW1886" s="237">
        <f t="shared" si="613"/>
        <v>13030.999999999993</v>
      </c>
      <c r="AX1886" s="237">
        <f t="shared" si="614"/>
        <v>14814.400000000014</v>
      </c>
      <c r="AY1886" s="133"/>
    </row>
    <row r="1887" spans="3:51" x14ac:dyDescent="0.25">
      <c r="C1887" s="137"/>
      <c r="D1887" s="137"/>
      <c r="E1887" s="137"/>
      <c r="F1887" s="137"/>
      <c r="G1887" s="137"/>
      <c r="H1887" s="137"/>
      <c r="I1887" s="137"/>
      <c r="J1887" s="137"/>
      <c r="K1887" s="240">
        <f t="shared" si="596"/>
        <v>45357</v>
      </c>
      <c r="L1887" s="230">
        <f t="shared" si="597"/>
        <v>116816.53999999992</v>
      </c>
      <c r="M1887" s="162">
        <f>MAX(AN28:AN1887)</f>
        <v>116816.53999999992</v>
      </c>
      <c r="N1887" s="162">
        <f t="shared" si="605"/>
        <v>0</v>
      </c>
      <c r="O1887" s="231">
        <f>E3+(E4*0.1)</f>
        <v>0.2</v>
      </c>
      <c r="P1887" s="162">
        <v>379.3</v>
      </c>
      <c r="Q1887" s="232">
        <f>E5+(E6*0.1)</f>
        <v>0.1</v>
      </c>
      <c r="R1887" s="162">
        <v>1305.5</v>
      </c>
      <c r="S1887" s="232">
        <f>E7+(E8*0.1)</f>
        <v>0.1</v>
      </c>
      <c r="T1887" s="162">
        <v>2394</v>
      </c>
      <c r="U1887" s="233">
        <f>E9+(E10*0.5)+(E11*0.1)</f>
        <v>0.2</v>
      </c>
      <c r="V1887" s="162">
        <v>2027</v>
      </c>
      <c r="W1887" s="233">
        <f>E12+(E13*0.5)+(E14*0.1)</f>
        <v>0.2</v>
      </c>
      <c r="X1887" s="162">
        <v>2027</v>
      </c>
      <c r="Y1887" s="161">
        <f t="shared" si="606"/>
        <v>1860</v>
      </c>
      <c r="Z1887" s="162">
        <f t="shared" si="598"/>
        <v>1256.6100000000001</v>
      </c>
      <c r="AA1887" s="127">
        <v>45357</v>
      </c>
      <c r="AB1887" s="127"/>
      <c r="AC1887" s="128"/>
      <c r="AD1887" s="128"/>
      <c r="AE1887" s="129"/>
      <c r="AF1887" s="129"/>
      <c r="AG1887" s="129"/>
      <c r="AH1887" s="129">
        <f t="shared" si="599"/>
        <v>1256.6100000000001</v>
      </c>
      <c r="AI1887" s="129">
        <f t="shared" si="600"/>
        <v>0</v>
      </c>
      <c r="AJ1887" s="234">
        <f t="shared" si="601"/>
        <v>1</v>
      </c>
      <c r="AK1887" s="234">
        <f t="shared" si="602"/>
        <v>0</v>
      </c>
      <c r="AL1887" s="129">
        <f t="shared" si="603"/>
        <v>0</v>
      </c>
      <c r="AM1887" s="127">
        <v>45357</v>
      </c>
      <c r="AN1887" s="129">
        <f t="shared" si="607"/>
        <v>116816.53999999992</v>
      </c>
      <c r="AO1887" s="129">
        <f t="shared" si="608"/>
        <v>0</v>
      </c>
      <c r="AP1887" s="129">
        <f t="shared" si="609"/>
        <v>0</v>
      </c>
      <c r="AQ1887" s="235"/>
      <c r="AR1887" s="235"/>
      <c r="AS1887" s="236">
        <f t="shared" si="604"/>
        <v>45357</v>
      </c>
      <c r="AT1887" s="237">
        <f t="shared" si="610"/>
        <v>30375.299999999977</v>
      </c>
      <c r="AU1887" s="237">
        <f t="shared" si="611"/>
        <v>21985.200000000001</v>
      </c>
      <c r="AV1887" s="237">
        <f t="shared" si="612"/>
        <v>35799.839999999997</v>
      </c>
      <c r="AW1887" s="237">
        <f t="shared" si="613"/>
        <v>13436.399999999992</v>
      </c>
      <c r="AX1887" s="237">
        <f t="shared" si="614"/>
        <v>15219.800000000014</v>
      </c>
      <c r="AY1887" s="133"/>
    </row>
    <row r="1888" spans="3:51" x14ac:dyDescent="0.25">
      <c r="C1888" s="137"/>
      <c r="D1888" s="137"/>
      <c r="E1888" s="137"/>
      <c r="F1888" s="137"/>
      <c r="G1888" s="137"/>
      <c r="H1888" s="137"/>
      <c r="I1888" s="137"/>
      <c r="J1888" s="137"/>
      <c r="K1888" s="240">
        <f t="shared" si="596"/>
        <v>45358</v>
      </c>
      <c r="L1888" s="230">
        <f t="shared" si="597"/>
        <v>118233.07999999991</v>
      </c>
      <c r="M1888" s="162">
        <f>MAX(AN28:AN1888)</f>
        <v>118233.07999999991</v>
      </c>
      <c r="N1888" s="162">
        <f t="shared" si="605"/>
        <v>0</v>
      </c>
      <c r="O1888" s="231">
        <f>E3+(E4*0.1)</f>
        <v>0.2</v>
      </c>
      <c r="P1888" s="162">
        <v>651.5</v>
      </c>
      <c r="Q1888" s="232">
        <f>E5+(E6*0.1)</f>
        <v>0.1</v>
      </c>
      <c r="R1888" s="162">
        <v>2630</v>
      </c>
      <c r="S1888" s="232">
        <f>E7+(E8*0.1)</f>
        <v>0.1</v>
      </c>
      <c r="T1888" s="162">
        <v>5608.4</v>
      </c>
      <c r="U1888" s="233">
        <f>E9+(E10*0.5)+(E11*0.1)</f>
        <v>0.2</v>
      </c>
      <c r="V1888" s="162">
        <v>1156</v>
      </c>
      <c r="W1888" s="233">
        <f>E12+(E13*0.5)+(E14*0.1)</f>
        <v>0.2</v>
      </c>
      <c r="X1888" s="162">
        <v>1156</v>
      </c>
      <c r="Y1888" s="161">
        <f t="shared" si="606"/>
        <v>1861</v>
      </c>
      <c r="Z1888" s="162">
        <f t="shared" si="598"/>
        <v>1416.5400000000002</v>
      </c>
      <c r="AA1888" s="127">
        <v>45358</v>
      </c>
      <c r="AB1888" s="127"/>
      <c r="AC1888" s="128"/>
      <c r="AD1888" s="128"/>
      <c r="AE1888" s="129"/>
      <c r="AF1888" s="129"/>
      <c r="AG1888" s="129"/>
      <c r="AH1888" s="129">
        <f t="shared" si="599"/>
        <v>1416.5400000000002</v>
      </c>
      <c r="AI1888" s="129">
        <f t="shared" si="600"/>
        <v>0</v>
      </c>
      <c r="AJ1888" s="234">
        <f t="shared" si="601"/>
        <v>1</v>
      </c>
      <c r="AK1888" s="234">
        <f t="shared" si="602"/>
        <v>0</v>
      </c>
      <c r="AL1888" s="129">
        <f t="shared" si="603"/>
        <v>0</v>
      </c>
      <c r="AM1888" s="127">
        <v>45358</v>
      </c>
      <c r="AN1888" s="129">
        <f t="shared" si="607"/>
        <v>118233.07999999991</v>
      </c>
      <c r="AO1888" s="129">
        <f t="shared" si="608"/>
        <v>0</v>
      </c>
      <c r="AP1888" s="129">
        <f t="shared" si="609"/>
        <v>0</v>
      </c>
      <c r="AQ1888" s="235"/>
      <c r="AR1888" s="235"/>
      <c r="AS1888" s="236">
        <f t="shared" si="604"/>
        <v>45358</v>
      </c>
      <c r="AT1888" s="237">
        <f t="shared" si="610"/>
        <v>30505.599999999977</v>
      </c>
      <c r="AU1888" s="237">
        <f t="shared" si="611"/>
        <v>22248.2</v>
      </c>
      <c r="AV1888" s="237">
        <f t="shared" si="612"/>
        <v>36360.679999999993</v>
      </c>
      <c r="AW1888" s="237">
        <f t="shared" si="613"/>
        <v>13667.599999999993</v>
      </c>
      <c r="AX1888" s="237">
        <f t="shared" si="614"/>
        <v>15451.000000000015</v>
      </c>
      <c r="AY1888" s="133"/>
    </row>
    <row r="1889" spans="3:51" x14ac:dyDescent="0.25">
      <c r="C1889" s="137"/>
      <c r="D1889" s="137"/>
      <c r="E1889" s="137"/>
      <c r="F1889" s="137"/>
      <c r="G1889" s="137"/>
      <c r="H1889" s="137"/>
      <c r="I1889" s="137"/>
      <c r="J1889" s="137"/>
      <c r="K1889" s="240">
        <f t="shared" si="596"/>
        <v>45359</v>
      </c>
      <c r="L1889" s="230">
        <f t="shared" si="597"/>
        <v>118498.41999999991</v>
      </c>
      <c r="M1889" s="162">
        <f>MAX(AN28:AN1889)</f>
        <v>118498.41999999991</v>
      </c>
      <c r="N1889" s="162">
        <f t="shared" si="605"/>
        <v>0</v>
      </c>
      <c r="O1889" s="231">
        <f>E3+(E4*0.1)</f>
        <v>0.2</v>
      </c>
      <c r="P1889" s="162">
        <v>-343.3</v>
      </c>
      <c r="Q1889" s="232">
        <f>E5+(E6*0.1)</f>
        <v>0.1</v>
      </c>
      <c r="R1889" s="162">
        <v>-850</v>
      </c>
      <c r="S1889" s="232">
        <f>E7+(E8*0.1)</f>
        <v>0.1</v>
      </c>
      <c r="T1889" s="162">
        <v>-3410</v>
      </c>
      <c r="U1889" s="233">
        <f>E9+(E10*0.5)+(E11*0.1)</f>
        <v>0.2</v>
      </c>
      <c r="V1889" s="162">
        <v>1900</v>
      </c>
      <c r="W1889" s="233">
        <f>E12+(E13*0.5)+(E14*0.1)</f>
        <v>0.2</v>
      </c>
      <c r="X1889" s="162">
        <v>1900</v>
      </c>
      <c r="Y1889" s="161">
        <f t="shared" si="606"/>
        <v>1862</v>
      </c>
      <c r="Z1889" s="162">
        <f t="shared" si="598"/>
        <v>265.33999999999997</v>
      </c>
      <c r="AA1889" s="127">
        <v>45359</v>
      </c>
      <c r="AB1889" s="127"/>
      <c r="AC1889" s="128"/>
      <c r="AD1889" s="128"/>
      <c r="AE1889" s="129"/>
      <c r="AF1889" s="129"/>
      <c r="AG1889" s="129"/>
      <c r="AH1889" s="129">
        <f t="shared" si="599"/>
        <v>265.33999999999997</v>
      </c>
      <c r="AI1889" s="129">
        <f t="shared" si="600"/>
        <v>0</v>
      </c>
      <c r="AJ1889" s="234">
        <f t="shared" si="601"/>
        <v>1</v>
      </c>
      <c r="AK1889" s="234">
        <f t="shared" si="602"/>
        <v>0</v>
      </c>
      <c r="AL1889" s="129">
        <f t="shared" si="603"/>
        <v>0</v>
      </c>
      <c r="AM1889" s="127">
        <v>45359</v>
      </c>
      <c r="AN1889" s="129">
        <f t="shared" si="607"/>
        <v>118498.41999999991</v>
      </c>
      <c r="AO1889" s="129">
        <f t="shared" si="608"/>
        <v>0</v>
      </c>
      <c r="AP1889" s="129">
        <f t="shared" si="609"/>
        <v>0</v>
      </c>
      <c r="AQ1889" s="235"/>
      <c r="AR1889" s="235"/>
      <c r="AS1889" s="236">
        <f t="shared" si="604"/>
        <v>45359</v>
      </c>
      <c r="AT1889" s="237">
        <f t="shared" si="610"/>
        <v>30436.939999999977</v>
      </c>
      <c r="AU1889" s="237">
        <f t="shared" si="611"/>
        <v>22163.200000000001</v>
      </c>
      <c r="AV1889" s="237">
        <f t="shared" si="612"/>
        <v>36019.679999999993</v>
      </c>
      <c r="AW1889" s="237">
        <f t="shared" si="613"/>
        <v>14047.599999999993</v>
      </c>
      <c r="AX1889" s="237">
        <f t="shared" si="614"/>
        <v>15831.000000000015</v>
      </c>
      <c r="AY1889" s="133"/>
    </row>
    <row r="1890" spans="3:51" x14ac:dyDescent="0.25">
      <c r="C1890" s="137"/>
      <c r="D1890" s="137"/>
      <c r="E1890" s="137"/>
      <c r="F1890" s="137"/>
      <c r="G1890" s="137"/>
      <c r="H1890" s="137"/>
      <c r="I1890" s="137"/>
      <c r="J1890" s="137"/>
      <c r="K1890" s="240">
        <f t="shared" si="596"/>
        <v>45362</v>
      </c>
      <c r="L1890" s="230">
        <f t="shared" si="597"/>
        <v>118328.69999999991</v>
      </c>
      <c r="M1890" s="162">
        <f>MAX(AN28:AN1890)</f>
        <v>118498.41999999991</v>
      </c>
      <c r="N1890" s="162">
        <f t="shared" si="605"/>
        <v>-169.72000000000116</v>
      </c>
      <c r="O1890" s="231">
        <f>E3+(E4*0.1)</f>
        <v>0.2</v>
      </c>
      <c r="P1890" s="162">
        <v>-550</v>
      </c>
      <c r="Q1890" s="232">
        <f>E5+(E6*0.1)</f>
        <v>0.1</v>
      </c>
      <c r="R1890" s="162">
        <v>-850</v>
      </c>
      <c r="S1890" s="232">
        <f>E7+(E8*0.1)</f>
        <v>0.1</v>
      </c>
      <c r="T1890" s="162">
        <v>-1335.2</v>
      </c>
      <c r="U1890" s="233">
        <f>E9+(E10*0.5)+(E11*0.1)</f>
        <v>0.2</v>
      </c>
      <c r="V1890" s="162">
        <v>397</v>
      </c>
      <c r="W1890" s="233">
        <f>E12+(E13*0.5)+(E14*0.1)</f>
        <v>0.2</v>
      </c>
      <c r="X1890" s="162">
        <v>397</v>
      </c>
      <c r="Y1890" s="161">
        <f t="shared" si="606"/>
        <v>1863</v>
      </c>
      <c r="Z1890" s="162">
        <f t="shared" si="598"/>
        <v>-169.71999999999997</v>
      </c>
      <c r="AA1890" s="127">
        <v>45362</v>
      </c>
      <c r="AB1890" s="127"/>
      <c r="AC1890" s="128"/>
      <c r="AD1890" s="128"/>
      <c r="AE1890" s="129"/>
      <c r="AF1890" s="129"/>
      <c r="AG1890" s="129"/>
      <c r="AH1890" s="129">
        <f t="shared" si="599"/>
        <v>0</v>
      </c>
      <c r="AI1890" s="129">
        <f t="shared" si="600"/>
        <v>-169.71999999999997</v>
      </c>
      <c r="AJ1890" s="234">
        <f t="shared" si="601"/>
        <v>0</v>
      </c>
      <c r="AK1890" s="234">
        <f t="shared" si="602"/>
        <v>1</v>
      </c>
      <c r="AL1890" s="129">
        <f t="shared" si="603"/>
        <v>0</v>
      </c>
      <c r="AM1890" s="127">
        <v>45362</v>
      </c>
      <c r="AN1890" s="129">
        <f t="shared" si="607"/>
        <v>118328.69999999991</v>
      </c>
      <c r="AO1890" s="129">
        <f t="shared" si="608"/>
        <v>0</v>
      </c>
      <c r="AP1890" s="129">
        <f t="shared" si="609"/>
        <v>0</v>
      </c>
      <c r="AQ1890" s="235"/>
      <c r="AR1890" s="235"/>
      <c r="AS1890" s="236">
        <f t="shared" si="604"/>
        <v>45362</v>
      </c>
      <c r="AT1890" s="237">
        <f t="shared" si="610"/>
        <v>30326.939999999977</v>
      </c>
      <c r="AU1890" s="237">
        <f t="shared" si="611"/>
        <v>22078.2</v>
      </c>
      <c r="AV1890" s="237">
        <f t="shared" si="612"/>
        <v>35886.159999999996</v>
      </c>
      <c r="AW1890" s="237">
        <f t="shared" si="613"/>
        <v>14126.999999999993</v>
      </c>
      <c r="AX1890" s="237">
        <f t="shared" si="614"/>
        <v>15910.400000000014</v>
      </c>
      <c r="AY1890" s="133"/>
    </row>
    <row r="1891" spans="3:51" x14ac:dyDescent="0.25">
      <c r="C1891" s="137"/>
      <c r="D1891" s="137"/>
      <c r="E1891" s="137"/>
      <c r="F1891" s="137"/>
      <c r="G1891" s="137"/>
      <c r="H1891" s="137"/>
      <c r="I1891" s="137"/>
      <c r="J1891" s="137"/>
      <c r="K1891" s="240">
        <f t="shared" si="596"/>
        <v>45363</v>
      </c>
      <c r="L1891" s="230">
        <f t="shared" si="597"/>
        <v>118866.01999999992</v>
      </c>
      <c r="M1891" s="162">
        <f>MAX(AN28:AN1891)</f>
        <v>118866.01999999992</v>
      </c>
      <c r="N1891" s="162">
        <f t="shared" si="605"/>
        <v>0</v>
      </c>
      <c r="O1891" s="231">
        <f>E3+(E4*0.1)</f>
        <v>0.2</v>
      </c>
      <c r="P1891" s="162">
        <v>1179.1500000000001</v>
      </c>
      <c r="Q1891" s="232">
        <f>E5+(E6*0.1)</f>
        <v>0.1</v>
      </c>
      <c r="R1891" s="162">
        <v>2866.5</v>
      </c>
      <c r="S1891" s="232">
        <f>E7+(E8*0.1)</f>
        <v>0.1</v>
      </c>
      <c r="T1891" s="162">
        <v>5348.4</v>
      </c>
      <c r="U1891" s="233">
        <f>E9+(E10*0.5)+(E11*0.1)</f>
        <v>0.2</v>
      </c>
      <c r="V1891" s="162">
        <v>-1400</v>
      </c>
      <c r="W1891" s="233">
        <f>E12+(E13*0.5)+(E14*0.1)</f>
        <v>0.2</v>
      </c>
      <c r="X1891" s="162">
        <v>-1200</v>
      </c>
      <c r="Y1891" s="161">
        <f t="shared" si="606"/>
        <v>1864</v>
      </c>
      <c r="Z1891" s="162">
        <f t="shared" si="598"/>
        <v>537.32000000000016</v>
      </c>
      <c r="AA1891" s="127">
        <v>45363</v>
      </c>
      <c r="AB1891" s="127"/>
      <c r="AC1891" s="128"/>
      <c r="AD1891" s="128"/>
      <c r="AE1891" s="129"/>
      <c r="AF1891" s="129"/>
      <c r="AG1891" s="129"/>
      <c r="AH1891" s="129">
        <f t="shared" si="599"/>
        <v>537.32000000000016</v>
      </c>
      <c r="AI1891" s="129">
        <f t="shared" si="600"/>
        <v>0</v>
      </c>
      <c r="AJ1891" s="234">
        <f t="shared" si="601"/>
        <v>1</v>
      </c>
      <c r="AK1891" s="234">
        <f t="shared" si="602"/>
        <v>0</v>
      </c>
      <c r="AL1891" s="129">
        <f t="shared" si="603"/>
        <v>0</v>
      </c>
      <c r="AM1891" s="127">
        <v>45363</v>
      </c>
      <c r="AN1891" s="129">
        <f t="shared" si="607"/>
        <v>118866.01999999992</v>
      </c>
      <c r="AO1891" s="129">
        <f t="shared" si="608"/>
        <v>0</v>
      </c>
      <c r="AP1891" s="129">
        <f t="shared" si="609"/>
        <v>0</v>
      </c>
      <c r="AQ1891" s="235"/>
      <c r="AR1891" s="235"/>
      <c r="AS1891" s="236">
        <f t="shared" si="604"/>
        <v>45363</v>
      </c>
      <c r="AT1891" s="237">
        <f t="shared" si="610"/>
        <v>30562.769999999979</v>
      </c>
      <c r="AU1891" s="237">
        <f t="shared" si="611"/>
        <v>22364.850000000002</v>
      </c>
      <c r="AV1891" s="237">
        <f t="shared" si="612"/>
        <v>36420.999999999993</v>
      </c>
      <c r="AW1891" s="237">
        <f t="shared" si="613"/>
        <v>13846.999999999993</v>
      </c>
      <c r="AX1891" s="237">
        <f t="shared" si="614"/>
        <v>15670.400000000014</v>
      </c>
      <c r="AY1891" s="133"/>
    </row>
    <row r="1892" spans="3:51" x14ac:dyDescent="0.25">
      <c r="C1892" s="137"/>
      <c r="D1892" s="137"/>
      <c r="E1892" s="137"/>
      <c r="F1892" s="137"/>
      <c r="G1892" s="137"/>
      <c r="H1892" s="137"/>
      <c r="I1892" s="137"/>
      <c r="J1892" s="137"/>
      <c r="K1892" s="240">
        <f t="shared" si="596"/>
        <v>45364</v>
      </c>
      <c r="L1892" s="230">
        <f t="shared" si="597"/>
        <v>119119.84999999992</v>
      </c>
      <c r="M1892" s="162">
        <f>MAX(AN28:AN1892)</f>
        <v>119119.84999999992</v>
      </c>
      <c r="N1892" s="162">
        <f t="shared" si="605"/>
        <v>0</v>
      </c>
      <c r="O1892" s="231">
        <f>E3+(E4*0.1)</f>
        <v>0.2</v>
      </c>
      <c r="P1892" s="162">
        <v>189.15</v>
      </c>
      <c r="Q1892" s="232">
        <f>E5+(E6*0.1)</f>
        <v>0.1</v>
      </c>
      <c r="R1892" s="162">
        <v>-850</v>
      </c>
      <c r="S1892" s="232">
        <f>E7+(E8*0.1)</f>
        <v>0.1</v>
      </c>
      <c r="T1892" s="162">
        <v>-3410</v>
      </c>
      <c r="U1892" s="233">
        <f>E9+(E10*0.5)+(E11*0.1)</f>
        <v>0.2</v>
      </c>
      <c r="V1892" s="162">
        <v>1605</v>
      </c>
      <c r="W1892" s="233">
        <f>E12+(E13*0.5)+(E14*0.1)</f>
        <v>0.2</v>
      </c>
      <c r="X1892" s="162">
        <v>1605</v>
      </c>
      <c r="Y1892" s="161">
        <f t="shared" si="606"/>
        <v>1865</v>
      </c>
      <c r="Z1892" s="162">
        <f t="shared" si="598"/>
        <v>253.82999999999998</v>
      </c>
      <c r="AA1892" s="127">
        <v>45364</v>
      </c>
      <c r="AB1892" s="127"/>
      <c r="AC1892" s="128"/>
      <c r="AD1892" s="128"/>
      <c r="AE1892" s="129"/>
      <c r="AF1892" s="129"/>
      <c r="AG1892" s="129"/>
      <c r="AH1892" s="129">
        <f t="shared" si="599"/>
        <v>253.82999999999998</v>
      </c>
      <c r="AI1892" s="129">
        <f t="shared" si="600"/>
        <v>0</v>
      </c>
      <c r="AJ1892" s="234">
        <f t="shared" si="601"/>
        <v>1</v>
      </c>
      <c r="AK1892" s="234">
        <f t="shared" si="602"/>
        <v>0</v>
      </c>
      <c r="AL1892" s="129">
        <f t="shared" si="603"/>
        <v>0</v>
      </c>
      <c r="AM1892" s="127">
        <v>45364</v>
      </c>
      <c r="AN1892" s="129">
        <f t="shared" si="607"/>
        <v>119119.84999999992</v>
      </c>
      <c r="AO1892" s="129">
        <f t="shared" si="608"/>
        <v>0</v>
      </c>
      <c r="AP1892" s="129">
        <f t="shared" si="609"/>
        <v>0</v>
      </c>
      <c r="AQ1892" s="235"/>
      <c r="AR1892" s="235"/>
      <c r="AS1892" s="236">
        <f t="shared" si="604"/>
        <v>45364</v>
      </c>
      <c r="AT1892" s="237">
        <f t="shared" si="610"/>
        <v>30600.59999999998</v>
      </c>
      <c r="AU1892" s="237">
        <f t="shared" si="611"/>
        <v>22279.850000000002</v>
      </c>
      <c r="AV1892" s="237">
        <f t="shared" si="612"/>
        <v>36079.999999999993</v>
      </c>
      <c r="AW1892" s="237">
        <f t="shared" si="613"/>
        <v>14167.999999999993</v>
      </c>
      <c r="AX1892" s="237">
        <f t="shared" si="614"/>
        <v>15991.400000000014</v>
      </c>
      <c r="AY1892" s="133"/>
    </row>
    <row r="1893" spans="3:51" x14ac:dyDescent="0.25">
      <c r="C1893" s="137"/>
      <c r="D1893" s="137"/>
      <c r="E1893" s="137"/>
      <c r="F1893" s="137"/>
      <c r="G1893" s="137"/>
      <c r="H1893" s="137"/>
      <c r="I1893" s="137"/>
      <c r="J1893" s="137"/>
      <c r="K1893" s="240">
        <f t="shared" si="596"/>
        <v>45365</v>
      </c>
      <c r="L1893" s="230">
        <f t="shared" si="597"/>
        <v>118297.52999999991</v>
      </c>
      <c r="M1893" s="162">
        <f>MAX(AN28:AN1893)</f>
        <v>119119.84999999992</v>
      </c>
      <c r="N1893" s="162">
        <f t="shared" si="605"/>
        <v>-822.32000000000698</v>
      </c>
      <c r="O1893" s="231">
        <f>E3+(E4*0.1)</f>
        <v>0.2</v>
      </c>
      <c r="P1893" s="162">
        <v>-550</v>
      </c>
      <c r="Q1893" s="232">
        <f>E5+(E6*0.1)</f>
        <v>0.1</v>
      </c>
      <c r="R1893" s="162">
        <v>-850</v>
      </c>
      <c r="S1893" s="232">
        <f>E7+(E8*0.1)</f>
        <v>0.1</v>
      </c>
      <c r="T1893" s="162">
        <v>-1073.2</v>
      </c>
      <c r="U1893" s="233">
        <f>E9+(E10*0.5)+(E11*0.1)</f>
        <v>0.2</v>
      </c>
      <c r="V1893" s="162">
        <v>-1400</v>
      </c>
      <c r="W1893" s="233">
        <f>E12+(E13*0.5)+(E14*0.1)</f>
        <v>0.2</v>
      </c>
      <c r="X1893" s="162">
        <v>-1200</v>
      </c>
      <c r="Y1893" s="161">
        <f t="shared" si="606"/>
        <v>1866</v>
      </c>
      <c r="Z1893" s="162">
        <f t="shared" si="598"/>
        <v>-822.31999999999994</v>
      </c>
      <c r="AA1893" s="127">
        <v>45365</v>
      </c>
      <c r="AB1893" s="127"/>
      <c r="AC1893" s="128"/>
      <c r="AD1893" s="128"/>
      <c r="AE1893" s="129"/>
      <c r="AF1893" s="129"/>
      <c r="AG1893" s="129"/>
      <c r="AH1893" s="129">
        <f t="shared" si="599"/>
        <v>0</v>
      </c>
      <c r="AI1893" s="129">
        <f t="shared" si="600"/>
        <v>-822.31999999999994</v>
      </c>
      <c r="AJ1893" s="234">
        <f t="shared" si="601"/>
        <v>0</v>
      </c>
      <c r="AK1893" s="234">
        <f t="shared" si="602"/>
        <v>1</v>
      </c>
      <c r="AL1893" s="129">
        <f t="shared" si="603"/>
        <v>0</v>
      </c>
      <c r="AM1893" s="127">
        <v>45365</v>
      </c>
      <c r="AN1893" s="129">
        <f t="shared" si="607"/>
        <v>118297.52999999991</v>
      </c>
      <c r="AO1893" s="129">
        <f t="shared" si="608"/>
        <v>0</v>
      </c>
      <c r="AP1893" s="129">
        <f t="shared" si="609"/>
        <v>0</v>
      </c>
      <c r="AQ1893" s="235"/>
      <c r="AR1893" s="235"/>
      <c r="AS1893" s="236">
        <f t="shared" si="604"/>
        <v>45365</v>
      </c>
      <c r="AT1893" s="237">
        <f t="shared" si="610"/>
        <v>30490.59999999998</v>
      </c>
      <c r="AU1893" s="237">
        <f t="shared" si="611"/>
        <v>22194.850000000002</v>
      </c>
      <c r="AV1893" s="237">
        <f t="shared" si="612"/>
        <v>35972.679999999993</v>
      </c>
      <c r="AW1893" s="237">
        <f t="shared" si="613"/>
        <v>13887.999999999993</v>
      </c>
      <c r="AX1893" s="237">
        <f t="shared" si="614"/>
        <v>15751.400000000014</v>
      </c>
      <c r="AY1893" s="133"/>
    </row>
    <row r="1894" spans="3:51" x14ac:dyDescent="0.25">
      <c r="C1894" s="137"/>
      <c r="D1894" s="137"/>
      <c r="E1894" s="137"/>
      <c r="F1894" s="137"/>
      <c r="G1894" s="137"/>
      <c r="H1894" s="137"/>
      <c r="I1894" s="137"/>
      <c r="J1894" s="137"/>
      <c r="K1894" s="240">
        <f t="shared" si="596"/>
        <v>45366</v>
      </c>
      <c r="L1894" s="230">
        <f t="shared" si="597"/>
        <v>117469.27999999991</v>
      </c>
      <c r="M1894" s="162">
        <f>MAX(AN28:AN1894)</f>
        <v>119119.84999999992</v>
      </c>
      <c r="N1894" s="162">
        <f t="shared" si="605"/>
        <v>-1650.570000000007</v>
      </c>
      <c r="O1894" s="231">
        <f>E3+(E4*0.1)</f>
        <v>0.2</v>
      </c>
      <c r="P1894" s="162">
        <v>-550</v>
      </c>
      <c r="Q1894" s="232">
        <f>E5+(E6*0.1)</f>
        <v>0.1</v>
      </c>
      <c r="R1894" s="162">
        <v>-1408.5</v>
      </c>
      <c r="S1894" s="232">
        <f>E7+(E8*0.1)</f>
        <v>0.1</v>
      </c>
      <c r="T1894" s="162">
        <v>-3410</v>
      </c>
      <c r="U1894" s="233">
        <f>E9+(E10*0.5)+(E11*0.1)</f>
        <v>0.2</v>
      </c>
      <c r="V1894" s="162">
        <v>-591</v>
      </c>
      <c r="W1894" s="233">
        <f>E12+(E13*0.5)+(E14*0.1)</f>
        <v>0.2</v>
      </c>
      <c r="X1894" s="162">
        <v>-591</v>
      </c>
      <c r="Y1894" s="161">
        <f t="shared" si="606"/>
        <v>1867</v>
      </c>
      <c r="Z1894" s="162">
        <f t="shared" si="598"/>
        <v>-828.25000000000011</v>
      </c>
      <c r="AA1894" s="127">
        <v>45366</v>
      </c>
      <c r="AB1894" s="127"/>
      <c r="AC1894" s="128"/>
      <c r="AD1894" s="128"/>
      <c r="AE1894" s="129"/>
      <c r="AF1894" s="129"/>
      <c r="AG1894" s="129"/>
      <c r="AH1894" s="129">
        <f t="shared" si="599"/>
        <v>0</v>
      </c>
      <c r="AI1894" s="129">
        <f t="shared" si="600"/>
        <v>-828.25000000000011</v>
      </c>
      <c r="AJ1894" s="234">
        <f t="shared" si="601"/>
        <v>0</v>
      </c>
      <c r="AK1894" s="234">
        <f t="shared" si="602"/>
        <v>1</v>
      </c>
      <c r="AL1894" s="129">
        <f t="shared" si="603"/>
        <v>0</v>
      </c>
      <c r="AM1894" s="127">
        <v>45366</v>
      </c>
      <c r="AN1894" s="129">
        <f t="shared" si="607"/>
        <v>117469.27999999991</v>
      </c>
      <c r="AO1894" s="129">
        <f t="shared" si="608"/>
        <v>0</v>
      </c>
      <c r="AP1894" s="129">
        <f t="shared" si="609"/>
        <v>0</v>
      </c>
      <c r="AQ1894" s="235"/>
      <c r="AR1894" s="235"/>
      <c r="AS1894" s="236">
        <f t="shared" si="604"/>
        <v>45366</v>
      </c>
      <c r="AT1894" s="237">
        <f t="shared" si="610"/>
        <v>30380.59999999998</v>
      </c>
      <c r="AU1894" s="237">
        <f t="shared" si="611"/>
        <v>22054.000000000004</v>
      </c>
      <c r="AV1894" s="237">
        <f t="shared" si="612"/>
        <v>35631.679999999993</v>
      </c>
      <c r="AW1894" s="237">
        <f t="shared" si="613"/>
        <v>13769.799999999992</v>
      </c>
      <c r="AX1894" s="237">
        <f t="shared" si="614"/>
        <v>15633.200000000013</v>
      </c>
      <c r="AY1894" s="133"/>
    </row>
    <row r="1895" spans="3:51" x14ac:dyDescent="0.25">
      <c r="C1895" s="137"/>
      <c r="D1895" s="137"/>
      <c r="E1895" s="137"/>
      <c r="F1895" s="137"/>
      <c r="G1895" s="137"/>
      <c r="H1895" s="137"/>
      <c r="I1895" s="137"/>
      <c r="J1895" s="137"/>
      <c r="K1895" s="240">
        <f t="shared" si="596"/>
        <v>45369</v>
      </c>
      <c r="L1895" s="230">
        <f t="shared" si="597"/>
        <v>118220.10999999991</v>
      </c>
      <c r="M1895" s="162">
        <f>MAX(AN28:AN1895)</f>
        <v>119119.84999999992</v>
      </c>
      <c r="N1895" s="162">
        <f t="shared" si="605"/>
        <v>-899.74000000000524</v>
      </c>
      <c r="O1895" s="231">
        <f>E3+(E4*0.1)</f>
        <v>0.2</v>
      </c>
      <c r="P1895" s="162">
        <v>378.3</v>
      </c>
      <c r="Q1895" s="232">
        <f>E5+(E6*0.1)</f>
        <v>0.1</v>
      </c>
      <c r="R1895" s="162">
        <v>1616.5</v>
      </c>
      <c r="S1895" s="232">
        <f>E7+(E8*0.1)</f>
        <v>0.1</v>
      </c>
      <c r="T1895" s="162">
        <v>3535.2</v>
      </c>
      <c r="U1895" s="233">
        <f>E9+(E10*0.5)+(E11*0.1)</f>
        <v>0.2</v>
      </c>
      <c r="V1895" s="162">
        <v>400</v>
      </c>
      <c r="W1895" s="233">
        <f>E12+(E13*0.5)+(E14*0.1)</f>
        <v>0.2</v>
      </c>
      <c r="X1895" s="162">
        <v>400</v>
      </c>
      <c r="Y1895" s="161">
        <f t="shared" si="606"/>
        <v>1868</v>
      </c>
      <c r="Z1895" s="162">
        <f t="shared" si="598"/>
        <v>750.82999999999993</v>
      </c>
      <c r="AA1895" s="127">
        <v>45369</v>
      </c>
      <c r="AB1895" s="127"/>
      <c r="AC1895" s="128"/>
      <c r="AD1895" s="128"/>
      <c r="AE1895" s="129"/>
      <c r="AF1895" s="129"/>
      <c r="AG1895" s="129"/>
      <c r="AH1895" s="129">
        <f t="shared" si="599"/>
        <v>750.82999999999993</v>
      </c>
      <c r="AI1895" s="129">
        <f t="shared" si="600"/>
        <v>0</v>
      </c>
      <c r="AJ1895" s="234">
        <f t="shared" si="601"/>
        <v>1</v>
      </c>
      <c r="AK1895" s="234">
        <f t="shared" si="602"/>
        <v>0</v>
      </c>
      <c r="AL1895" s="129">
        <f t="shared" si="603"/>
        <v>0</v>
      </c>
      <c r="AM1895" s="127">
        <v>45369</v>
      </c>
      <c r="AN1895" s="129">
        <f t="shared" si="607"/>
        <v>118220.10999999991</v>
      </c>
      <c r="AO1895" s="129">
        <f t="shared" si="608"/>
        <v>0</v>
      </c>
      <c r="AP1895" s="129">
        <f t="shared" si="609"/>
        <v>0</v>
      </c>
      <c r="AQ1895" s="235"/>
      <c r="AR1895" s="235"/>
      <c r="AS1895" s="236">
        <f t="shared" si="604"/>
        <v>45369</v>
      </c>
      <c r="AT1895" s="237">
        <f t="shared" si="610"/>
        <v>30456.25999999998</v>
      </c>
      <c r="AU1895" s="237">
        <f t="shared" si="611"/>
        <v>22215.650000000005</v>
      </c>
      <c r="AV1895" s="237">
        <f t="shared" si="612"/>
        <v>35985.19999999999</v>
      </c>
      <c r="AW1895" s="237">
        <f t="shared" si="613"/>
        <v>13849.799999999992</v>
      </c>
      <c r="AX1895" s="237">
        <f t="shared" si="614"/>
        <v>15713.200000000013</v>
      </c>
      <c r="AY1895" s="133"/>
    </row>
    <row r="1896" spans="3:51" x14ac:dyDescent="0.25">
      <c r="C1896" s="137"/>
      <c r="D1896" s="137"/>
      <c r="E1896" s="137"/>
      <c r="F1896" s="137"/>
      <c r="G1896" s="137"/>
      <c r="H1896" s="137"/>
      <c r="I1896" s="137"/>
      <c r="J1896" s="137"/>
      <c r="K1896" s="240">
        <f t="shared" si="596"/>
        <v>45370</v>
      </c>
      <c r="L1896" s="230">
        <f t="shared" si="597"/>
        <v>118010.83999999991</v>
      </c>
      <c r="M1896" s="162">
        <f>MAX(AN28:AN1896)</f>
        <v>119119.84999999992</v>
      </c>
      <c r="N1896" s="162">
        <f t="shared" si="605"/>
        <v>-1109.0100000000093</v>
      </c>
      <c r="O1896" s="231">
        <f>E3+(E4*0.1)</f>
        <v>0.2</v>
      </c>
      <c r="P1896" s="162">
        <v>1601.65</v>
      </c>
      <c r="Q1896" s="232">
        <f>E5+(E6*0.1)</f>
        <v>0.1</v>
      </c>
      <c r="R1896" s="162">
        <v>-850</v>
      </c>
      <c r="S1896" s="232">
        <f>E7+(E8*0.1)</f>
        <v>0.1</v>
      </c>
      <c r="T1896" s="162">
        <v>-3410</v>
      </c>
      <c r="U1896" s="233">
        <f>E9+(E10*0.5)+(E11*0.1)</f>
        <v>0.2</v>
      </c>
      <c r="V1896" s="162">
        <v>-259</v>
      </c>
      <c r="W1896" s="233">
        <f>E12+(E13*0.5)+(E14*0.1)</f>
        <v>0.2</v>
      </c>
      <c r="X1896" s="162">
        <v>-259</v>
      </c>
      <c r="Y1896" s="161">
        <f t="shared" si="606"/>
        <v>1869</v>
      </c>
      <c r="Z1896" s="162">
        <f t="shared" si="598"/>
        <v>-209.26999999999998</v>
      </c>
      <c r="AA1896" s="127">
        <v>45370</v>
      </c>
      <c r="AB1896" s="127"/>
      <c r="AC1896" s="128"/>
      <c r="AD1896" s="128"/>
      <c r="AE1896" s="129"/>
      <c r="AF1896" s="129"/>
      <c r="AG1896" s="129"/>
      <c r="AH1896" s="129">
        <f t="shared" si="599"/>
        <v>0</v>
      </c>
      <c r="AI1896" s="129">
        <f t="shared" si="600"/>
        <v>-209.26999999999998</v>
      </c>
      <c r="AJ1896" s="234">
        <f t="shared" si="601"/>
        <v>0</v>
      </c>
      <c r="AK1896" s="234">
        <f t="shared" si="602"/>
        <v>1</v>
      </c>
      <c r="AL1896" s="129">
        <f t="shared" si="603"/>
        <v>0</v>
      </c>
      <c r="AM1896" s="127">
        <v>45370</v>
      </c>
      <c r="AN1896" s="129">
        <f t="shared" si="607"/>
        <v>118010.83999999991</v>
      </c>
      <c r="AO1896" s="129">
        <f t="shared" si="608"/>
        <v>0</v>
      </c>
      <c r="AP1896" s="129">
        <f t="shared" si="609"/>
        <v>0</v>
      </c>
      <c r="AQ1896" s="235"/>
      <c r="AR1896" s="235"/>
      <c r="AS1896" s="236">
        <f t="shared" si="604"/>
        <v>45370</v>
      </c>
      <c r="AT1896" s="237">
        <f t="shared" si="610"/>
        <v>30776.589999999982</v>
      </c>
      <c r="AU1896" s="237">
        <f t="shared" si="611"/>
        <v>22130.650000000005</v>
      </c>
      <c r="AV1896" s="237">
        <f t="shared" si="612"/>
        <v>35644.19999999999</v>
      </c>
      <c r="AW1896" s="237">
        <f t="shared" si="613"/>
        <v>13797.999999999993</v>
      </c>
      <c r="AX1896" s="237">
        <f t="shared" si="614"/>
        <v>15661.400000000014</v>
      </c>
      <c r="AY1896" s="133"/>
    </row>
    <row r="1897" spans="3:51" x14ac:dyDescent="0.25">
      <c r="C1897" s="137"/>
      <c r="D1897" s="137"/>
      <c r="E1897" s="137"/>
      <c r="F1897" s="137"/>
      <c r="G1897" s="137"/>
      <c r="H1897" s="137"/>
      <c r="I1897" s="137"/>
      <c r="J1897" s="137"/>
      <c r="K1897" s="240">
        <f t="shared" si="596"/>
        <v>45371</v>
      </c>
      <c r="L1897" s="230">
        <f t="shared" si="597"/>
        <v>119682.40999999992</v>
      </c>
      <c r="M1897" s="162">
        <f>MAX(AN28:AN1897)</f>
        <v>119682.40999999992</v>
      </c>
      <c r="N1897" s="162">
        <f t="shared" si="605"/>
        <v>0</v>
      </c>
      <c r="O1897" s="231">
        <f>E3+(E4*0.1)</f>
        <v>0.2</v>
      </c>
      <c r="P1897" s="162">
        <v>-550</v>
      </c>
      <c r="Q1897" s="232">
        <f>E5+(E6*0.1)</f>
        <v>0.1</v>
      </c>
      <c r="R1897" s="162">
        <v>2305.5</v>
      </c>
      <c r="S1897" s="232">
        <f>E7+(E8*0.1)</f>
        <v>0.1</v>
      </c>
      <c r="T1897" s="162">
        <v>4158.2</v>
      </c>
      <c r="U1897" s="233">
        <f>E9+(E10*0.5)+(E11*0.1)</f>
        <v>0.2</v>
      </c>
      <c r="V1897" s="162">
        <v>2838</v>
      </c>
      <c r="W1897" s="233">
        <f>E12+(E13*0.5)+(E14*0.1)</f>
        <v>0.2</v>
      </c>
      <c r="X1897" s="162">
        <v>2838</v>
      </c>
      <c r="Y1897" s="161">
        <f t="shared" si="606"/>
        <v>1870</v>
      </c>
      <c r="Z1897" s="162">
        <f t="shared" si="598"/>
        <v>1671.5700000000002</v>
      </c>
      <c r="AA1897" s="127">
        <v>45371</v>
      </c>
      <c r="AB1897" s="127"/>
      <c r="AC1897" s="128"/>
      <c r="AD1897" s="128"/>
      <c r="AE1897" s="129"/>
      <c r="AF1897" s="129"/>
      <c r="AG1897" s="129"/>
      <c r="AH1897" s="129">
        <f t="shared" si="599"/>
        <v>1671.5700000000002</v>
      </c>
      <c r="AI1897" s="129">
        <f t="shared" si="600"/>
        <v>0</v>
      </c>
      <c r="AJ1897" s="234">
        <f t="shared" si="601"/>
        <v>1</v>
      </c>
      <c r="AK1897" s="234">
        <f t="shared" si="602"/>
        <v>0</v>
      </c>
      <c r="AL1897" s="129">
        <f t="shared" si="603"/>
        <v>0</v>
      </c>
      <c r="AM1897" s="127">
        <v>45371</v>
      </c>
      <c r="AN1897" s="129">
        <f t="shared" si="607"/>
        <v>119682.40999999992</v>
      </c>
      <c r="AO1897" s="129">
        <f t="shared" si="608"/>
        <v>0</v>
      </c>
      <c r="AP1897" s="129">
        <f t="shared" si="609"/>
        <v>0</v>
      </c>
      <c r="AQ1897" s="235"/>
      <c r="AR1897" s="235"/>
      <c r="AS1897" s="236">
        <f t="shared" si="604"/>
        <v>45371</v>
      </c>
      <c r="AT1897" s="237">
        <f t="shared" si="610"/>
        <v>30666.589999999982</v>
      </c>
      <c r="AU1897" s="237">
        <f t="shared" si="611"/>
        <v>22361.200000000004</v>
      </c>
      <c r="AV1897" s="237">
        <f t="shared" si="612"/>
        <v>36060.01999999999</v>
      </c>
      <c r="AW1897" s="237">
        <f t="shared" si="613"/>
        <v>14365.599999999993</v>
      </c>
      <c r="AX1897" s="237">
        <f t="shared" si="614"/>
        <v>16229.000000000015</v>
      </c>
      <c r="AY1897" s="133"/>
    </row>
    <row r="1898" spans="3:51" x14ac:dyDescent="0.25">
      <c r="C1898" s="137"/>
      <c r="D1898" s="137"/>
      <c r="E1898" s="137"/>
      <c r="F1898" s="137"/>
      <c r="G1898" s="137"/>
      <c r="H1898" s="137"/>
      <c r="I1898" s="137"/>
      <c r="J1898" s="137"/>
      <c r="K1898" s="240">
        <f t="shared" si="596"/>
        <v>45372</v>
      </c>
      <c r="L1898" s="230">
        <f t="shared" si="597"/>
        <v>119676.73999999992</v>
      </c>
      <c r="M1898" s="162">
        <f>MAX(AN28:AN1898)</f>
        <v>119682.40999999992</v>
      </c>
      <c r="N1898" s="162">
        <f t="shared" si="605"/>
        <v>-5.6699999999982538</v>
      </c>
      <c r="O1898" s="231">
        <f>E3+(E4*0.1)</f>
        <v>0.2</v>
      </c>
      <c r="P1898" s="162">
        <v>1346.2</v>
      </c>
      <c r="Q1898" s="232">
        <f>E5+(E6*0.1)</f>
        <v>0.1</v>
      </c>
      <c r="R1898" s="162">
        <v>845.5</v>
      </c>
      <c r="S1898" s="232">
        <f>E7+(E8*0.1)</f>
        <v>0.1</v>
      </c>
      <c r="T1898" s="162">
        <v>1605.4</v>
      </c>
      <c r="U1898" s="233">
        <f>E9+(E10*0.5)+(E11*0.1)</f>
        <v>0.2</v>
      </c>
      <c r="V1898" s="162">
        <v>-1400</v>
      </c>
      <c r="W1898" s="233">
        <f>E12+(E13*0.5)+(E14*0.1)</f>
        <v>0.2</v>
      </c>
      <c r="X1898" s="162">
        <v>-1200</v>
      </c>
      <c r="Y1898" s="161">
        <f t="shared" si="606"/>
        <v>1871</v>
      </c>
      <c r="Z1898" s="162">
        <f t="shared" si="598"/>
        <v>-5.6699999999999591</v>
      </c>
      <c r="AA1898" s="127">
        <v>45372</v>
      </c>
      <c r="AB1898" s="127"/>
      <c r="AC1898" s="128"/>
      <c r="AD1898" s="128"/>
      <c r="AE1898" s="129"/>
      <c r="AF1898" s="129"/>
      <c r="AG1898" s="129"/>
      <c r="AH1898" s="129">
        <f t="shared" si="599"/>
        <v>0</v>
      </c>
      <c r="AI1898" s="129">
        <f t="shared" si="600"/>
        <v>-5.6699999999999591</v>
      </c>
      <c r="AJ1898" s="234">
        <f t="shared" si="601"/>
        <v>0</v>
      </c>
      <c r="AK1898" s="234">
        <f t="shared" si="602"/>
        <v>1</v>
      </c>
      <c r="AL1898" s="129">
        <f t="shared" si="603"/>
        <v>0</v>
      </c>
      <c r="AM1898" s="127">
        <v>45372</v>
      </c>
      <c r="AN1898" s="129">
        <f t="shared" si="607"/>
        <v>119676.73999999992</v>
      </c>
      <c r="AO1898" s="129">
        <f t="shared" si="608"/>
        <v>0</v>
      </c>
      <c r="AP1898" s="129">
        <f t="shared" si="609"/>
        <v>0</v>
      </c>
      <c r="AQ1898" s="235"/>
      <c r="AR1898" s="235"/>
      <c r="AS1898" s="236">
        <f t="shared" si="604"/>
        <v>45372</v>
      </c>
      <c r="AT1898" s="237">
        <f t="shared" si="610"/>
        <v>30935.829999999984</v>
      </c>
      <c r="AU1898" s="237">
        <f t="shared" si="611"/>
        <v>22445.750000000004</v>
      </c>
      <c r="AV1898" s="237">
        <f t="shared" si="612"/>
        <v>36220.55999999999</v>
      </c>
      <c r="AW1898" s="237">
        <f t="shared" si="613"/>
        <v>14085.599999999993</v>
      </c>
      <c r="AX1898" s="237">
        <f t="shared" si="614"/>
        <v>15989.000000000015</v>
      </c>
      <c r="AY1898" s="133"/>
    </row>
    <row r="1899" spans="3:51" x14ac:dyDescent="0.25">
      <c r="C1899" s="137"/>
      <c r="D1899" s="137"/>
      <c r="E1899" s="137"/>
      <c r="F1899" s="137"/>
      <c r="G1899" s="137"/>
      <c r="H1899" s="137"/>
      <c r="I1899" s="137"/>
      <c r="J1899" s="137"/>
      <c r="K1899" s="240">
        <f t="shared" si="596"/>
        <v>45373</v>
      </c>
      <c r="L1899" s="230">
        <f t="shared" si="597"/>
        <v>119048.10999999991</v>
      </c>
      <c r="M1899" s="162">
        <f>MAX(AN28:AN1899)</f>
        <v>119682.40999999992</v>
      </c>
      <c r="N1899" s="162">
        <f t="shared" si="605"/>
        <v>-634.30000000000291</v>
      </c>
      <c r="O1899" s="231">
        <f>E3+(E4*0.1)</f>
        <v>0.2</v>
      </c>
      <c r="P1899" s="162">
        <v>-550</v>
      </c>
      <c r="Q1899" s="232">
        <f>E5+(E6*0.1)</f>
        <v>0.1</v>
      </c>
      <c r="R1899" s="162">
        <v>-367.5</v>
      </c>
      <c r="S1899" s="232">
        <f>E7+(E8*0.1)</f>
        <v>0.1</v>
      </c>
      <c r="T1899" s="162">
        <v>381.2</v>
      </c>
      <c r="U1899" s="233">
        <f>E9+(E10*0.5)+(E11*0.1)</f>
        <v>0.2</v>
      </c>
      <c r="V1899" s="162">
        <v>-1400</v>
      </c>
      <c r="W1899" s="233">
        <f>E12+(E13*0.5)+(E14*0.1)</f>
        <v>0.2</v>
      </c>
      <c r="X1899" s="162">
        <v>-1200</v>
      </c>
      <c r="Y1899" s="161">
        <f t="shared" si="606"/>
        <v>1872</v>
      </c>
      <c r="Z1899" s="162">
        <f t="shared" si="598"/>
        <v>-628.63</v>
      </c>
      <c r="AA1899" s="127">
        <v>45373</v>
      </c>
      <c r="AB1899" s="127"/>
      <c r="AC1899" s="128"/>
      <c r="AD1899" s="128"/>
      <c r="AE1899" s="129"/>
      <c r="AF1899" s="129"/>
      <c r="AG1899" s="129"/>
      <c r="AH1899" s="129">
        <f t="shared" si="599"/>
        <v>0</v>
      </c>
      <c r="AI1899" s="129">
        <f t="shared" si="600"/>
        <v>-628.63</v>
      </c>
      <c r="AJ1899" s="234">
        <f t="shared" si="601"/>
        <v>0</v>
      </c>
      <c r="AK1899" s="234">
        <f t="shared" si="602"/>
        <v>1</v>
      </c>
      <c r="AL1899" s="129">
        <f t="shared" si="603"/>
        <v>0</v>
      </c>
      <c r="AM1899" s="127">
        <v>45373</v>
      </c>
      <c r="AN1899" s="129">
        <f t="shared" si="607"/>
        <v>119048.10999999991</v>
      </c>
      <c r="AO1899" s="129">
        <f t="shared" si="608"/>
        <v>0</v>
      </c>
      <c r="AP1899" s="129">
        <f t="shared" si="609"/>
        <v>0</v>
      </c>
      <c r="AQ1899" s="235"/>
      <c r="AR1899" s="235"/>
      <c r="AS1899" s="236">
        <f t="shared" si="604"/>
        <v>45373</v>
      </c>
      <c r="AT1899" s="237">
        <f t="shared" si="610"/>
        <v>30825.829999999984</v>
      </c>
      <c r="AU1899" s="237">
        <f t="shared" si="611"/>
        <v>22409.000000000004</v>
      </c>
      <c r="AV1899" s="237">
        <f t="shared" si="612"/>
        <v>36258.679999999993</v>
      </c>
      <c r="AW1899" s="237">
        <f t="shared" si="613"/>
        <v>13805.599999999993</v>
      </c>
      <c r="AX1899" s="237">
        <f t="shared" si="614"/>
        <v>15749.000000000015</v>
      </c>
      <c r="AY1899" s="133"/>
    </row>
    <row r="1900" spans="3:51" x14ac:dyDescent="0.25">
      <c r="C1900" s="137"/>
      <c r="D1900" s="137"/>
      <c r="E1900" s="137"/>
      <c r="F1900" s="137"/>
      <c r="G1900" s="137"/>
      <c r="H1900" s="137"/>
      <c r="I1900" s="137"/>
      <c r="J1900" s="137"/>
      <c r="K1900" s="240">
        <f t="shared" si="596"/>
        <v>45376</v>
      </c>
      <c r="L1900" s="230">
        <f t="shared" si="597"/>
        <v>118969.14999999991</v>
      </c>
      <c r="M1900" s="162">
        <f>MAX(AN28:AN1900)</f>
        <v>119682.40999999992</v>
      </c>
      <c r="N1900" s="162">
        <f t="shared" si="605"/>
        <v>-713.26000000000931</v>
      </c>
      <c r="O1900" s="231">
        <f>E3+(E4*0.1)</f>
        <v>0.2</v>
      </c>
      <c r="P1900" s="162">
        <v>-550</v>
      </c>
      <c r="Q1900" s="232">
        <f>E5+(E6*0.1)</f>
        <v>0.1</v>
      </c>
      <c r="R1900" s="162">
        <v>-850</v>
      </c>
      <c r="S1900" s="232">
        <f>E7+(E8*0.1)</f>
        <v>0.1</v>
      </c>
      <c r="T1900" s="162">
        <v>-1247.5999999999999</v>
      </c>
      <c r="U1900" s="233">
        <f>E9+(E10*0.5)+(E11*0.1)</f>
        <v>0.2</v>
      </c>
      <c r="V1900" s="162">
        <v>602</v>
      </c>
      <c r="W1900" s="233">
        <f>E12+(E13*0.5)+(E14*0.1)</f>
        <v>0.2</v>
      </c>
      <c r="X1900" s="162">
        <v>602</v>
      </c>
      <c r="Y1900" s="161">
        <f t="shared" si="606"/>
        <v>1873</v>
      </c>
      <c r="Z1900" s="162">
        <f t="shared" si="598"/>
        <v>-78.95999999999998</v>
      </c>
      <c r="AA1900" s="127">
        <v>45376</v>
      </c>
      <c r="AB1900" s="127"/>
      <c r="AC1900" s="128"/>
      <c r="AD1900" s="128"/>
      <c r="AE1900" s="129"/>
      <c r="AF1900" s="129"/>
      <c r="AG1900" s="129"/>
      <c r="AH1900" s="129">
        <f t="shared" si="599"/>
        <v>0</v>
      </c>
      <c r="AI1900" s="129">
        <f t="shared" si="600"/>
        <v>-78.95999999999998</v>
      </c>
      <c r="AJ1900" s="234">
        <f t="shared" si="601"/>
        <v>0</v>
      </c>
      <c r="AK1900" s="234">
        <f t="shared" si="602"/>
        <v>1</v>
      </c>
      <c r="AL1900" s="129">
        <f t="shared" si="603"/>
        <v>0</v>
      </c>
      <c r="AM1900" s="127">
        <v>45376</v>
      </c>
      <c r="AN1900" s="129">
        <f t="shared" si="607"/>
        <v>118969.14999999991</v>
      </c>
      <c r="AO1900" s="129">
        <f t="shared" si="608"/>
        <v>0</v>
      </c>
      <c r="AP1900" s="129">
        <f t="shared" si="609"/>
        <v>0</v>
      </c>
      <c r="AQ1900" s="235"/>
      <c r="AR1900" s="235"/>
      <c r="AS1900" s="236">
        <f t="shared" si="604"/>
        <v>45376</v>
      </c>
      <c r="AT1900" s="237">
        <f t="shared" si="610"/>
        <v>30715.829999999984</v>
      </c>
      <c r="AU1900" s="237">
        <f t="shared" si="611"/>
        <v>22324.000000000004</v>
      </c>
      <c r="AV1900" s="237">
        <f t="shared" si="612"/>
        <v>36133.919999999991</v>
      </c>
      <c r="AW1900" s="237">
        <f t="shared" si="613"/>
        <v>13925.999999999993</v>
      </c>
      <c r="AX1900" s="237">
        <f t="shared" si="614"/>
        <v>15869.400000000014</v>
      </c>
      <c r="AY1900" s="133"/>
    </row>
    <row r="1901" spans="3:51" x14ac:dyDescent="0.25">
      <c r="C1901" s="137"/>
      <c r="D1901" s="137"/>
      <c r="E1901" s="137"/>
      <c r="F1901" s="137"/>
      <c r="G1901" s="137"/>
      <c r="H1901" s="137"/>
      <c r="I1901" s="137"/>
      <c r="J1901" s="137"/>
      <c r="K1901" s="240">
        <f t="shared" si="596"/>
        <v>45377</v>
      </c>
      <c r="L1901" s="230">
        <f t="shared" si="597"/>
        <v>118991.3499999999</v>
      </c>
      <c r="M1901" s="162">
        <f>MAX(AN28:AN1901)</f>
        <v>119682.40999999992</v>
      </c>
      <c r="N1901" s="162">
        <f t="shared" si="605"/>
        <v>-691.06000000001222</v>
      </c>
      <c r="O1901" s="231">
        <f>E3+(E4*0.1)</f>
        <v>0.2</v>
      </c>
      <c r="P1901" s="162">
        <v>-156.55000000000001</v>
      </c>
      <c r="Q1901" s="232">
        <f>E5+(E6*0.1)</f>
        <v>0.1</v>
      </c>
      <c r="R1901" s="162">
        <v>-730.5</v>
      </c>
      <c r="S1901" s="232">
        <f>E7+(E8*0.1)</f>
        <v>0.1</v>
      </c>
      <c r="T1901" s="162">
        <v>-1330.4</v>
      </c>
      <c r="U1901" s="233">
        <f>E9+(E10*0.5)+(E11*0.1)</f>
        <v>0.2</v>
      </c>
      <c r="V1901" s="162">
        <v>649</v>
      </c>
      <c r="W1901" s="233">
        <f>E12+(E13*0.5)+(E14*0.1)</f>
        <v>0.2</v>
      </c>
      <c r="X1901" s="162">
        <v>649</v>
      </c>
      <c r="Y1901" s="161">
        <f t="shared" si="606"/>
        <v>1874</v>
      </c>
      <c r="Z1901" s="162">
        <f t="shared" si="598"/>
        <v>22.199999999999989</v>
      </c>
      <c r="AA1901" s="127">
        <v>45377</v>
      </c>
      <c r="AB1901" s="127"/>
      <c r="AC1901" s="128"/>
      <c r="AD1901" s="128"/>
      <c r="AE1901" s="129"/>
      <c r="AF1901" s="129"/>
      <c r="AG1901" s="129"/>
      <c r="AH1901" s="129">
        <f t="shared" si="599"/>
        <v>22.199999999999989</v>
      </c>
      <c r="AI1901" s="129">
        <f t="shared" si="600"/>
        <v>0</v>
      </c>
      <c r="AJ1901" s="234">
        <f t="shared" si="601"/>
        <v>1</v>
      </c>
      <c r="AK1901" s="234">
        <f t="shared" si="602"/>
        <v>0</v>
      </c>
      <c r="AL1901" s="129">
        <f t="shared" si="603"/>
        <v>0</v>
      </c>
      <c r="AM1901" s="127">
        <v>45377</v>
      </c>
      <c r="AN1901" s="129">
        <f t="shared" si="607"/>
        <v>118991.3499999999</v>
      </c>
      <c r="AO1901" s="129">
        <f t="shared" si="608"/>
        <v>0</v>
      </c>
      <c r="AP1901" s="129">
        <f t="shared" si="609"/>
        <v>0</v>
      </c>
      <c r="AQ1901" s="235"/>
      <c r="AR1901" s="235"/>
      <c r="AS1901" s="236">
        <f t="shared" si="604"/>
        <v>45377</v>
      </c>
      <c r="AT1901" s="237">
        <f t="shared" si="610"/>
        <v>30684.519999999982</v>
      </c>
      <c r="AU1901" s="237">
        <f t="shared" si="611"/>
        <v>22250.950000000004</v>
      </c>
      <c r="AV1901" s="237">
        <f t="shared" si="612"/>
        <v>36000.87999999999</v>
      </c>
      <c r="AW1901" s="237">
        <f t="shared" si="613"/>
        <v>14055.799999999992</v>
      </c>
      <c r="AX1901" s="237">
        <f t="shared" si="614"/>
        <v>15999.200000000013</v>
      </c>
      <c r="AY1901" s="133"/>
    </row>
    <row r="1902" spans="3:51" x14ac:dyDescent="0.25">
      <c r="C1902" s="137"/>
      <c r="D1902" s="137"/>
      <c r="E1902" s="137"/>
      <c r="F1902" s="137"/>
      <c r="G1902" s="137"/>
      <c r="H1902" s="137"/>
      <c r="I1902" s="137"/>
      <c r="J1902" s="137"/>
      <c r="K1902" s="240">
        <f t="shared" si="596"/>
        <v>45378</v>
      </c>
      <c r="L1902" s="230">
        <f t="shared" si="597"/>
        <v>120506.64999999991</v>
      </c>
      <c r="M1902" s="162">
        <f>MAX(AN28:AN1902)</f>
        <v>120506.64999999991</v>
      </c>
      <c r="N1902" s="162">
        <f t="shared" si="605"/>
        <v>0</v>
      </c>
      <c r="O1902" s="231">
        <f>E3+(E4*0.1)</f>
        <v>0.2</v>
      </c>
      <c r="P1902" s="162">
        <v>2388.75</v>
      </c>
      <c r="Q1902" s="232">
        <f>E5+(E6*0.1)</f>
        <v>0.1</v>
      </c>
      <c r="R1902" s="162">
        <v>2245.5</v>
      </c>
      <c r="S1902" s="232">
        <f>E7+(E8*0.1)</f>
        <v>0.1</v>
      </c>
      <c r="T1902" s="162">
        <v>1406</v>
      </c>
      <c r="U1902" s="233">
        <f>E9+(E10*0.5)+(E11*0.1)</f>
        <v>0.2</v>
      </c>
      <c r="V1902" s="162">
        <v>1681</v>
      </c>
      <c r="W1902" s="233">
        <f>E12+(E13*0.5)+(E14*0.1)</f>
        <v>0.2</v>
      </c>
      <c r="X1902" s="162">
        <v>1681</v>
      </c>
      <c r="Y1902" s="161">
        <f t="shared" si="606"/>
        <v>1875</v>
      </c>
      <c r="Z1902" s="162">
        <f t="shared" si="598"/>
        <v>1515.3</v>
      </c>
      <c r="AA1902" s="127">
        <v>45378</v>
      </c>
      <c r="AB1902" s="127"/>
      <c r="AC1902" s="128"/>
      <c r="AD1902" s="128"/>
      <c r="AE1902" s="129"/>
      <c r="AF1902" s="129"/>
      <c r="AG1902" s="129"/>
      <c r="AH1902" s="129">
        <f t="shared" si="599"/>
        <v>1515.3</v>
      </c>
      <c r="AI1902" s="129">
        <f t="shared" si="600"/>
        <v>0</v>
      </c>
      <c r="AJ1902" s="234">
        <f t="shared" si="601"/>
        <v>1</v>
      </c>
      <c r="AK1902" s="234">
        <f t="shared" si="602"/>
        <v>0</v>
      </c>
      <c r="AL1902" s="129">
        <f t="shared" si="603"/>
        <v>0</v>
      </c>
      <c r="AM1902" s="127">
        <v>45378</v>
      </c>
      <c r="AN1902" s="129">
        <f t="shared" si="607"/>
        <v>120506.64999999991</v>
      </c>
      <c r="AO1902" s="129">
        <f t="shared" si="608"/>
        <v>0</v>
      </c>
      <c r="AP1902" s="129">
        <f t="shared" si="609"/>
        <v>0</v>
      </c>
      <c r="AQ1902" s="235"/>
      <c r="AR1902" s="235"/>
      <c r="AS1902" s="236">
        <f t="shared" si="604"/>
        <v>45378</v>
      </c>
      <c r="AT1902" s="237">
        <f t="shared" si="610"/>
        <v>31162.269999999982</v>
      </c>
      <c r="AU1902" s="237">
        <f t="shared" si="611"/>
        <v>22475.500000000004</v>
      </c>
      <c r="AV1902" s="237">
        <f t="shared" si="612"/>
        <v>36141.479999999989</v>
      </c>
      <c r="AW1902" s="237">
        <f t="shared" si="613"/>
        <v>14391.999999999993</v>
      </c>
      <c r="AX1902" s="237">
        <f t="shared" si="614"/>
        <v>16335.400000000014</v>
      </c>
      <c r="AY1902" s="133"/>
    </row>
    <row r="1903" spans="3:51" x14ac:dyDescent="0.25">
      <c r="C1903" s="137"/>
      <c r="D1903" s="137"/>
      <c r="E1903" s="137"/>
      <c r="F1903" s="137"/>
      <c r="G1903" s="137"/>
      <c r="H1903" s="137"/>
      <c r="I1903" s="137"/>
      <c r="J1903" s="137"/>
      <c r="K1903" s="240">
        <f t="shared" si="596"/>
        <v>45379</v>
      </c>
      <c r="L1903" s="230">
        <f t="shared" si="597"/>
        <v>121978.53999999991</v>
      </c>
      <c r="M1903" s="162">
        <f>MAX(AN28:AN1903)</f>
        <v>121978.53999999991</v>
      </c>
      <c r="N1903" s="162">
        <f t="shared" si="605"/>
        <v>0</v>
      </c>
      <c r="O1903" s="231">
        <f>E3+(E4*0.1)</f>
        <v>0.2</v>
      </c>
      <c r="P1903" s="162">
        <v>236.45</v>
      </c>
      <c r="Q1903" s="232">
        <f>E5+(E6*0.1)</f>
        <v>0.1</v>
      </c>
      <c r="R1903" s="162">
        <v>293</v>
      </c>
      <c r="S1903" s="232">
        <f>E7+(E8*0.1)</f>
        <v>0.1</v>
      </c>
      <c r="T1903" s="162">
        <v>-523</v>
      </c>
      <c r="U1903" s="233">
        <f>E9+(E10*0.5)+(E11*0.1)</f>
        <v>0.2</v>
      </c>
      <c r="V1903" s="162">
        <v>3619</v>
      </c>
      <c r="W1903" s="233">
        <f>E12+(E13*0.5)+(E14*0.1)</f>
        <v>0.2</v>
      </c>
      <c r="X1903" s="162">
        <v>3619</v>
      </c>
      <c r="Y1903" s="161">
        <f t="shared" si="606"/>
        <v>1876</v>
      </c>
      <c r="Z1903" s="162">
        <f t="shared" si="598"/>
        <v>1471.89</v>
      </c>
      <c r="AA1903" s="127">
        <v>45379</v>
      </c>
      <c r="AB1903" s="127"/>
      <c r="AC1903" s="128"/>
      <c r="AD1903" s="128"/>
      <c r="AE1903" s="129"/>
      <c r="AF1903" s="129"/>
      <c r="AG1903" s="129"/>
      <c r="AH1903" s="129">
        <f t="shared" si="599"/>
        <v>1471.89</v>
      </c>
      <c r="AI1903" s="129">
        <f t="shared" si="600"/>
        <v>0</v>
      </c>
      <c r="AJ1903" s="234">
        <f t="shared" si="601"/>
        <v>1</v>
      </c>
      <c r="AK1903" s="234">
        <f t="shared" si="602"/>
        <v>0</v>
      </c>
      <c r="AL1903" s="129">
        <f t="shared" si="603"/>
        <v>0</v>
      </c>
      <c r="AM1903" s="127">
        <v>45379</v>
      </c>
      <c r="AN1903" s="129">
        <f t="shared" si="607"/>
        <v>121978.53999999991</v>
      </c>
      <c r="AO1903" s="129">
        <f t="shared" si="608"/>
        <v>0</v>
      </c>
      <c r="AP1903" s="129">
        <f t="shared" si="609"/>
        <v>0</v>
      </c>
      <c r="AQ1903" s="235"/>
      <c r="AR1903" s="235"/>
      <c r="AS1903" s="236">
        <f t="shared" si="604"/>
        <v>45379</v>
      </c>
      <c r="AT1903" s="237">
        <f t="shared" si="610"/>
        <v>31209.559999999983</v>
      </c>
      <c r="AU1903" s="237">
        <f t="shared" si="611"/>
        <v>22504.800000000003</v>
      </c>
      <c r="AV1903" s="237">
        <f t="shared" si="612"/>
        <v>36089.179999999986</v>
      </c>
      <c r="AW1903" s="237">
        <f t="shared" si="613"/>
        <v>15115.799999999992</v>
      </c>
      <c r="AX1903" s="237">
        <f t="shared" si="614"/>
        <v>17059.200000000015</v>
      </c>
      <c r="AY1903" s="133"/>
    </row>
    <row r="1904" spans="3:51" x14ac:dyDescent="0.25">
      <c r="C1904" s="137"/>
      <c r="D1904" s="137"/>
      <c r="E1904" s="137"/>
      <c r="F1904" s="137"/>
      <c r="G1904" s="137"/>
      <c r="H1904" s="137"/>
      <c r="I1904" s="137"/>
      <c r="J1904" s="137"/>
      <c r="K1904" s="240">
        <f t="shared" si="596"/>
        <v>45380</v>
      </c>
      <c r="L1904" s="230">
        <f t="shared" si="597"/>
        <v>122048.13999999991</v>
      </c>
      <c r="M1904" s="162">
        <f>MAX(AN28:AN1904)</f>
        <v>122048.13999999991</v>
      </c>
      <c r="N1904" s="162">
        <f t="shared" si="605"/>
        <v>0</v>
      </c>
      <c r="O1904" s="231">
        <f>E3+(E4*0.1)</f>
        <v>0.2</v>
      </c>
      <c r="P1904" s="162">
        <v>0</v>
      </c>
      <c r="Q1904" s="232">
        <f>E5+(E6*0.1)</f>
        <v>0.1</v>
      </c>
      <c r="R1904" s="162">
        <v>0</v>
      </c>
      <c r="S1904" s="232">
        <f>E7+(E8*0.1)</f>
        <v>0.1</v>
      </c>
      <c r="T1904" s="162">
        <v>0</v>
      </c>
      <c r="U1904" s="233">
        <f>E9+(E10*0.5)+(E11*0.1)</f>
        <v>0.2</v>
      </c>
      <c r="V1904" s="162">
        <v>174</v>
      </c>
      <c r="W1904" s="233">
        <f>E12+(E13*0.5)+(E14*0.1)</f>
        <v>0.2</v>
      </c>
      <c r="X1904" s="162">
        <v>174</v>
      </c>
      <c r="Y1904" s="161">
        <f t="shared" si="606"/>
        <v>1877</v>
      </c>
      <c r="Z1904" s="162">
        <f t="shared" si="598"/>
        <v>69.600000000000009</v>
      </c>
      <c r="AA1904" s="238">
        <v>45380</v>
      </c>
      <c r="AB1904" s="129">
        <f>SUM(Z1884:Z1904)</f>
        <v>9588.91</v>
      </c>
      <c r="AC1904" s="128">
        <f>(AB1904&gt;0)*1</f>
        <v>1</v>
      </c>
      <c r="AD1904" s="128">
        <f>(AB1904&lt;0)*1</f>
        <v>0</v>
      </c>
      <c r="AE1904" s="129">
        <f>AB1904*AC1904</f>
        <v>9588.91</v>
      </c>
      <c r="AF1904" s="129">
        <f>AB1904*AD1904</f>
        <v>0</v>
      </c>
      <c r="AG1904" s="129"/>
      <c r="AH1904" s="129">
        <f t="shared" si="599"/>
        <v>69.600000000000009</v>
      </c>
      <c r="AI1904" s="129">
        <f t="shared" si="600"/>
        <v>0</v>
      </c>
      <c r="AJ1904" s="234">
        <f t="shared" si="601"/>
        <v>1</v>
      </c>
      <c r="AK1904" s="234">
        <f t="shared" si="602"/>
        <v>0</v>
      </c>
      <c r="AL1904" s="129">
        <f t="shared" si="603"/>
        <v>9588.91</v>
      </c>
      <c r="AM1904" s="127">
        <v>45380</v>
      </c>
      <c r="AN1904" s="129">
        <f t="shared" si="607"/>
        <v>122048.13999999991</v>
      </c>
      <c r="AO1904" s="129">
        <f t="shared" si="608"/>
        <v>9588.91</v>
      </c>
      <c r="AP1904" s="129">
        <f t="shared" si="609"/>
        <v>0</v>
      </c>
      <c r="AQ1904" s="235"/>
      <c r="AR1904" s="235"/>
      <c r="AS1904" s="236">
        <f t="shared" si="604"/>
        <v>45380</v>
      </c>
      <c r="AT1904" s="237">
        <f t="shared" si="610"/>
        <v>31209.559999999983</v>
      </c>
      <c r="AU1904" s="237">
        <f t="shared" si="611"/>
        <v>22504.800000000003</v>
      </c>
      <c r="AV1904" s="237">
        <f t="shared" si="612"/>
        <v>36089.179999999986</v>
      </c>
      <c r="AW1904" s="237">
        <f t="shared" si="613"/>
        <v>15150.599999999991</v>
      </c>
      <c r="AX1904" s="237">
        <f t="shared" si="614"/>
        <v>17094.000000000015</v>
      </c>
      <c r="AY1904" s="133"/>
    </row>
    <row r="1905" spans="3:51" x14ac:dyDescent="0.25">
      <c r="C1905" s="137"/>
      <c r="D1905" s="137"/>
      <c r="E1905" s="137"/>
      <c r="F1905" s="137"/>
      <c r="G1905" s="137"/>
      <c r="H1905" s="137"/>
      <c r="I1905" s="137"/>
      <c r="J1905" s="137"/>
      <c r="K1905" s="240">
        <f t="shared" si="596"/>
        <v>45383</v>
      </c>
      <c r="L1905" s="230">
        <f t="shared" si="597"/>
        <v>122639.35999999991</v>
      </c>
      <c r="M1905" s="162">
        <f>MAX(AN28:AN1905)</f>
        <v>122639.35999999991</v>
      </c>
      <c r="N1905" s="162">
        <f t="shared" si="605"/>
        <v>0</v>
      </c>
      <c r="O1905" s="231">
        <f>E3+(E4*0.1)</f>
        <v>0.2</v>
      </c>
      <c r="P1905" s="162">
        <v>-550</v>
      </c>
      <c r="Q1905" s="232">
        <f>E5+(E6*0.1)</f>
        <v>0.1</v>
      </c>
      <c r="R1905" s="162">
        <v>-850</v>
      </c>
      <c r="S1905" s="232">
        <f>E7+(E8*0.1)</f>
        <v>0.1</v>
      </c>
      <c r="T1905" s="162">
        <v>770.2</v>
      </c>
      <c r="U1905" s="233">
        <f>E9+(E10*0.5)+(E11*0.1)</f>
        <v>0.2</v>
      </c>
      <c r="V1905" s="162">
        <v>1773</v>
      </c>
      <c r="W1905" s="233">
        <f>E12+(E13*0.5)+(E14*0.1)</f>
        <v>0.2</v>
      </c>
      <c r="X1905" s="162">
        <v>1773</v>
      </c>
      <c r="Y1905" s="161">
        <f t="shared" si="606"/>
        <v>1878</v>
      </c>
      <c r="Z1905" s="162">
        <f t="shared" si="598"/>
        <v>591.22</v>
      </c>
      <c r="AA1905" s="127">
        <v>45383</v>
      </c>
      <c r="AB1905" s="127"/>
      <c r="AC1905" s="128"/>
      <c r="AD1905" s="128"/>
      <c r="AE1905" s="129"/>
      <c r="AF1905" s="129"/>
      <c r="AG1905" s="129"/>
      <c r="AH1905" s="129">
        <f t="shared" si="599"/>
        <v>591.22</v>
      </c>
      <c r="AI1905" s="129">
        <f t="shared" si="600"/>
        <v>0</v>
      </c>
      <c r="AJ1905" s="234">
        <f t="shared" si="601"/>
        <v>1</v>
      </c>
      <c r="AK1905" s="234">
        <f t="shared" si="602"/>
        <v>0</v>
      </c>
      <c r="AL1905" s="129">
        <f t="shared" si="603"/>
        <v>0</v>
      </c>
      <c r="AM1905" s="127">
        <v>45383</v>
      </c>
      <c r="AN1905" s="129">
        <f t="shared" si="607"/>
        <v>122639.35999999991</v>
      </c>
      <c r="AO1905" s="129">
        <f t="shared" si="608"/>
        <v>0</v>
      </c>
      <c r="AP1905" s="129">
        <f t="shared" si="609"/>
        <v>0</v>
      </c>
      <c r="AQ1905" s="235"/>
      <c r="AR1905" s="235"/>
      <c r="AS1905" s="236">
        <f t="shared" si="604"/>
        <v>45383</v>
      </c>
      <c r="AT1905" s="237">
        <f t="shared" si="610"/>
        <v>31099.559999999983</v>
      </c>
      <c r="AU1905" s="237">
        <f t="shared" si="611"/>
        <v>22419.800000000003</v>
      </c>
      <c r="AV1905" s="237">
        <f t="shared" si="612"/>
        <v>36166.199999999983</v>
      </c>
      <c r="AW1905" s="237">
        <f t="shared" si="613"/>
        <v>15505.199999999992</v>
      </c>
      <c r="AX1905" s="237">
        <f t="shared" si="614"/>
        <v>17448.600000000013</v>
      </c>
      <c r="AY1905" s="133"/>
    </row>
    <row r="1906" spans="3:51" x14ac:dyDescent="0.25">
      <c r="C1906" s="137"/>
      <c r="D1906" s="137"/>
      <c r="E1906" s="137"/>
      <c r="F1906" s="137"/>
      <c r="G1906" s="137"/>
      <c r="H1906" s="137"/>
      <c r="I1906" s="137"/>
      <c r="J1906" s="137"/>
      <c r="K1906" s="240">
        <f t="shared" si="596"/>
        <v>45384</v>
      </c>
      <c r="L1906" s="230">
        <f t="shared" si="597"/>
        <v>122871.43999999992</v>
      </c>
      <c r="M1906" s="162">
        <f>MAX(AN28:AN1906)</f>
        <v>122871.43999999992</v>
      </c>
      <c r="N1906" s="162">
        <f t="shared" si="605"/>
        <v>0</v>
      </c>
      <c r="O1906" s="231">
        <f>E3+(E4*0.1)</f>
        <v>0.2</v>
      </c>
      <c r="P1906" s="162">
        <v>-1602.9</v>
      </c>
      <c r="Q1906" s="232">
        <f>E5+(E6*0.1)</f>
        <v>0.1</v>
      </c>
      <c r="R1906" s="162">
        <v>-2024</v>
      </c>
      <c r="S1906" s="232">
        <f>E7+(E8*0.1)</f>
        <v>0.1</v>
      </c>
      <c r="T1906" s="162">
        <v>-4385.3999999999996</v>
      </c>
      <c r="U1906" s="233">
        <f>E9+(E10*0.5)+(E11*0.1)</f>
        <v>0.2</v>
      </c>
      <c r="V1906" s="162">
        <v>2984</v>
      </c>
      <c r="W1906" s="233">
        <f>E12+(E13*0.5)+(E14*0.1)</f>
        <v>0.2</v>
      </c>
      <c r="X1906" s="162">
        <v>2984</v>
      </c>
      <c r="Y1906" s="161">
        <f t="shared" si="606"/>
        <v>1879</v>
      </c>
      <c r="Z1906" s="162">
        <f t="shared" si="598"/>
        <v>232.08000000000015</v>
      </c>
      <c r="AA1906" s="127">
        <v>45384</v>
      </c>
      <c r="AB1906" s="127"/>
      <c r="AC1906" s="128"/>
      <c r="AD1906" s="128"/>
      <c r="AE1906" s="129"/>
      <c r="AF1906" s="129"/>
      <c r="AG1906" s="129"/>
      <c r="AH1906" s="129">
        <f t="shared" si="599"/>
        <v>232.08000000000015</v>
      </c>
      <c r="AI1906" s="129">
        <f t="shared" si="600"/>
        <v>0</v>
      </c>
      <c r="AJ1906" s="234">
        <f t="shared" si="601"/>
        <v>1</v>
      </c>
      <c r="AK1906" s="234">
        <f t="shared" si="602"/>
        <v>0</v>
      </c>
      <c r="AL1906" s="129">
        <f t="shared" si="603"/>
        <v>0</v>
      </c>
      <c r="AM1906" s="127">
        <v>45384</v>
      </c>
      <c r="AN1906" s="129">
        <f t="shared" si="607"/>
        <v>122871.43999999992</v>
      </c>
      <c r="AO1906" s="129">
        <f t="shared" si="608"/>
        <v>0</v>
      </c>
      <c r="AP1906" s="129">
        <f t="shared" si="609"/>
        <v>0</v>
      </c>
      <c r="AQ1906" s="235"/>
      <c r="AR1906" s="235"/>
      <c r="AS1906" s="236">
        <f t="shared" si="604"/>
        <v>45384</v>
      </c>
      <c r="AT1906" s="237">
        <f t="shared" si="610"/>
        <v>30778.979999999981</v>
      </c>
      <c r="AU1906" s="237">
        <f t="shared" si="611"/>
        <v>22217.4</v>
      </c>
      <c r="AV1906" s="237">
        <f t="shared" si="612"/>
        <v>35727.659999999982</v>
      </c>
      <c r="AW1906" s="237">
        <f t="shared" si="613"/>
        <v>16101.999999999991</v>
      </c>
      <c r="AX1906" s="237">
        <f t="shared" si="614"/>
        <v>18045.400000000012</v>
      </c>
      <c r="AY1906" s="133"/>
    </row>
    <row r="1907" spans="3:51" x14ac:dyDescent="0.25">
      <c r="C1907" s="137"/>
      <c r="D1907" s="137"/>
      <c r="E1907" s="137"/>
      <c r="F1907" s="137"/>
      <c r="G1907" s="137"/>
      <c r="H1907" s="137"/>
      <c r="I1907" s="137"/>
      <c r="J1907" s="137"/>
      <c r="K1907" s="240">
        <f t="shared" si="596"/>
        <v>45385</v>
      </c>
      <c r="L1907" s="230">
        <f t="shared" si="597"/>
        <v>123017.25999999992</v>
      </c>
      <c r="M1907" s="162">
        <f>MAX(AN28:AN1907)</f>
        <v>123017.25999999992</v>
      </c>
      <c r="N1907" s="162">
        <f t="shared" si="605"/>
        <v>0</v>
      </c>
      <c r="O1907" s="231">
        <f>E3+(E4*0.1)</f>
        <v>0.2</v>
      </c>
      <c r="P1907" s="162">
        <v>-550</v>
      </c>
      <c r="Q1907" s="232">
        <f>E5+(E6*0.1)</f>
        <v>0.1</v>
      </c>
      <c r="R1907" s="162">
        <v>284</v>
      </c>
      <c r="S1907" s="232">
        <f>E7+(E8*0.1)</f>
        <v>0.1</v>
      </c>
      <c r="T1907" s="162">
        <v>768.2</v>
      </c>
      <c r="U1907" s="233">
        <f>E9+(E10*0.5)+(E11*0.1)</f>
        <v>0.2</v>
      </c>
      <c r="V1907" s="162">
        <v>1953</v>
      </c>
      <c r="W1907" s="233">
        <f>E12+(E13*0.5)+(E14*0.1)</f>
        <v>0.2</v>
      </c>
      <c r="X1907" s="162">
        <v>-1200</v>
      </c>
      <c r="Y1907" s="161">
        <f t="shared" si="606"/>
        <v>1880</v>
      </c>
      <c r="Z1907" s="162">
        <f t="shared" si="598"/>
        <v>145.82000000000005</v>
      </c>
      <c r="AA1907" s="127">
        <v>45385</v>
      </c>
      <c r="AB1907" s="127"/>
      <c r="AC1907" s="128"/>
      <c r="AD1907" s="128"/>
      <c r="AE1907" s="129"/>
      <c r="AF1907" s="129"/>
      <c r="AG1907" s="129"/>
      <c r="AH1907" s="129">
        <f t="shared" si="599"/>
        <v>145.82000000000005</v>
      </c>
      <c r="AI1907" s="129">
        <f t="shared" si="600"/>
        <v>0</v>
      </c>
      <c r="AJ1907" s="234">
        <f t="shared" si="601"/>
        <v>1</v>
      </c>
      <c r="AK1907" s="234">
        <f t="shared" si="602"/>
        <v>0</v>
      </c>
      <c r="AL1907" s="129">
        <f t="shared" si="603"/>
        <v>0</v>
      </c>
      <c r="AM1907" s="127">
        <v>45385</v>
      </c>
      <c r="AN1907" s="129">
        <f t="shared" si="607"/>
        <v>123017.25999999992</v>
      </c>
      <c r="AO1907" s="129">
        <f t="shared" si="608"/>
        <v>0</v>
      </c>
      <c r="AP1907" s="129">
        <f t="shared" si="609"/>
        <v>0</v>
      </c>
      <c r="AQ1907" s="235"/>
      <c r="AR1907" s="235"/>
      <c r="AS1907" s="236">
        <f t="shared" si="604"/>
        <v>45385</v>
      </c>
      <c r="AT1907" s="237">
        <f t="shared" si="610"/>
        <v>30668.979999999981</v>
      </c>
      <c r="AU1907" s="237">
        <f t="shared" si="611"/>
        <v>22245.800000000003</v>
      </c>
      <c r="AV1907" s="237">
        <f t="shared" si="612"/>
        <v>35804.479999999981</v>
      </c>
      <c r="AW1907" s="237">
        <f t="shared" si="613"/>
        <v>16492.599999999991</v>
      </c>
      <c r="AX1907" s="237">
        <f t="shared" si="614"/>
        <v>17805.400000000012</v>
      </c>
      <c r="AY1907" s="133"/>
    </row>
    <row r="1908" spans="3:51" x14ac:dyDescent="0.25">
      <c r="C1908" s="137"/>
      <c r="D1908" s="137"/>
      <c r="E1908" s="137"/>
      <c r="F1908" s="137"/>
      <c r="G1908" s="137"/>
      <c r="H1908" s="137"/>
      <c r="I1908" s="137"/>
      <c r="J1908" s="137"/>
      <c r="K1908" s="240">
        <f t="shared" si="596"/>
        <v>45386</v>
      </c>
      <c r="L1908" s="230">
        <f t="shared" si="597"/>
        <v>121961.25999999992</v>
      </c>
      <c r="M1908" s="162">
        <f>MAX(AN28:AN1908)</f>
        <v>123017.25999999992</v>
      </c>
      <c r="N1908" s="162">
        <f t="shared" si="605"/>
        <v>-1056</v>
      </c>
      <c r="O1908" s="231">
        <f>E3+(E4*0.1)</f>
        <v>0.2</v>
      </c>
      <c r="P1908" s="162">
        <v>-550</v>
      </c>
      <c r="Q1908" s="232">
        <f>E5+(E6*0.1)</f>
        <v>0.1</v>
      </c>
      <c r="R1908" s="162">
        <v>-850</v>
      </c>
      <c r="S1908" s="232">
        <f>E7+(E8*0.1)</f>
        <v>0.1</v>
      </c>
      <c r="T1908" s="162">
        <v>-3410</v>
      </c>
      <c r="U1908" s="233">
        <f>E9+(E10*0.5)+(E11*0.1)</f>
        <v>0.2</v>
      </c>
      <c r="V1908" s="162">
        <v>-1400</v>
      </c>
      <c r="W1908" s="233">
        <f>E12+(E13*0.5)+(E14*0.1)</f>
        <v>0.2</v>
      </c>
      <c r="X1908" s="162">
        <v>-1200</v>
      </c>
      <c r="Y1908" s="161">
        <f t="shared" si="606"/>
        <v>1881</v>
      </c>
      <c r="Z1908" s="162">
        <f t="shared" si="598"/>
        <v>-1056</v>
      </c>
      <c r="AA1908" s="127">
        <v>45386</v>
      </c>
      <c r="AB1908" s="127"/>
      <c r="AC1908" s="128"/>
      <c r="AD1908" s="128"/>
      <c r="AE1908" s="129"/>
      <c r="AF1908" s="129"/>
      <c r="AG1908" s="129"/>
      <c r="AH1908" s="129">
        <f t="shared" si="599"/>
        <v>0</v>
      </c>
      <c r="AI1908" s="129">
        <f t="shared" si="600"/>
        <v>-1056</v>
      </c>
      <c r="AJ1908" s="234">
        <f t="shared" si="601"/>
        <v>0</v>
      </c>
      <c r="AK1908" s="234">
        <f t="shared" si="602"/>
        <v>1</v>
      </c>
      <c r="AL1908" s="129">
        <f t="shared" si="603"/>
        <v>0</v>
      </c>
      <c r="AM1908" s="127">
        <v>45386</v>
      </c>
      <c r="AN1908" s="129">
        <f t="shared" si="607"/>
        <v>121961.25999999992</v>
      </c>
      <c r="AO1908" s="129">
        <f t="shared" si="608"/>
        <v>0</v>
      </c>
      <c r="AP1908" s="129">
        <f t="shared" si="609"/>
        <v>0</v>
      </c>
      <c r="AQ1908" s="235"/>
      <c r="AR1908" s="235"/>
      <c r="AS1908" s="236">
        <f t="shared" si="604"/>
        <v>45386</v>
      </c>
      <c r="AT1908" s="237">
        <f t="shared" si="610"/>
        <v>30558.979999999981</v>
      </c>
      <c r="AU1908" s="237">
        <f t="shared" si="611"/>
        <v>22160.800000000003</v>
      </c>
      <c r="AV1908" s="237">
        <f t="shared" si="612"/>
        <v>35463.479999999981</v>
      </c>
      <c r="AW1908" s="237">
        <f t="shared" si="613"/>
        <v>16212.599999999991</v>
      </c>
      <c r="AX1908" s="237">
        <f t="shared" si="614"/>
        <v>17565.400000000012</v>
      </c>
      <c r="AY1908" s="133"/>
    </row>
    <row r="1909" spans="3:51" x14ac:dyDescent="0.25">
      <c r="C1909" s="137"/>
      <c r="D1909" s="137"/>
      <c r="E1909" s="137"/>
      <c r="F1909" s="137"/>
      <c r="G1909" s="137"/>
      <c r="H1909" s="137"/>
      <c r="I1909" s="137"/>
      <c r="J1909" s="137"/>
      <c r="K1909" s="240">
        <f t="shared" si="596"/>
        <v>45387</v>
      </c>
      <c r="L1909" s="230">
        <f t="shared" si="597"/>
        <v>122493.32999999993</v>
      </c>
      <c r="M1909" s="162">
        <f>MAX(AN28:AN1909)</f>
        <v>123017.25999999992</v>
      </c>
      <c r="N1909" s="162">
        <f t="shared" si="605"/>
        <v>-523.92999999999302</v>
      </c>
      <c r="O1909" s="231">
        <f>E3+(E4*0.1)</f>
        <v>0.2</v>
      </c>
      <c r="P1909" s="162">
        <v>1535.3</v>
      </c>
      <c r="Q1909" s="232">
        <f>E5+(E6*0.1)</f>
        <v>0.1</v>
      </c>
      <c r="R1909" s="162">
        <v>2856.5</v>
      </c>
      <c r="S1909" s="232">
        <f>E7+(E8*0.1)</f>
        <v>0.1</v>
      </c>
      <c r="T1909" s="162">
        <v>4593.6000000000004</v>
      </c>
      <c r="U1909" s="233">
        <f>E9+(E10*0.5)+(E11*0.1)</f>
        <v>0.2</v>
      </c>
      <c r="V1909" s="162">
        <v>-1400</v>
      </c>
      <c r="W1909" s="233">
        <f>E12+(E13*0.5)+(E14*0.1)</f>
        <v>0.2</v>
      </c>
      <c r="X1909" s="162">
        <v>-1200</v>
      </c>
      <c r="Y1909" s="161">
        <f t="shared" si="606"/>
        <v>1882</v>
      </c>
      <c r="Z1909" s="162">
        <f t="shared" si="598"/>
        <v>532.07000000000016</v>
      </c>
      <c r="AA1909" s="127">
        <v>45387</v>
      </c>
      <c r="AB1909" s="127"/>
      <c r="AC1909" s="128"/>
      <c r="AD1909" s="128"/>
      <c r="AE1909" s="129"/>
      <c r="AF1909" s="129"/>
      <c r="AG1909" s="129"/>
      <c r="AH1909" s="129">
        <f t="shared" si="599"/>
        <v>532.07000000000016</v>
      </c>
      <c r="AI1909" s="129">
        <f t="shared" si="600"/>
        <v>0</v>
      </c>
      <c r="AJ1909" s="234">
        <f t="shared" si="601"/>
        <v>1</v>
      </c>
      <c r="AK1909" s="234">
        <f t="shared" si="602"/>
        <v>0</v>
      </c>
      <c r="AL1909" s="129">
        <f t="shared" si="603"/>
        <v>0</v>
      </c>
      <c r="AM1909" s="127">
        <v>45387</v>
      </c>
      <c r="AN1909" s="129">
        <f t="shared" si="607"/>
        <v>122493.32999999993</v>
      </c>
      <c r="AO1909" s="129">
        <f t="shared" si="608"/>
        <v>0</v>
      </c>
      <c r="AP1909" s="129">
        <f t="shared" si="609"/>
        <v>0</v>
      </c>
      <c r="AQ1909" s="235"/>
      <c r="AR1909" s="235"/>
      <c r="AS1909" s="236">
        <f t="shared" si="604"/>
        <v>45387</v>
      </c>
      <c r="AT1909" s="237">
        <f t="shared" si="610"/>
        <v>30866.039999999983</v>
      </c>
      <c r="AU1909" s="237">
        <f t="shared" si="611"/>
        <v>22446.450000000004</v>
      </c>
      <c r="AV1909" s="237">
        <f t="shared" si="612"/>
        <v>35922.839999999982</v>
      </c>
      <c r="AW1909" s="237">
        <f t="shared" si="613"/>
        <v>15932.599999999991</v>
      </c>
      <c r="AX1909" s="237">
        <f t="shared" si="614"/>
        <v>17325.400000000012</v>
      </c>
      <c r="AY1909" s="133"/>
    </row>
    <row r="1910" spans="3:51" x14ac:dyDescent="0.25">
      <c r="C1910" s="137"/>
      <c r="D1910" s="137"/>
      <c r="E1910" s="137"/>
      <c r="F1910" s="137"/>
      <c r="G1910" s="137"/>
      <c r="H1910" s="137"/>
      <c r="I1910" s="137"/>
      <c r="J1910" s="137"/>
      <c r="K1910" s="240">
        <f t="shared" si="596"/>
        <v>45390</v>
      </c>
      <c r="L1910" s="230">
        <f t="shared" si="597"/>
        <v>121935.79999999993</v>
      </c>
      <c r="M1910" s="162">
        <f>MAX(AN28:AN1910)</f>
        <v>123017.25999999992</v>
      </c>
      <c r="N1910" s="162">
        <f t="shared" si="605"/>
        <v>-1081.4599999999919</v>
      </c>
      <c r="O1910" s="231">
        <f>E3+(E4*0.1)</f>
        <v>0.2</v>
      </c>
      <c r="P1910" s="162">
        <v>-56.2</v>
      </c>
      <c r="Q1910" s="232">
        <f>E5+(E6*0.1)</f>
        <v>0.1</v>
      </c>
      <c r="R1910" s="162">
        <v>-97.5</v>
      </c>
      <c r="S1910" s="232">
        <f>E7+(E8*0.1)</f>
        <v>0.1</v>
      </c>
      <c r="T1910" s="162">
        <v>-165.4</v>
      </c>
      <c r="U1910" s="233">
        <f>E9+(E10*0.5)+(E11*0.1)</f>
        <v>0.2</v>
      </c>
      <c r="V1910" s="162">
        <v>-1400</v>
      </c>
      <c r="W1910" s="233">
        <f>E12+(E13*0.5)+(E14*0.1)</f>
        <v>0.2</v>
      </c>
      <c r="X1910" s="162">
        <v>-1200</v>
      </c>
      <c r="Y1910" s="161">
        <f t="shared" si="606"/>
        <v>1883</v>
      </c>
      <c r="Z1910" s="162">
        <f t="shared" si="598"/>
        <v>-557.53</v>
      </c>
      <c r="AA1910" s="127">
        <v>45390</v>
      </c>
      <c r="AB1910" s="127"/>
      <c r="AC1910" s="128"/>
      <c r="AD1910" s="128"/>
      <c r="AE1910" s="129"/>
      <c r="AF1910" s="129"/>
      <c r="AG1910" s="129"/>
      <c r="AH1910" s="129">
        <f t="shared" si="599"/>
        <v>0</v>
      </c>
      <c r="AI1910" s="129">
        <f t="shared" si="600"/>
        <v>-557.53</v>
      </c>
      <c r="AJ1910" s="234">
        <f t="shared" si="601"/>
        <v>0</v>
      </c>
      <c r="AK1910" s="234">
        <f t="shared" si="602"/>
        <v>1</v>
      </c>
      <c r="AL1910" s="129">
        <f t="shared" si="603"/>
        <v>0</v>
      </c>
      <c r="AM1910" s="127">
        <v>45390</v>
      </c>
      <c r="AN1910" s="129">
        <f t="shared" si="607"/>
        <v>121935.79999999993</v>
      </c>
      <c r="AO1910" s="129">
        <f t="shared" si="608"/>
        <v>0</v>
      </c>
      <c r="AP1910" s="129">
        <f t="shared" si="609"/>
        <v>0</v>
      </c>
      <c r="AQ1910" s="235"/>
      <c r="AR1910" s="235"/>
      <c r="AS1910" s="236">
        <f t="shared" si="604"/>
        <v>45390</v>
      </c>
      <c r="AT1910" s="237">
        <f t="shared" si="610"/>
        <v>30854.799999999981</v>
      </c>
      <c r="AU1910" s="237">
        <f t="shared" si="611"/>
        <v>22436.700000000004</v>
      </c>
      <c r="AV1910" s="237">
        <f t="shared" si="612"/>
        <v>35906.299999999981</v>
      </c>
      <c r="AW1910" s="237">
        <f t="shared" si="613"/>
        <v>15652.599999999991</v>
      </c>
      <c r="AX1910" s="237">
        <f t="shared" si="614"/>
        <v>17085.400000000012</v>
      </c>
      <c r="AY1910" s="133"/>
    </row>
    <row r="1911" spans="3:51" x14ac:dyDescent="0.25">
      <c r="C1911" s="137"/>
      <c r="D1911" s="137"/>
      <c r="E1911" s="137"/>
      <c r="F1911" s="137"/>
      <c r="G1911" s="137"/>
      <c r="H1911" s="137"/>
      <c r="I1911" s="137"/>
      <c r="J1911" s="137"/>
      <c r="K1911" s="240">
        <f t="shared" si="596"/>
        <v>45391</v>
      </c>
      <c r="L1911" s="230">
        <f t="shared" si="597"/>
        <v>122435.01999999993</v>
      </c>
      <c r="M1911" s="162">
        <f>MAX(AN28:AN1911)</f>
        <v>123017.25999999992</v>
      </c>
      <c r="N1911" s="162">
        <f t="shared" si="605"/>
        <v>-582.23999999999069</v>
      </c>
      <c r="O1911" s="231">
        <f>E3+(E4*0.1)</f>
        <v>0.2</v>
      </c>
      <c r="P1911" s="162">
        <v>-550</v>
      </c>
      <c r="Q1911" s="232">
        <f>E5+(E6*0.1)</f>
        <v>0.1</v>
      </c>
      <c r="R1911" s="162">
        <v>-850</v>
      </c>
      <c r="S1911" s="232">
        <f>E7+(E8*0.1)</f>
        <v>0.1</v>
      </c>
      <c r="T1911" s="162">
        <v>1394.2</v>
      </c>
      <c r="U1911" s="233">
        <f>E9+(E10*0.5)+(E11*0.1)</f>
        <v>0.2</v>
      </c>
      <c r="V1911" s="162">
        <v>1387</v>
      </c>
      <c r="W1911" s="233">
        <f>E12+(E13*0.5)+(E14*0.1)</f>
        <v>0.2</v>
      </c>
      <c r="X1911" s="162">
        <v>1387</v>
      </c>
      <c r="Y1911" s="161">
        <f t="shared" si="606"/>
        <v>1884</v>
      </c>
      <c r="Z1911" s="162">
        <f t="shared" si="598"/>
        <v>499.22000000000008</v>
      </c>
      <c r="AA1911" s="127">
        <v>45391</v>
      </c>
      <c r="AB1911" s="127"/>
      <c r="AC1911" s="128"/>
      <c r="AD1911" s="128"/>
      <c r="AE1911" s="129"/>
      <c r="AF1911" s="129"/>
      <c r="AG1911" s="129"/>
      <c r="AH1911" s="129">
        <f t="shared" si="599"/>
        <v>499.22000000000008</v>
      </c>
      <c r="AI1911" s="129">
        <f t="shared" si="600"/>
        <v>0</v>
      </c>
      <c r="AJ1911" s="234">
        <f t="shared" si="601"/>
        <v>1</v>
      </c>
      <c r="AK1911" s="234">
        <f t="shared" si="602"/>
        <v>0</v>
      </c>
      <c r="AL1911" s="129">
        <f t="shared" si="603"/>
        <v>0</v>
      </c>
      <c r="AM1911" s="127">
        <v>45391</v>
      </c>
      <c r="AN1911" s="129">
        <f t="shared" si="607"/>
        <v>122435.01999999993</v>
      </c>
      <c r="AO1911" s="129">
        <f t="shared" si="608"/>
        <v>0</v>
      </c>
      <c r="AP1911" s="129">
        <f t="shared" si="609"/>
        <v>0</v>
      </c>
      <c r="AQ1911" s="235"/>
      <c r="AR1911" s="235"/>
      <c r="AS1911" s="236">
        <f t="shared" si="604"/>
        <v>45391</v>
      </c>
      <c r="AT1911" s="237">
        <f t="shared" si="610"/>
        <v>30744.799999999981</v>
      </c>
      <c r="AU1911" s="237">
        <f t="shared" si="611"/>
        <v>22351.700000000004</v>
      </c>
      <c r="AV1911" s="237">
        <f t="shared" si="612"/>
        <v>36045.719999999979</v>
      </c>
      <c r="AW1911" s="237">
        <f t="shared" si="613"/>
        <v>15929.999999999991</v>
      </c>
      <c r="AX1911" s="237">
        <f t="shared" si="614"/>
        <v>17362.800000000014</v>
      </c>
      <c r="AY1911" s="133"/>
    </row>
    <row r="1912" spans="3:51" x14ac:dyDescent="0.25">
      <c r="C1912" s="137"/>
      <c r="D1912" s="137"/>
      <c r="E1912" s="137"/>
      <c r="F1912" s="137"/>
      <c r="G1912" s="137"/>
      <c r="H1912" s="137"/>
      <c r="I1912" s="137"/>
      <c r="J1912" s="137"/>
      <c r="K1912" s="240">
        <f t="shared" si="596"/>
        <v>45392</v>
      </c>
      <c r="L1912" s="230">
        <f t="shared" si="597"/>
        <v>121039.59999999993</v>
      </c>
      <c r="M1912" s="162">
        <f>MAX(AN28:AN1912)</f>
        <v>123017.25999999992</v>
      </c>
      <c r="N1912" s="162">
        <f t="shared" si="605"/>
        <v>-1977.6599999999889</v>
      </c>
      <c r="O1912" s="231">
        <f>E3+(E4*0.1)</f>
        <v>0.2</v>
      </c>
      <c r="P1912" s="162">
        <v>-1156.95</v>
      </c>
      <c r="Q1912" s="232">
        <f>E5+(E6*0.1)</f>
        <v>0.1</v>
      </c>
      <c r="R1912" s="162">
        <v>-2151.5</v>
      </c>
      <c r="S1912" s="232">
        <f>E7+(E8*0.1)</f>
        <v>0.1</v>
      </c>
      <c r="T1912" s="162">
        <v>-4288.8</v>
      </c>
      <c r="U1912" s="233">
        <f>E9+(E10*0.5)+(E11*0.1)</f>
        <v>0.2</v>
      </c>
      <c r="V1912" s="162">
        <v>-1400</v>
      </c>
      <c r="W1912" s="233">
        <f>E12+(E13*0.5)+(E14*0.1)</f>
        <v>0.2</v>
      </c>
      <c r="X1912" s="162">
        <v>-1200</v>
      </c>
      <c r="Y1912" s="161">
        <f t="shared" si="606"/>
        <v>1885</v>
      </c>
      <c r="Z1912" s="162">
        <f t="shared" si="598"/>
        <v>-1395.42</v>
      </c>
      <c r="AA1912" s="127">
        <v>45392</v>
      </c>
      <c r="AB1912" s="127"/>
      <c r="AC1912" s="128"/>
      <c r="AD1912" s="128"/>
      <c r="AE1912" s="129"/>
      <c r="AF1912" s="129"/>
      <c r="AG1912" s="129"/>
      <c r="AH1912" s="129">
        <f t="shared" si="599"/>
        <v>0</v>
      </c>
      <c r="AI1912" s="129">
        <f t="shared" si="600"/>
        <v>-1395.42</v>
      </c>
      <c r="AJ1912" s="234">
        <f t="shared" si="601"/>
        <v>0</v>
      </c>
      <c r="AK1912" s="234">
        <f t="shared" si="602"/>
        <v>1</v>
      </c>
      <c r="AL1912" s="129">
        <f t="shared" si="603"/>
        <v>0</v>
      </c>
      <c r="AM1912" s="127">
        <v>45392</v>
      </c>
      <c r="AN1912" s="129">
        <f t="shared" si="607"/>
        <v>121039.59999999993</v>
      </c>
      <c r="AO1912" s="129">
        <f t="shared" si="608"/>
        <v>0</v>
      </c>
      <c r="AP1912" s="129">
        <f t="shared" si="609"/>
        <v>0</v>
      </c>
      <c r="AQ1912" s="235"/>
      <c r="AR1912" s="235"/>
      <c r="AS1912" s="236">
        <f t="shared" si="604"/>
        <v>45392</v>
      </c>
      <c r="AT1912" s="237">
        <f t="shared" si="610"/>
        <v>30513.409999999982</v>
      </c>
      <c r="AU1912" s="237">
        <f t="shared" si="611"/>
        <v>22136.550000000003</v>
      </c>
      <c r="AV1912" s="237">
        <f t="shared" si="612"/>
        <v>35616.839999999982</v>
      </c>
      <c r="AW1912" s="237">
        <f t="shared" si="613"/>
        <v>15649.999999999991</v>
      </c>
      <c r="AX1912" s="237">
        <f t="shared" si="614"/>
        <v>17122.800000000014</v>
      </c>
      <c r="AY1912" s="133"/>
    </row>
    <row r="1913" spans="3:51" x14ac:dyDescent="0.25">
      <c r="C1913" s="137"/>
      <c r="D1913" s="137"/>
      <c r="E1913" s="137"/>
      <c r="F1913" s="137"/>
      <c r="G1913" s="137"/>
      <c r="H1913" s="137"/>
      <c r="I1913" s="137"/>
      <c r="J1913" s="137"/>
      <c r="K1913" s="240">
        <f t="shared" si="596"/>
        <v>45393</v>
      </c>
      <c r="L1913" s="230">
        <f t="shared" si="597"/>
        <v>123101.25999999994</v>
      </c>
      <c r="M1913" s="162">
        <f>MAX(AN28:AN1913)</f>
        <v>123101.25999999994</v>
      </c>
      <c r="N1913" s="162">
        <f t="shared" si="605"/>
        <v>0</v>
      </c>
      <c r="O1913" s="231">
        <f>E3+(E4*0.1)</f>
        <v>0.2</v>
      </c>
      <c r="P1913" s="162">
        <v>-550</v>
      </c>
      <c r="Q1913" s="232">
        <f>E5+(E6*0.1)</f>
        <v>0.1</v>
      </c>
      <c r="R1913" s="162">
        <v>-850</v>
      </c>
      <c r="S1913" s="232">
        <f>E7+(E8*0.1)</f>
        <v>0.1</v>
      </c>
      <c r="T1913" s="162">
        <v>5926.6</v>
      </c>
      <c r="U1913" s="233">
        <f>E9+(E10*0.5)+(E11*0.1)</f>
        <v>0.2</v>
      </c>
      <c r="V1913" s="162">
        <v>4160</v>
      </c>
      <c r="W1913" s="233">
        <f>E12+(E13*0.5)+(E14*0.1)</f>
        <v>0.2</v>
      </c>
      <c r="X1913" s="162">
        <v>4160</v>
      </c>
      <c r="Y1913" s="161">
        <f t="shared" si="606"/>
        <v>1886</v>
      </c>
      <c r="Z1913" s="162">
        <f t="shared" si="598"/>
        <v>2061.66</v>
      </c>
      <c r="AA1913" s="127">
        <v>45393</v>
      </c>
      <c r="AB1913" s="127"/>
      <c r="AC1913" s="128"/>
      <c r="AD1913" s="128"/>
      <c r="AE1913" s="129"/>
      <c r="AF1913" s="129"/>
      <c r="AG1913" s="129"/>
      <c r="AH1913" s="129">
        <f t="shared" si="599"/>
        <v>2061.66</v>
      </c>
      <c r="AI1913" s="129">
        <f t="shared" si="600"/>
        <v>0</v>
      </c>
      <c r="AJ1913" s="234">
        <f t="shared" si="601"/>
        <v>1</v>
      </c>
      <c r="AK1913" s="234">
        <f t="shared" si="602"/>
        <v>0</v>
      </c>
      <c r="AL1913" s="129">
        <f t="shared" si="603"/>
        <v>0</v>
      </c>
      <c r="AM1913" s="127">
        <v>45393</v>
      </c>
      <c r="AN1913" s="129">
        <f t="shared" si="607"/>
        <v>123101.25999999994</v>
      </c>
      <c r="AO1913" s="129">
        <f t="shared" si="608"/>
        <v>0</v>
      </c>
      <c r="AP1913" s="129">
        <f t="shared" si="609"/>
        <v>0</v>
      </c>
      <c r="AQ1913" s="235"/>
      <c r="AR1913" s="235"/>
      <c r="AS1913" s="236">
        <f t="shared" si="604"/>
        <v>45393</v>
      </c>
      <c r="AT1913" s="237">
        <f t="shared" si="610"/>
        <v>30403.409999999982</v>
      </c>
      <c r="AU1913" s="237">
        <f t="shared" si="611"/>
        <v>22051.550000000003</v>
      </c>
      <c r="AV1913" s="237">
        <f t="shared" si="612"/>
        <v>36209.499999999985</v>
      </c>
      <c r="AW1913" s="237">
        <f t="shared" si="613"/>
        <v>16481.999999999993</v>
      </c>
      <c r="AX1913" s="237">
        <f t="shared" si="614"/>
        <v>17954.800000000014</v>
      </c>
      <c r="AY1913" s="133"/>
    </row>
    <row r="1914" spans="3:51" x14ac:dyDescent="0.25">
      <c r="C1914" s="137"/>
      <c r="D1914" s="137"/>
      <c r="E1914" s="137"/>
      <c r="F1914" s="137"/>
      <c r="G1914" s="137"/>
      <c r="H1914" s="137"/>
      <c r="I1914" s="137"/>
      <c r="J1914" s="137"/>
      <c r="K1914" s="240">
        <f t="shared" si="596"/>
        <v>45394</v>
      </c>
      <c r="L1914" s="230">
        <f t="shared" si="597"/>
        <v>121909.22999999994</v>
      </c>
      <c r="M1914" s="162">
        <f>MAX(AN28:AN1914)</f>
        <v>123101.25999999994</v>
      </c>
      <c r="N1914" s="162">
        <f t="shared" si="605"/>
        <v>-1192.0299999999988</v>
      </c>
      <c r="O1914" s="231">
        <f>E3+(E4*0.1)</f>
        <v>0.2</v>
      </c>
      <c r="P1914" s="162">
        <v>-749.7</v>
      </c>
      <c r="Q1914" s="232">
        <f>E5+(E6*0.1)</f>
        <v>0.1</v>
      </c>
      <c r="R1914" s="162">
        <v>-1427.5</v>
      </c>
      <c r="S1914" s="232">
        <f>E7+(E8*0.1)</f>
        <v>0.1</v>
      </c>
      <c r="T1914" s="162">
        <v>-3793.4</v>
      </c>
      <c r="U1914" s="233">
        <f>E9+(E10*0.5)+(E11*0.1)</f>
        <v>0.2</v>
      </c>
      <c r="V1914" s="162">
        <v>-1400</v>
      </c>
      <c r="W1914" s="233">
        <f>E12+(E13*0.5)+(E14*0.1)</f>
        <v>0.2</v>
      </c>
      <c r="X1914" s="162">
        <v>-1200</v>
      </c>
      <c r="Y1914" s="161">
        <f t="shared" si="606"/>
        <v>1887</v>
      </c>
      <c r="Z1914" s="162">
        <f t="shared" si="598"/>
        <v>-1192.0300000000002</v>
      </c>
      <c r="AA1914" s="127">
        <v>45394</v>
      </c>
      <c r="AB1914" s="127"/>
      <c r="AC1914" s="128"/>
      <c r="AD1914" s="128"/>
      <c r="AE1914" s="129"/>
      <c r="AF1914" s="129"/>
      <c r="AG1914" s="129"/>
      <c r="AH1914" s="129">
        <f t="shared" si="599"/>
        <v>0</v>
      </c>
      <c r="AI1914" s="129">
        <f t="shared" si="600"/>
        <v>-1192.0300000000002</v>
      </c>
      <c r="AJ1914" s="234">
        <f t="shared" si="601"/>
        <v>0</v>
      </c>
      <c r="AK1914" s="234">
        <f t="shared" si="602"/>
        <v>1</v>
      </c>
      <c r="AL1914" s="129">
        <f t="shared" si="603"/>
        <v>0</v>
      </c>
      <c r="AM1914" s="127">
        <v>45394</v>
      </c>
      <c r="AN1914" s="129">
        <f t="shared" si="607"/>
        <v>121909.22999999994</v>
      </c>
      <c r="AO1914" s="129">
        <f t="shared" si="608"/>
        <v>0</v>
      </c>
      <c r="AP1914" s="129">
        <f t="shared" si="609"/>
        <v>0</v>
      </c>
      <c r="AQ1914" s="235"/>
      <c r="AR1914" s="235"/>
      <c r="AS1914" s="236">
        <f t="shared" si="604"/>
        <v>45394</v>
      </c>
      <c r="AT1914" s="237">
        <f t="shared" si="610"/>
        <v>30253.469999999983</v>
      </c>
      <c r="AU1914" s="237">
        <f t="shared" si="611"/>
        <v>21908.800000000003</v>
      </c>
      <c r="AV1914" s="237">
        <f t="shared" si="612"/>
        <v>35830.159999999989</v>
      </c>
      <c r="AW1914" s="237">
        <f t="shared" si="613"/>
        <v>16201.999999999993</v>
      </c>
      <c r="AX1914" s="237">
        <f t="shared" si="614"/>
        <v>17714.800000000014</v>
      </c>
      <c r="AY1914" s="133"/>
    </row>
    <row r="1915" spans="3:51" x14ac:dyDescent="0.25">
      <c r="C1915" s="137"/>
      <c r="D1915" s="137"/>
      <c r="E1915" s="137"/>
      <c r="F1915" s="137"/>
      <c r="G1915" s="137"/>
      <c r="H1915" s="137"/>
      <c r="I1915" s="137"/>
      <c r="J1915" s="137"/>
      <c r="K1915" s="240">
        <f t="shared" si="596"/>
        <v>45397</v>
      </c>
      <c r="L1915" s="230">
        <f t="shared" si="597"/>
        <v>121897.02999999994</v>
      </c>
      <c r="M1915" s="162">
        <f>MAX(AN28:AN1915)</f>
        <v>123101.25999999994</v>
      </c>
      <c r="N1915" s="162">
        <f t="shared" si="605"/>
        <v>-1204.2299999999959</v>
      </c>
      <c r="O1915" s="231">
        <f>E3+(E4*0.1)</f>
        <v>0.2</v>
      </c>
      <c r="P1915" s="162">
        <v>-550</v>
      </c>
      <c r="Q1915" s="232">
        <f>E5+(E6*0.1)</f>
        <v>0.1</v>
      </c>
      <c r="R1915" s="162">
        <v>-850</v>
      </c>
      <c r="S1915" s="232">
        <f>E7+(E8*0.1)</f>
        <v>0.1</v>
      </c>
      <c r="T1915" s="162">
        <v>-3410</v>
      </c>
      <c r="U1915" s="233">
        <f>E9+(E10*0.5)+(E11*0.1)</f>
        <v>0.2</v>
      </c>
      <c r="V1915" s="162">
        <v>3819</v>
      </c>
      <c r="W1915" s="233">
        <f>E12+(E13*0.5)+(E14*0.1)</f>
        <v>0.2</v>
      </c>
      <c r="X1915" s="162">
        <v>-1200</v>
      </c>
      <c r="Y1915" s="161">
        <f t="shared" si="606"/>
        <v>1888</v>
      </c>
      <c r="Z1915" s="162">
        <f t="shared" si="598"/>
        <v>-12.199999999999932</v>
      </c>
      <c r="AA1915" s="127">
        <v>45397</v>
      </c>
      <c r="AB1915" s="127"/>
      <c r="AC1915" s="128"/>
      <c r="AD1915" s="128"/>
      <c r="AE1915" s="129"/>
      <c r="AF1915" s="129"/>
      <c r="AG1915" s="129"/>
      <c r="AH1915" s="129">
        <f t="shared" si="599"/>
        <v>0</v>
      </c>
      <c r="AI1915" s="129">
        <f t="shared" si="600"/>
        <v>-12.199999999999932</v>
      </c>
      <c r="AJ1915" s="234">
        <f t="shared" si="601"/>
        <v>0</v>
      </c>
      <c r="AK1915" s="234">
        <f t="shared" si="602"/>
        <v>1</v>
      </c>
      <c r="AL1915" s="129">
        <f t="shared" si="603"/>
        <v>0</v>
      </c>
      <c r="AM1915" s="127">
        <v>45397</v>
      </c>
      <c r="AN1915" s="129">
        <f t="shared" si="607"/>
        <v>121897.02999999994</v>
      </c>
      <c r="AO1915" s="129">
        <f t="shared" si="608"/>
        <v>0</v>
      </c>
      <c r="AP1915" s="129">
        <f t="shared" si="609"/>
        <v>0</v>
      </c>
      <c r="AQ1915" s="235"/>
      <c r="AR1915" s="235"/>
      <c r="AS1915" s="236">
        <f t="shared" si="604"/>
        <v>45397</v>
      </c>
      <c r="AT1915" s="237">
        <f t="shared" si="610"/>
        <v>30143.469999999983</v>
      </c>
      <c r="AU1915" s="237">
        <f t="shared" si="611"/>
        <v>21823.800000000003</v>
      </c>
      <c r="AV1915" s="237">
        <f t="shared" si="612"/>
        <v>35489.159999999989</v>
      </c>
      <c r="AW1915" s="237">
        <f t="shared" si="613"/>
        <v>16965.799999999992</v>
      </c>
      <c r="AX1915" s="237">
        <f t="shared" si="614"/>
        <v>17474.800000000014</v>
      </c>
      <c r="AY1915" s="133"/>
    </row>
    <row r="1916" spans="3:51" x14ac:dyDescent="0.25">
      <c r="C1916" s="137"/>
      <c r="D1916" s="137"/>
      <c r="E1916" s="137"/>
      <c r="F1916" s="137"/>
      <c r="G1916" s="137"/>
      <c r="H1916" s="137"/>
      <c r="I1916" s="137"/>
      <c r="J1916" s="137"/>
      <c r="K1916" s="240">
        <f t="shared" si="596"/>
        <v>45398</v>
      </c>
      <c r="L1916" s="230">
        <f t="shared" si="597"/>
        <v>121359.54999999994</v>
      </c>
      <c r="M1916" s="162">
        <f>MAX(AN28:AN1916)</f>
        <v>123101.25999999994</v>
      </c>
      <c r="N1916" s="162">
        <f t="shared" si="605"/>
        <v>-1741.7099999999919</v>
      </c>
      <c r="O1916" s="231">
        <f>E3+(E4*0.1)</f>
        <v>0.2</v>
      </c>
      <c r="P1916" s="162">
        <v>269.3</v>
      </c>
      <c r="Q1916" s="232">
        <f>E5+(E6*0.1)</f>
        <v>0.1</v>
      </c>
      <c r="R1916" s="162">
        <v>-850</v>
      </c>
      <c r="S1916" s="232">
        <f>E7+(E8*0.1)</f>
        <v>0.1</v>
      </c>
      <c r="T1916" s="162">
        <v>136.6</v>
      </c>
      <c r="U1916" s="233">
        <f>E9+(E10*0.5)+(E11*0.1)</f>
        <v>0.2</v>
      </c>
      <c r="V1916" s="162">
        <v>-1400</v>
      </c>
      <c r="W1916" s="233">
        <f>E12+(E13*0.5)+(E14*0.1)</f>
        <v>0.2</v>
      </c>
      <c r="X1916" s="162">
        <v>-1200</v>
      </c>
      <c r="Y1916" s="161">
        <f t="shared" si="606"/>
        <v>1889</v>
      </c>
      <c r="Z1916" s="162">
        <f t="shared" si="598"/>
        <v>-537.48</v>
      </c>
      <c r="AA1916" s="127">
        <v>45398</v>
      </c>
      <c r="AB1916" s="127"/>
      <c r="AC1916" s="128"/>
      <c r="AD1916" s="128"/>
      <c r="AE1916" s="129"/>
      <c r="AF1916" s="129"/>
      <c r="AG1916" s="129"/>
      <c r="AH1916" s="129">
        <f t="shared" si="599"/>
        <v>0</v>
      </c>
      <c r="AI1916" s="129">
        <f t="shared" si="600"/>
        <v>-537.48</v>
      </c>
      <c r="AJ1916" s="234">
        <f t="shared" si="601"/>
        <v>0</v>
      </c>
      <c r="AK1916" s="234">
        <f t="shared" si="602"/>
        <v>1</v>
      </c>
      <c r="AL1916" s="129">
        <f t="shared" si="603"/>
        <v>0</v>
      </c>
      <c r="AM1916" s="127">
        <v>45398</v>
      </c>
      <c r="AN1916" s="129">
        <f t="shared" si="607"/>
        <v>121359.54999999994</v>
      </c>
      <c r="AO1916" s="129">
        <f t="shared" si="608"/>
        <v>0</v>
      </c>
      <c r="AP1916" s="129">
        <f t="shared" si="609"/>
        <v>0</v>
      </c>
      <c r="AQ1916" s="235"/>
      <c r="AR1916" s="235"/>
      <c r="AS1916" s="236">
        <f t="shared" si="604"/>
        <v>45398</v>
      </c>
      <c r="AT1916" s="237">
        <f t="shared" si="610"/>
        <v>30197.329999999984</v>
      </c>
      <c r="AU1916" s="237">
        <f t="shared" si="611"/>
        <v>21738.800000000003</v>
      </c>
      <c r="AV1916" s="237">
        <f t="shared" si="612"/>
        <v>35502.819999999992</v>
      </c>
      <c r="AW1916" s="237">
        <f t="shared" si="613"/>
        <v>16685.799999999992</v>
      </c>
      <c r="AX1916" s="237">
        <f t="shared" si="614"/>
        <v>17234.800000000014</v>
      </c>
      <c r="AY1916" s="133"/>
    </row>
    <row r="1917" spans="3:51" x14ac:dyDescent="0.25">
      <c r="C1917" s="137"/>
      <c r="D1917" s="137"/>
      <c r="E1917" s="137"/>
      <c r="F1917" s="137"/>
      <c r="G1917" s="137"/>
      <c r="H1917" s="137"/>
      <c r="I1917" s="137"/>
      <c r="J1917" s="137"/>
      <c r="K1917" s="240">
        <f t="shared" si="596"/>
        <v>45399</v>
      </c>
      <c r="L1917" s="230">
        <f t="shared" si="597"/>
        <v>120245.04999999994</v>
      </c>
      <c r="M1917" s="162">
        <f>MAX(AN28:AN1917)</f>
        <v>123101.25999999994</v>
      </c>
      <c r="N1917" s="162">
        <f t="shared" si="605"/>
        <v>-2856.2099999999919</v>
      </c>
      <c r="O1917" s="231">
        <f>E3+(E4*0.1)</f>
        <v>0.2</v>
      </c>
      <c r="P1917" s="162">
        <v>-803.5</v>
      </c>
      <c r="Q1917" s="232">
        <f>E5+(E6*0.1)</f>
        <v>0.1</v>
      </c>
      <c r="R1917" s="162">
        <v>-928</v>
      </c>
      <c r="S1917" s="232">
        <f>E7+(E8*0.1)</f>
        <v>0.1</v>
      </c>
      <c r="T1917" s="162">
        <v>-3410</v>
      </c>
      <c r="U1917" s="233">
        <f>E9+(E10*0.5)+(E11*0.1)</f>
        <v>0.2</v>
      </c>
      <c r="V1917" s="162">
        <v>-1400</v>
      </c>
      <c r="W1917" s="233">
        <f>E12+(E13*0.5)+(E14*0.1)</f>
        <v>0.2</v>
      </c>
      <c r="X1917" s="162">
        <v>-1200</v>
      </c>
      <c r="Y1917" s="161">
        <f t="shared" si="606"/>
        <v>1890</v>
      </c>
      <c r="Z1917" s="162">
        <f t="shared" si="598"/>
        <v>-1114.5</v>
      </c>
      <c r="AA1917" s="127">
        <v>45399</v>
      </c>
      <c r="AB1917" s="127"/>
      <c r="AC1917" s="128"/>
      <c r="AD1917" s="128"/>
      <c r="AE1917" s="129"/>
      <c r="AF1917" s="129"/>
      <c r="AG1917" s="129"/>
      <c r="AH1917" s="129">
        <f t="shared" si="599"/>
        <v>0</v>
      </c>
      <c r="AI1917" s="129">
        <f t="shared" si="600"/>
        <v>-1114.5</v>
      </c>
      <c r="AJ1917" s="234">
        <f t="shared" si="601"/>
        <v>0</v>
      </c>
      <c r="AK1917" s="234">
        <f t="shared" si="602"/>
        <v>1</v>
      </c>
      <c r="AL1917" s="129">
        <f t="shared" si="603"/>
        <v>0</v>
      </c>
      <c r="AM1917" s="127">
        <v>45399</v>
      </c>
      <c r="AN1917" s="129">
        <f t="shared" si="607"/>
        <v>120245.04999999994</v>
      </c>
      <c r="AO1917" s="129">
        <f t="shared" si="608"/>
        <v>0</v>
      </c>
      <c r="AP1917" s="129">
        <f t="shared" si="609"/>
        <v>0</v>
      </c>
      <c r="AQ1917" s="235"/>
      <c r="AR1917" s="235"/>
      <c r="AS1917" s="236">
        <f t="shared" si="604"/>
        <v>45399</v>
      </c>
      <c r="AT1917" s="237">
        <f t="shared" si="610"/>
        <v>30036.629999999983</v>
      </c>
      <c r="AU1917" s="237">
        <f t="shared" si="611"/>
        <v>21646.000000000004</v>
      </c>
      <c r="AV1917" s="237">
        <f t="shared" si="612"/>
        <v>35161.819999999992</v>
      </c>
      <c r="AW1917" s="237">
        <f t="shared" si="613"/>
        <v>16405.799999999992</v>
      </c>
      <c r="AX1917" s="237">
        <f t="shared" si="614"/>
        <v>16994.800000000014</v>
      </c>
      <c r="AY1917" s="133"/>
    </row>
    <row r="1918" spans="3:51" x14ac:dyDescent="0.25">
      <c r="C1918" s="137"/>
      <c r="D1918" s="137"/>
      <c r="E1918" s="137"/>
      <c r="F1918" s="137"/>
      <c r="G1918" s="137"/>
      <c r="H1918" s="137"/>
      <c r="I1918" s="137"/>
      <c r="J1918" s="137"/>
      <c r="K1918" s="240">
        <f t="shared" si="596"/>
        <v>45400</v>
      </c>
      <c r="L1918" s="230">
        <f t="shared" si="597"/>
        <v>120458.22999999994</v>
      </c>
      <c r="M1918" s="162">
        <f>MAX(AN28:AN1918)</f>
        <v>123101.25999999994</v>
      </c>
      <c r="N1918" s="162">
        <f t="shared" si="605"/>
        <v>-2643.0299999999988</v>
      </c>
      <c r="O1918" s="231">
        <f>E3+(E4*0.1)</f>
        <v>0.2</v>
      </c>
      <c r="P1918" s="162">
        <v>-550</v>
      </c>
      <c r="Q1918" s="232">
        <f>E5+(E6*0.1)</f>
        <v>0.1</v>
      </c>
      <c r="R1918" s="162">
        <v>-850</v>
      </c>
      <c r="S1918" s="232">
        <f>E7+(E8*0.1)</f>
        <v>0.1</v>
      </c>
      <c r="T1918" s="162">
        <v>-1986.2</v>
      </c>
      <c r="U1918" s="233">
        <f>E9+(E10*0.5)+(E11*0.1)</f>
        <v>0.2</v>
      </c>
      <c r="V1918" s="162">
        <v>1517</v>
      </c>
      <c r="W1918" s="233">
        <f>E12+(E13*0.5)+(E14*0.1)</f>
        <v>0.2</v>
      </c>
      <c r="X1918" s="162">
        <v>1517</v>
      </c>
      <c r="Y1918" s="161">
        <f t="shared" si="606"/>
        <v>1891</v>
      </c>
      <c r="Z1918" s="162">
        <f t="shared" si="598"/>
        <v>213.18000000000006</v>
      </c>
      <c r="AA1918" s="127">
        <v>45400</v>
      </c>
      <c r="AB1918" s="127"/>
      <c r="AC1918" s="128"/>
      <c r="AD1918" s="128"/>
      <c r="AE1918" s="129"/>
      <c r="AF1918" s="129"/>
      <c r="AG1918" s="129"/>
      <c r="AH1918" s="129">
        <f t="shared" si="599"/>
        <v>213.18000000000006</v>
      </c>
      <c r="AI1918" s="129">
        <f t="shared" si="600"/>
        <v>0</v>
      </c>
      <c r="AJ1918" s="234">
        <f t="shared" si="601"/>
        <v>1</v>
      </c>
      <c r="AK1918" s="234">
        <f t="shared" si="602"/>
        <v>0</v>
      </c>
      <c r="AL1918" s="129">
        <f t="shared" si="603"/>
        <v>0</v>
      </c>
      <c r="AM1918" s="127">
        <v>45400</v>
      </c>
      <c r="AN1918" s="129">
        <f t="shared" si="607"/>
        <v>120458.22999999994</v>
      </c>
      <c r="AO1918" s="129">
        <f t="shared" si="608"/>
        <v>0</v>
      </c>
      <c r="AP1918" s="129">
        <f t="shared" si="609"/>
        <v>0</v>
      </c>
      <c r="AQ1918" s="235"/>
      <c r="AR1918" s="235"/>
      <c r="AS1918" s="236">
        <f t="shared" si="604"/>
        <v>45400</v>
      </c>
      <c r="AT1918" s="237">
        <f t="shared" si="610"/>
        <v>29926.629999999983</v>
      </c>
      <c r="AU1918" s="237">
        <f t="shared" si="611"/>
        <v>21561.000000000004</v>
      </c>
      <c r="AV1918" s="237">
        <f t="shared" si="612"/>
        <v>34963.19999999999</v>
      </c>
      <c r="AW1918" s="237">
        <f t="shared" si="613"/>
        <v>16709.199999999993</v>
      </c>
      <c r="AX1918" s="237">
        <f t="shared" si="614"/>
        <v>17298.200000000015</v>
      </c>
      <c r="AY1918" s="133"/>
    </row>
    <row r="1919" spans="3:51" x14ac:dyDescent="0.25">
      <c r="C1919" s="137"/>
      <c r="D1919" s="137"/>
      <c r="E1919" s="137"/>
      <c r="F1919" s="137"/>
      <c r="G1919" s="137"/>
      <c r="H1919" s="137"/>
      <c r="I1919" s="137"/>
      <c r="J1919" s="137"/>
      <c r="K1919" s="240">
        <f t="shared" si="596"/>
        <v>45401</v>
      </c>
      <c r="L1919" s="230">
        <f t="shared" si="597"/>
        <v>120744.67999999993</v>
      </c>
      <c r="M1919" s="162">
        <f>MAX(AN28:AN1919)</f>
        <v>123101.25999999994</v>
      </c>
      <c r="N1919" s="162">
        <f t="shared" si="605"/>
        <v>-2356.5800000000017</v>
      </c>
      <c r="O1919" s="231">
        <f>E3+(E4*0.1)</f>
        <v>0.2</v>
      </c>
      <c r="P1919" s="162">
        <v>-550</v>
      </c>
      <c r="Q1919" s="232">
        <f>E5+(E6*0.1)</f>
        <v>0.1</v>
      </c>
      <c r="R1919" s="162">
        <v>2194.5</v>
      </c>
      <c r="S1919" s="232">
        <f>E7+(E8*0.1)</f>
        <v>0.1</v>
      </c>
      <c r="T1919" s="162">
        <v>-3410</v>
      </c>
      <c r="U1919" s="233">
        <f>E9+(E10*0.5)+(E11*0.1)</f>
        <v>0.2</v>
      </c>
      <c r="V1919" s="162">
        <v>1295</v>
      </c>
      <c r="W1919" s="233">
        <f>E12+(E13*0.5)+(E14*0.1)</f>
        <v>0.2</v>
      </c>
      <c r="X1919" s="162">
        <v>1295</v>
      </c>
      <c r="Y1919" s="161">
        <f t="shared" si="606"/>
        <v>1892</v>
      </c>
      <c r="Z1919" s="162">
        <f t="shared" si="598"/>
        <v>286.45000000000005</v>
      </c>
      <c r="AA1919" s="127">
        <v>45401</v>
      </c>
      <c r="AB1919" s="127"/>
      <c r="AC1919" s="128"/>
      <c r="AD1919" s="128"/>
      <c r="AE1919" s="129"/>
      <c r="AF1919" s="129"/>
      <c r="AG1919" s="129"/>
      <c r="AH1919" s="129">
        <f t="shared" si="599"/>
        <v>286.45000000000005</v>
      </c>
      <c r="AI1919" s="129">
        <f t="shared" si="600"/>
        <v>0</v>
      </c>
      <c r="AJ1919" s="234">
        <f t="shared" si="601"/>
        <v>1</v>
      </c>
      <c r="AK1919" s="234">
        <f t="shared" si="602"/>
        <v>0</v>
      </c>
      <c r="AL1919" s="129">
        <f t="shared" si="603"/>
        <v>0</v>
      </c>
      <c r="AM1919" s="127">
        <v>45401</v>
      </c>
      <c r="AN1919" s="129">
        <f t="shared" si="607"/>
        <v>120744.67999999993</v>
      </c>
      <c r="AO1919" s="129">
        <f t="shared" si="608"/>
        <v>0</v>
      </c>
      <c r="AP1919" s="129">
        <f t="shared" si="609"/>
        <v>0</v>
      </c>
      <c r="AQ1919" s="235"/>
      <c r="AR1919" s="235"/>
      <c r="AS1919" s="236">
        <f t="shared" si="604"/>
        <v>45401</v>
      </c>
      <c r="AT1919" s="237">
        <f t="shared" si="610"/>
        <v>29816.629999999983</v>
      </c>
      <c r="AU1919" s="237">
        <f t="shared" si="611"/>
        <v>21780.450000000004</v>
      </c>
      <c r="AV1919" s="237">
        <f t="shared" si="612"/>
        <v>34622.19999999999</v>
      </c>
      <c r="AW1919" s="237">
        <f t="shared" si="613"/>
        <v>16968.199999999993</v>
      </c>
      <c r="AX1919" s="237">
        <f t="shared" si="614"/>
        <v>17557.200000000015</v>
      </c>
      <c r="AY1919" s="133"/>
    </row>
    <row r="1920" spans="3:51" x14ac:dyDescent="0.25">
      <c r="C1920" s="137"/>
      <c r="D1920" s="137"/>
      <c r="E1920" s="137"/>
      <c r="F1920" s="137"/>
      <c r="G1920" s="137"/>
      <c r="H1920" s="137"/>
      <c r="I1920" s="137"/>
      <c r="J1920" s="137"/>
      <c r="K1920" s="240">
        <f t="shared" si="596"/>
        <v>45404</v>
      </c>
      <c r="L1920" s="230">
        <f t="shared" si="597"/>
        <v>120325.16999999994</v>
      </c>
      <c r="M1920" s="162">
        <f>MAX(AN28:AN1920)</f>
        <v>123101.25999999994</v>
      </c>
      <c r="N1920" s="162">
        <f t="shared" si="605"/>
        <v>-2776.0899999999965</v>
      </c>
      <c r="O1920" s="231">
        <f>E3+(E4*0.1)</f>
        <v>0.2</v>
      </c>
      <c r="P1920" s="162">
        <v>-702.45</v>
      </c>
      <c r="Q1920" s="232">
        <f>E5+(E6*0.1)</f>
        <v>0.1</v>
      </c>
      <c r="R1920" s="162">
        <v>-1055</v>
      </c>
      <c r="S1920" s="232">
        <f>E7+(E8*0.1)</f>
        <v>0.1</v>
      </c>
      <c r="T1920" s="162">
        <v>3464.8</v>
      </c>
      <c r="U1920" s="233">
        <f>E9+(E10*0.5)+(E11*0.1)</f>
        <v>0.2</v>
      </c>
      <c r="V1920" s="162">
        <v>-1400</v>
      </c>
      <c r="W1920" s="233">
        <f>E12+(E13*0.5)+(E14*0.1)</f>
        <v>0.2</v>
      </c>
      <c r="X1920" s="162">
        <v>-1200</v>
      </c>
      <c r="Y1920" s="161">
        <f t="shared" si="606"/>
        <v>1893</v>
      </c>
      <c r="Z1920" s="162">
        <f t="shared" si="598"/>
        <v>-419.51</v>
      </c>
      <c r="AA1920" s="127">
        <v>45404</v>
      </c>
      <c r="AB1920" s="127"/>
      <c r="AC1920" s="128"/>
      <c r="AD1920" s="128"/>
      <c r="AE1920" s="129"/>
      <c r="AF1920" s="129"/>
      <c r="AG1920" s="129"/>
      <c r="AH1920" s="129">
        <f t="shared" si="599"/>
        <v>0</v>
      </c>
      <c r="AI1920" s="129">
        <f t="shared" si="600"/>
        <v>-419.51</v>
      </c>
      <c r="AJ1920" s="234">
        <f t="shared" si="601"/>
        <v>0</v>
      </c>
      <c r="AK1920" s="234">
        <f t="shared" si="602"/>
        <v>1</v>
      </c>
      <c r="AL1920" s="129">
        <f t="shared" si="603"/>
        <v>0</v>
      </c>
      <c r="AM1920" s="127">
        <v>45404</v>
      </c>
      <c r="AN1920" s="129">
        <f t="shared" si="607"/>
        <v>120325.16999999994</v>
      </c>
      <c r="AO1920" s="129">
        <f t="shared" si="608"/>
        <v>0</v>
      </c>
      <c r="AP1920" s="129">
        <f t="shared" si="609"/>
        <v>0</v>
      </c>
      <c r="AQ1920" s="235"/>
      <c r="AR1920" s="235"/>
      <c r="AS1920" s="236">
        <f t="shared" si="604"/>
        <v>45404</v>
      </c>
      <c r="AT1920" s="237">
        <f t="shared" si="610"/>
        <v>29676.139999999981</v>
      </c>
      <c r="AU1920" s="237">
        <f t="shared" si="611"/>
        <v>21674.950000000004</v>
      </c>
      <c r="AV1920" s="237">
        <f t="shared" si="612"/>
        <v>34968.679999999993</v>
      </c>
      <c r="AW1920" s="237">
        <f t="shared" si="613"/>
        <v>16688.199999999993</v>
      </c>
      <c r="AX1920" s="237">
        <f t="shared" si="614"/>
        <v>17317.200000000015</v>
      </c>
      <c r="AY1920" s="133"/>
    </row>
    <row r="1921" spans="3:51" x14ac:dyDescent="0.25">
      <c r="C1921" s="137"/>
      <c r="D1921" s="137"/>
      <c r="E1921" s="137"/>
      <c r="F1921" s="137"/>
      <c r="G1921" s="137"/>
      <c r="H1921" s="137"/>
      <c r="I1921" s="137"/>
      <c r="J1921" s="137"/>
      <c r="K1921" s="240">
        <f t="shared" si="596"/>
        <v>45405</v>
      </c>
      <c r="L1921" s="230">
        <f t="shared" si="597"/>
        <v>120103.98999999995</v>
      </c>
      <c r="M1921" s="162">
        <f>MAX(AN28:AN1921)</f>
        <v>123101.25999999994</v>
      </c>
      <c r="N1921" s="162">
        <f t="shared" si="605"/>
        <v>-2997.2699999999895</v>
      </c>
      <c r="O1921" s="231">
        <f>E3+(E4*0.1)</f>
        <v>0.2</v>
      </c>
      <c r="P1921" s="162">
        <v>-630.45000000000005</v>
      </c>
      <c r="Q1921" s="232">
        <f>E5+(E6*0.1)</f>
        <v>0.1</v>
      </c>
      <c r="R1921" s="162">
        <v>-962.5</v>
      </c>
      <c r="S1921" s="232">
        <f>E7+(E8*0.1)</f>
        <v>0.1</v>
      </c>
      <c r="T1921" s="162">
        <v>5211.6000000000004</v>
      </c>
      <c r="U1921" s="233">
        <f>E9+(E10*0.5)+(E11*0.1)</f>
        <v>0.2</v>
      </c>
      <c r="V1921" s="162">
        <v>-1400</v>
      </c>
      <c r="W1921" s="233">
        <f>E12+(E13*0.5)+(E14*0.1)</f>
        <v>0.2</v>
      </c>
      <c r="X1921" s="162">
        <v>-1200</v>
      </c>
      <c r="Y1921" s="161">
        <f t="shared" si="606"/>
        <v>1894</v>
      </c>
      <c r="Z1921" s="162">
        <f t="shared" si="598"/>
        <v>-221.17999999999995</v>
      </c>
      <c r="AA1921" s="127">
        <v>45405</v>
      </c>
      <c r="AB1921" s="127"/>
      <c r="AC1921" s="128"/>
      <c r="AD1921" s="128"/>
      <c r="AE1921" s="129"/>
      <c r="AF1921" s="129"/>
      <c r="AG1921" s="129"/>
      <c r="AH1921" s="129">
        <f t="shared" si="599"/>
        <v>0</v>
      </c>
      <c r="AI1921" s="129">
        <f t="shared" si="600"/>
        <v>-221.17999999999995</v>
      </c>
      <c r="AJ1921" s="234">
        <f t="shared" si="601"/>
        <v>0</v>
      </c>
      <c r="AK1921" s="234">
        <f t="shared" si="602"/>
        <v>1</v>
      </c>
      <c r="AL1921" s="129">
        <f t="shared" si="603"/>
        <v>0</v>
      </c>
      <c r="AM1921" s="127">
        <v>45405</v>
      </c>
      <c r="AN1921" s="129">
        <f t="shared" si="607"/>
        <v>120103.98999999995</v>
      </c>
      <c r="AO1921" s="129">
        <f t="shared" si="608"/>
        <v>0</v>
      </c>
      <c r="AP1921" s="129">
        <f t="shared" si="609"/>
        <v>0</v>
      </c>
      <c r="AQ1921" s="235"/>
      <c r="AR1921" s="235"/>
      <c r="AS1921" s="236">
        <f t="shared" si="604"/>
        <v>45405</v>
      </c>
      <c r="AT1921" s="237">
        <f t="shared" si="610"/>
        <v>29550.049999999981</v>
      </c>
      <c r="AU1921" s="237">
        <f t="shared" si="611"/>
        <v>21578.700000000004</v>
      </c>
      <c r="AV1921" s="237">
        <f t="shared" si="612"/>
        <v>35489.839999999997</v>
      </c>
      <c r="AW1921" s="237">
        <f t="shared" si="613"/>
        <v>16408.199999999993</v>
      </c>
      <c r="AX1921" s="237">
        <f t="shared" si="614"/>
        <v>17077.200000000015</v>
      </c>
      <c r="AY1921" s="133"/>
    </row>
    <row r="1922" spans="3:51" x14ac:dyDescent="0.25">
      <c r="C1922" s="137"/>
      <c r="D1922" s="137"/>
      <c r="E1922" s="137"/>
      <c r="F1922" s="137"/>
      <c r="G1922" s="137"/>
      <c r="H1922" s="137"/>
      <c r="I1922" s="137"/>
      <c r="J1922" s="137"/>
      <c r="K1922" s="240">
        <f t="shared" si="596"/>
        <v>45406</v>
      </c>
      <c r="L1922" s="230">
        <f t="shared" si="597"/>
        <v>119920.01999999995</v>
      </c>
      <c r="M1922" s="162">
        <f>MAX(AN28:AN1922)</f>
        <v>123101.25999999994</v>
      </c>
      <c r="N1922" s="162">
        <f t="shared" si="605"/>
        <v>-3181.2399999999907</v>
      </c>
      <c r="O1922" s="231">
        <f>E3+(E4*0.1)</f>
        <v>0.2</v>
      </c>
      <c r="P1922" s="162">
        <v>213.85</v>
      </c>
      <c r="Q1922" s="232">
        <f>E5+(E6*0.1)</f>
        <v>0.1</v>
      </c>
      <c r="R1922" s="162">
        <v>-850</v>
      </c>
      <c r="S1922" s="232">
        <f>E7+(E8*0.1)</f>
        <v>0.1</v>
      </c>
      <c r="T1922" s="162">
        <v>1106.5999999999999</v>
      </c>
      <c r="U1922" s="233">
        <f>E9+(E10*0.5)+(E11*0.1)</f>
        <v>0.2</v>
      </c>
      <c r="V1922" s="162">
        <v>-631</v>
      </c>
      <c r="W1922" s="233">
        <f>E12+(E13*0.5)+(E14*0.1)</f>
        <v>0.2</v>
      </c>
      <c r="X1922" s="162">
        <v>-631</v>
      </c>
      <c r="Y1922" s="161">
        <f t="shared" si="606"/>
        <v>1895</v>
      </c>
      <c r="Z1922" s="162">
        <f t="shared" si="598"/>
        <v>-183.97</v>
      </c>
      <c r="AA1922" s="127">
        <v>45406</v>
      </c>
      <c r="AB1922" s="127"/>
      <c r="AC1922" s="128"/>
      <c r="AD1922" s="128"/>
      <c r="AE1922" s="129"/>
      <c r="AF1922" s="129"/>
      <c r="AG1922" s="129"/>
      <c r="AH1922" s="129">
        <f t="shared" si="599"/>
        <v>0</v>
      </c>
      <c r="AI1922" s="129">
        <f t="shared" si="600"/>
        <v>-183.97</v>
      </c>
      <c r="AJ1922" s="234">
        <f t="shared" si="601"/>
        <v>0</v>
      </c>
      <c r="AK1922" s="234">
        <f t="shared" si="602"/>
        <v>1</v>
      </c>
      <c r="AL1922" s="129">
        <f t="shared" si="603"/>
        <v>0</v>
      </c>
      <c r="AM1922" s="127">
        <v>45406</v>
      </c>
      <c r="AN1922" s="129">
        <f t="shared" si="607"/>
        <v>119920.01999999995</v>
      </c>
      <c r="AO1922" s="129">
        <f t="shared" si="608"/>
        <v>0</v>
      </c>
      <c r="AP1922" s="129">
        <f t="shared" si="609"/>
        <v>0</v>
      </c>
      <c r="AQ1922" s="235"/>
      <c r="AR1922" s="235"/>
      <c r="AS1922" s="236">
        <f t="shared" si="604"/>
        <v>45406</v>
      </c>
      <c r="AT1922" s="237">
        <f t="shared" si="610"/>
        <v>29592.819999999982</v>
      </c>
      <c r="AU1922" s="237">
        <f t="shared" si="611"/>
        <v>21493.700000000004</v>
      </c>
      <c r="AV1922" s="237">
        <f t="shared" si="612"/>
        <v>35600.5</v>
      </c>
      <c r="AW1922" s="237">
        <f t="shared" si="613"/>
        <v>16281.999999999993</v>
      </c>
      <c r="AX1922" s="237">
        <f t="shared" si="614"/>
        <v>16951.000000000015</v>
      </c>
      <c r="AY1922" s="133"/>
    </row>
    <row r="1923" spans="3:51" x14ac:dyDescent="0.25">
      <c r="C1923" s="137"/>
      <c r="D1923" s="137"/>
      <c r="E1923" s="137"/>
      <c r="F1923" s="137"/>
      <c r="G1923" s="137"/>
      <c r="H1923" s="137"/>
      <c r="I1923" s="137"/>
      <c r="J1923" s="137"/>
      <c r="K1923" s="240">
        <f t="shared" si="596"/>
        <v>45407</v>
      </c>
      <c r="L1923" s="230">
        <f t="shared" si="597"/>
        <v>120410.74999999994</v>
      </c>
      <c r="M1923" s="162">
        <f>MAX(AN28:AN1923)</f>
        <v>123101.25999999994</v>
      </c>
      <c r="N1923" s="162">
        <f t="shared" si="605"/>
        <v>-2690.5099999999948</v>
      </c>
      <c r="O1923" s="231">
        <f>E3+(E4*0.1)</f>
        <v>0.2</v>
      </c>
      <c r="P1923" s="162">
        <v>1875.6</v>
      </c>
      <c r="Q1923" s="232">
        <f>E5+(E6*0.1)</f>
        <v>0.1</v>
      </c>
      <c r="R1923" s="162">
        <v>1160.5</v>
      </c>
      <c r="S1923" s="232">
        <f>E7+(E8*0.1)</f>
        <v>0.1</v>
      </c>
      <c r="T1923" s="162">
        <v>-6480.4</v>
      </c>
      <c r="U1923" s="233">
        <f>E9+(E10*0.5)+(E11*0.1)</f>
        <v>0.2</v>
      </c>
      <c r="V1923" s="162">
        <v>1619</v>
      </c>
      <c r="W1923" s="233">
        <f>E12+(E13*0.5)+(E14*0.1)</f>
        <v>0.2</v>
      </c>
      <c r="X1923" s="162">
        <v>1619</v>
      </c>
      <c r="Y1923" s="161">
        <f t="shared" si="606"/>
        <v>1896</v>
      </c>
      <c r="Z1923" s="162">
        <f t="shared" si="598"/>
        <v>490.73000000000008</v>
      </c>
      <c r="AA1923" s="127">
        <v>45407</v>
      </c>
      <c r="AB1923" s="127"/>
      <c r="AC1923" s="128"/>
      <c r="AD1923" s="128"/>
      <c r="AE1923" s="129"/>
      <c r="AF1923" s="129"/>
      <c r="AG1923" s="129"/>
      <c r="AH1923" s="129">
        <f t="shared" si="599"/>
        <v>490.73000000000008</v>
      </c>
      <c r="AI1923" s="129">
        <f t="shared" si="600"/>
        <v>0</v>
      </c>
      <c r="AJ1923" s="234">
        <f t="shared" si="601"/>
        <v>1</v>
      </c>
      <c r="AK1923" s="234">
        <f t="shared" si="602"/>
        <v>0</v>
      </c>
      <c r="AL1923" s="129">
        <f t="shared" si="603"/>
        <v>0</v>
      </c>
      <c r="AM1923" s="127">
        <v>45407</v>
      </c>
      <c r="AN1923" s="129">
        <f t="shared" si="607"/>
        <v>120410.74999999994</v>
      </c>
      <c r="AO1923" s="129">
        <f t="shared" si="608"/>
        <v>0</v>
      </c>
      <c r="AP1923" s="129">
        <f t="shared" si="609"/>
        <v>0</v>
      </c>
      <c r="AQ1923" s="235"/>
      <c r="AR1923" s="235"/>
      <c r="AS1923" s="236">
        <f t="shared" si="604"/>
        <v>45407</v>
      </c>
      <c r="AT1923" s="237">
        <f t="shared" si="610"/>
        <v>29967.939999999981</v>
      </c>
      <c r="AU1923" s="237">
        <f t="shared" si="611"/>
        <v>21609.750000000004</v>
      </c>
      <c r="AV1923" s="237">
        <f t="shared" si="612"/>
        <v>34952.46</v>
      </c>
      <c r="AW1923" s="237">
        <f t="shared" si="613"/>
        <v>16605.799999999992</v>
      </c>
      <c r="AX1923" s="237">
        <f t="shared" si="614"/>
        <v>17274.800000000014</v>
      </c>
      <c r="AY1923" s="133"/>
    </row>
    <row r="1924" spans="3:51" x14ac:dyDescent="0.25">
      <c r="C1924" s="137"/>
      <c r="D1924" s="137"/>
      <c r="E1924" s="137"/>
      <c r="F1924" s="137"/>
      <c r="G1924" s="137"/>
      <c r="H1924" s="137"/>
      <c r="I1924" s="137"/>
      <c r="J1924" s="137"/>
      <c r="K1924" s="240">
        <f t="shared" si="596"/>
        <v>45408</v>
      </c>
      <c r="L1924" s="230">
        <f t="shared" si="597"/>
        <v>120917.39999999994</v>
      </c>
      <c r="M1924" s="162">
        <f>MAX(AN28:AN1924)</f>
        <v>123101.25999999994</v>
      </c>
      <c r="N1924" s="162">
        <f t="shared" si="605"/>
        <v>-2183.8600000000006</v>
      </c>
      <c r="O1924" s="231">
        <f>E3+(E4*0.1)</f>
        <v>0.2</v>
      </c>
      <c r="P1924" s="162">
        <v>-550</v>
      </c>
      <c r="Q1924" s="232">
        <f>E5+(E6*0.1)</f>
        <v>0.1</v>
      </c>
      <c r="R1924" s="162">
        <v>-1861.5</v>
      </c>
      <c r="S1924" s="232">
        <f>E7+(E8*0.1)</f>
        <v>0.1</v>
      </c>
      <c r="T1924" s="162">
        <v>5756</v>
      </c>
      <c r="U1924" s="233">
        <f>E9+(E10*0.5)+(E11*0.1)</f>
        <v>0.2</v>
      </c>
      <c r="V1924" s="162">
        <v>568</v>
      </c>
      <c r="W1924" s="233">
        <f>E12+(E13*0.5)+(E14*0.1)</f>
        <v>0.2</v>
      </c>
      <c r="X1924" s="162">
        <v>568</v>
      </c>
      <c r="Y1924" s="161">
        <f t="shared" si="606"/>
        <v>1897</v>
      </c>
      <c r="Z1924" s="162">
        <f t="shared" si="598"/>
        <v>506.65000000000009</v>
      </c>
      <c r="AA1924" s="127">
        <v>45408</v>
      </c>
      <c r="AB1924" s="127"/>
      <c r="AC1924" s="128"/>
      <c r="AD1924" s="128"/>
      <c r="AE1924" s="129"/>
      <c r="AF1924" s="129"/>
      <c r="AG1924" s="129"/>
      <c r="AH1924" s="129">
        <f t="shared" si="599"/>
        <v>506.65000000000009</v>
      </c>
      <c r="AI1924" s="129">
        <f t="shared" si="600"/>
        <v>0</v>
      </c>
      <c r="AJ1924" s="234">
        <f t="shared" si="601"/>
        <v>1</v>
      </c>
      <c r="AK1924" s="234">
        <f t="shared" si="602"/>
        <v>0</v>
      </c>
      <c r="AL1924" s="129">
        <f t="shared" si="603"/>
        <v>0</v>
      </c>
      <c r="AM1924" s="127">
        <v>45408</v>
      </c>
      <c r="AN1924" s="129">
        <f t="shared" si="607"/>
        <v>120917.39999999994</v>
      </c>
      <c r="AO1924" s="129">
        <f t="shared" si="608"/>
        <v>0</v>
      </c>
      <c r="AP1924" s="129">
        <f t="shared" si="609"/>
        <v>0</v>
      </c>
      <c r="AQ1924" s="235"/>
      <c r="AR1924" s="235"/>
      <c r="AS1924" s="236">
        <f t="shared" si="604"/>
        <v>45408</v>
      </c>
      <c r="AT1924" s="237">
        <f t="shared" si="610"/>
        <v>29857.939999999981</v>
      </c>
      <c r="AU1924" s="237">
        <f t="shared" si="611"/>
        <v>21423.600000000002</v>
      </c>
      <c r="AV1924" s="237">
        <f t="shared" si="612"/>
        <v>35528.06</v>
      </c>
      <c r="AW1924" s="237">
        <f t="shared" si="613"/>
        <v>16719.399999999991</v>
      </c>
      <c r="AX1924" s="237">
        <f t="shared" si="614"/>
        <v>17388.400000000012</v>
      </c>
      <c r="AY1924" s="133"/>
    </row>
    <row r="1925" spans="3:51" x14ac:dyDescent="0.25">
      <c r="C1925" s="137"/>
      <c r="D1925" s="137"/>
      <c r="E1925" s="137"/>
      <c r="F1925" s="137"/>
      <c r="G1925" s="137"/>
      <c r="H1925" s="137"/>
      <c r="I1925" s="137"/>
      <c r="J1925" s="137"/>
      <c r="K1925" s="240">
        <f t="shared" si="596"/>
        <v>45411</v>
      </c>
      <c r="L1925" s="230">
        <f t="shared" si="597"/>
        <v>120580.23999999993</v>
      </c>
      <c r="M1925" s="162">
        <f>MAX(AN28:AN1925)</f>
        <v>123101.25999999994</v>
      </c>
      <c r="N1925" s="162">
        <f t="shared" si="605"/>
        <v>-2521.0200000000041</v>
      </c>
      <c r="O1925" s="231">
        <f>E3+(E4*0.1)</f>
        <v>0.2</v>
      </c>
      <c r="P1925" s="162">
        <v>-550</v>
      </c>
      <c r="Q1925" s="232">
        <f>E5+(E6*0.1)</f>
        <v>0.1</v>
      </c>
      <c r="R1925" s="162">
        <v>-850</v>
      </c>
      <c r="S1925" s="232">
        <f>E7+(E8*0.1)</f>
        <v>0.1</v>
      </c>
      <c r="T1925" s="162">
        <v>1288.4000000000001</v>
      </c>
      <c r="U1925" s="233">
        <f>E9+(E10*0.5)+(E11*0.1)</f>
        <v>0.2</v>
      </c>
      <c r="V1925" s="162">
        <v>-155</v>
      </c>
      <c r="W1925" s="233">
        <f>E12+(E13*0.5)+(E14*0.1)</f>
        <v>0.2</v>
      </c>
      <c r="X1925" s="162">
        <v>-1200</v>
      </c>
      <c r="Y1925" s="161">
        <f t="shared" si="606"/>
        <v>1898</v>
      </c>
      <c r="Z1925" s="162">
        <f t="shared" si="598"/>
        <v>-337.15999999999997</v>
      </c>
      <c r="AA1925" s="127">
        <v>45411</v>
      </c>
      <c r="AB1925" s="127"/>
      <c r="AC1925" s="128"/>
      <c r="AD1925" s="128"/>
      <c r="AE1925" s="129"/>
      <c r="AF1925" s="129"/>
      <c r="AG1925" s="129"/>
      <c r="AH1925" s="129">
        <f t="shared" si="599"/>
        <v>0</v>
      </c>
      <c r="AI1925" s="129">
        <f t="shared" si="600"/>
        <v>-337.15999999999997</v>
      </c>
      <c r="AJ1925" s="234">
        <f t="shared" si="601"/>
        <v>0</v>
      </c>
      <c r="AK1925" s="234">
        <f t="shared" si="602"/>
        <v>1</v>
      </c>
      <c r="AL1925" s="129">
        <f t="shared" si="603"/>
        <v>0</v>
      </c>
      <c r="AM1925" s="127">
        <v>45411</v>
      </c>
      <c r="AN1925" s="129">
        <f t="shared" si="607"/>
        <v>120580.23999999993</v>
      </c>
      <c r="AO1925" s="129">
        <f t="shared" si="608"/>
        <v>0</v>
      </c>
      <c r="AP1925" s="129">
        <f t="shared" si="609"/>
        <v>0</v>
      </c>
      <c r="AQ1925" s="235"/>
      <c r="AR1925" s="235"/>
      <c r="AS1925" s="236">
        <f t="shared" si="604"/>
        <v>45411</v>
      </c>
      <c r="AT1925" s="237">
        <f t="shared" si="610"/>
        <v>29747.939999999981</v>
      </c>
      <c r="AU1925" s="237">
        <f t="shared" si="611"/>
        <v>21338.600000000002</v>
      </c>
      <c r="AV1925" s="237">
        <f t="shared" si="612"/>
        <v>35656.899999999994</v>
      </c>
      <c r="AW1925" s="237">
        <f t="shared" si="613"/>
        <v>16688.399999999991</v>
      </c>
      <c r="AX1925" s="237">
        <f t="shared" si="614"/>
        <v>17148.400000000012</v>
      </c>
      <c r="AY1925" s="133"/>
    </row>
    <row r="1926" spans="3:51" x14ac:dyDescent="0.25">
      <c r="C1926" s="137"/>
      <c r="D1926" s="137"/>
      <c r="E1926" s="137"/>
      <c r="F1926" s="137"/>
      <c r="G1926" s="137"/>
      <c r="H1926" s="137"/>
      <c r="I1926" s="137"/>
      <c r="J1926" s="137"/>
      <c r="K1926" s="240">
        <f t="shared" si="596"/>
        <v>45412</v>
      </c>
      <c r="L1926" s="230">
        <f t="shared" si="597"/>
        <v>120691.80999999994</v>
      </c>
      <c r="M1926" s="162">
        <f>MAX(AN28:AN1926)</f>
        <v>123101.25999999994</v>
      </c>
      <c r="N1926" s="162">
        <f t="shared" si="605"/>
        <v>-2409.4499999999971</v>
      </c>
      <c r="O1926" s="231">
        <f>E3+(E4*0.1)</f>
        <v>0.2</v>
      </c>
      <c r="P1926" s="162">
        <v>2850.85</v>
      </c>
      <c r="Q1926" s="232">
        <f>E5+(E6*0.1)</f>
        <v>0.1</v>
      </c>
      <c r="R1926" s="162">
        <v>4024</v>
      </c>
      <c r="S1926" s="232">
        <f>E7+(E8*0.1)</f>
        <v>0.1</v>
      </c>
      <c r="T1926" s="162">
        <v>-3410</v>
      </c>
      <c r="U1926" s="233">
        <f>E9+(E10*0.5)+(E11*0.1)</f>
        <v>0.2</v>
      </c>
      <c r="V1926" s="162">
        <v>-1400</v>
      </c>
      <c r="W1926" s="233">
        <f>E12+(E13*0.5)+(E14*0.1)</f>
        <v>0.2</v>
      </c>
      <c r="X1926" s="162">
        <v>-1200</v>
      </c>
      <c r="Y1926" s="161">
        <f t="shared" si="606"/>
        <v>1899</v>
      </c>
      <c r="Z1926" s="162">
        <f t="shared" si="598"/>
        <v>111.56999999999994</v>
      </c>
      <c r="AA1926" s="238">
        <v>45412</v>
      </c>
      <c r="AB1926" s="129">
        <f>SUM(Z1905:Z1926)</f>
        <v>-1356.3299999999992</v>
      </c>
      <c r="AC1926" s="128">
        <f>(AB1926&gt;0)*1</f>
        <v>0</v>
      </c>
      <c r="AD1926" s="128">
        <f>(AB1926&lt;0)*1</f>
        <v>1</v>
      </c>
      <c r="AE1926" s="129">
        <f>AB1926*AC1926</f>
        <v>0</v>
      </c>
      <c r="AF1926" s="129">
        <f>AB1926*AD1926</f>
        <v>-1356.3299999999992</v>
      </c>
      <c r="AG1926" s="129"/>
      <c r="AH1926" s="129">
        <f t="shared" si="599"/>
        <v>111.56999999999994</v>
      </c>
      <c r="AI1926" s="129">
        <f t="shared" si="600"/>
        <v>0</v>
      </c>
      <c r="AJ1926" s="234">
        <f t="shared" si="601"/>
        <v>1</v>
      </c>
      <c r="AK1926" s="234">
        <f t="shared" si="602"/>
        <v>0</v>
      </c>
      <c r="AL1926" s="129">
        <f t="shared" si="603"/>
        <v>-1356.3299999999992</v>
      </c>
      <c r="AM1926" s="127">
        <v>45412</v>
      </c>
      <c r="AN1926" s="129">
        <f t="shared" si="607"/>
        <v>120691.80999999994</v>
      </c>
      <c r="AO1926" s="129">
        <f t="shared" si="608"/>
        <v>0</v>
      </c>
      <c r="AP1926" s="129">
        <f t="shared" si="609"/>
        <v>-1356.3299999999992</v>
      </c>
      <c r="AQ1926" s="235"/>
      <c r="AR1926" s="235"/>
      <c r="AS1926" s="236">
        <f t="shared" si="604"/>
        <v>45412</v>
      </c>
      <c r="AT1926" s="237">
        <f t="shared" si="610"/>
        <v>30318.109999999979</v>
      </c>
      <c r="AU1926" s="237">
        <f t="shared" si="611"/>
        <v>21741.000000000004</v>
      </c>
      <c r="AV1926" s="237">
        <f t="shared" si="612"/>
        <v>35315.899999999994</v>
      </c>
      <c r="AW1926" s="237">
        <f t="shared" si="613"/>
        <v>16408.399999999991</v>
      </c>
      <c r="AX1926" s="237">
        <f t="shared" si="614"/>
        <v>16908.400000000012</v>
      </c>
      <c r="AY1926" s="133"/>
    </row>
    <row r="1927" spans="3:51" x14ac:dyDescent="0.25">
      <c r="C1927" s="137"/>
      <c r="D1927" s="137"/>
      <c r="E1927" s="137"/>
      <c r="F1927" s="137"/>
      <c r="G1927" s="137"/>
      <c r="H1927" s="137"/>
      <c r="I1927" s="137"/>
      <c r="J1927" s="137"/>
      <c r="K1927" s="240">
        <f t="shared" si="596"/>
        <v>45413</v>
      </c>
      <c r="L1927" s="230">
        <f t="shared" si="597"/>
        <v>121537.32999999994</v>
      </c>
      <c r="M1927" s="162">
        <f>MAX(AN28:AN1927)</f>
        <v>123101.25999999994</v>
      </c>
      <c r="N1927" s="162">
        <f t="shared" si="605"/>
        <v>-1563.929999999993</v>
      </c>
      <c r="O1927" s="231">
        <f>E3+(E4*0.1)</f>
        <v>0.2</v>
      </c>
      <c r="P1927" s="162">
        <v>-550</v>
      </c>
      <c r="Q1927" s="232">
        <f>E5+(E6*0.1)</f>
        <v>0.1</v>
      </c>
      <c r="R1927" s="162">
        <v>-850</v>
      </c>
      <c r="S1927" s="232">
        <f>E7+(E8*0.1)</f>
        <v>0.1</v>
      </c>
      <c r="T1927" s="162">
        <v>-2442.8000000000002</v>
      </c>
      <c r="U1927" s="233">
        <f>E9+(E10*0.5)+(E11*0.1)</f>
        <v>0.2</v>
      </c>
      <c r="V1927" s="162">
        <v>3212</v>
      </c>
      <c r="W1927" s="233">
        <f>E12+(E13*0.5)+(E14*0.1)</f>
        <v>0.2</v>
      </c>
      <c r="X1927" s="162">
        <v>3212</v>
      </c>
      <c r="Y1927" s="161">
        <f t="shared" si="606"/>
        <v>1900</v>
      </c>
      <c r="Z1927" s="162">
        <f t="shared" si="598"/>
        <v>845.52000000000021</v>
      </c>
      <c r="AA1927" s="127">
        <v>45413</v>
      </c>
      <c r="AB1927" s="127"/>
      <c r="AC1927" s="128"/>
      <c r="AD1927" s="128"/>
      <c r="AE1927" s="129"/>
      <c r="AF1927" s="129"/>
      <c r="AG1927" s="129"/>
      <c r="AH1927" s="129">
        <f t="shared" si="599"/>
        <v>845.52000000000021</v>
      </c>
      <c r="AI1927" s="129">
        <f t="shared" si="600"/>
        <v>0</v>
      </c>
      <c r="AJ1927" s="234">
        <f t="shared" si="601"/>
        <v>1</v>
      </c>
      <c r="AK1927" s="234">
        <f t="shared" si="602"/>
        <v>0</v>
      </c>
      <c r="AL1927" s="129">
        <f t="shared" si="603"/>
        <v>0</v>
      </c>
      <c r="AM1927" s="127">
        <v>45413</v>
      </c>
      <c r="AN1927" s="129">
        <f t="shared" si="607"/>
        <v>121537.32999999994</v>
      </c>
      <c r="AO1927" s="129">
        <f t="shared" si="608"/>
        <v>0</v>
      </c>
      <c r="AP1927" s="129">
        <f t="shared" si="609"/>
        <v>0</v>
      </c>
      <c r="AQ1927" s="235"/>
      <c r="AR1927" s="235"/>
      <c r="AS1927" s="236">
        <f t="shared" si="604"/>
        <v>45413</v>
      </c>
      <c r="AT1927" s="237">
        <f t="shared" si="610"/>
        <v>30208.109999999979</v>
      </c>
      <c r="AU1927" s="237">
        <f t="shared" si="611"/>
        <v>21656.000000000004</v>
      </c>
      <c r="AV1927" s="237">
        <f t="shared" si="612"/>
        <v>35071.619999999995</v>
      </c>
      <c r="AW1927" s="237">
        <f t="shared" si="613"/>
        <v>17050.799999999992</v>
      </c>
      <c r="AX1927" s="237">
        <f t="shared" si="614"/>
        <v>17550.800000000014</v>
      </c>
      <c r="AY1927" s="133"/>
    </row>
    <row r="1928" spans="3:51" x14ac:dyDescent="0.25">
      <c r="C1928" s="137"/>
      <c r="D1928" s="137"/>
      <c r="E1928" s="137"/>
      <c r="F1928" s="137"/>
      <c r="G1928" s="137"/>
      <c r="H1928" s="137"/>
      <c r="I1928" s="137"/>
      <c r="J1928" s="137"/>
      <c r="K1928" s="240">
        <f t="shared" si="596"/>
        <v>45414</v>
      </c>
      <c r="L1928" s="230">
        <f t="shared" si="597"/>
        <v>121121.29999999994</v>
      </c>
      <c r="M1928" s="162">
        <f>MAX(AN28:AN1928)</f>
        <v>123101.25999999994</v>
      </c>
      <c r="N1928" s="162">
        <f t="shared" si="605"/>
        <v>-1979.9599999999919</v>
      </c>
      <c r="O1928" s="231">
        <f>E3+(E4*0.1)</f>
        <v>0.2</v>
      </c>
      <c r="P1928" s="162">
        <v>-911.8</v>
      </c>
      <c r="Q1928" s="232">
        <f>E5+(E6*0.1)</f>
        <v>0.1</v>
      </c>
      <c r="R1928" s="162">
        <v>-1596.5</v>
      </c>
      <c r="S1928" s="232">
        <f>E7+(E8*0.1)</f>
        <v>0.1</v>
      </c>
      <c r="T1928" s="162">
        <v>4459.8</v>
      </c>
      <c r="U1928" s="233">
        <f>E9+(E10*0.5)+(E11*0.1)</f>
        <v>0.2</v>
      </c>
      <c r="V1928" s="162">
        <v>-1400</v>
      </c>
      <c r="W1928" s="233">
        <f>E12+(E13*0.5)+(E14*0.1)</f>
        <v>0.2</v>
      </c>
      <c r="X1928" s="162">
        <v>-1200</v>
      </c>
      <c r="Y1928" s="161">
        <f t="shared" si="606"/>
        <v>1901</v>
      </c>
      <c r="Z1928" s="162">
        <f t="shared" si="598"/>
        <v>-416.03</v>
      </c>
      <c r="AA1928" s="127">
        <v>45414</v>
      </c>
      <c r="AB1928" s="127"/>
      <c r="AC1928" s="128"/>
      <c r="AD1928" s="128"/>
      <c r="AE1928" s="129"/>
      <c r="AF1928" s="129"/>
      <c r="AG1928" s="129"/>
      <c r="AH1928" s="129">
        <f t="shared" si="599"/>
        <v>0</v>
      </c>
      <c r="AI1928" s="129">
        <f t="shared" si="600"/>
        <v>-416.03</v>
      </c>
      <c r="AJ1928" s="234">
        <f t="shared" si="601"/>
        <v>0</v>
      </c>
      <c r="AK1928" s="234">
        <f t="shared" si="602"/>
        <v>1</v>
      </c>
      <c r="AL1928" s="129">
        <f t="shared" si="603"/>
        <v>0</v>
      </c>
      <c r="AM1928" s="127">
        <v>45414</v>
      </c>
      <c r="AN1928" s="129">
        <f t="shared" si="607"/>
        <v>121121.29999999994</v>
      </c>
      <c r="AO1928" s="129">
        <f t="shared" si="608"/>
        <v>0</v>
      </c>
      <c r="AP1928" s="129">
        <f t="shared" si="609"/>
        <v>0</v>
      </c>
      <c r="AQ1928" s="235"/>
      <c r="AR1928" s="235"/>
      <c r="AS1928" s="236">
        <f t="shared" si="604"/>
        <v>45414</v>
      </c>
      <c r="AT1928" s="237">
        <f t="shared" si="610"/>
        <v>30025.749999999978</v>
      </c>
      <c r="AU1928" s="237">
        <f t="shared" si="611"/>
        <v>21496.350000000002</v>
      </c>
      <c r="AV1928" s="237">
        <f t="shared" si="612"/>
        <v>35517.599999999999</v>
      </c>
      <c r="AW1928" s="237">
        <f t="shared" si="613"/>
        <v>16770.799999999992</v>
      </c>
      <c r="AX1928" s="237">
        <f t="shared" si="614"/>
        <v>17310.800000000014</v>
      </c>
      <c r="AY1928" s="133"/>
    </row>
    <row r="1929" spans="3:51" x14ac:dyDescent="0.25">
      <c r="C1929" s="137"/>
      <c r="D1929" s="137"/>
      <c r="E1929" s="137"/>
      <c r="F1929" s="137"/>
      <c r="G1929" s="137"/>
      <c r="H1929" s="137"/>
      <c r="I1929" s="137"/>
      <c r="J1929" s="137"/>
      <c r="K1929" s="240">
        <f t="shared" si="596"/>
        <v>45415</v>
      </c>
      <c r="L1929" s="230">
        <f t="shared" si="597"/>
        <v>120803.81999999995</v>
      </c>
      <c r="M1929" s="162">
        <f>MAX(AN28:AN1929)</f>
        <v>123101.25999999994</v>
      </c>
      <c r="N1929" s="162">
        <f t="shared" si="605"/>
        <v>-2297.4399999999878</v>
      </c>
      <c r="O1929" s="231">
        <f>E3+(E4*0.1)</f>
        <v>0.2</v>
      </c>
      <c r="P1929" s="162">
        <v>-2468.5</v>
      </c>
      <c r="Q1929" s="232">
        <f>E5+(E6*0.1)</f>
        <v>0.1</v>
      </c>
      <c r="R1929" s="162">
        <v>-2979</v>
      </c>
      <c r="S1929" s="232">
        <f>E7+(E8*0.1)</f>
        <v>0.1</v>
      </c>
      <c r="T1929" s="162">
        <v>6985.2</v>
      </c>
      <c r="U1929" s="233">
        <f>E9+(E10*0.5)+(E11*0.1)</f>
        <v>0.2</v>
      </c>
      <c r="V1929" s="162">
        <v>78</v>
      </c>
      <c r="W1929" s="233">
        <f>E12+(E13*0.5)+(E14*0.1)</f>
        <v>0.2</v>
      </c>
      <c r="X1929" s="162">
        <v>-1200</v>
      </c>
      <c r="Y1929" s="161">
        <f t="shared" si="606"/>
        <v>1902</v>
      </c>
      <c r="Z1929" s="162">
        <f t="shared" si="598"/>
        <v>-317.48000000000013</v>
      </c>
      <c r="AA1929" s="127">
        <v>45415</v>
      </c>
      <c r="AB1929" s="127"/>
      <c r="AC1929" s="128"/>
      <c r="AD1929" s="128"/>
      <c r="AE1929" s="129"/>
      <c r="AF1929" s="129"/>
      <c r="AG1929" s="129"/>
      <c r="AH1929" s="129">
        <f t="shared" si="599"/>
        <v>0</v>
      </c>
      <c r="AI1929" s="129">
        <f t="shared" si="600"/>
        <v>-317.48000000000013</v>
      </c>
      <c r="AJ1929" s="234">
        <f t="shared" si="601"/>
        <v>0</v>
      </c>
      <c r="AK1929" s="234">
        <f t="shared" si="602"/>
        <v>1</v>
      </c>
      <c r="AL1929" s="129">
        <f t="shared" si="603"/>
        <v>0</v>
      </c>
      <c r="AM1929" s="127">
        <v>45415</v>
      </c>
      <c r="AN1929" s="129">
        <f t="shared" si="607"/>
        <v>120803.81999999995</v>
      </c>
      <c r="AO1929" s="129">
        <f t="shared" si="608"/>
        <v>0</v>
      </c>
      <c r="AP1929" s="129">
        <f t="shared" si="609"/>
        <v>0</v>
      </c>
      <c r="AQ1929" s="235"/>
      <c r="AR1929" s="235"/>
      <c r="AS1929" s="236">
        <f t="shared" si="604"/>
        <v>45415</v>
      </c>
      <c r="AT1929" s="237">
        <f t="shared" si="610"/>
        <v>29532.049999999977</v>
      </c>
      <c r="AU1929" s="237">
        <f t="shared" si="611"/>
        <v>21198.45</v>
      </c>
      <c r="AV1929" s="237">
        <f t="shared" si="612"/>
        <v>36216.119999999995</v>
      </c>
      <c r="AW1929" s="237">
        <f t="shared" si="613"/>
        <v>16786.399999999991</v>
      </c>
      <c r="AX1929" s="237">
        <f t="shared" si="614"/>
        <v>17070.800000000014</v>
      </c>
      <c r="AY1929" s="133"/>
    </row>
    <row r="1930" spans="3:51" x14ac:dyDescent="0.25">
      <c r="C1930" s="137"/>
      <c r="D1930" s="137"/>
      <c r="E1930" s="137"/>
      <c r="F1930" s="137"/>
      <c r="G1930" s="137"/>
      <c r="H1930" s="137"/>
      <c r="I1930" s="137"/>
      <c r="J1930" s="137"/>
      <c r="K1930" s="240">
        <f t="shared" si="596"/>
        <v>45418</v>
      </c>
      <c r="L1930" s="230">
        <f t="shared" si="597"/>
        <v>121164.35999999994</v>
      </c>
      <c r="M1930" s="162">
        <f>MAX(AN28:AN1930)</f>
        <v>123101.25999999994</v>
      </c>
      <c r="N1930" s="162">
        <f t="shared" si="605"/>
        <v>-1936.8999999999942</v>
      </c>
      <c r="O1930" s="231">
        <f>E3+(E4*0.1)</f>
        <v>0.2</v>
      </c>
      <c r="P1930" s="162">
        <v>-550</v>
      </c>
      <c r="Q1930" s="232">
        <f>E5+(E6*0.1)</f>
        <v>0.1</v>
      </c>
      <c r="R1930" s="162">
        <v>-850</v>
      </c>
      <c r="S1930" s="232">
        <f>E7+(E8*0.1)</f>
        <v>0.1</v>
      </c>
      <c r="T1930" s="162">
        <v>4055.4</v>
      </c>
      <c r="U1930" s="233">
        <f>E9+(E10*0.5)+(E11*0.1)</f>
        <v>0.2</v>
      </c>
      <c r="V1930" s="162">
        <v>-1400</v>
      </c>
      <c r="W1930" s="233">
        <f>E12+(E13*0.5)+(E14*0.1)</f>
        <v>0.2</v>
      </c>
      <c r="X1930" s="162">
        <v>2150</v>
      </c>
      <c r="Y1930" s="161">
        <f t="shared" si="606"/>
        <v>1903</v>
      </c>
      <c r="Z1930" s="162">
        <f t="shared" si="598"/>
        <v>360.54</v>
      </c>
      <c r="AA1930" s="127">
        <v>45418</v>
      </c>
      <c r="AB1930" s="127"/>
      <c r="AC1930" s="128"/>
      <c r="AD1930" s="128"/>
      <c r="AE1930" s="129"/>
      <c r="AF1930" s="129"/>
      <c r="AG1930" s="129"/>
      <c r="AH1930" s="129">
        <f t="shared" si="599"/>
        <v>360.54</v>
      </c>
      <c r="AI1930" s="129">
        <f t="shared" si="600"/>
        <v>0</v>
      </c>
      <c r="AJ1930" s="234">
        <f t="shared" si="601"/>
        <v>1</v>
      </c>
      <c r="AK1930" s="234">
        <f t="shared" si="602"/>
        <v>0</v>
      </c>
      <c r="AL1930" s="129">
        <f t="shared" si="603"/>
        <v>0</v>
      </c>
      <c r="AM1930" s="127">
        <v>45418</v>
      </c>
      <c r="AN1930" s="129">
        <f t="shared" si="607"/>
        <v>121164.35999999994</v>
      </c>
      <c r="AO1930" s="129">
        <f t="shared" si="608"/>
        <v>0</v>
      </c>
      <c r="AP1930" s="129">
        <f t="shared" si="609"/>
        <v>0</v>
      </c>
      <c r="AQ1930" s="235"/>
      <c r="AR1930" s="235"/>
      <c r="AS1930" s="236">
        <f t="shared" si="604"/>
        <v>45418</v>
      </c>
      <c r="AT1930" s="237">
        <f t="shared" si="610"/>
        <v>29422.049999999977</v>
      </c>
      <c r="AU1930" s="237">
        <f t="shared" si="611"/>
        <v>21113.45</v>
      </c>
      <c r="AV1930" s="237">
        <f t="shared" si="612"/>
        <v>36621.659999999996</v>
      </c>
      <c r="AW1930" s="237">
        <f t="shared" si="613"/>
        <v>16506.399999999991</v>
      </c>
      <c r="AX1930" s="237">
        <f t="shared" si="614"/>
        <v>17500.800000000014</v>
      </c>
      <c r="AY1930" s="133"/>
    </row>
    <row r="1931" spans="3:51" x14ac:dyDescent="0.25">
      <c r="C1931" s="137"/>
      <c r="D1931" s="137"/>
      <c r="E1931" s="137"/>
      <c r="F1931" s="137"/>
      <c r="G1931" s="137"/>
      <c r="H1931" s="137"/>
      <c r="I1931" s="137"/>
      <c r="J1931" s="137"/>
      <c r="K1931" s="240">
        <f t="shared" si="596"/>
        <v>45419</v>
      </c>
      <c r="L1931" s="230">
        <f t="shared" si="597"/>
        <v>120663.50999999994</v>
      </c>
      <c r="M1931" s="162">
        <f>MAX(AN28:AN1931)</f>
        <v>123101.25999999994</v>
      </c>
      <c r="N1931" s="162">
        <f t="shared" si="605"/>
        <v>-2437.75</v>
      </c>
      <c r="O1931" s="231">
        <f>E3+(E4*0.1)</f>
        <v>0.2</v>
      </c>
      <c r="P1931" s="162">
        <v>159.94999999999999</v>
      </c>
      <c r="Q1931" s="232">
        <f>E5+(E6*0.1)</f>
        <v>0.1</v>
      </c>
      <c r="R1931" s="162">
        <v>-850</v>
      </c>
      <c r="S1931" s="232">
        <f>E7+(E8*0.1)</f>
        <v>0.1</v>
      </c>
      <c r="T1931" s="162">
        <v>-42.4</v>
      </c>
      <c r="U1931" s="233">
        <f>E9+(E10*0.5)+(E11*0.1)</f>
        <v>0.2</v>
      </c>
      <c r="V1931" s="162">
        <v>-1018</v>
      </c>
      <c r="W1931" s="233">
        <f>E12+(E13*0.5)+(E14*0.1)</f>
        <v>0.2</v>
      </c>
      <c r="X1931" s="162">
        <v>-1200</v>
      </c>
      <c r="Y1931" s="161">
        <f t="shared" si="606"/>
        <v>1904</v>
      </c>
      <c r="Z1931" s="162">
        <f t="shared" si="598"/>
        <v>-500.85</v>
      </c>
      <c r="AA1931" s="127">
        <v>45419</v>
      </c>
      <c r="AB1931" s="127"/>
      <c r="AC1931" s="128"/>
      <c r="AD1931" s="128"/>
      <c r="AE1931" s="129"/>
      <c r="AF1931" s="129"/>
      <c r="AG1931" s="129"/>
      <c r="AH1931" s="129">
        <f t="shared" si="599"/>
        <v>0</v>
      </c>
      <c r="AI1931" s="129">
        <f t="shared" si="600"/>
        <v>-500.85</v>
      </c>
      <c r="AJ1931" s="234">
        <f t="shared" si="601"/>
        <v>0</v>
      </c>
      <c r="AK1931" s="234">
        <f t="shared" si="602"/>
        <v>1</v>
      </c>
      <c r="AL1931" s="129">
        <f t="shared" si="603"/>
        <v>0</v>
      </c>
      <c r="AM1931" s="127">
        <v>45419</v>
      </c>
      <c r="AN1931" s="129">
        <f t="shared" si="607"/>
        <v>120663.50999999994</v>
      </c>
      <c r="AO1931" s="129">
        <f t="shared" si="608"/>
        <v>0</v>
      </c>
      <c r="AP1931" s="129">
        <f t="shared" si="609"/>
        <v>0</v>
      </c>
      <c r="AQ1931" s="235"/>
      <c r="AR1931" s="235"/>
      <c r="AS1931" s="236">
        <f t="shared" si="604"/>
        <v>45419</v>
      </c>
      <c r="AT1931" s="237">
        <f t="shared" si="610"/>
        <v>29454.039999999979</v>
      </c>
      <c r="AU1931" s="237">
        <f t="shared" si="611"/>
        <v>21028.45</v>
      </c>
      <c r="AV1931" s="237">
        <f t="shared" si="612"/>
        <v>36617.42</v>
      </c>
      <c r="AW1931" s="237">
        <f t="shared" si="613"/>
        <v>16302.79999999999</v>
      </c>
      <c r="AX1931" s="237">
        <f t="shared" si="614"/>
        <v>17260.800000000014</v>
      </c>
      <c r="AY1931" s="133"/>
    </row>
    <row r="1932" spans="3:51" x14ac:dyDescent="0.25">
      <c r="C1932" s="137"/>
      <c r="D1932" s="137"/>
      <c r="E1932" s="137"/>
      <c r="F1932" s="137"/>
      <c r="G1932" s="137"/>
      <c r="H1932" s="137"/>
      <c r="I1932" s="137"/>
      <c r="J1932" s="137"/>
      <c r="K1932" s="240">
        <f t="shared" si="596"/>
        <v>45420</v>
      </c>
      <c r="L1932" s="230">
        <f t="shared" si="597"/>
        <v>120511.75999999994</v>
      </c>
      <c r="M1932" s="162">
        <f>MAX(AN28:AN1932)</f>
        <v>123101.25999999994</v>
      </c>
      <c r="N1932" s="162">
        <f t="shared" si="605"/>
        <v>-2589.5</v>
      </c>
      <c r="O1932" s="231">
        <f>E3+(E4*0.1)</f>
        <v>0.2</v>
      </c>
      <c r="P1932" s="162">
        <v>860.65</v>
      </c>
      <c r="Q1932" s="232">
        <f>E5+(E6*0.1)</f>
        <v>0.1</v>
      </c>
      <c r="R1932" s="162">
        <v>-986</v>
      </c>
      <c r="S1932" s="232">
        <f>E7+(E8*0.1)</f>
        <v>0.1</v>
      </c>
      <c r="T1932" s="162">
        <v>-128.80000000000001</v>
      </c>
      <c r="U1932" s="233">
        <f>E9+(E10*0.5)+(E11*0.1)</f>
        <v>0.2</v>
      </c>
      <c r="V1932" s="162">
        <v>-556</v>
      </c>
      <c r="W1932" s="233">
        <f>E12+(E13*0.5)+(E14*0.1)</f>
        <v>0.2</v>
      </c>
      <c r="X1932" s="162">
        <v>-506</v>
      </c>
      <c r="Y1932" s="161">
        <f t="shared" si="606"/>
        <v>1905</v>
      </c>
      <c r="Z1932" s="162">
        <f t="shared" si="598"/>
        <v>-151.75000000000003</v>
      </c>
      <c r="AA1932" s="127">
        <v>45420</v>
      </c>
      <c r="AB1932" s="127"/>
      <c r="AC1932" s="128"/>
      <c r="AD1932" s="128"/>
      <c r="AE1932" s="129"/>
      <c r="AF1932" s="129"/>
      <c r="AG1932" s="129"/>
      <c r="AH1932" s="129">
        <f t="shared" si="599"/>
        <v>0</v>
      </c>
      <c r="AI1932" s="129">
        <f t="shared" si="600"/>
        <v>-151.75000000000003</v>
      </c>
      <c r="AJ1932" s="234">
        <f t="shared" si="601"/>
        <v>0</v>
      </c>
      <c r="AK1932" s="234">
        <f t="shared" si="602"/>
        <v>1</v>
      </c>
      <c r="AL1932" s="129">
        <f t="shared" si="603"/>
        <v>0</v>
      </c>
      <c r="AM1932" s="127">
        <v>45420</v>
      </c>
      <c r="AN1932" s="129">
        <f t="shared" si="607"/>
        <v>120511.75999999994</v>
      </c>
      <c r="AO1932" s="129">
        <f t="shared" si="608"/>
        <v>0</v>
      </c>
      <c r="AP1932" s="129">
        <f t="shared" si="609"/>
        <v>0</v>
      </c>
      <c r="AQ1932" s="235"/>
      <c r="AR1932" s="235"/>
      <c r="AS1932" s="236">
        <f t="shared" si="604"/>
        <v>45420</v>
      </c>
      <c r="AT1932" s="237">
        <f t="shared" si="610"/>
        <v>29626.16999999998</v>
      </c>
      <c r="AU1932" s="237">
        <f t="shared" si="611"/>
        <v>20929.850000000002</v>
      </c>
      <c r="AV1932" s="237">
        <f t="shared" si="612"/>
        <v>36604.54</v>
      </c>
      <c r="AW1932" s="237">
        <f t="shared" si="613"/>
        <v>16191.599999999989</v>
      </c>
      <c r="AX1932" s="237">
        <f t="shared" si="614"/>
        <v>17159.600000000013</v>
      </c>
      <c r="AY1932" s="133"/>
    </row>
    <row r="1933" spans="3:51" x14ac:dyDescent="0.25">
      <c r="C1933" s="137"/>
      <c r="D1933" s="137"/>
      <c r="E1933" s="137"/>
      <c r="F1933" s="137"/>
      <c r="G1933" s="137"/>
      <c r="H1933" s="137"/>
      <c r="I1933" s="137"/>
      <c r="J1933" s="137"/>
      <c r="K1933" s="240">
        <f t="shared" si="596"/>
        <v>45421</v>
      </c>
      <c r="L1933" s="230">
        <f t="shared" si="597"/>
        <v>121488.47999999994</v>
      </c>
      <c r="M1933" s="162">
        <f>MAX(AN28:AN1933)</f>
        <v>123101.25999999994</v>
      </c>
      <c r="N1933" s="162">
        <f t="shared" si="605"/>
        <v>-1612.7799999999988</v>
      </c>
      <c r="O1933" s="231">
        <f>E3+(E4*0.1)</f>
        <v>0.2</v>
      </c>
      <c r="P1933" s="162">
        <v>1656.85</v>
      </c>
      <c r="Q1933" s="232">
        <f>E5+(E6*0.1)</f>
        <v>0.1</v>
      </c>
      <c r="R1933" s="162">
        <v>1320.5</v>
      </c>
      <c r="S1933" s="232">
        <f>E7+(E8*0.1)</f>
        <v>0.1</v>
      </c>
      <c r="T1933" s="162">
        <v>569</v>
      </c>
      <c r="U1933" s="233">
        <f>E9+(E10*0.5)+(E11*0.1)</f>
        <v>0.2</v>
      </c>
      <c r="V1933" s="162">
        <v>-1400</v>
      </c>
      <c r="W1933" s="233">
        <f>E12+(E13*0.5)+(E14*0.1)</f>
        <v>0.2</v>
      </c>
      <c r="X1933" s="162">
        <v>3682</v>
      </c>
      <c r="Y1933" s="161">
        <f t="shared" si="606"/>
        <v>1906</v>
      </c>
      <c r="Z1933" s="162">
        <f t="shared" si="598"/>
        <v>976.72000000000014</v>
      </c>
      <c r="AA1933" s="127">
        <v>45421</v>
      </c>
      <c r="AB1933" s="127"/>
      <c r="AC1933" s="128"/>
      <c r="AD1933" s="128"/>
      <c r="AE1933" s="129"/>
      <c r="AF1933" s="129"/>
      <c r="AG1933" s="129"/>
      <c r="AH1933" s="129">
        <f t="shared" si="599"/>
        <v>976.72000000000014</v>
      </c>
      <c r="AI1933" s="129">
        <f t="shared" si="600"/>
        <v>0</v>
      </c>
      <c r="AJ1933" s="234">
        <f t="shared" si="601"/>
        <v>1</v>
      </c>
      <c r="AK1933" s="234">
        <f t="shared" si="602"/>
        <v>0</v>
      </c>
      <c r="AL1933" s="129">
        <f t="shared" si="603"/>
        <v>0</v>
      </c>
      <c r="AM1933" s="127">
        <v>45421</v>
      </c>
      <c r="AN1933" s="129">
        <f t="shared" si="607"/>
        <v>121488.47999999994</v>
      </c>
      <c r="AO1933" s="129">
        <f t="shared" si="608"/>
        <v>0</v>
      </c>
      <c r="AP1933" s="129">
        <f t="shared" si="609"/>
        <v>0</v>
      </c>
      <c r="AQ1933" s="235"/>
      <c r="AR1933" s="235"/>
      <c r="AS1933" s="236">
        <f t="shared" si="604"/>
        <v>45421</v>
      </c>
      <c r="AT1933" s="237">
        <f t="shared" si="610"/>
        <v>29957.539999999979</v>
      </c>
      <c r="AU1933" s="237">
        <f t="shared" si="611"/>
        <v>21061.9</v>
      </c>
      <c r="AV1933" s="237">
        <f t="shared" si="612"/>
        <v>36661.440000000002</v>
      </c>
      <c r="AW1933" s="237">
        <f t="shared" si="613"/>
        <v>15911.599999999989</v>
      </c>
      <c r="AX1933" s="237">
        <f t="shared" si="614"/>
        <v>17896.000000000015</v>
      </c>
      <c r="AY1933" s="133"/>
    </row>
    <row r="1934" spans="3:51" x14ac:dyDescent="0.25">
      <c r="C1934" s="137"/>
      <c r="D1934" s="137"/>
      <c r="E1934" s="137"/>
      <c r="F1934" s="137"/>
      <c r="G1934" s="137"/>
      <c r="H1934" s="137"/>
      <c r="I1934" s="137"/>
      <c r="J1934" s="137"/>
      <c r="K1934" s="240">
        <f t="shared" si="596"/>
        <v>45422</v>
      </c>
      <c r="L1934" s="230">
        <f t="shared" si="597"/>
        <v>122343.19999999994</v>
      </c>
      <c r="M1934" s="162">
        <f>MAX(AN28:AN1934)</f>
        <v>123101.25999999994</v>
      </c>
      <c r="N1934" s="162">
        <f t="shared" si="605"/>
        <v>-758.05999999999767</v>
      </c>
      <c r="O1934" s="231">
        <f>E3+(E4*0.1)</f>
        <v>0.2</v>
      </c>
      <c r="P1934" s="162">
        <v>625.4</v>
      </c>
      <c r="Q1934" s="232">
        <f>E5+(E6*0.1)</f>
        <v>0.1</v>
      </c>
      <c r="R1934" s="162">
        <v>430</v>
      </c>
      <c r="S1934" s="232">
        <f>E7+(E8*0.1)</f>
        <v>0.1</v>
      </c>
      <c r="T1934" s="162">
        <v>954.4</v>
      </c>
      <c r="U1934" s="233">
        <f>E9+(E10*0.5)+(E11*0.1)</f>
        <v>0.2</v>
      </c>
      <c r="V1934" s="162">
        <v>1478</v>
      </c>
      <c r="W1934" s="233">
        <f>E12+(E13*0.5)+(E14*0.1)</f>
        <v>0.2</v>
      </c>
      <c r="X1934" s="162">
        <v>1478</v>
      </c>
      <c r="Y1934" s="161">
        <f t="shared" si="606"/>
        <v>1907</v>
      </c>
      <c r="Z1934" s="162">
        <f t="shared" si="598"/>
        <v>854.72</v>
      </c>
      <c r="AA1934" s="127">
        <v>45422</v>
      </c>
      <c r="AB1934" s="127"/>
      <c r="AC1934" s="128"/>
      <c r="AD1934" s="128"/>
      <c r="AE1934" s="129"/>
      <c r="AF1934" s="129"/>
      <c r="AG1934" s="129"/>
      <c r="AH1934" s="129">
        <f t="shared" si="599"/>
        <v>854.72</v>
      </c>
      <c r="AI1934" s="129">
        <f t="shared" si="600"/>
        <v>0</v>
      </c>
      <c r="AJ1934" s="234">
        <f t="shared" si="601"/>
        <v>1</v>
      </c>
      <c r="AK1934" s="234">
        <f t="shared" si="602"/>
        <v>0</v>
      </c>
      <c r="AL1934" s="129">
        <f t="shared" si="603"/>
        <v>0</v>
      </c>
      <c r="AM1934" s="127">
        <v>45422</v>
      </c>
      <c r="AN1934" s="129">
        <f t="shared" si="607"/>
        <v>122343.19999999994</v>
      </c>
      <c r="AO1934" s="129">
        <f t="shared" si="608"/>
        <v>0</v>
      </c>
      <c r="AP1934" s="129">
        <f t="shared" si="609"/>
        <v>0</v>
      </c>
      <c r="AQ1934" s="235"/>
      <c r="AR1934" s="235"/>
      <c r="AS1934" s="236">
        <f t="shared" si="604"/>
        <v>45422</v>
      </c>
      <c r="AT1934" s="237">
        <f t="shared" si="610"/>
        <v>30082.619999999981</v>
      </c>
      <c r="AU1934" s="237">
        <f t="shared" si="611"/>
        <v>21104.9</v>
      </c>
      <c r="AV1934" s="237">
        <f t="shared" si="612"/>
        <v>36756.880000000005</v>
      </c>
      <c r="AW1934" s="237">
        <f t="shared" si="613"/>
        <v>16207.19999999999</v>
      </c>
      <c r="AX1934" s="237">
        <f t="shared" si="614"/>
        <v>18191.600000000013</v>
      </c>
      <c r="AY1934" s="133"/>
    </row>
    <row r="1935" spans="3:51" x14ac:dyDescent="0.25">
      <c r="C1935" s="137"/>
      <c r="D1935" s="137"/>
      <c r="E1935" s="137"/>
      <c r="F1935" s="137"/>
      <c r="G1935" s="137"/>
      <c r="H1935" s="137"/>
      <c r="I1935" s="137"/>
      <c r="J1935" s="137"/>
      <c r="K1935" s="240">
        <f t="shared" si="596"/>
        <v>45425</v>
      </c>
      <c r="L1935" s="230">
        <f t="shared" si="597"/>
        <v>121781.75999999994</v>
      </c>
      <c r="M1935" s="162">
        <f>MAX(AN28:AN1935)</f>
        <v>123101.25999999994</v>
      </c>
      <c r="N1935" s="162">
        <f t="shared" si="605"/>
        <v>-1319.5</v>
      </c>
      <c r="O1935" s="231">
        <f>E3+(E4*0.1)</f>
        <v>0.2</v>
      </c>
      <c r="P1935" s="162">
        <v>-550</v>
      </c>
      <c r="Q1935" s="232">
        <f>E5+(E6*0.1)</f>
        <v>0.1</v>
      </c>
      <c r="R1935" s="162">
        <v>-63</v>
      </c>
      <c r="S1935" s="232">
        <f>E7+(E8*0.1)</f>
        <v>0.1</v>
      </c>
      <c r="T1935" s="162">
        <v>748.6</v>
      </c>
      <c r="U1935" s="233">
        <f>E9+(E10*0.5)+(E11*0.1)</f>
        <v>0.2</v>
      </c>
      <c r="V1935" s="162">
        <v>-1400</v>
      </c>
      <c r="W1935" s="233">
        <f>E12+(E13*0.5)+(E14*0.1)</f>
        <v>0.2</v>
      </c>
      <c r="X1935" s="162">
        <v>-1200</v>
      </c>
      <c r="Y1935" s="161">
        <f t="shared" si="606"/>
        <v>1908</v>
      </c>
      <c r="Z1935" s="162">
        <f t="shared" si="598"/>
        <v>-561.44000000000005</v>
      </c>
      <c r="AA1935" s="127">
        <v>45425</v>
      </c>
      <c r="AB1935" s="127"/>
      <c r="AC1935" s="128"/>
      <c r="AD1935" s="128"/>
      <c r="AE1935" s="129"/>
      <c r="AF1935" s="129"/>
      <c r="AG1935" s="129"/>
      <c r="AH1935" s="129">
        <f t="shared" si="599"/>
        <v>0</v>
      </c>
      <c r="AI1935" s="129">
        <f t="shared" si="600"/>
        <v>-561.44000000000005</v>
      </c>
      <c r="AJ1935" s="234">
        <f t="shared" si="601"/>
        <v>0</v>
      </c>
      <c r="AK1935" s="234">
        <f t="shared" si="602"/>
        <v>1</v>
      </c>
      <c r="AL1935" s="129">
        <f t="shared" si="603"/>
        <v>0</v>
      </c>
      <c r="AM1935" s="127">
        <v>45425</v>
      </c>
      <c r="AN1935" s="129">
        <f t="shared" si="607"/>
        <v>121781.75999999994</v>
      </c>
      <c r="AO1935" s="129">
        <f t="shared" si="608"/>
        <v>0</v>
      </c>
      <c r="AP1935" s="129">
        <f t="shared" si="609"/>
        <v>0</v>
      </c>
      <c r="AQ1935" s="235"/>
      <c r="AR1935" s="235"/>
      <c r="AS1935" s="236">
        <f t="shared" si="604"/>
        <v>45425</v>
      </c>
      <c r="AT1935" s="237">
        <f t="shared" si="610"/>
        <v>29972.619999999981</v>
      </c>
      <c r="AU1935" s="237">
        <f t="shared" si="611"/>
        <v>21098.600000000002</v>
      </c>
      <c r="AV1935" s="237">
        <f t="shared" si="612"/>
        <v>36831.740000000005</v>
      </c>
      <c r="AW1935" s="237">
        <f t="shared" si="613"/>
        <v>15927.19999999999</v>
      </c>
      <c r="AX1935" s="237">
        <f t="shared" si="614"/>
        <v>17951.600000000013</v>
      </c>
      <c r="AY1935" s="133"/>
    </row>
    <row r="1936" spans="3:51" x14ac:dyDescent="0.25">
      <c r="C1936" s="137"/>
      <c r="D1936" s="137"/>
      <c r="E1936" s="137"/>
      <c r="F1936" s="137"/>
      <c r="G1936" s="137"/>
      <c r="H1936" s="137"/>
      <c r="I1936" s="137"/>
      <c r="J1936" s="137"/>
      <c r="K1936" s="240">
        <f t="shared" si="596"/>
        <v>45426</v>
      </c>
      <c r="L1936" s="230">
        <f t="shared" si="597"/>
        <v>123143.37999999993</v>
      </c>
      <c r="M1936" s="162">
        <f>MAX(AN28:AN1936)</f>
        <v>123143.37999999993</v>
      </c>
      <c r="N1936" s="162">
        <f t="shared" si="605"/>
        <v>0</v>
      </c>
      <c r="O1936" s="231">
        <f>E3+(E4*0.1)</f>
        <v>0.2</v>
      </c>
      <c r="P1936" s="162">
        <v>633</v>
      </c>
      <c r="Q1936" s="232">
        <f>E5+(E6*0.1)</f>
        <v>0.1</v>
      </c>
      <c r="R1936" s="162">
        <v>1263</v>
      </c>
      <c r="S1936" s="232">
        <f>E7+(E8*0.1)</f>
        <v>0.1</v>
      </c>
      <c r="T1936" s="162">
        <v>2483.1999999999998</v>
      </c>
      <c r="U1936" s="233">
        <f>E9+(E10*0.5)+(E11*0.1)</f>
        <v>0.2</v>
      </c>
      <c r="V1936" s="162">
        <v>2151</v>
      </c>
      <c r="W1936" s="233">
        <f>E12+(E13*0.5)+(E14*0.1)</f>
        <v>0.2</v>
      </c>
      <c r="X1936" s="162">
        <v>2151</v>
      </c>
      <c r="Y1936" s="161">
        <f t="shared" si="606"/>
        <v>1909</v>
      </c>
      <c r="Z1936" s="162">
        <f t="shared" si="598"/>
        <v>1361.6200000000001</v>
      </c>
      <c r="AA1936" s="127">
        <v>45426</v>
      </c>
      <c r="AB1936" s="127"/>
      <c r="AC1936" s="128"/>
      <c r="AD1936" s="128"/>
      <c r="AE1936" s="129"/>
      <c r="AF1936" s="129"/>
      <c r="AG1936" s="129"/>
      <c r="AH1936" s="129">
        <f t="shared" si="599"/>
        <v>1361.6200000000001</v>
      </c>
      <c r="AI1936" s="129">
        <f t="shared" si="600"/>
        <v>0</v>
      </c>
      <c r="AJ1936" s="234">
        <f t="shared" si="601"/>
        <v>1</v>
      </c>
      <c r="AK1936" s="234">
        <f t="shared" si="602"/>
        <v>0</v>
      </c>
      <c r="AL1936" s="129">
        <f t="shared" si="603"/>
        <v>0</v>
      </c>
      <c r="AM1936" s="127">
        <v>45426</v>
      </c>
      <c r="AN1936" s="129">
        <f t="shared" si="607"/>
        <v>123143.37999999993</v>
      </c>
      <c r="AO1936" s="129">
        <f t="shared" si="608"/>
        <v>0</v>
      </c>
      <c r="AP1936" s="129">
        <f t="shared" si="609"/>
        <v>0</v>
      </c>
      <c r="AQ1936" s="235"/>
      <c r="AR1936" s="235"/>
      <c r="AS1936" s="236">
        <f t="shared" si="604"/>
        <v>45426</v>
      </c>
      <c r="AT1936" s="237">
        <f t="shared" si="610"/>
        <v>30099.219999999979</v>
      </c>
      <c r="AU1936" s="237">
        <f t="shared" si="611"/>
        <v>21224.9</v>
      </c>
      <c r="AV1936" s="237">
        <f t="shared" si="612"/>
        <v>37080.060000000005</v>
      </c>
      <c r="AW1936" s="237">
        <f t="shared" si="613"/>
        <v>16357.399999999991</v>
      </c>
      <c r="AX1936" s="237">
        <f t="shared" si="614"/>
        <v>18381.800000000014</v>
      </c>
      <c r="AY1936" s="133"/>
    </row>
    <row r="1937" spans="3:51" x14ac:dyDescent="0.25">
      <c r="C1937" s="137"/>
      <c r="D1937" s="137"/>
      <c r="E1937" s="137"/>
      <c r="F1937" s="137"/>
      <c r="G1937" s="137"/>
      <c r="H1937" s="137"/>
      <c r="I1937" s="137"/>
      <c r="J1937" s="137"/>
      <c r="K1937" s="240">
        <f t="shared" si="596"/>
        <v>45427</v>
      </c>
      <c r="L1937" s="230">
        <f t="shared" si="597"/>
        <v>125493.57999999993</v>
      </c>
      <c r="M1937" s="162">
        <f>MAX(AN28:AN1937)</f>
        <v>125493.57999999993</v>
      </c>
      <c r="N1937" s="162">
        <f t="shared" si="605"/>
        <v>0</v>
      </c>
      <c r="O1937" s="231">
        <f>E3+(E4*0.1)</f>
        <v>0.2</v>
      </c>
      <c r="P1937" s="162">
        <v>1749.45</v>
      </c>
      <c r="Q1937" s="232">
        <f>E5+(E6*0.1)</f>
        <v>0.1</v>
      </c>
      <c r="R1937" s="162">
        <v>3073.5</v>
      </c>
      <c r="S1937" s="232">
        <f>E7+(E8*0.1)</f>
        <v>0.1</v>
      </c>
      <c r="T1937" s="162">
        <v>5477.6</v>
      </c>
      <c r="U1937" s="233">
        <f>E9+(E10*0.5)+(E11*0.1)</f>
        <v>0.2</v>
      </c>
      <c r="V1937" s="162">
        <v>2863</v>
      </c>
      <c r="W1937" s="233">
        <f>E12+(E13*0.5)+(E14*0.1)</f>
        <v>0.2</v>
      </c>
      <c r="X1937" s="162">
        <v>2863</v>
      </c>
      <c r="Y1937" s="161">
        <f t="shared" si="606"/>
        <v>1910</v>
      </c>
      <c r="Z1937" s="162">
        <f t="shared" si="598"/>
        <v>2350.1999999999998</v>
      </c>
      <c r="AA1937" s="127">
        <v>45427</v>
      </c>
      <c r="AB1937" s="127"/>
      <c r="AC1937" s="128"/>
      <c r="AD1937" s="128"/>
      <c r="AE1937" s="129"/>
      <c r="AF1937" s="129"/>
      <c r="AG1937" s="129"/>
      <c r="AH1937" s="129">
        <f t="shared" si="599"/>
        <v>2350.1999999999998</v>
      </c>
      <c r="AI1937" s="129">
        <f t="shared" si="600"/>
        <v>0</v>
      </c>
      <c r="AJ1937" s="234">
        <f t="shared" si="601"/>
        <v>1</v>
      </c>
      <c r="AK1937" s="234">
        <f t="shared" si="602"/>
        <v>0</v>
      </c>
      <c r="AL1937" s="129">
        <f t="shared" si="603"/>
        <v>0</v>
      </c>
      <c r="AM1937" s="127">
        <v>45427</v>
      </c>
      <c r="AN1937" s="129">
        <f t="shared" si="607"/>
        <v>125493.57999999993</v>
      </c>
      <c r="AO1937" s="129">
        <f t="shared" si="608"/>
        <v>0</v>
      </c>
      <c r="AP1937" s="129">
        <f t="shared" si="609"/>
        <v>0</v>
      </c>
      <c r="AQ1937" s="235"/>
      <c r="AR1937" s="235"/>
      <c r="AS1937" s="236">
        <f t="shared" si="604"/>
        <v>45427</v>
      </c>
      <c r="AT1937" s="237">
        <f t="shared" si="610"/>
        <v>30449.109999999979</v>
      </c>
      <c r="AU1937" s="237">
        <f t="shared" si="611"/>
        <v>21532.25</v>
      </c>
      <c r="AV1937" s="237">
        <f t="shared" si="612"/>
        <v>37627.820000000007</v>
      </c>
      <c r="AW1937" s="237">
        <f t="shared" si="613"/>
        <v>16929.999999999989</v>
      </c>
      <c r="AX1937" s="237">
        <f t="shared" si="614"/>
        <v>18954.400000000012</v>
      </c>
      <c r="AY1937" s="133"/>
    </row>
    <row r="1938" spans="3:51" x14ac:dyDescent="0.25">
      <c r="C1938" s="137"/>
      <c r="D1938" s="137"/>
      <c r="E1938" s="137"/>
      <c r="F1938" s="137"/>
      <c r="G1938" s="137"/>
      <c r="H1938" s="137"/>
      <c r="I1938" s="137"/>
      <c r="J1938" s="137"/>
      <c r="K1938" s="240">
        <f t="shared" si="596"/>
        <v>45428</v>
      </c>
      <c r="L1938" s="230">
        <f t="shared" si="597"/>
        <v>124802.32999999993</v>
      </c>
      <c r="M1938" s="162">
        <f>MAX(AN28:AN1938)</f>
        <v>125493.57999999993</v>
      </c>
      <c r="N1938" s="162">
        <f t="shared" si="605"/>
        <v>-691.25</v>
      </c>
      <c r="O1938" s="231">
        <f>E3+(E4*0.1)</f>
        <v>0.2</v>
      </c>
      <c r="P1938" s="162">
        <v>-193.1</v>
      </c>
      <c r="Q1938" s="232">
        <f>E5+(E6*0.1)</f>
        <v>0.1</v>
      </c>
      <c r="R1938" s="162">
        <v>-552.5</v>
      </c>
      <c r="S1938" s="232">
        <f>E7+(E8*0.1)</f>
        <v>0.1</v>
      </c>
      <c r="T1938" s="162">
        <v>-773.8</v>
      </c>
      <c r="U1938" s="233">
        <f>E9+(E10*0.5)+(E11*0.1)</f>
        <v>0.2</v>
      </c>
      <c r="V1938" s="162">
        <v>-1400</v>
      </c>
      <c r="W1938" s="233">
        <f>E12+(E13*0.5)+(E14*0.1)</f>
        <v>0.2</v>
      </c>
      <c r="X1938" s="162">
        <v>-1200</v>
      </c>
      <c r="Y1938" s="161">
        <f t="shared" si="606"/>
        <v>1911</v>
      </c>
      <c r="Z1938" s="162">
        <f t="shared" si="598"/>
        <v>-691.25</v>
      </c>
      <c r="AA1938" s="127">
        <v>45428</v>
      </c>
      <c r="AB1938" s="127"/>
      <c r="AC1938" s="128"/>
      <c r="AD1938" s="128"/>
      <c r="AE1938" s="129"/>
      <c r="AF1938" s="129"/>
      <c r="AG1938" s="129"/>
      <c r="AH1938" s="129">
        <f t="shared" si="599"/>
        <v>0</v>
      </c>
      <c r="AI1938" s="129">
        <f t="shared" si="600"/>
        <v>-691.25</v>
      </c>
      <c r="AJ1938" s="234">
        <f t="shared" si="601"/>
        <v>0</v>
      </c>
      <c r="AK1938" s="234">
        <f t="shared" si="602"/>
        <v>1</v>
      </c>
      <c r="AL1938" s="129">
        <f t="shared" si="603"/>
        <v>0</v>
      </c>
      <c r="AM1938" s="127">
        <v>45428</v>
      </c>
      <c r="AN1938" s="129">
        <f t="shared" si="607"/>
        <v>124802.32999999993</v>
      </c>
      <c r="AO1938" s="129">
        <f t="shared" si="608"/>
        <v>0</v>
      </c>
      <c r="AP1938" s="129">
        <f t="shared" si="609"/>
        <v>0</v>
      </c>
      <c r="AQ1938" s="235"/>
      <c r="AR1938" s="235"/>
      <c r="AS1938" s="236">
        <f t="shared" si="604"/>
        <v>45428</v>
      </c>
      <c r="AT1938" s="237">
        <f t="shared" si="610"/>
        <v>30410.48999999998</v>
      </c>
      <c r="AU1938" s="237">
        <f t="shared" si="611"/>
        <v>21477</v>
      </c>
      <c r="AV1938" s="237">
        <f t="shared" si="612"/>
        <v>37550.44000000001</v>
      </c>
      <c r="AW1938" s="237">
        <f t="shared" si="613"/>
        <v>16649.999999999989</v>
      </c>
      <c r="AX1938" s="237">
        <f t="shared" si="614"/>
        <v>18714.400000000012</v>
      </c>
      <c r="AY1938" s="133"/>
    </row>
    <row r="1939" spans="3:51" x14ac:dyDescent="0.25">
      <c r="C1939" s="137"/>
      <c r="D1939" s="137"/>
      <c r="E1939" s="137"/>
      <c r="F1939" s="137"/>
      <c r="G1939" s="137"/>
      <c r="H1939" s="137"/>
      <c r="I1939" s="137"/>
      <c r="J1939" s="137"/>
      <c r="K1939" s="240">
        <f t="shared" si="596"/>
        <v>45429</v>
      </c>
      <c r="L1939" s="230">
        <f t="shared" si="597"/>
        <v>126459.92999999993</v>
      </c>
      <c r="M1939" s="162">
        <f>MAX(AN28:AN1939)</f>
        <v>126459.92999999993</v>
      </c>
      <c r="N1939" s="162">
        <f t="shared" si="605"/>
        <v>0</v>
      </c>
      <c r="O1939" s="231">
        <f>E3+(E4*0.1)</f>
        <v>0.2</v>
      </c>
      <c r="P1939" s="162">
        <v>671.05</v>
      </c>
      <c r="Q1939" s="232">
        <f>E5+(E6*0.1)</f>
        <v>0.1</v>
      </c>
      <c r="R1939" s="162">
        <v>308.5</v>
      </c>
      <c r="S1939" s="232">
        <f>E7+(E8*0.1)</f>
        <v>0.1</v>
      </c>
      <c r="T1939" s="162">
        <v>-234.6</v>
      </c>
      <c r="U1939" s="233">
        <f>E9+(E10*0.5)+(E11*0.1)</f>
        <v>0.2</v>
      </c>
      <c r="V1939" s="162">
        <v>3790</v>
      </c>
      <c r="W1939" s="233">
        <f>E12+(E13*0.5)+(E14*0.1)</f>
        <v>0.2</v>
      </c>
      <c r="X1939" s="162">
        <v>3790</v>
      </c>
      <c r="Y1939" s="161">
        <f t="shared" si="606"/>
        <v>1912</v>
      </c>
      <c r="Z1939" s="162">
        <f t="shared" si="598"/>
        <v>1657.6</v>
      </c>
      <c r="AA1939" s="127">
        <v>45429</v>
      </c>
      <c r="AB1939" s="127"/>
      <c r="AC1939" s="128"/>
      <c r="AD1939" s="128"/>
      <c r="AE1939" s="129"/>
      <c r="AF1939" s="129"/>
      <c r="AG1939" s="129"/>
      <c r="AH1939" s="129">
        <f t="shared" si="599"/>
        <v>1657.6</v>
      </c>
      <c r="AI1939" s="129">
        <f t="shared" si="600"/>
        <v>0</v>
      </c>
      <c r="AJ1939" s="234">
        <f t="shared" si="601"/>
        <v>1</v>
      </c>
      <c r="AK1939" s="234">
        <f t="shared" si="602"/>
        <v>0</v>
      </c>
      <c r="AL1939" s="129">
        <f t="shared" si="603"/>
        <v>0</v>
      </c>
      <c r="AM1939" s="127">
        <v>45429</v>
      </c>
      <c r="AN1939" s="129">
        <f t="shared" si="607"/>
        <v>126459.92999999993</v>
      </c>
      <c r="AO1939" s="129">
        <f t="shared" si="608"/>
        <v>0</v>
      </c>
      <c r="AP1939" s="129">
        <f t="shared" si="609"/>
        <v>0</v>
      </c>
      <c r="AQ1939" s="235"/>
      <c r="AR1939" s="235"/>
      <c r="AS1939" s="236">
        <f t="shared" si="604"/>
        <v>45429</v>
      </c>
      <c r="AT1939" s="237">
        <f t="shared" si="610"/>
        <v>30544.699999999979</v>
      </c>
      <c r="AU1939" s="237">
        <f t="shared" si="611"/>
        <v>21507.85</v>
      </c>
      <c r="AV1939" s="237">
        <f t="shared" si="612"/>
        <v>37526.98000000001</v>
      </c>
      <c r="AW1939" s="237">
        <f t="shared" si="613"/>
        <v>17407.999999999989</v>
      </c>
      <c r="AX1939" s="237">
        <f t="shared" si="614"/>
        <v>19472.400000000012</v>
      </c>
      <c r="AY1939" s="133"/>
    </row>
    <row r="1940" spans="3:51" x14ac:dyDescent="0.25">
      <c r="C1940" s="137"/>
      <c r="D1940" s="137"/>
      <c r="E1940" s="137"/>
      <c r="F1940" s="137"/>
      <c r="G1940" s="137"/>
      <c r="H1940" s="137"/>
      <c r="I1940" s="137"/>
      <c r="J1940" s="137"/>
      <c r="K1940" s="240">
        <f t="shared" si="596"/>
        <v>45432</v>
      </c>
      <c r="L1940" s="230">
        <f t="shared" si="597"/>
        <v>127063.74999999994</v>
      </c>
      <c r="M1940" s="162">
        <f>MAX(AN28:AN1940)</f>
        <v>127063.74999999994</v>
      </c>
      <c r="N1940" s="162">
        <f t="shared" si="605"/>
        <v>0</v>
      </c>
      <c r="O1940" s="231">
        <f>E3+(E4*0.1)</f>
        <v>0.2</v>
      </c>
      <c r="P1940" s="162">
        <v>-550</v>
      </c>
      <c r="Q1940" s="232">
        <f>E5+(E6*0.1)</f>
        <v>0.1</v>
      </c>
      <c r="R1940" s="162">
        <v>243</v>
      </c>
      <c r="S1940" s="232">
        <f>E7+(E8*0.1)</f>
        <v>0.1</v>
      </c>
      <c r="T1940" s="162">
        <v>2559.1999999999998</v>
      </c>
      <c r="U1940" s="233">
        <f>E9+(E10*0.5)+(E11*0.1)</f>
        <v>0.2</v>
      </c>
      <c r="V1940" s="162">
        <v>1084</v>
      </c>
      <c r="W1940" s="233">
        <f>E12+(E13*0.5)+(E14*0.1)</f>
        <v>0.2</v>
      </c>
      <c r="X1940" s="162">
        <v>1084</v>
      </c>
      <c r="Y1940" s="161">
        <f t="shared" si="606"/>
        <v>1913</v>
      </c>
      <c r="Z1940" s="162">
        <f t="shared" si="598"/>
        <v>603.81999999999994</v>
      </c>
      <c r="AA1940" s="127">
        <v>45432</v>
      </c>
      <c r="AB1940" s="127"/>
      <c r="AC1940" s="128"/>
      <c r="AD1940" s="128"/>
      <c r="AE1940" s="129"/>
      <c r="AF1940" s="129"/>
      <c r="AG1940" s="129"/>
      <c r="AH1940" s="129">
        <f t="shared" si="599"/>
        <v>603.81999999999994</v>
      </c>
      <c r="AI1940" s="129">
        <f t="shared" si="600"/>
        <v>0</v>
      </c>
      <c r="AJ1940" s="234">
        <f t="shared" si="601"/>
        <v>1</v>
      </c>
      <c r="AK1940" s="234">
        <f t="shared" si="602"/>
        <v>0</v>
      </c>
      <c r="AL1940" s="129">
        <f t="shared" si="603"/>
        <v>0</v>
      </c>
      <c r="AM1940" s="127">
        <v>45432</v>
      </c>
      <c r="AN1940" s="129">
        <f t="shared" si="607"/>
        <v>127063.74999999994</v>
      </c>
      <c r="AO1940" s="129">
        <f t="shared" si="608"/>
        <v>0</v>
      </c>
      <c r="AP1940" s="129">
        <f t="shared" si="609"/>
        <v>0</v>
      </c>
      <c r="AQ1940" s="235"/>
      <c r="AR1940" s="235"/>
      <c r="AS1940" s="236">
        <f t="shared" si="604"/>
        <v>45432</v>
      </c>
      <c r="AT1940" s="237">
        <f t="shared" si="610"/>
        <v>30434.699999999979</v>
      </c>
      <c r="AU1940" s="237">
        <f t="shared" si="611"/>
        <v>21532.149999999998</v>
      </c>
      <c r="AV1940" s="237">
        <f t="shared" si="612"/>
        <v>37782.900000000009</v>
      </c>
      <c r="AW1940" s="237">
        <f t="shared" si="613"/>
        <v>17624.799999999988</v>
      </c>
      <c r="AX1940" s="237">
        <f t="shared" si="614"/>
        <v>19689.200000000012</v>
      </c>
      <c r="AY1940" s="133"/>
    </row>
    <row r="1941" spans="3:51" x14ac:dyDescent="0.25">
      <c r="C1941" s="137"/>
      <c r="D1941" s="137"/>
      <c r="E1941" s="137"/>
      <c r="F1941" s="137"/>
      <c r="G1941" s="137"/>
      <c r="H1941" s="137"/>
      <c r="I1941" s="137"/>
      <c r="J1941" s="137"/>
      <c r="K1941" s="240">
        <f t="shared" si="596"/>
        <v>45433</v>
      </c>
      <c r="L1941" s="230">
        <f t="shared" si="597"/>
        <v>126755.58999999994</v>
      </c>
      <c r="M1941" s="162">
        <f>MAX(AN28:AN1941)</f>
        <v>127063.74999999994</v>
      </c>
      <c r="N1941" s="162">
        <f t="shared" si="605"/>
        <v>-308.16000000000349</v>
      </c>
      <c r="O1941" s="231">
        <f>E3+(E4*0.1)</f>
        <v>0.2</v>
      </c>
      <c r="P1941" s="162">
        <v>331.1</v>
      </c>
      <c r="Q1941" s="232">
        <f>E5+(E6*0.1)</f>
        <v>0.1</v>
      </c>
      <c r="R1941" s="162">
        <v>664</v>
      </c>
      <c r="S1941" s="232">
        <f>E7+(E8*0.1)</f>
        <v>0.1</v>
      </c>
      <c r="T1941" s="162">
        <v>792.2</v>
      </c>
      <c r="U1941" s="233">
        <f>E9+(E10*0.5)+(E11*0.1)</f>
        <v>0.2</v>
      </c>
      <c r="V1941" s="162">
        <v>-1400</v>
      </c>
      <c r="W1941" s="233">
        <f>E12+(E13*0.5)+(E14*0.1)</f>
        <v>0.2</v>
      </c>
      <c r="X1941" s="162">
        <v>-1200</v>
      </c>
      <c r="Y1941" s="161">
        <f t="shared" si="606"/>
        <v>1914</v>
      </c>
      <c r="Z1941" s="162">
        <f t="shared" si="598"/>
        <v>-308.15999999999997</v>
      </c>
      <c r="AA1941" s="127">
        <v>45433</v>
      </c>
      <c r="AB1941" s="127"/>
      <c r="AC1941" s="128"/>
      <c r="AD1941" s="128"/>
      <c r="AE1941" s="129"/>
      <c r="AF1941" s="129"/>
      <c r="AG1941" s="129"/>
      <c r="AH1941" s="129">
        <f t="shared" si="599"/>
        <v>0</v>
      </c>
      <c r="AI1941" s="129">
        <f t="shared" si="600"/>
        <v>-308.15999999999997</v>
      </c>
      <c r="AJ1941" s="234">
        <f t="shared" si="601"/>
        <v>0</v>
      </c>
      <c r="AK1941" s="234">
        <f t="shared" si="602"/>
        <v>1</v>
      </c>
      <c r="AL1941" s="129">
        <f t="shared" si="603"/>
        <v>0</v>
      </c>
      <c r="AM1941" s="127">
        <v>45433</v>
      </c>
      <c r="AN1941" s="129">
        <f t="shared" si="607"/>
        <v>126755.58999999994</v>
      </c>
      <c r="AO1941" s="129">
        <f t="shared" si="608"/>
        <v>0</v>
      </c>
      <c r="AP1941" s="129">
        <f t="shared" si="609"/>
        <v>0</v>
      </c>
      <c r="AQ1941" s="235"/>
      <c r="AR1941" s="235"/>
      <c r="AS1941" s="236">
        <f t="shared" si="604"/>
        <v>45433</v>
      </c>
      <c r="AT1941" s="237">
        <f t="shared" si="610"/>
        <v>30500.91999999998</v>
      </c>
      <c r="AU1941" s="237">
        <f t="shared" si="611"/>
        <v>21598.55</v>
      </c>
      <c r="AV1941" s="237">
        <f t="shared" si="612"/>
        <v>37862.12000000001</v>
      </c>
      <c r="AW1941" s="237">
        <f t="shared" si="613"/>
        <v>17344.799999999988</v>
      </c>
      <c r="AX1941" s="237">
        <f t="shared" si="614"/>
        <v>19449.200000000012</v>
      </c>
      <c r="AY1941" s="133"/>
    </row>
    <row r="1942" spans="3:51" x14ac:dyDescent="0.25">
      <c r="C1942" s="137"/>
      <c r="D1942" s="137"/>
      <c r="E1942" s="137"/>
      <c r="F1942" s="137"/>
      <c r="G1942" s="137"/>
      <c r="H1942" s="137"/>
      <c r="I1942" s="137"/>
      <c r="J1942" s="137"/>
      <c r="K1942" s="240">
        <f t="shared" si="596"/>
        <v>45434</v>
      </c>
      <c r="L1942" s="230">
        <f t="shared" si="597"/>
        <v>126023.38999999994</v>
      </c>
      <c r="M1942" s="162">
        <f>MAX(AN28:AN1942)</f>
        <v>127063.74999999994</v>
      </c>
      <c r="N1942" s="162">
        <f t="shared" si="605"/>
        <v>-1040.3600000000006</v>
      </c>
      <c r="O1942" s="231">
        <f>E3+(E4*0.1)</f>
        <v>0.2</v>
      </c>
      <c r="P1942" s="162">
        <v>-550</v>
      </c>
      <c r="Q1942" s="232">
        <f>E5+(E6*0.1)</f>
        <v>0.1</v>
      </c>
      <c r="R1942" s="162">
        <v>-850</v>
      </c>
      <c r="S1942" s="232">
        <f>E7+(E8*0.1)</f>
        <v>0.1</v>
      </c>
      <c r="T1942" s="162">
        <v>-172</v>
      </c>
      <c r="U1942" s="233">
        <f>E9+(E10*0.5)+(E11*0.1)</f>
        <v>0.2</v>
      </c>
      <c r="V1942" s="162">
        <v>-1400</v>
      </c>
      <c r="W1942" s="233">
        <f>E12+(E13*0.5)+(E14*0.1)</f>
        <v>0.2</v>
      </c>
      <c r="X1942" s="162">
        <v>-1200</v>
      </c>
      <c r="Y1942" s="161">
        <f t="shared" si="606"/>
        <v>1915</v>
      </c>
      <c r="Z1942" s="162">
        <f t="shared" si="598"/>
        <v>-732.2</v>
      </c>
      <c r="AA1942" s="127">
        <v>45434</v>
      </c>
      <c r="AB1942" s="127"/>
      <c r="AC1942" s="128"/>
      <c r="AD1942" s="128"/>
      <c r="AE1942" s="129"/>
      <c r="AF1942" s="129"/>
      <c r="AG1942" s="129"/>
      <c r="AH1942" s="129">
        <f t="shared" si="599"/>
        <v>0</v>
      </c>
      <c r="AI1942" s="129">
        <f t="shared" si="600"/>
        <v>-732.2</v>
      </c>
      <c r="AJ1942" s="234">
        <f t="shared" si="601"/>
        <v>0</v>
      </c>
      <c r="AK1942" s="234">
        <f t="shared" si="602"/>
        <v>1</v>
      </c>
      <c r="AL1942" s="129">
        <f t="shared" si="603"/>
        <v>0</v>
      </c>
      <c r="AM1942" s="127">
        <v>45434</v>
      </c>
      <c r="AN1942" s="129">
        <f t="shared" si="607"/>
        <v>126023.38999999994</v>
      </c>
      <c r="AO1942" s="129">
        <f t="shared" si="608"/>
        <v>0</v>
      </c>
      <c r="AP1942" s="129">
        <f t="shared" si="609"/>
        <v>0</v>
      </c>
      <c r="AQ1942" s="235"/>
      <c r="AR1942" s="235"/>
      <c r="AS1942" s="236">
        <f t="shared" si="604"/>
        <v>45434</v>
      </c>
      <c r="AT1942" s="237">
        <f t="shared" si="610"/>
        <v>30390.91999999998</v>
      </c>
      <c r="AU1942" s="237">
        <f t="shared" si="611"/>
        <v>21513.55</v>
      </c>
      <c r="AV1942" s="237">
        <f t="shared" si="612"/>
        <v>37844.920000000013</v>
      </c>
      <c r="AW1942" s="237">
        <f t="shared" si="613"/>
        <v>17064.799999999988</v>
      </c>
      <c r="AX1942" s="237">
        <f t="shared" si="614"/>
        <v>19209.200000000012</v>
      </c>
      <c r="AY1942" s="133"/>
    </row>
    <row r="1943" spans="3:51" x14ac:dyDescent="0.25">
      <c r="C1943" s="137"/>
      <c r="D1943" s="137"/>
      <c r="E1943" s="137"/>
      <c r="F1943" s="137"/>
      <c r="G1943" s="137"/>
      <c r="H1943" s="137"/>
      <c r="I1943" s="137"/>
      <c r="J1943" s="137"/>
      <c r="K1943" s="240">
        <f t="shared" si="596"/>
        <v>45435</v>
      </c>
      <c r="L1943" s="230">
        <f t="shared" si="597"/>
        <v>125144.76999999995</v>
      </c>
      <c r="M1943" s="162">
        <f>MAX(AN28:AN1943)</f>
        <v>127063.74999999994</v>
      </c>
      <c r="N1943" s="162">
        <f t="shared" si="605"/>
        <v>-1918.9799999999959</v>
      </c>
      <c r="O1943" s="231">
        <f>E3+(E4*0.1)</f>
        <v>0.2</v>
      </c>
      <c r="P1943" s="162">
        <v>-550</v>
      </c>
      <c r="Q1943" s="232">
        <f>E5+(E6*0.1)</f>
        <v>0.1</v>
      </c>
      <c r="R1943" s="162">
        <v>-850</v>
      </c>
      <c r="S1943" s="232">
        <f>E7+(E8*0.1)</f>
        <v>0.1</v>
      </c>
      <c r="T1943" s="162">
        <v>-1636.2</v>
      </c>
      <c r="U1943" s="233">
        <f>E9+(E10*0.5)+(E11*0.1)</f>
        <v>0.2</v>
      </c>
      <c r="V1943" s="162">
        <v>-1400</v>
      </c>
      <c r="W1943" s="233">
        <f>E12+(E13*0.5)+(E14*0.1)</f>
        <v>0.2</v>
      </c>
      <c r="X1943" s="162">
        <v>-1200</v>
      </c>
      <c r="Y1943" s="161">
        <f t="shared" si="606"/>
        <v>1916</v>
      </c>
      <c r="Z1943" s="162">
        <f t="shared" si="598"/>
        <v>-878.62</v>
      </c>
      <c r="AA1943" s="127">
        <v>45435</v>
      </c>
      <c r="AB1943" s="127"/>
      <c r="AC1943" s="128"/>
      <c r="AD1943" s="128"/>
      <c r="AE1943" s="129"/>
      <c r="AF1943" s="129"/>
      <c r="AG1943" s="129"/>
      <c r="AH1943" s="129">
        <f t="shared" si="599"/>
        <v>0</v>
      </c>
      <c r="AI1943" s="129">
        <f t="shared" si="600"/>
        <v>-878.62</v>
      </c>
      <c r="AJ1943" s="234">
        <f t="shared" si="601"/>
        <v>0</v>
      </c>
      <c r="AK1943" s="234">
        <f t="shared" si="602"/>
        <v>1</v>
      </c>
      <c r="AL1943" s="129">
        <f t="shared" si="603"/>
        <v>0</v>
      </c>
      <c r="AM1943" s="127">
        <v>45435</v>
      </c>
      <c r="AN1943" s="129">
        <f t="shared" si="607"/>
        <v>125144.76999999995</v>
      </c>
      <c r="AO1943" s="129">
        <f t="shared" si="608"/>
        <v>0</v>
      </c>
      <c r="AP1943" s="129">
        <f t="shared" si="609"/>
        <v>0</v>
      </c>
      <c r="AQ1943" s="235"/>
      <c r="AR1943" s="235"/>
      <c r="AS1943" s="236">
        <f t="shared" si="604"/>
        <v>45435</v>
      </c>
      <c r="AT1943" s="237">
        <f t="shared" si="610"/>
        <v>30280.91999999998</v>
      </c>
      <c r="AU1943" s="237">
        <f t="shared" si="611"/>
        <v>21428.55</v>
      </c>
      <c r="AV1943" s="237">
        <f t="shared" si="612"/>
        <v>37681.30000000001</v>
      </c>
      <c r="AW1943" s="237">
        <f t="shared" si="613"/>
        <v>16784.799999999988</v>
      </c>
      <c r="AX1943" s="237">
        <f t="shared" si="614"/>
        <v>18969.200000000012</v>
      </c>
      <c r="AY1943" s="133"/>
    </row>
    <row r="1944" spans="3:51" x14ac:dyDescent="0.25">
      <c r="C1944" s="137"/>
      <c r="D1944" s="137"/>
      <c r="E1944" s="137"/>
      <c r="F1944" s="137"/>
      <c r="G1944" s="137"/>
      <c r="H1944" s="137"/>
      <c r="I1944" s="137"/>
      <c r="J1944" s="137"/>
      <c r="K1944" s="240">
        <f t="shared" si="596"/>
        <v>45436</v>
      </c>
      <c r="L1944" s="230">
        <f t="shared" si="597"/>
        <v>125932.61999999995</v>
      </c>
      <c r="M1944" s="162">
        <f>MAX(AN28:AN1944)</f>
        <v>127063.74999999994</v>
      </c>
      <c r="N1944" s="162">
        <f t="shared" si="605"/>
        <v>-1131.1299999999901</v>
      </c>
      <c r="O1944" s="231">
        <f>E3+(E4*0.1)</f>
        <v>0.2</v>
      </c>
      <c r="P1944" s="162">
        <v>21.65</v>
      </c>
      <c r="Q1944" s="232">
        <f>E5+(E6*0.1)</f>
        <v>0.1</v>
      </c>
      <c r="R1944" s="162">
        <v>1844</v>
      </c>
      <c r="S1944" s="232">
        <f>E7+(E8*0.1)</f>
        <v>0.1</v>
      </c>
      <c r="T1944" s="162">
        <v>3699.2</v>
      </c>
      <c r="U1944" s="233">
        <f>E9+(E10*0.5)+(E11*0.1)</f>
        <v>0.2</v>
      </c>
      <c r="V1944" s="162">
        <v>573</v>
      </c>
      <c r="W1944" s="233">
        <f>E12+(E13*0.5)+(E14*0.1)</f>
        <v>0.2</v>
      </c>
      <c r="X1944" s="162">
        <v>573</v>
      </c>
      <c r="Y1944" s="161">
        <f t="shared" si="606"/>
        <v>1917</v>
      </c>
      <c r="Z1944" s="162">
        <f t="shared" si="598"/>
        <v>787.85000000000014</v>
      </c>
      <c r="AA1944" s="127">
        <v>45436</v>
      </c>
      <c r="AB1944" s="127"/>
      <c r="AC1944" s="128"/>
      <c r="AD1944" s="128"/>
      <c r="AE1944" s="129"/>
      <c r="AF1944" s="129"/>
      <c r="AG1944" s="129"/>
      <c r="AH1944" s="129">
        <f t="shared" si="599"/>
        <v>787.85000000000014</v>
      </c>
      <c r="AI1944" s="129">
        <f t="shared" si="600"/>
        <v>0</v>
      </c>
      <c r="AJ1944" s="234">
        <f t="shared" si="601"/>
        <v>1</v>
      </c>
      <c r="AK1944" s="234">
        <f t="shared" si="602"/>
        <v>0</v>
      </c>
      <c r="AL1944" s="129">
        <f t="shared" si="603"/>
        <v>0</v>
      </c>
      <c r="AM1944" s="127">
        <v>45436</v>
      </c>
      <c r="AN1944" s="129">
        <f t="shared" si="607"/>
        <v>125932.61999999995</v>
      </c>
      <c r="AO1944" s="129">
        <f t="shared" si="608"/>
        <v>0</v>
      </c>
      <c r="AP1944" s="129">
        <f t="shared" si="609"/>
        <v>0</v>
      </c>
      <c r="AQ1944" s="235"/>
      <c r="AR1944" s="235"/>
      <c r="AS1944" s="236">
        <f t="shared" si="604"/>
        <v>45436</v>
      </c>
      <c r="AT1944" s="237">
        <f t="shared" si="610"/>
        <v>30285.249999999982</v>
      </c>
      <c r="AU1944" s="237">
        <f t="shared" si="611"/>
        <v>21612.95</v>
      </c>
      <c r="AV1944" s="237">
        <f t="shared" si="612"/>
        <v>38051.220000000008</v>
      </c>
      <c r="AW1944" s="237">
        <f t="shared" si="613"/>
        <v>16899.399999999987</v>
      </c>
      <c r="AX1944" s="237">
        <f t="shared" si="614"/>
        <v>19083.80000000001</v>
      </c>
      <c r="AY1944" s="133"/>
    </row>
    <row r="1945" spans="3:51" x14ac:dyDescent="0.25">
      <c r="C1945" s="137"/>
      <c r="D1945" s="137"/>
      <c r="E1945" s="137"/>
      <c r="F1945" s="137"/>
      <c r="G1945" s="137"/>
      <c r="H1945" s="137"/>
      <c r="I1945" s="137"/>
      <c r="J1945" s="137"/>
      <c r="K1945" s="240">
        <f t="shared" si="596"/>
        <v>45439</v>
      </c>
      <c r="L1945" s="230">
        <f t="shared" si="597"/>
        <v>126629.81999999995</v>
      </c>
      <c r="M1945" s="162">
        <f>MAX(AN28:AN1945)</f>
        <v>127063.74999999994</v>
      </c>
      <c r="N1945" s="162">
        <f t="shared" si="605"/>
        <v>-433.92999999999302</v>
      </c>
      <c r="O1945" s="231">
        <f>E3+(E4*0.1)</f>
        <v>0.2</v>
      </c>
      <c r="P1945" s="162">
        <v>0</v>
      </c>
      <c r="Q1945" s="232">
        <f>E5+(E6*0.1)</f>
        <v>0.1</v>
      </c>
      <c r="R1945" s="162">
        <v>0</v>
      </c>
      <c r="S1945" s="232">
        <f>E7+(E8*0.1)</f>
        <v>0.1</v>
      </c>
      <c r="T1945" s="162">
        <v>0</v>
      </c>
      <c r="U1945" s="233">
        <f>E9+(E10*0.5)+(E11*0.1)</f>
        <v>0.2</v>
      </c>
      <c r="V1945" s="162">
        <v>1743</v>
      </c>
      <c r="W1945" s="233">
        <f>E12+(E13*0.5)+(E14*0.1)</f>
        <v>0.2</v>
      </c>
      <c r="X1945" s="162">
        <v>1743</v>
      </c>
      <c r="Y1945" s="161">
        <f t="shared" si="606"/>
        <v>1918</v>
      </c>
      <c r="Z1945" s="162">
        <f t="shared" si="598"/>
        <v>697.2</v>
      </c>
      <c r="AA1945" s="127">
        <v>45439</v>
      </c>
      <c r="AB1945" s="127"/>
      <c r="AC1945" s="128"/>
      <c r="AD1945" s="128"/>
      <c r="AE1945" s="129"/>
      <c r="AF1945" s="129"/>
      <c r="AG1945" s="129"/>
      <c r="AH1945" s="129">
        <f t="shared" si="599"/>
        <v>697.2</v>
      </c>
      <c r="AI1945" s="129">
        <f t="shared" si="600"/>
        <v>0</v>
      </c>
      <c r="AJ1945" s="234">
        <f t="shared" si="601"/>
        <v>1</v>
      </c>
      <c r="AK1945" s="234">
        <f t="shared" si="602"/>
        <v>0</v>
      </c>
      <c r="AL1945" s="129">
        <f t="shared" si="603"/>
        <v>0</v>
      </c>
      <c r="AM1945" s="127">
        <v>45439</v>
      </c>
      <c r="AN1945" s="129">
        <f t="shared" si="607"/>
        <v>126629.81999999995</v>
      </c>
      <c r="AO1945" s="129">
        <f t="shared" si="608"/>
        <v>0</v>
      </c>
      <c r="AP1945" s="129">
        <f t="shared" si="609"/>
        <v>0</v>
      </c>
      <c r="AQ1945" s="235"/>
      <c r="AR1945" s="235"/>
      <c r="AS1945" s="236">
        <f t="shared" si="604"/>
        <v>45439</v>
      </c>
      <c r="AT1945" s="237">
        <f t="shared" si="610"/>
        <v>30285.249999999982</v>
      </c>
      <c r="AU1945" s="237">
        <f t="shared" si="611"/>
        <v>21612.95</v>
      </c>
      <c r="AV1945" s="237">
        <f t="shared" si="612"/>
        <v>38051.220000000008</v>
      </c>
      <c r="AW1945" s="237">
        <f t="shared" si="613"/>
        <v>17247.999999999985</v>
      </c>
      <c r="AX1945" s="237">
        <f t="shared" si="614"/>
        <v>19432.400000000009</v>
      </c>
      <c r="AY1945" s="133"/>
    </row>
    <row r="1946" spans="3:51" x14ac:dyDescent="0.25">
      <c r="C1946" s="137"/>
      <c r="D1946" s="137"/>
      <c r="E1946" s="137"/>
      <c r="F1946" s="137"/>
      <c r="G1946" s="137"/>
      <c r="H1946" s="137"/>
      <c r="I1946" s="137"/>
      <c r="J1946" s="137"/>
      <c r="K1946" s="240">
        <f t="shared" si="596"/>
        <v>45440</v>
      </c>
      <c r="L1946" s="230">
        <f t="shared" si="597"/>
        <v>126931.39999999995</v>
      </c>
      <c r="M1946" s="162">
        <f>MAX(AN28:AN1946)</f>
        <v>127063.74999999994</v>
      </c>
      <c r="N1946" s="162">
        <f t="shared" si="605"/>
        <v>-132.34999999999127</v>
      </c>
      <c r="O1946" s="231">
        <f>E3+(E4*0.1)</f>
        <v>0.2</v>
      </c>
      <c r="P1946" s="162">
        <v>-550</v>
      </c>
      <c r="Q1946" s="232">
        <f>E5+(E6*0.1)</f>
        <v>0.1</v>
      </c>
      <c r="R1946" s="162">
        <v>-850</v>
      </c>
      <c r="S1946" s="232">
        <f>E7+(E8*0.1)</f>
        <v>0.1</v>
      </c>
      <c r="T1946" s="162">
        <v>1221.8</v>
      </c>
      <c r="U1946" s="233">
        <f>E9+(E10*0.5)+(E11*0.1)</f>
        <v>0.2</v>
      </c>
      <c r="V1946" s="162">
        <v>936</v>
      </c>
      <c r="W1946" s="233">
        <f>E12+(E13*0.5)+(E14*0.1)</f>
        <v>0.2</v>
      </c>
      <c r="X1946" s="162">
        <v>936</v>
      </c>
      <c r="Y1946" s="161">
        <f t="shared" si="606"/>
        <v>1919</v>
      </c>
      <c r="Z1946" s="162">
        <f t="shared" si="598"/>
        <v>301.58000000000004</v>
      </c>
      <c r="AA1946" s="127">
        <v>45440</v>
      </c>
      <c r="AB1946" s="127"/>
      <c r="AC1946" s="128"/>
      <c r="AD1946" s="128"/>
      <c r="AE1946" s="129"/>
      <c r="AF1946" s="129"/>
      <c r="AG1946" s="129"/>
      <c r="AH1946" s="129">
        <f t="shared" si="599"/>
        <v>301.58000000000004</v>
      </c>
      <c r="AI1946" s="129">
        <f t="shared" si="600"/>
        <v>0</v>
      </c>
      <c r="AJ1946" s="234">
        <f t="shared" si="601"/>
        <v>1</v>
      </c>
      <c r="AK1946" s="234">
        <f t="shared" si="602"/>
        <v>0</v>
      </c>
      <c r="AL1946" s="129">
        <f t="shared" si="603"/>
        <v>0</v>
      </c>
      <c r="AM1946" s="127">
        <v>45440</v>
      </c>
      <c r="AN1946" s="129">
        <f t="shared" si="607"/>
        <v>126931.39999999995</v>
      </c>
      <c r="AO1946" s="129">
        <f t="shared" si="608"/>
        <v>0</v>
      </c>
      <c r="AP1946" s="129">
        <f t="shared" si="609"/>
        <v>0</v>
      </c>
      <c r="AQ1946" s="235"/>
      <c r="AR1946" s="235"/>
      <c r="AS1946" s="236">
        <f t="shared" si="604"/>
        <v>45440</v>
      </c>
      <c r="AT1946" s="237">
        <f t="shared" si="610"/>
        <v>30175.249999999982</v>
      </c>
      <c r="AU1946" s="237">
        <f t="shared" si="611"/>
        <v>21527.95</v>
      </c>
      <c r="AV1946" s="237">
        <f t="shared" si="612"/>
        <v>38173.400000000009</v>
      </c>
      <c r="AW1946" s="237">
        <f t="shared" si="613"/>
        <v>17435.199999999986</v>
      </c>
      <c r="AX1946" s="237">
        <f t="shared" si="614"/>
        <v>19619.600000000009</v>
      </c>
      <c r="AY1946" s="133"/>
    </row>
    <row r="1947" spans="3:51" x14ac:dyDescent="0.25">
      <c r="C1947" s="137"/>
      <c r="D1947" s="137"/>
      <c r="E1947" s="137"/>
      <c r="F1947" s="137"/>
      <c r="G1947" s="137"/>
      <c r="H1947" s="137"/>
      <c r="I1947" s="137"/>
      <c r="J1947" s="137"/>
      <c r="K1947" s="240">
        <f t="shared" si="596"/>
        <v>45441</v>
      </c>
      <c r="L1947" s="230">
        <f t="shared" si="597"/>
        <v>125857.88999999996</v>
      </c>
      <c r="M1947" s="162">
        <f>MAX(AN28:AN1947)</f>
        <v>127063.74999999994</v>
      </c>
      <c r="N1947" s="162">
        <f t="shared" si="605"/>
        <v>-1205.859999999986</v>
      </c>
      <c r="O1947" s="231">
        <f>E3+(E4*0.1)</f>
        <v>0.2</v>
      </c>
      <c r="P1947" s="162">
        <v>-732.9</v>
      </c>
      <c r="Q1947" s="232">
        <f>E5+(E6*0.1)</f>
        <v>0.1</v>
      </c>
      <c r="R1947" s="162">
        <v>-1415.5</v>
      </c>
      <c r="S1947" s="232">
        <f>E7+(E8*0.1)</f>
        <v>0.1</v>
      </c>
      <c r="T1947" s="162">
        <v>-2653.8</v>
      </c>
      <c r="U1947" s="233">
        <f>E9+(E10*0.5)+(E11*0.1)</f>
        <v>0.2</v>
      </c>
      <c r="V1947" s="162">
        <v>-1400</v>
      </c>
      <c r="W1947" s="233">
        <f>E12+(E13*0.5)+(E14*0.1)</f>
        <v>0.2</v>
      </c>
      <c r="X1947" s="162">
        <v>-1200</v>
      </c>
      <c r="Y1947" s="161">
        <f t="shared" si="606"/>
        <v>1920</v>
      </c>
      <c r="Z1947" s="162">
        <f t="shared" si="598"/>
        <v>-1073.51</v>
      </c>
      <c r="AA1947" s="127">
        <v>45441</v>
      </c>
      <c r="AB1947" s="127"/>
      <c r="AC1947" s="128"/>
      <c r="AD1947" s="128"/>
      <c r="AE1947" s="129"/>
      <c r="AF1947" s="129"/>
      <c r="AG1947" s="129"/>
      <c r="AH1947" s="129">
        <f t="shared" si="599"/>
        <v>0</v>
      </c>
      <c r="AI1947" s="129">
        <f t="shared" si="600"/>
        <v>-1073.51</v>
      </c>
      <c r="AJ1947" s="234">
        <f t="shared" si="601"/>
        <v>0</v>
      </c>
      <c r="AK1947" s="234">
        <f t="shared" si="602"/>
        <v>1</v>
      </c>
      <c r="AL1947" s="129">
        <f t="shared" si="603"/>
        <v>0</v>
      </c>
      <c r="AM1947" s="127">
        <v>45441</v>
      </c>
      <c r="AN1947" s="129">
        <f t="shared" si="607"/>
        <v>125857.88999999996</v>
      </c>
      <c r="AO1947" s="129">
        <f t="shared" si="608"/>
        <v>0</v>
      </c>
      <c r="AP1947" s="129">
        <f t="shared" si="609"/>
        <v>0</v>
      </c>
      <c r="AQ1947" s="235"/>
      <c r="AR1947" s="235"/>
      <c r="AS1947" s="236">
        <f t="shared" si="604"/>
        <v>45441</v>
      </c>
      <c r="AT1947" s="237">
        <f t="shared" si="610"/>
        <v>30028.66999999998</v>
      </c>
      <c r="AU1947" s="237">
        <f t="shared" si="611"/>
        <v>21386.400000000001</v>
      </c>
      <c r="AV1947" s="237">
        <f t="shared" si="612"/>
        <v>37908.020000000011</v>
      </c>
      <c r="AW1947" s="237">
        <f t="shared" si="613"/>
        <v>17155.199999999986</v>
      </c>
      <c r="AX1947" s="237">
        <f t="shared" si="614"/>
        <v>19379.600000000009</v>
      </c>
      <c r="AY1947" s="133"/>
    </row>
    <row r="1948" spans="3:51" x14ac:dyDescent="0.25">
      <c r="C1948" s="137"/>
      <c r="D1948" s="137"/>
      <c r="E1948" s="137"/>
      <c r="F1948" s="137"/>
      <c r="G1948" s="137"/>
      <c r="H1948" s="137"/>
      <c r="I1948" s="137"/>
      <c r="J1948" s="137"/>
      <c r="K1948" s="240">
        <f t="shared" ref="K1948:K2011" si="615">AM1948</f>
        <v>45442</v>
      </c>
      <c r="L1948" s="230">
        <f t="shared" ref="L1948:L2011" si="616">AN1948</f>
        <v>124987.68999999996</v>
      </c>
      <c r="M1948" s="162">
        <f>MAX(AN28:AN1948)</f>
        <v>127063.74999999994</v>
      </c>
      <c r="N1948" s="162">
        <f t="shared" si="605"/>
        <v>-2076.0599999999831</v>
      </c>
      <c r="O1948" s="231">
        <f>E3+(E4*0.1)</f>
        <v>0.2</v>
      </c>
      <c r="P1948" s="162">
        <v>-550</v>
      </c>
      <c r="Q1948" s="232">
        <f>E5+(E6*0.1)</f>
        <v>0.1</v>
      </c>
      <c r="R1948" s="162">
        <v>-850</v>
      </c>
      <c r="S1948" s="232">
        <f>E7+(E8*0.1)</f>
        <v>0.1</v>
      </c>
      <c r="T1948" s="162">
        <v>-3410</v>
      </c>
      <c r="U1948" s="233">
        <f>E9+(E10*0.5)+(E11*0.1)</f>
        <v>0.2</v>
      </c>
      <c r="V1948" s="162">
        <v>-471</v>
      </c>
      <c r="W1948" s="233">
        <f>E12+(E13*0.5)+(E14*0.1)</f>
        <v>0.2</v>
      </c>
      <c r="X1948" s="162">
        <v>-1200</v>
      </c>
      <c r="Y1948" s="161">
        <f t="shared" si="606"/>
        <v>1921</v>
      </c>
      <c r="Z1948" s="162">
        <f t="shared" ref="Z1948:Z2011" si="617">(O1948*P1948)+(Q1948*R1948)+(S1948*T1948)+(U1948*V1948)+(W1948*X1948)</f>
        <v>-870.2</v>
      </c>
      <c r="AA1948" s="127">
        <v>45442</v>
      </c>
      <c r="AB1948" s="127"/>
      <c r="AC1948" s="128"/>
      <c r="AD1948" s="128"/>
      <c r="AE1948" s="129"/>
      <c r="AF1948" s="129"/>
      <c r="AG1948" s="129"/>
      <c r="AH1948" s="129">
        <f t="shared" ref="AH1948:AH2011" si="618">(Z1948&gt;1)*Z1948</f>
        <v>0</v>
      </c>
      <c r="AI1948" s="129">
        <f t="shared" ref="AI1948:AI2011" si="619">(Z1948&lt;1)*Z1948</f>
        <v>-870.2</v>
      </c>
      <c r="AJ1948" s="234">
        <f t="shared" ref="AJ1948:AJ2011" si="620">(AH1948&gt;1)*1</f>
        <v>0</v>
      </c>
      <c r="AK1948" s="234">
        <f t="shared" ref="AK1948:AK2011" si="621">(AI1948&lt;0)*1</f>
        <v>1</v>
      </c>
      <c r="AL1948" s="129">
        <f t="shared" ref="AL1948:AL2011" si="622">AB1948</f>
        <v>0</v>
      </c>
      <c r="AM1948" s="127">
        <v>45442</v>
      </c>
      <c r="AN1948" s="129">
        <f t="shared" si="607"/>
        <v>124987.68999999996</v>
      </c>
      <c r="AO1948" s="129">
        <f t="shared" si="608"/>
        <v>0</v>
      </c>
      <c r="AP1948" s="129">
        <f t="shared" si="609"/>
        <v>0</v>
      </c>
      <c r="AQ1948" s="235"/>
      <c r="AR1948" s="235"/>
      <c r="AS1948" s="236">
        <f t="shared" ref="AS1948:AS2011" si="623">AM1948</f>
        <v>45442</v>
      </c>
      <c r="AT1948" s="237">
        <f t="shared" si="610"/>
        <v>29918.66999999998</v>
      </c>
      <c r="AU1948" s="237">
        <f t="shared" si="611"/>
        <v>21301.4</v>
      </c>
      <c r="AV1948" s="237">
        <f t="shared" si="612"/>
        <v>37567.020000000011</v>
      </c>
      <c r="AW1948" s="237">
        <f t="shared" si="613"/>
        <v>17060.999999999985</v>
      </c>
      <c r="AX1948" s="237">
        <f t="shared" si="614"/>
        <v>19139.600000000009</v>
      </c>
      <c r="AY1948" s="133"/>
    </row>
    <row r="1949" spans="3:51" x14ac:dyDescent="0.25">
      <c r="C1949" s="137"/>
      <c r="D1949" s="137"/>
      <c r="E1949" s="137"/>
      <c r="F1949" s="137"/>
      <c r="G1949" s="137"/>
      <c r="H1949" s="137"/>
      <c r="I1949" s="137"/>
      <c r="J1949" s="137"/>
      <c r="K1949" s="240">
        <f t="shared" si="615"/>
        <v>45443</v>
      </c>
      <c r="L1949" s="230">
        <f t="shared" si="616"/>
        <v>124616.52999999996</v>
      </c>
      <c r="M1949" s="162">
        <f>MAX(AN28:AN1949)</f>
        <v>127063.74999999994</v>
      </c>
      <c r="N1949" s="162">
        <f t="shared" ref="N1949:N2012" si="624">AN1949-M1949</f>
        <v>-2447.2199999999866</v>
      </c>
      <c r="O1949" s="231">
        <f>E3+(E4*0.1)</f>
        <v>0.2</v>
      </c>
      <c r="P1949" s="162">
        <v>2874.2</v>
      </c>
      <c r="Q1949" s="232">
        <f>E5+(E6*0.1)</f>
        <v>0.1</v>
      </c>
      <c r="R1949" s="162">
        <v>-850</v>
      </c>
      <c r="S1949" s="232">
        <f>E7+(E8*0.1)</f>
        <v>0.1</v>
      </c>
      <c r="T1949" s="162">
        <v>-3410</v>
      </c>
      <c r="U1949" s="233">
        <f>E9+(E10*0.5)+(E11*0.1)</f>
        <v>0.2</v>
      </c>
      <c r="V1949" s="162">
        <v>-1400</v>
      </c>
      <c r="W1949" s="233">
        <f>E12+(E13*0.5)+(E14*0.1)</f>
        <v>0.2</v>
      </c>
      <c r="X1949" s="162">
        <v>-1200</v>
      </c>
      <c r="Y1949" s="161">
        <f t="shared" ref="Y1949:Y2012" si="625">Y1948+1</f>
        <v>1922</v>
      </c>
      <c r="Z1949" s="162">
        <f t="shared" si="617"/>
        <v>-371.15999999999997</v>
      </c>
      <c r="AA1949" s="238">
        <v>45443</v>
      </c>
      <c r="AB1949" s="129">
        <f>SUM(Z1927:Z1949)</f>
        <v>3924.7200000000012</v>
      </c>
      <c r="AC1949" s="128">
        <f>(AB1949&gt;0)*1</f>
        <v>1</v>
      </c>
      <c r="AD1949" s="128">
        <f>(AB1949&lt;0)*1</f>
        <v>0</v>
      </c>
      <c r="AE1949" s="129">
        <f>AB1949*AC1949</f>
        <v>3924.7200000000012</v>
      </c>
      <c r="AF1949" s="129">
        <f>AB1949*AD1949</f>
        <v>0</v>
      </c>
      <c r="AG1949" s="129"/>
      <c r="AH1949" s="129">
        <f t="shared" si="618"/>
        <v>0</v>
      </c>
      <c r="AI1949" s="129">
        <f t="shared" si="619"/>
        <v>-371.15999999999997</v>
      </c>
      <c r="AJ1949" s="234">
        <f t="shared" si="620"/>
        <v>0</v>
      </c>
      <c r="AK1949" s="234">
        <f t="shared" si="621"/>
        <v>1</v>
      </c>
      <c r="AL1949" s="129">
        <f t="shared" si="622"/>
        <v>3924.7200000000012</v>
      </c>
      <c r="AM1949" s="127">
        <v>45443</v>
      </c>
      <c r="AN1949" s="129">
        <f t="shared" ref="AN1949:AN2012" si="626">Z1949+AN1948</f>
        <v>124616.52999999996</v>
      </c>
      <c r="AO1949" s="129">
        <f t="shared" ref="AO1949:AO2012" si="627">(AL1949&gt;0)*AL1949</f>
        <v>3924.7200000000012</v>
      </c>
      <c r="AP1949" s="129">
        <f t="shared" ref="AP1949:AP2012" si="628">(AL1949&lt;0)*AL1949</f>
        <v>0</v>
      </c>
      <c r="AQ1949" s="235"/>
      <c r="AR1949" s="235"/>
      <c r="AS1949" s="236">
        <f t="shared" si="623"/>
        <v>45443</v>
      </c>
      <c r="AT1949" s="237">
        <f t="shared" ref="AT1949:AT2012" si="629">(P1949*O1949)+AT1948</f>
        <v>30493.50999999998</v>
      </c>
      <c r="AU1949" s="237">
        <f t="shared" ref="AU1949:AU2012" si="630">(R1949*Q1949)+AU1948</f>
        <v>21216.400000000001</v>
      </c>
      <c r="AV1949" s="237">
        <f t="shared" ref="AV1949:AV2012" si="631">(S1949*T1949)+AV1948</f>
        <v>37226.020000000011</v>
      </c>
      <c r="AW1949" s="237">
        <f t="shared" ref="AW1949:AW2012" si="632">(V1949*U1949)+AW1948</f>
        <v>16780.999999999985</v>
      </c>
      <c r="AX1949" s="237">
        <f t="shared" ref="AX1949:AX2012" si="633">(X1949*W1949)+AX1948</f>
        <v>18899.600000000009</v>
      </c>
      <c r="AY1949" s="133"/>
    </row>
    <row r="1950" spans="3:51" x14ac:dyDescent="0.25">
      <c r="C1950" s="137"/>
      <c r="D1950" s="137"/>
      <c r="E1950" s="137"/>
      <c r="F1950" s="137"/>
      <c r="G1950" s="137"/>
      <c r="H1950" s="137"/>
      <c r="I1950" s="137"/>
      <c r="J1950" s="137"/>
      <c r="K1950" s="240">
        <f t="shared" si="615"/>
        <v>45446</v>
      </c>
      <c r="L1950" s="230">
        <f t="shared" si="616"/>
        <v>124030.16999999995</v>
      </c>
      <c r="M1950" s="162">
        <f>MAX(AN28:AN1950)</f>
        <v>127063.74999999994</v>
      </c>
      <c r="N1950" s="162">
        <f t="shared" si="624"/>
        <v>-3033.5799999999872</v>
      </c>
      <c r="O1950" s="231">
        <f>E3+(E4*0.1)</f>
        <v>0.2</v>
      </c>
      <c r="P1950" s="162">
        <v>-550</v>
      </c>
      <c r="Q1950" s="232">
        <f>E5+(E6*0.1)</f>
        <v>0.1</v>
      </c>
      <c r="R1950" s="162">
        <v>-850</v>
      </c>
      <c r="S1950" s="232">
        <f>E7+(E8*0.1)</f>
        <v>0.1</v>
      </c>
      <c r="T1950" s="162">
        <v>1286.4000000000001</v>
      </c>
      <c r="U1950" s="233">
        <f>E9+(E10*0.5)+(E11*0.1)</f>
        <v>0.2</v>
      </c>
      <c r="V1950" s="162">
        <v>-1400</v>
      </c>
      <c r="W1950" s="233">
        <f>E12+(E13*0.5)+(E14*0.1)</f>
        <v>0.2</v>
      </c>
      <c r="X1950" s="162">
        <v>-1200</v>
      </c>
      <c r="Y1950" s="161">
        <f t="shared" si="625"/>
        <v>1923</v>
      </c>
      <c r="Z1950" s="162">
        <f t="shared" si="617"/>
        <v>-586.36</v>
      </c>
      <c r="AA1950" s="127">
        <v>45446</v>
      </c>
      <c r="AB1950" s="127"/>
      <c r="AC1950" s="128"/>
      <c r="AD1950" s="128"/>
      <c r="AE1950" s="129"/>
      <c r="AF1950" s="129"/>
      <c r="AG1950" s="129"/>
      <c r="AH1950" s="129">
        <f t="shared" si="618"/>
        <v>0</v>
      </c>
      <c r="AI1950" s="129">
        <f t="shared" si="619"/>
        <v>-586.36</v>
      </c>
      <c r="AJ1950" s="234">
        <f t="shared" si="620"/>
        <v>0</v>
      </c>
      <c r="AK1950" s="234">
        <f t="shared" si="621"/>
        <v>1</v>
      </c>
      <c r="AL1950" s="129">
        <f t="shared" si="622"/>
        <v>0</v>
      </c>
      <c r="AM1950" s="127">
        <v>45446</v>
      </c>
      <c r="AN1950" s="129">
        <f t="shared" si="626"/>
        <v>124030.16999999995</v>
      </c>
      <c r="AO1950" s="129">
        <f t="shared" si="627"/>
        <v>0</v>
      </c>
      <c r="AP1950" s="129">
        <f t="shared" si="628"/>
        <v>0</v>
      </c>
      <c r="AQ1950" s="235"/>
      <c r="AR1950" s="235"/>
      <c r="AS1950" s="236">
        <f t="shared" si="623"/>
        <v>45446</v>
      </c>
      <c r="AT1950" s="237">
        <f t="shared" si="629"/>
        <v>30383.50999999998</v>
      </c>
      <c r="AU1950" s="237">
        <f t="shared" si="630"/>
        <v>21131.4</v>
      </c>
      <c r="AV1950" s="237">
        <f t="shared" si="631"/>
        <v>37354.660000000011</v>
      </c>
      <c r="AW1950" s="237">
        <f t="shared" si="632"/>
        <v>16500.999999999985</v>
      </c>
      <c r="AX1950" s="237">
        <f t="shared" si="633"/>
        <v>18659.600000000009</v>
      </c>
      <c r="AY1950" s="133"/>
    </row>
    <row r="1951" spans="3:51" x14ac:dyDescent="0.25">
      <c r="C1951" s="137"/>
      <c r="D1951" s="137"/>
      <c r="E1951" s="137"/>
      <c r="F1951" s="137"/>
      <c r="G1951" s="137"/>
      <c r="H1951" s="137"/>
      <c r="I1951" s="137"/>
      <c r="J1951" s="137"/>
      <c r="K1951" s="240">
        <f t="shared" si="615"/>
        <v>45447</v>
      </c>
      <c r="L1951" s="230">
        <f t="shared" si="616"/>
        <v>124178.70999999995</v>
      </c>
      <c r="M1951" s="162">
        <f>MAX(AN28:AN1951)</f>
        <v>127063.74999999994</v>
      </c>
      <c r="N1951" s="162">
        <f t="shared" si="624"/>
        <v>-2885.0399999999936</v>
      </c>
      <c r="O1951" s="231">
        <f>E3+(E4*0.1)</f>
        <v>0.2</v>
      </c>
      <c r="P1951" s="162">
        <v>-550</v>
      </c>
      <c r="Q1951" s="232">
        <f>E5+(E6*0.1)</f>
        <v>0.1</v>
      </c>
      <c r="R1951" s="162">
        <v>-850</v>
      </c>
      <c r="S1951" s="232">
        <f>E7+(E8*0.1)</f>
        <v>0.1</v>
      </c>
      <c r="T1951" s="162">
        <v>1077.4000000000001</v>
      </c>
      <c r="U1951" s="233">
        <f>E9+(E10*0.5)+(E11*0.1)</f>
        <v>0.2</v>
      </c>
      <c r="V1951" s="162">
        <v>2379</v>
      </c>
      <c r="W1951" s="233">
        <f>E12+(E13*0.5)+(E14*0.1)</f>
        <v>0.2</v>
      </c>
      <c r="X1951" s="162">
        <v>-1200</v>
      </c>
      <c r="Y1951" s="161">
        <f t="shared" si="625"/>
        <v>1924</v>
      </c>
      <c r="Z1951" s="162">
        <f t="shared" si="617"/>
        <v>148.54000000000002</v>
      </c>
      <c r="AA1951" s="127">
        <v>45447</v>
      </c>
      <c r="AB1951" s="127"/>
      <c r="AC1951" s="128"/>
      <c r="AD1951" s="128"/>
      <c r="AE1951" s="129"/>
      <c r="AF1951" s="129"/>
      <c r="AG1951" s="129"/>
      <c r="AH1951" s="129">
        <f t="shared" si="618"/>
        <v>148.54000000000002</v>
      </c>
      <c r="AI1951" s="129">
        <f t="shared" si="619"/>
        <v>0</v>
      </c>
      <c r="AJ1951" s="234">
        <f t="shared" si="620"/>
        <v>1</v>
      </c>
      <c r="AK1951" s="234">
        <f t="shared" si="621"/>
        <v>0</v>
      </c>
      <c r="AL1951" s="129">
        <f t="shared" si="622"/>
        <v>0</v>
      </c>
      <c r="AM1951" s="127">
        <v>45447</v>
      </c>
      <c r="AN1951" s="129">
        <f t="shared" si="626"/>
        <v>124178.70999999995</v>
      </c>
      <c r="AO1951" s="129">
        <f t="shared" si="627"/>
        <v>0</v>
      </c>
      <c r="AP1951" s="129">
        <f t="shared" si="628"/>
        <v>0</v>
      </c>
      <c r="AQ1951" s="235"/>
      <c r="AR1951" s="235"/>
      <c r="AS1951" s="236">
        <f t="shared" si="623"/>
        <v>45447</v>
      </c>
      <c r="AT1951" s="237">
        <f t="shared" si="629"/>
        <v>30273.50999999998</v>
      </c>
      <c r="AU1951" s="237">
        <f t="shared" si="630"/>
        <v>21046.400000000001</v>
      </c>
      <c r="AV1951" s="237">
        <f t="shared" si="631"/>
        <v>37462.400000000009</v>
      </c>
      <c r="AW1951" s="237">
        <f t="shared" si="632"/>
        <v>16976.799999999985</v>
      </c>
      <c r="AX1951" s="237">
        <f t="shared" si="633"/>
        <v>18419.600000000009</v>
      </c>
      <c r="AY1951" s="133"/>
    </row>
    <row r="1952" spans="3:51" x14ac:dyDescent="0.25">
      <c r="C1952" s="137"/>
      <c r="D1952" s="137"/>
      <c r="E1952" s="137"/>
      <c r="F1952" s="137"/>
      <c r="G1952" s="137"/>
      <c r="H1952" s="137"/>
      <c r="I1952" s="137"/>
      <c r="J1952" s="137"/>
      <c r="K1952" s="240">
        <f t="shared" si="615"/>
        <v>45448</v>
      </c>
      <c r="L1952" s="230">
        <f t="shared" si="616"/>
        <v>125423.97999999995</v>
      </c>
      <c r="M1952" s="162">
        <f>MAX(AN28:AN1952)</f>
        <v>127063.74999999994</v>
      </c>
      <c r="N1952" s="162">
        <f t="shared" si="624"/>
        <v>-1639.7699999999895</v>
      </c>
      <c r="O1952" s="231">
        <f>E3+(E4*0.1)</f>
        <v>0.2</v>
      </c>
      <c r="P1952" s="162">
        <v>-550</v>
      </c>
      <c r="Q1952" s="232">
        <f>E5+(E6*0.1)</f>
        <v>0.1</v>
      </c>
      <c r="R1952" s="162">
        <v>3134.5</v>
      </c>
      <c r="S1952" s="232">
        <f>E7+(E8*0.1)</f>
        <v>0.1</v>
      </c>
      <c r="T1952" s="162">
        <v>7604.2</v>
      </c>
      <c r="U1952" s="233">
        <f>E9+(E10*0.5)+(E11*0.1)</f>
        <v>0.2</v>
      </c>
      <c r="V1952" s="162">
        <v>-1400</v>
      </c>
      <c r="W1952" s="233">
        <f>E12+(E13*0.5)+(E14*0.1)</f>
        <v>0.2</v>
      </c>
      <c r="X1952" s="162">
        <v>2807</v>
      </c>
      <c r="Y1952" s="161">
        <f t="shared" si="625"/>
        <v>1925</v>
      </c>
      <c r="Z1952" s="162">
        <f t="shared" si="617"/>
        <v>1245.27</v>
      </c>
      <c r="AA1952" s="127">
        <v>45448</v>
      </c>
      <c r="AB1952" s="127"/>
      <c r="AC1952" s="128"/>
      <c r="AD1952" s="128"/>
      <c r="AE1952" s="129"/>
      <c r="AF1952" s="129"/>
      <c r="AG1952" s="129"/>
      <c r="AH1952" s="129">
        <f t="shared" si="618"/>
        <v>1245.27</v>
      </c>
      <c r="AI1952" s="129">
        <f t="shared" si="619"/>
        <v>0</v>
      </c>
      <c r="AJ1952" s="234">
        <f t="shared" si="620"/>
        <v>1</v>
      </c>
      <c r="AK1952" s="234">
        <f t="shared" si="621"/>
        <v>0</v>
      </c>
      <c r="AL1952" s="129">
        <f t="shared" si="622"/>
        <v>0</v>
      </c>
      <c r="AM1952" s="127">
        <v>45448</v>
      </c>
      <c r="AN1952" s="129">
        <f t="shared" si="626"/>
        <v>125423.97999999995</v>
      </c>
      <c r="AO1952" s="129">
        <f t="shared" si="627"/>
        <v>0</v>
      </c>
      <c r="AP1952" s="129">
        <f t="shared" si="628"/>
        <v>0</v>
      </c>
      <c r="AQ1952" s="235"/>
      <c r="AR1952" s="235"/>
      <c r="AS1952" s="236">
        <f t="shared" si="623"/>
        <v>45448</v>
      </c>
      <c r="AT1952" s="237">
        <f t="shared" si="629"/>
        <v>30163.50999999998</v>
      </c>
      <c r="AU1952" s="237">
        <f t="shared" si="630"/>
        <v>21359.850000000002</v>
      </c>
      <c r="AV1952" s="237">
        <f t="shared" si="631"/>
        <v>38222.820000000007</v>
      </c>
      <c r="AW1952" s="237">
        <f t="shared" si="632"/>
        <v>16696.799999999985</v>
      </c>
      <c r="AX1952" s="237">
        <f t="shared" si="633"/>
        <v>18981.000000000011</v>
      </c>
      <c r="AY1952" s="133"/>
    </row>
    <row r="1953" spans="3:51" x14ac:dyDescent="0.25">
      <c r="C1953" s="137"/>
      <c r="D1953" s="137"/>
      <c r="E1953" s="137"/>
      <c r="F1953" s="137"/>
      <c r="G1953" s="137"/>
      <c r="H1953" s="137"/>
      <c r="I1953" s="137"/>
      <c r="J1953" s="137"/>
      <c r="K1953" s="240">
        <f t="shared" si="615"/>
        <v>45449</v>
      </c>
      <c r="L1953" s="230">
        <f t="shared" si="616"/>
        <v>125521.69999999995</v>
      </c>
      <c r="M1953" s="162">
        <f>MAX(AN28:AN1953)</f>
        <v>127063.74999999994</v>
      </c>
      <c r="N1953" s="162">
        <f t="shared" si="624"/>
        <v>-1542.0499999999884</v>
      </c>
      <c r="O1953" s="231">
        <f>E3+(E4*0.1)</f>
        <v>0.2</v>
      </c>
      <c r="P1953" s="162">
        <v>394.2</v>
      </c>
      <c r="Q1953" s="232">
        <f>E5+(E6*0.1)</f>
        <v>0.1</v>
      </c>
      <c r="R1953" s="162">
        <v>-850</v>
      </c>
      <c r="S1953" s="232">
        <f>E7+(E8*0.1)</f>
        <v>0.1</v>
      </c>
      <c r="T1953" s="162">
        <v>-277.2</v>
      </c>
      <c r="U1953" s="233">
        <f>E9+(E10*0.5)+(E11*0.1)</f>
        <v>0.2</v>
      </c>
      <c r="V1953" s="162">
        <v>-1400</v>
      </c>
      <c r="W1953" s="233">
        <f>E12+(E13*0.5)+(E14*0.1)</f>
        <v>0.2</v>
      </c>
      <c r="X1953" s="162">
        <v>2058</v>
      </c>
      <c r="Y1953" s="161">
        <f t="shared" si="625"/>
        <v>1926</v>
      </c>
      <c r="Z1953" s="162">
        <f t="shared" si="617"/>
        <v>97.720000000000027</v>
      </c>
      <c r="AA1953" s="127">
        <v>45449</v>
      </c>
      <c r="AB1953" s="127"/>
      <c r="AC1953" s="128"/>
      <c r="AD1953" s="128"/>
      <c r="AE1953" s="129"/>
      <c r="AF1953" s="129"/>
      <c r="AG1953" s="129"/>
      <c r="AH1953" s="129">
        <f t="shared" si="618"/>
        <v>97.720000000000027</v>
      </c>
      <c r="AI1953" s="129">
        <f t="shared" si="619"/>
        <v>0</v>
      </c>
      <c r="AJ1953" s="234">
        <f t="shared" si="620"/>
        <v>1</v>
      </c>
      <c r="AK1953" s="234">
        <f t="shared" si="621"/>
        <v>0</v>
      </c>
      <c r="AL1953" s="129">
        <f t="shared" si="622"/>
        <v>0</v>
      </c>
      <c r="AM1953" s="127">
        <v>45449</v>
      </c>
      <c r="AN1953" s="129">
        <f t="shared" si="626"/>
        <v>125521.69999999995</v>
      </c>
      <c r="AO1953" s="129">
        <f t="shared" si="627"/>
        <v>0</v>
      </c>
      <c r="AP1953" s="129">
        <f t="shared" si="628"/>
        <v>0</v>
      </c>
      <c r="AQ1953" s="235"/>
      <c r="AR1953" s="235"/>
      <c r="AS1953" s="236">
        <f t="shared" si="623"/>
        <v>45449</v>
      </c>
      <c r="AT1953" s="237">
        <f t="shared" si="629"/>
        <v>30242.34999999998</v>
      </c>
      <c r="AU1953" s="237">
        <f t="shared" si="630"/>
        <v>21274.850000000002</v>
      </c>
      <c r="AV1953" s="237">
        <f t="shared" si="631"/>
        <v>38195.100000000006</v>
      </c>
      <c r="AW1953" s="237">
        <f t="shared" si="632"/>
        <v>16416.799999999985</v>
      </c>
      <c r="AX1953" s="237">
        <f t="shared" si="633"/>
        <v>19392.600000000009</v>
      </c>
      <c r="AY1953" s="133"/>
    </row>
    <row r="1954" spans="3:51" x14ac:dyDescent="0.25">
      <c r="C1954" s="137"/>
      <c r="D1954" s="137"/>
      <c r="E1954" s="137"/>
      <c r="F1954" s="137"/>
      <c r="G1954" s="137"/>
      <c r="H1954" s="137"/>
      <c r="I1954" s="137"/>
      <c r="J1954" s="137"/>
      <c r="K1954" s="240">
        <f t="shared" si="615"/>
        <v>45450</v>
      </c>
      <c r="L1954" s="230">
        <f t="shared" si="616"/>
        <v>124766.21999999996</v>
      </c>
      <c r="M1954" s="162">
        <f>MAX(AN28:AN1954)</f>
        <v>127063.74999999994</v>
      </c>
      <c r="N1954" s="162">
        <f t="shared" si="624"/>
        <v>-2297.5299999999843</v>
      </c>
      <c r="O1954" s="231">
        <f>E3+(E4*0.1)</f>
        <v>0.2</v>
      </c>
      <c r="P1954" s="162">
        <v>-550</v>
      </c>
      <c r="Q1954" s="232">
        <f>E5+(E6*0.1)</f>
        <v>0.1</v>
      </c>
      <c r="R1954" s="162">
        <v>-850</v>
      </c>
      <c r="S1954" s="232">
        <f>E7+(E8*0.1)</f>
        <v>0.1</v>
      </c>
      <c r="T1954" s="162">
        <v>-404.8</v>
      </c>
      <c r="U1954" s="233">
        <f>E9+(E10*0.5)+(E11*0.1)</f>
        <v>0.2</v>
      </c>
      <c r="V1954" s="162">
        <v>-1400</v>
      </c>
      <c r="W1954" s="233">
        <f>E12+(E13*0.5)+(E14*0.1)</f>
        <v>0.2</v>
      </c>
      <c r="X1954" s="162">
        <v>-1200</v>
      </c>
      <c r="Y1954" s="161">
        <f t="shared" si="625"/>
        <v>1927</v>
      </c>
      <c r="Z1954" s="162">
        <f t="shared" si="617"/>
        <v>-755.48</v>
      </c>
      <c r="AA1954" s="127">
        <v>45450</v>
      </c>
      <c r="AB1954" s="127"/>
      <c r="AC1954" s="128"/>
      <c r="AD1954" s="128"/>
      <c r="AE1954" s="129"/>
      <c r="AF1954" s="129"/>
      <c r="AG1954" s="129"/>
      <c r="AH1954" s="129">
        <f t="shared" si="618"/>
        <v>0</v>
      </c>
      <c r="AI1954" s="129">
        <f t="shared" si="619"/>
        <v>-755.48</v>
      </c>
      <c r="AJ1954" s="234">
        <f t="shared" si="620"/>
        <v>0</v>
      </c>
      <c r="AK1954" s="234">
        <f t="shared" si="621"/>
        <v>1</v>
      </c>
      <c r="AL1954" s="129">
        <f t="shared" si="622"/>
        <v>0</v>
      </c>
      <c r="AM1954" s="127">
        <v>45450</v>
      </c>
      <c r="AN1954" s="129">
        <f t="shared" si="626"/>
        <v>124766.21999999996</v>
      </c>
      <c r="AO1954" s="129">
        <f t="shared" si="627"/>
        <v>0</v>
      </c>
      <c r="AP1954" s="129">
        <f t="shared" si="628"/>
        <v>0</v>
      </c>
      <c r="AQ1954" s="235"/>
      <c r="AR1954" s="235"/>
      <c r="AS1954" s="236">
        <f t="shared" si="623"/>
        <v>45450</v>
      </c>
      <c r="AT1954" s="237">
        <f t="shared" si="629"/>
        <v>30132.34999999998</v>
      </c>
      <c r="AU1954" s="237">
        <f t="shared" si="630"/>
        <v>21189.850000000002</v>
      </c>
      <c r="AV1954" s="237">
        <f t="shared" si="631"/>
        <v>38154.620000000003</v>
      </c>
      <c r="AW1954" s="237">
        <f t="shared" si="632"/>
        <v>16136.799999999985</v>
      </c>
      <c r="AX1954" s="237">
        <f t="shared" si="633"/>
        <v>19152.600000000009</v>
      </c>
      <c r="AY1954" s="133"/>
    </row>
    <row r="1955" spans="3:51" x14ac:dyDescent="0.25">
      <c r="C1955" s="137"/>
      <c r="D1955" s="137"/>
      <c r="E1955" s="137"/>
      <c r="F1955" s="137"/>
      <c r="G1955" s="137"/>
      <c r="H1955" s="137"/>
      <c r="I1955" s="137"/>
      <c r="J1955" s="137"/>
      <c r="K1955" s="240">
        <f t="shared" si="615"/>
        <v>45453</v>
      </c>
      <c r="L1955" s="230">
        <f t="shared" si="616"/>
        <v>124934.05999999995</v>
      </c>
      <c r="M1955" s="162">
        <f>MAX(AN28:AN1955)</f>
        <v>127063.74999999994</v>
      </c>
      <c r="N1955" s="162">
        <f t="shared" si="624"/>
        <v>-2129.6899999999878</v>
      </c>
      <c r="O1955" s="231">
        <f>E3+(E4*0.1)</f>
        <v>0.2</v>
      </c>
      <c r="P1955" s="162">
        <v>-550</v>
      </c>
      <c r="Q1955" s="232">
        <f>E5+(E6*0.1)</f>
        <v>0.1</v>
      </c>
      <c r="R1955" s="162">
        <v>690</v>
      </c>
      <c r="S1955" s="232">
        <f>E7+(E8*0.1)</f>
        <v>0.1</v>
      </c>
      <c r="T1955" s="162">
        <v>1474.4</v>
      </c>
      <c r="U1955" s="233">
        <f>E9+(E10*0.5)+(E11*0.1)</f>
        <v>0.2</v>
      </c>
      <c r="V1955" s="162">
        <v>-1400</v>
      </c>
      <c r="W1955" s="233">
        <f>E12+(E13*0.5)+(E14*0.1)</f>
        <v>0.2</v>
      </c>
      <c r="X1955" s="162">
        <v>1707</v>
      </c>
      <c r="Y1955" s="161">
        <f t="shared" si="625"/>
        <v>1928</v>
      </c>
      <c r="Z1955" s="162">
        <f t="shared" si="617"/>
        <v>167.84000000000006</v>
      </c>
      <c r="AA1955" s="127">
        <v>45453</v>
      </c>
      <c r="AB1955" s="127"/>
      <c r="AC1955" s="128"/>
      <c r="AD1955" s="128"/>
      <c r="AE1955" s="129"/>
      <c r="AF1955" s="129"/>
      <c r="AG1955" s="129"/>
      <c r="AH1955" s="129">
        <f t="shared" si="618"/>
        <v>167.84000000000006</v>
      </c>
      <c r="AI1955" s="129">
        <f t="shared" si="619"/>
        <v>0</v>
      </c>
      <c r="AJ1955" s="234">
        <f t="shared" si="620"/>
        <v>1</v>
      </c>
      <c r="AK1955" s="234">
        <f t="shared" si="621"/>
        <v>0</v>
      </c>
      <c r="AL1955" s="129">
        <f t="shared" si="622"/>
        <v>0</v>
      </c>
      <c r="AM1955" s="127">
        <v>45453</v>
      </c>
      <c r="AN1955" s="129">
        <f t="shared" si="626"/>
        <v>124934.05999999995</v>
      </c>
      <c r="AO1955" s="129">
        <f t="shared" si="627"/>
        <v>0</v>
      </c>
      <c r="AP1955" s="129">
        <f t="shared" si="628"/>
        <v>0</v>
      </c>
      <c r="AQ1955" s="235"/>
      <c r="AR1955" s="235"/>
      <c r="AS1955" s="236">
        <f t="shared" si="623"/>
        <v>45453</v>
      </c>
      <c r="AT1955" s="237">
        <f t="shared" si="629"/>
        <v>30022.34999999998</v>
      </c>
      <c r="AU1955" s="237">
        <f t="shared" si="630"/>
        <v>21258.850000000002</v>
      </c>
      <c r="AV1955" s="237">
        <f t="shared" si="631"/>
        <v>38302.060000000005</v>
      </c>
      <c r="AW1955" s="237">
        <f t="shared" si="632"/>
        <v>15856.799999999985</v>
      </c>
      <c r="AX1955" s="237">
        <f t="shared" si="633"/>
        <v>19494.000000000011</v>
      </c>
      <c r="AY1955" s="133"/>
    </row>
    <row r="1956" spans="3:51" x14ac:dyDescent="0.25">
      <c r="C1956" s="137"/>
      <c r="D1956" s="137"/>
      <c r="E1956" s="137"/>
      <c r="F1956" s="137"/>
      <c r="G1956" s="137"/>
      <c r="H1956" s="137"/>
      <c r="I1956" s="137"/>
      <c r="J1956" s="137"/>
      <c r="K1956" s="240">
        <f t="shared" si="615"/>
        <v>45454</v>
      </c>
      <c r="L1956" s="230">
        <f t="shared" si="616"/>
        <v>124654.47999999995</v>
      </c>
      <c r="M1956" s="162">
        <f>MAX(AN28:AN1956)</f>
        <v>127063.74999999994</v>
      </c>
      <c r="N1956" s="162">
        <f t="shared" si="624"/>
        <v>-2409.2699999999895</v>
      </c>
      <c r="O1956" s="231">
        <f>E3+(E4*0.1)</f>
        <v>0.2</v>
      </c>
      <c r="P1956" s="162">
        <v>-550</v>
      </c>
      <c r="Q1956" s="232">
        <f>E5+(E6*0.1)</f>
        <v>0.1</v>
      </c>
      <c r="R1956" s="162">
        <v>-850</v>
      </c>
      <c r="S1956" s="232">
        <f>E7+(E8*0.1)</f>
        <v>0.1</v>
      </c>
      <c r="T1956" s="162">
        <v>2710.2</v>
      </c>
      <c r="U1956" s="233">
        <f>E9+(E10*0.5)+(E11*0.1)</f>
        <v>0.2</v>
      </c>
      <c r="V1956" s="162">
        <v>-578</v>
      </c>
      <c r="W1956" s="233">
        <f>E12+(E13*0.5)+(E14*0.1)</f>
        <v>0.2</v>
      </c>
      <c r="X1956" s="162">
        <v>-1200</v>
      </c>
      <c r="Y1956" s="161">
        <f t="shared" si="625"/>
        <v>1929</v>
      </c>
      <c r="Z1956" s="162">
        <f t="shared" si="617"/>
        <v>-279.58000000000004</v>
      </c>
      <c r="AA1956" s="127">
        <v>45454</v>
      </c>
      <c r="AB1956" s="127"/>
      <c r="AC1956" s="128"/>
      <c r="AD1956" s="128"/>
      <c r="AE1956" s="129"/>
      <c r="AF1956" s="129"/>
      <c r="AG1956" s="129"/>
      <c r="AH1956" s="129">
        <f t="shared" si="618"/>
        <v>0</v>
      </c>
      <c r="AI1956" s="129">
        <f t="shared" si="619"/>
        <v>-279.58000000000004</v>
      </c>
      <c r="AJ1956" s="234">
        <f t="shared" si="620"/>
        <v>0</v>
      </c>
      <c r="AK1956" s="234">
        <f t="shared" si="621"/>
        <v>1</v>
      </c>
      <c r="AL1956" s="129">
        <f t="shared" si="622"/>
        <v>0</v>
      </c>
      <c r="AM1956" s="127">
        <v>45454</v>
      </c>
      <c r="AN1956" s="129">
        <f t="shared" si="626"/>
        <v>124654.47999999995</v>
      </c>
      <c r="AO1956" s="129">
        <f t="shared" si="627"/>
        <v>0</v>
      </c>
      <c r="AP1956" s="129">
        <f t="shared" si="628"/>
        <v>0</v>
      </c>
      <c r="AQ1956" s="235"/>
      <c r="AR1956" s="235"/>
      <c r="AS1956" s="236">
        <f t="shared" si="623"/>
        <v>45454</v>
      </c>
      <c r="AT1956" s="237">
        <f t="shared" si="629"/>
        <v>29912.34999999998</v>
      </c>
      <c r="AU1956" s="237">
        <f t="shared" si="630"/>
        <v>21173.850000000002</v>
      </c>
      <c r="AV1956" s="237">
        <f t="shared" si="631"/>
        <v>38573.08</v>
      </c>
      <c r="AW1956" s="237">
        <f t="shared" si="632"/>
        <v>15741.199999999984</v>
      </c>
      <c r="AX1956" s="237">
        <f t="shared" si="633"/>
        <v>19254.000000000011</v>
      </c>
      <c r="AY1956" s="133"/>
    </row>
    <row r="1957" spans="3:51" x14ac:dyDescent="0.25">
      <c r="C1957" s="137"/>
      <c r="D1957" s="137"/>
      <c r="E1957" s="137"/>
      <c r="F1957" s="137"/>
      <c r="G1957" s="137"/>
      <c r="H1957" s="137"/>
      <c r="I1957" s="137"/>
      <c r="J1957" s="137"/>
      <c r="K1957" s="240">
        <f t="shared" si="615"/>
        <v>45455</v>
      </c>
      <c r="L1957" s="230">
        <f t="shared" si="616"/>
        <v>125161.22999999995</v>
      </c>
      <c r="M1957" s="162">
        <f>MAX(AN28:AN1957)</f>
        <v>127063.74999999994</v>
      </c>
      <c r="N1957" s="162">
        <f t="shared" si="624"/>
        <v>-1902.5199999999895</v>
      </c>
      <c r="O1957" s="231">
        <f>E3+(E4*0.1)</f>
        <v>0.2</v>
      </c>
      <c r="P1957" s="162">
        <v>-550</v>
      </c>
      <c r="Q1957" s="232">
        <f>E5+(E6*0.1)</f>
        <v>0.1</v>
      </c>
      <c r="R1957" s="162">
        <v>2285.5</v>
      </c>
      <c r="S1957" s="232">
        <f>E7+(E8*0.1)</f>
        <v>0.1</v>
      </c>
      <c r="T1957" s="162">
        <v>5100</v>
      </c>
      <c r="U1957" s="233">
        <f>E9+(E10*0.5)+(E11*0.1)</f>
        <v>0.2</v>
      </c>
      <c r="V1957" s="162">
        <v>-1400</v>
      </c>
      <c r="W1957" s="233">
        <f>E12+(E13*0.5)+(E14*0.1)</f>
        <v>0.2</v>
      </c>
      <c r="X1957" s="162">
        <v>791</v>
      </c>
      <c r="Y1957" s="161">
        <f t="shared" si="625"/>
        <v>1930</v>
      </c>
      <c r="Z1957" s="162">
        <f t="shared" si="617"/>
        <v>506.75</v>
      </c>
      <c r="AA1957" s="127">
        <v>45455</v>
      </c>
      <c r="AB1957" s="127"/>
      <c r="AC1957" s="128"/>
      <c r="AD1957" s="128"/>
      <c r="AE1957" s="129"/>
      <c r="AF1957" s="129"/>
      <c r="AG1957" s="129"/>
      <c r="AH1957" s="129">
        <f t="shared" si="618"/>
        <v>506.75</v>
      </c>
      <c r="AI1957" s="129">
        <f t="shared" si="619"/>
        <v>0</v>
      </c>
      <c r="AJ1957" s="234">
        <f t="shared" si="620"/>
        <v>1</v>
      </c>
      <c r="AK1957" s="234">
        <f t="shared" si="621"/>
        <v>0</v>
      </c>
      <c r="AL1957" s="129">
        <f t="shared" si="622"/>
        <v>0</v>
      </c>
      <c r="AM1957" s="127">
        <v>45455</v>
      </c>
      <c r="AN1957" s="129">
        <f t="shared" si="626"/>
        <v>125161.22999999995</v>
      </c>
      <c r="AO1957" s="129">
        <f t="shared" si="627"/>
        <v>0</v>
      </c>
      <c r="AP1957" s="129">
        <f t="shared" si="628"/>
        <v>0</v>
      </c>
      <c r="AQ1957" s="235"/>
      <c r="AR1957" s="235"/>
      <c r="AS1957" s="236">
        <f t="shared" si="623"/>
        <v>45455</v>
      </c>
      <c r="AT1957" s="237">
        <f t="shared" si="629"/>
        <v>29802.34999999998</v>
      </c>
      <c r="AU1957" s="237">
        <f t="shared" si="630"/>
        <v>21402.400000000001</v>
      </c>
      <c r="AV1957" s="237">
        <f t="shared" si="631"/>
        <v>39083.08</v>
      </c>
      <c r="AW1957" s="237">
        <f t="shared" si="632"/>
        <v>15461.199999999984</v>
      </c>
      <c r="AX1957" s="237">
        <f t="shared" si="633"/>
        <v>19412.200000000012</v>
      </c>
      <c r="AY1957" s="133"/>
    </row>
    <row r="1958" spans="3:51" x14ac:dyDescent="0.25">
      <c r="C1958" s="137"/>
      <c r="D1958" s="137"/>
      <c r="E1958" s="137"/>
      <c r="F1958" s="137"/>
      <c r="G1958" s="137"/>
      <c r="H1958" s="137"/>
      <c r="I1958" s="137"/>
      <c r="J1958" s="137"/>
      <c r="K1958" s="240">
        <f t="shared" si="615"/>
        <v>45456</v>
      </c>
      <c r="L1958" s="230">
        <f t="shared" si="616"/>
        <v>125358.50999999995</v>
      </c>
      <c r="M1958" s="162">
        <f>MAX(AN28:AN1958)</f>
        <v>127063.74999999994</v>
      </c>
      <c r="N1958" s="162">
        <f t="shared" si="624"/>
        <v>-1705.2399999999907</v>
      </c>
      <c r="O1958" s="231">
        <f>E3+(E4*0.1)</f>
        <v>0.2</v>
      </c>
      <c r="P1958" s="162">
        <v>-550</v>
      </c>
      <c r="Q1958" s="232">
        <f>E5+(E6*0.1)</f>
        <v>0.1</v>
      </c>
      <c r="R1958" s="162">
        <v>-850</v>
      </c>
      <c r="S1958" s="232">
        <f>E7+(E8*0.1)</f>
        <v>0.1</v>
      </c>
      <c r="T1958" s="162">
        <v>2234.8000000000002</v>
      </c>
      <c r="U1958" s="233">
        <f>E9+(E10*0.5)+(E11*0.1)</f>
        <v>0.2</v>
      </c>
      <c r="V1958" s="162">
        <v>2044</v>
      </c>
      <c r="W1958" s="233">
        <f>E12+(E13*0.5)+(E14*0.1)</f>
        <v>0.2</v>
      </c>
      <c r="X1958" s="162">
        <v>-1200</v>
      </c>
      <c r="Y1958" s="161">
        <f t="shared" si="625"/>
        <v>1931</v>
      </c>
      <c r="Z1958" s="162">
        <f t="shared" si="617"/>
        <v>197.28000000000003</v>
      </c>
      <c r="AA1958" s="127">
        <v>45456</v>
      </c>
      <c r="AB1958" s="127"/>
      <c r="AC1958" s="128"/>
      <c r="AD1958" s="128"/>
      <c r="AE1958" s="129"/>
      <c r="AF1958" s="129"/>
      <c r="AG1958" s="129"/>
      <c r="AH1958" s="129">
        <f t="shared" si="618"/>
        <v>197.28000000000003</v>
      </c>
      <c r="AI1958" s="129">
        <f t="shared" si="619"/>
        <v>0</v>
      </c>
      <c r="AJ1958" s="234">
        <f t="shared" si="620"/>
        <v>1</v>
      </c>
      <c r="AK1958" s="234">
        <f t="shared" si="621"/>
        <v>0</v>
      </c>
      <c r="AL1958" s="129">
        <f t="shared" si="622"/>
        <v>0</v>
      </c>
      <c r="AM1958" s="127">
        <v>45456</v>
      </c>
      <c r="AN1958" s="129">
        <f t="shared" si="626"/>
        <v>125358.50999999995</v>
      </c>
      <c r="AO1958" s="129">
        <f t="shared" si="627"/>
        <v>0</v>
      </c>
      <c r="AP1958" s="129">
        <f t="shared" si="628"/>
        <v>0</v>
      </c>
      <c r="AQ1958" s="235"/>
      <c r="AR1958" s="235"/>
      <c r="AS1958" s="236">
        <f t="shared" si="623"/>
        <v>45456</v>
      </c>
      <c r="AT1958" s="237">
        <f t="shared" si="629"/>
        <v>29692.34999999998</v>
      </c>
      <c r="AU1958" s="237">
        <f t="shared" si="630"/>
        <v>21317.4</v>
      </c>
      <c r="AV1958" s="237">
        <f t="shared" si="631"/>
        <v>39306.560000000005</v>
      </c>
      <c r="AW1958" s="237">
        <f t="shared" si="632"/>
        <v>15869.999999999984</v>
      </c>
      <c r="AX1958" s="237">
        <f t="shared" si="633"/>
        <v>19172.200000000012</v>
      </c>
      <c r="AY1958" s="133"/>
    </row>
    <row r="1959" spans="3:51" x14ac:dyDescent="0.25">
      <c r="C1959" s="137"/>
      <c r="D1959" s="137"/>
      <c r="E1959" s="137"/>
      <c r="F1959" s="137"/>
      <c r="G1959" s="137"/>
      <c r="H1959" s="137"/>
      <c r="I1959" s="137"/>
      <c r="J1959" s="137"/>
      <c r="K1959" s="240">
        <f t="shared" si="615"/>
        <v>45457</v>
      </c>
      <c r="L1959" s="230">
        <f t="shared" si="616"/>
        <v>125610.95999999995</v>
      </c>
      <c r="M1959" s="162">
        <f>MAX(AN28:AN1959)</f>
        <v>127063.74999999994</v>
      </c>
      <c r="N1959" s="162">
        <f t="shared" si="624"/>
        <v>-1452.7899999999936</v>
      </c>
      <c r="O1959" s="231">
        <f>E3+(E4*0.1)</f>
        <v>0.2</v>
      </c>
      <c r="P1959" s="162">
        <v>-643.54999999999995</v>
      </c>
      <c r="Q1959" s="232">
        <f>E5+(E6*0.1)</f>
        <v>0.1</v>
      </c>
      <c r="R1959" s="162">
        <v>-850</v>
      </c>
      <c r="S1959" s="232">
        <f>E7+(E8*0.1)</f>
        <v>0.1</v>
      </c>
      <c r="T1959" s="162">
        <v>1657.6</v>
      </c>
      <c r="U1959" s="233">
        <f>E9+(E10*0.5)+(E11*0.1)</f>
        <v>0.2</v>
      </c>
      <c r="V1959" s="162">
        <v>-1400</v>
      </c>
      <c r="W1959" s="233">
        <f>E12+(E13*0.5)+(E14*0.1)</f>
        <v>0.2</v>
      </c>
      <c r="X1959" s="162">
        <v>2902</v>
      </c>
      <c r="Y1959" s="161">
        <f t="shared" si="625"/>
        <v>1932</v>
      </c>
      <c r="Z1959" s="162">
        <f t="shared" si="617"/>
        <v>252.44999999999993</v>
      </c>
      <c r="AA1959" s="127">
        <v>45457</v>
      </c>
      <c r="AB1959" s="127"/>
      <c r="AC1959" s="128"/>
      <c r="AD1959" s="128"/>
      <c r="AE1959" s="129"/>
      <c r="AF1959" s="129"/>
      <c r="AG1959" s="129"/>
      <c r="AH1959" s="129">
        <f t="shared" si="618"/>
        <v>252.44999999999993</v>
      </c>
      <c r="AI1959" s="129">
        <f t="shared" si="619"/>
        <v>0</v>
      </c>
      <c r="AJ1959" s="234">
        <f t="shared" si="620"/>
        <v>1</v>
      </c>
      <c r="AK1959" s="234">
        <f t="shared" si="621"/>
        <v>0</v>
      </c>
      <c r="AL1959" s="129">
        <f t="shared" si="622"/>
        <v>0</v>
      </c>
      <c r="AM1959" s="127">
        <v>45457</v>
      </c>
      <c r="AN1959" s="129">
        <f t="shared" si="626"/>
        <v>125610.95999999995</v>
      </c>
      <c r="AO1959" s="129">
        <f t="shared" si="627"/>
        <v>0</v>
      </c>
      <c r="AP1959" s="129">
        <f t="shared" si="628"/>
        <v>0</v>
      </c>
      <c r="AQ1959" s="235"/>
      <c r="AR1959" s="235"/>
      <c r="AS1959" s="236">
        <f t="shared" si="623"/>
        <v>45457</v>
      </c>
      <c r="AT1959" s="237">
        <f t="shared" si="629"/>
        <v>29563.639999999981</v>
      </c>
      <c r="AU1959" s="237">
        <f t="shared" si="630"/>
        <v>21232.400000000001</v>
      </c>
      <c r="AV1959" s="237">
        <f t="shared" si="631"/>
        <v>39472.320000000007</v>
      </c>
      <c r="AW1959" s="237">
        <f t="shared" si="632"/>
        <v>15589.999999999984</v>
      </c>
      <c r="AX1959" s="237">
        <f t="shared" si="633"/>
        <v>19752.600000000013</v>
      </c>
      <c r="AY1959" s="133"/>
    </row>
    <row r="1960" spans="3:51" x14ac:dyDescent="0.25">
      <c r="C1960" s="137"/>
      <c r="D1960" s="137"/>
      <c r="E1960" s="137"/>
      <c r="F1960" s="137"/>
      <c r="G1960" s="137"/>
      <c r="H1960" s="137"/>
      <c r="I1960" s="137"/>
      <c r="J1960" s="137"/>
      <c r="K1960" s="240">
        <f t="shared" si="615"/>
        <v>45460</v>
      </c>
      <c r="L1960" s="230">
        <f t="shared" si="616"/>
        <v>126234.80999999995</v>
      </c>
      <c r="M1960" s="162">
        <f>MAX(AN28:AN1960)</f>
        <v>127063.74999999994</v>
      </c>
      <c r="N1960" s="162">
        <f t="shared" si="624"/>
        <v>-828.93999999998778</v>
      </c>
      <c r="O1960" s="231">
        <f>E3+(E4*0.1)</f>
        <v>0.2</v>
      </c>
      <c r="P1960" s="162">
        <v>-550</v>
      </c>
      <c r="Q1960" s="232">
        <f>E5+(E6*0.1)</f>
        <v>0.1</v>
      </c>
      <c r="R1960" s="162">
        <v>2081.5</v>
      </c>
      <c r="S1960" s="232">
        <f>E7+(E8*0.1)</f>
        <v>0.1</v>
      </c>
      <c r="T1960" s="162">
        <v>4859</v>
      </c>
      <c r="U1960" s="233">
        <f>E9+(E10*0.5)+(E11*0.1)</f>
        <v>0.2</v>
      </c>
      <c r="V1960" s="162">
        <v>1399</v>
      </c>
      <c r="W1960" s="233">
        <f>E12+(E13*0.5)+(E14*0.1)</f>
        <v>0.2</v>
      </c>
      <c r="X1960" s="162">
        <v>-1200</v>
      </c>
      <c r="Y1960" s="161">
        <f t="shared" si="625"/>
        <v>1933</v>
      </c>
      <c r="Z1960" s="162">
        <f t="shared" si="617"/>
        <v>623.85000000000014</v>
      </c>
      <c r="AA1960" s="127">
        <v>45460</v>
      </c>
      <c r="AB1960" s="127"/>
      <c r="AC1960" s="128"/>
      <c r="AD1960" s="128"/>
      <c r="AE1960" s="129"/>
      <c r="AF1960" s="129"/>
      <c r="AG1960" s="129"/>
      <c r="AH1960" s="129">
        <f t="shared" si="618"/>
        <v>623.85000000000014</v>
      </c>
      <c r="AI1960" s="129">
        <f t="shared" si="619"/>
        <v>0</v>
      </c>
      <c r="AJ1960" s="234">
        <f t="shared" si="620"/>
        <v>1</v>
      </c>
      <c r="AK1960" s="234">
        <f t="shared" si="621"/>
        <v>0</v>
      </c>
      <c r="AL1960" s="129">
        <f t="shared" si="622"/>
        <v>0</v>
      </c>
      <c r="AM1960" s="127">
        <v>45460</v>
      </c>
      <c r="AN1960" s="129">
        <f t="shared" si="626"/>
        <v>126234.80999999995</v>
      </c>
      <c r="AO1960" s="129">
        <f t="shared" si="627"/>
        <v>0</v>
      </c>
      <c r="AP1960" s="129">
        <f t="shared" si="628"/>
        <v>0</v>
      </c>
      <c r="AQ1960" s="235"/>
      <c r="AR1960" s="235"/>
      <c r="AS1960" s="236">
        <f t="shared" si="623"/>
        <v>45460</v>
      </c>
      <c r="AT1960" s="237">
        <f t="shared" si="629"/>
        <v>29453.639999999981</v>
      </c>
      <c r="AU1960" s="237">
        <f t="shared" si="630"/>
        <v>21440.550000000003</v>
      </c>
      <c r="AV1960" s="237">
        <f t="shared" si="631"/>
        <v>39958.220000000008</v>
      </c>
      <c r="AW1960" s="237">
        <f t="shared" si="632"/>
        <v>15869.799999999983</v>
      </c>
      <c r="AX1960" s="237">
        <f t="shared" si="633"/>
        <v>19512.600000000013</v>
      </c>
      <c r="AY1960" s="133"/>
    </row>
    <row r="1961" spans="3:51" x14ac:dyDescent="0.25">
      <c r="C1961" s="137"/>
      <c r="D1961" s="137"/>
      <c r="E1961" s="137"/>
      <c r="F1961" s="137"/>
      <c r="G1961" s="137"/>
      <c r="H1961" s="137"/>
      <c r="I1961" s="137"/>
      <c r="J1961" s="137"/>
      <c r="K1961" s="240">
        <f t="shared" si="615"/>
        <v>45461</v>
      </c>
      <c r="L1961" s="230">
        <f t="shared" si="616"/>
        <v>125925.98999999995</v>
      </c>
      <c r="M1961" s="162">
        <f>MAX(AN28:AN1961)</f>
        <v>127063.74999999994</v>
      </c>
      <c r="N1961" s="162">
        <f t="shared" si="624"/>
        <v>-1137.7599999999948</v>
      </c>
      <c r="O1961" s="231">
        <f>E3+(E4*0.1)</f>
        <v>0.2</v>
      </c>
      <c r="P1961" s="162">
        <v>283.8</v>
      </c>
      <c r="Q1961" s="232">
        <f>E5+(E6*0.1)</f>
        <v>0.1</v>
      </c>
      <c r="R1961" s="162">
        <v>690</v>
      </c>
      <c r="S1961" s="232">
        <f>E7+(E8*0.1)</f>
        <v>0.1</v>
      </c>
      <c r="T1961" s="162">
        <v>122.2</v>
      </c>
      <c r="U1961" s="233">
        <f>E9+(E10*0.5)+(E11*0.1)</f>
        <v>0.2</v>
      </c>
      <c r="V1961" s="162">
        <v>-1034</v>
      </c>
      <c r="W1961" s="233">
        <f>E12+(E13*0.5)+(E14*0.1)</f>
        <v>0.2</v>
      </c>
      <c r="X1961" s="162">
        <v>-1200</v>
      </c>
      <c r="Y1961" s="161">
        <f t="shared" si="625"/>
        <v>1934</v>
      </c>
      <c r="Z1961" s="162">
        <f t="shared" si="617"/>
        <v>-308.82</v>
      </c>
      <c r="AA1961" s="127">
        <v>45461</v>
      </c>
      <c r="AB1961" s="127"/>
      <c r="AC1961" s="128"/>
      <c r="AD1961" s="128"/>
      <c r="AE1961" s="129"/>
      <c r="AF1961" s="129"/>
      <c r="AG1961" s="129"/>
      <c r="AH1961" s="129">
        <f t="shared" si="618"/>
        <v>0</v>
      </c>
      <c r="AI1961" s="129">
        <f t="shared" si="619"/>
        <v>-308.82</v>
      </c>
      <c r="AJ1961" s="234">
        <f t="shared" si="620"/>
        <v>0</v>
      </c>
      <c r="AK1961" s="234">
        <f t="shared" si="621"/>
        <v>1</v>
      </c>
      <c r="AL1961" s="129">
        <f t="shared" si="622"/>
        <v>0</v>
      </c>
      <c r="AM1961" s="127">
        <v>45461</v>
      </c>
      <c r="AN1961" s="129">
        <f t="shared" si="626"/>
        <v>125925.98999999995</v>
      </c>
      <c r="AO1961" s="129">
        <f t="shared" si="627"/>
        <v>0</v>
      </c>
      <c r="AP1961" s="129">
        <f t="shared" si="628"/>
        <v>0</v>
      </c>
      <c r="AQ1961" s="235"/>
      <c r="AR1961" s="235"/>
      <c r="AS1961" s="236">
        <f t="shared" si="623"/>
        <v>45461</v>
      </c>
      <c r="AT1961" s="237">
        <f t="shared" si="629"/>
        <v>29510.39999999998</v>
      </c>
      <c r="AU1961" s="237">
        <f t="shared" si="630"/>
        <v>21509.550000000003</v>
      </c>
      <c r="AV1961" s="237">
        <f t="shared" si="631"/>
        <v>39970.44000000001</v>
      </c>
      <c r="AW1961" s="237">
        <f t="shared" si="632"/>
        <v>15662.999999999984</v>
      </c>
      <c r="AX1961" s="237">
        <f t="shared" si="633"/>
        <v>19272.600000000013</v>
      </c>
      <c r="AY1961" s="133"/>
    </row>
    <row r="1962" spans="3:51" x14ac:dyDescent="0.25">
      <c r="C1962" s="137"/>
      <c r="D1962" s="137"/>
      <c r="E1962" s="137"/>
      <c r="F1962" s="137"/>
      <c r="G1962" s="137"/>
      <c r="H1962" s="137"/>
      <c r="I1962" s="137"/>
      <c r="J1962" s="137"/>
      <c r="K1962" s="240">
        <f t="shared" si="615"/>
        <v>45462</v>
      </c>
      <c r="L1962" s="230">
        <f t="shared" si="616"/>
        <v>125925.98999999995</v>
      </c>
      <c r="M1962" s="162">
        <f>MAX(AN28:AN1962)</f>
        <v>127063.74999999994</v>
      </c>
      <c r="N1962" s="162">
        <f t="shared" si="624"/>
        <v>-1137.7599999999948</v>
      </c>
      <c r="O1962" s="231">
        <f>E3+(E4*0.1)</f>
        <v>0.2</v>
      </c>
      <c r="P1962" s="162">
        <v>0</v>
      </c>
      <c r="Q1962" s="232">
        <f>E5+(E6*0.1)</f>
        <v>0.1</v>
      </c>
      <c r="R1962" s="162">
        <v>0</v>
      </c>
      <c r="S1962" s="232">
        <f>E7+(E8*0.1)</f>
        <v>0.1</v>
      </c>
      <c r="T1962" s="162">
        <v>0</v>
      </c>
      <c r="U1962" s="233">
        <f>E9+(E10*0.5)+(E11*0.1)</f>
        <v>0.2</v>
      </c>
      <c r="V1962" s="162">
        <v>109</v>
      </c>
      <c r="W1962" s="233">
        <f>E12+(E13*0.5)+(E14*0.1)</f>
        <v>0.2</v>
      </c>
      <c r="X1962" s="162">
        <v>-109</v>
      </c>
      <c r="Y1962" s="161">
        <f t="shared" si="625"/>
        <v>1935</v>
      </c>
      <c r="Z1962" s="162">
        <f t="shared" si="617"/>
        <v>0</v>
      </c>
      <c r="AA1962" s="127">
        <v>45462</v>
      </c>
      <c r="AB1962" s="127"/>
      <c r="AC1962" s="128"/>
      <c r="AD1962" s="128"/>
      <c r="AE1962" s="129"/>
      <c r="AF1962" s="129"/>
      <c r="AG1962" s="129"/>
      <c r="AH1962" s="129">
        <f t="shared" si="618"/>
        <v>0</v>
      </c>
      <c r="AI1962" s="129">
        <f t="shared" si="619"/>
        <v>0</v>
      </c>
      <c r="AJ1962" s="234">
        <f t="shared" si="620"/>
        <v>0</v>
      </c>
      <c r="AK1962" s="234">
        <f t="shared" si="621"/>
        <v>0</v>
      </c>
      <c r="AL1962" s="129">
        <f t="shared" si="622"/>
        <v>0</v>
      </c>
      <c r="AM1962" s="127">
        <v>45462</v>
      </c>
      <c r="AN1962" s="129">
        <f t="shared" si="626"/>
        <v>125925.98999999995</v>
      </c>
      <c r="AO1962" s="129">
        <f t="shared" si="627"/>
        <v>0</v>
      </c>
      <c r="AP1962" s="129">
        <f t="shared" si="628"/>
        <v>0</v>
      </c>
      <c r="AQ1962" s="235"/>
      <c r="AR1962" s="235"/>
      <c r="AS1962" s="236">
        <f t="shared" si="623"/>
        <v>45462</v>
      </c>
      <c r="AT1962" s="237">
        <f t="shared" si="629"/>
        <v>29510.39999999998</v>
      </c>
      <c r="AU1962" s="237">
        <f t="shared" si="630"/>
        <v>21509.550000000003</v>
      </c>
      <c r="AV1962" s="237">
        <f t="shared" si="631"/>
        <v>39970.44000000001</v>
      </c>
      <c r="AW1962" s="237">
        <f t="shared" si="632"/>
        <v>15684.799999999983</v>
      </c>
      <c r="AX1962" s="237">
        <f t="shared" si="633"/>
        <v>19250.800000000014</v>
      </c>
      <c r="AY1962" s="133"/>
    </row>
    <row r="1963" spans="3:51" x14ac:dyDescent="0.25">
      <c r="C1963" s="137"/>
      <c r="D1963" s="137"/>
      <c r="E1963" s="137"/>
      <c r="F1963" s="137"/>
      <c r="G1963" s="137"/>
      <c r="H1963" s="137"/>
      <c r="I1963" s="137"/>
      <c r="J1963" s="137"/>
      <c r="K1963" s="240">
        <f t="shared" si="615"/>
        <v>45463</v>
      </c>
      <c r="L1963" s="230">
        <f t="shared" si="616"/>
        <v>126146.68999999994</v>
      </c>
      <c r="M1963" s="162">
        <f>MAX(AN28:AN1963)</f>
        <v>127063.74999999994</v>
      </c>
      <c r="N1963" s="162">
        <f t="shared" si="624"/>
        <v>-917.05999999999767</v>
      </c>
      <c r="O1963" s="231">
        <f>E3+(E4*0.1)</f>
        <v>0.2</v>
      </c>
      <c r="P1963" s="162">
        <v>1499.5</v>
      </c>
      <c r="Q1963" s="232">
        <f>E5+(E6*0.1)</f>
        <v>0.1</v>
      </c>
      <c r="R1963" s="162">
        <v>-850</v>
      </c>
      <c r="S1963" s="232">
        <f>E7+(E8*0.1)</f>
        <v>0.1</v>
      </c>
      <c r="T1963" s="162">
        <v>-3410</v>
      </c>
      <c r="U1963" s="233">
        <f>E9+(E10*0.5)+(E11*0.1)</f>
        <v>0.2</v>
      </c>
      <c r="V1963" s="162">
        <v>-1400</v>
      </c>
      <c r="W1963" s="233">
        <f>E12+(E13*0.5)+(E14*0.1)</f>
        <v>0.2</v>
      </c>
      <c r="X1963" s="162">
        <v>3134</v>
      </c>
      <c r="Y1963" s="161">
        <f t="shared" si="625"/>
        <v>1936</v>
      </c>
      <c r="Z1963" s="162">
        <f t="shared" si="617"/>
        <v>220.7000000000001</v>
      </c>
      <c r="AA1963" s="127">
        <v>45463</v>
      </c>
      <c r="AB1963" s="127"/>
      <c r="AC1963" s="128"/>
      <c r="AD1963" s="128"/>
      <c r="AE1963" s="129"/>
      <c r="AF1963" s="129"/>
      <c r="AG1963" s="129"/>
      <c r="AH1963" s="129">
        <f t="shared" si="618"/>
        <v>220.7000000000001</v>
      </c>
      <c r="AI1963" s="129">
        <f t="shared" si="619"/>
        <v>0</v>
      </c>
      <c r="AJ1963" s="234">
        <f t="shared" si="620"/>
        <v>1</v>
      </c>
      <c r="AK1963" s="234">
        <f t="shared" si="621"/>
        <v>0</v>
      </c>
      <c r="AL1963" s="129">
        <f t="shared" si="622"/>
        <v>0</v>
      </c>
      <c r="AM1963" s="127">
        <v>45463</v>
      </c>
      <c r="AN1963" s="129">
        <f t="shared" si="626"/>
        <v>126146.68999999994</v>
      </c>
      <c r="AO1963" s="129">
        <f t="shared" si="627"/>
        <v>0</v>
      </c>
      <c r="AP1963" s="129">
        <f t="shared" si="628"/>
        <v>0</v>
      </c>
      <c r="AQ1963" s="235"/>
      <c r="AR1963" s="235"/>
      <c r="AS1963" s="236">
        <f t="shared" si="623"/>
        <v>45463</v>
      </c>
      <c r="AT1963" s="237">
        <f t="shared" si="629"/>
        <v>29810.299999999981</v>
      </c>
      <c r="AU1963" s="237">
        <f t="shared" si="630"/>
        <v>21424.550000000003</v>
      </c>
      <c r="AV1963" s="237">
        <f t="shared" si="631"/>
        <v>39629.44000000001</v>
      </c>
      <c r="AW1963" s="237">
        <f t="shared" si="632"/>
        <v>15404.799999999983</v>
      </c>
      <c r="AX1963" s="237">
        <f t="shared" si="633"/>
        <v>19877.600000000013</v>
      </c>
      <c r="AY1963" s="133"/>
    </row>
    <row r="1964" spans="3:51" x14ac:dyDescent="0.25">
      <c r="C1964" s="137"/>
      <c r="D1964" s="137"/>
      <c r="E1964" s="137"/>
      <c r="F1964" s="137"/>
      <c r="G1964" s="137"/>
      <c r="H1964" s="137"/>
      <c r="I1964" s="137"/>
      <c r="J1964" s="137"/>
      <c r="K1964" s="240">
        <f t="shared" si="615"/>
        <v>45464</v>
      </c>
      <c r="L1964" s="230">
        <f t="shared" si="616"/>
        <v>125453.51999999995</v>
      </c>
      <c r="M1964" s="162">
        <f>MAX(AN28:AN1964)</f>
        <v>127063.74999999994</v>
      </c>
      <c r="N1964" s="162">
        <f t="shared" si="624"/>
        <v>-1610.2299999999959</v>
      </c>
      <c r="O1964" s="231">
        <f>E3+(E4*0.1)</f>
        <v>0.2</v>
      </c>
      <c r="P1964" s="162">
        <v>77.849999999999994</v>
      </c>
      <c r="Q1964" s="232">
        <f>E5+(E6*0.1)</f>
        <v>0.1</v>
      </c>
      <c r="R1964" s="162">
        <v>-850</v>
      </c>
      <c r="S1964" s="232">
        <f>E7+(E8*0.1)</f>
        <v>0.1</v>
      </c>
      <c r="T1964" s="162">
        <v>-1037.4000000000001</v>
      </c>
      <c r="U1964" s="233">
        <f>E9+(E10*0.5)+(E11*0.1)</f>
        <v>0.2</v>
      </c>
      <c r="V1964" s="162">
        <v>-1400</v>
      </c>
      <c r="W1964" s="233">
        <f>E12+(E13*0.5)+(E14*0.1)</f>
        <v>0.2</v>
      </c>
      <c r="X1964" s="162">
        <v>-1200</v>
      </c>
      <c r="Y1964" s="161">
        <f t="shared" si="625"/>
        <v>1937</v>
      </c>
      <c r="Z1964" s="162">
        <f t="shared" si="617"/>
        <v>-693.17000000000007</v>
      </c>
      <c r="AA1964" s="127">
        <v>45464</v>
      </c>
      <c r="AB1964" s="127"/>
      <c r="AC1964" s="128"/>
      <c r="AD1964" s="128"/>
      <c r="AE1964" s="129"/>
      <c r="AF1964" s="129"/>
      <c r="AG1964" s="129"/>
      <c r="AH1964" s="129">
        <f t="shared" si="618"/>
        <v>0</v>
      </c>
      <c r="AI1964" s="129">
        <f t="shared" si="619"/>
        <v>-693.17000000000007</v>
      </c>
      <c r="AJ1964" s="234">
        <f t="shared" si="620"/>
        <v>0</v>
      </c>
      <c r="AK1964" s="234">
        <f t="shared" si="621"/>
        <v>1</v>
      </c>
      <c r="AL1964" s="129">
        <f t="shared" si="622"/>
        <v>0</v>
      </c>
      <c r="AM1964" s="127">
        <v>45464</v>
      </c>
      <c r="AN1964" s="129">
        <f t="shared" si="626"/>
        <v>125453.51999999995</v>
      </c>
      <c r="AO1964" s="129">
        <f t="shared" si="627"/>
        <v>0</v>
      </c>
      <c r="AP1964" s="129">
        <f t="shared" si="628"/>
        <v>0</v>
      </c>
      <c r="AQ1964" s="235"/>
      <c r="AR1964" s="235"/>
      <c r="AS1964" s="236">
        <f t="shared" si="623"/>
        <v>45464</v>
      </c>
      <c r="AT1964" s="237">
        <f t="shared" si="629"/>
        <v>29825.869999999981</v>
      </c>
      <c r="AU1964" s="237">
        <f t="shared" si="630"/>
        <v>21339.550000000003</v>
      </c>
      <c r="AV1964" s="237">
        <f t="shared" si="631"/>
        <v>39525.700000000012</v>
      </c>
      <c r="AW1964" s="237">
        <f t="shared" si="632"/>
        <v>15124.799999999983</v>
      </c>
      <c r="AX1964" s="237">
        <f t="shared" si="633"/>
        <v>19637.600000000013</v>
      </c>
      <c r="AY1964" s="133"/>
    </row>
    <row r="1965" spans="3:51" x14ac:dyDescent="0.25">
      <c r="C1965" s="137"/>
      <c r="D1965" s="137"/>
      <c r="E1965" s="137"/>
      <c r="F1965" s="137"/>
      <c r="G1965" s="137"/>
      <c r="H1965" s="137"/>
      <c r="I1965" s="137"/>
      <c r="J1965" s="137"/>
      <c r="K1965" s="240">
        <f t="shared" si="615"/>
        <v>45467</v>
      </c>
      <c r="L1965" s="230">
        <f t="shared" si="616"/>
        <v>125288.39999999995</v>
      </c>
      <c r="M1965" s="162">
        <f>MAX(AN28:AN1965)</f>
        <v>127063.74999999994</v>
      </c>
      <c r="N1965" s="162">
        <f t="shared" si="624"/>
        <v>-1775.3499999999913</v>
      </c>
      <c r="O1965" s="231">
        <f>E3+(E4*0.1)</f>
        <v>0.2</v>
      </c>
      <c r="P1965" s="162">
        <v>1304.4000000000001</v>
      </c>
      <c r="Q1965" s="232">
        <f>E5+(E6*0.1)</f>
        <v>0.1</v>
      </c>
      <c r="R1965" s="162">
        <v>-850</v>
      </c>
      <c r="S1965" s="232">
        <f>E7+(E8*0.1)</f>
        <v>0.1</v>
      </c>
      <c r="T1965" s="162">
        <v>-3410</v>
      </c>
      <c r="U1965" s="233">
        <f>E9+(E10*0.5)+(E11*0.1)</f>
        <v>0.2</v>
      </c>
      <c r="V1965" s="162">
        <v>-1296</v>
      </c>
      <c r="W1965" s="233">
        <f>E12+(E13*0.5)+(E14*0.1)</f>
        <v>0.2</v>
      </c>
      <c r="X1965" s="162">
        <v>1296</v>
      </c>
      <c r="Y1965" s="161">
        <f t="shared" si="625"/>
        <v>1938</v>
      </c>
      <c r="Z1965" s="162">
        <f t="shared" si="617"/>
        <v>-165.11999999999995</v>
      </c>
      <c r="AA1965" s="127">
        <v>45467</v>
      </c>
      <c r="AB1965" s="127"/>
      <c r="AC1965" s="128"/>
      <c r="AD1965" s="128"/>
      <c r="AE1965" s="129"/>
      <c r="AF1965" s="129"/>
      <c r="AG1965" s="129"/>
      <c r="AH1965" s="129">
        <f t="shared" si="618"/>
        <v>0</v>
      </c>
      <c r="AI1965" s="129">
        <f t="shared" si="619"/>
        <v>-165.11999999999995</v>
      </c>
      <c r="AJ1965" s="234">
        <f t="shared" si="620"/>
        <v>0</v>
      </c>
      <c r="AK1965" s="234">
        <f t="shared" si="621"/>
        <v>1</v>
      </c>
      <c r="AL1965" s="129">
        <f t="shared" si="622"/>
        <v>0</v>
      </c>
      <c r="AM1965" s="127">
        <v>45467</v>
      </c>
      <c r="AN1965" s="129">
        <f t="shared" si="626"/>
        <v>125288.39999999995</v>
      </c>
      <c r="AO1965" s="129">
        <f t="shared" si="627"/>
        <v>0</v>
      </c>
      <c r="AP1965" s="129">
        <f t="shared" si="628"/>
        <v>0</v>
      </c>
      <c r="AQ1965" s="235"/>
      <c r="AR1965" s="235"/>
      <c r="AS1965" s="236">
        <f t="shared" si="623"/>
        <v>45467</v>
      </c>
      <c r="AT1965" s="237">
        <f t="shared" si="629"/>
        <v>30086.749999999982</v>
      </c>
      <c r="AU1965" s="237">
        <f t="shared" si="630"/>
        <v>21254.550000000003</v>
      </c>
      <c r="AV1965" s="237">
        <f t="shared" si="631"/>
        <v>39184.700000000012</v>
      </c>
      <c r="AW1965" s="237">
        <f t="shared" si="632"/>
        <v>14865.599999999982</v>
      </c>
      <c r="AX1965" s="237">
        <f t="shared" si="633"/>
        <v>19896.800000000014</v>
      </c>
      <c r="AY1965" s="133"/>
    </row>
    <row r="1966" spans="3:51" x14ac:dyDescent="0.25">
      <c r="C1966" s="137"/>
      <c r="D1966" s="137"/>
      <c r="E1966" s="137"/>
      <c r="F1966" s="137"/>
      <c r="G1966" s="137"/>
      <c r="H1966" s="137"/>
      <c r="I1966" s="137"/>
      <c r="J1966" s="137"/>
      <c r="K1966" s="240">
        <f t="shared" si="615"/>
        <v>45468</v>
      </c>
      <c r="L1966" s="230">
        <f t="shared" si="616"/>
        <v>125787.96999999996</v>
      </c>
      <c r="M1966" s="162">
        <f>MAX(AN28:AN1966)</f>
        <v>127063.74999999994</v>
      </c>
      <c r="N1966" s="162">
        <f t="shared" si="624"/>
        <v>-1275.7799999999843</v>
      </c>
      <c r="O1966" s="231">
        <f>E3+(E4*0.1)</f>
        <v>0.2</v>
      </c>
      <c r="P1966" s="162">
        <v>-550</v>
      </c>
      <c r="Q1966" s="232">
        <f>E5+(E6*0.1)</f>
        <v>0.1</v>
      </c>
      <c r="R1966" s="162">
        <v>1071.5</v>
      </c>
      <c r="S1966" s="232">
        <f>E7+(E8*0.1)</f>
        <v>0.1</v>
      </c>
      <c r="T1966" s="162">
        <v>4530.2</v>
      </c>
      <c r="U1966" s="233">
        <f>E9+(E10*0.5)+(E11*0.1)</f>
        <v>0.2</v>
      </c>
      <c r="V1966" s="162">
        <v>1447</v>
      </c>
      <c r="W1966" s="233">
        <f>E12+(E13*0.5)+(E14*0.1)</f>
        <v>0.2</v>
      </c>
      <c r="X1966" s="162">
        <v>-1200</v>
      </c>
      <c r="Y1966" s="161">
        <f t="shared" si="625"/>
        <v>1939</v>
      </c>
      <c r="Z1966" s="162">
        <f t="shared" si="617"/>
        <v>499.56999999999994</v>
      </c>
      <c r="AA1966" s="127">
        <v>45468</v>
      </c>
      <c r="AB1966" s="127"/>
      <c r="AC1966" s="128"/>
      <c r="AD1966" s="128"/>
      <c r="AE1966" s="129"/>
      <c r="AF1966" s="129"/>
      <c r="AG1966" s="129"/>
      <c r="AH1966" s="129">
        <f t="shared" si="618"/>
        <v>499.56999999999994</v>
      </c>
      <c r="AI1966" s="129">
        <f t="shared" si="619"/>
        <v>0</v>
      </c>
      <c r="AJ1966" s="234">
        <f t="shared" si="620"/>
        <v>1</v>
      </c>
      <c r="AK1966" s="234">
        <f t="shared" si="621"/>
        <v>0</v>
      </c>
      <c r="AL1966" s="129">
        <f t="shared" si="622"/>
        <v>0</v>
      </c>
      <c r="AM1966" s="127">
        <v>45468</v>
      </c>
      <c r="AN1966" s="129">
        <f t="shared" si="626"/>
        <v>125787.96999999996</v>
      </c>
      <c r="AO1966" s="129">
        <f t="shared" si="627"/>
        <v>0</v>
      </c>
      <c r="AP1966" s="129">
        <f t="shared" si="628"/>
        <v>0</v>
      </c>
      <c r="AQ1966" s="235"/>
      <c r="AR1966" s="235"/>
      <c r="AS1966" s="236">
        <f t="shared" si="623"/>
        <v>45468</v>
      </c>
      <c r="AT1966" s="237">
        <f t="shared" si="629"/>
        <v>29976.749999999982</v>
      </c>
      <c r="AU1966" s="237">
        <f t="shared" si="630"/>
        <v>21361.700000000004</v>
      </c>
      <c r="AV1966" s="237">
        <f t="shared" si="631"/>
        <v>39637.720000000008</v>
      </c>
      <c r="AW1966" s="237">
        <f t="shared" si="632"/>
        <v>15154.999999999982</v>
      </c>
      <c r="AX1966" s="237">
        <f t="shared" si="633"/>
        <v>19656.800000000014</v>
      </c>
      <c r="AY1966" s="133"/>
    </row>
    <row r="1967" spans="3:51" x14ac:dyDescent="0.25">
      <c r="C1967" s="137"/>
      <c r="D1967" s="137"/>
      <c r="E1967" s="137"/>
      <c r="F1967" s="137"/>
      <c r="G1967" s="137"/>
      <c r="H1967" s="137"/>
      <c r="I1967" s="137"/>
      <c r="J1967" s="137"/>
      <c r="K1967" s="240">
        <f t="shared" si="615"/>
        <v>45469</v>
      </c>
      <c r="L1967" s="230">
        <f t="shared" si="616"/>
        <v>125876.80999999995</v>
      </c>
      <c r="M1967" s="162">
        <f>MAX(AN28:AN1967)</f>
        <v>127063.74999999994</v>
      </c>
      <c r="N1967" s="162">
        <f t="shared" si="624"/>
        <v>-1186.9399999999878</v>
      </c>
      <c r="O1967" s="231">
        <f>E3+(E4*0.1)</f>
        <v>0.2</v>
      </c>
      <c r="P1967" s="162">
        <v>-550</v>
      </c>
      <c r="Q1967" s="232">
        <f>E5+(E6*0.1)</f>
        <v>0.1</v>
      </c>
      <c r="R1967" s="162">
        <v>-850</v>
      </c>
      <c r="S1967" s="232">
        <f>E7+(E8*0.1)</f>
        <v>0.1</v>
      </c>
      <c r="T1967" s="162">
        <v>998.4</v>
      </c>
      <c r="U1967" s="233">
        <f>E9+(E10*0.5)+(E11*0.1)</f>
        <v>0.2</v>
      </c>
      <c r="V1967" s="162">
        <v>2120</v>
      </c>
      <c r="W1967" s="233">
        <f>E12+(E13*0.5)+(E14*0.1)</f>
        <v>0.2</v>
      </c>
      <c r="X1967" s="162">
        <v>-1200</v>
      </c>
      <c r="Y1967" s="161">
        <f t="shared" si="625"/>
        <v>1940</v>
      </c>
      <c r="Z1967" s="162">
        <f t="shared" si="617"/>
        <v>88.840000000000032</v>
      </c>
      <c r="AA1967" s="127">
        <v>45469</v>
      </c>
      <c r="AB1967" s="127"/>
      <c r="AC1967" s="128"/>
      <c r="AD1967" s="128"/>
      <c r="AE1967" s="129"/>
      <c r="AF1967" s="129"/>
      <c r="AG1967" s="129"/>
      <c r="AH1967" s="129">
        <f t="shared" si="618"/>
        <v>88.840000000000032</v>
      </c>
      <c r="AI1967" s="129">
        <f t="shared" si="619"/>
        <v>0</v>
      </c>
      <c r="AJ1967" s="234">
        <f t="shared" si="620"/>
        <v>1</v>
      </c>
      <c r="AK1967" s="234">
        <f t="shared" si="621"/>
        <v>0</v>
      </c>
      <c r="AL1967" s="129">
        <f t="shared" si="622"/>
        <v>0</v>
      </c>
      <c r="AM1967" s="127">
        <v>45469</v>
      </c>
      <c r="AN1967" s="129">
        <f t="shared" si="626"/>
        <v>125876.80999999995</v>
      </c>
      <c r="AO1967" s="129">
        <f t="shared" si="627"/>
        <v>0</v>
      </c>
      <c r="AP1967" s="129">
        <f t="shared" si="628"/>
        <v>0</v>
      </c>
      <c r="AQ1967" s="235"/>
      <c r="AR1967" s="235"/>
      <c r="AS1967" s="236">
        <f t="shared" si="623"/>
        <v>45469</v>
      </c>
      <c r="AT1967" s="237">
        <f t="shared" si="629"/>
        <v>29866.749999999982</v>
      </c>
      <c r="AU1967" s="237">
        <f t="shared" si="630"/>
        <v>21276.700000000004</v>
      </c>
      <c r="AV1967" s="237">
        <f t="shared" si="631"/>
        <v>39737.560000000005</v>
      </c>
      <c r="AW1967" s="237">
        <f t="shared" si="632"/>
        <v>15578.999999999982</v>
      </c>
      <c r="AX1967" s="237">
        <f t="shared" si="633"/>
        <v>19416.800000000014</v>
      </c>
      <c r="AY1967" s="133"/>
    </row>
    <row r="1968" spans="3:51" x14ac:dyDescent="0.25">
      <c r="C1968" s="137"/>
      <c r="D1968" s="137"/>
      <c r="E1968" s="137"/>
      <c r="F1968" s="137"/>
      <c r="G1968" s="137"/>
      <c r="H1968" s="137"/>
      <c r="I1968" s="137"/>
      <c r="J1968" s="137"/>
      <c r="K1968" s="240">
        <f t="shared" si="615"/>
        <v>45470</v>
      </c>
      <c r="L1968" s="230">
        <f t="shared" si="616"/>
        <v>126181.81999999995</v>
      </c>
      <c r="M1968" s="162">
        <f>MAX(AN28:AN1968)</f>
        <v>127063.74999999994</v>
      </c>
      <c r="N1968" s="162">
        <f t="shared" si="624"/>
        <v>-881.92999999999302</v>
      </c>
      <c r="O1968" s="231">
        <f>E3+(E4*0.1)</f>
        <v>0.2</v>
      </c>
      <c r="P1968" s="162">
        <v>-550</v>
      </c>
      <c r="Q1968" s="232">
        <f>E5+(E6*0.1)</f>
        <v>0.1</v>
      </c>
      <c r="R1968" s="162">
        <v>248.5</v>
      </c>
      <c r="S1968" s="232">
        <f>E7+(E8*0.1)</f>
        <v>0.1</v>
      </c>
      <c r="T1968" s="162">
        <v>759.6</v>
      </c>
      <c r="U1968" s="233">
        <f>E9+(E10*0.5)+(E11*0.1)</f>
        <v>0.2</v>
      </c>
      <c r="V1968" s="162">
        <v>-1400</v>
      </c>
      <c r="W1968" s="233">
        <f>E12+(E13*0.5)+(E14*0.1)</f>
        <v>0.2</v>
      </c>
      <c r="X1968" s="162">
        <v>2971</v>
      </c>
      <c r="Y1968" s="161">
        <f t="shared" si="625"/>
        <v>1941</v>
      </c>
      <c r="Z1968" s="162">
        <f t="shared" si="617"/>
        <v>305.01000000000005</v>
      </c>
      <c r="AA1968" s="127">
        <v>45470</v>
      </c>
      <c r="AB1968" s="127"/>
      <c r="AC1968" s="128"/>
      <c r="AD1968" s="128"/>
      <c r="AE1968" s="129"/>
      <c r="AF1968" s="129"/>
      <c r="AG1968" s="129"/>
      <c r="AH1968" s="129">
        <f t="shared" si="618"/>
        <v>305.01000000000005</v>
      </c>
      <c r="AI1968" s="129">
        <f t="shared" si="619"/>
        <v>0</v>
      </c>
      <c r="AJ1968" s="234">
        <f t="shared" si="620"/>
        <v>1</v>
      </c>
      <c r="AK1968" s="234">
        <f t="shared" si="621"/>
        <v>0</v>
      </c>
      <c r="AL1968" s="129">
        <f t="shared" si="622"/>
        <v>0</v>
      </c>
      <c r="AM1968" s="127">
        <v>45470</v>
      </c>
      <c r="AN1968" s="129">
        <f t="shared" si="626"/>
        <v>126181.81999999995</v>
      </c>
      <c r="AO1968" s="129">
        <f t="shared" si="627"/>
        <v>0</v>
      </c>
      <c r="AP1968" s="129">
        <f t="shared" si="628"/>
        <v>0</v>
      </c>
      <c r="AQ1968" s="235"/>
      <c r="AR1968" s="235"/>
      <c r="AS1968" s="236">
        <f t="shared" si="623"/>
        <v>45470</v>
      </c>
      <c r="AT1968" s="237">
        <f t="shared" si="629"/>
        <v>29756.749999999982</v>
      </c>
      <c r="AU1968" s="237">
        <f t="shared" si="630"/>
        <v>21301.550000000003</v>
      </c>
      <c r="AV1968" s="237">
        <f t="shared" si="631"/>
        <v>39813.520000000004</v>
      </c>
      <c r="AW1968" s="237">
        <f t="shared" si="632"/>
        <v>15298.999999999982</v>
      </c>
      <c r="AX1968" s="237">
        <f t="shared" si="633"/>
        <v>20011.000000000015</v>
      </c>
      <c r="AY1968" s="133"/>
    </row>
    <row r="1969" spans="3:51" x14ac:dyDescent="0.25">
      <c r="C1969" s="137"/>
      <c r="D1969" s="137"/>
      <c r="E1969" s="137"/>
      <c r="F1969" s="137"/>
      <c r="G1969" s="137"/>
      <c r="H1969" s="137"/>
      <c r="I1969" s="137"/>
      <c r="J1969" s="137"/>
      <c r="K1969" s="240">
        <f t="shared" si="615"/>
        <v>45471</v>
      </c>
      <c r="L1969" s="230">
        <f t="shared" si="616"/>
        <v>125774.49999999994</v>
      </c>
      <c r="M1969" s="162">
        <f>MAX(AN28:AN1969)</f>
        <v>127063.74999999994</v>
      </c>
      <c r="N1969" s="162">
        <f t="shared" si="624"/>
        <v>-1289.25</v>
      </c>
      <c r="O1969" s="231">
        <f>E3+(E4*0.1)</f>
        <v>0.2</v>
      </c>
      <c r="P1969" s="162">
        <v>-550</v>
      </c>
      <c r="Q1969" s="232">
        <f>E5+(E6*0.1)</f>
        <v>0.1</v>
      </c>
      <c r="R1969" s="162">
        <v>-850</v>
      </c>
      <c r="S1969" s="232">
        <f>E7+(E8*0.1)</f>
        <v>0.1</v>
      </c>
      <c r="T1969" s="162">
        <v>-2123.1999999999998</v>
      </c>
      <c r="U1969" s="233">
        <f>E9+(E10*0.5)+(E11*0.1)</f>
        <v>0.2</v>
      </c>
      <c r="V1969" s="162">
        <v>139</v>
      </c>
      <c r="W1969" s="233">
        <f>E12+(E13*0.5)+(E14*0.1)</f>
        <v>0.2</v>
      </c>
      <c r="X1969" s="162">
        <v>-139</v>
      </c>
      <c r="Y1969" s="161">
        <f t="shared" si="625"/>
        <v>1942</v>
      </c>
      <c r="Z1969" s="162">
        <f t="shared" si="617"/>
        <v>-407.32</v>
      </c>
      <c r="AA1969" s="238">
        <v>45471</v>
      </c>
      <c r="AB1969" s="129">
        <f>SUM(Z1950:Z1969)</f>
        <v>1157.9700000000003</v>
      </c>
      <c r="AC1969" s="128">
        <f>(AB1969&gt;0)*1</f>
        <v>1</v>
      </c>
      <c r="AD1969" s="128">
        <f>(AB1969&lt;0)*1</f>
        <v>0</v>
      </c>
      <c r="AE1969" s="129">
        <f>AB1969*AC1969</f>
        <v>1157.9700000000003</v>
      </c>
      <c r="AF1969" s="129">
        <f>AB1969*AD1969</f>
        <v>0</v>
      </c>
      <c r="AG1969" s="129"/>
      <c r="AH1969" s="129">
        <f t="shared" si="618"/>
        <v>0</v>
      </c>
      <c r="AI1969" s="129">
        <f t="shared" si="619"/>
        <v>-407.32</v>
      </c>
      <c r="AJ1969" s="234">
        <f t="shared" si="620"/>
        <v>0</v>
      </c>
      <c r="AK1969" s="234">
        <f t="shared" si="621"/>
        <v>1</v>
      </c>
      <c r="AL1969" s="129">
        <f t="shared" si="622"/>
        <v>1157.9700000000003</v>
      </c>
      <c r="AM1969" s="127">
        <v>45471</v>
      </c>
      <c r="AN1969" s="129">
        <f t="shared" si="626"/>
        <v>125774.49999999994</v>
      </c>
      <c r="AO1969" s="129">
        <f t="shared" si="627"/>
        <v>1157.9700000000003</v>
      </c>
      <c r="AP1969" s="129">
        <f t="shared" si="628"/>
        <v>0</v>
      </c>
      <c r="AQ1969" s="235"/>
      <c r="AR1969" s="235"/>
      <c r="AS1969" s="236">
        <f t="shared" si="623"/>
        <v>45471</v>
      </c>
      <c r="AT1969" s="237">
        <f t="shared" si="629"/>
        <v>29646.749999999982</v>
      </c>
      <c r="AU1969" s="237">
        <f t="shared" si="630"/>
        <v>21216.550000000003</v>
      </c>
      <c r="AV1969" s="237">
        <f t="shared" si="631"/>
        <v>39601.200000000004</v>
      </c>
      <c r="AW1969" s="237">
        <f t="shared" si="632"/>
        <v>15326.799999999981</v>
      </c>
      <c r="AX1969" s="237">
        <f t="shared" si="633"/>
        <v>19983.200000000015</v>
      </c>
      <c r="AY1969" s="133"/>
    </row>
    <row r="1970" spans="3:51" x14ac:dyDescent="0.25">
      <c r="C1970" s="137"/>
      <c r="D1970" s="137"/>
      <c r="E1970" s="137"/>
      <c r="F1970" s="137"/>
      <c r="G1970" s="137"/>
      <c r="H1970" s="137"/>
      <c r="I1970" s="137"/>
      <c r="J1970" s="137"/>
      <c r="K1970" s="240">
        <f t="shared" si="615"/>
        <v>45474</v>
      </c>
      <c r="L1970" s="230">
        <f t="shared" si="616"/>
        <v>126156.90999999995</v>
      </c>
      <c r="M1970" s="162">
        <f>MAX(AN28:AN1970)</f>
        <v>127063.74999999994</v>
      </c>
      <c r="N1970" s="162">
        <f t="shared" si="624"/>
        <v>-906.83999999999651</v>
      </c>
      <c r="O1970" s="231">
        <f>E3+(E4*0.1)</f>
        <v>0.2</v>
      </c>
      <c r="P1970" s="162">
        <v>253.3</v>
      </c>
      <c r="Q1970" s="232">
        <f>E5+(E6*0.1)</f>
        <v>0.1</v>
      </c>
      <c r="R1970" s="162">
        <v>730.5</v>
      </c>
      <c r="S1970" s="232">
        <f>E7+(E8*0.1)</f>
        <v>0.1</v>
      </c>
      <c r="T1970" s="162">
        <v>2587</v>
      </c>
      <c r="U1970" s="233">
        <f>E9+(E10*0.5)+(E11*0.1)</f>
        <v>0.2</v>
      </c>
      <c r="V1970" s="162">
        <v>-546</v>
      </c>
      <c r="W1970" s="233">
        <f>E12+(E13*0.5)+(E14*0.1)</f>
        <v>0.2</v>
      </c>
      <c r="X1970" s="162">
        <v>546</v>
      </c>
      <c r="Y1970" s="161">
        <f t="shared" si="625"/>
        <v>1943</v>
      </c>
      <c r="Z1970" s="162">
        <f t="shared" si="617"/>
        <v>382.40999999999997</v>
      </c>
      <c r="AA1970" s="127">
        <v>45474</v>
      </c>
      <c r="AB1970" s="127"/>
      <c r="AC1970" s="128"/>
      <c r="AD1970" s="128"/>
      <c r="AE1970" s="129"/>
      <c r="AF1970" s="129"/>
      <c r="AG1970" s="129"/>
      <c r="AH1970" s="129">
        <f t="shared" si="618"/>
        <v>382.40999999999997</v>
      </c>
      <c r="AI1970" s="129">
        <f t="shared" si="619"/>
        <v>0</v>
      </c>
      <c r="AJ1970" s="234">
        <f t="shared" si="620"/>
        <v>1</v>
      </c>
      <c r="AK1970" s="234">
        <f t="shared" si="621"/>
        <v>0</v>
      </c>
      <c r="AL1970" s="129">
        <f t="shared" si="622"/>
        <v>0</v>
      </c>
      <c r="AM1970" s="127">
        <v>45474</v>
      </c>
      <c r="AN1970" s="129">
        <f t="shared" si="626"/>
        <v>126156.90999999995</v>
      </c>
      <c r="AO1970" s="129">
        <f t="shared" si="627"/>
        <v>0</v>
      </c>
      <c r="AP1970" s="129">
        <f t="shared" si="628"/>
        <v>0</v>
      </c>
      <c r="AQ1970" s="235"/>
      <c r="AR1970" s="235"/>
      <c r="AS1970" s="236">
        <f t="shared" si="623"/>
        <v>45474</v>
      </c>
      <c r="AT1970" s="237">
        <f t="shared" si="629"/>
        <v>29697.409999999982</v>
      </c>
      <c r="AU1970" s="237">
        <f t="shared" si="630"/>
        <v>21289.600000000002</v>
      </c>
      <c r="AV1970" s="237">
        <f t="shared" si="631"/>
        <v>39859.9</v>
      </c>
      <c r="AW1970" s="237">
        <f t="shared" si="632"/>
        <v>15217.59999999998</v>
      </c>
      <c r="AX1970" s="237">
        <f t="shared" si="633"/>
        <v>20092.400000000016</v>
      </c>
      <c r="AY1970" s="133"/>
    </row>
    <row r="1971" spans="3:51" x14ac:dyDescent="0.25">
      <c r="C1971" s="137"/>
      <c r="D1971" s="137"/>
      <c r="E1971" s="137"/>
      <c r="F1971" s="137"/>
      <c r="G1971" s="137"/>
      <c r="H1971" s="137"/>
      <c r="I1971" s="137"/>
      <c r="J1971" s="137"/>
      <c r="K1971" s="240">
        <f t="shared" si="615"/>
        <v>45475</v>
      </c>
      <c r="L1971" s="230">
        <f t="shared" si="616"/>
        <v>126633.57999999994</v>
      </c>
      <c r="M1971" s="162">
        <f>MAX(AN28:AN1971)</f>
        <v>127063.74999999994</v>
      </c>
      <c r="N1971" s="162">
        <f t="shared" si="624"/>
        <v>-430.16999999999825</v>
      </c>
      <c r="O1971" s="231">
        <f>E3+(E4*0.1)</f>
        <v>0.2</v>
      </c>
      <c r="P1971" s="162">
        <v>811.65</v>
      </c>
      <c r="Q1971" s="232">
        <f>E5+(E6*0.1)</f>
        <v>0.1</v>
      </c>
      <c r="R1971" s="162">
        <v>-850</v>
      </c>
      <c r="S1971" s="232">
        <f>E7+(E8*0.1)</f>
        <v>0.1</v>
      </c>
      <c r="T1971" s="162">
        <v>3993.4</v>
      </c>
      <c r="U1971" s="233">
        <f>E9+(E10*0.5)+(E11*0.1)</f>
        <v>0.2</v>
      </c>
      <c r="V1971" s="162">
        <v>235</v>
      </c>
      <c r="W1971" s="233">
        <f>E12+(E13*0.5)+(E14*0.1)</f>
        <v>0.2</v>
      </c>
      <c r="X1971" s="162">
        <v>-235</v>
      </c>
      <c r="Y1971" s="161">
        <f t="shared" si="625"/>
        <v>1944</v>
      </c>
      <c r="Z1971" s="162">
        <f t="shared" si="617"/>
        <v>476.67000000000007</v>
      </c>
      <c r="AA1971" s="127">
        <v>45475</v>
      </c>
      <c r="AB1971" s="127"/>
      <c r="AC1971" s="128"/>
      <c r="AD1971" s="128"/>
      <c r="AE1971" s="129"/>
      <c r="AF1971" s="129"/>
      <c r="AG1971" s="129"/>
      <c r="AH1971" s="129">
        <f t="shared" si="618"/>
        <v>476.67000000000007</v>
      </c>
      <c r="AI1971" s="129">
        <f t="shared" si="619"/>
        <v>0</v>
      </c>
      <c r="AJ1971" s="234">
        <f t="shared" si="620"/>
        <v>1</v>
      </c>
      <c r="AK1971" s="234">
        <f t="shared" si="621"/>
        <v>0</v>
      </c>
      <c r="AL1971" s="129">
        <f t="shared" si="622"/>
        <v>0</v>
      </c>
      <c r="AM1971" s="127">
        <v>45475</v>
      </c>
      <c r="AN1971" s="129">
        <f t="shared" si="626"/>
        <v>126633.57999999994</v>
      </c>
      <c r="AO1971" s="129">
        <f t="shared" si="627"/>
        <v>0</v>
      </c>
      <c r="AP1971" s="129">
        <f t="shared" si="628"/>
        <v>0</v>
      </c>
      <c r="AQ1971" s="235"/>
      <c r="AR1971" s="235"/>
      <c r="AS1971" s="236">
        <f t="shared" si="623"/>
        <v>45475</v>
      </c>
      <c r="AT1971" s="237">
        <f t="shared" si="629"/>
        <v>29859.739999999983</v>
      </c>
      <c r="AU1971" s="237">
        <f t="shared" si="630"/>
        <v>21204.600000000002</v>
      </c>
      <c r="AV1971" s="237">
        <f t="shared" si="631"/>
        <v>40259.24</v>
      </c>
      <c r="AW1971" s="237">
        <f t="shared" si="632"/>
        <v>15264.59999999998</v>
      </c>
      <c r="AX1971" s="237">
        <f t="shared" si="633"/>
        <v>20045.400000000016</v>
      </c>
      <c r="AY1971" s="133"/>
    </row>
    <row r="1972" spans="3:51" x14ac:dyDescent="0.25">
      <c r="C1972" s="137"/>
      <c r="D1972" s="137"/>
      <c r="E1972" s="137"/>
      <c r="F1972" s="137"/>
      <c r="G1972" s="137"/>
      <c r="H1972" s="137"/>
      <c r="I1972" s="137"/>
      <c r="J1972" s="137"/>
      <c r="K1972" s="240">
        <f t="shared" si="615"/>
        <v>45476</v>
      </c>
      <c r="L1972" s="230">
        <f t="shared" si="616"/>
        <v>127264.50999999994</v>
      </c>
      <c r="M1972" s="162">
        <f>MAX(AN28:AN1972)</f>
        <v>127264.50999999994</v>
      </c>
      <c r="N1972" s="162">
        <f t="shared" si="624"/>
        <v>0</v>
      </c>
      <c r="O1972" s="231">
        <f>E3+(E4*0.1)</f>
        <v>0.2</v>
      </c>
      <c r="P1972" s="162">
        <v>-550</v>
      </c>
      <c r="Q1972" s="232">
        <f>E5+(E6*0.1)</f>
        <v>0.1</v>
      </c>
      <c r="R1972" s="162">
        <v>1400.5</v>
      </c>
      <c r="S1972" s="232">
        <f>E7+(E8*0.1)</f>
        <v>0.1</v>
      </c>
      <c r="T1972" s="162">
        <v>3494.8</v>
      </c>
      <c r="U1972" s="233">
        <f>E9+(E10*0.5)+(E11*0.1)</f>
        <v>0.2</v>
      </c>
      <c r="V1972" s="162">
        <v>-1400</v>
      </c>
      <c r="W1972" s="233">
        <f>E12+(E13*0.5)+(E14*0.1)</f>
        <v>0.2</v>
      </c>
      <c r="X1972" s="162">
        <v>2657</v>
      </c>
      <c r="Y1972" s="161">
        <f t="shared" si="625"/>
        <v>1945</v>
      </c>
      <c r="Z1972" s="162">
        <f t="shared" si="617"/>
        <v>630.93000000000006</v>
      </c>
      <c r="AA1972" s="127">
        <v>45476</v>
      </c>
      <c r="AB1972" s="127"/>
      <c r="AC1972" s="128"/>
      <c r="AD1972" s="128"/>
      <c r="AE1972" s="129"/>
      <c r="AF1972" s="129"/>
      <c r="AG1972" s="129"/>
      <c r="AH1972" s="129">
        <f t="shared" si="618"/>
        <v>630.93000000000006</v>
      </c>
      <c r="AI1972" s="129">
        <f t="shared" si="619"/>
        <v>0</v>
      </c>
      <c r="AJ1972" s="234">
        <f t="shared" si="620"/>
        <v>1</v>
      </c>
      <c r="AK1972" s="234">
        <f t="shared" si="621"/>
        <v>0</v>
      </c>
      <c r="AL1972" s="129">
        <f t="shared" si="622"/>
        <v>0</v>
      </c>
      <c r="AM1972" s="127">
        <v>45476</v>
      </c>
      <c r="AN1972" s="129">
        <f t="shared" si="626"/>
        <v>127264.50999999994</v>
      </c>
      <c r="AO1972" s="129">
        <f t="shared" si="627"/>
        <v>0</v>
      </c>
      <c r="AP1972" s="129">
        <f t="shared" si="628"/>
        <v>0</v>
      </c>
      <c r="AQ1972" s="235"/>
      <c r="AR1972" s="235"/>
      <c r="AS1972" s="236">
        <f t="shared" si="623"/>
        <v>45476</v>
      </c>
      <c r="AT1972" s="237">
        <f t="shared" si="629"/>
        <v>29749.739999999983</v>
      </c>
      <c r="AU1972" s="237">
        <f t="shared" si="630"/>
        <v>21344.65</v>
      </c>
      <c r="AV1972" s="237">
        <f t="shared" si="631"/>
        <v>40608.720000000001</v>
      </c>
      <c r="AW1972" s="237">
        <f t="shared" si="632"/>
        <v>14984.59999999998</v>
      </c>
      <c r="AX1972" s="237">
        <f t="shared" si="633"/>
        <v>20576.800000000017</v>
      </c>
      <c r="AY1972" s="133"/>
    </row>
    <row r="1973" spans="3:51" x14ac:dyDescent="0.25">
      <c r="C1973" s="137"/>
      <c r="D1973" s="137"/>
      <c r="E1973" s="137"/>
      <c r="F1973" s="137"/>
      <c r="G1973" s="137"/>
      <c r="H1973" s="137"/>
      <c r="I1973" s="137"/>
      <c r="J1973" s="137"/>
      <c r="K1973" s="240">
        <f t="shared" si="615"/>
        <v>45477</v>
      </c>
      <c r="L1973" s="230">
        <f t="shared" si="616"/>
        <v>127308.90999999993</v>
      </c>
      <c r="M1973" s="162">
        <f>MAX(AN28:AN1973)</f>
        <v>127308.90999999993</v>
      </c>
      <c r="N1973" s="162">
        <f t="shared" si="624"/>
        <v>0</v>
      </c>
      <c r="O1973" s="231">
        <f>E3+(E4*0.1)</f>
        <v>0.2</v>
      </c>
      <c r="P1973" s="162">
        <v>0</v>
      </c>
      <c r="Q1973" s="232">
        <f>E5+(E6*0.1)</f>
        <v>0.1</v>
      </c>
      <c r="R1973" s="162">
        <v>0</v>
      </c>
      <c r="S1973" s="232">
        <f>E7+(E8*0.1)</f>
        <v>0.1</v>
      </c>
      <c r="T1973" s="162">
        <v>0</v>
      </c>
      <c r="U1973" s="233">
        <f>E9+(E10*0.5)+(E11*0.1)</f>
        <v>0.2</v>
      </c>
      <c r="V1973" s="162">
        <v>111</v>
      </c>
      <c r="W1973" s="233">
        <f>E12+(E13*0.5)+(E14*0.1)</f>
        <v>0.2</v>
      </c>
      <c r="X1973" s="162">
        <v>111</v>
      </c>
      <c r="Y1973" s="161">
        <f t="shared" si="625"/>
        <v>1946</v>
      </c>
      <c r="Z1973" s="162">
        <f t="shared" si="617"/>
        <v>44.400000000000006</v>
      </c>
      <c r="AA1973" s="127">
        <v>45477</v>
      </c>
      <c r="AB1973" s="127"/>
      <c r="AC1973" s="128"/>
      <c r="AD1973" s="128"/>
      <c r="AE1973" s="129"/>
      <c r="AF1973" s="129"/>
      <c r="AG1973" s="129"/>
      <c r="AH1973" s="129">
        <f t="shared" si="618"/>
        <v>44.400000000000006</v>
      </c>
      <c r="AI1973" s="129">
        <f t="shared" si="619"/>
        <v>0</v>
      </c>
      <c r="AJ1973" s="234">
        <f t="shared" si="620"/>
        <v>1</v>
      </c>
      <c r="AK1973" s="234">
        <f t="shared" si="621"/>
        <v>0</v>
      </c>
      <c r="AL1973" s="129">
        <f t="shared" si="622"/>
        <v>0</v>
      </c>
      <c r="AM1973" s="127">
        <v>45477</v>
      </c>
      <c r="AN1973" s="129">
        <f t="shared" si="626"/>
        <v>127308.90999999993</v>
      </c>
      <c r="AO1973" s="129">
        <f t="shared" si="627"/>
        <v>0</v>
      </c>
      <c r="AP1973" s="129">
        <f t="shared" si="628"/>
        <v>0</v>
      </c>
      <c r="AQ1973" s="235"/>
      <c r="AR1973" s="235"/>
      <c r="AS1973" s="236">
        <f t="shared" si="623"/>
        <v>45477</v>
      </c>
      <c r="AT1973" s="237">
        <f t="shared" si="629"/>
        <v>29749.739999999983</v>
      </c>
      <c r="AU1973" s="237">
        <f t="shared" si="630"/>
        <v>21344.65</v>
      </c>
      <c r="AV1973" s="237">
        <f t="shared" si="631"/>
        <v>40608.720000000001</v>
      </c>
      <c r="AW1973" s="237">
        <f t="shared" si="632"/>
        <v>15006.799999999981</v>
      </c>
      <c r="AX1973" s="237">
        <f t="shared" si="633"/>
        <v>20599.000000000018</v>
      </c>
      <c r="AY1973" s="133"/>
    </row>
    <row r="1974" spans="3:51" x14ac:dyDescent="0.25">
      <c r="C1974" s="137"/>
      <c r="D1974" s="137"/>
      <c r="E1974" s="137"/>
      <c r="F1974" s="137"/>
      <c r="G1974" s="137"/>
      <c r="H1974" s="137"/>
      <c r="I1974" s="137"/>
      <c r="J1974" s="137"/>
      <c r="K1974" s="240">
        <f t="shared" si="615"/>
        <v>45478</v>
      </c>
      <c r="L1974" s="230">
        <f t="shared" si="616"/>
        <v>129126.43999999993</v>
      </c>
      <c r="M1974" s="162">
        <f>MAX(AN28:AN1974)</f>
        <v>129126.43999999993</v>
      </c>
      <c r="N1974" s="162">
        <f t="shared" si="624"/>
        <v>0</v>
      </c>
      <c r="O1974" s="231">
        <f>E3+(E4*0.1)</f>
        <v>0.2</v>
      </c>
      <c r="P1974" s="162">
        <v>-550</v>
      </c>
      <c r="Q1974" s="232">
        <f>E5+(E6*0.1)</f>
        <v>0.1</v>
      </c>
      <c r="R1974" s="162">
        <v>1508.5</v>
      </c>
      <c r="S1974" s="232">
        <f>E7+(E8*0.1)</f>
        <v>0.1</v>
      </c>
      <c r="T1974" s="162">
        <v>4106.8</v>
      </c>
      <c r="U1974" s="233">
        <f>E9+(E10*0.5)+(E11*0.1)</f>
        <v>0.2</v>
      </c>
      <c r="V1974" s="162">
        <v>3415</v>
      </c>
      <c r="W1974" s="233">
        <f>E12+(E13*0.5)+(E14*0.1)</f>
        <v>0.2</v>
      </c>
      <c r="X1974" s="162">
        <v>3415</v>
      </c>
      <c r="Y1974" s="161">
        <f t="shared" si="625"/>
        <v>1947</v>
      </c>
      <c r="Z1974" s="162">
        <f t="shared" si="617"/>
        <v>1817.5300000000002</v>
      </c>
      <c r="AA1974" s="127">
        <v>45478</v>
      </c>
      <c r="AB1974" s="127"/>
      <c r="AC1974" s="128"/>
      <c r="AD1974" s="128"/>
      <c r="AE1974" s="129"/>
      <c r="AF1974" s="129"/>
      <c r="AG1974" s="129"/>
      <c r="AH1974" s="129">
        <f t="shared" si="618"/>
        <v>1817.5300000000002</v>
      </c>
      <c r="AI1974" s="129">
        <f t="shared" si="619"/>
        <v>0</v>
      </c>
      <c r="AJ1974" s="234">
        <f t="shared" si="620"/>
        <v>1</v>
      </c>
      <c r="AK1974" s="234">
        <f t="shared" si="621"/>
        <v>0</v>
      </c>
      <c r="AL1974" s="129">
        <f t="shared" si="622"/>
        <v>0</v>
      </c>
      <c r="AM1974" s="127">
        <v>45478</v>
      </c>
      <c r="AN1974" s="129">
        <f t="shared" si="626"/>
        <v>129126.43999999993</v>
      </c>
      <c r="AO1974" s="129">
        <f t="shared" si="627"/>
        <v>0</v>
      </c>
      <c r="AP1974" s="129">
        <f t="shared" si="628"/>
        <v>0</v>
      </c>
      <c r="AQ1974" s="235"/>
      <c r="AR1974" s="235"/>
      <c r="AS1974" s="236">
        <f t="shared" si="623"/>
        <v>45478</v>
      </c>
      <c r="AT1974" s="237">
        <f t="shared" si="629"/>
        <v>29639.739999999983</v>
      </c>
      <c r="AU1974" s="237">
        <f t="shared" si="630"/>
        <v>21495.5</v>
      </c>
      <c r="AV1974" s="237">
        <f t="shared" si="631"/>
        <v>41019.4</v>
      </c>
      <c r="AW1974" s="237">
        <f t="shared" si="632"/>
        <v>15689.799999999981</v>
      </c>
      <c r="AX1974" s="237">
        <f t="shared" si="633"/>
        <v>21282.000000000018</v>
      </c>
      <c r="AY1974" s="133"/>
    </row>
    <row r="1975" spans="3:51" x14ac:dyDescent="0.25">
      <c r="C1975" s="137"/>
      <c r="D1975" s="137"/>
      <c r="E1975" s="137"/>
      <c r="F1975" s="137"/>
      <c r="G1975" s="137"/>
      <c r="H1975" s="137"/>
      <c r="I1975" s="137"/>
      <c r="J1975" s="137"/>
      <c r="K1975" s="240">
        <f t="shared" si="615"/>
        <v>45481</v>
      </c>
      <c r="L1975" s="230">
        <f t="shared" si="616"/>
        <v>128698.79999999993</v>
      </c>
      <c r="M1975" s="162">
        <f>MAX(AN28:AN1975)</f>
        <v>129126.43999999993</v>
      </c>
      <c r="N1975" s="162">
        <f t="shared" si="624"/>
        <v>-427.63999999999942</v>
      </c>
      <c r="O1975" s="231">
        <f>E3+(E4*0.1)</f>
        <v>0.2</v>
      </c>
      <c r="P1975" s="162">
        <v>-155.4</v>
      </c>
      <c r="Q1975" s="232">
        <f>E5+(E6*0.1)</f>
        <v>0.1</v>
      </c>
      <c r="R1975" s="162">
        <v>283</v>
      </c>
      <c r="S1975" s="232">
        <f>E7+(E8*0.1)</f>
        <v>0.1</v>
      </c>
      <c r="T1975" s="162">
        <v>951.4</v>
      </c>
      <c r="U1975" s="233">
        <f>E9+(E10*0.5)+(E11*0.1)</f>
        <v>0.2</v>
      </c>
      <c r="V1975" s="162">
        <v>-1400</v>
      </c>
      <c r="W1975" s="233">
        <f>E12+(E13*0.5)+(E14*0.1)</f>
        <v>0.2</v>
      </c>
      <c r="X1975" s="162">
        <v>-1200</v>
      </c>
      <c r="Y1975" s="161">
        <f t="shared" si="625"/>
        <v>1948</v>
      </c>
      <c r="Z1975" s="162">
        <f t="shared" si="617"/>
        <v>-427.64</v>
      </c>
      <c r="AA1975" s="127">
        <v>45481</v>
      </c>
      <c r="AB1975" s="127"/>
      <c r="AC1975" s="128"/>
      <c r="AD1975" s="128"/>
      <c r="AE1975" s="129"/>
      <c r="AF1975" s="129"/>
      <c r="AG1975" s="129"/>
      <c r="AH1975" s="129">
        <f t="shared" si="618"/>
        <v>0</v>
      </c>
      <c r="AI1975" s="129">
        <f t="shared" si="619"/>
        <v>-427.64</v>
      </c>
      <c r="AJ1975" s="234">
        <f t="shared" si="620"/>
        <v>0</v>
      </c>
      <c r="AK1975" s="234">
        <f t="shared" si="621"/>
        <v>1</v>
      </c>
      <c r="AL1975" s="129">
        <f t="shared" si="622"/>
        <v>0</v>
      </c>
      <c r="AM1975" s="127">
        <v>45481</v>
      </c>
      <c r="AN1975" s="129">
        <f t="shared" si="626"/>
        <v>128698.79999999993</v>
      </c>
      <c r="AO1975" s="129">
        <f t="shared" si="627"/>
        <v>0</v>
      </c>
      <c r="AP1975" s="129">
        <f t="shared" si="628"/>
        <v>0</v>
      </c>
      <c r="AQ1975" s="235"/>
      <c r="AR1975" s="235"/>
      <c r="AS1975" s="236">
        <f t="shared" si="623"/>
        <v>45481</v>
      </c>
      <c r="AT1975" s="237">
        <f t="shared" si="629"/>
        <v>29608.659999999982</v>
      </c>
      <c r="AU1975" s="237">
        <f t="shared" si="630"/>
        <v>21523.8</v>
      </c>
      <c r="AV1975" s="237">
        <f t="shared" si="631"/>
        <v>41114.54</v>
      </c>
      <c r="AW1975" s="237">
        <f t="shared" si="632"/>
        <v>15409.799999999981</v>
      </c>
      <c r="AX1975" s="237">
        <f t="shared" si="633"/>
        <v>21042.000000000018</v>
      </c>
      <c r="AY1975" s="133"/>
    </row>
    <row r="1976" spans="3:51" x14ac:dyDescent="0.25">
      <c r="C1976" s="137"/>
      <c r="D1976" s="137"/>
      <c r="E1976" s="137"/>
      <c r="F1976" s="137"/>
      <c r="G1976" s="137"/>
      <c r="H1976" s="137"/>
      <c r="I1976" s="137"/>
      <c r="J1976" s="137"/>
      <c r="K1976" s="240">
        <f t="shared" si="615"/>
        <v>45482</v>
      </c>
      <c r="L1976" s="230">
        <f t="shared" si="616"/>
        <v>128840.00999999994</v>
      </c>
      <c r="M1976" s="162">
        <f>MAX(AN28:AN1976)</f>
        <v>129126.43999999993</v>
      </c>
      <c r="N1976" s="162">
        <f t="shared" si="624"/>
        <v>-286.42999999999302</v>
      </c>
      <c r="O1976" s="231">
        <f>E3+(E4*0.1)</f>
        <v>0.2</v>
      </c>
      <c r="P1976" s="162">
        <v>-550</v>
      </c>
      <c r="Q1976" s="232">
        <f>E5+(E6*0.1)</f>
        <v>0.1</v>
      </c>
      <c r="R1976" s="162">
        <v>206.5</v>
      </c>
      <c r="S1976" s="232">
        <f>E7+(E8*0.1)</f>
        <v>0.1</v>
      </c>
      <c r="T1976" s="162">
        <v>269.60000000000002</v>
      </c>
      <c r="U1976" s="233">
        <f>E9+(E10*0.5)+(E11*0.1)</f>
        <v>0.2</v>
      </c>
      <c r="V1976" s="162">
        <v>509</v>
      </c>
      <c r="W1976" s="233">
        <f>E12+(E13*0.5)+(E14*0.1)</f>
        <v>0.2</v>
      </c>
      <c r="X1976" s="162">
        <v>509</v>
      </c>
      <c r="Y1976" s="161">
        <f t="shared" si="625"/>
        <v>1949</v>
      </c>
      <c r="Z1976" s="162">
        <f t="shared" si="617"/>
        <v>141.21000000000004</v>
      </c>
      <c r="AA1976" s="127">
        <v>45482</v>
      </c>
      <c r="AB1976" s="127"/>
      <c r="AC1976" s="128"/>
      <c r="AD1976" s="128"/>
      <c r="AE1976" s="129"/>
      <c r="AF1976" s="129"/>
      <c r="AG1976" s="129"/>
      <c r="AH1976" s="129">
        <f t="shared" si="618"/>
        <v>141.21000000000004</v>
      </c>
      <c r="AI1976" s="129">
        <f t="shared" si="619"/>
        <v>0</v>
      </c>
      <c r="AJ1976" s="234">
        <f t="shared" si="620"/>
        <v>1</v>
      </c>
      <c r="AK1976" s="234">
        <f t="shared" si="621"/>
        <v>0</v>
      </c>
      <c r="AL1976" s="129">
        <f t="shared" si="622"/>
        <v>0</v>
      </c>
      <c r="AM1976" s="127">
        <v>45482</v>
      </c>
      <c r="AN1976" s="129">
        <f t="shared" si="626"/>
        <v>128840.00999999994</v>
      </c>
      <c r="AO1976" s="129">
        <f t="shared" si="627"/>
        <v>0</v>
      </c>
      <c r="AP1976" s="129">
        <f t="shared" si="628"/>
        <v>0</v>
      </c>
      <c r="AQ1976" s="235"/>
      <c r="AR1976" s="235"/>
      <c r="AS1976" s="236">
        <f t="shared" si="623"/>
        <v>45482</v>
      </c>
      <c r="AT1976" s="237">
        <f t="shared" si="629"/>
        <v>29498.659999999982</v>
      </c>
      <c r="AU1976" s="237">
        <f t="shared" si="630"/>
        <v>21544.45</v>
      </c>
      <c r="AV1976" s="237">
        <f t="shared" si="631"/>
        <v>41141.5</v>
      </c>
      <c r="AW1976" s="237">
        <f t="shared" si="632"/>
        <v>15511.59999999998</v>
      </c>
      <c r="AX1976" s="237">
        <f t="shared" si="633"/>
        <v>21143.800000000017</v>
      </c>
      <c r="AY1976" s="133"/>
    </row>
    <row r="1977" spans="3:51" x14ac:dyDescent="0.25">
      <c r="C1977" s="137"/>
      <c r="D1977" s="137"/>
      <c r="E1977" s="137"/>
      <c r="F1977" s="137"/>
      <c r="G1977" s="137"/>
      <c r="H1977" s="137"/>
      <c r="I1977" s="137"/>
      <c r="J1977" s="137"/>
      <c r="K1977" s="240">
        <f t="shared" si="615"/>
        <v>45483</v>
      </c>
      <c r="L1977" s="230">
        <f t="shared" si="616"/>
        <v>130297.56999999993</v>
      </c>
      <c r="M1977" s="162">
        <f>MAX(AN28:AN1977)</f>
        <v>130297.56999999993</v>
      </c>
      <c r="N1977" s="162">
        <f t="shared" si="624"/>
        <v>0</v>
      </c>
      <c r="O1977" s="231">
        <f>E3+(E4*0.1)</f>
        <v>0.2</v>
      </c>
      <c r="P1977" s="162">
        <v>2146.9499999999998</v>
      </c>
      <c r="Q1977" s="232">
        <f>E5+(E6*0.1)</f>
        <v>0.1</v>
      </c>
      <c r="R1977" s="162">
        <v>2846.5</v>
      </c>
      <c r="S1977" s="232">
        <f>E7+(E8*0.1)</f>
        <v>0.1</v>
      </c>
      <c r="T1977" s="162">
        <v>4447.2</v>
      </c>
      <c r="U1977" s="233">
        <f>E9+(E10*0.5)+(E11*0.1)</f>
        <v>0.2</v>
      </c>
      <c r="V1977" s="162">
        <v>747</v>
      </c>
      <c r="W1977" s="233">
        <f>E12+(E13*0.5)+(E14*0.1)</f>
        <v>0.2</v>
      </c>
      <c r="X1977" s="162">
        <v>747</v>
      </c>
      <c r="Y1977" s="161">
        <f t="shared" si="625"/>
        <v>1950</v>
      </c>
      <c r="Z1977" s="162">
        <f t="shared" si="617"/>
        <v>1457.5600000000002</v>
      </c>
      <c r="AA1977" s="127">
        <v>45483</v>
      </c>
      <c r="AB1977" s="127"/>
      <c r="AC1977" s="128"/>
      <c r="AD1977" s="128"/>
      <c r="AE1977" s="129"/>
      <c r="AF1977" s="129"/>
      <c r="AG1977" s="129"/>
      <c r="AH1977" s="129">
        <f t="shared" si="618"/>
        <v>1457.5600000000002</v>
      </c>
      <c r="AI1977" s="129">
        <f t="shared" si="619"/>
        <v>0</v>
      </c>
      <c r="AJ1977" s="234">
        <f t="shared" si="620"/>
        <v>1</v>
      </c>
      <c r="AK1977" s="234">
        <f t="shared" si="621"/>
        <v>0</v>
      </c>
      <c r="AL1977" s="129">
        <f t="shared" si="622"/>
        <v>0</v>
      </c>
      <c r="AM1977" s="127">
        <v>45483</v>
      </c>
      <c r="AN1977" s="129">
        <f t="shared" si="626"/>
        <v>130297.56999999993</v>
      </c>
      <c r="AO1977" s="129">
        <f t="shared" si="627"/>
        <v>0</v>
      </c>
      <c r="AP1977" s="129">
        <f t="shared" si="628"/>
        <v>0</v>
      </c>
      <c r="AQ1977" s="235"/>
      <c r="AR1977" s="235"/>
      <c r="AS1977" s="236">
        <f t="shared" si="623"/>
        <v>45483</v>
      </c>
      <c r="AT1977" s="237">
        <f t="shared" si="629"/>
        <v>29928.049999999981</v>
      </c>
      <c r="AU1977" s="237">
        <f t="shared" si="630"/>
        <v>21829.100000000002</v>
      </c>
      <c r="AV1977" s="237">
        <f t="shared" si="631"/>
        <v>41586.22</v>
      </c>
      <c r="AW1977" s="237">
        <f t="shared" si="632"/>
        <v>15660.99999999998</v>
      </c>
      <c r="AX1977" s="237">
        <f t="shared" si="633"/>
        <v>21293.200000000019</v>
      </c>
      <c r="AY1977" s="133"/>
    </row>
    <row r="1978" spans="3:51" x14ac:dyDescent="0.25">
      <c r="C1978" s="137"/>
      <c r="D1978" s="137"/>
      <c r="E1978" s="137"/>
      <c r="F1978" s="137"/>
      <c r="G1978" s="137"/>
      <c r="H1978" s="137"/>
      <c r="I1978" s="137"/>
      <c r="J1978" s="137"/>
      <c r="K1978" s="240">
        <f t="shared" si="615"/>
        <v>45484</v>
      </c>
      <c r="L1978" s="230">
        <f t="shared" si="616"/>
        <v>131643.15999999995</v>
      </c>
      <c r="M1978" s="162">
        <f>MAX(AN28:AN1978)</f>
        <v>131643.15999999995</v>
      </c>
      <c r="N1978" s="162">
        <f t="shared" si="624"/>
        <v>0</v>
      </c>
      <c r="O1978" s="231">
        <f>E3+(E4*0.1)</f>
        <v>0.2</v>
      </c>
      <c r="P1978" s="162">
        <v>161.94999999999999</v>
      </c>
      <c r="Q1978" s="232">
        <f>E5+(E6*0.1)</f>
        <v>0.1</v>
      </c>
      <c r="R1978" s="162">
        <v>-850</v>
      </c>
      <c r="S1978" s="232">
        <f>E7+(E8*0.1)</f>
        <v>0.1</v>
      </c>
      <c r="T1978" s="162">
        <v>-3410</v>
      </c>
      <c r="U1978" s="233">
        <f>E9+(E10*0.5)+(E11*0.1)</f>
        <v>0.2</v>
      </c>
      <c r="V1978" s="162">
        <v>4348</v>
      </c>
      <c r="W1978" s="233">
        <f>E12+(E13*0.5)+(E14*0.1)</f>
        <v>0.2</v>
      </c>
      <c r="X1978" s="162">
        <v>4348</v>
      </c>
      <c r="Y1978" s="161">
        <f t="shared" si="625"/>
        <v>1951</v>
      </c>
      <c r="Z1978" s="162">
        <f t="shared" si="617"/>
        <v>1345.5900000000001</v>
      </c>
      <c r="AA1978" s="127">
        <v>45484</v>
      </c>
      <c r="AB1978" s="127"/>
      <c r="AC1978" s="128"/>
      <c r="AD1978" s="128"/>
      <c r="AE1978" s="129"/>
      <c r="AF1978" s="129"/>
      <c r="AG1978" s="129"/>
      <c r="AH1978" s="129">
        <f t="shared" si="618"/>
        <v>1345.5900000000001</v>
      </c>
      <c r="AI1978" s="129">
        <f t="shared" si="619"/>
        <v>0</v>
      </c>
      <c r="AJ1978" s="234">
        <f t="shared" si="620"/>
        <v>1</v>
      </c>
      <c r="AK1978" s="234">
        <f t="shared" si="621"/>
        <v>0</v>
      </c>
      <c r="AL1978" s="129">
        <f t="shared" si="622"/>
        <v>0</v>
      </c>
      <c r="AM1978" s="127">
        <v>45484</v>
      </c>
      <c r="AN1978" s="129">
        <f t="shared" si="626"/>
        <v>131643.15999999995</v>
      </c>
      <c r="AO1978" s="129">
        <f t="shared" si="627"/>
        <v>0</v>
      </c>
      <c r="AP1978" s="129">
        <f t="shared" si="628"/>
        <v>0</v>
      </c>
      <c r="AQ1978" s="235"/>
      <c r="AR1978" s="235"/>
      <c r="AS1978" s="236">
        <f t="shared" si="623"/>
        <v>45484</v>
      </c>
      <c r="AT1978" s="237">
        <f t="shared" si="629"/>
        <v>29960.439999999981</v>
      </c>
      <c r="AU1978" s="237">
        <f t="shared" si="630"/>
        <v>21744.100000000002</v>
      </c>
      <c r="AV1978" s="237">
        <f t="shared" si="631"/>
        <v>41245.22</v>
      </c>
      <c r="AW1978" s="237">
        <f t="shared" si="632"/>
        <v>16530.59999999998</v>
      </c>
      <c r="AX1978" s="237">
        <f t="shared" si="633"/>
        <v>22162.800000000017</v>
      </c>
      <c r="AY1978" s="133"/>
    </row>
    <row r="1979" spans="3:51" x14ac:dyDescent="0.25">
      <c r="C1979" s="137"/>
      <c r="D1979" s="137"/>
      <c r="E1979" s="137"/>
      <c r="F1979" s="137"/>
      <c r="G1979" s="137"/>
      <c r="H1979" s="137"/>
      <c r="I1979" s="137"/>
      <c r="J1979" s="137"/>
      <c r="K1979" s="240">
        <f t="shared" si="615"/>
        <v>45485</v>
      </c>
      <c r="L1979" s="230">
        <f t="shared" si="616"/>
        <v>131764.61999999994</v>
      </c>
      <c r="M1979" s="162">
        <f>MAX(AN28:AN1979)</f>
        <v>131764.61999999994</v>
      </c>
      <c r="N1979" s="162">
        <f t="shared" si="624"/>
        <v>0</v>
      </c>
      <c r="O1979" s="231">
        <f>E3+(E4*0.1)</f>
        <v>0.2</v>
      </c>
      <c r="P1979" s="162">
        <v>1235.75</v>
      </c>
      <c r="Q1979" s="232">
        <f>E5+(E6*0.1)</f>
        <v>0.1</v>
      </c>
      <c r="R1979" s="162">
        <v>1540.5</v>
      </c>
      <c r="S1979" s="232">
        <f>E7+(E8*0.1)</f>
        <v>0.1</v>
      </c>
      <c r="T1979" s="162">
        <v>2402.6</v>
      </c>
      <c r="U1979" s="233">
        <f>E9+(E10*0.5)+(E11*0.1)</f>
        <v>0.2</v>
      </c>
      <c r="V1979" s="162">
        <v>-1400</v>
      </c>
      <c r="W1979" s="233">
        <f>E12+(E13*0.5)+(E14*0.1)</f>
        <v>0.2</v>
      </c>
      <c r="X1979" s="162">
        <v>-1200</v>
      </c>
      <c r="Y1979" s="161">
        <f t="shared" si="625"/>
        <v>1952</v>
      </c>
      <c r="Z1979" s="162">
        <f t="shared" si="617"/>
        <v>121.46000000000004</v>
      </c>
      <c r="AA1979" s="127">
        <v>45485</v>
      </c>
      <c r="AB1979" s="127"/>
      <c r="AC1979" s="128"/>
      <c r="AD1979" s="128"/>
      <c r="AE1979" s="129"/>
      <c r="AF1979" s="129"/>
      <c r="AG1979" s="129"/>
      <c r="AH1979" s="129">
        <f t="shared" si="618"/>
        <v>121.46000000000004</v>
      </c>
      <c r="AI1979" s="129">
        <f t="shared" si="619"/>
        <v>0</v>
      </c>
      <c r="AJ1979" s="234">
        <f t="shared" si="620"/>
        <v>1</v>
      </c>
      <c r="AK1979" s="234">
        <f t="shared" si="621"/>
        <v>0</v>
      </c>
      <c r="AL1979" s="129">
        <f t="shared" si="622"/>
        <v>0</v>
      </c>
      <c r="AM1979" s="127">
        <v>45485</v>
      </c>
      <c r="AN1979" s="129">
        <f t="shared" si="626"/>
        <v>131764.61999999994</v>
      </c>
      <c r="AO1979" s="129">
        <f t="shared" si="627"/>
        <v>0</v>
      </c>
      <c r="AP1979" s="129">
        <f t="shared" si="628"/>
        <v>0</v>
      </c>
      <c r="AQ1979" s="235"/>
      <c r="AR1979" s="235"/>
      <c r="AS1979" s="236">
        <f t="shared" si="623"/>
        <v>45485</v>
      </c>
      <c r="AT1979" s="237">
        <f t="shared" si="629"/>
        <v>30207.589999999982</v>
      </c>
      <c r="AU1979" s="237">
        <f t="shared" si="630"/>
        <v>21898.15</v>
      </c>
      <c r="AV1979" s="237">
        <f t="shared" si="631"/>
        <v>41485.480000000003</v>
      </c>
      <c r="AW1979" s="237">
        <f t="shared" si="632"/>
        <v>16250.59999999998</v>
      </c>
      <c r="AX1979" s="237">
        <f t="shared" si="633"/>
        <v>21922.800000000017</v>
      </c>
      <c r="AY1979" s="133"/>
    </row>
    <row r="1980" spans="3:51" x14ac:dyDescent="0.25">
      <c r="C1980" s="137"/>
      <c r="D1980" s="137"/>
      <c r="E1980" s="137"/>
      <c r="F1980" s="137"/>
      <c r="G1980" s="137"/>
      <c r="H1980" s="137"/>
      <c r="I1980" s="137"/>
      <c r="J1980" s="137"/>
      <c r="K1980" s="240">
        <f t="shared" si="615"/>
        <v>45488</v>
      </c>
      <c r="L1980" s="230">
        <f t="shared" si="616"/>
        <v>132581.16999999993</v>
      </c>
      <c r="M1980" s="162">
        <f>MAX(AN28:AN1980)</f>
        <v>132581.16999999993</v>
      </c>
      <c r="N1980" s="162">
        <f t="shared" si="624"/>
        <v>0</v>
      </c>
      <c r="O1980" s="231">
        <f>E3+(E4*0.1)</f>
        <v>0.2</v>
      </c>
      <c r="P1980" s="162">
        <v>1054.0999999999999</v>
      </c>
      <c r="Q1980" s="232">
        <f>E5+(E6*0.1)</f>
        <v>0.1</v>
      </c>
      <c r="R1980" s="162">
        <v>793.5</v>
      </c>
      <c r="S1980" s="232">
        <f>E7+(E8*0.1)</f>
        <v>0.1</v>
      </c>
      <c r="T1980" s="162">
        <v>1107.8</v>
      </c>
      <c r="U1980" s="233">
        <f>E9+(E10*0.5)+(E11*0.1)</f>
        <v>0.2</v>
      </c>
      <c r="V1980" s="162">
        <v>1039</v>
      </c>
      <c r="W1980" s="233">
        <f>E12+(E13*0.5)+(E14*0.1)</f>
        <v>0.2</v>
      </c>
      <c r="X1980" s="162">
        <v>1039</v>
      </c>
      <c r="Y1980" s="161">
        <f t="shared" si="625"/>
        <v>1953</v>
      </c>
      <c r="Z1980" s="162">
        <f t="shared" si="617"/>
        <v>816.55</v>
      </c>
      <c r="AA1980" s="127">
        <v>45488</v>
      </c>
      <c r="AB1980" s="127"/>
      <c r="AC1980" s="128"/>
      <c r="AD1980" s="128"/>
      <c r="AE1980" s="129"/>
      <c r="AF1980" s="129"/>
      <c r="AG1980" s="129"/>
      <c r="AH1980" s="129">
        <f t="shared" si="618"/>
        <v>816.55</v>
      </c>
      <c r="AI1980" s="129">
        <f t="shared" si="619"/>
        <v>0</v>
      </c>
      <c r="AJ1980" s="234">
        <f t="shared" si="620"/>
        <v>1</v>
      </c>
      <c r="AK1980" s="234">
        <f t="shared" si="621"/>
        <v>0</v>
      </c>
      <c r="AL1980" s="129">
        <f t="shared" si="622"/>
        <v>0</v>
      </c>
      <c r="AM1980" s="127">
        <v>45488</v>
      </c>
      <c r="AN1980" s="129">
        <f t="shared" si="626"/>
        <v>132581.16999999993</v>
      </c>
      <c r="AO1980" s="129">
        <f t="shared" si="627"/>
        <v>0</v>
      </c>
      <c r="AP1980" s="129">
        <f t="shared" si="628"/>
        <v>0</v>
      </c>
      <c r="AQ1980" s="235"/>
      <c r="AR1980" s="235"/>
      <c r="AS1980" s="236">
        <f t="shared" si="623"/>
        <v>45488</v>
      </c>
      <c r="AT1980" s="237">
        <f t="shared" si="629"/>
        <v>30418.409999999982</v>
      </c>
      <c r="AU1980" s="237">
        <f t="shared" si="630"/>
        <v>21977.5</v>
      </c>
      <c r="AV1980" s="237">
        <f t="shared" si="631"/>
        <v>41596.26</v>
      </c>
      <c r="AW1980" s="237">
        <f t="shared" si="632"/>
        <v>16458.39999999998</v>
      </c>
      <c r="AX1980" s="237">
        <f t="shared" si="633"/>
        <v>22130.600000000017</v>
      </c>
      <c r="AY1980" s="133"/>
    </row>
    <row r="1981" spans="3:51" x14ac:dyDescent="0.25">
      <c r="C1981" s="137"/>
      <c r="D1981" s="137"/>
      <c r="E1981" s="137"/>
      <c r="F1981" s="137"/>
      <c r="G1981" s="137"/>
      <c r="H1981" s="137"/>
      <c r="I1981" s="137"/>
      <c r="J1981" s="137"/>
      <c r="K1981" s="240">
        <f t="shared" si="615"/>
        <v>45489</v>
      </c>
      <c r="L1981" s="230">
        <f t="shared" si="616"/>
        <v>135398.90999999992</v>
      </c>
      <c r="M1981" s="162">
        <f>MAX(AN28:AN1981)</f>
        <v>135398.90999999992</v>
      </c>
      <c r="N1981" s="162">
        <f t="shared" si="624"/>
        <v>0</v>
      </c>
      <c r="O1981" s="231">
        <f>E3+(E4*0.1)</f>
        <v>0.2</v>
      </c>
      <c r="P1981" s="162">
        <v>3713.8</v>
      </c>
      <c r="Q1981" s="232">
        <f>E5+(E6*0.1)</f>
        <v>0.1</v>
      </c>
      <c r="R1981" s="162">
        <v>1799</v>
      </c>
      <c r="S1981" s="232">
        <f>E7+(E8*0.1)</f>
        <v>0.1</v>
      </c>
      <c r="T1981" s="162">
        <v>234.8</v>
      </c>
      <c r="U1981" s="233">
        <f>E9+(E10*0.5)+(E11*0.1)</f>
        <v>0.2</v>
      </c>
      <c r="V1981" s="162">
        <v>4679</v>
      </c>
      <c r="W1981" s="233">
        <f>E12+(E13*0.5)+(E14*0.1)</f>
        <v>0.2</v>
      </c>
      <c r="X1981" s="162">
        <v>4679</v>
      </c>
      <c r="Y1981" s="161">
        <f t="shared" si="625"/>
        <v>1954</v>
      </c>
      <c r="Z1981" s="162">
        <f t="shared" si="617"/>
        <v>2817.7400000000002</v>
      </c>
      <c r="AA1981" s="127">
        <v>45489</v>
      </c>
      <c r="AB1981" s="127"/>
      <c r="AC1981" s="128"/>
      <c r="AD1981" s="128"/>
      <c r="AE1981" s="129"/>
      <c r="AF1981" s="129"/>
      <c r="AG1981" s="129"/>
      <c r="AH1981" s="129">
        <f t="shared" si="618"/>
        <v>2817.7400000000002</v>
      </c>
      <c r="AI1981" s="129">
        <f t="shared" si="619"/>
        <v>0</v>
      </c>
      <c r="AJ1981" s="234">
        <f t="shared" si="620"/>
        <v>1</v>
      </c>
      <c r="AK1981" s="234">
        <f t="shared" si="621"/>
        <v>0</v>
      </c>
      <c r="AL1981" s="129">
        <f t="shared" si="622"/>
        <v>0</v>
      </c>
      <c r="AM1981" s="127">
        <v>45489</v>
      </c>
      <c r="AN1981" s="129">
        <f t="shared" si="626"/>
        <v>135398.90999999992</v>
      </c>
      <c r="AO1981" s="129">
        <f t="shared" si="627"/>
        <v>0</v>
      </c>
      <c r="AP1981" s="129">
        <f t="shared" si="628"/>
        <v>0</v>
      </c>
      <c r="AQ1981" s="235"/>
      <c r="AR1981" s="235"/>
      <c r="AS1981" s="236">
        <f t="shared" si="623"/>
        <v>45489</v>
      </c>
      <c r="AT1981" s="237">
        <f t="shared" si="629"/>
        <v>31161.16999999998</v>
      </c>
      <c r="AU1981" s="237">
        <f t="shared" si="630"/>
        <v>22157.4</v>
      </c>
      <c r="AV1981" s="237">
        <f t="shared" si="631"/>
        <v>41619.740000000005</v>
      </c>
      <c r="AW1981" s="237">
        <f t="shared" si="632"/>
        <v>17394.199999999979</v>
      </c>
      <c r="AX1981" s="237">
        <f t="shared" si="633"/>
        <v>23066.400000000016</v>
      </c>
      <c r="AY1981" s="133"/>
    </row>
    <row r="1982" spans="3:51" x14ac:dyDescent="0.25">
      <c r="C1982" s="137"/>
      <c r="D1982" s="137"/>
      <c r="E1982" s="137"/>
      <c r="F1982" s="137"/>
      <c r="G1982" s="137"/>
      <c r="H1982" s="137"/>
      <c r="I1982" s="137"/>
      <c r="J1982" s="137"/>
      <c r="K1982" s="240">
        <f t="shared" si="615"/>
        <v>45490</v>
      </c>
      <c r="L1982" s="230">
        <f t="shared" si="616"/>
        <v>133758.63999999993</v>
      </c>
      <c r="M1982" s="162">
        <f>MAX(AN28:AN1982)</f>
        <v>135398.90999999992</v>
      </c>
      <c r="N1982" s="162">
        <f t="shared" si="624"/>
        <v>-1640.2699999999895</v>
      </c>
      <c r="O1982" s="231">
        <f>E3+(E4*0.1)</f>
        <v>0.2</v>
      </c>
      <c r="P1982" s="162">
        <v>-550</v>
      </c>
      <c r="Q1982" s="232">
        <f>E5+(E6*0.1)</f>
        <v>0.1</v>
      </c>
      <c r="R1982" s="162">
        <v>-2906.5</v>
      </c>
      <c r="S1982" s="232">
        <f>E7+(E8*0.1)</f>
        <v>0.1</v>
      </c>
      <c r="T1982" s="162">
        <v>-7196.2</v>
      </c>
      <c r="U1982" s="233">
        <f>E9+(E10*0.5)+(E11*0.1)</f>
        <v>0.2</v>
      </c>
      <c r="V1982" s="162">
        <v>-1400</v>
      </c>
      <c r="W1982" s="233">
        <f>E12+(E13*0.5)+(E14*0.1)</f>
        <v>0.2</v>
      </c>
      <c r="X1982" s="162">
        <v>-1200</v>
      </c>
      <c r="Y1982" s="161">
        <f t="shared" si="625"/>
        <v>1955</v>
      </c>
      <c r="Z1982" s="162">
        <f t="shared" si="617"/>
        <v>-1640.27</v>
      </c>
      <c r="AA1982" s="127">
        <v>45490</v>
      </c>
      <c r="AB1982" s="127"/>
      <c r="AC1982" s="128"/>
      <c r="AD1982" s="128"/>
      <c r="AE1982" s="129"/>
      <c r="AF1982" s="129"/>
      <c r="AG1982" s="129"/>
      <c r="AH1982" s="129">
        <f t="shared" si="618"/>
        <v>0</v>
      </c>
      <c r="AI1982" s="129">
        <f t="shared" si="619"/>
        <v>-1640.27</v>
      </c>
      <c r="AJ1982" s="234">
        <f t="shared" si="620"/>
        <v>0</v>
      </c>
      <c r="AK1982" s="234">
        <f t="shared" si="621"/>
        <v>1</v>
      </c>
      <c r="AL1982" s="129">
        <f t="shared" si="622"/>
        <v>0</v>
      </c>
      <c r="AM1982" s="127">
        <v>45490</v>
      </c>
      <c r="AN1982" s="129">
        <f t="shared" si="626"/>
        <v>133758.63999999993</v>
      </c>
      <c r="AO1982" s="129">
        <f t="shared" si="627"/>
        <v>0</v>
      </c>
      <c r="AP1982" s="129">
        <f t="shared" si="628"/>
        <v>0</v>
      </c>
      <c r="AQ1982" s="235"/>
      <c r="AR1982" s="235"/>
      <c r="AS1982" s="236">
        <f t="shared" si="623"/>
        <v>45490</v>
      </c>
      <c r="AT1982" s="237">
        <f t="shared" si="629"/>
        <v>31051.16999999998</v>
      </c>
      <c r="AU1982" s="237">
        <f t="shared" si="630"/>
        <v>21866.75</v>
      </c>
      <c r="AV1982" s="237">
        <f t="shared" si="631"/>
        <v>40900.120000000003</v>
      </c>
      <c r="AW1982" s="237">
        <f t="shared" si="632"/>
        <v>17114.199999999979</v>
      </c>
      <c r="AX1982" s="237">
        <f t="shared" si="633"/>
        <v>22826.400000000016</v>
      </c>
      <c r="AY1982" s="133"/>
    </row>
    <row r="1983" spans="3:51" x14ac:dyDescent="0.25">
      <c r="C1983" s="137"/>
      <c r="D1983" s="137"/>
      <c r="E1983" s="137"/>
      <c r="F1983" s="137"/>
      <c r="G1983" s="137"/>
      <c r="H1983" s="137"/>
      <c r="I1983" s="137"/>
      <c r="J1983" s="137"/>
      <c r="K1983" s="240">
        <f t="shared" si="615"/>
        <v>45491</v>
      </c>
      <c r="L1983" s="230">
        <f t="shared" si="616"/>
        <v>132702.63999999993</v>
      </c>
      <c r="M1983" s="162">
        <f>MAX(AN28:AN1983)</f>
        <v>135398.90999999992</v>
      </c>
      <c r="N1983" s="162">
        <f t="shared" si="624"/>
        <v>-2696.2699999999895</v>
      </c>
      <c r="O1983" s="231">
        <f>E3+(E4*0.1)</f>
        <v>0.2</v>
      </c>
      <c r="P1983" s="162">
        <v>-550</v>
      </c>
      <c r="Q1983" s="232">
        <f>E5+(E6*0.1)</f>
        <v>0.1</v>
      </c>
      <c r="R1983" s="162">
        <v>-850</v>
      </c>
      <c r="S1983" s="232">
        <f>E7+(E8*0.1)</f>
        <v>0.1</v>
      </c>
      <c r="T1983" s="162">
        <v>-3410</v>
      </c>
      <c r="U1983" s="233">
        <f>E9+(E10*0.5)+(E11*0.1)</f>
        <v>0.2</v>
      </c>
      <c r="V1983" s="162">
        <v>-1400</v>
      </c>
      <c r="W1983" s="233">
        <f>E12+(E13*0.5)+(E14*0.1)</f>
        <v>0.2</v>
      </c>
      <c r="X1983" s="162">
        <v>-1200</v>
      </c>
      <c r="Y1983" s="161">
        <f t="shared" si="625"/>
        <v>1956</v>
      </c>
      <c r="Z1983" s="162">
        <f t="shared" si="617"/>
        <v>-1056</v>
      </c>
      <c r="AA1983" s="127">
        <v>45491</v>
      </c>
      <c r="AB1983" s="127"/>
      <c r="AC1983" s="128"/>
      <c r="AD1983" s="128"/>
      <c r="AE1983" s="129"/>
      <c r="AF1983" s="129"/>
      <c r="AG1983" s="129"/>
      <c r="AH1983" s="129">
        <f t="shared" si="618"/>
        <v>0</v>
      </c>
      <c r="AI1983" s="129">
        <f t="shared" si="619"/>
        <v>-1056</v>
      </c>
      <c r="AJ1983" s="234">
        <f t="shared" si="620"/>
        <v>0</v>
      </c>
      <c r="AK1983" s="234">
        <f t="shared" si="621"/>
        <v>1</v>
      </c>
      <c r="AL1983" s="129">
        <f t="shared" si="622"/>
        <v>0</v>
      </c>
      <c r="AM1983" s="127">
        <v>45491</v>
      </c>
      <c r="AN1983" s="129">
        <f t="shared" si="626"/>
        <v>132702.63999999993</v>
      </c>
      <c r="AO1983" s="129">
        <f t="shared" si="627"/>
        <v>0</v>
      </c>
      <c r="AP1983" s="129">
        <f t="shared" si="628"/>
        <v>0</v>
      </c>
      <c r="AQ1983" s="235"/>
      <c r="AR1983" s="235"/>
      <c r="AS1983" s="236">
        <f t="shared" si="623"/>
        <v>45491</v>
      </c>
      <c r="AT1983" s="237">
        <f t="shared" si="629"/>
        <v>30941.16999999998</v>
      </c>
      <c r="AU1983" s="237">
        <f t="shared" si="630"/>
        <v>21781.75</v>
      </c>
      <c r="AV1983" s="237">
        <f t="shared" si="631"/>
        <v>40559.120000000003</v>
      </c>
      <c r="AW1983" s="237">
        <f t="shared" si="632"/>
        <v>16834.199999999979</v>
      </c>
      <c r="AX1983" s="237">
        <f t="shared" si="633"/>
        <v>22586.400000000016</v>
      </c>
      <c r="AY1983" s="133"/>
    </row>
    <row r="1984" spans="3:51" x14ac:dyDescent="0.25">
      <c r="C1984" s="137"/>
      <c r="D1984" s="137"/>
      <c r="E1984" s="137"/>
      <c r="F1984" s="137"/>
      <c r="G1984" s="137"/>
      <c r="H1984" s="137"/>
      <c r="I1984" s="137"/>
      <c r="J1984" s="137"/>
      <c r="K1984" s="240">
        <f t="shared" si="615"/>
        <v>45492</v>
      </c>
      <c r="L1984" s="230">
        <f t="shared" si="616"/>
        <v>131646.63999999993</v>
      </c>
      <c r="M1984" s="162">
        <f>MAX(AN28:AN1984)</f>
        <v>135398.90999999992</v>
      </c>
      <c r="N1984" s="162">
        <f t="shared" si="624"/>
        <v>-3752.2699999999895</v>
      </c>
      <c r="O1984" s="231">
        <f>E3+(E4*0.1)</f>
        <v>0.2</v>
      </c>
      <c r="P1984" s="162">
        <v>-550</v>
      </c>
      <c r="Q1984" s="232">
        <f>E5+(E6*0.1)</f>
        <v>0.1</v>
      </c>
      <c r="R1984" s="162">
        <v>-850</v>
      </c>
      <c r="S1984" s="232">
        <f>E7+(E8*0.1)</f>
        <v>0.1</v>
      </c>
      <c r="T1984" s="162">
        <v>-3410</v>
      </c>
      <c r="U1984" s="233">
        <f>E9+(E10*0.5)+(E11*0.1)</f>
        <v>0.2</v>
      </c>
      <c r="V1984" s="162">
        <v>-1400</v>
      </c>
      <c r="W1984" s="233">
        <f>E12+(E13*0.5)+(E14*0.1)</f>
        <v>0.2</v>
      </c>
      <c r="X1984" s="162">
        <v>-1200</v>
      </c>
      <c r="Y1984" s="161">
        <f t="shared" si="625"/>
        <v>1957</v>
      </c>
      <c r="Z1984" s="162">
        <f t="shared" si="617"/>
        <v>-1056</v>
      </c>
      <c r="AA1984" s="127">
        <v>45492</v>
      </c>
      <c r="AB1984" s="127"/>
      <c r="AC1984" s="128"/>
      <c r="AD1984" s="128"/>
      <c r="AE1984" s="129"/>
      <c r="AF1984" s="129"/>
      <c r="AG1984" s="129"/>
      <c r="AH1984" s="129">
        <f t="shared" si="618"/>
        <v>0</v>
      </c>
      <c r="AI1984" s="129">
        <f t="shared" si="619"/>
        <v>-1056</v>
      </c>
      <c r="AJ1984" s="234">
        <f t="shared" si="620"/>
        <v>0</v>
      </c>
      <c r="AK1984" s="234">
        <f t="shared" si="621"/>
        <v>1</v>
      </c>
      <c r="AL1984" s="129">
        <f t="shared" si="622"/>
        <v>0</v>
      </c>
      <c r="AM1984" s="127">
        <v>45492</v>
      </c>
      <c r="AN1984" s="129">
        <f t="shared" si="626"/>
        <v>131646.63999999993</v>
      </c>
      <c r="AO1984" s="129">
        <f t="shared" si="627"/>
        <v>0</v>
      </c>
      <c r="AP1984" s="129">
        <f t="shared" si="628"/>
        <v>0</v>
      </c>
      <c r="AQ1984" s="235"/>
      <c r="AR1984" s="235"/>
      <c r="AS1984" s="236">
        <f t="shared" si="623"/>
        <v>45492</v>
      </c>
      <c r="AT1984" s="237">
        <f t="shared" si="629"/>
        <v>30831.16999999998</v>
      </c>
      <c r="AU1984" s="237">
        <f t="shared" si="630"/>
        <v>21696.75</v>
      </c>
      <c r="AV1984" s="237">
        <f t="shared" si="631"/>
        <v>40218.120000000003</v>
      </c>
      <c r="AW1984" s="237">
        <f t="shared" si="632"/>
        <v>16554.199999999979</v>
      </c>
      <c r="AX1984" s="237">
        <f t="shared" si="633"/>
        <v>22346.400000000016</v>
      </c>
      <c r="AY1984" s="133"/>
    </row>
    <row r="1985" spans="3:51" x14ac:dyDescent="0.25">
      <c r="C1985" s="137"/>
      <c r="D1985" s="137"/>
      <c r="E1985" s="137"/>
      <c r="F1985" s="137"/>
      <c r="G1985" s="137"/>
      <c r="H1985" s="137"/>
      <c r="I1985" s="137"/>
      <c r="J1985" s="137"/>
      <c r="K1985" s="240">
        <f t="shared" si="615"/>
        <v>45495</v>
      </c>
      <c r="L1985" s="230">
        <f t="shared" si="616"/>
        <v>132152.09999999992</v>
      </c>
      <c r="M1985" s="162">
        <f>MAX(AN28:AN1985)</f>
        <v>135398.90999999992</v>
      </c>
      <c r="N1985" s="162">
        <f t="shared" si="624"/>
        <v>-3246.8099999999977</v>
      </c>
      <c r="O1985" s="231">
        <f>E3+(E4*0.1)</f>
        <v>0.2</v>
      </c>
      <c r="P1985" s="162">
        <v>639.54999999999995</v>
      </c>
      <c r="Q1985" s="232">
        <f>E5+(E6*0.1)</f>
        <v>0.1</v>
      </c>
      <c r="R1985" s="162">
        <v>2970.5</v>
      </c>
      <c r="S1985" s="232">
        <f>E7+(E8*0.1)</f>
        <v>0.1</v>
      </c>
      <c r="T1985" s="162">
        <v>6005</v>
      </c>
      <c r="U1985" s="233">
        <f>E9+(E10*0.5)+(E11*0.1)</f>
        <v>0.2</v>
      </c>
      <c r="V1985" s="162">
        <v>-1400</v>
      </c>
      <c r="W1985" s="233">
        <f>E12+(E13*0.5)+(E14*0.1)</f>
        <v>0.2</v>
      </c>
      <c r="X1985" s="162">
        <v>-1200</v>
      </c>
      <c r="Y1985" s="161">
        <f t="shared" si="625"/>
        <v>1958</v>
      </c>
      <c r="Z1985" s="162">
        <f t="shared" si="617"/>
        <v>505.46000000000004</v>
      </c>
      <c r="AA1985" s="127">
        <v>45495</v>
      </c>
      <c r="AB1985" s="127"/>
      <c r="AC1985" s="128"/>
      <c r="AD1985" s="128"/>
      <c r="AE1985" s="129"/>
      <c r="AF1985" s="129"/>
      <c r="AG1985" s="129"/>
      <c r="AH1985" s="129">
        <f t="shared" si="618"/>
        <v>505.46000000000004</v>
      </c>
      <c r="AI1985" s="129">
        <f t="shared" si="619"/>
        <v>0</v>
      </c>
      <c r="AJ1985" s="234">
        <f t="shared" si="620"/>
        <v>1</v>
      </c>
      <c r="AK1985" s="234">
        <f t="shared" si="621"/>
        <v>0</v>
      </c>
      <c r="AL1985" s="129">
        <f t="shared" si="622"/>
        <v>0</v>
      </c>
      <c r="AM1985" s="127">
        <v>45495</v>
      </c>
      <c r="AN1985" s="129">
        <f t="shared" si="626"/>
        <v>132152.09999999992</v>
      </c>
      <c r="AO1985" s="129">
        <f t="shared" si="627"/>
        <v>0</v>
      </c>
      <c r="AP1985" s="129">
        <f t="shared" si="628"/>
        <v>0</v>
      </c>
      <c r="AQ1985" s="235"/>
      <c r="AR1985" s="235"/>
      <c r="AS1985" s="236">
        <f t="shared" si="623"/>
        <v>45495</v>
      </c>
      <c r="AT1985" s="237">
        <f t="shared" si="629"/>
        <v>30959.07999999998</v>
      </c>
      <c r="AU1985" s="237">
        <f t="shared" si="630"/>
        <v>21993.8</v>
      </c>
      <c r="AV1985" s="237">
        <f t="shared" si="631"/>
        <v>40818.620000000003</v>
      </c>
      <c r="AW1985" s="237">
        <f t="shared" si="632"/>
        <v>16274.199999999979</v>
      </c>
      <c r="AX1985" s="237">
        <f t="shared" si="633"/>
        <v>22106.400000000016</v>
      </c>
      <c r="AY1985" s="133"/>
    </row>
    <row r="1986" spans="3:51" x14ac:dyDescent="0.25">
      <c r="C1986" s="137"/>
      <c r="D1986" s="137"/>
      <c r="E1986" s="137"/>
      <c r="F1986" s="137"/>
      <c r="G1986" s="137"/>
      <c r="H1986" s="137"/>
      <c r="I1986" s="137"/>
      <c r="J1986" s="137"/>
      <c r="K1986" s="240">
        <f t="shared" si="615"/>
        <v>45496</v>
      </c>
      <c r="L1986" s="230">
        <f t="shared" si="616"/>
        <v>132428.33999999991</v>
      </c>
      <c r="M1986" s="162">
        <f>MAX(AN28:AN1986)</f>
        <v>135398.90999999992</v>
      </c>
      <c r="N1986" s="162">
        <f t="shared" si="624"/>
        <v>-2970.570000000007</v>
      </c>
      <c r="O1986" s="231">
        <f>E3+(E4*0.1)</f>
        <v>0.2</v>
      </c>
      <c r="P1986" s="162">
        <v>-286.75</v>
      </c>
      <c r="Q1986" s="232">
        <f>E5+(E6*0.1)</f>
        <v>0.1</v>
      </c>
      <c r="R1986" s="162">
        <v>-433.5</v>
      </c>
      <c r="S1986" s="232">
        <f>E7+(E8*0.1)</f>
        <v>0.1</v>
      </c>
      <c r="T1986" s="162">
        <v>-1370.6</v>
      </c>
      <c r="U1986" s="233">
        <f>E9+(E10*0.5)+(E11*0.1)</f>
        <v>0.2</v>
      </c>
      <c r="V1986" s="162">
        <v>1285</v>
      </c>
      <c r="W1986" s="233">
        <f>E12+(E13*0.5)+(E14*0.1)</f>
        <v>0.2</v>
      </c>
      <c r="X1986" s="162">
        <v>1285</v>
      </c>
      <c r="Y1986" s="161">
        <f t="shared" si="625"/>
        <v>1959</v>
      </c>
      <c r="Z1986" s="162">
        <f t="shared" si="617"/>
        <v>276.24</v>
      </c>
      <c r="AA1986" s="127">
        <v>45496</v>
      </c>
      <c r="AB1986" s="127"/>
      <c r="AC1986" s="128"/>
      <c r="AD1986" s="128"/>
      <c r="AE1986" s="129"/>
      <c r="AF1986" s="129"/>
      <c r="AG1986" s="129"/>
      <c r="AH1986" s="129">
        <f t="shared" si="618"/>
        <v>276.24</v>
      </c>
      <c r="AI1986" s="129">
        <f t="shared" si="619"/>
        <v>0</v>
      </c>
      <c r="AJ1986" s="234">
        <f t="shared" si="620"/>
        <v>1</v>
      </c>
      <c r="AK1986" s="234">
        <f t="shared" si="621"/>
        <v>0</v>
      </c>
      <c r="AL1986" s="129">
        <f t="shared" si="622"/>
        <v>0</v>
      </c>
      <c r="AM1986" s="127">
        <v>45496</v>
      </c>
      <c r="AN1986" s="129">
        <f t="shared" si="626"/>
        <v>132428.33999999991</v>
      </c>
      <c r="AO1986" s="129">
        <f t="shared" si="627"/>
        <v>0</v>
      </c>
      <c r="AP1986" s="129">
        <f t="shared" si="628"/>
        <v>0</v>
      </c>
      <c r="AQ1986" s="235"/>
      <c r="AR1986" s="235"/>
      <c r="AS1986" s="236">
        <f t="shared" si="623"/>
        <v>45496</v>
      </c>
      <c r="AT1986" s="237">
        <f t="shared" si="629"/>
        <v>30901.729999999981</v>
      </c>
      <c r="AU1986" s="237">
        <f t="shared" si="630"/>
        <v>21950.45</v>
      </c>
      <c r="AV1986" s="237">
        <f t="shared" si="631"/>
        <v>40681.560000000005</v>
      </c>
      <c r="AW1986" s="237">
        <f t="shared" si="632"/>
        <v>16531.199999999979</v>
      </c>
      <c r="AX1986" s="237">
        <f t="shared" si="633"/>
        <v>22363.400000000016</v>
      </c>
      <c r="AY1986" s="133"/>
    </row>
    <row r="1987" spans="3:51" x14ac:dyDescent="0.25">
      <c r="C1987" s="137"/>
      <c r="D1987" s="137"/>
      <c r="E1987" s="137"/>
      <c r="F1987" s="137"/>
      <c r="G1987" s="137"/>
      <c r="H1987" s="137"/>
      <c r="I1987" s="137"/>
      <c r="J1987" s="137"/>
      <c r="K1987" s="240">
        <f t="shared" si="615"/>
        <v>45497</v>
      </c>
      <c r="L1987" s="230">
        <f t="shared" si="616"/>
        <v>130995.69999999991</v>
      </c>
      <c r="M1987" s="162">
        <f>MAX(AN28:AN1987)</f>
        <v>135398.90999999992</v>
      </c>
      <c r="N1987" s="162">
        <f t="shared" si="624"/>
        <v>-4403.2100000000064</v>
      </c>
      <c r="O1987" s="231">
        <f>E3+(E4*0.1)</f>
        <v>0.2</v>
      </c>
      <c r="P1987" s="162">
        <v>-787.3</v>
      </c>
      <c r="Q1987" s="232">
        <f>E5+(E6*0.1)</f>
        <v>0.1</v>
      </c>
      <c r="R1987" s="162">
        <v>-2545</v>
      </c>
      <c r="S1987" s="232">
        <f>E7+(E8*0.1)</f>
        <v>0.1</v>
      </c>
      <c r="T1987" s="162">
        <v>-5662.8</v>
      </c>
      <c r="U1987" s="233">
        <f>E9+(E10*0.5)+(E11*0.1)</f>
        <v>0.2</v>
      </c>
      <c r="V1987" s="162">
        <v>-1136</v>
      </c>
      <c r="W1987" s="233">
        <f>E12+(E13*0.5)+(E14*0.1)</f>
        <v>0.2</v>
      </c>
      <c r="X1987" s="162">
        <v>-1136</v>
      </c>
      <c r="Y1987" s="161">
        <f t="shared" si="625"/>
        <v>1960</v>
      </c>
      <c r="Z1987" s="162">
        <f t="shared" si="617"/>
        <v>-1432.64</v>
      </c>
      <c r="AA1987" s="127">
        <v>45497</v>
      </c>
      <c r="AB1987" s="127"/>
      <c r="AC1987" s="128"/>
      <c r="AD1987" s="128"/>
      <c r="AE1987" s="129"/>
      <c r="AF1987" s="129"/>
      <c r="AG1987" s="129"/>
      <c r="AH1987" s="129">
        <f t="shared" si="618"/>
        <v>0</v>
      </c>
      <c r="AI1987" s="129">
        <f t="shared" si="619"/>
        <v>-1432.64</v>
      </c>
      <c r="AJ1987" s="234">
        <f t="shared" si="620"/>
        <v>0</v>
      </c>
      <c r="AK1987" s="234">
        <f t="shared" si="621"/>
        <v>1</v>
      </c>
      <c r="AL1987" s="129">
        <f t="shared" si="622"/>
        <v>0</v>
      </c>
      <c r="AM1987" s="127">
        <v>45497</v>
      </c>
      <c r="AN1987" s="129">
        <f t="shared" si="626"/>
        <v>130995.69999999991</v>
      </c>
      <c r="AO1987" s="129">
        <f t="shared" si="627"/>
        <v>0</v>
      </c>
      <c r="AP1987" s="129">
        <f t="shared" si="628"/>
        <v>0</v>
      </c>
      <c r="AQ1987" s="235"/>
      <c r="AR1987" s="235"/>
      <c r="AS1987" s="236">
        <f t="shared" si="623"/>
        <v>45497</v>
      </c>
      <c r="AT1987" s="237">
        <f t="shared" si="629"/>
        <v>30744.269999999982</v>
      </c>
      <c r="AU1987" s="237">
        <f t="shared" si="630"/>
        <v>21695.95</v>
      </c>
      <c r="AV1987" s="237">
        <f t="shared" si="631"/>
        <v>40115.280000000006</v>
      </c>
      <c r="AW1987" s="237">
        <f t="shared" si="632"/>
        <v>16303.999999999978</v>
      </c>
      <c r="AX1987" s="237">
        <f t="shared" si="633"/>
        <v>22136.200000000015</v>
      </c>
      <c r="AY1987" s="133"/>
    </row>
    <row r="1988" spans="3:51" x14ac:dyDescent="0.25">
      <c r="C1988" s="137"/>
      <c r="D1988" s="137"/>
      <c r="E1988" s="137"/>
      <c r="F1988" s="137"/>
      <c r="G1988" s="137"/>
      <c r="H1988" s="137"/>
      <c r="I1988" s="137"/>
      <c r="J1988" s="137"/>
      <c r="K1988" s="240">
        <f t="shared" si="615"/>
        <v>45498</v>
      </c>
      <c r="L1988" s="230">
        <f t="shared" si="616"/>
        <v>130130.89999999991</v>
      </c>
      <c r="M1988" s="162">
        <f>MAX(AN28:AN1988)</f>
        <v>135398.90999999992</v>
      </c>
      <c r="N1988" s="162">
        <f t="shared" si="624"/>
        <v>-5268.0100000000093</v>
      </c>
      <c r="O1988" s="231">
        <f>E3+(E4*0.1)</f>
        <v>0.2</v>
      </c>
      <c r="P1988" s="162">
        <v>406</v>
      </c>
      <c r="Q1988" s="232">
        <f>E5+(E6*0.1)</f>
        <v>0.1</v>
      </c>
      <c r="R1988" s="162">
        <v>-850</v>
      </c>
      <c r="S1988" s="232">
        <f>E7+(E8*0.1)</f>
        <v>0.1</v>
      </c>
      <c r="T1988" s="162">
        <v>-3410</v>
      </c>
      <c r="U1988" s="233">
        <f>E9+(E10*0.5)+(E11*0.1)</f>
        <v>0.2</v>
      </c>
      <c r="V1988" s="162">
        <v>-1400</v>
      </c>
      <c r="W1988" s="233">
        <f>E12+(E13*0.5)+(E14*0.1)</f>
        <v>0.2</v>
      </c>
      <c r="X1988" s="162">
        <v>-1200</v>
      </c>
      <c r="Y1988" s="161">
        <f t="shared" si="625"/>
        <v>1961</v>
      </c>
      <c r="Z1988" s="162">
        <f t="shared" si="617"/>
        <v>-864.8</v>
      </c>
      <c r="AA1988" s="127">
        <v>45498</v>
      </c>
      <c r="AB1988" s="127"/>
      <c r="AC1988" s="128"/>
      <c r="AD1988" s="128"/>
      <c r="AE1988" s="129"/>
      <c r="AF1988" s="129"/>
      <c r="AG1988" s="129"/>
      <c r="AH1988" s="129">
        <f t="shared" si="618"/>
        <v>0</v>
      </c>
      <c r="AI1988" s="129">
        <f t="shared" si="619"/>
        <v>-864.8</v>
      </c>
      <c r="AJ1988" s="234">
        <f t="shared" si="620"/>
        <v>0</v>
      </c>
      <c r="AK1988" s="234">
        <f t="shared" si="621"/>
        <v>1</v>
      </c>
      <c r="AL1988" s="129">
        <f t="shared" si="622"/>
        <v>0</v>
      </c>
      <c r="AM1988" s="127">
        <v>45498</v>
      </c>
      <c r="AN1988" s="129">
        <f t="shared" si="626"/>
        <v>130130.89999999991</v>
      </c>
      <c r="AO1988" s="129">
        <f t="shared" si="627"/>
        <v>0</v>
      </c>
      <c r="AP1988" s="129">
        <f t="shared" si="628"/>
        <v>0</v>
      </c>
      <c r="AQ1988" s="235"/>
      <c r="AR1988" s="235"/>
      <c r="AS1988" s="236">
        <f t="shared" si="623"/>
        <v>45498</v>
      </c>
      <c r="AT1988" s="237">
        <f t="shared" si="629"/>
        <v>30825.469999999983</v>
      </c>
      <c r="AU1988" s="237">
        <f t="shared" si="630"/>
        <v>21610.95</v>
      </c>
      <c r="AV1988" s="237">
        <f t="shared" si="631"/>
        <v>39774.280000000006</v>
      </c>
      <c r="AW1988" s="237">
        <f t="shared" si="632"/>
        <v>16023.999999999978</v>
      </c>
      <c r="AX1988" s="237">
        <f t="shared" si="633"/>
        <v>21896.200000000015</v>
      </c>
      <c r="AY1988" s="133"/>
    </row>
    <row r="1989" spans="3:51" x14ac:dyDescent="0.25">
      <c r="C1989" s="137"/>
      <c r="D1989" s="137"/>
      <c r="E1989" s="137"/>
      <c r="F1989" s="137"/>
      <c r="G1989" s="137"/>
      <c r="H1989" s="137"/>
      <c r="I1989" s="137"/>
      <c r="J1989" s="137"/>
      <c r="K1989" s="240">
        <f t="shared" si="615"/>
        <v>45499</v>
      </c>
      <c r="L1989" s="230">
        <f t="shared" si="616"/>
        <v>132402.72999999989</v>
      </c>
      <c r="M1989" s="162">
        <f>MAX(AN28:AN1989)</f>
        <v>135398.90999999992</v>
      </c>
      <c r="N1989" s="162">
        <f t="shared" si="624"/>
        <v>-2996.1800000000221</v>
      </c>
      <c r="O1989" s="231">
        <f>E3+(E4*0.1)</f>
        <v>0.2</v>
      </c>
      <c r="P1989" s="162">
        <v>3271.35</v>
      </c>
      <c r="Q1989" s="232">
        <f>E5+(E6*0.1)</f>
        <v>0.1</v>
      </c>
      <c r="R1989" s="162">
        <v>2994</v>
      </c>
      <c r="S1989" s="232">
        <f>E7+(E8*0.1)</f>
        <v>0.1</v>
      </c>
      <c r="T1989" s="162">
        <v>3861.6</v>
      </c>
      <c r="U1989" s="233">
        <f>E9+(E10*0.5)+(E11*0.1)</f>
        <v>0.2</v>
      </c>
      <c r="V1989" s="162">
        <v>2330</v>
      </c>
      <c r="W1989" s="233">
        <f>E12+(E13*0.5)+(E14*0.1)</f>
        <v>0.2</v>
      </c>
      <c r="X1989" s="162">
        <v>2330</v>
      </c>
      <c r="Y1989" s="161">
        <f t="shared" si="625"/>
        <v>1962</v>
      </c>
      <c r="Z1989" s="162">
        <f t="shared" si="617"/>
        <v>2271.83</v>
      </c>
      <c r="AA1989" s="127">
        <v>45499</v>
      </c>
      <c r="AB1989" s="127"/>
      <c r="AC1989" s="128"/>
      <c r="AD1989" s="128"/>
      <c r="AE1989" s="129"/>
      <c r="AF1989" s="129"/>
      <c r="AG1989" s="129"/>
      <c r="AH1989" s="129">
        <f t="shared" si="618"/>
        <v>2271.83</v>
      </c>
      <c r="AI1989" s="129">
        <f t="shared" si="619"/>
        <v>0</v>
      </c>
      <c r="AJ1989" s="234">
        <f t="shared" si="620"/>
        <v>1</v>
      </c>
      <c r="AK1989" s="234">
        <f t="shared" si="621"/>
        <v>0</v>
      </c>
      <c r="AL1989" s="129">
        <f t="shared" si="622"/>
        <v>0</v>
      </c>
      <c r="AM1989" s="127">
        <v>45499</v>
      </c>
      <c r="AN1989" s="129">
        <f t="shared" si="626"/>
        <v>132402.72999999989</v>
      </c>
      <c r="AO1989" s="129">
        <f t="shared" si="627"/>
        <v>0</v>
      </c>
      <c r="AP1989" s="129">
        <f t="shared" si="628"/>
        <v>0</v>
      </c>
      <c r="AQ1989" s="235"/>
      <c r="AR1989" s="235"/>
      <c r="AS1989" s="236">
        <f t="shared" si="623"/>
        <v>45499</v>
      </c>
      <c r="AT1989" s="237">
        <f t="shared" si="629"/>
        <v>31479.739999999983</v>
      </c>
      <c r="AU1989" s="237">
        <f t="shared" si="630"/>
        <v>21910.350000000002</v>
      </c>
      <c r="AV1989" s="237">
        <f t="shared" si="631"/>
        <v>40160.44000000001</v>
      </c>
      <c r="AW1989" s="237">
        <f t="shared" si="632"/>
        <v>16489.999999999978</v>
      </c>
      <c r="AX1989" s="237">
        <f t="shared" si="633"/>
        <v>22362.200000000015</v>
      </c>
      <c r="AY1989" s="133"/>
    </row>
    <row r="1990" spans="3:51" x14ac:dyDescent="0.25">
      <c r="C1990" s="137"/>
      <c r="D1990" s="137"/>
      <c r="E1990" s="137"/>
      <c r="F1990" s="137"/>
      <c r="G1990" s="137"/>
      <c r="H1990" s="137"/>
      <c r="I1990" s="137"/>
      <c r="J1990" s="137"/>
      <c r="K1990" s="240">
        <f t="shared" si="615"/>
        <v>45502</v>
      </c>
      <c r="L1990" s="230">
        <f t="shared" si="616"/>
        <v>131866.58999999988</v>
      </c>
      <c r="M1990" s="162">
        <f>MAX(AN28:AN1990)</f>
        <v>135398.90999999992</v>
      </c>
      <c r="N1990" s="162">
        <f t="shared" si="624"/>
        <v>-3532.3200000000361</v>
      </c>
      <c r="O1990" s="231">
        <f>E3+(E4*0.1)</f>
        <v>0.2</v>
      </c>
      <c r="P1990" s="162">
        <v>-550</v>
      </c>
      <c r="Q1990" s="232">
        <f>E5+(E6*0.1)</f>
        <v>0.1</v>
      </c>
      <c r="R1990" s="162">
        <v>222</v>
      </c>
      <c r="S1990" s="232">
        <f>E7+(E8*0.1)</f>
        <v>0.1</v>
      </c>
      <c r="T1990" s="162">
        <v>716.6</v>
      </c>
      <c r="U1990" s="233">
        <f>E9+(E10*0.5)+(E11*0.1)</f>
        <v>0.2</v>
      </c>
      <c r="V1990" s="162">
        <v>-1400</v>
      </c>
      <c r="W1990" s="233">
        <f>E12+(E13*0.5)+(E14*0.1)</f>
        <v>0.2</v>
      </c>
      <c r="X1990" s="162">
        <v>-1200</v>
      </c>
      <c r="Y1990" s="161">
        <f t="shared" si="625"/>
        <v>1963</v>
      </c>
      <c r="Z1990" s="162">
        <f t="shared" si="617"/>
        <v>-536.14</v>
      </c>
      <c r="AA1990" s="127">
        <v>45502</v>
      </c>
      <c r="AB1990" s="127"/>
      <c r="AC1990" s="128"/>
      <c r="AD1990" s="128"/>
      <c r="AE1990" s="129"/>
      <c r="AF1990" s="129"/>
      <c r="AG1990" s="129"/>
      <c r="AH1990" s="129">
        <f t="shared" si="618"/>
        <v>0</v>
      </c>
      <c r="AI1990" s="129">
        <f t="shared" si="619"/>
        <v>-536.14</v>
      </c>
      <c r="AJ1990" s="234">
        <f t="shared" si="620"/>
        <v>0</v>
      </c>
      <c r="AK1990" s="234">
        <f t="shared" si="621"/>
        <v>1</v>
      </c>
      <c r="AL1990" s="129">
        <f t="shared" si="622"/>
        <v>0</v>
      </c>
      <c r="AM1990" s="127">
        <v>45502</v>
      </c>
      <c r="AN1990" s="129">
        <f t="shared" si="626"/>
        <v>131866.58999999988</v>
      </c>
      <c r="AO1990" s="129">
        <f t="shared" si="627"/>
        <v>0</v>
      </c>
      <c r="AP1990" s="129">
        <f t="shared" si="628"/>
        <v>0</v>
      </c>
      <c r="AQ1990" s="235"/>
      <c r="AR1990" s="235"/>
      <c r="AS1990" s="236">
        <f t="shared" si="623"/>
        <v>45502</v>
      </c>
      <c r="AT1990" s="237">
        <f t="shared" si="629"/>
        <v>31369.739999999983</v>
      </c>
      <c r="AU1990" s="237">
        <f t="shared" si="630"/>
        <v>21932.550000000003</v>
      </c>
      <c r="AV1990" s="237">
        <f t="shared" si="631"/>
        <v>40232.100000000013</v>
      </c>
      <c r="AW1990" s="237">
        <f t="shared" si="632"/>
        <v>16209.999999999978</v>
      </c>
      <c r="AX1990" s="237">
        <f t="shared" si="633"/>
        <v>22122.200000000015</v>
      </c>
      <c r="AY1990" s="133"/>
    </row>
    <row r="1991" spans="3:51" x14ac:dyDescent="0.25">
      <c r="C1991" s="137"/>
      <c r="D1991" s="137"/>
      <c r="E1991" s="137"/>
      <c r="F1991" s="137"/>
      <c r="G1991" s="137"/>
      <c r="H1991" s="137"/>
      <c r="I1991" s="137"/>
      <c r="J1991" s="137"/>
      <c r="K1991" s="240">
        <f t="shared" si="615"/>
        <v>45503</v>
      </c>
      <c r="L1991" s="230">
        <f t="shared" si="616"/>
        <v>131905.98999999987</v>
      </c>
      <c r="M1991" s="162">
        <f>MAX(AN28:AN1991)</f>
        <v>135398.90999999992</v>
      </c>
      <c r="N1991" s="162">
        <f t="shared" si="624"/>
        <v>-3492.9200000000419</v>
      </c>
      <c r="O1991" s="231">
        <f>E3+(E4*0.1)</f>
        <v>0.2</v>
      </c>
      <c r="P1991" s="162">
        <v>1017</v>
      </c>
      <c r="Q1991" s="232">
        <f>E5+(E6*0.1)</f>
        <v>0.1</v>
      </c>
      <c r="R1991" s="162">
        <v>-850</v>
      </c>
      <c r="S1991" s="232">
        <f>E7+(E8*0.1)</f>
        <v>0.1</v>
      </c>
      <c r="T1991" s="162">
        <v>-3410</v>
      </c>
      <c r="U1991" s="233">
        <f>E9+(E10*0.5)+(E11*0.1)</f>
        <v>0.2</v>
      </c>
      <c r="V1991" s="162">
        <v>-1400</v>
      </c>
      <c r="W1991" s="233">
        <f>E12+(E13*0.5)+(E14*0.1)</f>
        <v>0.2</v>
      </c>
      <c r="X1991" s="162">
        <v>2710</v>
      </c>
      <c r="Y1991" s="161">
        <f t="shared" si="625"/>
        <v>1964</v>
      </c>
      <c r="Z1991" s="162">
        <f t="shared" si="617"/>
        <v>39.399999999999977</v>
      </c>
      <c r="AA1991" s="127">
        <v>45503</v>
      </c>
      <c r="AB1991" s="127"/>
      <c r="AC1991" s="128"/>
      <c r="AD1991" s="128"/>
      <c r="AE1991" s="129"/>
      <c r="AF1991" s="129"/>
      <c r="AG1991" s="129"/>
      <c r="AH1991" s="129">
        <f t="shared" si="618"/>
        <v>39.399999999999977</v>
      </c>
      <c r="AI1991" s="129">
        <f t="shared" si="619"/>
        <v>0</v>
      </c>
      <c r="AJ1991" s="234">
        <f t="shared" si="620"/>
        <v>1</v>
      </c>
      <c r="AK1991" s="234">
        <f t="shared" si="621"/>
        <v>0</v>
      </c>
      <c r="AL1991" s="129">
        <f t="shared" si="622"/>
        <v>0</v>
      </c>
      <c r="AM1991" s="127">
        <v>45503</v>
      </c>
      <c r="AN1991" s="129">
        <f t="shared" si="626"/>
        <v>131905.98999999987</v>
      </c>
      <c r="AO1991" s="129">
        <f t="shared" si="627"/>
        <v>0</v>
      </c>
      <c r="AP1991" s="129">
        <f t="shared" si="628"/>
        <v>0</v>
      </c>
      <c r="AQ1991" s="235"/>
      <c r="AR1991" s="235"/>
      <c r="AS1991" s="236">
        <f t="shared" si="623"/>
        <v>45503</v>
      </c>
      <c r="AT1991" s="237">
        <f t="shared" si="629"/>
        <v>31573.139999999985</v>
      </c>
      <c r="AU1991" s="237">
        <f t="shared" si="630"/>
        <v>21847.550000000003</v>
      </c>
      <c r="AV1991" s="237">
        <f t="shared" si="631"/>
        <v>39891.100000000013</v>
      </c>
      <c r="AW1991" s="237">
        <f t="shared" si="632"/>
        <v>15929.999999999978</v>
      </c>
      <c r="AX1991" s="237">
        <f t="shared" si="633"/>
        <v>22664.200000000015</v>
      </c>
      <c r="AY1991" s="133"/>
    </row>
    <row r="1992" spans="3:51" x14ac:dyDescent="0.25">
      <c r="C1992" s="137"/>
      <c r="D1992" s="137"/>
      <c r="E1992" s="137"/>
      <c r="F1992" s="137"/>
      <c r="G1992" s="137"/>
      <c r="H1992" s="137"/>
      <c r="I1992" s="137"/>
      <c r="J1992" s="137"/>
      <c r="K1992" s="240">
        <f t="shared" si="615"/>
        <v>45504</v>
      </c>
      <c r="L1992" s="230">
        <f t="shared" si="616"/>
        <v>134235.01999999987</v>
      </c>
      <c r="M1992" s="162">
        <f>MAX(AN28:AN1992)</f>
        <v>135398.90999999992</v>
      </c>
      <c r="N1992" s="162">
        <f t="shared" si="624"/>
        <v>-1163.8900000000431</v>
      </c>
      <c r="O1992" s="231">
        <f>E3+(E4*0.1)</f>
        <v>0.2</v>
      </c>
      <c r="P1992" s="162">
        <v>497.3</v>
      </c>
      <c r="Q1992" s="232">
        <f>E5+(E6*0.1)</f>
        <v>0.1</v>
      </c>
      <c r="R1992" s="162">
        <v>-3507.5</v>
      </c>
      <c r="S1992" s="232">
        <f>E7+(E8*0.1)</f>
        <v>0.1</v>
      </c>
      <c r="T1992" s="162">
        <v>11323.2</v>
      </c>
      <c r="U1992" s="233">
        <f>E9+(E10*0.5)+(E11*0.1)</f>
        <v>0.2</v>
      </c>
      <c r="V1992" s="162">
        <v>3620</v>
      </c>
      <c r="W1992" s="233">
        <f>E12+(E13*0.5)+(E14*0.1)</f>
        <v>0.2</v>
      </c>
      <c r="X1992" s="162">
        <v>3620</v>
      </c>
      <c r="Y1992" s="161">
        <f t="shared" si="625"/>
        <v>1965</v>
      </c>
      <c r="Z1992" s="162">
        <f t="shared" si="617"/>
        <v>2329.0300000000002</v>
      </c>
      <c r="AA1992" s="238">
        <v>45504</v>
      </c>
      <c r="AB1992" s="129">
        <f>SUM(Z1970:Z1992)</f>
        <v>8460.52</v>
      </c>
      <c r="AC1992" s="128">
        <f>(AB1992&gt;0)*1</f>
        <v>1</v>
      </c>
      <c r="AD1992" s="128">
        <f>(AB1992&lt;0)*1</f>
        <v>0</v>
      </c>
      <c r="AE1992" s="129">
        <f>AB1992*AC1992</f>
        <v>8460.52</v>
      </c>
      <c r="AF1992" s="129">
        <f>AB1992*AD1992</f>
        <v>0</v>
      </c>
      <c r="AG1992" s="129"/>
      <c r="AH1992" s="129">
        <f t="shared" si="618"/>
        <v>2329.0300000000002</v>
      </c>
      <c r="AI1992" s="129">
        <f t="shared" si="619"/>
        <v>0</v>
      </c>
      <c r="AJ1992" s="234">
        <f t="shared" si="620"/>
        <v>1</v>
      </c>
      <c r="AK1992" s="234">
        <f t="shared" si="621"/>
        <v>0</v>
      </c>
      <c r="AL1992" s="129">
        <f t="shared" si="622"/>
        <v>8460.52</v>
      </c>
      <c r="AM1992" s="127">
        <v>45504</v>
      </c>
      <c r="AN1992" s="129">
        <f t="shared" si="626"/>
        <v>134235.01999999987</v>
      </c>
      <c r="AO1992" s="129">
        <f t="shared" si="627"/>
        <v>8460.52</v>
      </c>
      <c r="AP1992" s="129">
        <f t="shared" si="628"/>
        <v>0</v>
      </c>
      <c r="AQ1992" s="235"/>
      <c r="AR1992" s="235"/>
      <c r="AS1992" s="236">
        <f t="shared" si="623"/>
        <v>45504</v>
      </c>
      <c r="AT1992" s="237">
        <f t="shared" si="629"/>
        <v>31672.599999999984</v>
      </c>
      <c r="AU1992" s="237">
        <f t="shared" si="630"/>
        <v>21496.800000000003</v>
      </c>
      <c r="AV1992" s="237">
        <f t="shared" si="631"/>
        <v>41023.420000000013</v>
      </c>
      <c r="AW1992" s="237">
        <f t="shared" si="632"/>
        <v>16653.999999999978</v>
      </c>
      <c r="AX1992" s="237">
        <f t="shared" si="633"/>
        <v>23388.200000000015</v>
      </c>
      <c r="AY1992" s="133"/>
    </row>
    <row r="1993" spans="3:51" x14ac:dyDescent="0.25">
      <c r="C1993" s="137"/>
      <c r="D1993" s="137"/>
      <c r="E1993" s="137"/>
      <c r="F1993" s="137"/>
      <c r="G1993" s="137"/>
      <c r="H1993" s="137"/>
      <c r="I1993" s="137"/>
      <c r="J1993" s="137"/>
      <c r="K1993" s="240">
        <f t="shared" si="615"/>
        <v>45505</v>
      </c>
      <c r="L1993" s="230">
        <f t="shared" si="616"/>
        <v>133179.01999999987</v>
      </c>
      <c r="M1993" s="162">
        <f>MAX(AN28:AN1993)</f>
        <v>135398.90999999992</v>
      </c>
      <c r="N1993" s="162">
        <f t="shared" si="624"/>
        <v>-2219.8900000000431</v>
      </c>
      <c r="O1993" s="231">
        <f>E3+(E4*0.1)</f>
        <v>0.2</v>
      </c>
      <c r="P1993" s="162">
        <v>-550</v>
      </c>
      <c r="Q1993" s="232">
        <f>E5+(E6*0.1)</f>
        <v>0.1</v>
      </c>
      <c r="R1993" s="162">
        <v>-850</v>
      </c>
      <c r="S1993" s="232">
        <f>E7+(E8*0.1)</f>
        <v>0.1</v>
      </c>
      <c r="T1993" s="162">
        <v>-3410</v>
      </c>
      <c r="U1993" s="233">
        <f>E9+(E10*0.5)+(E11*0.1)</f>
        <v>0.2</v>
      </c>
      <c r="V1993" s="162">
        <v>-1400</v>
      </c>
      <c r="W1993" s="233">
        <f>E12+(E13*0.5)+(E14*0.1)</f>
        <v>0.2</v>
      </c>
      <c r="X1993" s="162">
        <v>-1200</v>
      </c>
      <c r="Y1993" s="161">
        <f t="shared" si="625"/>
        <v>1966</v>
      </c>
      <c r="Z1993" s="162">
        <f t="shared" si="617"/>
        <v>-1056</v>
      </c>
      <c r="AA1993" s="127">
        <v>45505</v>
      </c>
      <c r="AB1993" s="127"/>
      <c r="AC1993" s="128"/>
      <c r="AD1993" s="128"/>
      <c r="AE1993" s="129"/>
      <c r="AF1993" s="129"/>
      <c r="AG1993" s="129"/>
      <c r="AH1993" s="129">
        <f t="shared" si="618"/>
        <v>0</v>
      </c>
      <c r="AI1993" s="129">
        <f t="shared" si="619"/>
        <v>-1056</v>
      </c>
      <c r="AJ1993" s="234">
        <f t="shared" si="620"/>
        <v>0</v>
      </c>
      <c r="AK1993" s="234">
        <f t="shared" si="621"/>
        <v>1</v>
      </c>
      <c r="AL1993" s="129">
        <f t="shared" si="622"/>
        <v>0</v>
      </c>
      <c r="AM1993" s="127">
        <v>45505</v>
      </c>
      <c r="AN1993" s="129">
        <f t="shared" si="626"/>
        <v>133179.01999999987</v>
      </c>
      <c r="AO1993" s="129">
        <f t="shared" si="627"/>
        <v>0</v>
      </c>
      <c r="AP1993" s="129">
        <f t="shared" si="628"/>
        <v>0</v>
      </c>
      <c r="AQ1993" s="235"/>
      <c r="AR1993" s="235"/>
      <c r="AS1993" s="236">
        <f t="shared" si="623"/>
        <v>45505</v>
      </c>
      <c r="AT1993" s="237">
        <f t="shared" si="629"/>
        <v>31562.599999999984</v>
      </c>
      <c r="AU1993" s="237">
        <f t="shared" si="630"/>
        <v>21411.800000000003</v>
      </c>
      <c r="AV1993" s="237">
        <f t="shared" si="631"/>
        <v>40682.420000000013</v>
      </c>
      <c r="AW1993" s="237">
        <f t="shared" si="632"/>
        <v>16373.999999999978</v>
      </c>
      <c r="AX1993" s="237">
        <f t="shared" si="633"/>
        <v>23148.200000000015</v>
      </c>
      <c r="AY1993" s="133"/>
    </row>
    <row r="1994" spans="3:51" x14ac:dyDescent="0.25">
      <c r="C1994" s="137"/>
      <c r="D1994" s="137"/>
      <c r="E1994" s="137"/>
      <c r="F1994" s="137"/>
      <c r="G1994" s="137"/>
      <c r="H1994" s="137"/>
      <c r="I1994" s="137"/>
      <c r="J1994" s="137"/>
      <c r="K1994" s="240">
        <f t="shared" si="615"/>
        <v>45506</v>
      </c>
      <c r="L1994" s="230">
        <f t="shared" si="616"/>
        <v>132070.27999999988</v>
      </c>
      <c r="M1994" s="162">
        <f>MAX(AN28:AN1994)</f>
        <v>135398.90999999992</v>
      </c>
      <c r="N1994" s="162">
        <f t="shared" si="624"/>
        <v>-3328.6300000000338</v>
      </c>
      <c r="O1994" s="231">
        <f>E3+(E4*0.1)</f>
        <v>0.2</v>
      </c>
      <c r="P1994" s="162">
        <v>-1413.2</v>
      </c>
      <c r="Q1994" s="232">
        <f>E5+(E6*0.1)</f>
        <v>0.1</v>
      </c>
      <c r="R1994" s="162">
        <v>5006</v>
      </c>
      <c r="S1994" s="232">
        <f>E7+(E8*0.1)</f>
        <v>0.1</v>
      </c>
      <c r="T1994" s="162">
        <v>-8067</v>
      </c>
      <c r="U1994" s="233">
        <f>E9+(E10*0.5)+(E11*0.1)</f>
        <v>0.2</v>
      </c>
      <c r="V1994" s="162">
        <v>-1400</v>
      </c>
      <c r="W1994" s="233">
        <f>E12+(E13*0.5)+(E14*0.1)</f>
        <v>0.2</v>
      </c>
      <c r="X1994" s="162">
        <v>-1200</v>
      </c>
      <c r="Y1994" s="161">
        <f t="shared" si="625"/>
        <v>1967</v>
      </c>
      <c r="Z1994" s="162">
        <f t="shared" si="617"/>
        <v>-1108.74</v>
      </c>
      <c r="AA1994" s="127">
        <v>45506</v>
      </c>
      <c r="AB1994" s="127"/>
      <c r="AC1994" s="128"/>
      <c r="AD1994" s="128"/>
      <c r="AE1994" s="129"/>
      <c r="AF1994" s="129"/>
      <c r="AG1994" s="129"/>
      <c r="AH1994" s="129">
        <f t="shared" si="618"/>
        <v>0</v>
      </c>
      <c r="AI1994" s="129">
        <f t="shared" si="619"/>
        <v>-1108.74</v>
      </c>
      <c r="AJ1994" s="234">
        <f t="shared" si="620"/>
        <v>0</v>
      </c>
      <c r="AK1994" s="234">
        <f t="shared" si="621"/>
        <v>1</v>
      </c>
      <c r="AL1994" s="129">
        <f t="shared" si="622"/>
        <v>0</v>
      </c>
      <c r="AM1994" s="127">
        <v>45506</v>
      </c>
      <c r="AN1994" s="129">
        <f t="shared" si="626"/>
        <v>132070.27999999988</v>
      </c>
      <c r="AO1994" s="129">
        <f t="shared" si="627"/>
        <v>0</v>
      </c>
      <c r="AP1994" s="129">
        <f t="shared" si="628"/>
        <v>0</v>
      </c>
      <c r="AQ1994" s="235"/>
      <c r="AR1994" s="235"/>
      <c r="AS1994" s="236">
        <f t="shared" si="623"/>
        <v>45506</v>
      </c>
      <c r="AT1994" s="237">
        <f t="shared" si="629"/>
        <v>31279.959999999985</v>
      </c>
      <c r="AU1994" s="237">
        <f t="shared" si="630"/>
        <v>21912.400000000001</v>
      </c>
      <c r="AV1994" s="237">
        <f t="shared" si="631"/>
        <v>39875.720000000016</v>
      </c>
      <c r="AW1994" s="237">
        <f t="shared" si="632"/>
        <v>16093.999999999978</v>
      </c>
      <c r="AX1994" s="237">
        <f t="shared" si="633"/>
        <v>22908.200000000015</v>
      </c>
      <c r="AY1994" s="133"/>
    </row>
    <row r="1995" spans="3:51" x14ac:dyDescent="0.25">
      <c r="C1995" s="137"/>
      <c r="D1995" s="137"/>
      <c r="E1995" s="137"/>
      <c r="F1995" s="137"/>
      <c r="G1995" s="137"/>
      <c r="H1995" s="137"/>
      <c r="I1995" s="137"/>
      <c r="J1995" s="137"/>
      <c r="K1995" s="240">
        <f t="shared" si="615"/>
        <v>45509</v>
      </c>
      <c r="L1995" s="230">
        <f t="shared" si="616"/>
        <v>129686.31999999988</v>
      </c>
      <c r="M1995" s="162">
        <f>MAX(AN28:AN1995)</f>
        <v>135398.90999999992</v>
      </c>
      <c r="N1995" s="162">
        <f t="shared" si="624"/>
        <v>-5712.5900000000402</v>
      </c>
      <c r="O1995" s="231">
        <f>E3+(E4*0.1)</f>
        <v>0.2</v>
      </c>
      <c r="P1995" s="162">
        <v>-3455.35</v>
      </c>
      <c r="Q1995" s="232">
        <f>E5+(E6*0.1)</f>
        <v>0.1</v>
      </c>
      <c r="R1995" s="162">
        <v>8011.5</v>
      </c>
      <c r="S1995" s="232">
        <f>E7+(E8*0.1)</f>
        <v>0.1</v>
      </c>
      <c r="T1995" s="162">
        <v>-19740.400000000001</v>
      </c>
      <c r="U1995" s="233">
        <f>E9+(E10*0.5)+(E11*0.1)</f>
        <v>0.2</v>
      </c>
      <c r="V1995" s="162">
        <v>-1400</v>
      </c>
      <c r="W1995" s="233">
        <f>E12+(E13*0.5)+(E14*0.1)</f>
        <v>0.2</v>
      </c>
      <c r="X1995" s="162">
        <v>-1200</v>
      </c>
      <c r="Y1995" s="161">
        <f t="shared" si="625"/>
        <v>1968</v>
      </c>
      <c r="Z1995" s="162">
        <f t="shared" si="617"/>
        <v>-2383.96</v>
      </c>
      <c r="AA1995" s="127">
        <v>45509</v>
      </c>
      <c r="AB1995" s="127"/>
      <c r="AC1995" s="128"/>
      <c r="AD1995" s="128"/>
      <c r="AE1995" s="129"/>
      <c r="AF1995" s="129"/>
      <c r="AG1995" s="129"/>
      <c r="AH1995" s="129">
        <f t="shared" si="618"/>
        <v>0</v>
      </c>
      <c r="AI1995" s="129">
        <f t="shared" si="619"/>
        <v>-2383.96</v>
      </c>
      <c r="AJ1995" s="234">
        <f t="shared" si="620"/>
        <v>0</v>
      </c>
      <c r="AK1995" s="234">
        <f t="shared" si="621"/>
        <v>1</v>
      </c>
      <c r="AL1995" s="129">
        <f t="shared" si="622"/>
        <v>0</v>
      </c>
      <c r="AM1995" s="127">
        <v>45509</v>
      </c>
      <c r="AN1995" s="129">
        <f t="shared" si="626"/>
        <v>129686.31999999988</v>
      </c>
      <c r="AO1995" s="129">
        <f t="shared" si="627"/>
        <v>0</v>
      </c>
      <c r="AP1995" s="129">
        <f t="shared" si="628"/>
        <v>0</v>
      </c>
      <c r="AQ1995" s="235"/>
      <c r="AR1995" s="235"/>
      <c r="AS1995" s="236">
        <f t="shared" si="623"/>
        <v>45509</v>
      </c>
      <c r="AT1995" s="237">
        <f t="shared" si="629"/>
        <v>30588.889999999985</v>
      </c>
      <c r="AU1995" s="237">
        <f t="shared" si="630"/>
        <v>22713.550000000003</v>
      </c>
      <c r="AV1995" s="237">
        <f t="shared" si="631"/>
        <v>37901.680000000015</v>
      </c>
      <c r="AW1995" s="237">
        <f t="shared" si="632"/>
        <v>15813.999999999978</v>
      </c>
      <c r="AX1995" s="237">
        <f t="shared" si="633"/>
        <v>22668.200000000015</v>
      </c>
      <c r="AY1995" s="133"/>
    </row>
    <row r="1996" spans="3:51" x14ac:dyDescent="0.25">
      <c r="C1996" s="137"/>
      <c r="D1996" s="137"/>
      <c r="E1996" s="137"/>
      <c r="F1996" s="137"/>
      <c r="G1996" s="137"/>
      <c r="H1996" s="137"/>
      <c r="I1996" s="137"/>
      <c r="J1996" s="137"/>
      <c r="K1996" s="240">
        <f t="shared" si="615"/>
        <v>45510</v>
      </c>
      <c r="L1996" s="230">
        <f t="shared" si="616"/>
        <v>129715.77999999988</v>
      </c>
      <c r="M1996" s="162">
        <f>MAX(AN28:AN1996)</f>
        <v>135398.90999999992</v>
      </c>
      <c r="N1996" s="162">
        <f t="shared" si="624"/>
        <v>-5683.1300000000338</v>
      </c>
      <c r="O1996" s="231">
        <f>E3+(E4*0.1)</f>
        <v>0.2</v>
      </c>
      <c r="P1996" s="162">
        <v>1471.95</v>
      </c>
      <c r="Q1996" s="232">
        <f>E5+(E6*0.1)</f>
        <v>0.1</v>
      </c>
      <c r="R1996" s="162">
        <v>-1054.5</v>
      </c>
      <c r="S1996" s="232">
        <f>E7+(E8*0.1)</f>
        <v>0.1</v>
      </c>
      <c r="T1996" s="162">
        <v>3605.2</v>
      </c>
      <c r="U1996" s="233">
        <f>E9+(E10*0.5)+(E11*0.1)</f>
        <v>0.2</v>
      </c>
      <c r="V1996" s="162">
        <v>-1400</v>
      </c>
      <c r="W1996" s="233">
        <f>E12+(E13*0.5)+(E14*0.1)</f>
        <v>0.2</v>
      </c>
      <c r="X1996" s="162">
        <v>-1200</v>
      </c>
      <c r="Y1996" s="161">
        <f t="shared" si="625"/>
        <v>1969</v>
      </c>
      <c r="Z1996" s="162">
        <f t="shared" si="617"/>
        <v>29.460000000000036</v>
      </c>
      <c r="AA1996" s="127">
        <v>45510</v>
      </c>
      <c r="AB1996" s="127"/>
      <c r="AC1996" s="128"/>
      <c r="AD1996" s="128"/>
      <c r="AE1996" s="129"/>
      <c r="AF1996" s="129"/>
      <c r="AG1996" s="129"/>
      <c r="AH1996" s="129">
        <f t="shared" si="618"/>
        <v>29.460000000000036</v>
      </c>
      <c r="AI1996" s="129">
        <f t="shared" si="619"/>
        <v>0</v>
      </c>
      <c r="AJ1996" s="234">
        <f t="shared" si="620"/>
        <v>1</v>
      </c>
      <c r="AK1996" s="234">
        <f t="shared" si="621"/>
        <v>0</v>
      </c>
      <c r="AL1996" s="129">
        <f t="shared" si="622"/>
        <v>0</v>
      </c>
      <c r="AM1996" s="127">
        <v>45510</v>
      </c>
      <c r="AN1996" s="129">
        <f t="shared" si="626"/>
        <v>129715.77999999988</v>
      </c>
      <c r="AO1996" s="129">
        <f t="shared" si="627"/>
        <v>0</v>
      </c>
      <c r="AP1996" s="129">
        <f t="shared" si="628"/>
        <v>0</v>
      </c>
      <c r="AQ1996" s="235"/>
      <c r="AR1996" s="235"/>
      <c r="AS1996" s="236">
        <f t="shared" si="623"/>
        <v>45510</v>
      </c>
      <c r="AT1996" s="237">
        <f t="shared" si="629"/>
        <v>30883.279999999984</v>
      </c>
      <c r="AU1996" s="237">
        <f t="shared" si="630"/>
        <v>22608.100000000002</v>
      </c>
      <c r="AV1996" s="237">
        <f t="shared" si="631"/>
        <v>38262.200000000012</v>
      </c>
      <c r="AW1996" s="237">
        <f t="shared" si="632"/>
        <v>15533.999999999978</v>
      </c>
      <c r="AX1996" s="237">
        <f t="shared" si="633"/>
        <v>22428.200000000015</v>
      </c>
      <c r="AY1996" s="133"/>
    </row>
    <row r="1997" spans="3:51" x14ac:dyDescent="0.25">
      <c r="C1997" s="137"/>
      <c r="D1997" s="137"/>
      <c r="E1997" s="137"/>
      <c r="F1997" s="137"/>
      <c r="G1997" s="137"/>
      <c r="H1997" s="137"/>
      <c r="I1997" s="137"/>
      <c r="J1997" s="137"/>
      <c r="K1997" s="240">
        <f t="shared" si="615"/>
        <v>45511</v>
      </c>
      <c r="L1997" s="230">
        <f t="shared" si="616"/>
        <v>128535.99999999988</v>
      </c>
      <c r="M1997" s="162">
        <f>MAX(AN28:AN1997)</f>
        <v>135398.90999999992</v>
      </c>
      <c r="N1997" s="162">
        <f t="shared" si="624"/>
        <v>-6862.9100000000326</v>
      </c>
      <c r="O1997" s="231">
        <f>E3+(E4*0.1)</f>
        <v>0.2</v>
      </c>
      <c r="P1997" s="162">
        <v>-550</v>
      </c>
      <c r="Q1997" s="232">
        <f>E5+(E6*0.1)</f>
        <v>0.1</v>
      </c>
      <c r="R1997" s="162">
        <v>-2705</v>
      </c>
      <c r="S1997" s="232">
        <f>E7+(E8*0.1)</f>
        <v>0.1</v>
      </c>
      <c r="T1997" s="162">
        <v>-5336.8</v>
      </c>
      <c r="U1997" s="233">
        <f>E9+(E10*0.5)+(E11*0.1)</f>
        <v>0.2</v>
      </c>
      <c r="V1997" s="162">
        <v>-689</v>
      </c>
      <c r="W1997" s="233">
        <f>E12+(E13*0.5)+(E14*0.1)</f>
        <v>0.2</v>
      </c>
      <c r="X1997" s="162">
        <v>-639</v>
      </c>
      <c r="Y1997" s="161">
        <f t="shared" si="625"/>
        <v>1970</v>
      </c>
      <c r="Z1997" s="162">
        <f t="shared" si="617"/>
        <v>-1179.78</v>
      </c>
      <c r="AA1997" s="127">
        <v>45511</v>
      </c>
      <c r="AB1997" s="127"/>
      <c r="AC1997" s="128"/>
      <c r="AD1997" s="128"/>
      <c r="AE1997" s="129"/>
      <c r="AF1997" s="129"/>
      <c r="AG1997" s="129"/>
      <c r="AH1997" s="129">
        <f t="shared" si="618"/>
        <v>0</v>
      </c>
      <c r="AI1997" s="129">
        <f t="shared" si="619"/>
        <v>-1179.78</v>
      </c>
      <c r="AJ1997" s="234">
        <f t="shared" si="620"/>
        <v>0</v>
      </c>
      <c r="AK1997" s="234">
        <f t="shared" si="621"/>
        <v>1</v>
      </c>
      <c r="AL1997" s="129">
        <f t="shared" si="622"/>
        <v>0</v>
      </c>
      <c r="AM1997" s="127">
        <v>45511</v>
      </c>
      <c r="AN1997" s="129">
        <f t="shared" si="626"/>
        <v>128535.99999999988</v>
      </c>
      <c r="AO1997" s="129">
        <f t="shared" si="627"/>
        <v>0</v>
      </c>
      <c r="AP1997" s="129">
        <f t="shared" si="628"/>
        <v>0</v>
      </c>
      <c r="AQ1997" s="235"/>
      <c r="AR1997" s="235"/>
      <c r="AS1997" s="236">
        <f t="shared" si="623"/>
        <v>45511</v>
      </c>
      <c r="AT1997" s="237">
        <f t="shared" si="629"/>
        <v>30773.279999999984</v>
      </c>
      <c r="AU1997" s="237">
        <f t="shared" si="630"/>
        <v>22337.600000000002</v>
      </c>
      <c r="AV1997" s="237">
        <f t="shared" si="631"/>
        <v>37728.520000000011</v>
      </c>
      <c r="AW1997" s="237">
        <f t="shared" si="632"/>
        <v>15396.199999999979</v>
      </c>
      <c r="AX1997" s="237">
        <f t="shared" si="633"/>
        <v>22300.400000000016</v>
      </c>
      <c r="AY1997" s="133"/>
    </row>
    <row r="1998" spans="3:51" x14ac:dyDescent="0.25">
      <c r="C1998" s="137"/>
      <c r="D1998" s="137"/>
      <c r="E1998" s="137"/>
      <c r="F1998" s="137"/>
      <c r="G1998" s="137"/>
      <c r="H1998" s="137"/>
      <c r="I1998" s="137"/>
      <c r="J1998" s="137"/>
      <c r="K1998" s="240">
        <f t="shared" si="615"/>
        <v>45512</v>
      </c>
      <c r="L1998" s="230">
        <f t="shared" si="616"/>
        <v>129052.84999999989</v>
      </c>
      <c r="M1998" s="162">
        <f>MAX(AN28:AN1998)</f>
        <v>135398.90999999992</v>
      </c>
      <c r="N1998" s="162">
        <f t="shared" si="624"/>
        <v>-6346.0600000000268</v>
      </c>
      <c r="O1998" s="231">
        <f>E3+(E4*0.1)</f>
        <v>0.2</v>
      </c>
      <c r="P1998" s="162">
        <v>3415.2</v>
      </c>
      <c r="Q1998" s="232">
        <f>E5+(E6*0.1)</f>
        <v>0.1</v>
      </c>
      <c r="R1998" s="162">
        <v>-2703.5</v>
      </c>
      <c r="S1998" s="232">
        <f>E7+(E8*0.1)</f>
        <v>0.1</v>
      </c>
      <c r="T1998" s="162">
        <v>-5018.3999999999996</v>
      </c>
      <c r="U1998" s="233">
        <f>E9+(E10*0.5)+(E11*0.1)</f>
        <v>0.2</v>
      </c>
      <c r="V1998" s="162">
        <v>-1400</v>
      </c>
      <c r="W1998" s="233">
        <f>E12+(E13*0.5)+(E14*0.1)</f>
        <v>0.2</v>
      </c>
      <c r="X1998" s="162">
        <v>4430</v>
      </c>
      <c r="Y1998" s="161">
        <f t="shared" si="625"/>
        <v>1971</v>
      </c>
      <c r="Z1998" s="162">
        <f t="shared" si="617"/>
        <v>516.84999999999991</v>
      </c>
      <c r="AA1998" s="127">
        <v>45512</v>
      </c>
      <c r="AB1998" s="127"/>
      <c r="AC1998" s="128"/>
      <c r="AD1998" s="128"/>
      <c r="AE1998" s="129"/>
      <c r="AF1998" s="129"/>
      <c r="AG1998" s="129"/>
      <c r="AH1998" s="129">
        <f t="shared" si="618"/>
        <v>516.84999999999991</v>
      </c>
      <c r="AI1998" s="129">
        <f t="shared" si="619"/>
        <v>0</v>
      </c>
      <c r="AJ1998" s="234">
        <f t="shared" si="620"/>
        <v>1</v>
      </c>
      <c r="AK1998" s="234">
        <f t="shared" si="621"/>
        <v>0</v>
      </c>
      <c r="AL1998" s="129">
        <f t="shared" si="622"/>
        <v>0</v>
      </c>
      <c r="AM1998" s="127">
        <v>45512</v>
      </c>
      <c r="AN1998" s="129">
        <f t="shared" si="626"/>
        <v>129052.84999999989</v>
      </c>
      <c r="AO1998" s="129">
        <f t="shared" si="627"/>
        <v>0</v>
      </c>
      <c r="AP1998" s="129">
        <f t="shared" si="628"/>
        <v>0</v>
      </c>
      <c r="AQ1998" s="235"/>
      <c r="AR1998" s="235"/>
      <c r="AS1998" s="236">
        <f t="shared" si="623"/>
        <v>45512</v>
      </c>
      <c r="AT1998" s="237">
        <f t="shared" si="629"/>
        <v>31456.319999999985</v>
      </c>
      <c r="AU1998" s="237">
        <f t="shared" si="630"/>
        <v>22067.250000000004</v>
      </c>
      <c r="AV1998" s="237">
        <f t="shared" si="631"/>
        <v>37226.680000000015</v>
      </c>
      <c r="AW1998" s="237">
        <f t="shared" si="632"/>
        <v>15116.199999999979</v>
      </c>
      <c r="AX1998" s="237">
        <f t="shared" si="633"/>
        <v>23186.400000000016</v>
      </c>
      <c r="AY1998" s="133"/>
    </row>
    <row r="1999" spans="3:51" x14ac:dyDescent="0.25">
      <c r="C1999" s="137"/>
      <c r="D1999" s="137"/>
      <c r="E1999" s="137"/>
      <c r="F1999" s="137"/>
      <c r="G1999" s="137"/>
      <c r="H1999" s="137"/>
      <c r="I1999" s="137"/>
      <c r="J1999" s="137"/>
      <c r="K1999" s="240">
        <f t="shared" si="615"/>
        <v>45513</v>
      </c>
      <c r="L1999" s="230">
        <f t="shared" si="616"/>
        <v>128816.68999999989</v>
      </c>
      <c r="M1999" s="162">
        <f>MAX(AN28:AN1999)</f>
        <v>135398.90999999992</v>
      </c>
      <c r="N1999" s="162">
        <f t="shared" si="624"/>
        <v>-6582.2200000000303</v>
      </c>
      <c r="O1999" s="231">
        <f>E3+(E4*0.1)</f>
        <v>0.2</v>
      </c>
      <c r="P1999" s="162">
        <v>-550</v>
      </c>
      <c r="Q1999" s="232">
        <f>E5+(E6*0.1)</f>
        <v>0.1</v>
      </c>
      <c r="R1999" s="162">
        <v>-850</v>
      </c>
      <c r="S1999" s="232">
        <f>E7+(E8*0.1)</f>
        <v>0.1</v>
      </c>
      <c r="T1999" s="162">
        <v>-2035.6</v>
      </c>
      <c r="U1999" s="233">
        <f>E9+(E10*0.5)+(E11*0.1)</f>
        <v>0.2</v>
      </c>
      <c r="V1999" s="162">
        <v>406</v>
      </c>
      <c r="W1999" s="233">
        <f>E12+(E13*0.5)+(E14*0.1)</f>
        <v>0.2</v>
      </c>
      <c r="X1999" s="162">
        <v>406</v>
      </c>
      <c r="Y1999" s="161">
        <f t="shared" si="625"/>
        <v>1972</v>
      </c>
      <c r="Z1999" s="162">
        <f t="shared" si="617"/>
        <v>-236.16000000000003</v>
      </c>
      <c r="AA1999" s="127">
        <v>45513</v>
      </c>
      <c r="AB1999" s="127"/>
      <c r="AC1999" s="128"/>
      <c r="AD1999" s="128"/>
      <c r="AE1999" s="129"/>
      <c r="AF1999" s="129"/>
      <c r="AG1999" s="129"/>
      <c r="AH1999" s="129">
        <f t="shared" si="618"/>
        <v>0</v>
      </c>
      <c r="AI1999" s="129">
        <f t="shared" si="619"/>
        <v>-236.16000000000003</v>
      </c>
      <c r="AJ1999" s="234">
        <f t="shared" si="620"/>
        <v>0</v>
      </c>
      <c r="AK1999" s="234">
        <f t="shared" si="621"/>
        <v>1</v>
      </c>
      <c r="AL1999" s="129">
        <f t="shared" si="622"/>
        <v>0</v>
      </c>
      <c r="AM1999" s="127">
        <v>45513</v>
      </c>
      <c r="AN1999" s="129">
        <f t="shared" si="626"/>
        <v>128816.68999999989</v>
      </c>
      <c r="AO1999" s="129">
        <f t="shared" si="627"/>
        <v>0</v>
      </c>
      <c r="AP1999" s="129">
        <f t="shared" si="628"/>
        <v>0</v>
      </c>
      <c r="AQ1999" s="235"/>
      <c r="AR1999" s="235"/>
      <c r="AS1999" s="236">
        <f t="shared" si="623"/>
        <v>45513</v>
      </c>
      <c r="AT1999" s="237">
        <f t="shared" si="629"/>
        <v>31346.319999999985</v>
      </c>
      <c r="AU1999" s="237">
        <f t="shared" si="630"/>
        <v>21982.250000000004</v>
      </c>
      <c r="AV1999" s="237">
        <f t="shared" si="631"/>
        <v>37023.120000000017</v>
      </c>
      <c r="AW1999" s="237">
        <f t="shared" si="632"/>
        <v>15197.39999999998</v>
      </c>
      <c r="AX1999" s="237">
        <f t="shared" si="633"/>
        <v>23267.600000000017</v>
      </c>
      <c r="AY1999" s="133"/>
    </row>
    <row r="2000" spans="3:51" x14ac:dyDescent="0.25">
      <c r="C2000" s="137"/>
      <c r="D2000" s="137"/>
      <c r="E2000" s="137"/>
      <c r="F2000" s="137"/>
      <c r="G2000" s="137"/>
      <c r="H2000" s="137"/>
      <c r="I2000" s="137"/>
      <c r="J2000" s="137"/>
      <c r="K2000" s="240">
        <f t="shared" si="615"/>
        <v>45516</v>
      </c>
      <c r="L2000" s="230">
        <f t="shared" si="616"/>
        <v>130325.94999999988</v>
      </c>
      <c r="M2000" s="162">
        <f>MAX(AN28:AN2000)</f>
        <v>135398.90999999992</v>
      </c>
      <c r="N2000" s="162">
        <f t="shared" si="624"/>
        <v>-5072.9600000000355</v>
      </c>
      <c r="O2000" s="231">
        <f>E3+(E4*0.1)</f>
        <v>0.2</v>
      </c>
      <c r="P2000" s="162">
        <v>-550</v>
      </c>
      <c r="Q2000" s="232">
        <f>E5+(E6*0.1)</f>
        <v>0.1</v>
      </c>
      <c r="R2000" s="162">
        <v>-850</v>
      </c>
      <c r="S2000" s="232">
        <f>E7+(E8*0.1)</f>
        <v>0.1</v>
      </c>
      <c r="T2000" s="162">
        <v>578.6</v>
      </c>
      <c r="U2000" s="233">
        <f>E9+(E10*0.5)+(E11*0.1)</f>
        <v>0.2</v>
      </c>
      <c r="V2000" s="162">
        <v>4116</v>
      </c>
      <c r="W2000" s="233">
        <f>E12+(E13*0.5)+(E14*0.1)</f>
        <v>0.2</v>
      </c>
      <c r="X2000" s="162">
        <v>4116</v>
      </c>
      <c r="Y2000" s="161">
        <f t="shared" si="625"/>
        <v>1973</v>
      </c>
      <c r="Z2000" s="162">
        <f t="shared" si="617"/>
        <v>1509.2600000000002</v>
      </c>
      <c r="AA2000" s="127">
        <v>45516</v>
      </c>
      <c r="AB2000" s="127"/>
      <c r="AC2000" s="128"/>
      <c r="AD2000" s="128"/>
      <c r="AE2000" s="129"/>
      <c r="AF2000" s="129"/>
      <c r="AG2000" s="129"/>
      <c r="AH2000" s="129">
        <f t="shared" si="618"/>
        <v>1509.2600000000002</v>
      </c>
      <c r="AI2000" s="129">
        <f t="shared" si="619"/>
        <v>0</v>
      </c>
      <c r="AJ2000" s="234">
        <f t="shared" si="620"/>
        <v>1</v>
      </c>
      <c r="AK2000" s="234">
        <f t="shared" si="621"/>
        <v>0</v>
      </c>
      <c r="AL2000" s="129">
        <f t="shared" si="622"/>
        <v>0</v>
      </c>
      <c r="AM2000" s="127">
        <v>45516</v>
      </c>
      <c r="AN2000" s="129">
        <f t="shared" si="626"/>
        <v>130325.94999999988</v>
      </c>
      <c r="AO2000" s="129">
        <f t="shared" si="627"/>
        <v>0</v>
      </c>
      <c r="AP2000" s="129">
        <f t="shared" si="628"/>
        <v>0</v>
      </c>
      <c r="AQ2000" s="235"/>
      <c r="AR2000" s="235"/>
      <c r="AS2000" s="236">
        <f t="shared" si="623"/>
        <v>45516</v>
      </c>
      <c r="AT2000" s="237">
        <f t="shared" si="629"/>
        <v>31236.319999999985</v>
      </c>
      <c r="AU2000" s="237">
        <f t="shared" si="630"/>
        <v>21897.250000000004</v>
      </c>
      <c r="AV2000" s="237">
        <f t="shared" si="631"/>
        <v>37080.980000000018</v>
      </c>
      <c r="AW2000" s="237">
        <f t="shared" si="632"/>
        <v>16020.59999999998</v>
      </c>
      <c r="AX2000" s="237">
        <f t="shared" si="633"/>
        <v>24090.800000000017</v>
      </c>
      <c r="AY2000" s="133"/>
    </row>
    <row r="2001" spans="3:51" x14ac:dyDescent="0.25">
      <c r="C2001" s="137"/>
      <c r="D2001" s="137"/>
      <c r="E2001" s="137"/>
      <c r="F2001" s="137"/>
      <c r="G2001" s="137"/>
      <c r="H2001" s="137"/>
      <c r="I2001" s="137"/>
      <c r="J2001" s="137"/>
      <c r="K2001" s="240">
        <f t="shared" si="615"/>
        <v>45517</v>
      </c>
      <c r="L2001" s="230">
        <f t="shared" si="616"/>
        <v>131118.02999999988</v>
      </c>
      <c r="M2001" s="162">
        <f>MAX(AN28:AN2001)</f>
        <v>135398.90999999992</v>
      </c>
      <c r="N2001" s="162">
        <f t="shared" si="624"/>
        <v>-4280.8800000000338</v>
      </c>
      <c r="O2001" s="231">
        <f>E3+(E4*0.1)</f>
        <v>0.2</v>
      </c>
      <c r="P2001" s="162">
        <v>2043.15</v>
      </c>
      <c r="Q2001" s="232">
        <f>E5+(E6*0.1)</f>
        <v>0.1</v>
      </c>
      <c r="R2001" s="162">
        <v>-1679.5</v>
      </c>
      <c r="S2001" s="232">
        <f>E7+(E8*0.1)</f>
        <v>0.1</v>
      </c>
      <c r="T2001" s="162">
        <v>9288</v>
      </c>
      <c r="U2001" s="233">
        <f>E9+(E10*0.5)+(E11*0.1)</f>
        <v>0.2</v>
      </c>
      <c r="V2001" s="162">
        <v>-687</v>
      </c>
      <c r="W2001" s="233">
        <f>E12+(E13*0.5)+(E14*0.1)</f>
        <v>0.2</v>
      </c>
      <c r="X2001" s="162">
        <v>-1200</v>
      </c>
      <c r="Y2001" s="161">
        <f t="shared" si="625"/>
        <v>1974</v>
      </c>
      <c r="Z2001" s="162">
        <f t="shared" si="617"/>
        <v>792.07999999999993</v>
      </c>
      <c r="AA2001" s="127">
        <v>45517</v>
      </c>
      <c r="AB2001" s="127"/>
      <c r="AC2001" s="128"/>
      <c r="AD2001" s="128"/>
      <c r="AE2001" s="129"/>
      <c r="AF2001" s="129"/>
      <c r="AG2001" s="129"/>
      <c r="AH2001" s="129">
        <f t="shared" si="618"/>
        <v>792.07999999999993</v>
      </c>
      <c r="AI2001" s="129">
        <f t="shared" si="619"/>
        <v>0</v>
      </c>
      <c r="AJ2001" s="234">
        <f t="shared" si="620"/>
        <v>1</v>
      </c>
      <c r="AK2001" s="234">
        <f t="shared" si="621"/>
        <v>0</v>
      </c>
      <c r="AL2001" s="129">
        <f t="shared" si="622"/>
        <v>0</v>
      </c>
      <c r="AM2001" s="127">
        <v>45517</v>
      </c>
      <c r="AN2001" s="129">
        <f t="shared" si="626"/>
        <v>131118.02999999988</v>
      </c>
      <c r="AO2001" s="129">
        <f t="shared" si="627"/>
        <v>0</v>
      </c>
      <c r="AP2001" s="129">
        <f t="shared" si="628"/>
        <v>0</v>
      </c>
      <c r="AQ2001" s="235"/>
      <c r="AR2001" s="235"/>
      <c r="AS2001" s="236">
        <f t="shared" si="623"/>
        <v>45517</v>
      </c>
      <c r="AT2001" s="237">
        <f t="shared" si="629"/>
        <v>31644.949999999986</v>
      </c>
      <c r="AU2001" s="237">
        <f t="shared" si="630"/>
        <v>21729.300000000003</v>
      </c>
      <c r="AV2001" s="237">
        <f t="shared" si="631"/>
        <v>38009.780000000021</v>
      </c>
      <c r="AW2001" s="237">
        <f t="shared" si="632"/>
        <v>15883.199999999981</v>
      </c>
      <c r="AX2001" s="237">
        <f t="shared" si="633"/>
        <v>23850.800000000017</v>
      </c>
      <c r="AY2001" s="133"/>
    </row>
    <row r="2002" spans="3:51" x14ac:dyDescent="0.25">
      <c r="C2002" s="137"/>
      <c r="D2002" s="137"/>
      <c r="E2002" s="137"/>
      <c r="F2002" s="137"/>
      <c r="G2002" s="137"/>
      <c r="H2002" s="137"/>
      <c r="I2002" s="137"/>
      <c r="J2002" s="137"/>
      <c r="K2002" s="240">
        <f t="shared" si="615"/>
        <v>45518</v>
      </c>
      <c r="L2002" s="230">
        <f t="shared" si="616"/>
        <v>130414.77999999988</v>
      </c>
      <c r="M2002" s="162">
        <f>MAX(AN28:AN2002)</f>
        <v>135398.90999999992</v>
      </c>
      <c r="N2002" s="162">
        <f t="shared" si="624"/>
        <v>-4984.1300000000338</v>
      </c>
      <c r="O2002" s="231">
        <f>E3+(E4*0.1)</f>
        <v>0.2</v>
      </c>
      <c r="P2002" s="162">
        <v>1213.75</v>
      </c>
      <c r="Q2002" s="232">
        <f>E5+(E6*0.1)</f>
        <v>0.1</v>
      </c>
      <c r="R2002" s="162">
        <v>-850</v>
      </c>
      <c r="S2002" s="232">
        <f>E7+(E8*0.1)</f>
        <v>0.1</v>
      </c>
      <c r="T2002" s="162">
        <v>-3410</v>
      </c>
      <c r="U2002" s="233">
        <f>E9+(E10*0.5)+(E11*0.1)</f>
        <v>0.2</v>
      </c>
      <c r="V2002" s="162">
        <v>-1400</v>
      </c>
      <c r="W2002" s="233">
        <f>E12+(E13*0.5)+(E14*0.1)</f>
        <v>0.2</v>
      </c>
      <c r="X2002" s="162">
        <v>-1200</v>
      </c>
      <c r="Y2002" s="161">
        <f t="shared" si="625"/>
        <v>1975</v>
      </c>
      <c r="Z2002" s="162">
        <f t="shared" si="617"/>
        <v>-703.25</v>
      </c>
      <c r="AA2002" s="127">
        <v>45518</v>
      </c>
      <c r="AB2002" s="127"/>
      <c r="AC2002" s="128"/>
      <c r="AD2002" s="128"/>
      <c r="AE2002" s="129"/>
      <c r="AF2002" s="129"/>
      <c r="AG2002" s="129"/>
      <c r="AH2002" s="129">
        <f t="shared" si="618"/>
        <v>0</v>
      </c>
      <c r="AI2002" s="129">
        <f t="shared" si="619"/>
        <v>-703.25</v>
      </c>
      <c r="AJ2002" s="234">
        <f t="shared" si="620"/>
        <v>0</v>
      </c>
      <c r="AK2002" s="234">
        <f t="shared" si="621"/>
        <v>1</v>
      </c>
      <c r="AL2002" s="129">
        <f t="shared" si="622"/>
        <v>0</v>
      </c>
      <c r="AM2002" s="127">
        <v>45518</v>
      </c>
      <c r="AN2002" s="129">
        <f t="shared" si="626"/>
        <v>130414.77999999988</v>
      </c>
      <c r="AO2002" s="129">
        <f t="shared" si="627"/>
        <v>0</v>
      </c>
      <c r="AP2002" s="129">
        <f t="shared" si="628"/>
        <v>0</v>
      </c>
      <c r="AQ2002" s="235"/>
      <c r="AR2002" s="235"/>
      <c r="AS2002" s="236">
        <f t="shared" si="623"/>
        <v>45518</v>
      </c>
      <c r="AT2002" s="237">
        <f t="shared" si="629"/>
        <v>31887.699999999986</v>
      </c>
      <c r="AU2002" s="237">
        <f t="shared" si="630"/>
        <v>21644.300000000003</v>
      </c>
      <c r="AV2002" s="237">
        <f t="shared" si="631"/>
        <v>37668.780000000021</v>
      </c>
      <c r="AW2002" s="237">
        <f t="shared" si="632"/>
        <v>15603.199999999981</v>
      </c>
      <c r="AX2002" s="237">
        <f t="shared" si="633"/>
        <v>23610.800000000017</v>
      </c>
      <c r="AY2002" s="133"/>
    </row>
    <row r="2003" spans="3:51" x14ac:dyDescent="0.25">
      <c r="C2003" s="137"/>
      <c r="D2003" s="137"/>
      <c r="E2003" s="137"/>
      <c r="F2003" s="137"/>
      <c r="G2003" s="137"/>
      <c r="H2003" s="137"/>
      <c r="I2003" s="137"/>
      <c r="J2003" s="137"/>
      <c r="K2003" s="240">
        <f t="shared" si="615"/>
        <v>45519</v>
      </c>
      <c r="L2003" s="230">
        <f t="shared" si="616"/>
        <v>131595.78999999989</v>
      </c>
      <c r="M2003" s="162">
        <f>MAX(AN28:AN2003)</f>
        <v>135398.90999999992</v>
      </c>
      <c r="N2003" s="162">
        <f t="shared" si="624"/>
        <v>-3803.1200000000244</v>
      </c>
      <c r="O2003" s="231">
        <f>E3+(E4*0.1)</f>
        <v>0.2</v>
      </c>
      <c r="P2003" s="162">
        <v>2773.35</v>
      </c>
      <c r="Q2003" s="232">
        <f>E5+(E6*0.1)</f>
        <v>0.1</v>
      </c>
      <c r="R2003" s="162">
        <v>-2346</v>
      </c>
      <c r="S2003" s="232">
        <f>E7+(E8*0.1)</f>
        <v>0.1</v>
      </c>
      <c r="T2003" s="162">
        <v>9349.4</v>
      </c>
      <c r="U2003" s="233">
        <f>E9+(E10*0.5)+(E11*0.1)</f>
        <v>0.2</v>
      </c>
      <c r="V2003" s="162">
        <v>830</v>
      </c>
      <c r="W2003" s="233">
        <f>E12+(E13*0.5)+(E14*0.1)</f>
        <v>0.2</v>
      </c>
      <c r="X2003" s="162">
        <v>-1200</v>
      </c>
      <c r="Y2003" s="161">
        <f t="shared" si="625"/>
        <v>1976</v>
      </c>
      <c r="Z2003" s="162">
        <f t="shared" si="617"/>
        <v>1181.01</v>
      </c>
      <c r="AA2003" s="127">
        <v>45519</v>
      </c>
      <c r="AB2003" s="127"/>
      <c r="AC2003" s="128"/>
      <c r="AD2003" s="128"/>
      <c r="AE2003" s="129"/>
      <c r="AF2003" s="129"/>
      <c r="AG2003" s="129"/>
      <c r="AH2003" s="129">
        <f t="shared" si="618"/>
        <v>1181.01</v>
      </c>
      <c r="AI2003" s="129">
        <f t="shared" si="619"/>
        <v>0</v>
      </c>
      <c r="AJ2003" s="234">
        <f t="shared" si="620"/>
        <v>1</v>
      </c>
      <c r="AK2003" s="234">
        <f t="shared" si="621"/>
        <v>0</v>
      </c>
      <c r="AL2003" s="129">
        <f t="shared" si="622"/>
        <v>0</v>
      </c>
      <c r="AM2003" s="127">
        <v>45519</v>
      </c>
      <c r="AN2003" s="129">
        <f t="shared" si="626"/>
        <v>131595.78999999989</v>
      </c>
      <c r="AO2003" s="129">
        <f t="shared" si="627"/>
        <v>0</v>
      </c>
      <c r="AP2003" s="129">
        <f t="shared" si="628"/>
        <v>0</v>
      </c>
      <c r="AQ2003" s="235"/>
      <c r="AR2003" s="235"/>
      <c r="AS2003" s="236">
        <f t="shared" si="623"/>
        <v>45519</v>
      </c>
      <c r="AT2003" s="237">
        <f t="shared" si="629"/>
        <v>32442.369999999984</v>
      </c>
      <c r="AU2003" s="237">
        <f t="shared" si="630"/>
        <v>21409.700000000004</v>
      </c>
      <c r="AV2003" s="237">
        <f t="shared" si="631"/>
        <v>38603.720000000023</v>
      </c>
      <c r="AW2003" s="237">
        <f t="shared" si="632"/>
        <v>15769.199999999981</v>
      </c>
      <c r="AX2003" s="237">
        <f t="shared" si="633"/>
        <v>23370.800000000017</v>
      </c>
      <c r="AY2003" s="133"/>
    </row>
    <row r="2004" spans="3:51" x14ac:dyDescent="0.25">
      <c r="C2004" s="137"/>
      <c r="D2004" s="137"/>
      <c r="E2004" s="137"/>
      <c r="F2004" s="137"/>
      <c r="G2004" s="137"/>
      <c r="H2004" s="137"/>
      <c r="I2004" s="137"/>
      <c r="J2004" s="137"/>
      <c r="K2004" s="240">
        <f t="shared" si="615"/>
        <v>45520</v>
      </c>
      <c r="L2004" s="230">
        <f t="shared" si="616"/>
        <v>133485.52999999988</v>
      </c>
      <c r="M2004" s="162">
        <f>MAX(AN28:AN2004)</f>
        <v>135398.90999999992</v>
      </c>
      <c r="N2004" s="162">
        <f t="shared" si="624"/>
        <v>-1913.3800000000338</v>
      </c>
      <c r="O2004" s="231">
        <f>E3+(E4*0.1)</f>
        <v>0.2</v>
      </c>
      <c r="P2004" s="162">
        <v>-550</v>
      </c>
      <c r="Q2004" s="232">
        <f>E5+(E6*0.1)</f>
        <v>0.1</v>
      </c>
      <c r="R2004" s="162">
        <v>-850</v>
      </c>
      <c r="S2004" s="232">
        <f>E7+(E8*0.1)</f>
        <v>0.1</v>
      </c>
      <c r="T2004" s="162">
        <v>367.4</v>
      </c>
      <c r="U2004" s="233">
        <f>E9+(E10*0.5)+(E11*0.1)</f>
        <v>0.2</v>
      </c>
      <c r="V2004" s="162">
        <v>5120</v>
      </c>
      <c r="W2004" s="233">
        <f>E12+(E13*0.5)+(E14*0.1)</f>
        <v>0.2</v>
      </c>
      <c r="X2004" s="162">
        <v>5120</v>
      </c>
      <c r="Y2004" s="161">
        <f t="shared" si="625"/>
        <v>1977</v>
      </c>
      <c r="Z2004" s="162">
        <f t="shared" si="617"/>
        <v>1889.74</v>
      </c>
      <c r="AA2004" s="127">
        <v>45520</v>
      </c>
      <c r="AB2004" s="127"/>
      <c r="AC2004" s="128"/>
      <c r="AD2004" s="128"/>
      <c r="AE2004" s="129"/>
      <c r="AF2004" s="129"/>
      <c r="AG2004" s="129"/>
      <c r="AH2004" s="129">
        <f t="shared" si="618"/>
        <v>1889.74</v>
      </c>
      <c r="AI2004" s="129">
        <f t="shared" si="619"/>
        <v>0</v>
      </c>
      <c r="AJ2004" s="234">
        <f t="shared" si="620"/>
        <v>1</v>
      </c>
      <c r="AK2004" s="234">
        <f t="shared" si="621"/>
        <v>0</v>
      </c>
      <c r="AL2004" s="129">
        <f t="shared" si="622"/>
        <v>0</v>
      </c>
      <c r="AM2004" s="127">
        <v>45520</v>
      </c>
      <c r="AN2004" s="129">
        <f t="shared" si="626"/>
        <v>133485.52999999988</v>
      </c>
      <c r="AO2004" s="129">
        <f t="shared" si="627"/>
        <v>0</v>
      </c>
      <c r="AP2004" s="129">
        <f t="shared" si="628"/>
        <v>0</v>
      </c>
      <c r="AQ2004" s="235"/>
      <c r="AR2004" s="235"/>
      <c r="AS2004" s="236">
        <f t="shared" si="623"/>
        <v>45520</v>
      </c>
      <c r="AT2004" s="237">
        <f t="shared" si="629"/>
        <v>32332.369999999984</v>
      </c>
      <c r="AU2004" s="237">
        <f t="shared" si="630"/>
        <v>21324.700000000004</v>
      </c>
      <c r="AV2004" s="237">
        <f t="shared" si="631"/>
        <v>38640.460000000021</v>
      </c>
      <c r="AW2004" s="237">
        <f t="shared" si="632"/>
        <v>16793.199999999983</v>
      </c>
      <c r="AX2004" s="237">
        <f t="shared" si="633"/>
        <v>24394.800000000017</v>
      </c>
      <c r="AY2004" s="133"/>
    </row>
    <row r="2005" spans="3:51" x14ac:dyDescent="0.25">
      <c r="C2005" s="137"/>
      <c r="D2005" s="137"/>
      <c r="E2005" s="137"/>
      <c r="F2005" s="137"/>
      <c r="G2005" s="137"/>
      <c r="H2005" s="137"/>
      <c r="I2005" s="137"/>
      <c r="J2005" s="137"/>
      <c r="K2005" s="240">
        <f t="shared" si="615"/>
        <v>45523</v>
      </c>
      <c r="L2005" s="230">
        <f t="shared" si="616"/>
        <v>133988.23999999987</v>
      </c>
      <c r="M2005" s="162">
        <f>MAX(AN28:AN2005)</f>
        <v>135398.90999999992</v>
      </c>
      <c r="N2005" s="162">
        <f t="shared" si="624"/>
        <v>-1410.6700000000419</v>
      </c>
      <c r="O2005" s="231">
        <f>E3+(E4*0.1)</f>
        <v>0.2</v>
      </c>
      <c r="P2005" s="162">
        <v>1183.8499999999999</v>
      </c>
      <c r="Q2005" s="232">
        <f>E5+(E6*0.1)</f>
        <v>0.1</v>
      </c>
      <c r="R2005" s="162">
        <v>2700</v>
      </c>
      <c r="S2005" s="232">
        <f>E7+(E8*0.1)</f>
        <v>0.1</v>
      </c>
      <c r="T2005" s="162">
        <v>5159.3999999999996</v>
      </c>
      <c r="U2005" s="233">
        <f>E9+(E10*0.5)+(E11*0.1)</f>
        <v>0.2</v>
      </c>
      <c r="V2005" s="162">
        <v>-1400</v>
      </c>
      <c r="W2005" s="233">
        <f>E12+(E13*0.5)+(E14*0.1)</f>
        <v>0.2</v>
      </c>
      <c r="X2005" s="162">
        <v>-1200</v>
      </c>
      <c r="Y2005" s="161">
        <f t="shared" si="625"/>
        <v>1978</v>
      </c>
      <c r="Z2005" s="162">
        <f t="shared" si="617"/>
        <v>502.70999999999992</v>
      </c>
      <c r="AA2005" s="127">
        <v>45523</v>
      </c>
      <c r="AB2005" s="127"/>
      <c r="AC2005" s="128"/>
      <c r="AD2005" s="128"/>
      <c r="AE2005" s="129"/>
      <c r="AF2005" s="129"/>
      <c r="AG2005" s="129"/>
      <c r="AH2005" s="129">
        <f t="shared" si="618"/>
        <v>502.70999999999992</v>
      </c>
      <c r="AI2005" s="129">
        <f t="shared" si="619"/>
        <v>0</v>
      </c>
      <c r="AJ2005" s="234">
        <f t="shared" si="620"/>
        <v>1</v>
      </c>
      <c r="AK2005" s="234">
        <f t="shared" si="621"/>
        <v>0</v>
      </c>
      <c r="AL2005" s="129">
        <f t="shared" si="622"/>
        <v>0</v>
      </c>
      <c r="AM2005" s="127">
        <v>45523</v>
      </c>
      <c r="AN2005" s="129">
        <f t="shared" si="626"/>
        <v>133988.23999999987</v>
      </c>
      <c r="AO2005" s="129">
        <f t="shared" si="627"/>
        <v>0</v>
      </c>
      <c r="AP2005" s="129">
        <f t="shared" si="628"/>
        <v>0</v>
      </c>
      <c r="AQ2005" s="235"/>
      <c r="AR2005" s="235"/>
      <c r="AS2005" s="236">
        <f t="shared" si="623"/>
        <v>45523</v>
      </c>
      <c r="AT2005" s="237">
        <f t="shared" si="629"/>
        <v>32569.139999999985</v>
      </c>
      <c r="AU2005" s="237">
        <f t="shared" si="630"/>
        <v>21594.700000000004</v>
      </c>
      <c r="AV2005" s="237">
        <f t="shared" si="631"/>
        <v>39156.400000000023</v>
      </c>
      <c r="AW2005" s="237">
        <f t="shared" si="632"/>
        <v>16513.199999999983</v>
      </c>
      <c r="AX2005" s="237">
        <f t="shared" si="633"/>
        <v>24154.800000000017</v>
      </c>
      <c r="AY2005" s="133"/>
    </row>
    <row r="2006" spans="3:51" x14ac:dyDescent="0.25">
      <c r="C2006" s="137"/>
      <c r="D2006" s="137"/>
      <c r="E2006" s="137"/>
      <c r="F2006" s="137"/>
      <c r="G2006" s="137"/>
      <c r="H2006" s="137"/>
      <c r="I2006" s="137"/>
      <c r="J2006" s="137"/>
      <c r="K2006" s="240">
        <f t="shared" si="615"/>
        <v>45524</v>
      </c>
      <c r="L2006" s="230">
        <f t="shared" si="616"/>
        <v>134103.89999999988</v>
      </c>
      <c r="M2006" s="162">
        <f>MAX(AN28:AN2006)</f>
        <v>135398.90999999992</v>
      </c>
      <c r="N2006" s="162">
        <f t="shared" si="624"/>
        <v>-1295.0100000000384</v>
      </c>
      <c r="O2006" s="231">
        <f>E3+(E4*0.1)</f>
        <v>0.2</v>
      </c>
      <c r="P2006" s="162">
        <v>-550</v>
      </c>
      <c r="Q2006" s="232">
        <f>E5+(E6*0.1)</f>
        <v>0.1</v>
      </c>
      <c r="R2006" s="162">
        <v>-850</v>
      </c>
      <c r="S2006" s="232">
        <f>E7+(E8*0.1)</f>
        <v>0.1</v>
      </c>
      <c r="T2006" s="162">
        <v>-933.4</v>
      </c>
      <c r="U2006" s="233">
        <f>E9+(E10*0.5)+(E11*0.1)</f>
        <v>0.2</v>
      </c>
      <c r="V2006" s="162">
        <v>1010</v>
      </c>
      <c r="W2006" s="233">
        <f>E12+(E13*0.5)+(E14*0.1)</f>
        <v>0.2</v>
      </c>
      <c r="X2006" s="162">
        <v>1010</v>
      </c>
      <c r="Y2006" s="161">
        <f t="shared" si="625"/>
        <v>1979</v>
      </c>
      <c r="Z2006" s="162">
        <f t="shared" si="617"/>
        <v>115.65999999999997</v>
      </c>
      <c r="AA2006" s="127">
        <v>45524</v>
      </c>
      <c r="AB2006" s="127"/>
      <c r="AC2006" s="128"/>
      <c r="AD2006" s="128"/>
      <c r="AE2006" s="129"/>
      <c r="AF2006" s="129"/>
      <c r="AG2006" s="129"/>
      <c r="AH2006" s="129">
        <f t="shared" si="618"/>
        <v>115.65999999999997</v>
      </c>
      <c r="AI2006" s="129">
        <f t="shared" si="619"/>
        <v>0</v>
      </c>
      <c r="AJ2006" s="234">
        <f t="shared" si="620"/>
        <v>1</v>
      </c>
      <c r="AK2006" s="234">
        <f t="shared" si="621"/>
        <v>0</v>
      </c>
      <c r="AL2006" s="129">
        <f t="shared" si="622"/>
        <v>0</v>
      </c>
      <c r="AM2006" s="127">
        <v>45524</v>
      </c>
      <c r="AN2006" s="129">
        <f t="shared" si="626"/>
        <v>134103.89999999988</v>
      </c>
      <c r="AO2006" s="129">
        <f t="shared" si="627"/>
        <v>0</v>
      </c>
      <c r="AP2006" s="129">
        <f t="shared" si="628"/>
        <v>0</v>
      </c>
      <c r="AQ2006" s="235"/>
      <c r="AR2006" s="235"/>
      <c r="AS2006" s="236">
        <f t="shared" si="623"/>
        <v>45524</v>
      </c>
      <c r="AT2006" s="237">
        <f t="shared" si="629"/>
        <v>32459.139999999985</v>
      </c>
      <c r="AU2006" s="237">
        <f t="shared" si="630"/>
        <v>21509.700000000004</v>
      </c>
      <c r="AV2006" s="237">
        <f t="shared" si="631"/>
        <v>39063.060000000027</v>
      </c>
      <c r="AW2006" s="237">
        <f t="shared" si="632"/>
        <v>16715.199999999983</v>
      </c>
      <c r="AX2006" s="237">
        <f t="shared" si="633"/>
        <v>24356.800000000017</v>
      </c>
      <c r="AY2006" s="133"/>
    </row>
    <row r="2007" spans="3:51" x14ac:dyDescent="0.25">
      <c r="C2007" s="137"/>
      <c r="D2007" s="137"/>
      <c r="E2007" s="137"/>
      <c r="F2007" s="137"/>
      <c r="G2007" s="137"/>
      <c r="H2007" s="137"/>
      <c r="I2007" s="137"/>
      <c r="J2007" s="137"/>
      <c r="K2007" s="240">
        <f t="shared" si="615"/>
        <v>45525</v>
      </c>
      <c r="L2007" s="230">
        <f t="shared" si="616"/>
        <v>133968.10999999987</v>
      </c>
      <c r="M2007" s="162">
        <f>MAX(AN28:AN2007)</f>
        <v>135398.90999999992</v>
      </c>
      <c r="N2007" s="162">
        <f t="shared" si="624"/>
        <v>-1430.8000000000466</v>
      </c>
      <c r="O2007" s="231">
        <f>E3+(E4*0.1)</f>
        <v>0.2</v>
      </c>
      <c r="P2007" s="162">
        <v>277.60000000000002</v>
      </c>
      <c r="Q2007" s="232">
        <f>E5+(E6*0.1)</f>
        <v>0.1</v>
      </c>
      <c r="R2007" s="162">
        <v>1186.5</v>
      </c>
      <c r="S2007" s="232">
        <f>E7+(E8*0.1)</f>
        <v>0.1</v>
      </c>
      <c r="T2007" s="162">
        <v>2100.4</v>
      </c>
      <c r="U2007" s="233">
        <f>E9+(E10*0.5)+(E11*0.1)</f>
        <v>0.2</v>
      </c>
      <c r="V2007" s="162">
        <v>-1400</v>
      </c>
      <c r="W2007" s="233">
        <f>E12+(E13*0.5)+(E14*0.1)</f>
        <v>0.2</v>
      </c>
      <c r="X2007" s="162">
        <v>-1200</v>
      </c>
      <c r="Y2007" s="161">
        <f t="shared" si="625"/>
        <v>1980</v>
      </c>
      <c r="Z2007" s="162">
        <f t="shared" si="617"/>
        <v>-135.78999999999996</v>
      </c>
      <c r="AA2007" s="127">
        <v>45525</v>
      </c>
      <c r="AB2007" s="127"/>
      <c r="AC2007" s="128"/>
      <c r="AD2007" s="128"/>
      <c r="AE2007" s="129"/>
      <c r="AF2007" s="129"/>
      <c r="AG2007" s="129"/>
      <c r="AH2007" s="129">
        <f t="shared" si="618"/>
        <v>0</v>
      </c>
      <c r="AI2007" s="129">
        <f t="shared" si="619"/>
        <v>-135.78999999999996</v>
      </c>
      <c r="AJ2007" s="234">
        <f t="shared" si="620"/>
        <v>0</v>
      </c>
      <c r="AK2007" s="234">
        <f t="shared" si="621"/>
        <v>1</v>
      </c>
      <c r="AL2007" s="129">
        <f t="shared" si="622"/>
        <v>0</v>
      </c>
      <c r="AM2007" s="127">
        <v>45525</v>
      </c>
      <c r="AN2007" s="129">
        <f t="shared" si="626"/>
        <v>133968.10999999987</v>
      </c>
      <c r="AO2007" s="129">
        <f t="shared" si="627"/>
        <v>0</v>
      </c>
      <c r="AP2007" s="129">
        <f t="shared" si="628"/>
        <v>0</v>
      </c>
      <c r="AQ2007" s="235"/>
      <c r="AR2007" s="235"/>
      <c r="AS2007" s="236">
        <f t="shared" si="623"/>
        <v>45525</v>
      </c>
      <c r="AT2007" s="237">
        <f t="shared" si="629"/>
        <v>32514.659999999985</v>
      </c>
      <c r="AU2007" s="237">
        <f t="shared" si="630"/>
        <v>21628.350000000006</v>
      </c>
      <c r="AV2007" s="237">
        <f t="shared" si="631"/>
        <v>39273.100000000028</v>
      </c>
      <c r="AW2007" s="237">
        <f t="shared" si="632"/>
        <v>16435.199999999983</v>
      </c>
      <c r="AX2007" s="237">
        <f t="shared" si="633"/>
        <v>24116.800000000017</v>
      </c>
      <c r="AY2007" s="133"/>
    </row>
    <row r="2008" spans="3:51" x14ac:dyDescent="0.25">
      <c r="C2008" s="137"/>
      <c r="D2008" s="137"/>
      <c r="E2008" s="137"/>
      <c r="F2008" s="137"/>
      <c r="G2008" s="137"/>
      <c r="H2008" s="137"/>
      <c r="I2008" s="137"/>
      <c r="J2008" s="137"/>
      <c r="K2008" s="240">
        <f t="shared" si="615"/>
        <v>45526</v>
      </c>
      <c r="L2008" s="230">
        <f t="shared" si="616"/>
        <v>132912.10999999987</v>
      </c>
      <c r="M2008" s="162">
        <f>MAX(AN28:AN2008)</f>
        <v>135398.90999999992</v>
      </c>
      <c r="N2008" s="162">
        <f t="shared" si="624"/>
        <v>-2486.8000000000466</v>
      </c>
      <c r="O2008" s="231">
        <f>E3+(E4*0.1)</f>
        <v>0.2</v>
      </c>
      <c r="P2008" s="162">
        <v>-550</v>
      </c>
      <c r="Q2008" s="232">
        <f>E5+(E6*0.1)</f>
        <v>0.1</v>
      </c>
      <c r="R2008" s="162">
        <v>-850</v>
      </c>
      <c r="S2008" s="232">
        <f>E7+(E8*0.1)</f>
        <v>0.1</v>
      </c>
      <c r="T2008" s="162">
        <v>-3410</v>
      </c>
      <c r="U2008" s="233">
        <f>E9+(E10*0.5)+(E11*0.1)</f>
        <v>0.2</v>
      </c>
      <c r="V2008" s="162">
        <v>-1400</v>
      </c>
      <c r="W2008" s="233">
        <f>E12+(E13*0.5)+(E14*0.1)</f>
        <v>0.2</v>
      </c>
      <c r="X2008" s="162">
        <v>-1200</v>
      </c>
      <c r="Y2008" s="161">
        <f t="shared" si="625"/>
        <v>1981</v>
      </c>
      <c r="Z2008" s="162">
        <f t="shared" si="617"/>
        <v>-1056</v>
      </c>
      <c r="AA2008" s="127">
        <v>45526</v>
      </c>
      <c r="AB2008" s="127"/>
      <c r="AC2008" s="128"/>
      <c r="AD2008" s="128"/>
      <c r="AE2008" s="129"/>
      <c r="AF2008" s="129"/>
      <c r="AG2008" s="129"/>
      <c r="AH2008" s="129">
        <f t="shared" si="618"/>
        <v>0</v>
      </c>
      <c r="AI2008" s="129">
        <f t="shared" si="619"/>
        <v>-1056</v>
      </c>
      <c r="AJ2008" s="234">
        <f t="shared" si="620"/>
        <v>0</v>
      </c>
      <c r="AK2008" s="234">
        <f t="shared" si="621"/>
        <v>1</v>
      </c>
      <c r="AL2008" s="129">
        <f t="shared" si="622"/>
        <v>0</v>
      </c>
      <c r="AM2008" s="127">
        <v>45526</v>
      </c>
      <c r="AN2008" s="129">
        <f t="shared" si="626"/>
        <v>132912.10999999987</v>
      </c>
      <c r="AO2008" s="129">
        <f t="shared" si="627"/>
        <v>0</v>
      </c>
      <c r="AP2008" s="129">
        <f t="shared" si="628"/>
        <v>0</v>
      </c>
      <c r="AQ2008" s="235"/>
      <c r="AR2008" s="235"/>
      <c r="AS2008" s="236">
        <f t="shared" si="623"/>
        <v>45526</v>
      </c>
      <c r="AT2008" s="237">
        <f t="shared" si="629"/>
        <v>32404.659999999985</v>
      </c>
      <c r="AU2008" s="237">
        <f t="shared" si="630"/>
        <v>21543.350000000006</v>
      </c>
      <c r="AV2008" s="237">
        <f t="shared" si="631"/>
        <v>38932.100000000028</v>
      </c>
      <c r="AW2008" s="237">
        <f t="shared" si="632"/>
        <v>16155.199999999983</v>
      </c>
      <c r="AX2008" s="237">
        <f t="shared" si="633"/>
        <v>23876.800000000017</v>
      </c>
      <c r="AY2008" s="133"/>
    </row>
    <row r="2009" spans="3:51" x14ac:dyDescent="0.25">
      <c r="C2009" s="137"/>
      <c r="D2009" s="137"/>
      <c r="E2009" s="137"/>
      <c r="F2009" s="137"/>
      <c r="G2009" s="137"/>
      <c r="H2009" s="137"/>
      <c r="I2009" s="137"/>
      <c r="J2009" s="137"/>
      <c r="K2009" s="240">
        <f t="shared" si="615"/>
        <v>45527</v>
      </c>
      <c r="L2009" s="230">
        <f t="shared" si="616"/>
        <v>135244.71999999986</v>
      </c>
      <c r="M2009" s="162">
        <f>MAX(AN28:AN2009)</f>
        <v>135398.90999999992</v>
      </c>
      <c r="N2009" s="162">
        <f t="shared" si="624"/>
        <v>-154.19000000006054</v>
      </c>
      <c r="O2009" s="231">
        <f>E3+(E4*0.1)</f>
        <v>0.2</v>
      </c>
      <c r="P2009" s="162">
        <v>2311.5</v>
      </c>
      <c r="Q2009" s="232">
        <f>E5+(E6*0.1)</f>
        <v>0.1</v>
      </c>
      <c r="R2009" s="162">
        <v>3198.5</v>
      </c>
      <c r="S2009" s="232">
        <f>E7+(E8*0.1)</f>
        <v>0.1</v>
      </c>
      <c r="T2009" s="162">
        <v>4580.6000000000004</v>
      </c>
      <c r="U2009" s="233">
        <f>E9+(E10*0.5)+(E11*0.1)</f>
        <v>0.2</v>
      </c>
      <c r="V2009" s="162">
        <v>2731</v>
      </c>
      <c r="W2009" s="233">
        <f>E12+(E13*0.5)+(E14*0.1)</f>
        <v>0.2</v>
      </c>
      <c r="X2009" s="162">
        <v>2731</v>
      </c>
      <c r="Y2009" s="161">
        <f t="shared" si="625"/>
        <v>1982</v>
      </c>
      <c r="Z2009" s="162">
        <f t="shared" si="617"/>
        <v>2332.61</v>
      </c>
      <c r="AA2009" s="127">
        <v>45527</v>
      </c>
      <c r="AB2009" s="127"/>
      <c r="AC2009" s="128"/>
      <c r="AD2009" s="128"/>
      <c r="AE2009" s="129"/>
      <c r="AF2009" s="129"/>
      <c r="AG2009" s="129"/>
      <c r="AH2009" s="129">
        <f t="shared" si="618"/>
        <v>2332.61</v>
      </c>
      <c r="AI2009" s="129">
        <f t="shared" si="619"/>
        <v>0</v>
      </c>
      <c r="AJ2009" s="234">
        <f t="shared" si="620"/>
        <v>1</v>
      </c>
      <c r="AK2009" s="234">
        <f t="shared" si="621"/>
        <v>0</v>
      </c>
      <c r="AL2009" s="129">
        <f t="shared" si="622"/>
        <v>0</v>
      </c>
      <c r="AM2009" s="127">
        <v>45527</v>
      </c>
      <c r="AN2009" s="129">
        <f t="shared" si="626"/>
        <v>135244.71999999986</v>
      </c>
      <c r="AO2009" s="129">
        <f t="shared" si="627"/>
        <v>0</v>
      </c>
      <c r="AP2009" s="129">
        <f t="shared" si="628"/>
        <v>0</v>
      </c>
      <c r="AQ2009" s="235"/>
      <c r="AR2009" s="235"/>
      <c r="AS2009" s="236">
        <f t="shared" si="623"/>
        <v>45527</v>
      </c>
      <c r="AT2009" s="237">
        <f t="shared" si="629"/>
        <v>32866.959999999985</v>
      </c>
      <c r="AU2009" s="237">
        <f t="shared" si="630"/>
        <v>21863.200000000004</v>
      </c>
      <c r="AV2009" s="237">
        <f t="shared" si="631"/>
        <v>39390.160000000025</v>
      </c>
      <c r="AW2009" s="237">
        <f t="shared" si="632"/>
        <v>16701.399999999983</v>
      </c>
      <c r="AX2009" s="237">
        <f t="shared" si="633"/>
        <v>24423.000000000018</v>
      </c>
      <c r="AY2009" s="133"/>
    </row>
    <row r="2010" spans="3:51" x14ac:dyDescent="0.25">
      <c r="C2010" s="137"/>
      <c r="D2010" s="137"/>
      <c r="E2010" s="137"/>
      <c r="F2010" s="137"/>
      <c r="G2010" s="137"/>
      <c r="H2010" s="137"/>
      <c r="I2010" s="137"/>
      <c r="J2010" s="137"/>
      <c r="K2010" s="240">
        <f t="shared" si="615"/>
        <v>45530</v>
      </c>
      <c r="L2010" s="230">
        <f t="shared" si="616"/>
        <v>135136.55999999985</v>
      </c>
      <c r="M2010" s="162">
        <f>MAX(AN28:AN2010)</f>
        <v>135398.90999999992</v>
      </c>
      <c r="N2010" s="162">
        <f t="shared" si="624"/>
        <v>-262.35000000006403</v>
      </c>
      <c r="O2010" s="231">
        <f>E3+(E4*0.1)</f>
        <v>0.2</v>
      </c>
      <c r="P2010" s="162">
        <v>327.2</v>
      </c>
      <c r="Q2010" s="232">
        <f>E5+(E6*0.1)</f>
        <v>0.1</v>
      </c>
      <c r="R2010" s="162">
        <v>-850</v>
      </c>
      <c r="S2010" s="232">
        <f>E7+(E8*0.1)</f>
        <v>0.1</v>
      </c>
      <c r="T2010" s="162">
        <v>-3410</v>
      </c>
      <c r="U2010" s="233">
        <f>E9+(E10*0.5)+(E11*0.1)</f>
        <v>0.2</v>
      </c>
      <c r="V2010" s="162">
        <v>631</v>
      </c>
      <c r="W2010" s="233">
        <f>E12+(E13*0.5)+(E14*0.1)</f>
        <v>0.2</v>
      </c>
      <c r="X2010" s="162">
        <v>631</v>
      </c>
      <c r="Y2010" s="161">
        <f t="shared" si="625"/>
        <v>1983</v>
      </c>
      <c r="Z2010" s="162">
        <f t="shared" si="617"/>
        <v>-108.16000000000001</v>
      </c>
      <c r="AA2010" s="127">
        <v>45530</v>
      </c>
      <c r="AB2010" s="127"/>
      <c r="AC2010" s="128"/>
      <c r="AD2010" s="128"/>
      <c r="AE2010" s="129"/>
      <c r="AF2010" s="129"/>
      <c r="AG2010" s="129"/>
      <c r="AH2010" s="129">
        <f t="shared" si="618"/>
        <v>0</v>
      </c>
      <c r="AI2010" s="129">
        <f t="shared" si="619"/>
        <v>-108.16000000000001</v>
      </c>
      <c r="AJ2010" s="234">
        <f t="shared" si="620"/>
        <v>0</v>
      </c>
      <c r="AK2010" s="234">
        <f t="shared" si="621"/>
        <v>1</v>
      </c>
      <c r="AL2010" s="129">
        <f t="shared" si="622"/>
        <v>0</v>
      </c>
      <c r="AM2010" s="127">
        <v>45530</v>
      </c>
      <c r="AN2010" s="129">
        <f t="shared" si="626"/>
        <v>135136.55999999985</v>
      </c>
      <c r="AO2010" s="129">
        <f t="shared" si="627"/>
        <v>0</v>
      </c>
      <c r="AP2010" s="129">
        <f t="shared" si="628"/>
        <v>0</v>
      </c>
      <c r="AQ2010" s="235"/>
      <c r="AR2010" s="235"/>
      <c r="AS2010" s="236">
        <f t="shared" si="623"/>
        <v>45530</v>
      </c>
      <c r="AT2010" s="237">
        <f t="shared" si="629"/>
        <v>32932.399999999987</v>
      </c>
      <c r="AU2010" s="237">
        <f t="shared" si="630"/>
        <v>21778.200000000004</v>
      </c>
      <c r="AV2010" s="237">
        <f t="shared" si="631"/>
        <v>39049.160000000025</v>
      </c>
      <c r="AW2010" s="237">
        <f t="shared" si="632"/>
        <v>16827.599999999984</v>
      </c>
      <c r="AX2010" s="237">
        <f t="shared" si="633"/>
        <v>24549.200000000019</v>
      </c>
      <c r="AY2010" s="133"/>
    </row>
    <row r="2011" spans="3:51" x14ac:dyDescent="0.25">
      <c r="C2011" s="137"/>
      <c r="D2011" s="137"/>
      <c r="E2011" s="137"/>
      <c r="F2011" s="137"/>
      <c r="G2011" s="137"/>
      <c r="H2011" s="137"/>
      <c r="I2011" s="137"/>
      <c r="J2011" s="137"/>
      <c r="K2011" s="240">
        <f t="shared" si="615"/>
        <v>45531</v>
      </c>
      <c r="L2011" s="230">
        <f t="shared" si="616"/>
        <v>134957.71999999986</v>
      </c>
      <c r="M2011" s="162">
        <f>MAX(AN28:AN2011)</f>
        <v>135398.90999999992</v>
      </c>
      <c r="N2011" s="162">
        <f t="shared" si="624"/>
        <v>-441.19000000006054</v>
      </c>
      <c r="O2011" s="231">
        <f>E3+(E4*0.1)</f>
        <v>0.2</v>
      </c>
      <c r="P2011" s="162">
        <v>-550</v>
      </c>
      <c r="Q2011" s="232">
        <f>E5+(E6*0.1)</f>
        <v>0.1</v>
      </c>
      <c r="R2011" s="162">
        <v>-850</v>
      </c>
      <c r="S2011" s="232">
        <f>E7+(E8*0.1)</f>
        <v>0.1</v>
      </c>
      <c r="T2011" s="162">
        <v>1301.5999999999999</v>
      </c>
      <c r="U2011" s="233">
        <f>E9+(E10*0.5)+(E11*0.1)</f>
        <v>0.2</v>
      </c>
      <c r="V2011" s="162">
        <v>630</v>
      </c>
      <c r="W2011" s="233">
        <f>E12+(E13*0.5)+(E14*0.1)</f>
        <v>0.2</v>
      </c>
      <c r="X2011" s="162">
        <v>-1200</v>
      </c>
      <c r="Y2011" s="161">
        <f t="shared" si="625"/>
        <v>1984</v>
      </c>
      <c r="Z2011" s="162">
        <f t="shared" si="617"/>
        <v>-178.84</v>
      </c>
      <c r="AA2011" s="127">
        <v>45531</v>
      </c>
      <c r="AB2011" s="127"/>
      <c r="AC2011" s="128"/>
      <c r="AD2011" s="128"/>
      <c r="AE2011" s="129"/>
      <c r="AF2011" s="129"/>
      <c r="AG2011" s="129"/>
      <c r="AH2011" s="129">
        <f t="shared" si="618"/>
        <v>0</v>
      </c>
      <c r="AI2011" s="129">
        <f t="shared" si="619"/>
        <v>-178.84</v>
      </c>
      <c r="AJ2011" s="234">
        <f t="shared" si="620"/>
        <v>0</v>
      </c>
      <c r="AK2011" s="234">
        <f t="shared" si="621"/>
        <v>1</v>
      </c>
      <c r="AL2011" s="129">
        <f t="shared" si="622"/>
        <v>0</v>
      </c>
      <c r="AM2011" s="127">
        <v>45531</v>
      </c>
      <c r="AN2011" s="129">
        <f t="shared" si="626"/>
        <v>134957.71999999986</v>
      </c>
      <c r="AO2011" s="129">
        <f t="shared" si="627"/>
        <v>0</v>
      </c>
      <c r="AP2011" s="129">
        <f t="shared" si="628"/>
        <v>0</v>
      </c>
      <c r="AQ2011" s="235"/>
      <c r="AR2011" s="235"/>
      <c r="AS2011" s="236">
        <f t="shared" si="623"/>
        <v>45531</v>
      </c>
      <c r="AT2011" s="237">
        <f t="shared" si="629"/>
        <v>32822.399999999987</v>
      </c>
      <c r="AU2011" s="237">
        <f t="shared" si="630"/>
        <v>21693.200000000004</v>
      </c>
      <c r="AV2011" s="237">
        <f t="shared" si="631"/>
        <v>39179.320000000029</v>
      </c>
      <c r="AW2011" s="237">
        <f t="shared" si="632"/>
        <v>16953.599999999984</v>
      </c>
      <c r="AX2011" s="237">
        <f t="shared" si="633"/>
        <v>24309.200000000019</v>
      </c>
      <c r="AY2011" s="133"/>
    </row>
    <row r="2012" spans="3:51" x14ac:dyDescent="0.25">
      <c r="C2012" s="137"/>
      <c r="D2012" s="137"/>
      <c r="E2012" s="137"/>
      <c r="F2012" s="137"/>
      <c r="G2012" s="137"/>
      <c r="H2012" s="137"/>
      <c r="I2012" s="137"/>
      <c r="J2012" s="137"/>
      <c r="K2012" s="240">
        <f t="shared" ref="K2012:K2075" si="634">AM2012</f>
        <v>45532</v>
      </c>
      <c r="L2012" s="230">
        <f t="shared" ref="L2012:L2075" si="635">AN2012</f>
        <v>133901.71999999986</v>
      </c>
      <c r="M2012" s="162">
        <f>MAX(AN28:AN2012)</f>
        <v>135398.90999999992</v>
      </c>
      <c r="N2012" s="162">
        <f t="shared" si="624"/>
        <v>-1497.1900000000605</v>
      </c>
      <c r="O2012" s="231">
        <f>E3+(E4*0.1)</f>
        <v>0.2</v>
      </c>
      <c r="P2012" s="162">
        <v>-550</v>
      </c>
      <c r="Q2012" s="232">
        <f>E5+(E6*0.1)</f>
        <v>0.1</v>
      </c>
      <c r="R2012" s="162">
        <v>-850</v>
      </c>
      <c r="S2012" s="232">
        <f>E7+(E8*0.1)</f>
        <v>0.1</v>
      </c>
      <c r="T2012" s="162">
        <v>-3410</v>
      </c>
      <c r="U2012" s="233">
        <f>E9+(E10*0.5)+(E11*0.1)</f>
        <v>0.2</v>
      </c>
      <c r="V2012" s="162">
        <v>-1400</v>
      </c>
      <c r="W2012" s="233">
        <f>E12+(E13*0.5)+(E14*0.1)</f>
        <v>0.2</v>
      </c>
      <c r="X2012" s="162">
        <v>-1200</v>
      </c>
      <c r="Y2012" s="161">
        <f t="shared" si="625"/>
        <v>1985</v>
      </c>
      <c r="Z2012" s="162">
        <f t="shared" ref="Z2012:Z2075" si="636">(O2012*P2012)+(Q2012*R2012)+(S2012*T2012)+(U2012*V2012)+(W2012*X2012)</f>
        <v>-1056</v>
      </c>
      <c r="AA2012" s="127">
        <v>45532</v>
      </c>
      <c r="AB2012" s="127"/>
      <c r="AC2012" s="128"/>
      <c r="AD2012" s="128"/>
      <c r="AE2012" s="129"/>
      <c r="AF2012" s="129"/>
      <c r="AG2012" s="129"/>
      <c r="AH2012" s="129">
        <f t="shared" ref="AH2012:AH2075" si="637">(Z2012&gt;1)*Z2012</f>
        <v>0</v>
      </c>
      <c r="AI2012" s="129">
        <f t="shared" ref="AI2012:AI2075" si="638">(Z2012&lt;1)*Z2012</f>
        <v>-1056</v>
      </c>
      <c r="AJ2012" s="234">
        <f t="shared" ref="AJ2012:AJ2075" si="639">(AH2012&gt;1)*1</f>
        <v>0</v>
      </c>
      <c r="AK2012" s="234">
        <f t="shared" ref="AK2012:AK2075" si="640">(AI2012&lt;0)*1</f>
        <v>1</v>
      </c>
      <c r="AL2012" s="129">
        <f t="shared" ref="AL2012:AL2075" si="641">AB2012</f>
        <v>0</v>
      </c>
      <c r="AM2012" s="127">
        <v>45532</v>
      </c>
      <c r="AN2012" s="129">
        <f t="shared" si="626"/>
        <v>133901.71999999986</v>
      </c>
      <c r="AO2012" s="129">
        <f t="shared" si="627"/>
        <v>0</v>
      </c>
      <c r="AP2012" s="129">
        <f t="shared" si="628"/>
        <v>0</v>
      </c>
      <c r="AQ2012" s="235"/>
      <c r="AR2012" s="235"/>
      <c r="AS2012" s="236">
        <f t="shared" ref="AS2012:AS2075" si="642">AM2012</f>
        <v>45532</v>
      </c>
      <c r="AT2012" s="237">
        <f t="shared" si="629"/>
        <v>32712.399999999987</v>
      </c>
      <c r="AU2012" s="237">
        <f t="shared" si="630"/>
        <v>21608.200000000004</v>
      </c>
      <c r="AV2012" s="237">
        <f t="shared" si="631"/>
        <v>38838.320000000029</v>
      </c>
      <c r="AW2012" s="237">
        <f t="shared" si="632"/>
        <v>16673.599999999984</v>
      </c>
      <c r="AX2012" s="237">
        <f t="shared" si="633"/>
        <v>24069.200000000019</v>
      </c>
      <c r="AY2012" s="133"/>
    </row>
    <row r="2013" spans="3:51" x14ac:dyDescent="0.25">
      <c r="C2013" s="137"/>
      <c r="D2013" s="137"/>
      <c r="E2013" s="137"/>
      <c r="F2013" s="137"/>
      <c r="G2013" s="137"/>
      <c r="H2013" s="137"/>
      <c r="I2013" s="137"/>
      <c r="J2013" s="137"/>
      <c r="K2013" s="240">
        <f t="shared" si="634"/>
        <v>45533</v>
      </c>
      <c r="L2013" s="230">
        <f t="shared" si="635"/>
        <v>134763.98999999985</v>
      </c>
      <c r="M2013" s="162">
        <f>MAX(AN28:AN2013)</f>
        <v>135398.90999999992</v>
      </c>
      <c r="N2013" s="162">
        <f t="shared" ref="N2013:N2076" si="643">AN2013-M2013</f>
        <v>-634.92000000007101</v>
      </c>
      <c r="O2013" s="231">
        <f>E3+(E4*0.1)</f>
        <v>0.2</v>
      </c>
      <c r="P2013" s="162">
        <v>1218.1500000000001</v>
      </c>
      <c r="Q2013" s="232">
        <f>E5+(E6*0.1)</f>
        <v>0.1</v>
      </c>
      <c r="R2013" s="162">
        <v>-11</v>
      </c>
      <c r="S2013" s="232">
        <f>E7+(E8*0.1)</f>
        <v>0.1</v>
      </c>
      <c r="T2013" s="162">
        <v>-506.6</v>
      </c>
      <c r="U2013" s="233">
        <f>E9+(E10*0.5)+(E11*0.1)</f>
        <v>0.2</v>
      </c>
      <c r="V2013" s="162">
        <v>1676</v>
      </c>
      <c r="W2013" s="233">
        <f>E12+(E13*0.5)+(E14*0.1)</f>
        <v>0.2</v>
      </c>
      <c r="X2013" s="162">
        <v>1676</v>
      </c>
      <c r="Y2013" s="161">
        <f t="shared" ref="Y2013:Y2076" si="644">Y2012+1</f>
        <v>1986</v>
      </c>
      <c r="Z2013" s="162">
        <f t="shared" si="636"/>
        <v>862.2700000000001</v>
      </c>
      <c r="AA2013" s="127">
        <v>45533</v>
      </c>
      <c r="AB2013" s="127"/>
      <c r="AC2013" s="128"/>
      <c r="AD2013" s="128"/>
      <c r="AE2013" s="129"/>
      <c r="AF2013" s="129"/>
      <c r="AG2013" s="129"/>
      <c r="AH2013" s="129">
        <f t="shared" si="637"/>
        <v>862.2700000000001</v>
      </c>
      <c r="AI2013" s="129">
        <f t="shared" si="638"/>
        <v>0</v>
      </c>
      <c r="AJ2013" s="234">
        <f t="shared" si="639"/>
        <v>1</v>
      </c>
      <c r="AK2013" s="234">
        <f t="shared" si="640"/>
        <v>0</v>
      </c>
      <c r="AL2013" s="129">
        <f t="shared" si="641"/>
        <v>0</v>
      </c>
      <c r="AM2013" s="127">
        <v>45533</v>
      </c>
      <c r="AN2013" s="129">
        <f t="shared" ref="AN2013:AN2076" si="645">Z2013+AN2012</f>
        <v>134763.98999999985</v>
      </c>
      <c r="AO2013" s="129">
        <f t="shared" ref="AO2013:AO2076" si="646">(AL2013&gt;0)*AL2013</f>
        <v>0</v>
      </c>
      <c r="AP2013" s="129">
        <f t="shared" ref="AP2013:AP2076" si="647">(AL2013&lt;0)*AL2013</f>
        <v>0</v>
      </c>
      <c r="AQ2013" s="235"/>
      <c r="AR2013" s="235"/>
      <c r="AS2013" s="236">
        <f t="shared" si="642"/>
        <v>45533</v>
      </c>
      <c r="AT2013" s="237">
        <f t="shared" ref="AT2013:AT2076" si="648">(P2013*O2013)+AT2012</f>
        <v>32956.029999999984</v>
      </c>
      <c r="AU2013" s="237">
        <f t="shared" ref="AU2013:AU2076" si="649">(R2013*Q2013)+AU2012</f>
        <v>21607.100000000006</v>
      </c>
      <c r="AV2013" s="237">
        <f t="shared" ref="AV2013:AV2076" si="650">(S2013*T2013)+AV2012</f>
        <v>38787.660000000025</v>
      </c>
      <c r="AW2013" s="237">
        <f t="shared" ref="AW2013:AW2076" si="651">(V2013*U2013)+AW2012</f>
        <v>17008.799999999985</v>
      </c>
      <c r="AX2013" s="237">
        <f t="shared" ref="AX2013:AX2076" si="652">(X2013*W2013)+AX2012</f>
        <v>24404.40000000002</v>
      </c>
      <c r="AY2013" s="133"/>
    </row>
    <row r="2014" spans="3:51" x14ac:dyDescent="0.25">
      <c r="C2014" s="137"/>
      <c r="D2014" s="137"/>
      <c r="E2014" s="137"/>
      <c r="F2014" s="137"/>
      <c r="G2014" s="137"/>
      <c r="H2014" s="137"/>
      <c r="I2014" s="137"/>
      <c r="J2014" s="137"/>
      <c r="K2014" s="240">
        <f t="shared" si="634"/>
        <v>45534</v>
      </c>
      <c r="L2014" s="230">
        <f t="shared" si="635"/>
        <v>134914.56999999983</v>
      </c>
      <c r="M2014" s="162">
        <f>MAX(AN28:AN2014)</f>
        <v>135398.90999999992</v>
      </c>
      <c r="N2014" s="162">
        <f t="shared" si="643"/>
        <v>-484.34000000008382</v>
      </c>
      <c r="O2014" s="231">
        <f>E3+(E4*0.1)</f>
        <v>0.2</v>
      </c>
      <c r="P2014" s="162">
        <v>-550</v>
      </c>
      <c r="Q2014" s="232">
        <f>E5+(E6*0.1)</f>
        <v>0.1</v>
      </c>
      <c r="R2014" s="162">
        <v>2822</v>
      </c>
      <c r="S2014" s="232">
        <f>E7+(E8*0.1)</f>
        <v>0.1</v>
      </c>
      <c r="T2014" s="162">
        <v>4983.8</v>
      </c>
      <c r="U2014" s="233">
        <f>E9+(E10*0.5)+(E11*0.1)</f>
        <v>0.2</v>
      </c>
      <c r="V2014" s="162">
        <v>-1400</v>
      </c>
      <c r="W2014" s="233">
        <f>E12+(E13*0.5)+(E14*0.1)</f>
        <v>0.2</v>
      </c>
      <c r="X2014" s="162">
        <v>-1200</v>
      </c>
      <c r="Y2014" s="161">
        <f t="shared" si="644"/>
        <v>1987</v>
      </c>
      <c r="Z2014" s="162">
        <f t="shared" si="636"/>
        <v>150.58000000000004</v>
      </c>
      <c r="AA2014" s="238">
        <v>45534</v>
      </c>
      <c r="AB2014" s="129">
        <f>SUM(Z1993:Z2014)</f>
        <v>679.55000000000064</v>
      </c>
      <c r="AC2014" s="128">
        <f>(AB2014&gt;0)*1</f>
        <v>1</v>
      </c>
      <c r="AD2014" s="128">
        <f>(AB2014&lt;0)*1</f>
        <v>0</v>
      </c>
      <c r="AE2014" s="129">
        <f>AB2014*AC2014</f>
        <v>679.55000000000064</v>
      </c>
      <c r="AF2014" s="129">
        <f>AB2014*AD2014</f>
        <v>0</v>
      </c>
      <c r="AG2014" s="129"/>
      <c r="AH2014" s="129">
        <f t="shared" si="637"/>
        <v>150.58000000000004</v>
      </c>
      <c r="AI2014" s="129">
        <f t="shared" si="638"/>
        <v>0</v>
      </c>
      <c r="AJ2014" s="234">
        <f t="shared" si="639"/>
        <v>1</v>
      </c>
      <c r="AK2014" s="234">
        <f t="shared" si="640"/>
        <v>0</v>
      </c>
      <c r="AL2014" s="129">
        <f t="shared" si="641"/>
        <v>679.55000000000064</v>
      </c>
      <c r="AM2014" s="127">
        <v>45534</v>
      </c>
      <c r="AN2014" s="129">
        <f t="shared" si="645"/>
        <v>134914.56999999983</v>
      </c>
      <c r="AO2014" s="129">
        <f t="shared" si="646"/>
        <v>679.55000000000064</v>
      </c>
      <c r="AP2014" s="129">
        <f t="shared" si="647"/>
        <v>0</v>
      </c>
      <c r="AQ2014" s="235"/>
      <c r="AR2014" s="235"/>
      <c r="AS2014" s="236">
        <f t="shared" si="642"/>
        <v>45534</v>
      </c>
      <c r="AT2014" s="237">
        <f t="shared" si="648"/>
        <v>32846.029999999984</v>
      </c>
      <c r="AU2014" s="237">
        <f t="shared" si="649"/>
        <v>21889.300000000007</v>
      </c>
      <c r="AV2014" s="237">
        <f t="shared" si="650"/>
        <v>39286.040000000023</v>
      </c>
      <c r="AW2014" s="237">
        <f t="shared" si="651"/>
        <v>16728.799999999985</v>
      </c>
      <c r="AX2014" s="237">
        <f t="shared" si="652"/>
        <v>24164.40000000002</v>
      </c>
      <c r="AY2014" s="133"/>
    </row>
    <row r="2015" spans="3:51" x14ac:dyDescent="0.25">
      <c r="C2015" s="137"/>
      <c r="D2015" s="137"/>
      <c r="E2015" s="137"/>
      <c r="F2015" s="137"/>
      <c r="G2015" s="137"/>
      <c r="H2015" s="137"/>
      <c r="I2015" s="137"/>
      <c r="J2015" s="137"/>
      <c r="K2015" s="240">
        <f t="shared" si="634"/>
        <v>45537</v>
      </c>
      <c r="L2015" s="230">
        <f t="shared" si="635"/>
        <v>134596.16999999984</v>
      </c>
      <c r="M2015" s="162">
        <f>MAX(AN28:AN2015)</f>
        <v>135398.90999999992</v>
      </c>
      <c r="N2015" s="162">
        <f t="shared" si="643"/>
        <v>-802.740000000078</v>
      </c>
      <c r="O2015" s="231">
        <f>E3+(E4*0.1)</f>
        <v>0.2</v>
      </c>
      <c r="P2015" s="162">
        <v>0</v>
      </c>
      <c r="Q2015" s="232">
        <f>E5+(E6*0.1)</f>
        <v>0.1</v>
      </c>
      <c r="R2015" s="162">
        <v>0</v>
      </c>
      <c r="S2015" s="232">
        <f>E7+(E8*0.1)</f>
        <v>0.1</v>
      </c>
      <c r="T2015" s="162">
        <v>0</v>
      </c>
      <c r="U2015" s="233">
        <f>E9+(E10*0.5)+(E11*0.1)</f>
        <v>0.2</v>
      </c>
      <c r="V2015" s="162">
        <v>-392</v>
      </c>
      <c r="W2015" s="233">
        <f>E12+(E13*0.5)+(E14*0.1)</f>
        <v>0.2</v>
      </c>
      <c r="X2015" s="162">
        <v>-1200</v>
      </c>
      <c r="Y2015" s="161">
        <f t="shared" si="644"/>
        <v>1988</v>
      </c>
      <c r="Z2015" s="162">
        <f t="shared" si="636"/>
        <v>-318.39999999999998</v>
      </c>
      <c r="AA2015" s="127">
        <v>45537</v>
      </c>
      <c r="AB2015" s="127"/>
      <c r="AC2015" s="128"/>
      <c r="AD2015" s="128"/>
      <c r="AE2015" s="129"/>
      <c r="AF2015" s="129"/>
      <c r="AG2015" s="129"/>
      <c r="AH2015" s="129">
        <f t="shared" si="637"/>
        <v>0</v>
      </c>
      <c r="AI2015" s="129">
        <f t="shared" si="638"/>
        <v>-318.39999999999998</v>
      </c>
      <c r="AJ2015" s="234">
        <f t="shared" si="639"/>
        <v>0</v>
      </c>
      <c r="AK2015" s="234">
        <f t="shared" si="640"/>
        <v>1</v>
      </c>
      <c r="AL2015" s="129">
        <f t="shared" si="641"/>
        <v>0</v>
      </c>
      <c r="AM2015" s="127">
        <v>45537</v>
      </c>
      <c r="AN2015" s="129">
        <f t="shared" si="645"/>
        <v>134596.16999999984</v>
      </c>
      <c r="AO2015" s="129">
        <f t="shared" si="646"/>
        <v>0</v>
      </c>
      <c r="AP2015" s="129">
        <f t="shared" si="647"/>
        <v>0</v>
      </c>
      <c r="AQ2015" s="235"/>
      <c r="AR2015" s="235"/>
      <c r="AS2015" s="236">
        <f t="shared" si="642"/>
        <v>45537</v>
      </c>
      <c r="AT2015" s="237">
        <f t="shared" si="648"/>
        <v>32846.029999999984</v>
      </c>
      <c r="AU2015" s="237">
        <f t="shared" si="649"/>
        <v>21889.300000000007</v>
      </c>
      <c r="AV2015" s="237">
        <f t="shared" si="650"/>
        <v>39286.040000000023</v>
      </c>
      <c r="AW2015" s="237">
        <f t="shared" si="651"/>
        <v>16650.399999999983</v>
      </c>
      <c r="AX2015" s="237">
        <f t="shared" si="652"/>
        <v>23924.40000000002</v>
      </c>
      <c r="AY2015" s="133"/>
    </row>
    <row r="2016" spans="3:51" x14ac:dyDescent="0.25">
      <c r="C2016" s="137"/>
      <c r="D2016" s="137"/>
      <c r="E2016" s="137"/>
      <c r="F2016" s="137"/>
      <c r="G2016" s="137"/>
      <c r="H2016" s="137"/>
      <c r="I2016" s="137"/>
      <c r="J2016" s="137"/>
      <c r="K2016" s="240">
        <f t="shared" si="634"/>
        <v>45538</v>
      </c>
      <c r="L2016" s="230">
        <f t="shared" si="635"/>
        <v>133497.61999999985</v>
      </c>
      <c r="M2016" s="162">
        <f>MAX(AN28:AN2016)</f>
        <v>135398.90999999992</v>
      </c>
      <c r="N2016" s="162">
        <f t="shared" si="643"/>
        <v>-1901.2900000000664</v>
      </c>
      <c r="O2016" s="231">
        <f>E3+(E4*0.1)</f>
        <v>0.2</v>
      </c>
      <c r="P2016" s="162">
        <v>-550</v>
      </c>
      <c r="Q2016" s="232">
        <f>E5+(E6*0.1)</f>
        <v>0.1</v>
      </c>
      <c r="R2016" s="162">
        <v>-1275.5</v>
      </c>
      <c r="S2016" s="232">
        <f>E7+(E8*0.1)</f>
        <v>0.1</v>
      </c>
      <c r="T2016" s="162">
        <v>-3410</v>
      </c>
      <c r="U2016" s="233">
        <f>E9+(E10*0.5)+(E11*0.1)</f>
        <v>0.2</v>
      </c>
      <c r="V2016" s="162">
        <v>-1400</v>
      </c>
      <c r="W2016" s="233">
        <f>E12+(E13*0.5)+(E14*0.1)</f>
        <v>0.2</v>
      </c>
      <c r="X2016" s="162">
        <v>-1200</v>
      </c>
      <c r="Y2016" s="161">
        <f t="shared" si="644"/>
        <v>1989</v>
      </c>
      <c r="Z2016" s="162">
        <f t="shared" si="636"/>
        <v>-1098.55</v>
      </c>
      <c r="AA2016" s="127">
        <v>45538</v>
      </c>
      <c r="AB2016" s="127"/>
      <c r="AC2016" s="128"/>
      <c r="AD2016" s="128"/>
      <c r="AE2016" s="129"/>
      <c r="AF2016" s="129"/>
      <c r="AG2016" s="129"/>
      <c r="AH2016" s="129">
        <f t="shared" si="637"/>
        <v>0</v>
      </c>
      <c r="AI2016" s="129">
        <f t="shared" si="638"/>
        <v>-1098.55</v>
      </c>
      <c r="AJ2016" s="234">
        <f t="shared" si="639"/>
        <v>0</v>
      </c>
      <c r="AK2016" s="234">
        <f t="shared" si="640"/>
        <v>1</v>
      </c>
      <c r="AL2016" s="129">
        <f t="shared" si="641"/>
        <v>0</v>
      </c>
      <c r="AM2016" s="127">
        <v>45538</v>
      </c>
      <c r="AN2016" s="129">
        <f t="shared" si="645"/>
        <v>133497.61999999985</v>
      </c>
      <c r="AO2016" s="129">
        <f t="shared" si="646"/>
        <v>0</v>
      </c>
      <c r="AP2016" s="129">
        <f t="shared" si="647"/>
        <v>0</v>
      </c>
      <c r="AQ2016" s="235"/>
      <c r="AR2016" s="235"/>
      <c r="AS2016" s="236">
        <f t="shared" si="642"/>
        <v>45538</v>
      </c>
      <c r="AT2016" s="237">
        <f t="shared" si="648"/>
        <v>32736.029999999984</v>
      </c>
      <c r="AU2016" s="237">
        <f t="shared" si="649"/>
        <v>21761.750000000007</v>
      </c>
      <c r="AV2016" s="237">
        <f t="shared" si="650"/>
        <v>38945.040000000023</v>
      </c>
      <c r="AW2016" s="237">
        <f t="shared" si="651"/>
        <v>16370.399999999983</v>
      </c>
      <c r="AX2016" s="237">
        <f t="shared" si="652"/>
        <v>23684.40000000002</v>
      </c>
      <c r="AY2016" s="133"/>
    </row>
    <row r="2017" spans="3:51" x14ac:dyDescent="0.25">
      <c r="C2017" s="137"/>
      <c r="D2017" s="137"/>
      <c r="E2017" s="137"/>
      <c r="F2017" s="137"/>
      <c r="G2017" s="137"/>
      <c r="H2017" s="137"/>
      <c r="I2017" s="137"/>
      <c r="J2017" s="137"/>
      <c r="K2017" s="240">
        <f t="shared" si="634"/>
        <v>45539</v>
      </c>
      <c r="L2017" s="230">
        <f t="shared" si="635"/>
        <v>132824.74999999985</v>
      </c>
      <c r="M2017" s="162">
        <f>MAX(AN28:AN2017)</f>
        <v>135398.90999999992</v>
      </c>
      <c r="N2017" s="162">
        <f t="shared" si="643"/>
        <v>-2574.1600000000617</v>
      </c>
      <c r="O2017" s="231">
        <f>E3+(E4*0.1)</f>
        <v>0.2</v>
      </c>
      <c r="P2017" s="162">
        <v>190.2</v>
      </c>
      <c r="Q2017" s="232">
        <f>E5+(E6*0.1)</f>
        <v>0.1</v>
      </c>
      <c r="R2017" s="162">
        <v>-1162.5</v>
      </c>
      <c r="S2017" s="232">
        <f>E7+(E8*0.1)</f>
        <v>0.1</v>
      </c>
      <c r="T2017" s="162">
        <v>-746.6</v>
      </c>
      <c r="U2017" s="233">
        <f>E9+(E10*0.5)+(E11*0.1)</f>
        <v>0.2</v>
      </c>
      <c r="V2017" s="162">
        <v>-1400</v>
      </c>
      <c r="W2017" s="233">
        <f>E12+(E13*0.5)+(E14*0.1)</f>
        <v>0.2</v>
      </c>
      <c r="X2017" s="162">
        <v>-1200</v>
      </c>
      <c r="Y2017" s="161">
        <f t="shared" si="644"/>
        <v>1990</v>
      </c>
      <c r="Z2017" s="162">
        <f t="shared" si="636"/>
        <v>-672.87</v>
      </c>
      <c r="AA2017" s="127">
        <v>45539</v>
      </c>
      <c r="AB2017" s="127"/>
      <c r="AC2017" s="128"/>
      <c r="AD2017" s="128"/>
      <c r="AE2017" s="129"/>
      <c r="AF2017" s="129"/>
      <c r="AG2017" s="129"/>
      <c r="AH2017" s="129">
        <f t="shared" si="637"/>
        <v>0</v>
      </c>
      <c r="AI2017" s="129">
        <f t="shared" si="638"/>
        <v>-672.87</v>
      </c>
      <c r="AJ2017" s="234">
        <f t="shared" si="639"/>
        <v>0</v>
      </c>
      <c r="AK2017" s="234">
        <f t="shared" si="640"/>
        <v>1</v>
      </c>
      <c r="AL2017" s="129">
        <f t="shared" si="641"/>
        <v>0</v>
      </c>
      <c r="AM2017" s="127">
        <v>45539</v>
      </c>
      <c r="AN2017" s="129">
        <f t="shared" si="645"/>
        <v>132824.74999999985</v>
      </c>
      <c r="AO2017" s="129">
        <f t="shared" si="646"/>
        <v>0</v>
      </c>
      <c r="AP2017" s="129">
        <f t="shared" si="647"/>
        <v>0</v>
      </c>
      <c r="AQ2017" s="235"/>
      <c r="AR2017" s="235"/>
      <c r="AS2017" s="236">
        <f t="shared" si="642"/>
        <v>45539</v>
      </c>
      <c r="AT2017" s="237">
        <f t="shared" si="648"/>
        <v>32774.069999999985</v>
      </c>
      <c r="AU2017" s="237">
        <f t="shared" si="649"/>
        <v>21645.500000000007</v>
      </c>
      <c r="AV2017" s="237">
        <f t="shared" si="650"/>
        <v>38870.380000000019</v>
      </c>
      <c r="AW2017" s="237">
        <f t="shared" si="651"/>
        <v>16090.399999999983</v>
      </c>
      <c r="AX2017" s="237">
        <f t="shared" si="652"/>
        <v>23444.40000000002</v>
      </c>
      <c r="AY2017" s="133"/>
    </row>
    <row r="2018" spans="3:51" x14ac:dyDescent="0.25">
      <c r="C2018" s="137"/>
      <c r="D2018" s="137"/>
      <c r="E2018" s="137"/>
      <c r="F2018" s="137"/>
      <c r="G2018" s="137"/>
      <c r="H2018" s="137"/>
      <c r="I2018" s="137"/>
      <c r="J2018" s="137"/>
      <c r="K2018" s="240">
        <f t="shared" si="634"/>
        <v>45540</v>
      </c>
      <c r="L2018" s="230">
        <f t="shared" si="635"/>
        <v>133548.40999999986</v>
      </c>
      <c r="M2018" s="162">
        <f>MAX(AN28:AN2018)</f>
        <v>135398.90999999992</v>
      </c>
      <c r="N2018" s="162">
        <f t="shared" si="643"/>
        <v>-1850.5000000000582</v>
      </c>
      <c r="O2018" s="231">
        <f>E3+(E4*0.1)</f>
        <v>0.2</v>
      </c>
      <c r="P2018" s="162">
        <v>-550</v>
      </c>
      <c r="Q2018" s="232">
        <f>E5+(E6*0.1)</f>
        <v>0.1</v>
      </c>
      <c r="R2018" s="162">
        <v>-850</v>
      </c>
      <c r="S2018" s="232">
        <f>E7+(E8*0.1)</f>
        <v>0.1</v>
      </c>
      <c r="T2018" s="162">
        <v>178.6</v>
      </c>
      <c r="U2018" s="233">
        <f>E9+(E10*0.5)+(E11*0.1)</f>
        <v>0.2</v>
      </c>
      <c r="V2018" s="162">
        <v>2252</v>
      </c>
      <c r="W2018" s="233">
        <f>E12+(E13*0.5)+(E14*0.1)</f>
        <v>0.2</v>
      </c>
      <c r="X2018" s="162">
        <v>2252</v>
      </c>
      <c r="Y2018" s="161">
        <f t="shared" si="644"/>
        <v>1991</v>
      </c>
      <c r="Z2018" s="162">
        <f t="shared" si="636"/>
        <v>723.66000000000008</v>
      </c>
      <c r="AA2018" s="127">
        <v>45540</v>
      </c>
      <c r="AB2018" s="127"/>
      <c r="AC2018" s="128"/>
      <c r="AD2018" s="128"/>
      <c r="AE2018" s="129"/>
      <c r="AF2018" s="129"/>
      <c r="AG2018" s="129"/>
      <c r="AH2018" s="129">
        <f t="shared" si="637"/>
        <v>723.66000000000008</v>
      </c>
      <c r="AI2018" s="129">
        <f t="shared" si="638"/>
        <v>0</v>
      </c>
      <c r="AJ2018" s="234">
        <f t="shared" si="639"/>
        <v>1</v>
      </c>
      <c r="AK2018" s="234">
        <f t="shared" si="640"/>
        <v>0</v>
      </c>
      <c r="AL2018" s="129">
        <f t="shared" si="641"/>
        <v>0</v>
      </c>
      <c r="AM2018" s="127">
        <v>45540</v>
      </c>
      <c r="AN2018" s="129">
        <f t="shared" si="645"/>
        <v>133548.40999999986</v>
      </c>
      <c r="AO2018" s="129">
        <f t="shared" si="646"/>
        <v>0</v>
      </c>
      <c r="AP2018" s="129">
        <f t="shared" si="647"/>
        <v>0</v>
      </c>
      <c r="AQ2018" s="235"/>
      <c r="AR2018" s="235"/>
      <c r="AS2018" s="236">
        <f t="shared" si="642"/>
        <v>45540</v>
      </c>
      <c r="AT2018" s="237">
        <f t="shared" si="648"/>
        <v>32664.069999999985</v>
      </c>
      <c r="AU2018" s="237">
        <f t="shared" si="649"/>
        <v>21560.500000000007</v>
      </c>
      <c r="AV2018" s="237">
        <f t="shared" si="650"/>
        <v>38888.24000000002</v>
      </c>
      <c r="AW2018" s="237">
        <f t="shared" si="651"/>
        <v>16540.799999999985</v>
      </c>
      <c r="AX2018" s="237">
        <f t="shared" si="652"/>
        <v>23894.800000000021</v>
      </c>
      <c r="AY2018" s="133"/>
    </row>
    <row r="2019" spans="3:51" x14ac:dyDescent="0.25">
      <c r="C2019" s="137"/>
      <c r="D2019" s="137"/>
      <c r="E2019" s="137"/>
      <c r="F2019" s="137"/>
      <c r="G2019" s="137"/>
      <c r="H2019" s="137"/>
      <c r="I2019" s="137"/>
      <c r="J2019" s="137"/>
      <c r="K2019" s="240">
        <f t="shared" si="634"/>
        <v>45541</v>
      </c>
      <c r="L2019" s="230">
        <f t="shared" si="635"/>
        <v>132492.40999999986</v>
      </c>
      <c r="M2019" s="162">
        <f>MAX(AN28:AN2019)</f>
        <v>135398.90999999992</v>
      </c>
      <c r="N2019" s="162">
        <f t="shared" si="643"/>
        <v>-2906.5000000000582</v>
      </c>
      <c r="O2019" s="231">
        <f>E3+(E4*0.1)</f>
        <v>0.2</v>
      </c>
      <c r="P2019" s="162">
        <v>-550</v>
      </c>
      <c r="Q2019" s="232">
        <f>E5+(E6*0.1)</f>
        <v>0.1</v>
      </c>
      <c r="R2019" s="162">
        <v>-850</v>
      </c>
      <c r="S2019" s="232">
        <f>E7+(E8*0.1)</f>
        <v>0.1</v>
      </c>
      <c r="T2019" s="162">
        <v>-3410</v>
      </c>
      <c r="U2019" s="233">
        <f>E9+(E10*0.5)+(E11*0.1)</f>
        <v>0.2</v>
      </c>
      <c r="V2019" s="162">
        <v>-1400</v>
      </c>
      <c r="W2019" s="233">
        <f>E12+(E13*0.5)+(E14*0.1)</f>
        <v>0.2</v>
      </c>
      <c r="X2019" s="162">
        <v>-1200</v>
      </c>
      <c r="Y2019" s="161">
        <f t="shared" si="644"/>
        <v>1992</v>
      </c>
      <c r="Z2019" s="162">
        <f t="shared" si="636"/>
        <v>-1056</v>
      </c>
      <c r="AA2019" s="127">
        <v>45541</v>
      </c>
      <c r="AB2019" s="127"/>
      <c r="AC2019" s="128"/>
      <c r="AD2019" s="128"/>
      <c r="AE2019" s="129"/>
      <c r="AF2019" s="129"/>
      <c r="AG2019" s="129"/>
      <c r="AH2019" s="129">
        <f t="shared" si="637"/>
        <v>0</v>
      </c>
      <c r="AI2019" s="129">
        <f t="shared" si="638"/>
        <v>-1056</v>
      </c>
      <c r="AJ2019" s="234">
        <f t="shared" si="639"/>
        <v>0</v>
      </c>
      <c r="AK2019" s="234">
        <f t="shared" si="640"/>
        <v>1</v>
      </c>
      <c r="AL2019" s="129">
        <f t="shared" si="641"/>
        <v>0</v>
      </c>
      <c r="AM2019" s="127">
        <v>45541</v>
      </c>
      <c r="AN2019" s="129">
        <f t="shared" si="645"/>
        <v>132492.40999999986</v>
      </c>
      <c r="AO2019" s="129">
        <f t="shared" si="646"/>
        <v>0</v>
      </c>
      <c r="AP2019" s="129">
        <f t="shared" si="647"/>
        <v>0</v>
      </c>
      <c r="AQ2019" s="235"/>
      <c r="AR2019" s="235"/>
      <c r="AS2019" s="236">
        <f t="shared" si="642"/>
        <v>45541</v>
      </c>
      <c r="AT2019" s="237">
        <f t="shared" si="648"/>
        <v>32554.069999999985</v>
      </c>
      <c r="AU2019" s="237">
        <f t="shared" si="649"/>
        <v>21475.500000000007</v>
      </c>
      <c r="AV2019" s="237">
        <f t="shared" si="650"/>
        <v>38547.24000000002</v>
      </c>
      <c r="AW2019" s="237">
        <f t="shared" si="651"/>
        <v>16260.799999999985</v>
      </c>
      <c r="AX2019" s="237">
        <f t="shared" si="652"/>
        <v>23654.800000000021</v>
      </c>
      <c r="AY2019" s="133"/>
    </row>
    <row r="2020" spans="3:51" x14ac:dyDescent="0.25">
      <c r="C2020" s="137"/>
      <c r="D2020" s="137"/>
      <c r="E2020" s="137"/>
      <c r="F2020" s="137"/>
      <c r="G2020" s="137"/>
      <c r="H2020" s="137"/>
      <c r="I2020" s="137"/>
      <c r="J2020" s="137"/>
      <c r="K2020" s="240">
        <f t="shared" si="634"/>
        <v>45544</v>
      </c>
      <c r="L2020" s="230">
        <f t="shared" si="635"/>
        <v>134091.07999999987</v>
      </c>
      <c r="M2020" s="162">
        <f>MAX(AN28:AN2020)</f>
        <v>135398.90999999992</v>
      </c>
      <c r="N2020" s="162">
        <f t="shared" si="643"/>
        <v>-1307.8300000000454</v>
      </c>
      <c r="O2020" s="231">
        <f>E3+(E4*0.1)</f>
        <v>0.2</v>
      </c>
      <c r="P2020" s="162">
        <v>2420.9</v>
      </c>
      <c r="Q2020" s="232">
        <f>E5+(E6*0.1)</f>
        <v>0.1</v>
      </c>
      <c r="R2020" s="162">
        <v>3131.5</v>
      </c>
      <c r="S2020" s="232">
        <f>E7+(E8*0.1)</f>
        <v>0.1</v>
      </c>
      <c r="T2020" s="162">
        <v>4789.3999999999996</v>
      </c>
      <c r="U2020" s="233">
        <f>E9+(E10*0.5)+(E11*0.1)</f>
        <v>0.2</v>
      </c>
      <c r="V2020" s="162">
        <v>806</v>
      </c>
      <c r="W2020" s="233">
        <f>E12+(E13*0.5)+(E14*0.1)</f>
        <v>0.2</v>
      </c>
      <c r="X2020" s="162">
        <v>806</v>
      </c>
      <c r="Y2020" s="161">
        <f t="shared" si="644"/>
        <v>1993</v>
      </c>
      <c r="Z2020" s="162">
        <f t="shared" si="636"/>
        <v>1598.6700000000003</v>
      </c>
      <c r="AA2020" s="127">
        <v>45544</v>
      </c>
      <c r="AB2020" s="127"/>
      <c r="AC2020" s="128"/>
      <c r="AD2020" s="128"/>
      <c r="AE2020" s="129"/>
      <c r="AF2020" s="129"/>
      <c r="AG2020" s="129"/>
      <c r="AH2020" s="129">
        <f t="shared" si="637"/>
        <v>1598.6700000000003</v>
      </c>
      <c r="AI2020" s="129">
        <f t="shared" si="638"/>
        <v>0</v>
      </c>
      <c r="AJ2020" s="234">
        <f t="shared" si="639"/>
        <v>1</v>
      </c>
      <c r="AK2020" s="234">
        <f t="shared" si="640"/>
        <v>0</v>
      </c>
      <c r="AL2020" s="129">
        <f t="shared" si="641"/>
        <v>0</v>
      </c>
      <c r="AM2020" s="127">
        <v>45544</v>
      </c>
      <c r="AN2020" s="129">
        <f t="shared" si="645"/>
        <v>134091.07999999987</v>
      </c>
      <c r="AO2020" s="129">
        <f t="shared" si="646"/>
        <v>0</v>
      </c>
      <c r="AP2020" s="129">
        <f t="shared" si="647"/>
        <v>0</v>
      </c>
      <c r="AQ2020" s="235"/>
      <c r="AR2020" s="235"/>
      <c r="AS2020" s="236">
        <f t="shared" si="642"/>
        <v>45544</v>
      </c>
      <c r="AT2020" s="237">
        <f t="shared" si="648"/>
        <v>33038.249999999985</v>
      </c>
      <c r="AU2020" s="237">
        <f t="shared" si="649"/>
        <v>21788.650000000009</v>
      </c>
      <c r="AV2020" s="237">
        <f t="shared" si="650"/>
        <v>39026.180000000022</v>
      </c>
      <c r="AW2020" s="237">
        <f t="shared" si="651"/>
        <v>16421.999999999985</v>
      </c>
      <c r="AX2020" s="237">
        <f t="shared" si="652"/>
        <v>23816.000000000022</v>
      </c>
      <c r="AY2020" s="133"/>
    </row>
    <row r="2021" spans="3:51" x14ac:dyDescent="0.25">
      <c r="C2021" s="137"/>
      <c r="D2021" s="137"/>
      <c r="E2021" s="137"/>
      <c r="F2021" s="137"/>
      <c r="G2021" s="137"/>
      <c r="H2021" s="137"/>
      <c r="I2021" s="137"/>
      <c r="J2021" s="137"/>
      <c r="K2021" s="240">
        <f t="shared" si="634"/>
        <v>45545</v>
      </c>
      <c r="L2021" s="230">
        <f t="shared" si="635"/>
        <v>134681.99999999988</v>
      </c>
      <c r="M2021" s="162">
        <f>MAX(AN28:AN2021)</f>
        <v>135398.90999999992</v>
      </c>
      <c r="N2021" s="162">
        <f t="shared" si="643"/>
        <v>-716.9100000000326</v>
      </c>
      <c r="O2021" s="231">
        <f>E3+(E4*0.1)</f>
        <v>0.2</v>
      </c>
      <c r="P2021" s="162">
        <v>-550</v>
      </c>
      <c r="Q2021" s="232">
        <f>E5+(E6*0.1)</f>
        <v>0.1</v>
      </c>
      <c r="R2021" s="162">
        <v>-850</v>
      </c>
      <c r="S2021" s="232">
        <f>E7+(E8*0.1)</f>
        <v>0.1</v>
      </c>
      <c r="T2021" s="162">
        <v>3367.2</v>
      </c>
      <c r="U2021" s="233">
        <f>E9+(E10*0.5)+(E11*0.1)</f>
        <v>0.2</v>
      </c>
      <c r="V2021" s="162">
        <v>1123</v>
      </c>
      <c r="W2021" s="233">
        <f>E12+(E13*0.5)+(E14*0.1)</f>
        <v>0.2</v>
      </c>
      <c r="X2021" s="162">
        <v>1123</v>
      </c>
      <c r="Y2021" s="161">
        <f t="shared" si="644"/>
        <v>1994</v>
      </c>
      <c r="Z2021" s="162">
        <f t="shared" si="636"/>
        <v>590.92000000000007</v>
      </c>
      <c r="AA2021" s="127">
        <v>45545</v>
      </c>
      <c r="AB2021" s="127"/>
      <c r="AC2021" s="128"/>
      <c r="AD2021" s="128"/>
      <c r="AE2021" s="129"/>
      <c r="AF2021" s="129"/>
      <c r="AG2021" s="129"/>
      <c r="AH2021" s="129">
        <f t="shared" si="637"/>
        <v>590.92000000000007</v>
      </c>
      <c r="AI2021" s="129">
        <f t="shared" si="638"/>
        <v>0</v>
      </c>
      <c r="AJ2021" s="234">
        <f t="shared" si="639"/>
        <v>1</v>
      </c>
      <c r="AK2021" s="234">
        <f t="shared" si="640"/>
        <v>0</v>
      </c>
      <c r="AL2021" s="129">
        <f t="shared" si="641"/>
        <v>0</v>
      </c>
      <c r="AM2021" s="127">
        <v>45545</v>
      </c>
      <c r="AN2021" s="129">
        <f t="shared" si="645"/>
        <v>134681.99999999988</v>
      </c>
      <c r="AO2021" s="129">
        <f t="shared" si="646"/>
        <v>0</v>
      </c>
      <c r="AP2021" s="129">
        <f t="shared" si="647"/>
        <v>0</v>
      </c>
      <c r="AQ2021" s="235"/>
      <c r="AR2021" s="235"/>
      <c r="AS2021" s="236">
        <f t="shared" si="642"/>
        <v>45545</v>
      </c>
      <c r="AT2021" s="237">
        <f t="shared" si="648"/>
        <v>32928.249999999985</v>
      </c>
      <c r="AU2021" s="237">
        <f t="shared" si="649"/>
        <v>21703.650000000009</v>
      </c>
      <c r="AV2021" s="237">
        <f t="shared" si="650"/>
        <v>39362.900000000023</v>
      </c>
      <c r="AW2021" s="237">
        <f t="shared" si="651"/>
        <v>16646.599999999984</v>
      </c>
      <c r="AX2021" s="237">
        <f t="shared" si="652"/>
        <v>24040.60000000002</v>
      </c>
      <c r="AY2021" s="133"/>
    </row>
    <row r="2022" spans="3:51" x14ac:dyDescent="0.25">
      <c r="C2022" s="137"/>
      <c r="D2022" s="137"/>
      <c r="E2022" s="137"/>
      <c r="F2022" s="137"/>
      <c r="G2022" s="137"/>
      <c r="H2022" s="137"/>
      <c r="I2022" s="137"/>
      <c r="J2022" s="137"/>
      <c r="K2022" s="240">
        <f t="shared" si="634"/>
        <v>45546</v>
      </c>
      <c r="L2022" s="230">
        <f t="shared" si="635"/>
        <v>133810.39999999988</v>
      </c>
      <c r="M2022" s="162">
        <f>MAX(AN28:AN2022)</f>
        <v>135398.90999999992</v>
      </c>
      <c r="N2022" s="162">
        <f t="shared" si="643"/>
        <v>-1588.5100000000384</v>
      </c>
      <c r="O2022" s="231">
        <f>E3+(E4*0.1)</f>
        <v>0.2</v>
      </c>
      <c r="P2022" s="162">
        <v>-550</v>
      </c>
      <c r="Q2022" s="232">
        <f>E5+(E6*0.1)</f>
        <v>0.1</v>
      </c>
      <c r="R2022" s="162">
        <v>-850</v>
      </c>
      <c r="S2022" s="232">
        <f>E7+(E8*0.1)</f>
        <v>0.1</v>
      </c>
      <c r="T2022" s="162">
        <v>-3410</v>
      </c>
      <c r="U2022" s="233">
        <f>E9+(E10*0.5)+(E11*0.1)</f>
        <v>0.2</v>
      </c>
      <c r="V2022" s="162">
        <v>-478</v>
      </c>
      <c r="W2022" s="233">
        <f>E12+(E13*0.5)+(E14*0.1)</f>
        <v>0.2</v>
      </c>
      <c r="X2022" s="162">
        <v>-1200</v>
      </c>
      <c r="Y2022" s="161">
        <f t="shared" si="644"/>
        <v>1995</v>
      </c>
      <c r="Z2022" s="162">
        <f t="shared" si="636"/>
        <v>-871.6</v>
      </c>
      <c r="AA2022" s="127">
        <v>45546</v>
      </c>
      <c r="AB2022" s="127"/>
      <c r="AC2022" s="128"/>
      <c r="AD2022" s="128"/>
      <c r="AE2022" s="129"/>
      <c r="AF2022" s="129"/>
      <c r="AG2022" s="129"/>
      <c r="AH2022" s="129">
        <f t="shared" si="637"/>
        <v>0</v>
      </c>
      <c r="AI2022" s="129">
        <f t="shared" si="638"/>
        <v>-871.6</v>
      </c>
      <c r="AJ2022" s="234">
        <f t="shared" si="639"/>
        <v>0</v>
      </c>
      <c r="AK2022" s="234">
        <f t="shared" si="640"/>
        <v>1</v>
      </c>
      <c r="AL2022" s="129">
        <f t="shared" si="641"/>
        <v>0</v>
      </c>
      <c r="AM2022" s="127">
        <v>45546</v>
      </c>
      <c r="AN2022" s="129">
        <f t="shared" si="645"/>
        <v>133810.39999999988</v>
      </c>
      <c r="AO2022" s="129">
        <f t="shared" si="646"/>
        <v>0</v>
      </c>
      <c r="AP2022" s="129">
        <f t="shared" si="647"/>
        <v>0</v>
      </c>
      <c r="AQ2022" s="235"/>
      <c r="AR2022" s="235"/>
      <c r="AS2022" s="236">
        <f t="shared" si="642"/>
        <v>45546</v>
      </c>
      <c r="AT2022" s="237">
        <f t="shared" si="648"/>
        <v>32818.249999999985</v>
      </c>
      <c r="AU2022" s="237">
        <f t="shared" si="649"/>
        <v>21618.650000000009</v>
      </c>
      <c r="AV2022" s="237">
        <f t="shared" si="650"/>
        <v>39021.900000000023</v>
      </c>
      <c r="AW2022" s="237">
        <f t="shared" si="651"/>
        <v>16550.999999999985</v>
      </c>
      <c r="AX2022" s="237">
        <f t="shared" si="652"/>
        <v>23800.60000000002</v>
      </c>
      <c r="AY2022" s="133"/>
    </row>
    <row r="2023" spans="3:51" x14ac:dyDescent="0.25">
      <c r="C2023" s="137"/>
      <c r="D2023" s="137"/>
      <c r="E2023" s="137"/>
      <c r="F2023" s="137"/>
      <c r="G2023" s="137"/>
      <c r="H2023" s="137"/>
      <c r="I2023" s="137"/>
      <c r="J2023" s="137"/>
      <c r="K2023" s="240">
        <f t="shared" si="634"/>
        <v>45547</v>
      </c>
      <c r="L2023" s="230">
        <f t="shared" si="635"/>
        <v>135870.13999999987</v>
      </c>
      <c r="M2023" s="162">
        <f>MAX(AN28:AN2023)</f>
        <v>135870.13999999987</v>
      </c>
      <c r="N2023" s="162">
        <f t="shared" si="643"/>
        <v>0</v>
      </c>
      <c r="O2023" s="231">
        <f>E3+(E4*0.1)</f>
        <v>0.2</v>
      </c>
      <c r="P2023" s="162">
        <v>-550</v>
      </c>
      <c r="Q2023" s="232">
        <f>E5+(E6*0.1)</f>
        <v>0.1</v>
      </c>
      <c r="R2023" s="162">
        <v>-850</v>
      </c>
      <c r="S2023" s="232">
        <f>E7+(E8*0.1)</f>
        <v>0.1</v>
      </c>
      <c r="T2023" s="162">
        <v>3715.4</v>
      </c>
      <c r="U2023" s="233">
        <f>E9+(E10*0.5)+(E11*0.1)</f>
        <v>0.2</v>
      </c>
      <c r="V2023" s="162">
        <v>4708</v>
      </c>
      <c r="W2023" s="233">
        <f>E12+(E13*0.5)+(E14*0.1)</f>
        <v>0.2</v>
      </c>
      <c r="X2023" s="162">
        <v>4708</v>
      </c>
      <c r="Y2023" s="161">
        <f t="shared" si="644"/>
        <v>1996</v>
      </c>
      <c r="Z2023" s="162">
        <f t="shared" si="636"/>
        <v>2059.7400000000002</v>
      </c>
      <c r="AA2023" s="127">
        <v>45547</v>
      </c>
      <c r="AB2023" s="127"/>
      <c r="AC2023" s="128"/>
      <c r="AD2023" s="128"/>
      <c r="AE2023" s="129"/>
      <c r="AF2023" s="129"/>
      <c r="AG2023" s="129"/>
      <c r="AH2023" s="129">
        <f t="shared" si="637"/>
        <v>2059.7400000000002</v>
      </c>
      <c r="AI2023" s="129">
        <f t="shared" si="638"/>
        <v>0</v>
      </c>
      <c r="AJ2023" s="234">
        <f t="shared" si="639"/>
        <v>1</v>
      </c>
      <c r="AK2023" s="234">
        <f t="shared" si="640"/>
        <v>0</v>
      </c>
      <c r="AL2023" s="129">
        <f t="shared" si="641"/>
        <v>0</v>
      </c>
      <c r="AM2023" s="127">
        <v>45547</v>
      </c>
      <c r="AN2023" s="129">
        <f t="shared" si="645"/>
        <v>135870.13999999987</v>
      </c>
      <c r="AO2023" s="129">
        <f t="shared" si="646"/>
        <v>0</v>
      </c>
      <c r="AP2023" s="129">
        <f t="shared" si="647"/>
        <v>0</v>
      </c>
      <c r="AQ2023" s="235"/>
      <c r="AR2023" s="235"/>
      <c r="AS2023" s="236">
        <f t="shared" si="642"/>
        <v>45547</v>
      </c>
      <c r="AT2023" s="237">
        <f t="shared" si="648"/>
        <v>32708.249999999985</v>
      </c>
      <c r="AU2023" s="237">
        <f t="shared" si="649"/>
        <v>21533.650000000009</v>
      </c>
      <c r="AV2023" s="237">
        <f t="shared" si="650"/>
        <v>39393.440000000024</v>
      </c>
      <c r="AW2023" s="237">
        <f t="shared" si="651"/>
        <v>17492.599999999984</v>
      </c>
      <c r="AX2023" s="237">
        <f t="shared" si="652"/>
        <v>24742.200000000019</v>
      </c>
      <c r="AY2023" s="133"/>
    </row>
    <row r="2024" spans="3:51" x14ac:dyDescent="0.25">
      <c r="C2024" s="137"/>
      <c r="D2024" s="137"/>
      <c r="E2024" s="137"/>
      <c r="F2024" s="137"/>
      <c r="G2024" s="137"/>
      <c r="H2024" s="137"/>
      <c r="I2024" s="137"/>
      <c r="J2024" s="137"/>
      <c r="K2024" s="240">
        <f t="shared" si="634"/>
        <v>45548</v>
      </c>
      <c r="L2024" s="230">
        <f t="shared" si="635"/>
        <v>137305.46999999986</v>
      </c>
      <c r="M2024" s="162">
        <f>MAX(AN28:AN2024)</f>
        <v>137305.46999999986</v>
      </c>
      <c r="N2024" s="162">
        <f t="shared" si="643"/>
        <v>0</v>
      </c>
      <c r="O2024" s="231">
        <f>E3+(E4*0.1)</f>
        <v>0.2</v>
      </c>
      <c r="P2024" s="162">
        <v>1485.05</v>
      </c>
      <c r="Q2024" s="232">
        <f>E5+(E6*0.1)</f>
        <v>0.1</v>
      </c>
      <c r="R2024" s="162">
        <v>1513</v>
      </c>
      <c r="S2024" s="232">
        <f>E7+(E8*0.1)</f>
        <v>0.1</v>
      </c>
      <c r="T2024" s="162">
        <v>1830.2</v>
      </c>
      <c r="U2024" s="233">
        <f>E9+(E10*0.5)+(E11*0.1)</f>
        <v>0.2</v>
      </c>
      <c r="V2024" s="162">
        <v>2010</v>
      </c>
      <c r="W2024" s="233">
        <f>E12+(E13*0.5)+(E14*0.1)</f>
        <v>0.2</v>
      </c>
      <c r="X2024" s="162">
        <v>2010</v>
      </c>
      <c r="Y2024" s="161">
        <f t="shared" si="644"/>
        <v>1997</v>
      </c>
      <c r="Z2024" s="162">
        <f t="shared" si="636"/>
        <v>1435.33</v>
      </c>
      <c r="AA2024" s="127">
        <v>45548</v>
      </c>
      <c r="AB2024" s="127"/>
      <c r="AC2024" s="128"/>
      <c r="AD2024" s="128"/>
      <c r="AE2024" s="129"/>
      <c r="AF2024" s="129"/>
      <c r="AG2024" s="129"/>
      <c r="AH2024" s="129">
        <f t="shared" si="637"/>
        <v>1435.33</v>
      </c>
      <c r="AI2024" s="129">
        <f t="shared" si="638"/>
        <v>0</v>
      </c>
      <c r="AJ2024" s="234">
        <f t="shared" si="639"/>
        <v>1</v>
      </c>
      <c r="AK2024" s="234">
        <f t="shared" si="640"/>
        <v>0</v>
      </c>
      <c r="AL2024" s="129">
        <f t="shared" si="641"/>
        <v>0</v>
      </c>
      <c r="AM2024" s="127">
        <v>45548</v>
      </c>
      <c r="AN2024" s="129">
        <f t="shared" si="645"/>
        <v>137305.46999999986</v>
      </c>
      <c r="AO2024" s="129">
        <f t="shared" si="646"/>
        <v>0</v>
      </c>
      <c r="AP2024" s="129">
        <f t="shared" si="647"/>
        <v>0</v>
      </c>
      <c r="AQ2024" s="235"/>
      <c r="AR2024" s="235"/>
      <c r="AS2024" s="236">
        <f t="shared" si="642"/>
        <v>45548</v>
      </c>
      <c r="AT2024" s="237">
        <f t="shared" si="648"/>
        <v>33005.259999999987</v>
      </c>
      <c r="AU2024" s="237">
        <f t="shared" si="649"/>
        <v>21684.950000000008</v>
      </c>
      <c r="AV2024" s="237">
        <f t="shared" si="650"/>
        <v>39576.460000000021</v>
      </c>
      <c r="AW2024" s="237">
        <f t="shared" si="651"/>
        <v>17894.599999999984</v>
      </c>
      <c r="AX2024" s="237">
        <f t="shared" si="652"/>
        <v>25144.200000000019</v>
      </c>
      <c r="AY2024" s="133"/>
    </row>
    <row r="2025" spans="3:51" x14ac:dyDescent="0.25">
      <c r="C2025" s="137"/>
      <c r="D2025" s="137"/>
      <c r="E2025" s="137"/>
      <c r="F2025" s="137"/>
      <c r="G2025" s="137"/>
      <c r="H2025" s="137"/>
      <c r="I2025" s="137"/>
      <c r="J2025" s="137"/>
      <c r="K2025" s="240">
        <f t="shared" si="634"/>
        <v>45551</v>
      </c>
      <c r="L2025" s="230">
        <f t="shared" si="635"/>
        <v>137269.36999999985</v>
      </c>
      <c r="M2025" s="162">
        <f>MAX(AN28:AN2025)</f>
        <v>137305.46999999986</v>
      </c>
      <c r="N2025" s="162">
        <f t="shared" si="643"/>
        <v>-36.100000000005821</v>
      </c>
      <c r="O2025" s="231">
        <f>E3+(E4*0.1)</f>
        <v>0.2</v>
      </c>
      <c r="P2025" s="162">
        <v>1141.5</v>
      </c>
      <c r="Q2025" s="232">
        <f>E5+(E6*0.1)</f>
        <v>0.1</v>
      </c>
      <c r="R2025" s="162">
        <v>-850</v>
      </c>
      <c r="S2025" s="232">
        <f>E7+(E8*0.1)</f>
        <v>0.1</v>
      </c>
      <c r="T2025" s="162">
        <v>-3410</v>
      </c>
      <c r="U2025" s="233">
        <f>E9+(E10*0.5)+(E11*0.1)</f>
        <v>0.2</v>
      </c>
      <c r="V2025" s="162">
        <v>404</v>
      </c>
      <c r="W2025" s="233">
        <f>E12+(E13*0.5)+(E14*0.1)</f>
        <v>0.2</v>
      </c>
      <c r="X2025" s="162">
        <v>404</v>
      </c>
      <c r="Y2025" s="161">
        <f t="shared" si="644"/>
        <v>1998</v>
      </c>
      <c r="Z2025" s="162">
        <f t="shared" si="636"/>
        <v>-36.099999999999966</v>
      </c>
      <c r="AA2025" s="127">
        <v>45551</v>
      </c>
      <c r="AB2025" s="127"/>
      <c r="AC2025" s="128"/>
      <c r="AD2025" s="128"/>
      <c r="AE2025" s="129"/>
      <c r="AF2025" s="129"/>
      <c r="AG2025" s="129"/>
      <c r="AH2025" s="129">
        <f t="shared" si="637"/>
        <v>0</v>
      </c>
      <c r="AI2025" s="129">
        <f t="shared" si="638"/>
        <v>-36.099999999999966</v>
      </c>
      <c r="AJ2025" s="234">
        <f t="shared" si="639"/>
        <v>0</v>
      </c>
      <c r="AK2025" s="234">
        <f t="shared" si="640"/>
        <v>1</v>
      </c>
      <c r="AL2025" s="129">
        <f t="shared" si="641"/>
        <v>0</v>
      </c>
      <c r="AM2025" s="127">
        <v>45551</v>
      </c>
      <c r="AN2025" s="129">
        <f t="shared" si="645"/>
        <v>137269.36999999985</v>
      </c>
      <c r="AO2025" s="129">
        <f t="shared" si="646"/>
        <v>0</v>
      </c>
      <c r="AP2025" s="129">
        <f t="shared" si="647"/>
        <v>0</v>
      </c>
      <c r="AQ2025" s="235"/>
      <c r="AR2025" s="235"/>
      <c r="AS2025" s="236">
        <f t="shared" si="642"/>
        <v>45551</v>
      </c>
      <c r="AT2025" s="237">
        <f t="shared" si="648"/>
        <v>33233.55999999999</v>
      </c>
      <c r="AU2025" s="237">
        <f t="shared" si="649"/>
        <v>21599.950000000008</v>
      </c>
      <c r="AV2025" s="237">
        <f t="shared" si="650"/>
        <v>39235.460000000021</v>
      </c>
      <c r="AW2025" s="237">
        <f t="shared" si="651"/>
        <v>17975.399999999983</v>
      </c>
      <c r="AX2025" s="237">
        <f t="shared" si="652"/>
        <v>25225.000000000018</v>
      </c>
      <c r="AY2025" s="133"/>
    </row>
    <row r="2026" spans="3:51" x14ac:dyDescent="0.25">
      <c r="C2026" s="137"/>
      <c r="D2026" s="137"/>
      <c r="E2026" s="137"/>
      <c r="F2026" s="137"/>
      <c r="G2026" s="137"/>
      <c r="H2026" s="137"/>
      <c r="I2026" s="137"/>
      <c r="J2026" s="137"/>
      <c r="K2026" s="240">
        <f t="shared" si="634"/>
        <v>45552</v>
      </c>
      <c r="L2026" s="230">
        <f t="shared" si="635"/>
        <v>136573.04999999984</v>
      </c>
      <c r="M2026" s="162">
        <f>MAX(AN28:AN2026)</f>
        <v>137305.46999999986</v>
      </c>
      <c r="N2026" s="162">
        <f t="shared" si="643"/>
        <v>-732.42000000001281</v>
      </c>
      <c r="O2026" s="231">
        <f>E3+(E4*0.1)</f>
        <v>0.2</v>
      </c>
      <c r="P2026" s="162">
        <v>-550</v>
      </c>
      <c r="Q2026" s="232">
        <f>E5+(E6*0.1)</f>
        <v>0.1</v>
      </c>
      <c r="R2026" s="162">
        <v>-850</v>
      </c>
      <c r="S2026" s="232">
        <f>E7+(E8*0.1)</f>
        <v>0.1</v>
      </c>
      <c r="T2026" s="162">
        <v>186.8</v>
      </c>
      <c r="U2026" s="233">
        <f>E9+(E10*0.5)+(E11*0.1)</f>
        <v>0.2</v>
      </c>
      <c r="V2026" s="162">
        <v>-1400</v>
      </c>
      <c r="W2026" s="233">
        <f>E12+(E13*0.5)+(E14*0.1)</f>
        <v>0.2</v>
      </c>
      <c r="X2026" s="162">
        <v>-1200</v>
      </c>
      <c r="Y2026" s="161">
        <f t="shared" si="644"/>
        <v>1999</v>
      </c>
      <c r="Z2026" s="162">
        <f t="shared" si="636"/>
        <v>-696.31999999999994</v>
      </c>
      <c r="AA2026" s="127">
        <v>45552</v>
      </c>
      <c r="AB2026" s="127"/>
      <c r="AC2026" s="128"/>
      <c r="AD2026" s="128"/>
      <c r="AE2026" s="129"/>
      <c r="AF2026" s="129"/>
      <c r="AG2026" s="129"/>
      <c r="AH2026" s="129">
        <f t="shared" si="637"/>
        <v>0</v>
      </c>
      <c r="AI2026" s="129">
        <f t="shared" si="638"/>
        <v>-696.31999999999994</v>
      </c>
      <c r="AJ2026" s="234">
        <f t="shared" si="639"/>
        <v>0</v>
      </c>
      <c r="AK2026" s="234">
        <f t="shared" si="640"/>
        <v>1</v>
      </c>
      <c r="AL2026" s="129">
        <f t="shared" si="641"/>
        <v>0</v>
      </c>
      <c r="AM2026" s="127">
        <v>45552</v>
      </c>
      <c r="AN2026" s="129">
        <f t="shared" si="645"/>
        <v>136573.04999999984</v>
      </c>
      <c r="AO2026" s="129">
        <f t="shared" si="646"/>
        <v>0</v>
      </c>
      <c r="AP2026" s="129">
        <f t="shared" si="647"/>
        <v>0</v>
      </c>
      <c r="AQ2026" s="235"/>
      <c r="AR2026" s="235"/>
      <c r="AS2026" s="236">
        <f t="shared" si="642"/>
        <v>45552</v>
      </c>
      <c r="AT2026" s="237">
        <f t="shared" si="648"/>
        <v>33123.55999999999</v>
      </c>
      <c r="AU2026" s="237">
        <f t="shared" si="649"/>
        <v>21514.950000000008</v>
      </c>
      <c r="AV2026" s="237">
        <f t="shared" si="650"/>
        <v>39254.140000000021</v>
      </c>
      <c r="AW2026" s="237">
        <f t="shared" si="651"/>
        <v>17695.399999999983</v>
      </c>
      <c r="AX2026" s="237">
        <f t="shared" si="652"/>
        <v>24985.000000000018</v>
      </c>
      <c r="AY2026" s="133"/>
    </row>
    <row r="2027" spans="3:51" x14ac:dyDescent="0.25">
      <c r="C2027" s="137"/>
      <c r="D2027" s="137"/>
      <c r="E2027" s="137"/>
      <c r="F2027" s="137"/>
      <c r="G2027" s="137"/>
      <c r="H2027" s="137"/>
      <c r="I2027" s="137"/>
      <c r="J2027" s="137"/>
      <c r="K2027" s="240">
        <f t="shared" si="634"/>
        <v>45553</v>
      </c>
      <c r="L2027" s="230">
        <f t="shared" si="635"/>
        <v>135682.22999999984</v>
      </c>
      <c r="M2027" s="162">
        <f>MAX(AN28:AN2027)</f>
        <v>137305.46999999986</v>
      </c>
      <c r="N2027" s="162">
        <f t="shared" si="643"/>
        <v>-1623.2400000000198</v>
      </c>
      <c r="O2027" s="231">
        <f>E3+(E4*0.1)</f>
        <v>0.2</v>
      </c>
      <c r="P2027" s="162">
        <v>-550</v>
      </c>
      <c r="Q2027" s="232">
        <f>E5+(E6*0.1)</f>
        <v>0.1</v>
      </c>
      <c r="R2027" s="162">
        <v>-850</v>
      </c>
      <c r="S2027" s="232">
        <f>E7+(E8*0.1)</f>
        <v>0.1</v>
      </c>
      <c r="T2027" s="162">
        <v>-1758.2</v>
      </c>
      <c r="U2027" s="233">
        <f>E9+(E10*0.5)+(E11*0.1)</f>
        <v>0.2</v>
      </c>
      <c r="V2027" s="162">
        <v>-1400</v>
      </c>
      <c r="W2027" s="233">
        <f>E12+(E13*0.5)+(E14*0.1)</f>
        <v>0.2</v>
      </c>
      <c r="X2027" s="162">
        <v>-1200</v>
      </c>
      <c r="Y2027" s="161">
        <f t="shared" si="644"/>
        <v>2000</v>
      </c>
      <c r="Z2027" s="162">
        <f t="shared" si="636"/>
        <v>-890.82</v>
      </c>
      <c r="AA2027" s="127">
        <v>45553</v>
      </c>
      <c r="AB2027" s="127"/>
      <c r="AC2027" s="128"/>
      <c r="AD2027" s="128"/>
      <c r="AE2027" s="129"/>
      <c r="AF2027" s="129"/>
      <c r="AG2027" s="129"/>
      <c r="AH2027" s="129">
        <f t="shared" si="637"/>
        <v>0</v>
      </c>
      <c r="AI2027" s="129">
        <f t="shared" si="638"/>
        <v>-890.82</v>
      </c>
      <c r="AJ2027" s="234">
        <f t="shared" si="639"/>
        <v>0</v>
      </c>
      <c r="AK2027" s="234">
        <f t="shared" si="640"/>
        <v>1</v>
      </c>
      <c r="AL2027" s="129">
        <f t="shared" si="641"/>
        <v>0</v>
      </c>
      <c r="AM2027" s="127">
        <v>45553</v>
      </c>
      <c r="AN2027" s="129">
        <f t="shared" si="645"/>
        <v>135682.22999999984</v>
      </c>
      <c r="AO2027" s="129">
        <f t="shared" si="646"/>
        <v>0</v>
      </c>
      <c r="AP2027" s="129">
        <f t="shared" si="647"/>
        <v>0</v>
      </c>
      <c r="AQ2027" s="235"/>
      <c r="AR2027" s="235"/>
      <c r="AS2027" s="236">
        <f t="shared" si="642"/>
        <v>45553</v>
      </c>
      <c r="AT2027" s="237">
        <f t="shared" si="648"/>
        <v>33013.55999999999</v>
      </c>
      <c r="AU2027" s="237">
        <f t="shared" si="649"/>
        <v>21429.950000000008</v>
      </c>
      <c r="AV2027" s="237">
        <f t="shared" si="650"/>
        <v>39078.320000000022</v>
      </c>
      <c r="AW2027" s="237">
        <f t="shared" si="651"/>
        <v>17415.399999999983</v>
      </c>
      <c r="AX2027" s="237">
        <f t="shared" si="652"/>
        <v>24745.000000000018</v>
      </c>
      <c r="AY2027" s="133"/>
    </row>
    <row r="2028" spans="3:51" x14ac:dyDescent="0.25">
      <c r="C2028" s="137"/>
      <c r="D2028" s="137"/>
      <c r="E2028" s="137"/>
      <c r="F2028" s="137"/>
      <c r="G2028" s="137"/>
      <c r="H2028" s="137"/>
      <c r="I2028" s="137"/>
      <c r="J2028" s="137"/>
      <c r="K2028" s="240">
        <f t="shared" si="634"/>
        <v>45554</v>
      </c>
      <c r="L2028" s="230">
        <f t="shared" si="635"/>
        <v>138789.49999999983</v>
      </c>
      <c r="M2028" s="162">
        <f>MAX(AN28:AN2028)</f>
        <v>138789.49999999983</v>
      </c>
      <c r="N2028" s="162">
        <f t="shared" si="643"/>
        <v>0</v>
      </c>
      <c r="O2028" s="231">
        <f>E3+(E4*0.1)</f>
        <v>0.2</v>
      </c>
      <c r="P2028" s="162">
        <v>2610.4499999999998</v>
      </c>
      <c r="Q2028" s="232">
        <f>E5+(E6*0.1)</f>
        <v>0.1</v>
      </c>
      <c r="R2028" s="162">
        <v>4769</v>
      </c>
      <c r="S2028" s="232">
        <f>E7+(E8*0.1)</f>
        <v>0.1</v>
      </c>
      <c r="T2028" s="162">
        <v>9906.7999999999993</v>
      </c>
      <c r="U2028" s="233">
        <f>E9+(E10*0.5)+(E11*0.1)</f>
        <v>0.2</v>
      </c>
      <c r="V2028" s="162">
        <v>2794</v>
      </c>
      <c r="W2028" s="233">
        <f>E12+(E13*0.5)+(E14*0.1)</f>
        <v>0.2</v>
      </c>
      <c r="X2028" s="162">
        <v>2794</v>
      </c>
      <c r="Y2028" s="161">
        <f t="shared" si="644"/>
        <v>2001</v>
      </c>
      <c r="Z2028" s="162">
        <f t="shared" si="636"/>
        <v>3107.2700000000004</v>
      </c>
      <c r="AA2028" s="127">
        <v>45554</v>
      </c>
      <c r="AB2028" s="127"/>
      <c r="AC2028" s="128"/>
      <c r="AD2028" s="128"/>
      <c r="AE2028" s="129"/>
      <c r="AF2028" s="129"/>
      <c r="AG2028" s="129"/>
      <c r="AH2028" s="129">
        <f t="shared" si="637"/>
        <v>3107.2700000000004</v>
      </c>
      <c r="AI2028" s="129">
        <f t="shared" si="638"/>
        <v>0</v>
      </c>
      <c r="AJ2028" s="234">
        <f t="shared" si="639"/>
        <v>1</v>
      </c>
      <c r="AK2028" s="234">
        <f t="shared" si="640"/>
        <v>0</v>
      </c>
      <c r="AL2028" s="129">
        <f t="shared" si="641"/>
        <v>0</v>
      </c>
      <c r="AM2028" s="127">
        <v>45554</v>
      </c>
      <c r="AN2028" s="129">
        <f t="shared" si="645"/>
        <v>138789.49999999983</v>
      </c>
      <c r="AO2028" s="129">
        <f t="shared" si="646"/>
        <v>0</v>
      </c>
      <c r="AP2028" s="129">
        <f t="shared" si="647"/>
        <v>0</v>
      </c>
      <c r="AQ2028" s="235"/>
      <c r="AR2028" s="235"/>
      <c r="AS2028" s="236">
        <f t="shared" si="642"/>
        <v>45554</v>
      </c>
      <c r="AT2028" s="237">
        <f t="shared" si="648"/>
        <v>33535.649999999987</v>
      </c>
      <c r="AU2028" s="237">
        <f t="shared" si="649"/>
        <v>21906.850000000009</v>
      </c>
      <c r="AV2028" s="237">
        <f t="shared" si="650"/>
        <v>40069.000000000022</v>
      </c>
      <c r="AW2028" s="237">
        <f t="shared" si="651"/>
        <v>17974.199999999983</v>
      </c>
      <c r="AX2028" s="237">
        <f t="shared" si="652"/>
        <v>25303.800000000017</v>
      </c>
      <c r="AY2028" s="133"/>
    </row>
    <row r="2029" spans="3:51" x14ac:dyDescent="0.25">
      <c r="C2029" s="137"/>
      <c r="D2029" s="137"/>
      <c r="E2029" s="137"/>
      <c r="F2029" s="137"/>
      <c r="G2029" s="137"/>
      <c r="H2029" s="137"/>
      <c r="I2029" s="137"/>
      <c r="J2029" s="137"/>
      <c r="K2029" s="240">
        <f t="shared" si="634"/>
        <v>45555</v>
      </c>
      <c r="L2029" s="230">
        <f t="shared" si="635"/>
        <v>139666.29999999981</v>
      </c>
      <c r="M2029" s="162">
        <f>MAX(AN28:AN2029)</f>
        <v>139666.29999999981</v>
      </c>
      <c r="N2029" s="162">
        <f t="shared" si="643"/>
        <v>0</v>
      </c>
      <c r="O2029" s="231">
        <f>E3+(E4*0.1)</f>
        <v>0.2</v>
      </c>
      <c r="P2029" s="162">
        <v>-550</v>
      </c>
      <c r="Q2029" s="232">
        <f>E5+(E6*0.1)</f>
        <v>0.1</v>
      </c>
      <c r="R2029" s="162">
        <v>-850</v>
      </c>
      <c r="S2029" s="232">
        <f>E7+(E8*0.1)</f>
        <v>0.1</v>
      </c>
      <c r="T2029" s="162">
        <v>-3410</v>
      </c>
      <c r="U2029" s="233">
        <f>E9+(E10*0.5)+(E11*0.1)</f>
        <v>0.2</v>
      </c>
      <c r="V2029" s="162">
        <v>3532</v>
      </c>
      <c r="W2029" s="233">
        <f>E12+(E13*0.5)+(E14*0.1)</f>
        <v>0.2</v>
      </c>
      <c r="X2029" s="162">
        <v>3532</v>
      </c>
      <c r="Y2029" s="161">
        <f t="shared" si="644"/>
        <v>2002</v>
      </c>
      <c r="Z2029" s="162">
        <f t="shared" si="636"/>
        <v>876.80000000000018</v>
      </c>
      <c r="AA2029" s="127">
        <v>45555</v>
      </c>
      <c r="AB2029" s="127"/>
      <c r="AC2029" s="128"/>
      <c r="AD2029" s="128"/>
      <c r="AE2029" s="129"/>
      <c r="AF2029" s="129"/>
      <c r="AG2029" s="129"/>
      <c r="AH2029" s="129">
        <f t="shared" si="637"/>
        <v>876.80000000000018</v>
      </c>
      <c r="AI2029" s="129">
        <f t="shared" si="638"/>
        <v>0</v>
      </c>
      <c r="AJ2029" s="234">
        <f t="shared" si="639"/>
        <v>1</v>
      </c>
      <c r="AK2029" s="234">
        <f t="shared" si="640"/>
        <v>0</v>
      </c>
      <c r="AL2029" s="129">
        <f t="shared" si="641"/>
        <v>0</v>
      </c>
      <c r="AM2029" s="127">
        <v>45555</v>
      </c>
      <c r="AN2029" s="129">
        <f t="shared" si="645"/>
        <v>139666.29999999981</v>
      </c>
      <c r="AO2029" s="129">
        <f t="shared" si="646"/>
        <v>0</v>
      </c>
      <c r="AP2029" s="129">
        <f t="shared" si="647"/>
        <v>0</v>
      </c>
      <c r="AQ2029" s="235"/>
      <c r="AR2029" s="235"/>
      <c r="AS2029" s="236">
        <f t="shared" si="642"/>
        <v>45555</v>
      </c>
      <c r="AT2029" s="237">
        <f t="shared" si="648"/>
        <v>33425.649999999987</v>
      </c>
      <c r="AU2029" s="237">
        <f t="shared" si="649"/>
        <v>21821.850000000009</v>
      </c>
      <c r="AV2029" s="237">
        <f t="shared" si="650"/>
        <v>39728.000000000022</v>
      </c>
      <c r="AW2029" s="237">
        <f t="shared" si="651"/>
        <v>18680.599999999984</v>
      </c>
      <c r="AX2029" s="237">
        <f t="shared" si="652"/>
        <v>26010.200000000019</v>
      </c>
      <c r="AY2029" s="133"/>
    </row>
    <row r="2030" spans="3:51" x14ac:dyDescent="0.25">
      <c r="C2030" s="137"/>
      <c r="D2030" s="137"/>
      <c r="E2030" s="137"/>
      <c r="F2030" s="137"/>
      <c r="G2030" s="137"/>
      <c r="H2030" s="137"/>
      <c r="I2030" s="137"/>
      <c r="J2030" s="137"/>
      <c r="K2030" s="240">
        <f t="shared" si="634"/>
        <v>45558</v>
      </c>
      <c r="L2030" s="230">
        <f t="shared" si="635"/>
        <v>140179.50999999981</v>
      </c>
      <c r="M2030" s="162">
        <f>MAX(AN28:AN2030)</f>
        <v>140179.50999999981</v>
      </c>
      <c r="N2030" s="162">
        <f t="shared" si="643"/>
        <v>0</v>
      </c>
      <c r="O2030" s="231">
        <f>E3+(E4*0.1)</f>
        <v>0.2</v>
      </c>
      <c r="P2030" s="162">
        <v>306.45</v>
      </c>
      <c r="Q2030" s="232">
        <f>E5+(E6*0.1)</f>
        <v>0.1</v>
      </c>
      <c r="R2030" s="162">
        <v>801</v>
      </c>
      <c r="S2030" s="232">
        <f>E7+(E8*0.1)</f>
        <v>0.1</v>
      </c>
      <c r="T2030" s="162">
        <v>1214.2</v>
      </c>
      <c r="U2030" s="233">
        <f>E9+(E10*0.5)+(E11*0.1)</f>
        <v>0.2</v>
      </c>
      <c r="V2030" s="162">
        <v>626</v>
      </c>
      <c r="W2030" s="233">
        <f>E12+(E13*0.5)+(E14*0.1)</f>
        <v>0.2</v>
      </c>
      <c r="X2030" s="162">
        <v>626</v>
      </c>
      <c r="Y2030" s="161">
        <f t="shared" si="644"/>
        <v>2003</v>
      </c>
      <c r="Z2030" s="162">
        <f t="shared" si="636"/>
        <v>513.21</v>
      </c>
      <c r="AA2030" s="127">
        <v>45558</v>
      </c>
      <c r="AB2030" s="127"/>
      <c r="AC2030" s="128"/>
      <c r="AD2030" s="128"/>
      <c r="AE2030" s="129"/>
      <c r="AF2030" s="129"/>
      <c r="AG2030" s="129"/>
      <c r="AH2030" s="129">
        <f t="shared" si="637"/>
        <v>513.21</v>
      </c>
      <c r="AI2030" s="129">
        <f t="shared" si="638"/>
        <v>0</v>
      </c>
      <c r="AJ2030" s="234">
        <f t="shared" si="639"/>
        <v>1</v>
      </c>
      <c r="AK2030" s="234">
        <f t="shared" si="640"/>
        <v>0</v>
      </c>
      <c r="AL2030" s="129">
        <f t="shared" si="641"/>
        <v>0</v>
      </c>
      <c r="AM2030" s="127">
        <v>45558</v>
      </c>
      <c r="AN2030" s="129">
        <f t="shared" si="645"/>
        <v>140179.50999999981</v>
      </c>
      <c r="AO2030" s="129">
        <f t="shared" si="646"/>
        <v>0</v>
      </c>
      <c r="AP2030" s="129">
        <f t="shared" si="647"/>
        <v>0</v>
      </c>
      <c r="AQ2030" s="235"/>
      <c r="AR2030" s="235"/>
      <c r="AS2030" s="236">
        <f t="shared" si="642"/>
        <v>45558</v>
      </c>
      <c r="AT2030" s="237">
        <f t="shared" si="648"/>
        <v>33486.939999999988</v>
      </c>
      <c r="AU2030" s="237">
        <f t="shared" si="649"/>
        <v>21901.950000000008</v>
      </c>
      <c r="AV2030" s="237">
        <f t="shared" si="650"/>
        <v>39849.42000000002</v>
      </c>
      <c r="AW2030" s="237">
        <f t="shared" si="651"/>
        <v>18805.799999999985</v>
      </c>
      <c r="AX2030" s="237">
        <f t="shared" si="652"/>
        <v>26135.40000000002</v>
      </c>
      <c r="AY2030" s="133"/>
    </row>
    <row r="2031" spans="3:51" x14ac:dyDescent="0.25">
      <c r="C2031" s="137"/>
      <c r="D2031" s="137"/>
      <c r="E2031" s="137"/>
      <c r="F2031" s="137"/>
      <c r="G2031" s="137"/>
      <c r="H2031" s="137"/>
      <c r="I2031" s="137"/>
      <c r="J2031" s="137"/>
      <c r="K2031" s="240">
        <f t="shared" si="634"/>
        <v>45559</v>
      </c>
      <c r="L2031" s="230">
        <f t="shared" si="635"/>
        <v>141514.55999999979</v>
      </c>
      <c r="M2031" s="162">
        <f>MAX(AN28:AN2031)</f>
        <v>141514.55999999979</v>
      </c>
      <c r="N2031" s="162">
        <f t="shared" si="643"/>
        <v>0</v>
      </c>
      <c r="O2031" s="231">
        <f>E3+(E4*0.1)</f>
        <v>0.2</v>
      </c>
      <c r="P2031" s="162">
        <v>417.85</v>
      </c>
      <c r="Q2031" s="232">
        <f>E5+(E6*0.1)</f>
        <v>0.1</v>
      </c>
      <c r="R2031" s="162">
        <v>-850</v>
      </c>
      <c r="S2031" s="232">
        <f>E7+(E8*0.1)</f>
        <v>0.1</v>
      </c>
      <c r="T2031" s="162">
        <v>1852.8</v>
      </c>
      <c r="U2031" s="233">
        <f>E9+(E10*0.5)+(E11*0.1)</f>
        <v>0.2</v>
      </c>
      <c r="V2031" s="162">
        <v>2878</v>
      </c>
      <c r="W2031" s="233">
        <f>E12+(E13*0.5)+(E14*0.1)</f>
        <v>0.2</v>
      </c>
      <c r="X2031" s="162">
        <v>2878</v>
      </c>
      <c r="Y2031" s="161">
        <f t="shared" si="644"/>
        <v>2004</v>
      </c>
      <c r="Z2031" s="162">
        <f t="shared" si="636"/>
        <v>1335.0500000000002</v>
      </c>
      <c r="AA2031" s="127">
        <v>45559</v>
      </c>
      <c r="AB2031" s="127"/>
      <c r="AC2031" s="128"/>
      <c r="AD2031" s="128"/>
      <c r="AE2031" s="129"/>
      <c r="AF2031" s="129"/>
      <c r="AG2031" s="129"/>
      <c r="AH2031" s="129">
        <f t="shared" si="637"/>
        <v>1335.0500000000002</v>
      </c>
      <c r="AI2031" s="129">
        <f t="shared" si="638"/>
        <v>0</v>
      </c>
      <c r="AJ2031" s="234">
        <f t="shared" si="639"/>
        <v>1</v>
      </c>
      <c r="AK2031" s="234">
        <f t="shared" si="640"/>
        <v>0</v>
      </c>
      <c r="AL2031" s="129">
        <f t="shared" si="641"/>
        <v>0</v>
      </c>
      <c r="AM2031" s="127">
        <v>45559</v>
      </c>
      <c r="AN2031" s="129">
        <f t="shared" si="645"/>
        <v>141514.55999999979</v>
      </c>
      <c r="AO2031" s="129">
        <f t="shared" si="646"/>
        <v>0</v>
      </c>
      <c r="AP2031" s="129">
        <f t="shared" si="647"/>
        <v>0</v>
      </c>
      <c r="AQ2031" s="235"/>
      <c r="AR2031" s="235"/>
      <c r="AS2031" s="236">
        <f t="shared" si="642"/>
        <v>45559</v>
      </c>
      <c r="AT2031" s="237">
        <f t="shared" si="648"/>
        <v>33570.509999999987</v>
      </c>
      <c r="AU2031" s="237">
        <f t="shared" si="649"/>
        <v>21816.950000000008</v>
      </c>
      <c r="AV2031" s="237">
        <f t="shared" si="650"/>
        <v>40034.700000000019</v>
      </c>
      <c r="AW2031" s="237">
        <f t="shared" si="651"/>
        <v>19381.399999999983</v>
      </c>
      <c r="AX2031" s="237">
        <f t="shared" si="652"/>
        <v>26711.000000000018</v>
      </c>
      <c r="AY2031" s="133"/>
    </row>
    <row r="2032" spans="3:51" x14ac:dyDescent="0.25">
      <c r="C2032" s="137"/>
      <c r="D2032" s="137"/>
      <c r="E2032" s="137"/>
      <c r="F2032" s="137"/>
      <c r="G2032" s="137"/>
      <c r="H2032" s="137"/>
      <c r="I2032" s="137"/>
      <c r="J2032" s="137"/>
      <c r="K2032" s="240">
        <f t="shared" si="634"/>
        <v>45560</v>
      </c>
      <c r="L2032" s="230">
        <f t="shared" si="635"/>
        <v>141370.69999999981</v>
      </c>
      <c r="M2032" s="162">
        <f>MAX(AN28:AN2032)</f>
        <v>141514.55999999979</v>
      </c>
      <c r="N2032" s="162">
        <f t="shared" si="643"/>
        <v>-143.85999999998603</v>
      </c>
      <c r="O2032" s="231">
        <f>E3+(E4*0.1)</f>
        <v>0.2</v>
      </c>
      <c r="P2032" s="162">
        <v>-550</v>
      </c>
      <c r="Q2032" s="232">
        <f>E5+(E6*0.1)</f>
        <v>0.1</v>
      </c>
      <c r="R2032" s="162">
        <v>-850</v>
      </c>
      <c r="S2032" s="232">
        <f>E7+(E8*0.1)</f>
        <v>0.1</v>
      </c>
      <c r="T2032" s="162">
        <v>555.4</v>
      </c>
      <c r="U2032" s="233">
        <f>E9+(E10*0.5)+(E11*0.1)</f>
        <v>0.2</v>
      </c>
      <c r="V2032" s="162">
        <v>-11</v>
      </c>
      <c r="W2032" s="233">
        <f>E12+(E13*0.5)+(E14*0.1)</f>
        <v>0.2</v>
      </c>
      <c r="X2032" s="162">
        <v>-11</v>
      </c>
      <c r="Y2032" s="161">
        <f t="shared" si="644"/>
        <v>2005</v>
      </c>
      <c r="Z2032" s="162">
        <f t="shared" si="636"/>
        <v>-143.85999999999999</v>
      </c>
      <c r="AA2032" s="127">
        <v>45560</v>
      </c>
      <c r="AB2032" s="127"/>
      <c r="AC2032" s="128"/>
      <c r="AD2032" s="128"/>
      <c r="AE2032" s="129"/>
      <c r="AF2032" s="129"/>
      <c r="AG2032" s="129"/>
      <c r="AH2032" s="129">
        <f t="shared" si="637"/>
        <v>0</v>
      </c>
      <c r="AI2032" s="129">
        <f t="shared" si="638"/>
        <v>-143.85999999999999</v>
      </c>
      <c r="AJ2032" s="234">
        <f t="shared" si="639"/>
        <v>0</v>
      </c>
      <c r="AK2032" s="234">
        <f t="shared" si="640"/>
        <v>1</v>
      </c>
      <c r="AL2032" s="129">
        <f t="shared" si="641"/>
        <v>0</v>
      </c>
      <c r="AM2032" s="127">
        <v>45560</v>
      </c>
      <c r="AN2032" s="129">
        <f t="shared" si="645"/>
        <v>141370.69999999981</v>
      </c>
      <c r="AO2032" s="129">
        <f t="shared" si="646"/>
        <v>0</v>
      </c>
      <c r="AP2032" s="129">
        <f t="shared" si="647"/>
        <v>0</v>
      </c>
      <c r="AQ2032" s="235"/>
      <c r="AR2032" s="235"/>
      <c r="AS2032" s="236">
        <f t="shared" si="642"/>
        <v>45560</v>
      </c>
      <c r="AT2032" s="237">
        <f t="shared" si="648"/>
        <v>33460.509999999987</v>
      </c>
      <c r="AU2032" s="237">
        <f t="shared" si="649"/>
        <v>21731.950000000008</v>
      </c>
      <c r="AV2032" s="237">
        <f t="shared" si="650"/>
        <v>40090.24000000002</v>
      </c>
      <c r="AW2032" s="237">
        <f t="shared" si="651"/>
        <v>19379.199999999983</v>
      </c>
      <c r="AX2032" s="237">
        <f t="shared" si="652"/>
        <v>26708.800000000017</v>
      </c>
      <c r="AY2032" s="133"/>
    </row>
    <row r="2033" spans="3:51" x14ac:dyDescent="0.25">
      <c r="C2033" s="137"/>
      <c r="D2033" s="137"/>
      <c r="E2033" s="137"/>
      <c r="F2033" s="137"/>
      <c r="G2033" s="137"/>
      <c r="H2033" s="137"/>
      <c r="I2033" s="137"/>
      <c r="J2033" s="137"/>
      <c r="K2033" s="240">
        <f t="shared" si="634"/>
        <v>45561</v>
      </c>
      <c r="L2033" s="230">
        <f t="shared" si="635"/>
        <v>142648.4699999998</v>
      </c>
      <c r="M2033" s="162">
        <f>MAX(AN28:AN2033)</f>
        <v>142648.4699999998</v>
      </c>
      <c r="N2033" s="162">
        <f t="shared" si="643"/>
        <v>0</v>
      </c>
      <c r="O2033" s="231">
        <f>E3+(E4*0.1)</f>
        <v>0.2</v>
      </c>
      <c r="P2033" s="162">
        <v>1301.8</v>
      </c>
      <c r="Q2033" s="232">
        <f>E5+(E6*0.1)</f>
        <v>0.1</v>
      </c>
      <c r="R2033" s="162">
        <v>1155.5</v>
      </c>
      <c r="S2033" s="232">
        <f>E7+(E8*0.1)</f>
        <v>0.1</v>
      </c>
      <c r="T2033" s="162">
        <v>2858.6</v>
      </c>
      <c r="U2033" s="233">
        <f>E9+(E10*0.5)+(E11*0.1)</f>
        <v>0.2</v>
      </c>
      <c r="V2033" s="162">
        <v>1540</v>
      </c>
      <c r="W2033" s="233">
        <f>E12+(E13*0.5)+(E14*0.1)</f>
        <v>0.2</v>
      </c>
      <c r="X2033" s="162">
        <v>1540</v>
      </c>
      <c r="Y2033" s="161">
        <f t="shared" si="644"/>
        <v>2006</v>
      </c>
      <c r="Z2033" s="162">
        <f t="shared" si="636"/>
        <v>1277.77</v>
      </c>
      <c r="AA2033" s="127">
        <v>45561</v>
      </c>
      <c r="AB2033" s="127"/>
      <c r="AC2033" s="128"/>
      <c r="AD2033" s="128"/>
      <c r="AE2033" s="129"/>
      <c r="AF2033" s="129"/>
      <c r="AG2033" s="129"/>
      <c r="AH2033" s="129">
        <f t="shared" si="637"/>
        <v>1277.77</v>
      </c>
      <c r="AI2033" s="129">
        <f t="shared" si="638"/>
        <v>0</v>
      </c>
      <c r="AJ2033" s="234">
        <f t="shared" si="639"/>
        <v>1</v>
      </c>
      <c r="AK2033" s="234">
        <f t="shared" si="640"/>
        <v>0</v>
      </c>
      <c r="AL2033" s="129">
        <f t="shared" si="641"/>
        <v>0</v>
      </c>
      <c r="AM2033" s="127">
        <v>45561</v>
      </c>
      <c r="AN2033" s="129">
        <f t="shared" si="645"/>
        <v>142648.4699999998</v>
      </c>
      <c r="AO2033" s="129">
        <f t="shared" si="646"/>
        <v>0</v>
      </c>
      <c r="AP2033" s="129">
        <f t="shared" si="647"/>
        <v>0</v>
      </c>
      <c r="AQ2033" s="235"/>
      <c r="AR2033" s="235"/>
      <c r="AS2033" s="236">
        <f t="shared" si="642"/>
        <v>45561</v>
      </c>
      <c r="AT2033" s="237">
        <f t="shared" si="648"/>
        <v>33720.869999999988</v>
      </c>
      <c r="AU2033" s="237">
        <f t="shared" si="649"/>
        <v>21847.500000000007</v>
      </c>
      <c r="AV2033" s="237">
        <f t="shared" si="650"/>
        <v>40376.10000000002</v>
      </c>
      <c r="AW2033" s="237">
        <f t="shared" si="651"/>
        <v>19687.199999999983</v>
      </c>
      <c r="AX2033" s="237">
        <f t="shared" si="652"/>
        <v>27016.800000000017</v>
      </c>
      <c r="AY2033" s="133"/>
    </row>
    <row r="2034" spans="3:51" x14ac:dyDescent="0.25">
      <c r="C2034" s="137"/>
      <c r="D2034" s="137"/>
      <c r="E2034" s="137"/>
      <c r="F2034" s="137"/>
      <c r="G2034" s="137"/>
      <c r="H2034" s="137"/>
      <c r="I2034" s="137"/>
      <c r="J2034" s="137"/>
      <c r="K2034" s="240">
        <f t="shared" si="634"/>
        <v>45562</v>
      </c>
      <c r="L2034" s="230">
        <f t="shared" si="635"/>
        <v>141967.51999999979</v>
      </c>
      <c r="M2034" s="162">
        <f>MAX(AN28:AN2034)</f>
        <v>142648.4699999998</v>
      </c>
      <c r="N2034" s="162">
        <f t="shared" si="643"/>
        <v>-680.95000000001164</v>
      </c>
      <c r="O2034" s="231">
        <f>E3+(E4*0.1)</f>
        <v>0.2</v>
      </c>
      <c r="P2034" s="162">
        <v>689.45</v>
      </c>
      <c r="Q2034" s="232">
        <f>E5+(E6*0.1)</f>
        <v>0.1</v>
      </c>
      <c r="R2034" s="162">
        <v>-850</v>
      </c>
      <c r="S2034" s="232">
        <f>E7+(E8*0.1)</f>
        <v>0.1</v>
      </c>
      <c r="T2034" s="162">
        <v>-2138.4</v>
      </c>
      <c r="U2034" s="233">
        <f>E9+(E10*0.5)+(E11*0.1)</f>
        <v>0.2</v>
      </c>
      <c r="V2034" s="162">
        <v>-1400</v>
      </c>
      <c r="W2034" s="233">
        <f>E12+(E13*0.5)+(E14*0.1)</f>
        <v>0.2</v>
      </c>
      <c r="X2034" s="162">
        <v>-1200</v>
      </c>
      <c r="Y2034" s="161">
        <f t="shared" si="644"/>
        <v>2007</v>
      </c>
      <c r="Z2034" s="162">
        <f t="shared" si="636"/>
        <v>-680.95</v>
      </c>
      <c r="AA2034" s="127">
        <v>45562</v>
      </c>
      <c r="AB2034" s="127"/>
      <c r="AC2034" s="128"/>
      <c r="AD2034" s="128"/>
      <c r="AE2034" s="129"/>
      <c r="AF2034" s="129"/>
      <c r="AG2034" s="129"/>
      <c r="AH2034" s="129">
        <f t="shared" si="637"/>
        <v>0</v>
      </c>
      <c r="AI2034" s="129">
        <f t="shared" si="638"/>
        <v>-680.95</v>
      </c>
      <c r="AJ2034" s="234">
        <f t="shared" si="639"/>
        <v>0</v>
      </c>
      <c r="AK2034" s="234">
        <f t="shared" si="640"/>
        <v>1</v>
      </c>
      <c r="AL2034" s="129">
        <f t="shared" si="641"/>
        <v>0</v>
      </c>
      <c r="AM2034" s="127">
        <v>45562</v>
      </c>
      <c r="AN2034" s="129">
        <f t="shared" si="645"/>
        <v>141967.51999999979</v>
      </c>
      <c r="AO2034" s="129">
        <f t="shared" si="646"/>
        <v>0</v>
      </c>
      <c r="AP2034" s="129">
        <f t="shared" si="647"/>
        <v>0</v>
      </c>
      <c r="AQ2034" s="235"/>
      <c r="AR2034" s="235"/>
      <c r="AS2034" s="236">
        <f t="shared" si="642"/>
        <v>45562</v>
      </c>
      <c r="AT2034" s="237">
        <f t="shared" si="648"/>
        <v>33858.759999999987</v>
      </c>
      <c r="AU2034" s="237">
        <f t="shared" si="649"/>
        <v>21762.500000000007</v>
      </c>
      <c r="AV2034" s="237">
        <f t="shared" si="650"/>
        <v>40162.260000000024</v>
      </c>
      <c r="AW2034" s="237">
        <f t="shared" si="651"/>
        <v>19407.199999999983</v>
      </c>
      <c r="AX2034" s="237">
        <f t="shared" si="652"/>
        <v>26776.800000000017</v>
      </c>
      <c r="AY2034" s="133"/>
    </row>
    <row r="2035" spans="3:51" x14ac:dyDescent="0.25">
      <c r="C2035" s="137"/>
      <c r="D2035" s="137"/>
      <c r="E2035" s="137"/>
      <c r="F2035" s="137"/>
      <c r="G2035" s="137"/>
      <c r="H2035" s="137"/>
      <c r="I2035" s="137"/>
      <c r="J2035" s="137"/>
      <c r="K2035" s="240">
        <f t="shared" si="634"/>
        <v>45565</v>
      </c>
      <c r="L2035" s="230">
        <f t="shared" si="635"/>
        <v>141356.6599999998</v>
      </c>
      <c r="M2035" s="162">
        <f>MAX(AN28:AN2035)</f>
        <v>142648.4699999998</v>
      </c>
      <c r="N2035" s="162">
        <f t="shared" si="643"/>
        <v>-1291.8099999999977</v>
      </c>
      <c r="O2035" s="231">
        <f>E3+(E4*0.1)</f>
        <v>0.2</v>
      </c>
      <c r="P2035" s="162">
        <v>-550</v>
      </c>
      <c r="Q2035" s="232">
        <f>E5+(E6*0.1)</f>
        <v>0.1</v>
      </c>
      <c r="R2035" s="162">
        <v>-850</v>
      </c>
      <c r="S2035" s="232">
        <f>E7+(E8*0.1)</f>
        <v>0.1</v>
      </c>
      <c r="T2035" s="162">
        <v>1041.4000000000001</v>
      </c>
      <c r="U2035" s="233">
        <f>E9+(E10*0.5)+(E11*0.1)</f>
        <v>0.2</v>
      </c>
      <c r="V2035" s="162">
        <v>-1400</v>
      </c>
      <c r="W2035" s="233">
        <f>E12+(E13*0.5)+(E14*0.1)</f>
        <v>0.2</v>
      </c>
      <c r="X2035" s="162">
        <v>-1200</v>
      </c>
      <c r="Y2035" s="161">
        <f t="shared" si="644"/>
        <v>2008</v>
      </c>
      <c r="Z2035" s="162">
        <f t="shared" si="636"/>
        <v>-610.86</v>
      </c>
      <c r="AA2035" s="238">
        <v>45565</v>
      </c>
      <c r="AB2035" s="129">
        <f>SUM(Z2015:Z2035)</f>
        <v>6442.090000000002</v>
      </c>
      <c r="AC2035" s="128">
        <f>(AB2035&gt;0)*1</f>
        <v>1</v>
      </c>
      <c r="AD2035" s="128">
        <f>(AB2035&lt;0)*1</f>
        <v>0</v>
      </c>
      <c r="AE2035" s="129">
        <f>AB2035*AC2035</f>
        <v>6442.090000000002</v>
      </c>
      <c r="AF2035" s="129">
        <f>AB2035*AD2035</f>
        <v>0</v>
      </c>
      <c r="AG2035" s="129"/>
      <c r="AH2035" s="129">
        <f t="shared" si="637"/>
        <v>0</v>
      </c>
      <c r="AI2035" s="129">
        <f t="shared" si="638"/>
        <v>-610.86</v>
      </c>
      <c r="AJ2035" s="234">
        <f t="shared" si="639"/>
        <v>0</v>
      </c>
      <c r="AK2035" s="234">
        <f t="shared" si="640"/>
        <v>1</v>
      </c>
      <c r="AL2035" s="129">
        <f t="shared" si="641"/>
        <v>6442.090000000002</v>
      </c>
      <c r="AM2035" s="127">
        <v>45565</v>
      </c>
      <c r="AN2035" s="129">
        <f t="shared" si="645"/>
        <v>141356.6599999998</v>
      </c>
      <c r="AO2035" s="129">
        <f t="shared" si="646"/>
        <v>6442.090000000002</v>
      </c>
      <c r="AP2035" s="129">
        <f t="shared" si="647"/>
        <v>0</v>
      </c>
      <c r="AQ2035" s="235"/>
      <c r="AR2035" s="235"/>
      <c r="AS2035" s="236">
        <f t="shared" si="642"/>
        <v>45565</v>
      </c>
      <c r="AT2035" s="237">
        <f t="shared" si="648"/>
        <v>33748.759999999987</v>
      </c>
      <c r="AU2035" s="237">
        <f t="shared" si="649"/>
        <v>21677.500000000007</v>
      </c>
      <c r="AV2035" s="237">
        <f t="shared" si="650"/>
        <v>40266.400000000023</v>
      </c>
      <c r="AW2035" s="237">
        <f t="shared" si="651"/>
        <v>19127.199999999983</v>
      </c>
      <c r="AX2035" s="237">
        <f t="shared" si="652"/>
        <v>26536.800000000017</v>
      </c>
      <c r="AY2035" s="133"/>
    </row>
    <row r="2036" spans="3:51" x14ac:dyDescent="0.25">
      <c r="C2036" s="137"/>
      <c r="D2036" s="137"/>
      <c r="E2036" s="137"/>
      <c r="F2036" s="137"/>
      <c r="G2036" s="137"/>
      <c r="H2036" s="137"/>
      <c r="I2036" s="137"/>
      <c r="J2036" s="137"/>
      <c r="K2036" s="240">
        <f t="shared" si="634"/>
        <v>45566</v>
      </c>
      <c r="L2036" s="230">
        <f t="shared" si="635"/>
        <v>141972.25999999981</v>
      </c>
      <c r="M2036" s="162">
        <f>MAX(AN28:AN2036)</f>
        <v>142648.4699999998</v>
      </c>
      <c r="N2036" s="162">
        <f t="shared" si="643"/>
        <v>-676.20999999999185</v>
      </c>
      <c r="O2036" s="231">
        <f>E3+(E4*0.1)</f>
        <v>0.2</v>
      </c>
      <c r="P2036" s="162">
        <v>-550</v>
      </c>
      <c r="Q2036" s="232">
        <f>E5+(E6*0.1)</f>
        <v>0.1</v>
      </c>
      <c r="R2036" s="162">
        <v>-850</v>
      </c>
      <c r="S2036" s="232">
        <f>E7+(E8*0.1)</f>
        <v>0.1</v>
      </c>
      <c r="T2036" s="162">
        <v>-3410</v>
      </c>
      <c r="U2036" s="233">
        <f>E9+(E10*0.5)+(E11*0.1)</f>
        <v>0.2</v>
      </c>
      <c r="V2036" s="162">
        <v>2879</v>
      </c>
      <c r="W2036" s="233">
        <f>E12+(E13*0.5)+(E14*0.1)</f>
        <v>0.2</v>
      </c>
      <c r="X2036" s="162">
        <v>2879</v>
      </c>
      <c r="Y2036" s="161">
        <f t="shared" si="644"/>
        <v>2009</v>
      </c>
      <c r="Z2036" s="162">
        <f t="shared" si="636"/>
        <v>615.60000000000014</v>
      </c>
      <c r="AA2036" s="127">
        <v>45566</v>
      </c>
      <c r="AB2036" s="127"/>
      <c r="AC2036" s="128"/>
      <c r="AD2036" s="128"/>
      <c r="AE2036" s="129"/>
      <c r="AF2036" s="129"/>
      <c r="AG2036" s="129"/>
      <c r="AH2036" s="129">
        <f t="shared" si="637"/>
        <v>615.60000000000014</v>
      </c>
      <c r="AI2036" s="129">
        <f t="shared" si="638"/>
        <v>0</v>
      </c>
      <c r="AJ2036" s="234">
        <f t="shared" si="639"/>
        <v>1</v>
      </c>
      <c r="AK2036" s="234">
        <f t="shared" si="640"/>
        <v>0</v>
      </c>
      <c r="AL2036" s="129">
        <f t="shared" si="641"/>
        <v>0</v>
      </c>
      <c r="AM2036" s="127">
        <v>45566</v>
      </c>
      <c r="AN2036" s="129">
        <f t="shared" si="645"/>
        <v>141972.25999999981</v>
      </c>
      <c r="AO2036" s="129">
        <f t="shared" si="646"/>
        <v>0</v>
      </c>
      <c r="AP2036" s="129">
        <f t="shared" si="647"/>
        <v>0</v>
      </c>
      <c r="AQ2036" s="235"/>
      <c r="AR2036" s="235"/>
      <c r="AS2036" s="236">
        <f t="shared" si="642"/>
        <v>45566</v>
      </c>
      <c r="AT2036" s="237">
        <f t="shared" si="648"/>
        <v>33638.759999999987</v>
      </c>
      <c r="AU2036" s="237">
        <f t="shared" si="649"/>
        <v>21592.500000000007</v>
      </c>
      <c r="AV2036" s="237">
        <f t="shared" si="650"/>
        <v>39925.400000000023</v>
      </c>
      <c r="AW2036" s="237">
        <f t="shared" si="651"/>
        <v>19702.999999999982</v>
      </c>
      <c r="AX2036" s="237">
        <f t="shared" si="652"/>
        <v>27112.600000000017</v>
      </c>
      <c r="AY2036" s="133"/>
    </row>
    <row r="2037" spans="3:51" x14ac:dyDescent="0.25">
      <c r="C2037" s="137"/>
      <c r="D2037" s="137"/>
      <c r="E2037" s="137"/>
      <c r="F2037" s="137"/>
      <c r="G2037" s="137"/>
      <c r="H2037" s="137"/>
      <c r="I2037" s="137"/>
      <c r="J2037" s="137"/>
      <c r="K2037" s="240">
        <f t="shared" si="634"/>
        <v>45567</v>
      </c>
      <c r="L2037" s="230">
        <f t="shared" si="635"/>
        <v>141315.8199999998</v>
      </c>
      <c r="M2037" s="162">
        <f>MAX(AN28:AN2037)</f>
        <v>142648.4699999998</v>
      </c>
      <c r="N2037" s="162">
        <f t="shared" si="643"/>
        <v>-1332.6499999999942</v>
      </c>
      <c r="O2037" s="231">
        <f>E3+(E4*0.1)</f>
        <v>0.2</v>
      </c>
      <c r="P2037" s="162">
        <v>-550</v>
      </c>
      <c r="Q2037" s="232">
        <f>E5+(E6*0.1)</f>
        <v>0.1</v>
      </c>
      <c r="R2037" s="162">
        <v>-850</v>
      </c>
      <c r="S2037" s="232">
        <f>E7+(E8*0.1)</f>
        <v>0.1</v>
      </c>
      <c r="T2037" s="162">
        <v>585.6</v>
      </c>
      <c r="U2037" s="233">
        <f>E9+(E10*0.5)+(E11*0.1)</f>
        <v>0.2</v>
      </c>
      <c r="V2037" s="162">
        <v>-1400</v>
      </c>
      <c r="W2037" s="233">
        <f>E12+(E13*0.5)+(E14*0.1)</f>
        <v>0.2</v>
      </c>
      <c r="X2037" s="162">
        <v>-1200</v>
      </c>
      <c r="Y2037" s="161">
        <f t="shared" si="644"/>
        <v>2010</v>
      </c>
      <c r="Z2037" s="162">
        <f t="shared" si="636"/>
        <v>-656.44</v>
      </c>
      <c r="AA2037" s="127">
        <v>45567</v>
      </c>
      <c r="AB2037" s="127"/>
      <c r="AC2037" s="128"/>
      <c r="AD2037" s="128"/>
      <c r="AE2037" s="129"/>
      <c r="AF2037" s="129"/>
      <c r="AG2037" s="129"/>
      <c r="AH2037" s="129">
        <f t="shared" si="637"/>
        <v>0</v>
      </c>
      <c r="AI2037" s="129">
        <f t="shared" si="638"/>
        <v>-656.44</v>
      </c>
      <c r="AJ2037" s="234">
        <f t="shared" si="639"/>
        <v>0</v>
      </c>
      <c r="AK2037" s="234">
        <f t="shared" si="640"/>
        <v>1</v>
      </c>
      <c r="AL2037" s="129">
        <f t="shared" si="641"/>
        <v>0</v>
      </c>
      <c r="AM2037" s="127">
        <v>45567</v>
      </c>
      <c r="AN2037" s="129">
        <f t="shared" si="645"/>
        <v>141315.8199999998</v>
      </c>
      <c r="AO2037" s="129">
        <f t="shared" si="646"/>
        <v>0</v>
      </c>
      <c r="AP2037" s="129">
        <f t="shared" si="647"/>
        <v>0</v>
      </c>
      <c r="AQ2037" s="235"/>
      <c r="AR2037" s="235"/>
      <c r="AS2037" s="236">
        <f t="shared" si="642"/>
        <v>45567</v>
      </c>
      <c r="AT2037" s="237">
        <f t="shared" si="648"/>
        <v>33528.759999999987</v>
      </c>
      <c r="AU2037" s="237">
        <f t="shared" si="649"/>
        <v>21507.500000000007</v>
      </c>
      <c r="AV2037" s="237">
        <f t="shared" si="650"/>
        <v>39983.960000000021</v>
      </c>
      <c r="AW2037" s="237">
        <f t="shared" si="651"/>
        <v>19422.999999999982</v>
      </c>
      <c r="AX2037" s="237">
        <f t="shared" si="652"/>
        <v>26872.600000000017</v>
      </c>
      <c r="AY2037" s="133"/>
    </row>
    <row r="2038" spans="3:51" x14ac:dyDescent="0.25">
      <c r="C2038" s="137"/>
      <c r="D2038" s="137"/>
      <c r="E2038" s="137"/>
      <c r="F2038" s="137"/>
      <c r="G2038" s="137"/>
      <c r="H2038" s="137"/>
      <c r="I2038" s="137"/>
      <c r="J2038" s="137"/>
      <c r="K2038" s="240">
        <f t="shared" si="634"/>
        <v>45568</v>
      </c>
      <c r="L2038" s="230">
        <f t="shared" si="635"/>
        <v>140582.33999999979</v>
      </c>
      <c r="M2038" s="162">
        <f>MAX(AN28:AN2038)</f>
        <v>142648.4699999998</v>
      </c>
      <c r="N2038" s="162">
        <f t="shared" si="643"/>
        <v>-2066.1300000000047</v>
      </c>
      <c r="O2038" s="231">
        <f>E3+(E4*0.1)</f>
        <v>0.2</v>
      </c>
      <c r="P2038" s="162">
        <v>-550</v>
      </c>
      <c r="Q2038" s="232">
        <f>E5+(E6*0.1)</f>
        <v>0.1</v>
      </c>
      <c r="R2038" s="162">
        <v>-850</v>
      </c>
      <c r="S2038" s="232">
        <f>E7+(E8*0.1)</f>
        <v>0.1</v>
      </c>
      <c r="T2038" s="162">
        <v>-184.8</v>
      </c>
      <c r="U2038" s="233">
        <f>E9+(E10*0.5)+(E11*0.1)</f>
        <v>0.2</v>
      </c>
      <c r="V2038" s="162">
        <v>-1400</v>
      </c>
      <c r="W2038" s="233">
        <f>E12+(E13*0.5)+(E14*0.1)</f>
        <v>0.2</v>
      </c>
      <c r="X2038" s="162">
        <v>-1200</v>
      </c>
      <c r="Y2038" s="161">
        <f t="shared" si="644"/>
        <v>2011</v>
      </c>
      <c r="Z2038" s="162">
        <f t="shared" si="636"/>
        <v>-733.48</v>
      </c>
      <c r="AA2038" s="127">
        <v>45568</v>
      </c>
      <c r="AB2038" s="127"/>
      <c r="AC2038" s="128"/>
      <c r="AD2038" s="128"/>
      <c r="AE2038" s="129"/>
      <c r="AF2038" s="129"/>
      <c r="AG2038" s="129"/>
      <c r="AH2038" s="129">
        <f t="shared" si="637"/>
        <v>0</v>
      </c>
      <c r="AI2038" s="129">
        <f t="shared" si="638"/>
        <v>-733.48</v>
      </c>
      <c r="AJ2038" s="234">
        <f t="shared" si="639"/>
        <v>0</v>
      </c>
      <c r="AK2038" s="234">
        <f t="shared" si="640"/>
        <v>1</v>
      </c>
      <c r="AL2038" s="129">
        <f t="shared" si="641"/>
        <v>0</v>
      </c>
      <c r="AM2038" s="127">
        <v>45568</v>
      </c>
      <c r="AN2038" s="129">
        <f t="shared" si="645"/>
        <v>140582.33999999979</v>
      </c>
      <c r="AO2038" s="129">
        <f t="shared" si="646"/>
        <v>0</v>
      </c>
      <c r="AP2038" s="129">
        <f t="shared" si="647"/>
        <v>0</v>
      </c>
      <c r="AQ2038" s="235"/>
      <c r="AR2038" s="235"/>
      <c r="AS2038" s="236">
        <f t="shared" si="642"/>
        <v>45568</v>
      </c>
      <c r="AT2038" s="237">
        <f t="shared" si="648"/>
        <v>33418.759999999987</v>
      </c>
      <c r="AU2038" s="237">
        <f t="shared" si="649"/>
        <v>21422.500000000007</v>
      </c>
      <c r="AV2038" s="237">
        <f t="shared" si="650"/>
        <v>39965.480000000018</v>
      </c>
      <c r="AW2038" s="237">
        <f t="shared" si="651"/>
        <v>19142.999999999982</v>
      </c>
      <c r="AX2038" s="237">
        <f t="shared" si="652"/>
        <v>26632.600000000017</v>
      </c>
      <c r="AY2038" s="133"/>
    </row>
    <row r="2039" spans="3:51" x14ac:dyDescent="0.25">
      <c r="C2039" s="137"/>
      <c r="D2039" s="137"/>
      <c r="E2039" s="137"/>
      <c r="F2039" s="137"/>
      <c r="G2039" s="137"/>
      <c r="H2039" s="137"/>
      <c r="I2039" s="137"/>
      <c r="J2039" s="137"/>
      <c r="K2039" s="240">
        <f t="shared" si="634"/>
        <v>45569</v>
      </c>
      <c r="L2039" s="230">
        <f t="shared" si="635"/>
        <v>141142.50999999981</v>
      </c>
      <c r="M2039" s="162">
        <f>MAX(AN28:AN2039)</f>
        <v>142648.4699999998</v>
      </c>
      <c r="N2039" s="162">
        <f t="shared" si="643"/>
        <v>-1505.9599999999919</v>
      </c>
      <c r="O2039" s="231">
        <f>E3+(E4*0.1)</f>
        <v>0.2</v>
      </c>
      <c r="P2039" s="162">
        <v>1705.8</v>
      </c>
      <c r="Q2039" s="232">
        <f>E5+(E6*0.1)</f>
        <v>0.1</v>
      </c>
      <c r="R2039" s="162">
        <v>2556.5</v>
      </c>
      <c r="S2039" s="232">
        <f>E7+(E8*0.1)</f>
        <v>0.1</v>
      </c>
      <c r="T2039" s="162">
        <v>4833.6000000000004</v>
      </c>
      <c r="U2039" s="233">
        <f>E9+(E10*0.5)+(E11*0.1)</f>
        <v>0.2</v>
      </c>
      <c r="V2039" s="162">
        <v>-1400</v>
      </c>
      <c r="W2039" s="233">
        <f>E12+(E13*0.5)+(E14*0.1)</f>
        <v>0.2</v>
      </c>
      <c r="X2039" s="162">
        <v>-1200</v>
      </c>
      <c r="Y2039" s="161">
        <f t="shared" si="644"/>
        <v>2012</v>
      </c>
      <c r="Z2039" s="162">
        <f t="shared" si="636"/>
        <v>560.17000000000007</v>
      </c>
      <c r="AA2039" s="127">
        <v>45569</v>
      </c>
      <c r="AB2039" s="127"/>
      <c r="AC2039" s="128"/>
      <c r="AD2039" s="128"/>
      <c r="AE2039" s="129"/>
      <c r="AF2039" s="129"/>
      <c r="AG2039" s="129"/>
      <c r="AH2039" s="129">
        <f t="shared" si="637"/>
        <v>560.17000000000007</v>
      </c>
      <c r="AI2039" s="129">
        <f t="shared" si="638"/>
        <v>0</v>
      </c>
      <c r="AJ2039" s="234">
        <f t="shared" si="639"/>
        <v>1</v>
      </c>
      <c r="AK2039" s="234">
        <f t="shared" si="640"/>
        <v>0</v>
      </c>
      <c r="AL2039" s="129">
        <f t="shared" si="641"/>
        <v>0</v>
      </c>
      <c r="AM2039" s="127">
        <v>45569</v>
      </c>
      <c r="AN2039" s="129">
        <f t="shared" si="645"/>
        <v>141142.50999999981</v>
      </c>
      <c r="AO2039" s="129">
        <f t="shared" si="646"/>
        <v>0</v>
      </c>
      <c r="AP2039" s="129">
        <f t="shared" si="647"/>
        <v>0</v>
      </c>
      <c r="AQ2039" s="235"/>
      <c r="AR2039" s="235"/>
      <c r="AS2039" s="236">
        <f t="shared" si="642"/>
        <v>45569</v>
      </c>
      <c r="AT2039" s="237">
        <f t="shared" si="648"/>
        <v>33759.919999999991</v>
      </c>
      <c r="AU2039" s="237">
        <f t="shared" si="649"/>
        <v>21678.150000000009</v>
      </c>
      <c r="AV2039" s="237">
        <f t="shared" si="650"/>
        <v>40448.840000000018</v>
      </c>
      <c r="AW2039" s="237">
        <f t="shared" si="651"/>
        <v>18862.999999999982</v>
      </c>
      <c r="AX2039" s="237">
        <f t="shared" si="652"/>
        <v>26392.600000000017</v>
      </c>
      <c r="AY2039" s="133"/>
    </row>
    <row r="2040" spans="3:51" x14ac:dyDescent="0.25">
      <c r="C2040" s="137"/>
      <c r="D2040" s="137"/>
      <c r="E2040" s="137"/>
      <c r="F2040" s="137"/>
      <c r="G2040" s="137"/>
      <c r="H2040" s="137"/>
      <c r="I2040" s="137"/>
      <c r="J2040" s="137"/>
      <c r="K2040" s="240">
        <f t="shared" si="634"/>
        <v>45572</v>
      </c>
      <c r="L2040" s="230">
        <f t="shared" si="635"/>
        <v>140086.50999999981</v>
      </c>
      <c r="M2040" s="162">
        <f>MAX(AN28:AN2040)</f>
        <v>142648.4699999998</v>
      </c>
      <c r="N2040" s="162">
        <f t="shared" si="643"/>
        <v>-2561.9599999999919</v>
      </c>
      <c r="O2040" s="231">
        <f>E3+(E4*0.1)</f>
        <v>0.2</v>
      </c>
      <c r="P2040" s="162">
        <v>-550</v>
      </c>
      <c r="Q2040" s="232">
        <f>E5+(E6*0.1)</f>
        <v>0.1</v>
      </c>
      <c r="R2040" s="162">
        <v>-850</v>
      </c>
      <c r="S2040" s="232">
        <f>E7+(E8*0.1)</f>
        <v>0.1</v>
      </c>
      <c r="T2040" s="162">
        <v>-3410</v>
      </c>
      <c r="U2040" s="233">
        <f>E9+(E10*0.5)+(E11*0.1)</f>
        <v>0.2</v>
      </c>
      <c r="V2040" s="162">
        <v>-1400</v>
      </c>
      <c r="W2040" s="233">
        <f>E12+(E13*0.5)+(E14*0.1)</f>
        <v>0.2</v>
      </c>
      <c r="X2040" s="162">
        <v>-1200</v>
      </c>
      <c r="Y2040" s="161">
        <f t="shared" si="644"/>
        <v>2013</v>
      </c>
      <c r="Z2040" s="162">
        <f t="shared" si="636"/>
        <v>-1056</v>
      </c>
      <c r="AA2040" s="127">
        <v>45572</v>
      </c>
      <c r="AB2040" s="127"/>
      <c r="AC2040" s="128"/>
      <c r="AD2040" s="128"/>
      <c r="AE2040" s="129"/>
      <c r="AF2040" s="129"/>
      <c r="AG2040" s="129"/>
      <c r="AH2040" s="129">
        <f t="shared" si="637"/>
        <v>0</v>
      </c>
      <c r="AI2040" s="129">
        <f t="shared" si="638"/>
        <v>-1056</v>
      </c>
      <c r="AJ2040" s="234">
        <f t="shared" si="639"/>
        <v>0</v>
      </c>
      <c r="AK2040" s="234">
        <f t="shared" si="640"/>
        <v>1</v>
      </c>
      <c r="AL2040" s="129">
        <f t="shared" si="641"/>
        <v>0</v>
      </c>
      <c r="AM2040" s="127">
        <v>45572</v>
      </c>
      <c r="AN2040" s="129">
        <f t="shared" si="645"/>
        <v>140086.50999999981</v>
      </c>
      <c r="AO2040" s="129">
        <f t="shared" si="646"/>
        <v>0</v>
      </c>
      <c r="AP2040" s="129">
        <f t="shared" si="647"/>
        <v>0</v>
      </c>
      <c r="AQ2040" s="235"/>
      <c r="AR2040" s="235"/>
      <c r="AS2040" s="236">
        <f t="shared" si="642"/>
        <v>45572</v>
      </c>
      <c r="AT2040" s="237">
        <f t="shared" si="648"/>
        <v>33649.919999999991</v>
      </c>
      <c r="AU2040" s="237">
        <f t="shared" si="649"/>
        <v>21593.150000000009</v>
      </c>
      <c r="AV2040" s="237">
        <f t="shared" si="650"/>
        <v>40107.840000000018</v>
      </c>
      <c r="AW2040" s="237">
        <f t="shared" si="651"/>
        <v>18582.999999999982</v>
      </c>
      <c r="AX2040" s="237">
        <f t="shared" si="652"/>
        <v>26152.600000000017</v>
      </c>
      <c r="AY2040" s="133"/>
    </row>
    <row r="2041" spans="3:51" x14ac:dyDescent="0.25">
      <c r="C2041" s="137"/>
      <c r="D2041" s="137"/>
      <c r="E2041" s="137"/>
      <c r="F2041" s="137"/>
      <c r="G2041" s="137"/>
      <c r="H2041" s="137"/>
      <c r="I2041" s="137"/>
      <c r="J2041" s="137"/>
      <c r="K2041" s="240">
        <f t="shared" si="634"/>
        <v>45573</v>
      </c>
      <c r="L2041" s="230">
        <f t="shared" si="635"/>
        <v>140582.66999999981</v>
      </c>
      <c r="M2041" s="162">
        <f>MAX(AN28:AN2041)</f>
        <v>142648.4699999998</v>
      </c>
      <c r="N2041" s="162">
        <f t="shared" si="643"/>
        <v>-2065.7999999999884</v>
      </c>
      <c r="O2041" s="231">
        <f>E3+(E4*0.1)</f>
        <v>0.2</v>
      </c>
      <c r="P2041" s="162">
        <v>630.65</v>
      </c>
      <c r="Q2041" s="232">
        <f>E5+(E6*0.1)</f>
        <v>0.1</v>
      </c>
      <c r="R2041" s="162">
        <v>2759.5</v>
      </c>
      <c r="S2041" s="232">
        <f>E7+(E8*0.1)</f>
        <v>0.1</v>
      </c>
      <c r="T2041" s="162">
        <v>6140.8</v>
      </c>
      <c r="U2041" s="233">
        <f>E9+(E10*0.5)+(E11*0.1)</f>
        <v>0.2</v>
      </c>
      <c r="V2041" s="162">
        <v>-1400</v>
      </c>
      <c r="W2041" s="233">
        <f>E12+(E13*0.5)+(E14*0.1)</f>
        <v>0.2</v>
      </c>
      <c r="X2041" s="162">
        <v>-1200</v>
      </c>
      <c r="Y2041" s="161">
        <f t="shared" si="644"/>
        <v>2014</v>
      </c>
      <c r="Z2041" s="162">
        <f t="shared" si="636"/>
        <v>496.16000000000008</v>
      </c>
      <c r="AA2041" s="127">
        <v>45573</v>
      </c>
      <c r="AB2041" s="127"/>
      <c r="AC2041" s="128"/>
      <c r="AD2041" s="128"/>
      <c r="AE2041" s="129"/>
      <c r="AF2041" s="129"/>
      <c r="AG2041" s="129"/>
      <c r="AH2041" s="129">
        <f t="shared" si="637"/>
        <v>496.16000000000008</v>
      </c>
      <c r="AI2041" s="129">
        <f t="shared" si="638"/>
        <v>0</v>
      </c>
      <c r="AJ2041" s="234">
        <f t="shared" si="639"/>
        <v>1</v>
      </c>
      <c r="AK2041" s="234">
        <f t="shared" si="640"/>
        <v>0</v>
      </c>
      <c r="AL2041" s="129">
        <f t="shared" si="641"/>
        <v>0</v>
      </c>
      <c r="AM2041" s="127">
        <v>45573</v>
      </c>
      <c r="AN2041" s="129">
        <f t="shared" si="645"/>
        <v>140582.66999999981</v>
      </c>
      <c r="AO2041" s="129">
        <f t="shared" si="646"/>
        <v>0</v>
      </c>
      <c r="AP2041" s="129">
        <f t="shared" si="647"/>
        <v>0</v>
      </c>
      <c r="AQ2041" s="235"/>
      <c r="AR2041" s="235"/>
      <c r="AS2041" s="236">
        <f t="shared" si="642"/>
        <v>45573</v>
      </c>
      <c r="AT2041" s="237">
        <f t="shared" si="648"/>
        <v>33776.049999999988</v>
      </c>
      <c r="AU2041" s="237">
        <f t="shared" si="649"/>
        <v>21869.100000000009</v>
      </c>
      <c r="AV2041" s="237">
        <f t="shared" si="650"/>
        <v>40721.92000000002</v>
      </c>
      <c r="AW2041" s="237">
        <f t="shared" si="651"/>
        <v>18302.999999999982</v>
      </c>
      <c r="AX2041" s="237">
        <f t="shared" si="652"/>
        <v>25912.600000000017</v>
      </c>
      <c r="AY2041" s="133"/>
    </row>
    <row r="2042" spans="3:51" x14ac:dyDescent="0.25">
      <c r="C2042" s="137"/>
      <c r="D2042" s="137"/>
      <c r="E2042" s="137"/>
      <c r="F2042" s="137"/>
      <c r="G2042" s="137"/>
      <c r="H2042" s="137"/>
      <c r="I2042" s="137"/>
      <c r="J2042" s="137"/>
      <c r="K2042" s="240">
        <f t="shared" si="634"/>
        <v>45574</v>
      </c>
      <c r="L2042" s="230">
        <f t="shared" si="635"/>
        <v>141021.00999999981</v>
      </c>
      <c r="M2042" s="162">
        <f>MAX(AN28:AN2042)</f>
        <v>142648.4699999998</v>
      </c>
      <c r="N2042" s="162">
        <f t="shared" si="643"/>
        <v>-1627.4599999999919</v>
      </c>
      <c r="O2042" s="231">
        <f>E3+(E4*0.1)</f>
        <v>0.2</v>
      </c>
      <c r="P2042" s="162">
        <v>2158.15</v>
      </c>
      <c r="Q2042" s="232">
        <f>E5+(E6*0.1)</f>
        <v>0.1</v>
      </c>
      <c r="R2042" s="162">
        <v>2045.5</v>
      </c>
      <c r="S2042" s="232">
        <f>E7+(E8*0.1)</f>
        <v>0.1</v>
      </c>
      <c r="T2042" s="162">
        <v>3221.6</v>
      </c>
      <c r="U2042" s="233">
        <f>E9+(E10*0.5)+(E11*0.1)</f>
        <v>0.2</v>
      </c>
      <c r="V2042" s="162">
        <v>-1400</v>
      </c>
      <c r="W2042" s="233">
        <f>E12+(E13*0.5)+(E14*0.1)</f>
        <v>0.2</v>
      </c>
      <c r="X2042" s="162">
        <v>-1200</v>
      </c>
      <c r="Y2042" s="161">
        <f t="shared" si="644"/>
        <v>2015</v>
      </c>
      <c r="Z2042" s="162">
        <f t="shared" si="636"/>
        <v>438.34000000000015</v>
      </c>
      <c r="AA2042" s="127">
        <v>45574</v>
      </c>
      <c r="AB2042" s="127"/>
      <c r="AC2042" s="128"/>
      <c r="AD2042" s="128"/>
      <c r="AE2042" s="129"/>
      <c r="AF2042" s="129"/>
      <c r="AG2042" s="129"/>
      <c r="AH2042" s="129">
        <f t="shared" si="637"/>
        <v>438.34000000000015</v>
      </c>
      <c r="AI2042" s="129">
        <f t="shared" si="638"/>
        <v>0</v>
      </c>
      <c r="AJ2042" s="234">
        <f t="shared" si="639"/>
        <v>1</v>
      </c>
      <c r="AK2042" s="234">
        <f t="shared" si="640"/>
        <v>0</v>
      </c>
      <c r="AL2042" s="129">
        <f t="shared" si="641"/>
        <v>0</v>
      </c>
      <c r="AM2042" s="127">
        <v>45574</v>
      </c>
      <c r="AN2042" s="129">
        <f t="shared" si="645"/>
        <v>141021.00999999981</v>
      </c>
      <c r="AO2042" s="129">
        <f t="shared" si="646"/>
        <v>0</v>
      </c>
      <c r="AP2042" s="129">
        <f t="shared" si="647"/>
        <v>0</v>
      </c>
      <c r="AQ2042" s="235"/>
      <c r="AR2042" s="235"/>
      <c r="AS2042" s="236">
        <f t="shared" si="642"/>
        <v>45574</v>
      </c>
      <c r="AT2042" s="237">
        <f t="shared" si="648"/>
        <v>34207.679999999986</v>
      </c>
      <c r="AU2042" s="237">
        <f t="shared" si="649"/>
        <v>22073.650000000009</v>
      </c>
      <c r="AV2042" s="237">
        <f t="shared" si="650"/>
        <v>41044.080000000024</v>
      </c>
      <c r="AW2042" s="237">
        <f t="shared" si="651"/>
        <v>18022.999999999982</v>
      </c>
      <c r="AX2042" s="237">
        <f t="shared" si="652"/>
        <v>25672.600000000017</v>
      </c>
      <c r="AY2042" s="133"/>
    </row>
    <row r="2043" spans="3:51" x14ac:dyDescent="0.25">
      <c r="C2043" s="137"/>
      <c r="D2043" s="137"/>
      <c r="E2043" s="137"/>
      <c r="F2043" s="137"/>
      <c r="G2043" s="137"/>
      <c r="H2043" s="137"/>
      <c r="I2043" s="137"/>
      <c r="J2043" s="137"/>
      <c r="K2043" s="240">
        <f t="shared" si="634"/>
        <v>45575</v>
      </c>
      <c r="L2043" s="230">
        <f t="shared" si="635"/>
        <v>141642.60999999981</v>
      </c>
      <c r="M2043" s="162">
        <f>MAX(AN28:AN2043)</f>
        <v>142648.4699999998</v>
      </c>
      <c r="N2043" s="162">
        <f t="shared" si="643"/>
        <v>-1005.859999999986</v>
      </c>
      <c r="O2043" s="231">
        <f>E3+(E4*0.1)</f>
        <v>0.2</v>
      </c>
      <c r="P2043" s="162">
        <v>-550</v>
      </c>
      <c r="Q2043" s="232">
        <f>E5+(E6*0.1)</f>
        <v>0.1</v>
      </c>
      <c r="R2043" s="162">
        <v>-850</v>
      </c>
      <c r="S2043" s="232">
        <f>E7+(E8*0.1)</f>
        <v>0.1</v>
      </c>
      <c r="T2043" s="162">
        <v>-542</v>
      </c>
      <c r="U2043" s="233">
        <f>E9+(E10*0.5)+(E11*0.1)</f>
        <v>0.2</v>
      </c>
      <c r="V2043" s="162">
        <v>2177</v>
      </c>
      <c r="W2043" s="233">
        <f>E12+(E13*0.5)+(E14*0.1)</f>
        <v>0.2</v>
      </c>
      <c r="X2043" s="162">
        <v>2177</v>
      </c>
      <c r="Y2043" s="161">
        <f t="shared" si="644"/>
        <v>2016</v>
      </c>
      <c r="Z2043" s="162">
        <f t="shared" si="636"/>
        <v>621.60000000000014</v>
      </c>
      <c r="AA2043" s="127">
        <v>45575</v>
      </c>
      <c r="AB2043" s="127"/>
      <c r="AC2043" s="128"/>
      <c r="AD2043" s="128"/>
      <c r="AE2043" s="129"/>
      <c r="AF2043" s="129"/>
      <c r="AG2043" s="129"/>
      <c r="AH2043" s="129">
        <f t="shared" si="637"/>
        <v>621.60000000000014</v>
      </c>
      <c r="AI2043" s="129">
        <f t="shared" si="638"/>
        <v>0</v>
      </c>
      <c r="AJ2043" s="234">
        <f t="shared" si="639"/>
        <v>1</v>
      </c>
      <c r="AK2043" s="234">
        <f t="shared" si="640"/>
        <v>0</v>
      </c>
      <c r="AL2043" s="129">
        <f t="shared" si="641"/>
        <v>0</v>
      </c>
      <c r="AM2043" s="127">
        <v>45575</v>
      </c>
      <c r="AN2043" s="129">
        <f t="shared" si="645"/>
        <v>141642.60999999981</v>
      </c>
      <c r="AO2043" s="129">
        <f t="shared" si="646"/>
        <v>0</v>
      </c>
      <c r="AP2043" s="129">
        <f t="shared" si="647"/>
        <v>0</v>
      </c>
      <c r="AQ2043" s="235"/>
      <c r="AR2043" s="235"/>
      <c r="AS2043" s="236">
        <f t="shared" si="642"/>
        <v>45575</v>
      </c>
      <c r="AT2043" s="237">
        <f t="shared" si="648"/>
        <v>34097.679999999986</v>
      </c>
      <c r="AU2043" s="237">
        <f t="shared" si="649"/>
        <v>21988.650000000009</v>
      </c>
      <c r="AV2043" s="237">
        <f t="shared" si="650"/>
        <v>40989.880000000026</v>
      </c>
      <c r="AW2043" s="237">
        <f t="shared" si="651"/>
        <v>18458.399999999983</v>
      </c>
      <c r="AX2043" s="237">
        <f t="shared" si="652"/>
        <v>26108.000000000018</v>
      </c>
      <c r="AY2043" s="133"/>
    </row>
    <row r="2044" spans="3:51" x14ac:dyDescent="0.25">
      <c r="C2044" s="137"/>
      <c r="D2044" s="137"/>
      <c r="E2044" s="137"/>
      <c r="F2044" s="137"/>
      <c r="G2044" s="137"/>
      <c r="H2044" s="137"/>
      <c r="I2044" s="137"/>
      <c r="J2044" s="137"/>
      <c r="K2044" s="240">
        <f t="shared" si="634"/>
        <v>45576</v>
      </c>
      <c r="L2044" s="230">
        <f t="shared" si="635"/>
        <v>143371.66999999981</v>
      </c>
      <c r="M2044" s="162">
        <f>MAX(AN28:AN2044)</f>
        <v>143371.66999999981</v>
      </c>
      <c r="N2044" s="162">
        <f t="shared" si="643"/>
        <v>0</v>
      </c>
      <c r="O2044" s="231">
        <f>E3+(E4*0.1)</f>
        <v>0.2</v>
      </c>
      <c r="P2044" s="162">
        <v>2048.6999999999998</v>
      </c>
      <c r="Q2044" s="232">
        <f>E5+(E6*0.1)</f>
        <v>0.1</v>
      </c>
      <c r="R2044" s="162">
        <v>1749</v>
      </c>
      <c r="S2044" s="232">
        <f>E7+(E8*0.1)</f>
        <v>0.1</v>
      </c>
      <c r="T2044" s="162">
        <v>604.20000000000005</v>
      </c>
      <c r="U2044" s="233">
        <f>E9+(E10*0.5)+(E11*0.1)</f>
        <v>0.2</v>
      </c>
      <c r="V2044" s="162">
        <v>2710</v>
      </c>
      <c r="W2044" s="233">
        <f>E12+(E13*0.5)+(E14*0.1)</f>
        <v>0.2</v>
      </c>
      <c r="X2044" s="162">
        <v>2710</v>
      </c>
      <c r="Y2044" s="161">
        <f t="shared" si="644"/>
        <v>2017</v>
      </c>
      <c r="Z2044" s="162">
        <f t="shared" si="636"/>
        <v>1729.06</v>
      </c>
      <c r="AA2044" s="127">
        <v>45576</v>
      </c>
      <c r="AB2044" s="127"/>
      <c r="AC2044" s="128"/>
      <c r="AD2044" s="128"/>
      <c r="AE2044" s="129"/>
      <c r="AF2044" s="129"/>
      <c r="AG2044" s="129"/>
      <c r="AH2044" s="129">
        <f t="shared" si="637"/>
        <v>1729.06</v>
      </c>
      <c r="AI2044" s="129">
        <f t="shared" si="638"/>
        <v>0</v>
      </c>
      <c r="AJ2044" s="234">
        <f t="shared" si="639"/>
        <v>1</v>
      </c>
      <c r="AK2044" s="234">
        <f t="shared" si="640"/>
        <v>0</v>
      </c>
      <c r="AL2044" s="129">
        <f t="shared" si="641"/>
        <v>0</v>
      </c>
      <c r="AM2044" s="127">
        <v>45576</v>
      </c>
      <c r="AN2044" s="129">
        <f t="shared" si="645"/>
        <v>143371.66999999981</v>
      </c>
      <c r="AO2044" s="129">
        <f t="shared" si="646"/>
        <v>0</v>
      </c>
      <c r="AP2044" s="129">
        <f t="shared" si="647"/>
        <v>0</v>
      </c>
      <c r="AQ2044" s="235"/>
      <c r="AR2044" s="235"/>
      <c r="AS2044" s="236">
        <f t="shared" si="642"/>
        <v>45576</v>
      </c>
      <c r="AT2044" s="237">
        <f t="shared" si="648"/>
        <v>34507.419999999984</v>
      </c>
      <c r="AU2044" s="237">
        <f t="shared" si="649"/>
        <v>22163.55000000001</v>
      </c>
      <c r="AV2044" s="237">
        <f t="shared" si="650"/>
        <v>41050.300000000025</v>
      </c>
      <c r="AW2044" s="237">
        <f t="shared" si="651"/>
        <v>19000.399999999983</v>
      </c>
      <c r="AX2044" s="237">
        <f t="shared" si="652"/>
        <v>26650.000000000018</v>
      </c>
      <c r="AY2044" s="133"/>
    </row>
    <row r="2045" spans="3:51" x14ac:dyDescent="0.25">
      <c r="C2045" s="137"/>
      <c r="D2045" s="137"/>
      <c r="E2045" s="137"/>
      <c r="F2045" s="137"/>
      <c r="G2045" s="137"/>
      <c r="H2045" s="137"/>
      <c r="I2045" s="137"/>
      <c r="J2045" s="137"/>
      <c r="K2045" s="240">
        <f t="shared" si="634"/>
        <v>45579</v>
      </c>
      <c r="L2045" s="230">
        <f t="shared" si="635"/>
        <v>143414.32999999981</v>
      </c>
      <c r="M2045" s="162">
        <f>MAX(AN28:AN2045)</f>
        <v>143414.32999999981</v>
      </c>
      <c r="N2045" s="162">
        <f t="shared" si="643"/>
        <v>0</v>
      </c>
      <c r="O2045" s="231">
        <f>E3+(E4*0.1)</f>
        <v>0.2</v>
      </c>
      <c r="P2045" s="162">
        <v>-550</v>
      </c>
      <c r="Q2045" s="232">
        <f>E5+(E6*0.1)</f>
        <v>0.1</v>
      </c>
      <c r="R2045" s="162">
        <v>2241</v>
      </c>
      <c r="S2045" s="232">
        <f>E7+(E8*0.1)</f>
        <v>0.1</v>
      </c>
      <c r="T2045" s="162">
        <v>3341.6</v>
      </c>
      <c r="U2045" s="233">
        <f>E9+(E10*0.5)+(E11*0.1)</f>
        <v>0.2</v>
      </c>
      <c r="V2045" s="162">
        <v>-828</v>
      </c>
      <c r="W2045" s="233">
        <f>E12+(E13*0.5)+(E14*0.1)</f>
        <v>0.2</v>
      </c>
      <c r="X2045" s="162">
        <v>-1200</v>
      </c>
      <c r="Y2045" s="161">
        <f t="shared" si="644"/>
        <v>2018</v>
      </c>
      <c r="Z2045" s="162">
        <f t="shared" si="636"/>
        <v>42.660000000000025</v>
      </c>
      <c r="AA2045" s="127">
        <v>45579</v>
      </c>
      <c r="AB2045" s="127"/>
      <c r="AC2045" s="128"/>
      <c r="AD2045" s="128"/>
      <c r="AE2045" s="129"/>
      <c r="AF2045" s="129"/>
      <c r="AG2045" s="129"/>
      <c r="AH2045" s="129">
        <f t="shared" si="637"/>
        <v>42.660000000000025</v>
      </c>
      <c r="AI2045" s="129">
        <f t="shared" si="638"/>
        <v>0</v>
      </c>
      <c r="AJ2045" s="234">
        <f t="shared" si="639"/>
        <v>1</v>
      </c>
      <c r="AK2045" s="234">
        <f t="shared" si="640"/>
        <v>0</v>
      </c>
      <c r="AL2045" s="129">
        <f t="shared" si="641"/>
        <v>0</v>
      </c>
      <c r="AM2045" s="127">
        <v>45579</v>
      </c>
      <c r="AN2045" s="129">
        <f t="shared" si="645"/>
        <v>143414.32999999981</v>
      </c>
      <c r="AO2045" s="129">
        <f t="shared" si="646"/>
        <v>0</v>
      </c>
      <c r="AP2045" s="129">
        <f t="shared" si="647"/>
        <v>0</v>
      </c>
      <c r="AQ2045" s="235"/>
      <c r="AR2045" s="235"/>
      <c r="AS2045" s="236">
        <f t="shared" si="642"/>
        <v>45579</v>
      </c>
      <c r="AT2045" s="237">
        <f t="shared" si="648"/>
        <v>34397.419999999984</v>
      </c>
      <c r="AU2045" s="237">
        <f t="shared" si="649"/>
        <v>22387.650000000009</v>
      </c>
      <c r="AV2045" s="237">
        <f t="shared" si="650"/>
        <v>41384.460000000028</v>
      </c>
      <c r="AW2045" s="237">
        <f t="shared" si="651"/>
        <v>18834.799999999985</v>
      </c>
      <c r="AX2045" s="237">
        <f t="shared" si="652"/>
        <v>26410.000000000018</v>
      </c>
      <c r="AY2045" s="133"/>
    </row>
    <row r="2046" spans="3:51" x14ac:dyDescent="0.25">
      <c r="C2046" s="137"/>
      <c r="D2046" s="137"/>
      <c r="E2046" s="137"/>
      <c r="F2046" s="137"/>
      <c r="G2046" s="137"/>
      <c r="H2046" s="137"/>
      <c r="I2046" s="137"/>
      <c r="J2046" s="137"/>
      <c r="K2046" s="240">
        <f t="shared" si="634"/>
        <v>45580</v>
      </c>
      <c r="L2046" s="230">
        <f t="shared" si="635"/>
        <v>143450.32999999981</v>
      </c>
      <c r="M2046" s="162">
        <f>MAX(AN28:AN2046)</f>
        <v>143450.32999999981</v>
      </c>
      <c r="N2046" s="162">
        <f t="shared" si="643"/>
        <v>0</v>
      </c>
      <c r="O2046" s="231">
        <f>E3+(E4*0.1)</f>
        <v>0.2</v>
      </c>
      <c r="P2046" s="162">
        <v>-550</v>
      </c>
      <c r="Q2046" s="232">
        <f>E5+(E6*0.1)</f>
        <v>0.1</v>
      </c>
      <c r="R2046" s="162">
        <v>-850</v>
      </c>
      <c r="S2046" s="232">
        <f>E7+(E8*0.1)</f>
        <v>0.1</v>
      </c>
      <c r="T2046" s="162">
        <v>-3410</v>
      </c>
      <c r="U2046" s="233">
        <f>E9+(E10*0.5)+(E11*0.1)</f>
        <v>0.2</v>
      </c>
      <c r="V2046" s="162">
        <v>1430</v>
      </c>
      <c r="W2046" s="233">
        <f>E12+(E13*0.5)+(E14*0.1)</f>
        <v>0.2</v>
      </c>
      <c r="X2046" s="162">
        <v>1430</v>
      </c>
      <c r="Y2046" s="161">
        <f t="shared" si="644"/>
        <v>2019</v>
      </c>
      <c r="Z2046" s="162">
        <f t="shared" si="636"/>
        <v>36</v>
      </c>
      <c r="AA2046" s="127">
        <v>45580</v>
      </c>
      <c r="AB2046" s="127"/>
      <c r="AC2046" s="128"/>
      <c r="AD2046" s="128"/>
      <c r="AE2046" s="129"/>
      <c r="AF2046" s="129"/>
      <c r="AG2046" s="129"/>
      <c r="AH2046" s="129">
        <f t="shared" si="637"/>
        <v>36</v>
      </c>
      <c r="AI2046" s="129">
        <f t="shared" si="638"/>
        <v>0</v>
      </c>
      <c r="AJ2046" s="234">
        <f t="shared" si="639"/>
        <v>1</v>
      </c>
      <c r="AK2046" s="234">
        <f t="shared" si="640"/>
        <v>0</v>
      </c>
      <c r="AL2046" s="129">
        <f t="shared" si="641"/>
        <v>0</v>
      </c>
      <c r="AM2046" s="127">
        <v>45580</v>
      </c>
      <c r="AN2046" s="129">
        <f t="shared" si="645"/>
        <v>143450.32999999981</v>
      </c>
      <c r="AO2046" s="129">
        <f t="shared" si="646"/>
        <v>0</v>
      </c>
      <c r="AP2046" s="129">
        <f t="shared" si="647"/>
        <v>0</v>
      </c>
      <c r="AQ2046" s="235"/>
      <c r="AR2046" s="235"/>
      <c r="AS2046" s="236">
        <f t="shared" si="642"/>
        <v>45580</v>
      </c>
      <c r="AT2046" s="237">
        <f t="shared" si="648"/>
        <v>34287.419999999984</v>
      </c>
      <c r="AU2046" s="237">
        <f t="shared" si="649"/>
        <v>22302.650000000009</v>
      </c>
      <c r="AV2046" s="237">
        <f t="shared" si="650"/>
        <v>41043.460000000028</v>
      </c>
      <c r="AW2046" s="237">
        <f t="shared" si="651"/>
        <v>19120.799999999985</v>
      </c>
      <c r="AX2046" s="237">
        <f t="shared" si="652"/>
        <v>26696.000000000018</v>
      </c>
      <c r="AY2046" s="133"/>
    </row>
    <row r="2047" spans="3:51" x14ac:dyDescent="0.25">
      <c r="C2047" s="137"/>
      <c r="D2047" s="137"/>
      <c r="E2047" s="137"/>
      <c r="F2047" s="137"/>
      <c r="G2047" s="137"/>
      <c r="H2047" s="137"/>
      <c r="I2047" s="137"/>
      <c r="J2047" s="137"/>
      <c r="K2047" s="240">
        <f t="shared" si="634"/>
        <v>45581</v>
      </c>
      <c r="L2047" s="230">
        <f t="shared" si="635"/>
        <v>144386.0999999998</v>
      </c>
      <c r="M2047" s="162">
        <f>MAX(AN28:AN2047)</f>
        <v>144386.0999999998</v>
      </c>
      <c r="N2047" s="162">
        <f t="shared" si="643"/>
        <v>0</v>
      </c>
      <c r="O2047" s="231">
        <f>E3+(E4*0.1)</f>
        <v>0.2</v>
      </c>
      <c r="P2047" s="162">
        <v>1686.4</v>
      </c>
      <c r="Q2047" s="232">
        <f>E5+(E6*0.1)</f>
        <v>0.1</v>
      </c>
      <c r="R2047" s="162">
        <v>1360.5</v>
      </c>
      <c r="S2047" s="232">
        <f>E7+(E8*0.1)</f>
        <v>0.1</v>
      </c>
      <c r="T2047" s="162">
        <v>284.39999999999998</v>
      </c>
      <c r="U2047" s="233">
        <f>E9+(E10*0.5)+(E11*0.1)</f>
        <v>0.2</v>
      </c>
      <c r="V2047" s="162">
        <v>1085</v>
      </c>
      <c r="W2047" s="233">
        <f>E12+(E13*0.5)+(E14*0.1)</f>
        <v>0.2</v>
      </c>
      <c r="X2047" s="162">
        <v>1085</v>
      </c>
      <c r="Y2047" s="161">
        <f t="shared" si="644"/>
        <v>2020</v>
      </c>
      <c r="Z2047" s="162">
        <f t="shared" si="636"/>
        <v>935.77</v>
      </c>
      <c r="AA2047" s="127">
        <v>45581</v>
      </c>
      <c r="AB2047" s="127"/>
      <c r="AC2047" s="128"/>
      <c r="AD2047" s="128"/>
      <c r="AE2047" s="129"/>
      <c r="AF2047" s="129"/>
      <c r="AG2047" s="129"/>
      <c r="AH2047" s="129">
        <f t="shared" si="637"/>
        <v>935.77</v>
      </c>
      <c r="AI2047" s="129">
        <f t="shared" si="638"/>
        <v>0</v>
      </c>
      <c r="AJ2047" s="234">
        <f t="shared" si="639"/>
        <v>1</v>
      </c>
      <c r="AK2047" s="234">
        <f t="shared" si="640"/>
        <v>0</v>
      </c>
      <c r="AL2047" s="129">
        <f t="shared" si="641"/>
        <v>0</v>
      </c>
      <c r="AM2047" s="127">
        <v>45581</v>
      </c>
      <c r="AN2047" s="129">
        <f t="shared" si="645"/>
        <v>144386.0999999998</v>
      </c>
      <c r="AO2047" s="129">
        <f t="shared" si="646"/>
        <v>0</v>
      </c>
      <c r="AP2047" s="129">
        <f t="shared" si="647"/>
        <v>0</v>
      </c>
      <c r="AQ2047" s="235"/>
      <c r="AR2047" s="235"/>
      <c r="AS2047" s="236">
        <f t="shared" si="642"/>
        <v>45581</v>
      </c>
      <c r="AT2047" s="237">
        <f t="shared" si="648"/>
        <v>34624.699999999983</v>
      </c>
      <c r="AU2047" s="237">
        <f t="shared" si="649"/>
        <v>22438.700000000008</v>
      </c>
      <c r="AV2047" s="237">
        <f t="shared" si="650"/>
        <v>41071.900000000031</v>
      </c>
      <c r="AW2047" s="237">
        <f t="shared" si="651"/>
        <v>19337.799999999985</v>
      </c>
      <c r="AX2047" s="237">
        <f t="shared" si="652"/>
        <v>26913.000000000018</v>
      </c>
      <c r="AY2047" s="133"/>
    </row>
    <row r="2048" spans="3:51" x14ac:dyDescent="0.25">
      <c r="C2048" s="137"/>
      <c r="D2048" s="137"/>
      <c r="E2048" s="137"/>
      <c r="F2048" s="137"/>
      <c r="G2048" s="137"/>
      <c r="H2048" s="137"/>
      <c r="I2048" s="137"/>
      <c r="J2048" s="137"/>
      <c r="K2048" s="240">
        <f t="shared" si="634"/>
        <v>45582</v>
      </c>
      <c r="L2048" s="230">
        <f t="shared" si="635"/>
        <v>145341.58999999979</v>
      </c>
      <c r="M2048" s="162">
        <f>MAX(AN28:AN2048)</f>
        <v>145341.58999999979</v>
      </c>
      <c r="N2048" s="162">
        <f t="shared" si="643"/>
        <v>0</v>
      </c>
      <c r="O2048" s="231">
        <f>E3+(E4*0.1)</f>
        <v>0.2</v>
      </c>
      <c r="P2048" s="162">
        <v>806.75</v>
      </c>
      <c r="Q2048" s="232">
        <f>E5+(E6*0.1)</f>
        <v>0.1</v>
      </c>
      <c r="R2048" s="162">
        <v>-50</v>
      </c>
      <c r="S2048" s="232">
        <f>E7+(E8*0.1)</f>
        <v>0.1</v>
      </c>
      <c r="T2048" s="162">
        <v>327.39999999999998</v>
      </c>
      <c r="U2048" s="233">
        <f>E9+(E10*0.5)+(E11*0.1)</f>
        <v>0.2</v>
      </c>
      <c r="V2048" s="162">
        <v>1916</v>
      </c>
      <c r="W2048" s="233">
        <f>E12+(E13*0.5)+(E14*0.1)</f>
        <v>0.2</v>
      </c>
      <c r="X2048" s="162">
        <v>1916</v>
      </c>
      <c r="Y2048" s="161">
        <f t="shared" si="644"/>
        <v>2021</v>
      </c>
      <c r="Z2048" s="162">
        <f t="shared" si="636"/>
        <v>955.49000000000012</v>
      </c>
      <c r="AA2048" s="127">
        <v>45582</v>
      </c>
      <c r="AB2048" s="127"/>
      <c r="AC2048" s="128"/>
      <c r="AD2048" s="128"/>
      <c r="AE2048" s="129"/>
      <c r="AF2048" s="129"/>
      <c r="AG2048" s="129"/>
      <c r="AH2048" s="129">
        <f t="shared" si="637"/>
        <v>955.49000000000012</v>
      </c>
      <c r="AI2048" s="129">
        <f t="shared" si="638"/>
        <v>0</v>
      </c>
      <c r="AJ2048" s="234">
        <f t="shared" si="639"/>
        <v>1</v>
      </c>
      <c r="AK2048" s="234">
        <f t="shared" si="640"/>
        <v>0</v>
      </c>
      <c r="AL2048" s="129">
        <f t="shared" si="641"/>
        <v>0</v>
      </c>
      <c r="AM2048" s="127">
        <v>45582</v>
      </c>
      <c r="AN2048" s="129">
        <f t="shared" si="645"/>
        <v>145341.58999999979</v>
      </c>
      <c r="AO2048" s="129">
        <f t="shared" si="646"/>
        <v>0</v>
      </c>
      <c r="AP2048" s="129">
        <f t="shared" si="647"/>
        <v>0</v>
      </c>
      <c r="AQ2048" s="235"/>
      <c r="AR2048" s="235"/>
      <c r="AS2048" s="236">
        <f t="shared" si="642"/>
        <v>45582</v>
      </c>
      <c r="AT2048" s="237">
        <f t="shared" si="648"/>
        <v>34786.049999999981</v>
      </c>
      <c r="AU2048" s="237">
        <f t="shared" si="649"/>
        <v>22433.700000000008</v>
      </c>
      <c r="AV2048" s="237">
        <f t="shared" si="650"/>
        <v>41104.640000000029</v>
      </c>
      <c r="AW2048" s="237">
        <f t="shared" si="651"/>
        <v>19720.999999999985</v>
      </c>
      <c r="AX2048" s="237">
        <f t="shared" si="652"/>
        <v>27296.200000000019</v>
      </c>
      <c r="AY2048" s="133"/>
    </row>
    <row r="2049" spans="3:51" x14ac:dyDescent="0.25">
      <c r="C2049" s="137"/>
      <c r="D2049" s="137"/>
      <c r="E2049" s="137"/>
      <c r="F2049" s="137"/>
      <c r="G2049" s="137"/>
      <c r="H2049" s="137"/>
      <c r="I2049" s="137"/>
      <c r="J2049" s="137"/>
      <c r="K2049" s="240">
        <f t="shared" si="634"/>
        <v>45583</v>
      </c>
      <c r="L2049" s="230">
        <f t="shared" si="635"/>
        <v>146774.82999999978</v>
      </c>
      <c r="M2049" s="162">
        <f>MAX(AN28:AN2049)</f>
        <v>146774.82999999978</v>
      </c>
      <c r="N2049" s="162">
        <f t="shared" si="643"/>
        <v>0</v>
      </c>
      <c r="O2049" s="231">
        <f>E3+(E4*0.1)</f>
        <v>0.2</v>
      </c>
      <c r="P2049" s="162">
        <v>-550</v>
      </c>
      <c r="Q2049" s="232">
        <f>E5+(E6*0.1)</f>
        <v>0.1</v>
      </c>
      <c r="R2049" s="162">
        <v>1160</v>
      </c>
      <c r="S2049" s="232">
        <f>E7+(E8*0.1)</f>
        <v>0.1</v>
      </c>
      <c r="T2049" s="162">
        <v>2672.4</v>
      </c>
      <c r="U2049" s="233">
        <f>E9+(E10*0.5)+(E11*0.1)</f>
        <v>0.2</v>
      </c>
      <c r="V2049" s="162">
        <v>2900</v>
      </c>
      <c r="W2049" s="233">
        <f>E12+(E13*0.5)+(E14*0.1)</f>
        <v>0.2</v>
      </c>
      <c r="X2049" s="162">
        <v>2900</v>
      </c>
      <c r="Y2049" s="161">
        <f t="shared" si="644"/>
        <v>2022</v>
      </c>
      <c r="Z2049" s="162">
        <f t="shared" si="636"/>
        <v>1433.24</v>
      </c>
      <c r="AA2049" s="127">
        <v>45583</v>
      </c>
      <c r="AB2049" s="127"/>
      <c r="AC2049" s="128"/>
      <c r="AD2049" s="128"/>
      <c r="AE2049" s="129"/>
      <c r="AF2049" s="129"/>
      <c r="AG2049" s="129"/>
      <c r="AH2049" s="129">
        <f t="shared" si="637"/>
        <v>1433.24</v>
      </c>
      <c r="AI2049" s="129">
        <f t="shared" si="638"/>
        <v>0</v>
      </c>
      <c r="AJ2049" s="234">
        <f t="shared" si="639"/>
        <v>1</v>
      </c>
      <c r="AK2049" s="234">
        <f t="shared" si="640"/>
        <v>0</v>
      </c>
      <c r="AL2049" s="129">
        <f t="shared" si="641"/>
        <v>0</v>
      </c>
      <c r="AM2049" s="127">
        <v>45583</v>
      </c>
      <c r="AN2049" s="129">
        <f t="shared" si="645"/>
        <v>146774.82999999978</v>
      </c>
      <c r="AO2049" s="129">
        <f t="shared" si="646"/>
        <v>0</v>
      </c>
      <c r="AP2049" s="129">
        <f t="shared" si="647"/>
        <v>0</v>
      </c>
      <c r="AQ2049" s="235"/>
      <c r="AR2049" s="235"/>
      <c r="AS2049" s="236">
        <f t="shared" si="642"/>
        <v>45583</v>
      </c>
      <c r="AT2049" s="237">
        <f t="shared" si="648"/>
        <v>34676.049999999981</v>
      </c>
      <c r="AU2049" s="237">
        <f t="shared" si="649"/>
        <v>22549.700000000008</v>
      </c>
      <c r="AV2049" s="237">
        <f t="shared" si="650"/>
        <v>41371.880000000026</v>
      </c>
      <c r="AW2049" s="237">
        <f t="shared" si="651"/>
        <v>20300.999999999985</v>
      </c>
      <c r="AX2049" s="237">
        <f t="shared" si="652"/>
        <v>27876.200000000019</v>
      </c>
      <c r="AY2049" s="133"/>
    </row>
    <row r="2050" spans="3:51" x14ac:dyDescent="0.25">
      <c r="C2050" s="137"/>
      <c r="D2050" s="137"/>
      <c r="E2050" s="137"/>
      <c r="F2050" s="137"/>
      <c r="G2050" s="137"/>
      <c r="H2050" s="137"/>
      <c r="I2050" s="137"/>
      <c r="J2050" s="137"/>
      <c r="K2050" s="240">
        <f t="shared" si="634"/>
        <v>45586</v>
      </c>
      <c r="L2050" s="230">
        <f t="shared" si="635"/>
        <v>146568.68999999977</v>
      </c>
      <c r="M2050" s="162">
        <f>MAX(AN28:AN2050)</f>
        <v>146774.82999999978</v>
      </c>
      <c r="N2050" s="162">
        <f t="shared" si="643"/>
        <v>-206.14000000001397</v>
      </c>
      <c r="O2050" s="231">
        <f>E3+(E4*0.1)</f>
        <v>0.2</v>
      </c>
      <c r="P2050" s="162">
        <v>-550</v>
      </c>
      <c r="Q2050" s="232">
        <f>E5+(E6*0.1)</f>
        <v>0.1</v>
      </c>
      <c r="R2050" s="162">
        <v>-850</v>
      </c>
      <c r="S2050" s="232">
        <f>E7+(E8*0.1)</f>
        <v>0.1</v>
      </c>
      <c r="T2050" s="162">
        <v>748.6</v>
      </c>
      <c r="U2050" s="233">
        <f>E9+(E10*0.5)+(E11*0.1)</f>
        <v>0.2</v>
      </c>
      <c r="V2050" s="162">
        <v>-215</v>
      </c>
      <c r="W2050" s="233">
        <f>E12+(E13*0.5)+(E14*0.1)</f>
        <v>0.2</v>
      </c>
      <c r="X2050" s="162">
        <v>-215</v>
      </c>
      <c r="Y2050" s="161">
        <f t="shared" si="644"/>
        <v>2023</v>
      </c>
      <c r="Z2050" s="162">
        <f t="shared" si="636"/>
        <v>-206.14</v>
      </c>
      <c r="AA2050" s="127">
        <v>45586</v>
      </c>
      <c r="AB2050" s="127"/>
      <c r="AC2050" s="128"/>
      <c r="AD2050" s="128"/>
      <c r="AE2050" s="129"/>
      <c r="AF2050" s="129"/>
      <c r="AG2050" s="129"/>
      <c r="AH2050" s="129">
        <f t="shared" si="637"/>
        <v>0</v>
      </c>
      <c r="AI2050" s="129">
        <f t="shared" si="638"/>
        <v>-206.14</v>
      </c>
      <c r="AJ2050" s="234">
        <f t="shared" si="639"/>
        <v>0</v>
      </c>
      <c r="AK2050" s="234">
        <f t="shared" si="640"/>
        <v>1</v>
      </c>
      <c r="AL2050" s="129">
        <f t="shared" si="641"/>
        <v>0</v>
      </c>
      <c r="AM2050" s="127">
        <v>45586</v>
      </c>
      <c r="AN2050" s="129">
        <f t="shared" si="645"/>
        <v>146568.68999999977</v>
      </c>
      <c r="AO2050" s="129">
        <f t="shared" si="646"/>
        <v>0</v>
      </c>
      <c r="AP2050" s="129">
        <f t="shared" si="647"/>
        <v>0</v>
      </c>
      <c r="AQ2050" s="235"/>
      <c r="AR2050" s="235"/>
      <c r="AS2050" s="236">
        <f t="shared" si="642"/>
        <v>45586</v>
      </c>
      <c r="AT2050" s="237">
        <f t="shared" si="648"/>
        <v>34566.049999999981</v>
      </c>
      <c r="AU2050" s="237">
        <f t="shared" si="649"/>
        <v>22464.700000000008</v>
      </c>
      <c r="AV2050" s="237">
        <f t="shared" si="650"/>
        <v>41446.740000000027</v>
      </c>
      <c r="AW2050" s="237">
        <f t="shared" si="651"/>
        <v>20257.999999999985</v>
      </c>
      <c r="AX2050" s="237">
        <f t="shared" si="652"/>
        <v>27833.200000000019</v>
      </c>
      <c r="AY2050" s="133"/>
    </row>
    <row r="2051" spans="3:51" x14ac:dyDescent="0.25">
      <c r="C2051" s="137"/>
      <c r="D2051" s="137"/>
      <c r="E2051" s="137"/>
      <c r="F2051" s="137"/>
      <c r="G2051" s="137"/>
      <c r="H2051" s="137"/>
      <c r="I2051" s="137"/>
      <c r="J2051" s="137"/>
      <c r="K2051" s="240">
        <f t="shared" si="634"/>
        <v>45587</v>
      </c>
      <c r="L2051" s="230">
        <f t="shared" si="635"/>
        <v>147549.64999999976</v>
      </c>
      <c r="M2051" s="162">
        <f>MAX(AN28:AN2051)</f>
        <v>147549.64999999976</v>
      </c>
      <c r="N2051" s="162">
        <f t="shared" si="643"/>
        <v>0</v>
      </c>
      <c r="O2051" s="231">
        <f>E3+(E4*0.1)</f>
        <v>0.2</v>
      </c>
      <c r="P2051" s="162">
        <v>-550</v>
      </c>
      <c r="Q2051" s="232">
        <f>E5+(E6*0.1)</f>
        <v>0.1</v>
      </c>
      <c r="R2051" s="162">
        <v>-1114</v>
      </c>
      <c r="S2051" s="232">
        <f>E7+(E8*0.1)</f>
        <v>0.1</v>
      </c>
      <c r="T2051" s="162">
        <v>443.6</v>
      </c>
      <c r="U2051" s="233">
        <f>E9+(E10*0.5)+(E11*0.1)</f>
        <v>0.2</v>
      </c>
      <c r="V2051" s="162">
        <v>2895</v>
      </c>
      <c r="W2051" s="233">
        <f>E12+(E13*0.5)+(E14*0.1)</f>
        <v>0.2</v>
      </c>
      <c r="X2051" s="162">
        <v>2895</v>
      </c>
      <c r="Y2051" s="161">
        <f t="shared" si="644"/>
        <v>2024</v>
      </c>
      <c r="Z2051" s="162">
        <f t="shared" si="636"/>
        <v>980.96</v>
      </c>
      <c r="AA2051" s="127">
        <v>45587</v>
      </c>
      <c r="AB2051" s="127"/>
      <c r="AC2051" s="128"/>
      <c r="AD2051" s="128"/>
      <c r="AE2051" s="129"/>
      <c r="AF2051" s="129"/>
      <c r="AG2051" s="129"/>
      <c r="AH2051" s="129">
        <f t="shared" si="637"/>
        <v>980.96</v>
      </c>
      <c r="AI2051" s="129">
        <f t="shared" si="638"/>
        <v>0</v>
      </c>
      <c r="AJ2051" s="234">
        <f t="shared" si="639"/>
        <v>1</v>
      </c>
      <c r="AK2051" s="234">
        <f t="shared" si="640"/>
        <v>0</v>
      </c>
      <c r="AL2051" s="129">
        <f t="shared" si="641"/>
        <v>0</v>
      </c>
      <c r="AM2051" s="127">
        <v>45587</v>
      </c>
      <c r="AN2051" s="129">
        <f t="shared" si="645"/>
        <v>147549.64999999976</v>
      </c>
      <c r="AO2051" s="129">
        <f t="shared" si="646"/>
        <v>0</v>
      </c>
      <c r="AP2051" s="129">
        <f t="shared" si="647"/>
        <v>0</v>
      </c>
      <c r="AQ2051" s="235"/>
      <c r="AR2051" s="235"/>
      <c r="AS2051" s="236">
        <f t="shared" si="642"/>
        <v>45587</v>
      </c>
      <c r="AT2051" s="237">
        <f t="shared" si="648"/>
        <v>34456.049999999981</v>
      </c>
      <c r="AU2051" s="237">
        <f t="shared" si="649"/>
        <v>22353.300000000007</v>
      </c>
      <c r="AV2051" s="237">
        <f t="shared" si="650"/>
        <v>41491.100000000028</v>
      </c>
      <c r="AW2051" s="237">
        <f t="shared" si="651"/>
        <v>20836.999999999985</v>
      </c>
      <c r="AX2051" s="237">
        <f t="shared" si="652"/>
        <v>28412.200000000019</v>
      </c>
      <c r="AY2051" s="133"/>
    </row>
    <row r="2052" spans="3:51" x14ac:dyDescent="0.25">
      <c r="C2052" s="137"/>
      <c r="D2052" s="137"/>
      <c r="E2052" s="137"/>
      <c r="F2052" s="137"/>
      <c r="G2052" s="137"/>
      <c r="H2052" s="137"/>
      <c r="I2052" s="137"/>
      <c r="J2052" s="137"/>
      <c r="K2052" s="240">
        <f t="shared" si="634"/>
        <v>45588</v>
      </c>
      <c r="L2052" s="230">
        <f t="shared" si="635"/>
        <v>146490.14999999976</v>
      </c>
      <c r="M2052" s="162">
        <f>MAX(AN28:AN2052)</f>
        <v>147549.64999999976</v>
      </c>
      <c r="N2052" s="162">
        <f t="shared" si="643"/>
        <v>-1059.5</v>
      </c>
      <c r="O2052" s="231">
        <f>E3+(E4*0.1)</f>
        <v>0.2</v>
      </c>
      <c r="P2052" s="162">
        <v>-550</v>
      </c>
      <c r="Q2052" s="232">
        <f>E5+(E6*0.1)</f>
        <v>0.1</v>
      </c>
      <c r="R2052" s="162">
        <v>-885</v>
      </c>
      <c r="S2052" s="232">
        <f>E7+(E8*0.1)</f>
        <v>0.1</v>
      </c>
      <c r="T2052" s="162">
        <v>-3410</v>
      </c>
      <c r="U2052" s="233">
        <f>E9+(E10*0.5)+(E11*0.1)</f>
        <v>0.2</v>
      </c>
      <c r="V2052" s="162">
        <v>-1400</v>
      </c>
      <c r="W2052" s="233">
        <f>E12+(E13*0.5)+(E14*0.1)</f>
        <v>0.2</v>
      </c>
      <c r="X2052" s="162">
        <v>-1200</v>
      </c>
      <c r="Y2052" s="161">
        <f t="shared" si="644"/>
        <v>2025</v>
      </c>
      <c r="Z2052" s="162">
        <f t="shared" si="636"/>
        <v>-1059.5</v>
      </c>
      <c r="AA2052" s="127">
        <v>45588</v>
      </c>
      <c r="AB2052" s="127"/>
      <c r="AC2052" s="128"/>
      <c r="AD2052" s="128"/>
      <c r="AE2052" s="129"/>
      <c r="AF2052" s="129"/>
      <c r="AG2052" s="129"/>
      <c r="AH2052" s="129">
        <f t="shared" si="637"/>
        <v>0</v>
      </c>
      <c r="AI2052" s="129">
        <f t="shared" si="638"/>
        <v>-1059.5</v>
      </c>
      <c r="AJ2052" s="234">
        <f t="shared" si="639"/>
        <v>0</v>
      </c>
      <c r="AK2052" s="234">
        <f t="shared" si="640"/>
        <v>1</v>
      </c>
      <c r="AL2052" s="129">
        <f t="shared" si="641"/>
        <v>0</v>
      </c>
      <c r="AM2052" s="127">
        <v>45588</v>
      </c>
      <c r="AN2052" s="129">
        <f t="shared" si="645"/>
        <v>146490.14999999976</v>
      </c>
      <c r="AO2052" s="129">
        <f t="shared" si="646"/>
        <v>0</v>
      </c>
      <c r="AP2052" s="129">
        <f t="shared" si="647"/>
        <v>0</v>
      </c>
      <c r="AQ2052" s="235"/>
      <c r="AR2052" s="235"/>
      <c r="AS2052" s="236">
        <f t="shared" si="642"/>
        <v>45588</v>
      </c>
      <c r="AT2052" s="237">
        <f t="shared" si="648"/>
        <v>34346.049999999981</v>
      </c>
      <c r="AU2052" s="237">
        <f t="shared" si="649"/>
        <v>22264.800000000007</v>
      </c>
      <c r="AV2052" s="237">
        <f t="shared" si="650"/>
        <v>41150.100000000028</v>
      </c>
      <c r="AW2052" s="237">
        <f t="shared" si="651"/>
        <v>20556.999999999985</v>
      </c>
      <c r="AX2052" s="237">
        <f t="shared" si="652"/>
        <v>28172.200000000019</v>
      </c>
      <c r="AY2052" s="133"/>
    </row>
    <row r="2053" spans="3:51" x14ac:dyDescent="0.25">
      <c r="C2053" s="137"/>
      <c r="D2053" s="137"/>
      <c r="E2053" s="137"/>
      <c r="F2053" s="137"/>
      <c r="G2053" s="137"/>
      <c r="H2053" s="137"/>
      <c r="I2053" s="137"/>
      <c r="J2053" s="137"/>
      <c r="K2053" s="240">
        <f t="shared" si="634"/>
        <v>45589</v>
      </c>
      <c r="L2053" s="230">
        <f t="shared" si="635"/>
        <v>147582.96999999977</v>
      </c>
      <c r="M2053" s="162">
        <f>MAX(AN28:AN2053)</f>
        <v>147582.96999999977</v>
      </c>
      <c r="N2053" s="162">
        <f t="shared" si="643"/>
        <v>0</v>
      </c>
      <c r="O2053" s="231">
        <f>E3+(E4*0.1)</f>
        <v>0.2</v>
      </c>
      <c r="P2053" s="162">
        <v>-550</v>
      </c>
      <c r="Q2053" s="232">
        <f>E5+(E6*0.1)</f>
        <v>0.1</v>
      </c>
      <c r="R2053" s="162">
        <v>622</v>
      </c>
      <c r="S2053" s="232">
        <f>E7+(E8*0.1)</f>
        <v>0.1</v>
      </c>
      <c r="T2053" s="162">
        <v>3318.2</v>
      </c>
      <c r="U2053" s="233">
        <f>E9+(E10*0.5)+(E11*0.1)</f>
        <v>0.2</v>
      </c>
      <c r="V2053" s="162">
        <v>2022</v>
      </c>
      <c r="W2053" s="233">
        <f>E12+(E13*0.5)+(E14*0.1)</f>
        <v>0.2</v>
      </c>
      <c r="X2053" s="162">
        <v>2022</v>
      </c>
      <c r="Y2053" s="161">
        <f t="shared" si="644"/>
        <v>2026</v>
      </c>
      <c r="Z2053" s="162">
        <f t="shared" si="636"/>
        <v>1092.8200000000002</v>
      </c>
      <c r="AA2053" s="127">
        <v>45589</v>
      </c>
      <c r="AB2053" s="127"/>
      <c r="AC2053" s="128"/>
      <c r="AD2053" s="128"/>
      <c r="AE2053" s="129"/>
      <c r="AF2053" s="129"/>
      <c r="AG2053" s="129"/>
      <c r="AH2053" s="129">
        <f t="shared" si="637"/>
        <v>1092.8200000000002</v>
      </c>
      <c r="AI2053" s="129">
        <f t="shared" si="638"/>
        <v>0</v>
      </c>
      <c r="AJ2053" s="234">
        <f t="shared" si="639"/>
        <v>1</v>
      </c>
      <c r="AK2053" s="234">
        <f t="shared" si="640"/>
        <v>0</v>
      </c>
      <c r="AL2053" s="129">
        <f t="shared" si="641"/>
        <v>0</v>
      </c>
      <c r="AM2053" s="127">
        <v>45589</v>
      </c>
      <c r="AN2053" s="129">
        <f t="shared" si="645"/>
        <v>147582.96999999977</v>
      </c>
      <c r="AO2053" s="129">
        <f t="shared" si="646"/>
        <v>0</v>
      </c>
      <c r="AP2053" s="129">
        <f t="shared" si="647"/>
        <v>0</v>
      </c>
      <c r="AQ2053" s="235"/>
      <c r="AR2053" s="235"/>
      <c r="AS2053" s="236">
        <f t="shared" si="642"/>
        <v>45589</v>
      </c>
      <c r="AT2053" s="237">
        <f t="shared" si="648"/>
        <v>34236.049999999981</v>
      </c>
      <c r="AU2053" s="237">
        <f t="shared" si="649"/>
        <v>22327.000000000007</v>
      </c>
      <c r="AV2053" s="237">
        <f t="shared" si="650"/>
        <v>41481.920000000027</v>
      </c>
      <c r="AW2053" s="237">
        <f t="shared" si="651"/>
        <v>20961.399999999987</v>
      </c>
      <c r="AX2053" s="237">
        <f t="shared" si="652"/>
        <v>28576.60000000002</v>
      </c>
      <c r="AY2053" s="133"/>
    </row>
    <row r="2054" spans="3:51" x14ac:dyDescent="0.25">
      <c r="C2054" s="137"/>
      <c r="D2054" s="137"/>
      <c r="E2054" s="137"/>
      <c r="F2054" s="137"/>
      <c r="G2054" s="137"/>
      <c r="H2054" s="137"/>
      <c r="I2054" s="137"/>
      <c r="J2054" s="137"/>
      <c r="K2054" s="240">
        <f t="shared" si="634"/>
        <v>45590</v>
      </c>
      <c r="L2054" s="230">
        <f t="shared" si="635"/>
        <v>147182.56999999977</v>
      </c>
      <c r="M2054" s="162">
        <f>MAX(AN28:AN2054)</f>
        <v>147582.96999999977</v>
      </c>
      <c r="N2054" s="162">
        <f t="shared" si="643"/>
        <v>-400.39999999999418</v>
      </c>
      <c r="O2054" s="231">
        <f>E3+(E4*0.1)</f>
        <v>0.2</v>
      </c>
      <c r="P2054" s="162">
        <v>-550</v>
      </c>
      <c r="Q2054" s="232">
        <f>E5+(E6*0.1)</f>
        <v>0.1</v>
      </c>
      <c r="R2054" s="162">
        <v>-87</v>
      </c>
      <c r="S2054" s="232">
        <f>E7+(E8*0.1)</f>
        <v>0.1</v>
      </c>
      <c r="T2054" s="162">
        <v>2383</v>
      </c>
      <c r="U2054" s="233">
        <f>E9+(E10*0.5)+(E11*0.1)</f>
        <v>0.2</v>
      </c>
      <c r="V2054" s="162">
        <v>-1400</v>
      </c>
      <c r="W2054" s="233">
        <f>E12+(E13*0.5)+(E14*0.1)</f>
        <v>0.2</v>
      </c>
      <c r="X2054" s="162">
        <v>-1200</v>
      </c>
      <c r="Y2054" s="161">
        <f t="shared" si="644"/>
        <v>2027</v>
      </c>
      <c r="Z2054" s="162">
        <f t="shared" si="636"/>
        <v>-400.4</v>
      </c>
      <c r="AA2054" s="127">
        <v>45590</v>
      </c>
      <c r="AB2054" s="127"/>
      <c r="AC2054" s="128"/>
      <c r="AD2054" s="128"/>
      <c r="AE2054" s="129"/>
      <c r="AF2054" s="129"/>
      <c r="AG2054" s="129"/>
      <c r="AH2054" s="129">
        <f t="shared" si="637"/>
        <v>0</v>
      </c>
      <c r="AI2054" s="129">
        <f t="shared" si="638"/>
        <v>-400.4</v>
      </c>
      <c r="AJ2054" s="234">
        <f t="shared" si="639"/>
        <v>0</v>
      </c>
      <c r="AK2054" s="234">
        <f t="shared" si="640"/>
        <v>1</v>
      </c>
      <c r="AL2054" s="129">
        <f t="shared" si="641"/>
        <v>0</v>
      </c>
      <c r="AM2054" s="127">
        <v>45590</v>
      </c>
      <c r="AN2054" s="129">
        <f t="shared" si="645"/>
        <v>147182.56999999977</v>
      </c>
      <c r="AO2054" s="129">
        <f t="shared" si="646"/>
        <v>0</v>
      </c>
      <c r="AP2054" s="129">
        <f t="shared" si="647"/>
        <v>0</v>
      </c>
      <c r="AQ2054" s="235"/>
      <c r="AR2054" s="235"/>
      <c r="AS2054" s="236">
        <f t="shared" si="642"/>
        <v>45590</v>
      </c>
      <c r="AT2054" s="237">
        <f t="shared" si="648"/>
        <v>34126.049999999981</v>
      </c>
      <c r="AU2054" s="237">
        <f t="shared" si="649"/>
        <v>22318.300000000007</v>
      </c>
      <c r="AV2054" s="237">
        <f t="shared" si="650"/>
        <v>41720.22000000003</v>
      </c>
      <c r="AW2054" s="237">
        <f t="shared" si="651"/>
        <v>20681.399999999987</v>
      </c>
      <c r="AX2054" s="237">
        <f t="shared" si="652"/>
        <v>28336.60000000002</v>
      </c>
      <c r="AY2054" s="133"/>
    </row>
    <row r="2055" spans="3:51" x14ac:dyDescent="0.25">
      <c r="C2055" s="137"/>
      <c r="D2055" s="137"/>
      <c r="E2055" s="137"/>
      <c r="F2055" s="137"/>
      <c r="G2055" s="137"/>
      <c r="H2055" s="137"/>
      <c r="I2055" s="137"/>
      <c r="J2055" s="137"/>
      <c r="K2055" s="240">
        <f t="shared" si="634"/>
        <v>45593</v>
      </c>
      <c r="L2055" s="230">
        <f t="shared" si="635"/>
        <v>147010.83999999976</v>
      </c>
      <c r="M2055" s="162">
        <f>MAX(AN28:AN2055)</f>
        <v>147582.96999999977</v>
      </c>
      <c r="N2055" s="162">
        <f t="shared" si="643"/>
        <v>-572.13000000000466</v>
      </c>
      <c r="O2055" s="231">
        <f>E3+(E4*0.1)</f>
        <v>0.2</v>
      </c>
      <c r="P2055" s="162">
        <v>1365.85</v>
      </c>
      <c r="Q2055" s="232">
        <f>E5+(E6*0.1)</f>
        <v>0.1</v>
      </c>
      <c r="R2055" s="162">
        <v>770</v>
      </c>
      <c r="S2055" s="232">
        <f>E7+(E8*0.1)</f>
        <v>0.1</v>
      </c>
      <c r="T2055" s="162">
        <v>-19</v>
      </c>
      <c r="U2055" s="233">
        <f>E9+(E10*0.5)+(E11*0.1)</f>
        <v>0.2</v>
      </c>
      <c r="V2055" s="162">
        <v>-1400</v>
      </c>
      <c r="W2055" s="233">
        <f>E12+(E13*0.5)+(E14*0.1)</f>
        <v>0.2</v>
      </c>
      <c r="X2055" s="162">
        <v>-1200</v>
      </c>
      <c r="Y2055" s="161">
        <f t="shared" si="644"/>
        <v>2028</v>
      </c>
      <c r="Z2055" s="162">
        <f t="shared" si="636"/>
        <v>-171.72999999999996</v>
      </c>
      <c r="AA2055" s="127">
        <v>45593</v>
      </c>
      <c r="AB2055" s="127"/>
      <c r="AC2055" s="128"/>
      <c r="AD2055" s="128"/>
      <c r="AE2055" s="129"/>
      <c r="AF2055" s="129"/>
      <c r="AG2055" s="129"/>
      <c r="AH2055" s="129">
        <f t="shared" si="637"/>
        <v>0</v>
      </c>
      <c r="AI2055" s="129">
        <f t="shared" si="638"/>
        <v>-171.72999999999996</v>
      </c>
      <c r="AJ2055" s="234">
        <f t="shared" si="639"/>
        <v>0</v>
      </c>
      <c r="AK2055" s="234">
        <f t="shared" si="640"/>
        <v>1</v>
      </c>
      <c r="AL2055" s="129">
        <f t="shared" si="641"/>
        <v>0</v>
      </c>
      <c r="AM2055" s="127">
        <v>45593</v>
      </c>
      <c r="AN2055" s="129">
        <f t="shared" si="645"/>
        <v>147010.83999999976</v>
      </c>
      <c r="AO2055" s="129">
        <f t="shared" si="646"/>
        <v>0</v>
      </c>
      <c r="AP2055" s="129">
        <f t="shared" si="647"/>
        <v>0</v>
      </c>
      <c r="AQ2055" s="235"/>
      <c r="AR2055" s="235"/>
      <c r="AS2055" s="236">
        <f t="shared" si="642"/>
        <v>45593</v>
      </c>
      <c r="AT2055" s="237">
        <f t="shared" si="648"/>
        <v>34399.219999999979</v>
      </c>
      <c r="AU2055" s="237">
        <f t="shared" si="649"/>
        <v>22395.300000000007</v>
      </c>
      <c r="AV2055" s="237">
        <f t="shared" si="650"/>
        <v>41718.320000000029</v>
      </c>
      <c r="AW2055" s="237">
        <f t="shared" si="651"/>
        <v>20401.399999999987</v>
      </c>
      <c r="AX2055" s="237">
        <f t="shared" si="652"/>
        <v>28096.60000000002</v>
      </c>
      <c r="AY2055" s="133"/>
    </row>
    <row r="2056" spans="3:51" x14ac:dyDescent="0.25">
      <c r="C2056" s="137"/>
      <c r="D2056" s="137"/>
      <c r="E2056" s="137"/>
      <c r="F2056" s="137"/>
      <c r="G2056" s="137"/>
      <c r="H2056" s="137"/>
      <c r="I2056" s="137"/>
      <c r="J2056" s="137"/>
      <c r="K2056" s="240">
        <f t="shared" si="634"/>
        <v>45594</v>
      </c>
      <c r="L2056" s="230">
        <f t="shared" si="635"/>
        <v>148492.19999999975</v>
      </c>
      <c r="M2056" s="162">
        <f>MAX(AN28:AN2056)</f>
        <v>148492.19999999975</v>
      </c>
      <c r="N2056" s="162">
        <f t="shared" si="643"/>
        <v>0</v>
      </c>
      <c r="O2056" s="231">
        <f>E3+(E4*0.1)</f>
        <v>0.2</v>
      </c>
      <c r="P2056" s="162">
        <v>-550</v>
      </c>
      <c r="Q2056" s="232">
        <f>E5+(E6*0.1)</f>
        <v>0.1</v>
      </c>
      <c r="R2056" s="162">
        <v>-850</v>
      </c>
      <c r="S2056" s="232">
        <f>E7+(E8*0.1)</f>
        <v>0.1</v>
      </c>
      <c r="T2056" s="162">
        <v>3991.6</v>
      </c>
      <c r="U2056" s="233">
        <f>E9+(E10*0.5)+(E11*0.1)</f>
        <v>0.2</v>
      </c>
      <c r="V2056" s="162">
        <v>3193</v>
      </c>
      <c r="W2056" s="233">
        <f>E12+(E13*0.5)+(E14*0.1)</f>
        <v>0.2</v>
      </c>
      <c r="X2056" s="162">
        <v>3193</v>
      </c>
      <c r="Y2056" s="161">
        <f t="shared" si="644"/>
        <v>2029</v>
      </c>
      <c r="Z2056" s="162">
        <f t="shared" si="636"/>
        <v>1481.3600000000001</v>
      </c>
      <c r="AA2056" s="127">
        <v>45594</v>
      </c>
      <c r="AB2056" s="127"/>
      <c r="AC2056" s="128"/>
      <c r="AD2056" s="128"/>
      <c r="AE2056" s="129"/>
      <c r="AF2056" s="129"/>
      <c r="AG2056" s="129"/>
      <c r="AH2056" s="129">
        <f t="shared" si="637"/>
        <v>1481.3600000000001</v>
      </c>
      <c r="AI2056" s="129">
        <f t="shared" si="638"/>
        <v>0</v>
      </c>
      <c r="AJ2056" s="234">
        <f t="shared" si="639"/>
        <v>1</v>
      </c>
      <c r="AK2056" s="234">
        <f t="shared" si="640"/>
        <v>0</v>
      </c>
      <c r="AL2056" s="129">
        <f t="shared" si="641"/>
        <v>0</v>
      </c>
      <c r="AM2056" s="127">
        <v>45594</v>
      </c>
      <c r="AN2056" s="129">
        <f t="shared" si="645"/>
        <v>148492.19999999975</v>
      </c>
      <c r="AO2056" s="129">
        <f t="shared" si="646"/>
        <v>0</v>
      </c>
      <c r="AP2056" s="129">
        <f t="shared" si="647"/>
        <v>0</v>
      </c>
      <c r="AQ2056" s="235"/>
      <c r="AR2056" s="235"/>
      <c r="AS2056" s="236">
        <f t="shared" si="642"/>
        <v>45594</v>
      </c>
      <c r="AT2056" s="237">
        <f t="shared" si="648"/>
        <v>34289.219999999979</v>
      </c>
      <c r="AU2056" s="237">
        <f t="shared" si="649"/>
        <v>22310.300000000007</v>
      </c>
      <c r="AV2056" s="237">
        <f t="shared" si="650"/>
        <v>42117.480000000032</v>
      </c>
      <c r="AW2056" s="237">
        <f t="shared" si="651"/>
        <v>21039.999999999985</v>
      </c>
      <c r="AX2056" s="237">
        <f t="shared" si="652"/>
        <v>28735.200000000019</v>
      </c>
      <c r="AY2056" s="133"/>
    </row>
    <row r="2057" spans="3:51" x14ac:dyDescent="0.25">
      <c r="C2057" s="137"/>
      <c r="D2057" s="137"/>
      <c r="E2057" s="137"/>
      <c r="F2057" s="137"/>
      <c r="G2057" s="137"/>
      <c r="H2057" s="137"/>
      <c r="I2057" s="137"/>
      <c r="J2057" s="137"/>
      <c r="K2057" s="240">
        <f t="shared" si="634"/>
        <v>45595</v>
      </c>
      <c r="L2057" s="230">
        <f t="shared" si="635"/>
        <v>148486.28999999975</v>
      </c>
      <c r="M2057" s="162">
        <f>MAX(AN28:AN2057)</f>
        <v>148492.19999999975</v>
      </c>
      <c r="N2057" s="162">
        <f t="shared" si="643"/>
        <v>-5.9100000000034925</v>
      </c>
      <c r="O2057" s="231">
        <f>E3+(E4*0.1)</f>
        <v>0.2</v>
      </c>
      <c r="P2057" s="162">
        <v>-457.55</v>
      </c>
      <c r="Q2057" s="232">
        <f>E5+(E6*0.1)</f>
        <v>0.1</v>
      </c>
      <c r="R2057" s="162">
        <v>-850</v>
      </c>
      <c r="S2057" s="232">
        <f>E7+(E8*0.1)</f>
        <v>0.1</v>
      </c>
      <c r="T2057" s="162">
        <v>-3410</v>
      </c>
      <c r="U2057" s="233">
        <f>E9+(E10*0.5)+(E11*0.1)</f>
        <v>0.2</v>
      </c>
      <c r="V2057" s="162">
        <v>1279</v>
      </c>
      <c r="W2057" s="233">
        <f>E12+(E13*0.5)+(E14*0.1)</f>
        <v>0.2</v>
      </c>
      <c r="X2057" s="162">
        <v>1279</v>
      </c>
      <c r="Y2057" s="161">
        <f t="shared" si="644"/>
        <v>2030</v>
      </c>
      <c r="Z2057" s="162">
        <f t="shared" si="636"/>
        <v>-5.9099999999999682</v>
      </c>
      <c r="AA2057" s="127">
        <v>45595</v>
      </c>
      <c r="AB2057" s="127"/>
      <c r="AC2057" s="128"/>
      <c r="AD2057" s="128"/>
      <c r="AE2057" s="129"/>
      <c r="AF2057" s="129"/>
      <c r="AG2057" s="129"/>
      <c r="AH2057" s="129">
        <f t="shared" si="637"/>
        <v>0</v>
      </c>
      <c r="AI2057" s="129">
        <f t="shared" si="638"/>
        <v>-5.9099999999999682</v>
      </c>
      <c r="AJ2057" s="234">
        <f t="shared" si="639"/>
        <v>0</v>
      </c>
      <c r="AK2057" s="234">
        <f t="shared" si="640"/>
        <v>1</v>
      </c>
      <c r="AL2057" s="129">
        <f t="shared" si="641"/>
        <v>0</v>
      </c>
      <c r="AM2057" s="127">
        <v>45595</v>
      </c>
      <c r="AN2057" s="129">
        <f t="shared" si="645"/>
        <v>148486.28999999975</v>
      </c>
      <c r="AO2057" s="129">
        <f t="shared" si="646"/>
        <v>0</v>
      </c>
      <c r="AP2057" s="129">
        <f t="shared" si="647"/>
        <v>0</v>
      </c>
      <c r="AQ2057" s="235"/>
      <c r="AR2057" s="235"/>
      <c r="AS2057" s="236">
        <f t="shared" si="642"/>
        <v>45595</v>
      </c>
      <c r="AT2057" s="237">
        <f t="shared" si="648"/>
        <v>34197.709999999977</v>
      </c>
      <c r="AU2057" s="237">
        <f t="shared" si="649"/>
        <v>22225.300000000007</v>
      </c>
      <c r="AV2057" s="237">
        <f t="shared" si="650"/>
        <v>41776.480000000032</v>
      </c>
      <c r="AW2057" s="237">
        <f t="shared" si="651"/>
        <v>21295.799999999985</v>
      </c>
      <c r="AX2057" s="237">
        <f t="shared" si="652"/>
        <v>28991.000000000018</v>
      </c>
      <c r="AY2057" s="133"/>
    </row>
    <row r="2058" spans="3:51" x14ac:dyDescent="0.25">
      <c r="C2058" s="137"/>
      <c r="D2058" s="137"/>
      <c r="E2058" s="137"/>
      <c r="F2058" s="137"/>
      <c r="G2058" s="137"/>
      <c r="H2058" s="137"/>
      <c r="I2058" s="137"/>
      <c r="J2058" s="137"/>
      <c r="K2058" s="240">
        <f t="shared" si="634"/>
        <v>45596</v>
      </c>
      <c r="L2058" s="230">
        <f t="shared" si="635"/>
        <v>147233.43999999974</v>
      </c>
      <c r="M2058" s="162">
        <f>MAX(AN28:AN2058)</f>
        <v>148492.19999999975</v>
      </c>
      <c r="N2058" s="162">
        <f t="shared" si="643"/>
        <v>-1258.7600000000093</v>
      </c>
      <c r="O2058" s="231">
        <f>E3+(E4*0.1)</f>
        <v>0.2</v>
      </c>
      <c r="P2058" s="162">
        <v>-976</v>
      </c>
      <c r="Q2058" s="232">
        <f>E5+(E6*0.1)</f>
        <v>0.1</v>
      </c>
      <c r="R2058" s="162">
        <v>-1966.5</v>
      </c>
      <c r="S2058" s="232">
        <f>E7+(E8*0.1)</f>
        <v>0.1</v>
      </c>
      <c r="T2058" s="162">
        <v>-3410</v>
      </c>
      <c r="U2058" s="233">
        <f>E9+(E10*0.5)+(E11*0.1)</f>
        <v>0.2</v>
      </c>
      <c r="V2058" s="162">
        <v>-1400</v>
      </c>
      <c r="W2058" s="233">
        <f>E12+(E13*0.5)+(E14*0.1)</f>
        <v>0.2</v>
      </c>
      <c r="X2058" s="162">
        <v>-1200</v>
      </c>
      <c r="Y2058" s="161">
        <f t="shared" si="644"/>
        <v>2031</v>
      </c>
      <c r="Z2058" s="162">
        <f t="shared" si="636"/>
        <v>-1252.8499999999999</v>
      </c>
      <c r="AA2058" s="238">
        <v>45596</v>
      </c>
      <c r="AB2058" s="129">
        <f>SUM(Z2036:Z2058)</f>
        <v>5876.7800000000025</v>
      </c>
      <c r="AC2058" s="128">
        <f>(AB2058&gt;0)*1</f>
        <v>1</v>
      </c>
      <c r="AD2058" s="128">
        <f>(AB2058&lt;0)*1</f>
        <v>0</v>
      </c>
      <c r="AE2058" s="129">
        <f>AB2058*AC2058</f>
        <v>5876.7800000000025</v>
      </c>
      <c r="AF2058" s="129">
        <f>AB2058*AD2058</f>
        <v>0</v>
      </c>
      <c r="AG2058" s="129"/>
      <c r="AH2058" s="129">
        <f t="shared" si="637"/>
        <v>0</v>
      </c>
      <c r="AI2058" s="129">
        <f t="shared" si="638"/>
        <v>-1252.8499999999999</v>
      </c>
      <c r="AJ2058" s="234">
        <f t="shared" si="639"/>
        <v>0</v>
      </c>
      <c r="AK2058" s="234">
        <f t="shared" si="640"/>
        <v>1</v>
      </c>
      <c r="AL2058" s="129">
        <f t="shared" si="641"/>
        <v>5876.7800000000025</v>
      </c>
      <c r="AM2058" s="127">
        <v>45596</v>
      </c>
      <c r="AN2058" s="129">
        <f t="shared" si="645"/>
        <v>147233.43999999974</v>
      </c>
      <c r="AO2058" s="129">
        <f t="shared" si="646"/>
        <v>5876.7800000000025</v>
      </c>
      <c r="AP2058" s="129">
        <f t="shared" si="647"/>
        <v>0</v>
      </c>
      <c r="AQ2058" s="235"/>
      <c r="AR2058" s="235"/>
      <c r="AS2058" s="236">
        <f t="shared" si="642"/>
        <v>45596</v>
      </c>
      <c r="AT2058" s="237">
        <f t="shared" si="648"/>
        <v>34002.50999999998</v>
      </c>
      <c r="AU2058" s="237">
        <f t="shared" si="649"/>
        <v>22028.650000000005</v>
      </c>
      <c r="AV2058" s="237">
        <f t="shared" si="650"/>
        <v>41435.480000000032</v>
      </c>
      <c r="AW2058" s="237">
        <f t="shared" si="651"/>
        <v>21015.799999999985</v>
      </c>
      <c r="AX2058" s="237">
        <f t="shared" si="652"/>
        <v>28751.000000000018</v>
      </c>
      <c r="AY2058" s="133"/>
    </row>
    <row r="2059" spans="3:51" x14ac:dyDescent="0.25">
      <c r="C2059" s="137"/>
      <c r="D2059" s="137"/>
      <c r="E2059" s="137"/>
      <c r="F2059" s="137"/>
      <c r="G2059" s="137"/>
      <c r="H2059" s="137"/>
      <c r="I2059" s="137"/>
      <c r="J2059" s="137"/>
      <c r="K2059" s="240">
        <f t="shared" si="634"/>
        <v>45597</v>
      </c>
      <c r="L2059" s="230">
        <f t="shared" si="635"/>
        <v>147606.35999999975</v>
      </c>
      <c r="M2059" s="162">
        <f>MAX(AN28:AN2059)</f>
        <v>148492.19999999975</v>
      </c>
      <c r="N2059" s="162">
        <f t="shared" si="643"/>
        <v>-885.83999999999651</v>
      </c>
      <c r="O2059" s="231">
        <f>E3+(E4*0.1)</f>
        <v>0.2</v>
      </c>
      <c r="P2059" s="162">
        <v>1443.65</v>
      </c>
      <c r="Q2059" s="232">
        <f>E5+(E6*0.1)</f>
        <v>0.1</v>
      </c>
      <c r="R2059" s="162">
        <v>1167.5</v>
      </c>
      <c r="S2059" s="232">
        <f>E7+(E8*0.1)</f>
        <v>0.1</v>
      </c>
      <c r="T2059" s="162">
        <v>2854.4</v>
      </c>
      <c r="U2059" s="233">
        <f>E9+(E10*0.5)+(E11*0.1)</f>
        <v>0.2</v>
      </c>
      <c r="V2059" s="162">
        <v>-795</v>
      </c>
      <c r="W2059" s="233">
        <f>E12+(E13*0.5)+(E14*0.1)</f>
        <v>0.2</v>
      </c>
      <c r="X2059" s="162">
        <v>-795</v>
      </c>
      <c r="Y2059" s="161">
        <f t="shared" si="644"/>
        <v>2032</v>
      </c>
      <c r="Z2059" s="162">
        <f t="shared" si="636"/>
        <v>372.92000000000007</v>
      </c>
      <c r="AA2059" s="127">
        <v>45597</v>
      </c>
      <c r="AB2059" s="127"/>
      <c r="AC2059" s="128"/>
      <c r="AD2059" s="128"/>
      <c r="AE2059" s="129"/>
      <c r="AF2059" s="129"/>
      <c r="AG2059" s="129"/>
      <c r="AH2059" s="129">
        <f t="shared" si="637"/>
        <v>372.92000000000007</v>
      </c>
      <c r="AI2059" s="129">
        <f t="shared" si="638"/>
        <v>0</v>
      </c>
      <c r="AJ2059" s="234">
        <f t="shared" si="639"/>
        <v>1</v>
      </c>
      <c r="AK2059" s="234">
        <f t="shared" si="640"/>
        <v>0</v>
      </c>
      <c r="AL2059" s="129">
        <f t="shared" si="641"/>
        <v>0</v>
      </c>
      <c r="AM2059" s="127">
        <v>45597</v>
      </c>
      <c r="AN2059" s="129">
        <f t="shared" si="645"/>
        <v>147606.35999999975</v>
      </c>
      <c r="AO2059" s="129">
        <f t="shared" si="646"/>
        <v>0</v>
      </c>
      <c r="AP2059" s="129">
        <f t="shared" si="647"/>
        <v>0</v>
      </c>
      <c r="AQ2059" s="235"/>
      <c r="AR2059" s="235"/>
      <c r="AS2059" s="236">
        <f t="shared" si="642"/>
        <v>45597</v>
      </c>
      <c r="AT2059" s="237">
        <f t="shared" si="648"/>
        <v>34291.239999999983</v>
      </c>
      <c r="AU2059" s="237">
        <f t="shared" si="649"/>
        <v>22145.400000000005</v>
      </c>
      <c r="AV2059" s="237">
        <f t="shared" si="650"/>
        <v>41720.920000000035</v>
      </c>
      <c r="AW2059" s="237">
        <f t="shared" si="651"/>
        <v>20856.799999999985</v>
      </c>
      <c r="AX2059" s="237">
        <f t="shared" si="652"/>
        <v>28592.000000000018</v>
      </c>
      <c r="AY2059" s="133"/>
    </row>
    <row r="2060" spans="3:51" x14ac:dyDescent="0.25">
      <c r="C2060" s="137"/>
      <c r="D2060" s="137"/>
      <c r="E2060" s="137"/>
      <c r="F2060" s="137"/>
      <c r="G2060" s="137"/>
      <c r="H2060" s="137"/>
      <c r="I2060" s="137"/>
      <c r="J2060" s="137"/>
      <c r="K2060" s="240">
        <f t="shared" si="634"/>
        <v>45600</v>
      </c>
      <c r="L2060" s="230">
        <f t="shared" si="635"/>
        <v>147295.07999999975</v>
      </c>
      <c r="M2060" s="162">
        <f>MAX(AN28:AN2060)</f>
        <v>148492.19999999975</v>
      </c>
      <c r="N2060" s="162">
        <f t="shared" si="643"/>
        <v>-1197.1199999999953</v>
      </c>
      <c r="O2060" s="231">
        <f>E3+(E4*0.1)</f>
        <v>0.2</v>
      </c>
      <c r="P2060" s="162">
        <v>-550</v>
      </c>
      <c r="Q2060" s="232">
        <f>E5+(E6*0.1)</f>
        <v>0.1</v>
      </c>
      <c r="R2060" s="162">
        <v>-850</v>
      </c>
      <c r="S2060" s="232">
        <f>E7+(E8*0.1)</f>
        <v>0.1</v>
      </c>
      <c r="T2060" s="162">
        <v>-1390.8</v>
      </c>
      <c r="U2060" s="233">
        <f>E9+(E10*0.5)+(E11*0.1)</f>
        <v>0.2</v>
      </c>
      <c r="V2060" s="162">
        <v>57</v>
      </c>
      <c r="W2060" s="233">
        <f>E12+(E13*0.5)+(E14*0.1)</f>
        <v>0.2</v>
      </c>
      <c r="X2060" s="162">
        <v>57</v>
      </c>
      <c r="Y2060" s="161">
        <f t="shared" si="644"/>
        <v>2033</v>
      </c>
      <c r="Z2060" s="162">
        <f t="shared" si="636"/>
        <v>-311.28000000000009</v>
      </c>
      <c r="AA2060" s="127">
        <v>45600</v>
      </c>
      <c r="AB2060" s="127"/>
      <c r="AC2060" s="128"/>
      <c r="AD2060" s="128"/>
      <c r="AE2060" s="129"/>
      <c r="AF2060" s="129"/>
      <c r="AG2060" s="129"/>
      <c r="AH2060" s="129">
        <f t="shared" si="637"/>
        <v>0</v>
      </c>
      <c r="AI2060" s="129">
        <f t="shared" si="638"/>
        <v>-311.28000000000009</v>
      </c>
      <c r="AJ2060" s="234">
        <f t="shared" si="639"/>
        <v>0</v>
      </c>
      <c r="AK2060" s="234">
        <f t="shared" si="640"/>
        <v>1</v>
      </c>
      <c r="AL2060" s="129">
        <f t="shared" si="641"/>
        <v>0</v>
      </c>
      <c r="AM2060" s="127">
        <v>45600</v>
      </c>
      <c r="AN2060" s="129">
        <f t="shared" si="645"/>
        <v>147295.07999999975</v>
      </c>
      <c r="AO2060" s="129">
        <f t="shared" si="646"/>
        <v>0</v>
      </c>
      <c r="AP2060" s="129">
        <f t="shared" si="647"/>
        <v>0</v>
      </c>
      <c r="AQ2060" s="235"/>
      <c r="AR2060" s="235"/>
      <c r="AS2060" s="236">
        <f t="shared" si="642"/>
        <v>45600</v>
      </c>
      <c r="AT2060" s="237">
        <f t="shared" si="648"/>
        <v>34181.239999999983</v>
      </c>
      <c r="AU2060" s="237">
        <f t="shared" si="649"/>
        <v>22060.400000000005</v>
      </c>
      <c r="AV2060" s="237">
        <f t="shared" si="650"/>
        <v>41581.840000000033</v>
      </c>
      <c r="AW2060" s="237">
        <f t="shared" si="651"/>
        <v>20868.199999999986</v>
      </c>
      <c r="AX2060" s="237">
        <f t="shared" si="652"/>
        <v>28603.40000000002</v>
      </c>
      <c r="AY2060" s="133"/>
    </row>
    <row r="2061" spans="3:51" x14ac:dyDescent="0.25">
      <c r="C2061" s="137"/>
      <c r="D2061" s="137"/>
      <c r="E2061" s="137"/>
      <c r="F2061" s="137"/>
      <c r="G2061" s="137"/>
      <c r="H2061" s="137"/>
      <c r="I2061" s="137"/>
      <c r="J2061" s="137"/>
      <c r="K2061" s="240">
        <f t="shared" si="634"/>
        <v>45601</v>
      </c>
      <c r="L2061" s="230">
        <f t="shared" si="635"/>
        <v>148895.22999999975</v>
      </c>
      <c r="M2061" s="162">
        <f>MAX(AN28:AN2061)</f>
        <v>148895.22999999975</v>
      </c>
      <c r="N2061" s="162">
        <f t="shared" si="643"/>
        <v>0</v>
      </c>
      <c r="O2061" s="231">
        <f>E3+(E4*0.1)</f>
        <v>0.2</v>
      </c>
      <c r="P2061" s="162">
        <v>2136.4</v>
      </c>
      <c r="Q2061" s="232">
        <f>E5+(E6*0.1)</f>
        <v>0.1</v>
      </c>
      <c r="R2061" s="162">
        <v>3503.5</v>
      </c>
      <c r="S2061" s="232">
        <f>E7+(E8*0.1)</f>
        <v>0.1</v>
      </c>
      <c r="T2061" s="162">
        <v>5277.2</v>
      </c>
      <c r="U2061" s="233">
        <f>E9+(E10*0.5)+(E11*0.1)</f>
        <v>0.2</v>
      </c>
      <c r="V2061" s="162">
        <v>737</v>
      </c>
      <c r="W2061" s="233">
        <f>E12+(E13*0.5)+(E14*0.1)</f>
        <v>0.2</v>
      </c>
      <c r="X2061" s="162">
        <v>737</v>
      </c>
      <c r="Y2061" s="161">
        <f t="shared" si="644"/>
        <v>2034</v>
      </c>
      <c r="Z2061" s="162">
        <f t="shared" si="636"/>
        <v>1600.1500000000003</v>
      </c>
      <c r="AA2061" s="127">
        <v>45601</v>
      </c>
      <c r="AB2061" s="127"/>
      <c r="AC2061" s="128"/>
      <c r="AD2061" s="128"/>
      <c r="AE2061" s="129"/>
      <c r="AF2061" s="129"/>
      <c r="AG2061" s="129"/>
      <c r="AH2061" s="129">
        <f t="shared" si="637"/>
        <v>1600.1500000000003</v>
      </c>
      <c r="AI2061" s="129">
        <f t="shared" si="638"/>
        <v>0</v>
      </c>
      <c r="AJ2061" s="234">
        <f t="shared" si="639"/>
        <v>1</v>
      </c>
      <c r="AK2061" s="234">
        <f t="shared" si="640"/>
        <v>0</v>
      </c>
      <c r="AL2061" s="129">
        <f t="shared" si="641"/>
        <v>0</v>
      </c>
      <c r="AM2061" s="127">
        <v>45601</v>
      </c>
      <c r="AN2061" s="129">
        <f t="shared" si="645"/>
        <v>148895.22999999975</v>
      </c>
      <c r="AO2061" s="129">
        <f t="shared" si="646"/>
        <v>0</v>
      </c>
      <c r="AP2061" s="129">
        <f t="shared" si="647"/>
        <v>0</v>
      </c>
      <c r="AQ2061" s="235"/>
      <c r="AR2061" s="235"/>
      <c r="AS2061" s="236">
        <f t="shared" si="642"/>
        <v>45601</v>
      </c>
      <c r="AT2061" s="237">
        <f t="shared" si="648"/>
        <v>34608.519999999982</v>
      </c>
      <c r="AU2061" s="237">
        <f t="shared" si="649"/>
        <v>22410.750000000004</v>
      </c>
      <c r="AV2061" s="237">
        <f t="shared" si="650"/>
        <v>42109.560000000034</v>
      </c>
      <c r="AW2061" s="237">
        <f t="shared" si="651"/>
        <v>21015.599999999988</v>
      </c>
      <c r="AX2061" s="237">
        <f t="shared" si="652"/>
        <v>28750.800000000021</v>
      </c>
      <c r="AY2061" s="133"/>
    </row>
    <row r="2062" spans="3:51" x14ac:dyDescent="0.25">
      <c r="C2062" s="137"/>
      <c r="D2062" s="137"/>
      <c r="E2062" s="137"/>
      <c r="F2062" s="137"/>
      <c r="G2062" s="137"/>
      <c r="H2062" s="137"/>
      <c r="I2062" s="137"/>
      <c r="J2062" s="137"/>
      <c r="K2062" s="240">
        <f t="shared" si="634"/>
        <v>45602</v>
      </c>
      <c r="L2062" s="230">
        <f t="shared" si="635"/>
        <v>151722.41999999975</v>
      </c>
      <c r="M2062" s="162">
        <f>MAX(AN28:AN2062)</f>
        <v>151722.41999999975</v>
      </c>
      <c r="N2062" s="162">
        <f t="shared" si="643"/>
        <v>0</v>
      </c>
      <c r="O2062" s="231">
        <f>E3+(E4*0.1)</f>
        <v>0.2</v>
      </c>
      <c r="P2062" s="162">
        <v>7540.25</v>
      </c>
      <c r="Q2062" s="232">
        <f>E5+(E6*0.1)</f>
        <v>0.1</v>
      </c>
      <c r="R2062" s="162">
        <v>7314</v>
      </c>
      <c r="S2062" s="232">
        <f>E7+(E8*0.1)</f>
        <v>0.1</v>
      </c>
      <c r="T2062" s="162">
        <v>11077.4</v>
      </c>
      <c r="U2062" s="233">
        <f>E9+(E10*0.5)+(E11*0.1)</f>
        <v>0.2</v>
      </c>
      <c r="V2062" s="162">
        <v>-1400</v>
      </c>
      <c r="W2062" s="233">
        <f>E12+(E13*0.5)+(E14*0.1)</f>
        <v>0.2</v>
      </c>
      <c r="X2062" s="162">
        <v>-1200</v>
      </c>
      <c r="Y2062" s="161">
        <f t="shared" si="644"/>
        <v>2035</v>
      </c>
      <c r="Z2062" s="162">
        <f t="shared" si="636"/>
        <v>2827.1900000000005</v>
      </c>
      <c r="AA2062" s="127">
        <v>45602</v>
      </c>
      <c r="AB2062" s="127"/>
      <c r="AC2062" s="128"/>
      <c r="AD2062" s="128"/>
      <c r="AE2062" s="129"/>
      <c r="AF2062" s="129"/>
      <c r="AG2062" s="129"/>
      <c r="AH2062" s="129">
        <f t="shared" si="637"/>
        <v>2827.1900000000005</v>
      </c>
      <c r="AI2062" s="129">
        <f t="shared" si="638"/>
        <v>0</v>
      </c>
      <c r="AJ2062" s="234">
        <f t="shared" si="639"/>
        <v>1</v>
      </c>
      <c r="AK2062" s="234">
        <f t="shared" si="640"/>
        <v>0</v>
      </c>
      <c r="AL2062" s="129">
        <f t="shared" si="641"/>
        <v>0</v>
      </c>
      <c r="AM2062" s="127">
        <v>45602</v>
      </c>
      <c r="AN2062" s="129">
        <f t="shared" si="645"/>
        <v>151722.41999999975</v>
      </c>
      <c r="AO2062" s="129">
        <f t="shared" si="646"/>
        <v>0</v>
      </c>
      <c r="AP2062" s="129">
        <f t="shared" si="647"/>
        <v>0</v>
      </c>
      <c r="AQ2062" s="235"/>
      <c r="AR2062" s="235"/>
      <c r="AS2062" s="236">
        <f t="shared" si="642"/>
        <v>45602</v>
      </c>
      <c r="AT2062" s="237">
        <f t="shared" si="648"/>
        <v>36116.569999999985</v>
      </c>
      <c r="AU2062" s="237">
        <f t="shared" si="649"/>
        <v>23142.150000000005</v>
      </c>
      <c r="AV2062" s="237">
        <f t="shared" si="650"/>
        <v>43217.300000000032</v>
      </c>
      <c r="AW2062" s="237">
        <f t="shared" si="651"/>
        <v>20735.599999999988</v>
      </c>
      <c r="AX2062" s="237">
        <f t="shared" si="652"/>
        <v>28510.800000000021</v>
      </c>
      <c r="AY2062" s="133"/>
    </row>
    <row r="2063" spans="3:51" x14ac:dyDescent="0.25">
      <c r="C2063" s="137"/>
      <c r="D2063" s="137"/>
      <c r="E2063" s="137"/>
      <c r="F2063" s="137"/>
      <c r="G2063" s="137"/>
      <c r="H2063" s="137"/>
      <c r="I2063" s="137"/>
      <c r="J2063" s="137"/>
      <c r="K2063" s="240">
        <f t="shared" si="634"/>
        <v>45603</v>
      </c>
      <c r="L2063" s="230">
        <f t="shared" si="635"/>
        <v>154497.40999999974</v>
      </c>
      <c r="M2063" s="162">
        <f>MAX(AN28:AN2063)</f>
        <v>154497.40999999974</v>
      </c>
      <c r="N2063" s="162">
        <f t="shared" si="643"/>
        <v>0</v>
      </c>
      <c r="O2063" s="231">
        <f>E3+(E4*0.1)</f>
        <v>0.2</v>
      </c>
      <c r="P2063" s="162">
        <v>-2.95</v>
      </c>
      <c r="Q2063" s="232">
        <f>E5+(E6*0.1)</f>
        <v>0.1</v>
      </c>
      <c r="R2063" s="162">
        <v>2203</v>
      </c>
      <c r="S2063" s="232">
        <f>E7+(E8*0.1)</f>
        <v>0.1</v>
      </c>
      <c r="T2063" s="162">
        <v>6404.8</v>
      </c>
      <c r="U2063" s="233">
        <f>E9+(E10*0.5)+(E11*0.1)</f>
        <v>0.2</v>
      </c>
      <c r="V2063" s="162">
        <v>4787</v>
      </c>
      <c r="W2063" s="233">
        <f>E12+(E13*0.5)+(E14*0.1)</f>
        <v>0.2</v>
      </c>
      <c r="X2063" s="162">
        <v>4787</v>
      </c>
      <c r="Y2063" s="161">
        <f t="shared" si="644"/>
        <v>2036</v>
      </c>
      <c r="Z2063" s="162">
        <f t="shared" si="636"/>
        <v>2774.9900000000002</v>
      </c>
      <c r="AA2063" s="127">
        <v>45603</v>
      </c>
      <c r="AB2063" s="127"/>
      <c r="AC2063" s="128"/>
      <c r="AD2063" s="128"/>
      <c r="AE2063" s="129"/>
      <c r="AF2063" s="129"/>
      <c r="AG2063" s="129"/>
      <c r="AH2063" s="129">
        <f t="shared" si="637"/>
        <v>2774.9900000000002</v>
      </c>
      <c r="AI2063" s="129">
        <f t="shared" si="638"/>
        <v>0</v>
      </c>
      <c r="AJ2063" s="234">
        <f t="shared" si="639"/>
        <v>1</v>
      </c>
      <c r="AK2063" s="234">
        <f t="shared" si="640"/>
        <v>0</v>
      </c>
      <c r="AL2063" s="129">
        <f t="shared" si="641"/>
        <v>0</v>
      </c>
      <c r="AM2063" s="127">
        <v>45603</v>
      </c>
      <c r="AN2063" s="129">
        <f t="shared" si="645"/>
        <v>154497.40999999974</v>
      </c>
      <c r="AO2063" s="129">
        <f t="shared" si="646"/>
        <v>0</v>
      </c>
      <c r="AP2063" s="129">
        <f t="shared" si="647"/>
        <v>0</v>
      </c>
      <c r="AQ2063" s="235"/>
      <c r="AR2063" s="235"/>
      <c r="AS2063" s="236">
        <f t="shared" si="642"/>
        <v>45603</v>
      </c>
      <c r="AT2063" s="237">
        <f t="shared" si="648"/>
        <v>36115.979999999989</v>
      </c>
      <c r="AU2063" s="237">
        <f t="shared" si="649"/>
        <v>23362.450000000004</v>
      </c>
      <c r="AV2063" s="237">
        <f t="shared" si="650"/>
        <v>43857.780000000035</v>
      </c>
      <c r="AW2063" s="237">
        <f t="shared" si="651"/>
        <v>21692.999999999989</v>
      </c>
      <c r="AX2063" s="237">
        <f t="shared" si="652"/>
        <v>29468.200000000023</v>
      </c>
      <c r="AY2063" s="133"/>
    </row>
    <row r="2064" spans="3:51" x14ac:dyDescent="0.25">
      <c r="C2064" s="137"/>
      <c r="D2064" s="137"/>
      <c r="E2064" s="137"/>
      <c r="F2064" s="137"/>
      <c r="G2064" s="137"/>
      <c r="H2064" s="137"/>
      <c r="I2064" s="137"/>
      <c r="J2064" s="137"/>
      <c r="K2064" s="240">
        <f t="shared" si="634"/>
        <v>45604</v>
      </c>
      <c r="L2064" s="230">
        <f t="shared" si="635"/>
        <v>154380.47999999975</v>
      </c>
      <c r="M2064" s="162">
        <f>MAX(AN28:AN2064)</f>
        <v>154497.40999999974</v>
      </c>
      <c r="N2064" s="162">
        <f t="shared" si="643"/>
        <v>-116.92999999999302</v>
      </c>
      <c r="O2064" s="231">
        <f>E3+(E4*0.1)</f>
        <v>0.2</v>
      </c>
      <c r="P2064" s="162">
        <v>1298.25</v>
      </c>
      <c r="Q2064" s="232">
        <f>E5+(E6*0.1)</f>
        <v>0.1</v>
      </c>
      <c r="R2064" s="162">
        <v>1122</v>
      </c>
      <c r="S2064" s="232">
        <f>E7+(E8*0.1)</f>
        <v>0.1</v>
      </c>
      <c r="T2064" s="162">
        <v>312.2</v>
      </c>
      <c r="U2064" s="233">
        <f>E9+(E10*0.5)+(E11*0.1)</f>
        <v>0.2</v>
      </c>
      <c r="V2064" s="162">
        <v>-1400</v>
      </c>
      <c r="W2064" s="233">
        <f>E12+(E13*0.5)+(E14*0.1)</f>
        <v>0.2</v>
      </c>
      <c r="X2064" s="162">
        <v>-1200</v>
      </c>
      <c r="Y2064" s="161">
        <f t="shared" si="644"/>
        <v>2037</v>
      </c>
      <c r="Z2064" s="162">
        <f t="shared" si="636"/>
        <v>-116.92999999999995</v>
      </c>
      <c r="AA2064" s="127">
        <v>45604</v>
      </c>
      <c r="AB2064" s="127"/>
      <c r="AC2064" s="128"/>
      <c r="AD2064" s="128"/>
      <c r="AE2064" s="129"/>
      <c r="AF2064" s="129"/>
      <c r="AG2064" s="129"/>
      <c r="AH2064" s="129">
        <f t="shared" si="637"/>
        <v>0</v>
      </c>
      <c r="AI2064" s="129">
        <f t="shared" si="638"/>
        <v>-116.92999999999995</v>
      </c>
      <c r="AJ2064" s="234">
        <f t="shared" si="639"/>
        <v>0</v>
      </c>
      <c r="AK2064" s="234">
        <f t="shared" si="640"/>
        <v>1</v>
      </c>
      <c r="AL2064" s="129">
        <f t="shared" si="641"/>
        <v>0</v>
      </c>
      <c r="AM2064" s="127">
        <v>45604</v>
      </c>
      <c r="AN2064" s="129">
        <f t="shared" si="645"/>
        <v>154380.47999999975</v>
      </c>
      <c r="AO2064" s="129">
        <f t="shared" si="646"/>
        <v>0</v>
      </c>
      <c r="AP2064" s="129">
        <f t="shared" si="647"/>
        <v>0</v>
      </c>
      <c r="AQ2064" s="235"/>
      <c r="AR2064" s="235"/>
      <c r="AS2064" s="236">
        <f t="shared" si="642"/>
        <v>45604</v>
      </c>
      <c r="AT2064" s="237">
        <f t="shared" si="648"/>
        <v>36375.62999999999</v>
      </c>
      <c r="AU2064" s="237">
        <f t="shared" si="649"/>
        <v>23474.650000000005</v>
      </c>
      <c r="AV2064" s="237">
        <f t="shared" si="650"/>
        <v>43889.000000000036</v>
      </c>
      <c r="AW2064" s="237">
        <f t="shared" si="651"/>
        <v>21412.999999999989</v>
      </c>
      <c r="AX2064" s="237">
        <f t="shared" si="652"/>
        <v>29228.200000000023</v>
      </c>
      <c r="AY2064" s="133"/>
    </row>
    <row r="2065" spans="3:51" x14ac:dyDescent="0.25">
      <c r="C2065" s="137"/>
      <c r="D2065" s="137"/>
      <c r="E2065" s="137"/>
      <c r="F2065" s="137"/>
      <c r="G2065" s="137"/>
      <c r="H2065" s="137"/>
      <c r="I2065" s="137"/>
      <c r="J2065" s="137"/>
      <c r="K2065" s="240">
        <f t="shared" si="634"/>
        <v>45607</v>
      </c>
      <c r="L2065" s="230">
        <f t="shared" si="635"/>
        <v>155750.28999999975</v>
      </c>
      <c r="M2065" s="162">
        <f>MAX(AN28:AN2065)</f>
        <v>155750.28999999975</v>
      </c>
      <c r="N2065" s="162">
        <f t="shared" si="643"/>
        <v>0</v>
      </c>
      <c r="O2065" s="231">
        <f>E3+(E4*0.1)</f>
        <v>0.2</v>
      </c>
      <c r="P2065" s="162">
        <v>1520.7</v>
      </c>
      <c r="Q2065" s="232">
        <f>E5+(E6*0.1)</f>
        <v>0.1</v>
      </c>
      <c r="R2065" s="162">
        <v>290.5</v>
      </c>
      <c r="S2065" s="232">
        <f>E7+(E8*0.1)</f>
        <v>0.1</v>
      </c>
      <c r="T2065" s="162">
        <v>-211.8</v>
      </c>
      <c r="U2065" s="233">
        <f>E9+(E10*0.5)+(E11*0.1)</f>
        <v>0.2</v>
      </c>
      <c r="V2065" s="162">
        <v>6489</v>
      </c>
      <c r="W2065" s="233">
        <f>E12+(E13*0.5)+(E14*0.1)</f>
        <v>0.2</v>
      </c>
      <c r="X2065" s="162">
        <v>-1200</v>
      </c>
      <c r="Y2065" s="161">
        <f t="shared" si="644"/>
        <v>2038</v>
      </c>
      <c r="Z2065" s="162">
        <f t="shared" si="636"/>
        <v>1369.8100000000002</v>
      </c>
      <c r="AA2065" s="127">
        <v>45607</v>
      </c>
      <c r="AB2065" s="127"/>
      <c r="AC2065" s="128"/>
      <c r="AD2065" s="128"/>
      <c r="AE2065" s="129"/>
      <c r="AF2065" s="129"/>
      <c r="AG2065" s="129"/>
      <c r="AH2065" s="129">
        <f t="shared" si="637"/>
        <v>1369.8100000000002</v>
      </c>
      <c r="AI2065" s="129">
        <f t="shared" si="638"/>
        <v>0</v>
      </c>
      <c r="AJ2065" s="234">
        <f t="shared" si="639"/>
        <v>1</v>
      </c>
      <c r="AK2065" s="234">
        <f t="shared" si="640"/>
        <v>0</v>
      </c>
      <c r="AL2065" s="129">
        <f t="shared" si="641"/>
        <v>0</v>
      </c>
      <c r="AM2065" s="127">
        <v>45607</v>
      </c>
      <c r="AN2065" s="129">
        <f t="shared" si="645"/>
        <v>155750.28999999975</v>
      </c>
      <c r="AO2065" s="129">
        <f t="shared" si="646"/>
        <v>0</v>
      </c>
      <c r="AP2065" s="129">
        <f t="shared" si="647"/>
        <v>0</v>
      </c>
      <c r="AQ2065" s="235"/>
      <c r="AR2065" s="235"/>
      <c r="AS2065" s="236">
        <f t="shared" si="642"/>
        <v>45607</v>
      </c>
      <c r="AT2065" s="237">
        <f t="shared" si="648"/>
        <v>36679.76999999999</v>
      </c>
      <c r="AU2065" s="237">
        <f t="shared" si="649"/>
        <v>23503.700000000004</v>
      </c>
      <c r="AV2065" s="237">
        <f t="shared" si="650"/>
        <v>43867.820000000036</v>
      </c>
      <c r="AW2065" s="237">
        <f t="shared" si="651"/>
        <v>22710.799999999988</v>
      </c>
      <c r="AX2065" s="237">
        <f t="shared" si="652"/>
        <v>28988.200000000023</v>
      </c>
      <c r="AY2065" s="133"/>
    </row>
    <row r="2066" spans="3:51" x14ac:dyDescent="0.25">
      <c r="C2066" s="137"/>
      <c r="D2066" s="137"/>
      <c r="E2066" s="137"/>
      <c r="F2066" s="137"/>
      <c r="G2066" s="137"/>
      <c r="H2066" s="137"/>
      <c r="I2066" s="137"/>
      <c r="J2066" s="137"/>
      <c r="K2066" s="240">
        <f t="shared" si="634"/>
        <v>45608</v>
      </c>
      <c r="L2066" s="230">
        <f t="shared" si="635"/>
        <v>155672.68999999974</v>
      </c>
      <c r="M2066" s="162">
        <f>MAX(AN28:AN2066)</f>
        <v>155750.28999999975</v>
      </c>
      <c r="N2066" s="162">
        <f t="shared" si="643"/>
        <v>-77.600000000005821</v>
      </c>
      <c r="O2066" s="231">
        <f>E3+(E4*0.1)</f>
        <v>0.2</v>
      </c>
      <c r="P2066" s="162">
        <v>-550</v>
      </c>
      <c r="Q2066" s="232">
        <f>E5+(E6*0.1)</f>
        <v>0.1</v>
      </c>
      <c r="R2066" s="162">
        <v>-850</v>
      </c>
      <c r="S2066" s="232">
        <f>E7+(E8*0.1)</f>
        <v>0.1</v>
      </c>
      <c r="T2066" s="162">
        <v>-716</v>
      </c>
      <c r="U2066" s="233">
        <f>E9+(E10*0.5)+(E11*0.1)</f>
        <v>0.2</v>
      </c>
      <c r="V2066" s="162">
        <v>2145</v>
      </c>
      <c r="W2066" s="233">
        <f>E12+(E13*0.5)+(E14*0.1)</f>
        <v>0.2</v>
      </c>
      <c r="X2066" s="162">
        <v>-1200</v>
      </c>
      <c r="Y2066" s="161">
        <f t="shared" si="644"/>
        <v>2039</v>
      </c>
      <c r="Z2066" s="162">
        <f t="shared" si="636"/>
        <v>-77.600000000000023</v>
      </c>
      <c r="AA2066" s="127">
        <v>45608</v>
      </c>
      <c r="AB2066" s="127"/>
      <c r="AC2066" s="128"/>
      <c r="AD2066" s="128"/>
      <c r="AE2066" s="129"/>
      <c r="AF2066" s="129"/>
      <c r="AG2066" s="129"/>
      <c r="AH2066" s="129">
        <f t="shared" si="637"/>
        <v>0</v>
      </c>
      <c r="AI2066" s="129">
        <f t="shared" si="638"/>
        <v>-77.600000000000023</v>
      </c>
      <c r="AJ2066" s="234">
        <f t="shared" si="639"/>
        <v>0</v>
      </c>
      <c r="AK2066" s="234">
        <f t="shared" si="640"/>
        <v>1</v>
      </c>
      <c r="AL2066" s="129">
        <f t="shared" si="641"/>
        <v>0</v>
      </c>
      <c r="AM2066" s="127">
        <v>45608</v>
      </c>
      <c r="AN2066" s="129">
        <f t="shared" si="645"/>
        <v>155672.68999999974</v>
      </c>
      <c r="AO2066" s="129">
        <f t="shared" si="646"/>
        <v>0</v>
      </c>
      <c r="AP2066" s="129">
        <f t="shared" si="647"/>
        <v>0</v>
      </c>
      <c r="AQ2066" s="235"/>
      <c r="AR2066" s="235"/>
      <c r="AS2066" s="236">
        <f t="shared" si="642"/>
        <v>45608</v>
      </c>
      <c r="AT2066" s="237">
        <f t="shared" si="648"/>
        <v>36569.76999999999</v>
      </c>
      <c r="AU2066" s="237">
        <f t="shared" si="649"/>
        <v>23418.700000000004</v>
      </c>
      <c r="AV2066" s="237">
        <f t="shared" si="650"/>
        <v>43796.220000000038</v>
      </c>
      <c r="AW2066" s="237">
        <f t="shared" si="651"/>
        <v>23139.799999999988</v>
      </c>
      <c r="AX2066" s="237">
        <f t="shared" si="652"/>
        <v>28748.200000000023</v>
      </c>
      <c r="AY2066" s="133"/>
    </row>
    <row r="2067" spans="3:51" x14ac:dyDescent="0.25">
      <c r="C2067" s="137"/>
      <c r="D2067" s="137"/>
      <c r="E2067" s="137"/>
      <c r="F2067" s="137"/>
      <c r="G2067" s="137"/>
      <c r="H2067" s="137"/>
      <c r="I2067" s="137"/>
      <c r="J2067" s="137"/>
      <c r="K2067" s="240">
        <f t="shared" si="634"/>
        <v>45609</v>
      </c>
      <c r="L2067" s="230">
        <f t="shared" si="635"/>
        <v>155045.63999999975</v>
      </c>
      <c r="M2067" s="162">
        <f>MAX(AN28:AN2067)</f>
        <v>155750.28999999975</v>
      </c>
      <c r="N2067" s="162">
        <f t="shared" si="643"/>
        <v>-704.64999999999418</v>
      </c>
      <c r="O2067" s="231">
        <f>E3+(E4*0.1)</f>
        <v>0.2</v>
      </c>
      <c r="P2067" s="162">
        <v>236.05</v>
      </c>
      <c r="Q2067" s="232">
        <f>E5+(E6*0.1)</f>
        <v>0.1</v>
      </c>
      <c r="R2067" s="162">
        <v>-850</v>
      </c>
      <c r="S2067" s="232">
        <f>E7+(E8*0.1)</f>
        <v>0.1</v>
      </c>
      <c r="T2067" s="162">
        <v>-692.6</v>
      </c>
      <c r="U2067" s="233">
        <f>E9+(E10*0.5)+(E11*0.1)</f>
        <v>0.2</v>
      </c>
      <c r="V2067" s="162">
        <v>-1400</v>
      </c>
      <c r="W2067" s="233">
        <f>E12+(E13*0.5)+(E14*0.1)</f>
        <v>0.2</v>
      </c>
      <c r="X2067" s="162">
        <v>-1200</v>
      </c>
      <c r="Y2067" s="161">
        <f t="shared" si="644"/>
        <v>2040</v>
      </c>
      <c r="Z2067" s="162">
        <f t="shared" si="636"/>
        <v>-627.04999999999995</v>
      </c>
      <c r="AA2067" s="127">
        <v>45609</v>
      </c>
      <c r="AB2067" s="127"/>
      <c r="AC2067" s="128"/>
      <c r="AD2067" s="128"/>
      <c r="AE2067" s="129"/>
      <c r="AF2067" s="129"/>
      <c r="AG2067" s="129"/>
      <c r="AH2067" s="129">
        <f t="shared" si="637"/>
        <v>0</v>
      </c>
      <c r="AI2067" s="129">
        <f t="shared" si="638"/>
        <v>-627.04999999999995</v>
      </c>
      <c r="AJ2067" s="234">
        <f t="shared" si="639"/>
        <v>0</v>
      </c>
      <c r="AK2067" s="234">
        <f t="shared" si="640"/>
        <v>1</v>
      </c>
      <c r="AL2067" s="129">
        <f t="shared" si="641"/>
        <v>0</v>
      </c>
      <c r="AM2067" s="127">
        <v>45609</v>
      </c>
      <c r="AN2067" s="129">
        <f t="shared" si="645"/>
        <v>155045.63999999975</v>
      </c>
      <c r="AO2067" s="129">
        <f t="shared" si="646"/>
        <v>0</v>
      </c>
      <c r="AP2067" s="129">
        <f t="shared" si="647"/>
        <v>0</v>
      </c>
      <c r="AQ2067" s="235"/>
      <c r="AR2067" s="235"/>
      <c r="AS2067" s="236">
        <f t="shared" si="642"/>
        <v>45609</v>
      </c>
      <c r="AT2067" s="237">
        <f t="shared" si="648"/>
        <v>36616.979999999989</v>
      </c>
      <c r="AU2067" s="237">
        <f t="shared" si="649"/>
        <v>23333.700000000004</v>
      </c>
      <c r="AV2067" s="237">
        <f t="shared" si="650"/>
        <v>43726.960000000036</v>
      </c>
      <c r="AW2067" s="237">
        <f t="shared" si="651"/>
        <v>22859.799999999988</v>
      </c>
      <c r="AX2067" s="237">
        <f t="shared" si="652"/>
        <v>28508.200000000023</v>
      </c>
      <c r="AY2067" s="133"/>
    </row>
    <row r="2068" spans="3:51" x14ac:dyDescent="0.25">
      <c r="C2068" s="137"/>
      <c r="D2068" s="137"/>
      <c r="E2068" s="137"/>
      <c r="F2068" s="137"/>
      <c r="G2068" s="137"/>
      <c r="H2068" s="137"/>
      <c r="I2068" s="137"/>
      <c r="J2068" s="137"/>
      <c r="K2068" s="240">
        <f t="shared" si="634"/>
        <v>45610</v>
      </c>
      <c r="L2068" s="230">
        <f t="shared" si="635"/>
        <v>154427.23999999976</v>
      </c>
      <c r="M2068" s="162">
        <f>MAX(AN28:AN2068)</f>
        <v>155750.28999999975</v>
      </c>
      <c r="N2068" s="162">
        <f t="shared" si="643"/>
        <v>-1323.0499999999884</v>
      </c>
      <c r="O2068" s="231">
        <f>E3+(E4*0.1)</f>
        <v>0.2</v>
      </c>
      <c r="P2068" s="162">
        <v>-550</v>
      </c>
      <c r="Q2068" s="232">
        <f>E5+(E6*0.1)</f>
        <v>0.1</v>
      </c>
      <c r="R2068" s="162">
        <v>-850</v>
      </c>
      <c r="S2068" s="232">
        <f>E7+(E8*0.1)</f>
        <v>0.1</v>
      </c>
      <c r="T2068" s="162">
        <v>-3410</v>
      </c>
      <c r="U2068" s="233">
        <f>E9+(E10*0.5)+(E11*0.1)</f>
        <v>0.2</v>
      </c>
      <c r="V2068" s="162">
        <v>788</v>
      </c>
      <c r="W2068" s="233">
        <f>E12+(E13*0.5)+(E14*0.1)</f>
        <v>0.2</v>
      </c>
      <c r="X2068" s="162">
        <v>-1200</v>
      </c>
      <c r="Y2068" s="161">
        <f t="shared" si="644"/>
        <v>2041</v>
      </c>
      <c r="Z2068" s="162">
        <f t="shared" si="636"/>
        <v>-618.4</v>
      </c>
      <c r="AA2068" s="127">
        <v>45610</v>
      </c>
      <c r="AB2068" s="127"/>
      <c r="AC2068" s="128"/>
      <c r="AD2068" s="128"/>
      <c r="AE2068" s="129"/>
      <c r="AF2068" s="129"/>
      <c r="AG2068" s="129"/>
      <c r="AH2068" s="129">
        <f t="shared" si="637"/>
        <v>0</v>
      </c>
      <c r="AI2068" s="129">
        <f t="shared" si="638"/>
        <v>-618.4</v>
      </c>
      <c r="AJ2068" s="234">
        <f t="shared" si="639"/>
        <v>0</v>
      </c>
      <c r="AK2068" s="234">
        <f t="shared" si="640"/>
        <v>1</v>
      </c>
      <c r="AL2068" s="129">
        <f t="shared" si="641"/>
        <v>0</v>
      </c>
      <c r="AM2068" s="127">
        <v>45610</v>
      </c>
      <c r="AN2068" s="129">
        <f t="shared" si="645"/>
        <v>154427.23999999976</v>
      </c>
      <c r="AO2068" s="129">
        <f t="shared" si="646"/>
        <v>0</v>
      </c>
      <c r="AP2068" s="129">
        <f t="shared" si="647"/>
        <v>0</v>
      </c>
      <c r="AQ2068" s="235"/>
      <c r="AR2068" s="235"/>
      <c r="AS2068" s="236">
        <f t="shared" si="642"/>
        <v>45610</v>
      </c>
      <c r="AT2068" s="237">
        <f t="shared" si="648"/>
        <v>36506.979999999989</v>
      </c>
      <c r="AU2068" s="237">
        <f t="shared" si="649"/>
        <v>23248.700000000004</v>
      </c>
      <c r="AV2068" s="237">
        <f t="shared" si="650"/>
        <v>43385.960000000036</v>
      </c>
      <c r="AW2068" s="237">
        <f t="shared" si="651"/>
        <v>23017.399999999987</v>
      </c>
      <c r="AX2068" s="237">
        <f t="shared" si="652"/>
        <v>28268.200000000023</v>
      </c>
      <c r="AY2068" s="133"/>
    </row>
    <row r="2069" spans="3:51" x14ac:dyDescent="0.25">
      <c r="C2069" s="137"/>
      <c r="D2069" s="137"/>
      <c r="E2069" s="137"/>
      <c r="F2069" s="137"/>
      <c r="G2069" s="137"/>
      <c r="H2069" s="137"/>
      <c r="I2069" s="137"/>
      <c r="J2069" s="137"/>
      <c r="K2069" s="240">
        <f t="shared" si="634"/>
        <v>45611</v>
      </c>
      <c r="L2069" s="230">
        <f t="shared" si="635"/>
        <v>153629.02999999977</v>
      </c>
      <c r="M2069" s="162">
        <f>MAX(AN28:AN2069)</f>
        <v>155750.28999999975</v>
      </c>
      <c r="N2069" s="162">
        <f t="shared" si="643"/>
        <v>-2121.2599999999802</v>
      </c>
      <c r="O2069" s="231">
        <f>E3+(E4*0.1)</f>
        <v>0.2</v>
      </c>
      <c r="P2069" s="162">
        <v>-864.65</v>
      </c>
      <c r="Q2069" s="232">
        <f>E5+(E6*0.1)</f>
        <v>0.1</v>
      </c>
      <c r="R2069" s="162">
        <v>-1869</v>
      </c>
      <c r="S2069" s="232">
        <f>E7+(E8*0.1)</f>
        <v>0.1</v>
      </c>
      <c r="T2069" s="162">
        <v>-4383.8</v>
      </c>
      <c r="U2069" s="233">
        <f>E9+(E10*0.5)+(E11*0.1)</f>
        <v>0.2</v>
      </c>
      <c r="V2069" s="162">
        <v>306</v>
      </c>
      <c r="W2069" s="233">
        <f>E12+(E13*0.5)+(E14*0.1)</f>
        <v>0.2</v>
      </c>
      <c r="X2069" s="162">
        <v>-306</v>
      </c>
      <c r="Y2069" s="161">
        <f t="shared" si="644"/>
        <v>2042</v>
      </c>
      <c r="Z2069" s="162">
        <f t="shared" si="636"/>
        <v>-798.21</v>
      </c>
      <c r="AA2069" s="127">
        <v>45611</v>
      </c>
      <c r="AB2069" s="127"/>
      <c r="AC2069" s="128"/>
      <c r="AD2069" s="128"/>
      <c r="AE2069" s="129"/>
      <c r="AF2069" s="129"/>
      <c r="AG2069" s="129"/>
      <c r="AH2069" s="129">
        <f t="shared" si="637"/>
        <v>0</v>
      </c>
      <c r="AI2069" s="129">
        <f t="shared" si="638"/>
        <v>-798.21</v>
      </c>
      <c r="AJ2069" s="234">
        <f t="shared" si="639"/>
        <v>0</v>
      </c>
      <c r="AK2069" s="234">
        <f t="shared" si="640"/>
        <v>1</v>
      </c>
      <c r="AL2069" s="129">
        <f t="shared" si="641"/>
        <v>0</v>
      </c>
      <c r="AM2069" s="127">
        <v>45611</v>
      </c>
      <c r="AN2069" s="129">
        <f t="shared" si="645"/>
        <v>153629.02999999977</v>
      </c>
      <c r="AO2069" s="129">
        <f t="shared" si="646"/>
        <v>0</v>
      </c>
      <c r="AP2069" s="129">
        <f t="shared" si="647"/>
        <v>0</v>
      </c>
      <c r="AQ2069" s="235"/>
      <c r="AR2069" s="235"/>
      <c r="AS2069" s="236">
        <f t="shared" si="642"/>
        <v>45611</v>
      </c>
      <c r="AT2069" s="237">
        <f t="shared" si="648"/>
        <v>36334.049999999988</v>
      </c>
      <c r="AU2069" s="237">
        <f t="shared" si="649"/>
        <v>23061.800000000003</v>
      </c>
      <c r="AV2069" s="237">
        <f t="shared" si="650"/>
        <v>42947.580000000038</v>
      </c>
      <c r="AW2069" s="237">
        <f t="shared" si="651"/>
        <v>23078.599999999988</v>
      </c>
      <c r="AX2069" s="237">
        <f t="shared" si="652"/>
        <v>28207.000000000022</v>
      </c>
      <c r="AY2069" s="133"/>
    </row>
    <row r="2070" spans="3:51" x14ac:dyDescent="0.25">
      <c r="C2070" s="137"/>
      <c r="D2070" s="137"/>
      <c r="E2070" s="137"/>
      <c r="F2070" s="137"/>
      <c r="G2070" s="137"/>
      <c r="H2070" s="137"/>
      <c r="I2070" s="137"/>
      <c r="J2070" s="137"/>
      <c r="K2070" s="240">
        <f t="shared" si="634"/>
        <v>45614</v>
      </c>
      <c r="L2070" s="230">
        <f t="shared" si="635"/>
        <v>154639.14999999976</v>
      </c>
      <c r="M2070" s="162">
        <f>MAX(AN28:AN2070)</f>
        <v>155750.28999999975</v>
      </c>
      <c r="N2070" s="162">
        <f t="shared" si="643"/>
        <v>-1111.1399999999849</v>
      </c>
      <c r="O2070" s="231">
        <f>E3+(E4*0.1)</f>
        <v>0.2</v>
      </c>
      <c r="P2070" s="162">
        <v>-550</v>
      </c>
      <c r="Q2070" s="232">
        <f>E5+(E6*0.1)</f>
        <v>0.1</v>
      </c>
      <c r="R2070" s="162">
        <v>1150</v>
      </c>
      <c r="S2070" s="232">
        <f>E7+(E8*0.1)</f>
        <v>0.1</v>
      </c>
      <c r="T2070" s="162">
        <v>2901.2</v>
      </c>
      <c r="U2070" s="233">
        <f>E9+(E10*0.5)+(E11*0.1)</f>
        <v>0.2</v>
      </c>
      <c r="V2070" s="162">
        <v>-1400</v>
      </c>
      <c r="W2070" s="233">
        <f>E12+(E13*0.5)+(E14*0.1)</f>
        <v>0.2</v>
      </c>
      <c r="X2070" s="162">
        <v>4975</v>
      </c>
      <c r="Y2070" s="161">
        <f t="shared" si="644"/>
        <v>2043</v>
      </c>
      <c r="Z2070" s="162">
        <f t="shared" si="636"/>
        <v>1010.12</v>
      </c>
      <c r="AA2070" s="127">
        <v>45614</v>
      </c>
      <c r="AB2070" s="127"/>
      <c r="AC2070" s="128"/>
      <c r="AD2070" s="128"/>
      <c r="AE2070" s="129"/>
      <c r="AF2070" s="129"/>
      <c r="AG2070" s="129"/>
      <c r="AH2070" s="129">
        <f t="shared" si="637"/>
        <v>1010.12</v>
      </c>
      <c r="AI2070" s="129">
        <f t="shared" si="638"/>
        <v>0</v>
      </c>
      <c r="AJ2070" s="234">
        <f t="shared" si="639"/>
        <v>1</v>
      </c>
      <c r="AK2070" s="234">
        <f t="shared" si="640"/>
        <v>0</v>
      </c>
      <c r="AL2070" s="129">
        <f t="shared" si="641"/>
        <v>0</v>
      </c>
      <c r="AM2070" s="127">
        <v>45614</v>
      </c>
      <c r="AN2070" s="129">
        <f t="shared" si="645"/>
        <v>154639.14999999976</v>
      </c>
      <c r="AO2070" s="129">
        <f t="shared" si="646"/>
        <v>0</v>
      </c>
      <c r="AP2070" s="129">
        <f t="shared" si="647"/>
        <v>0</v>
      </c>
      <c r="AQ2070" s="235"/>
      <c r="AR2070" s="235"/>
      <c r="AS2070" s="236">
        <f t="shared" si="642"/>
        <v>45614</v>
      </c>
      <c r="AT2070" s="237">
        <f t="shared" si="648"/>
        <v>36224.049999999988</v>
      </c>
      <c r="AU2070" s="237">
        <f t="shared" si="649"/>
        <v>23176.800000000003</v>
      </c>
      <c r="AV2070" s="237">
        <f t="shared" si="650"/>
        <v>43237.700000000041</v>
      </c>
      <c r="AW2070" s="237">
        <f t="shared" si="651"/>
        <v>22798.599999999988</v>
      </c>
      <c r="AX2070" s="237">
        <f t="shared" si="652"/>
        <v>29202.000000000022</v>
      </c>
      <c r="AY2070" s="133"/>
    </row>
    <row r="2071" spans="3:51" x14ac:dyDescent="0.25">
      <c r="C2071" s="137"/>
      <c r="D2071" s="137"/>
      <c r="E2071" s="137"/>
      <c r="F2071" s="137"/>
      <c r="G2071" s="137"/>
      <c r="H2071" s="137"/>
      <c r="I2071" s="137"/>
      <c r="J2071" s="137"/>
      <c r="K2071" s="240">
        <f t="shared" si="634"/>
        <v>45615</v>
      </c>
      <c r="L2071" s="230">
        <f t="shared" si="635"/>
        <v>154778.36999999976</v>
      </c>
      <c r="M2071" s="162">
        <f>MAX(AN28:AN2071)</f>
        <v>155750.28999999975</v>
      </c>
      <c r="N2071" s="162">
        <f t="shared" si="643"/>
        <v>-971.9199999999837</v>
      </c>
      <c r="O2071" s="231">
        <f>E3+(E4*0.1)</f>
        <v>0.2</v>
      </c>
      <c r="P2071" s="162">
        <v>-781.65</v>
      </c>
      <c r="Q2071" s="232">
        <f>E5+(E6*0.1)</f>
        <v>0.1</v>
      </c>
      <c r="R2071" s="162">
        <v>-1228.5</v>
      </c>
      <c r="S2071" s="232">
        <f>E7+(E8*0.1)</f>
        <v>0.1</v>
      </c>
      <c r="T2071" s="162">
        <v>2908</v>
      </c>
      <c r="U2071" s="233">
        <f>E9+(E10*0.5)+(E11*0.1)</f>
        <v>0.2</v>
      </c>
      <c r="V2071" s="162">
        <v>-1400</v>
      </c>
      <c r="W2071" s="233">
        <f>E12+(E13*0.5)+(E14*0.1)</f>
        <v>0.2</v>
      </c>
      <c r="X2071" s="162">
        <v>2038</v>
      </c>
      <c r="Y2071" s="161">
        <f t="shared" si="644"/>
        <v>2044</v>
      </c>
      <c r="Z2071" s="162">
        <f t="shared" si="636"/>
        <v>139.22000000000003</v>
      </c>
      <c r="AA2071" s="127">
        <v>45615</v>
      </c>
      <c r="AB2071" s="127"/>
      <c r="AC2071" s="128"/>
      <c r="AD2071" s="128"/>
      <c r="AE2071" s="129"/>
      <c r="AF2071" s="129"/>
      <c r="AG2071" s="129"/>
      <c r="AH2071" s="129">
        <f t="shared" si="637"/>
        <v>139.22000000000003</v>
      </c>
      <c r="AI2071" s="129">
        <f t="shared" si="638"/>
        <v>0</v>
      </c>
      <c r="AJ2071" s="234">
        <f t="shared" si="639"/>
        <v>1</v>
      </c>
      <c r="AK2071" s="234">
        <f t="shared" si="640"/>
        <v>0</v>
      </c>
      <c r="AL2071" s="129">
        <f t="shared" si="641"/>
        <v>0</v>
      </c>
      <c r="AM2071" s="127">
        <v>45615</v>
      </c>
      <c r="AN2071" s="129">
        <f t="shared" si="645"/>
        <v>154778.36999999976</v>
      </c>
      <c r="AO2071" s="129">
        <f t="shared" si="646"/>
        <v>0</v>
      </c>
      <c r="AP2071" s="129">
        <f t="shared" si="647"/>
        <v>0</v>
      </c>
      <c r="AQ2071" s="235"/>
      <c r="AR2071" s="235"/>
      <c r="AS2071" s="236">
        <f t="shared" si="642"/>
        <v>45615</v>
      </c>
      <c r="AT2071" s="237">
        <f t="shared" si="648"/>
        <v>36067.719999999987</v>
      </c>
      <c r="AU2071" s="237">
        <f t="shared" si="649"/>
        <v>23053.950000000004</v>
      </c>
      <c r="AV2071" s="237">
        <f t="shared" si="650"/>
        <v>43528.500000000044</v>
      </c>
      <c r="AW2071" s="237">
        <f t="shared" si="651"/>
        <v>22518.599999999988</v>
      </c>
      <c r="AX2071" s="237">
        <f t="shared" si="652"/>
        <v>29609.60000000002</v>
      </c>
      <c r="AY2071" s="133"/>
    </row>
    <row r="2072" spans="3:51" x14ac:dyDescent="0.25">
      <c r="C2072" s="137"/>
      <c r="D2072" s="137"/>
      <c r="E2072" s="137"/>
      <c r="F2072" s="137"/>
      <c r="G2072" s="137"/>
      <c r="H2072" s="137"/>
      <c r="I2072" s="137"/>
      <c r="J2072" s="137"/>
      <c r="K2072" s="240">
        <f t="shared" si="634"/>
        <v>45616</v>
      </c>
      <c r="L2072" s="230">
        <f t="shared" si="635"/>
        <v>154311.96999999977</v>
      </c>
      <c r="M2072" s="162">
        <f>MAX(AN28:AN2072)</f>
        <v>155750.28999999975</v>
      </c>
      <c r="N2072" s="162">
        <f t="shared" si="643"/>
        <v>-1438.3199999999779</v>
      </c>
      <c r="O2072" s="231">
        <f>E3+(E4*0.1)</f>
        <v>0.2</v>
      </c>
      <c r="P2072" s="162">
        <v>-550</v>
      </c>
      <c r="Q2072" s="232">
        <f>E5+(E6*0.1)</f>
        <v>0.1</v>
      </c>
      <c r="R2072" s="162">
        <v>-850</v>
      </c>
      <c r="S2072" s="232">
        <f>E7+(E8*0.1)</f>
        <v>0.1</v>
      </c>
      <c r="T2072" s="162">
        <v>-3410</v>
      </c>
      <c r="U2072" s="233">
        <f>E9+(E10*0.5)+(E11*0.1)</f>
        <v>0.2</v>
      </c>
      <c r="V2072" s="162">
        <v>-1400</v>
      </c>
      <c r="W2072" s="233">
        <f>E12+(E13*0.5)+(E14*0.1)</f>
        <v>0.2</v>
      </c>
      <c r="X2072" s="162">
        <v>1748</v>
      </c>
      <c r="Y2072" s="161">
        <f t="shared" si="644"/>
        <v>2045</v>
      </c>
      <c r="Z2072" s="162">
        <f t="shared" si="636"/>
        <v>-466.4</v>
      </c>
      <c r="AA2072" s="127">
        <v>45616</v>
      </c>
      <c r="AB2072" s="127"/>
      <c r="AC2072" s="128"/>
      <c r="AD2072" s="128"/>
      <c r="AE2072" s="129"/>
      <c r="AF2072" s="129"/>
      <c r="AG2072" s="129"/>
      <c r="AH2072" s="129">
        <f t="shared" si="637"/>
        <v>0</v>
      </c>
      <c r="AI2072" s="129">
        <f t="shared" si="638"/>
        <v>-466.4</v>
      </c>
      <c r="AJ2072" s="234">
        <f t="shared" si="639"/>
        <v>0</v>
      </c>
      <c r="AK2072" s="234">
        <f t="shared" si="640"/>
        <v>1</v>
      </c>
      <c r="AL2072" s="129">
        <f t="shared" si="641"/>
        <v>0</v>
      </c>
      <c r="AM2072" s="127">
        <v>45616</v>
      </c>
      <c r="AN2072" s="129">
        <f t="shared" si="645"/>
        <v>154311.96999999977</v>
      </c>
      <c r="AO2072" s="129">
        <f t="shared" si="646"/>
        <v>0</v>
      </c>
      <c r="AP2072" s="129">
        <f t="shared" si="647"/>
        <v>0</v>
      </c>
      <c r="AQ2072" s="235"/>
      <c r="AR2072" s="235"/>
      <c r="AS2072" s="236">
        <f t="shared" si="642"/>
        <v>45616</v>
      </c>
      <c r="AT2072" s="237">
        <f t="shared" si="648"/>
        <v>35957.719999999987</v>
      </c>
      <c r="AU2072" s="237">
        <f t="shared" si="649"/>
        <v>22968.950000000004</v>
      </c>
      <c r="AV2072" s="237">
        <f t="shared" si="650"/>
        <v>43187.500000000044</v>
      </c>
      <c r="AW2072" s="237">
        <f t="shared" si="651"/>
        <v>22238.599999999988</v>
      </c>
      <c r="AX2072" s="237">
        <f t="shared" si="652"/>
        <v>29959.200000000019</v>
      </c>
      <c r="AY2072" s="133"/>
    </row>
    <row r="2073" spans="3:51" x14ac:dyDescent="0.25">
      <c r="C2073" s="137"/>
      <c r="D2073" s="137"/>
      <c r="E2073" s="137"/>
      <c r="F2073" s="137"/>
      <c r="G2073" s="137"/>
      <c r="H2073" s="137"/>
      <c r="I2073" s="137"/>
      <c r="J2073" s="137"/>
      <c r="K2073" s="240">
        <f t="shared" si="634"/>
        <v>45617</v>
      </c>
      <c r="L2073" s="230">
        <f t="shared" si="635"/>
        <v>154464.84999999977</v>
      </c>
      <c r="M2073" s="162">
        <f>MAX(AN28:AN2073)</f>
        <v>155750.28999999975</v>
      </c>
      <c r="N2073" s="162">
        <f t="shared" si="643"/>
        <v>-1285.4399999999732</v>
      </c>
      <c r="O2073" s="231">
        <f>E3+(E4*0.1)</f>
        <v>0.2</v>
      </c>
      <c r="P2073" s="162">
        <v>2309.4</v>
      </c>
      <c r="Q2073" s="232">
        <f>E5+(E6*0.1)</f>
        <v>0.1</v>
      </c>
      <c r="R2073" s="162">
        <v>-850</v>
      </c>
      <c r="S2073" s="232">
        <f>E7+(E8*0.1)</f>
        <v>0.1</v>
      </c>
      <c r="T2073" s="162">
        <v>-3410</v>
      </c>
      <c r="U2073" s="233">
        <f>E9+(E10*0.5)+(E11*0.1)</f>
        <v>0.2</v>
      </c>
      <c r="V2073" s="162">
        <v>-1400</v>
      </c>
      <c r="W2073" s="233">
        <f>E12+(E13*0.5)+(E14*0.1)</f>
        <v>0.2</v>
      </c>
      <c r="X2073" s="162">
        <v>1985</v>
      </c>
      <c r="Y2073" s="161">
        <f t="shared" si="644"/>
        <v>2046</v>
      </c>
      <c r="Z2073" s="162">
        <f t="shared" si="636"/>
        <v>152.88000000000005</v>
      </c>
      <c r="AA2073" s="127">
        <v>45617</v>
      </c>
      <c r="AB2073" s="127"/>
      <c r="AC2073" s="128"/>
      <c r="AD2073" s="128"/>
      <c r="AE2073" s="129"/>
      <c r="AF2073" s="129"/>
      <c r="AG2073" s="129"/>
      <c r="AH2073" s="129">
        <f t="shared" si="637"/>
        <v>152.88000000000005</v>
      </c>
      <c r="AI2073" s="129">
        <f t="shared" si="638"/>
        <v>0</v>
      </c>
      <c r="AJ2073" s="234">
        <f t="shared" si="639"/>
        <v>1</v>
      </c>
      <c r="AK2073" s="234">
        <f t="shared" si="640"/>
        <v>0</v>
      </c>
      <c r="AL2073" s="129">
        <f t="shared" si="641"/>
        <v>0</v>
      </c>
      <c r="AM2073" s="127">
        <v>45617</v>
      </c>
      <c r="AN2073" s="129">
        <f t="shared" si="645"/>
        <v>154464.84999999977</v>
      </c>
      <c r="AO2073" s="129">
        <f t="shared" si="646"/>
        <v>0</v>
      </c>
      <c r="AP2073" s="129">
        <f t="shared" si="647"/>
        <v>0</v>
      </c>
      <c r="AQ2073" s="235"/>
      <c r="AR2073" s="235"/>
      <c r="AS2073" s="236">
        <f t="shared" si="642"/>
        <v>45617</v>
      </c>
      <c r="AT2073" s="237">
        <f t="shared" si="648"/>
        <v>36419.599999999984</v>
      </c>
      <c r="AU2073" s="237">
        <f t="shared" si="649"/>
        <v>22883.950000000004</v>
      </c>
      <c r="AV2073" s="237">
        <f t="shared" si="650"/>
        <v>42846.500000000044</v>
      </c>
      <c r="AW2073" s="237">
        <f t="shared" si="651"/>
        <v>21958.599999999988</v>
      </c>
      <c r="AX2073" s="237">
        <f t="shared" si="652"/>
        <v>30356.200000000019</v>
      </c>
      <c r="AY2073" s="133"/>
    </row>
    <row r="2074" spans="3:51" x14ac:dyDescent="0.25">
      <c r="C2074" s="137"/>
      <c r="D2074" s="137"/>
      <c r="E2074" s="137"/>
      <c r="F2074" s="137"/>
      <c r="G2074" s="137"/>
      <c r="H2074" s="137"/>
      <c r="I2074" s="137"/>
      <c r="J2074" s="137"/>
      <c r="K2074" s="240">
        <f t="shared" si="634"/>
        <v>45618</v>
      </c>
      <c r="L2074" s="230">
        <f t="shared" si="635"/>
        <v>155688.25999999978</v>
      </c>
      <c r="M2074" s="162">
        <f>MAX(AN28:AN2074)</f>
        <v>155750.28999999975</v>
      </c>
      <c r="N2074" s="162">
        <f t="shared" si="643"/>
        <v>-62.029999999969732</v>
      </c>
      <c r="O2074" s="231">
        <f>E3+(E4*0.1)</f>
        <v>0.2</v>
      </c>
      <c r="P2074" s="162">
        <v>2130.8000000000002</v>
      </c>
      <c r="Q2074" s="232">
        <f>E5+(E6*0.1)</f>
        <v>0.1</v>
      </c>
      <c r="R2074" s="162">
        <v>1031.5</v>
      </c>
      <c r="S2074" s="232">
        <f>E7+(E8*0.1)</f>
        <v>0.1</v>
      </c>
      <c r="T2074" s="162">
        <v>709</v>
      </c>
      <c r="U2074" s="233">
        <f>E9+(E10*0.5)+(E11*0.1)</f>
        <v>0.2</v>
      </c>
      <c r="V2074" s="162">
        <v>-1400</v>
      </c>
      <c r="W2074" s="233">
        <f>E12+(E13*0.5)+(E14*0.1)</f>
        <v>0.2</v>
      </c>
      <c r="X2074" s="162">
        <v>4516</v>
      </c>
      <c r="Y2074" s="161">
        <f t="shared" si="644"/>
        <v>2047</v>
      </c>
      <c r="Z2074" s="162">
        <f t="shared" si="636"/>
        <v>1223.4100000000001</v>
      </c>
      <c r="AA2074" s="127">
        <v>45618</v>
      </c>
      <c r="AB2074" s="127"/>
      <c r="AC2074" s="128"/>
      <c r="AD2074" s="128"/>
      <c r="AE2074" s="129"/>
      <c r="AF2074" s="129"/>
      <c r="AG2074" s="129"/>
      <c r="AH2074" s="129">
        <f t="shared" si="637"/>
        <v>1223.4100000000001</v>
      </c>
      <c r="AI2074" s="129">
        <f t="shared" si="638"/>
        <v>0</v>
      </c>
      <c r="AJ2074" s="234">
        <f t="shared" si="639"/>
        <v>1</v>
      </c>
      <c r="AK2074" s="234">
        <f t="shared" si="640"/>
        <v>0</v>
      </c>
      <c r="AL2074" s="129">
        <f t="shared" si="641"/>
        <v>0</v>
      </c>
      <c r="AM2074" s="127">
        <v>45618</v>
      </c>
      <c r="AN2074" s="129">
        <f t="shared" si="645"/>
        <v>155688.25999999978</v>
      </c>
      <c r="AO2074" s="129">
        <f t="shared" si="646"/>
        <v>0</v>
      </c>
      <c r="AP2074" s="129">
        <f t="shared" si="647"/>
        <v>0</v>
      </c>
      <c r="AQ2074" s="235"/>
      <c r="AR2074" s="235"/>
      <c r="AS2074" s="236">
        <f t="shared" si="642"/>
        <v>45618</v>
      </c>
      <c r="AT2074" s="237">
        <f t="shared" si="648"/>
        <v>36845.759999999987</v>
      </c>
      <c r="AU2074" s="237">
        <f t="shared" si="649"/>
        <v>22987.100000000006</v>
      </c>
      <c r="AV2074" s="237">
        <f t="shared" si="650"/>
        <v>42917.400000000045</v>
      </c>
      <c r="AW2074" s="237">
        <f t="shared" si="651"/>
        <v>21678.599999999988</v>
      </c>
      <c r="AX2074" s="237">
        <f t="shared" si="652"/>
        <v>31259.40000000002</v>
      </c>
      <c r="AY2074" s="133"/>
    </row>
    <row r="2075" spans="3:51" x14ac:dyDescent="0.25">
      <c r="C2075" s="137"/>
      <c r="D2075" s="137"/>
      <c r="E2075" s="137"/>
      <c r="F2075" s="137"/>
      <c r="G2075" s="137"/>
      <c r="H2075" s="137"/>
      <c r="I2075" s="137"/>
      <c r="J2075" s="137"/>
      <c r="K2075" s="240">
        <f t="shared" si="634"/>
        <v>45621</v>
      </c>
      <c r="L2075" s="230">
        <f t="shared" si="635"/>
        <v>155755.78999999978</v>
      </c>
      <c r="M2075" s="162">
        <f>MAX(AN28:AN2075)</f>
        <v>155755.78999999978</v>
      </c>
      <c r="N2075" s="162">
        <f t="shared" si="643"/>
        <v>0</v>
      </c>
      <c r="O2075" s="231">
        <f>E3+(E4*0.1)</f>
        <v>0.2</v>
      </c>
      <c r="P2075" s="162">
        <v>2200.3000000000002</v>
      </c>
      <c r="Q2075" s="232">
        <f>E5+(E6*0.1)</f>
        <v>0.1</v>
      </c>
      <c r="R2075" s="162">
        <v>901.5</v>
      </c>
      <c r="S2075" s="232">
        <f>E7+(E8*0.1)</f>
        <v>0.1</v>
      </c>
      <c r="T2075" s="162">
        <v>573.20000000000005</v>
      </c>
      <c r="U2075" s="233">
        <f>E9+(E10*0.5)+(E11*0.1)</f>
        <v>0.2</v>
      </c>
      <c r="V2075" s="162">
        <v>-1400</v>
      </c>
      <c r="W2075" s="233">
        <f>E12+(E13*0.5)+(E14*0.1)</f>
        <v>0.2</v>
      </c>
      <c r="X2075" s="162">
        <v>-1200</v>
      </c>
      <c r="Y2075" s="161">
        <f t="shared" si="644"/>
        <v>2048</v>
      </c>
      <c r="Z2075" s="162">
        <f t="shared" si="636"/>
        <v>67.530000000000086</v>
      </c>
      <c r="AA2075" s="127">
        <v>45621</v>
      </c>
      <c r="AB2075" s="127"/>
      <c r="AC2075" s="128"/>
      <c r="AD2075" s="128"/>
      <c r="AE2075" s="129"/>
      <c r="AF2075" s="129"/>
      <c r="AG2075" s="129"/>
      <c r="AH2075" s="129">
        <f t="shared" si="637"/>
        <v>67.530000000000086</v>
      </c>
      <c r="AI2075" s="129">
        <f t="shared" si="638"/>
        <v>0</v>
      </c>
      <c r="AJ2075" s="234">
        <f t="shared" si="639"/>
        <v>1</v>
      </c>
      <c r="AK2075" s="234">
        <f t="shared" si="640"/>
        <v>0</v>
      </c>
      <c r="AL2075" s="129">
        <f t="shared" si="641"/>
        <v>0</v>
      </c>
      <c r="AM2075" s="127">
        <v>45621</v>
      </c>
      <c r="AN2075" s="129">
        <f t="shared" si="645"/>
        <v>155755.78999999978</v>
      </c>
      <c r="AO2075" s="129">
        <f t="shared" si="646"/>
        <v>0</v>
      </c>
      <c r="AP2075" s="129">
        <f t="shared" si="647"/>
        <v>0</v>
      </c>
      <c r="AQ2075" s="235"/>
      <c r="AR2075" s="235"/>
      <c r="AS2075" s="236">
        <f t="shared" si="642"/>
        <v>45621</v>
      </c>
      <c r="AT2075" s="237">
        <f t="shared" si="648"/>
        <v>37285.819999999985</v>
      </c>
      <c r="AU2075" s="237">
        <f t="shared" si="649"/>
        <v>23077.250000000007</v>
      </c>
      <c r="AV2075" s="237">
        <f t="shared" si="650"/>
        <v>42974.720000000045</v>
      </c>
      <c r="AW2075" s="237">
        <f t="shared" si="651"/>
        <v>21398.599999999988</v>
      </c>
      <c r="AX2075" s="237">
        <f t="shared" si="652"/>
        <v>31019.40000000002</v>
      </c>
      <c r="AY2075" s="133"/>
    </row>
    <row r="2076" spans="3:51" x14ac:dyDescent="0.25">
      <c r="C2076" s="137"/>
      <c r="D2076" s="137"/>
      <c r="E2076" s="137"/>
      <c r="F2076" s="137"/>
      <c r="G2076" s="137"/>
      <c r="H2076" s="137"/>
      <c r="I2076" s="137"/>
      <c r="J2076" s="137"/>
      <c r="K2076" s="240">
        <f t="shared" ref="K2076:K2139" si="653">AM2076</f>
        <v>45622</v>
      </c>
      <c r="L2076" s="230">
        <f t="shared" ref="L2076:L2139" si="654">AN2076</f>
        <v>155511.42999999979</v>
      </c>
      <c r="M2076" s="162">
        <f>MAX(AN28:AN2076)</f>
        <v>155755.78999999978</v>
      </c>
      <c r="N2076" s="162">
        <f t="shared" si="643"/>
        <v>-244.35999999998603</v>
      </c>
      <c r="O2076" s="231">
        <f>E3+(E4*0.1)</f>
        <v>0.2</v>
      </c>
      <c r="P2076" s="162">
        <v>-658.4</v>
      </c>
      <c r="Q2076" s="232">
        <f>E5+(E6*0.1)</f>
        <v>0.1</v>
      </c>
      <c r="R2076" s="162">
        <v>1713</v>
      </c>
      <c r="S2076" s="232">
        <f>E7+(E8*0.1)</f>
        <v>0.1</v>
      </c>
      <c r="T2076" s="162">
        <v>2360.1999999999998</v>
      </c>
      <c r="U2076" s="233">
        <f>E9+(E10*0.5)+(E11*0.1)</f>
        <v>0.2</v>
      </c>
      <c r="V2076" s="162">
        <v>-1400</v>
      </c>
      <c r="W2076" s="233">
        <f>E12+(E13*0.5)+(E14*0.1)</f>
        <v>0.2</v>
      </c>
      <c r="X2076" s="162">
        <v>-1200</v>
      </c>
      <c r="Y2076" s="161">
        <f t="shared" si="644"/>
        <v>2049</v>
      </c>
      <c r="Z2076" s="162">
        <f t="shared" ref="Z2076:Z2139" si="655">(O2076*P2076)+(Q2076*R2076)+(S2076*T2076)+(U2076*V2076)+(W2076*X2076)</f>
        <v>-244.36</v>
      </c>
      <c r="AA2076" s="127">
        <v>45622</v>
      </c>
      <c r="AB2076" s="127"/>
      <c r="AC2076" s="128"/>
      <c r="AD2076" s="128"/>
      <c r="AE2076" s="129"/>
      <c r="AF2076" s="129"/>
      <c r="AG2076" s="129"/>
      <c r="AH2076" s="129">
        <f t="shared" ref="AH2076:AH2139" si="656">(Z2076&gt;1)*Z2076</f>
        <v>0</v>
      </c>
      <c r="AI2076" s="129">
        <f t="shared" ref="AI2076:AI2139" si="657">(Z2076&lt;1)*Z2076</f>
        <v>-244.36</v>
      </c>
      <c r="AJ2076" s="234">
        <f t="shared" ref="AJ2076:AJ2139" si="658">(AH2076&gt;1)*1</f>
        <v>0</v>
      </c>
      <c r="AK2076" s="234">
        <f t="shared" ref="AK2076:AK2139" si="659">(AI2076&lt;0)*1</f>
        <v>1</v>
      </c>
      <c r="AL2076" s="129">
        <f t="shared" ref="AL2076:AL2139" si="660">AB2076</f>
        <v>0</v>
      </c>
      <c r="AM2076" s="127">
        <v>45622</v>
      </c>
      <c r="AN2076" s="129">
        <f t="shared" si="645"/>
        <v>155511.42999999979</v>
      </c>
      <c r="AO2076" s="129">
        <f t="shared" si="646"/>
        <v>0</v>
      </c>
      <c r="AP2076" s="129">
        <f t="shared" si="647"/>
        <v>0</v>
      </c>
      <c r="AQ2076" s="235"/>
      <c r="AR2076" s="235"/>
      <c r="AS2076" s="236">
        <f t="shared" ref="AS2076:AS2139" si="661">AM2076</f>
        <v>45622</v>
      </c>
      <c r="AT2076" s="237">
        <f t="shared" si="648"/>
        <v>37154.139999999985</v>
      </c>
      <c r="AU2076" s="237">
        <f t="shared" si="649"/>
        <v>23248.550000000007</v>
      </c>
      <c r="AV2076" s="237">
        <f t="shared" si="650"/>
        <v>43210.740000000042</v>
      </c>
      <c r="AW2076" s="237">
        <f t="shared" si="651"/>
        <v>21118.599999999988</v>
      </c>
      <c r="AX2076" s="237">
        <f t="shared" si="652"/>
        <v>30779.40000000002</v>
      </c>
      <c r="AY2076" s="133"/>
    </row>
    <row r="2077" spans="3:51" x14ac:dyDescent="0.25">
      <c r="C2077" s="137"/>
      <c r="D2077" s="137"/>
      <c r="E2077" s="137"/>
      <c r="F2077" s="137"/>
      <c r="G2077" s="137"/>
      <c r="H2077" s="137"/>
      <c r="I2077" s="137"/>
      <c r="J2077" s="137"/>
      <c r="K2077" s="240">
        <f t="shared" si="653"/>
        <v>45623</v>
      </c>
      <c r="L2077" s="230">
        <f t="shared" si="654"/>
        <v>154755.82999999978</v>
      </c>
      <c r="M2077" s="162">
        <f>MAX(AN28:AN2077)</f>
        <v>155755.78999999978</v>
      </c>
      <c r="N2077" s="162">
        <f t="shared" ref="N2077:N2140" si="662">AN2077-M2077</f>
        <v>-999.95999999999185</v>
      </c>
      <c r="O2077" s="231">
        <f>E3+(E4*0.1)</f>
        <v>0.2</v>
      </c>
      <c r="P2077" s="162">
        <v>-550</v>
      </c>
      <c r="Q2077" s="232">
        <f>E5+(E6*0.1)</f>
        <v>0.1</v>
      </c>
      <c r="R2077" s="162">
        <v>-850</v>
      </c>
      <c r="S2077" s="232">
        <f>E7+(E8*0.1)</f>
        <v>0.1</v>
      </c>
      <c r="T2077" s="162">
        <v>-3410</v>
      </c>
      <c r="U2077" s="233">
        <f>E9+(E10*0.5)+(E11*0.1)</f>
        <v>0.2</v>
      </c>
      <c r="V2077" s="162">
        <v>-1400</v>
      </c>
      <c r="W2077" s="233">
        <f>E12+(E13*0.5)+(E14*0.1)</f>
        <v>0.2</v>
      </c>
      <c r="X2077" s="162">
        <v>302</v>
      </c>
      <c r="Y2077" s="161">
        <f t="shared" ref="Y2077:Y2140" si="663">Y2076+1</f>
        <v>2050</v>
      </c>
      <c r="Z2077" s="162">
        <f t="shared" si="655"/>
        <v>-755.6</v>
      </c>
      <c r="AA2077" s="127">
        <v>45623</v>
      </c>
      <c r="AB2077" s="127"/>
      <c r="AC2077" s="128"/>
      <c r="AD2077" s="128"/>
      <c r="AE2077" s="129"/>
      <c r="AF2077" s="129"/>
      <c r="AG2077" s="129"/>
      <c r="AH2077" s="129">
        <f t="shared" si="656"/>
        <v>0</v>
      </c>
      <c r="AI2077" s="129">
        <f t="shared" si="657"/>
        <v>-755.6</v>
      </c>
      <c r="AJ2077" s="234">
        <f t="shared" si="658"/>
        <v>0</v>
      </c>
      <c r="AK2077" s="234">
        <f t="shared" si="659"/>
        <v>1</v>
      </c>
      <c r="AL2077" s="129">
        <f t="shared" si="660"/>
        <v>0</v>
      </c>
      <c r="AM2077" s="127">
        <v>45623</v>
      </c>
      <c r="AN2077" s="129">
        <f t="shared" ref="AN2077:AN2140" si="664">Z2077+AN2076</f>
        <v>154755.82999999978</v>
      </c>
      <c r="AO2077" s="129">
        <f t="shared" ref="AO2077:AO2140" si="665">(AL2077&gt;0)*AL2077</f>
        <v>0</v>
      </c>
      <c r="AP2077" s="129">
        <f t="shared" ref="AP2077:AP2140" si="666">(AL2077&lt;0)*AL2077</f>
        <v>0</v>
      </c>
      <c r="AQ2077" s="235"/>
      <c r="AR2077" s="235"/>
      <c r="AS2077" s="236">
        <f t="shared" si="661"/>
        <v>45623</v>
      </c>
      <c r="AT2077" s="237">
        <f t="shared" ref="AT2077:AT2140" si="667">(P2077*O2077)+AT2076</f>
        <v>37044.139999999985</v>
      </c>
      <c r="AU2077" s="237">
        <f t="shared" ref="AU2077:AU2140" si="668">(R2077*Q2077)+AU2076</f>
        <v>23163.550000000007</v>
      </c>
      <c r="AV2077" s="237">
        <f t="shared" ref="AV2077:AV2140" si="669">(S2077*T2077)+AV2076</f>
        <v>42869.740000000042</v>
      </c>
      <c r="AW2077" s="237">
        <f t="shared" ref="AW2077:AW2140" si="670">(V2077*U2077)+AW2076</f>
        <v>20838.599999999988</v>
      </c>
      <c r="AX2077" s="237">
        <f t="shared" ref="AX2077:AX2140" si="671">(X2077*W2077)+AX2076</f>
        <v>30839.800000000021</v>
      </c>
      <c r="AY2077" s="133"/>
    </row>
    <row r="2078" spans="3:51" x14ac:dyDescent="0.25">
      <c r="C2078" s="137"/>
      <c r="D2078" s="137"/>
      <c r="E2078" s="137"/>
      <c r="F2078" s="137"/>
      <c r="G2078" s="137"/>
      <c r="H2078" s="137"/>
      <c r="I2078" s="137"/>
      <c r="J2078" s="137"/>
      <c r="K2078" s="240">
        <f t="shared" si="653"/>
        <v>45624</v>
      </c>
      <c r="L2078" s="230">
        <f t="shared" si="654"/>
        <v>154481.0299999998</v>
      </c>
      <c r="M2078" s="162">
        <f>MAX(AN28:AN2078)</f>
        <v>155755.78999999978</v>
      </c>
      <c r="N2078" s="162">
        <f t="shared" si="662"/>
        <v>-1274.7599999999802</v>
      </c>
      <c r="O2078" s="231">
        <f>E3+(E4*0.1)</f>
        <v>0.2</v>
      </c>
      <c r="P2078" s="162">
        <v>0</v>
      </c>
      <c r="Q2078" s="232">
        <f>E5+(E6*0.1)</f>
        <v>0.1</v>
      </c>
      <c r="R2078" s="162">
        <v>0</v>
      </c>
      <c r="S2078" s="232">
        <f>E7+(E8*0.1)</f>
        <v>0.1</v>
      </c>
      <c r="T2078" s="162">
        <v>0</v>
      </c>
      <c r="U2078" s="233">
        <f>E9+(E10*0.5)+(E11*0.1)</f>
        <v>0.2</v>
      </c>
      <c r="V2078" s="162">
        <v>-174</v>
      </c>
      <c r="W2078" s="233">
        <f>E12+(E13*0.5)+(E14*0.1)</f>
        <v>0.2</v>
      </c>
      <c r="X2078" s="162">
        <v>-1200</v>
      </c>
      <c r="Y2078" s="161">
        <f t="shared" si="663"/>
        <v>2051</v>
      </c>
      <c r="Z2078" s="162">
        <f t="shared" si="655"/>
        <v>-274.8</v>
      </c>
      <c r="AA2078" s="127">
        <v>45624</v>
      </c>
      <c r="AB2078" s="127"/>
      <c r="AC2078" s="128"/>
      <c r="AD2078" s="128"/>
      <c r="AE2078" s="129"/>
      <c r="AF2078" s="129"/>
      <c r="AG2078" s="129"/>
      <c r="AH2078" s="129">
        <f t="shared" si="656"/>
        <v>0</v>
      </c>
      <c r="AI2078" s="129">
        <f t="shared" si="657"/>
        <v>-274.8</v>
      </c>
      <c r="AJ2078" s="234">
        <f t="shared" si="658"/>
        <v>0</v>
      </c>
      <c r="AK2078" s="234">
        <f t="shared" si="659"/>
        <v>1</v>
      </c>
      <c r="AL2078" s="129">
        <f t="shared" si="660"/>
        <v>0</v>
      </c>
      <c r="AM2078" s="127">
        <v>45624</v>
      </c>
      <c r="AN2078" s="129">
        <f t="shared" si="664"/>
        <v>154481.0299999998</v>
      </c>
      <c r="AO2078" s="129">
        <f t="shared" si="665"/>
        <v>0</v>
      </c>
      <c r="AP2078" s="129">
        <f t="shared" si="666"/>
        <v>0</v>
      </c>
      <c r="AQ2078" s="235"/>
      <c r="AR2078" s="235"/>
      <c r="AS2078" s="236">
        <f t="shared" si="661"/>
        <v>45624</v>
      </c>
      <c r="AT2078" s="237">
        <f t="shared" si="667"/>
        <v>37044.139999999985</v>
      </c>
      <c r="AU2078" s="237">
        <f t="shared" si="668"/>
        <v>23163.550000000007</v>
      </c>
      <c r="AV2078" s="237">
        <f t="shared" si="669"/>
        <v>42869.740000000042</v>
      </c>
      <c r="AW2078" s="237">
        <f t="shared" si="670"/>
        <v>20803.799999999988</v>
      </c>
      <c r="AX2078" s="237">
        <f t="shared" si="671"/>
        <v>30599.800000000021</v>
      </c>
      <c r="AY2078" s="133"/>
    </row>
    <row r="2079" spans="3:51" x14ac:dyDescent="0.25">
      <c r="C2079" s="137"/>
      <c r="D2079" s="137"/>
      <c r="E2079" s="137"/>
      <c r="F2079" s="137"/>
      <c r="G2079" s="137"/>
      <c r="H2079" s="137"/>
      <c r="I2079" s="137"/>
      <c r="J2079" s="137"/>
      <c r="K2079" s="240">
        <f t="shared" si="653"/>
        <v>45625</v>
      </c>
      <c r="L2079" s="230">
        <f t="shared" si="654"/>
        <v>155190.17999999979</v>
      </c>
      <c r="M2079" s="162">
        <f>MAX(AN28:AN2079)</f>
        <v>155755.78999999978</v>
      </c>
      <c r="N2079" s="162">
        <f t="shared" si="662"/>
        <v>-565.60999999998603</v>
      </c>
      <c r="O2079" s="231">
        <f>E3+(E4*0.1)</f>
        <v>0.2</v>
      </c>
      <c r="P2079" s="162">
        <v>942.95</v>
      </c>
      <c r="Q2079" s="232">
        <f>E5+(E6*0.1)</f>
        <v>0.1</v>
      </c>
      <c r="R2079" s="162">
        <v>1682</v>
      </c>
      <c r="S2079" s="232">
        <f>E7+(E8*0.1)</f>
        <v>0.1</v>
      </c>
      <c r="T2079" s="162">
        <v>3717.6</v>
      </c>
      <c r="U2079" s="233">
        <f>E9+(E10*0.5)+(E11*0.1)</f>
        <v>0.2</v>
      </c>
      <c r="V2079" s="162">
        <v>-1400</v>
      </c>
      <c r="W2079" s="233">
        <f>E12+(E13*0.5)+(E14*0.1)</f>
        <v>0.2</v>
      </c>
      <c r="X2079" s="162">
        <v>1303</v>
      </c>
      <c r="Y2079" s="161">
        <f t="shared" si="663"/>
        <v>2052</v>
      </c>
      <c r="Z2079" s="162">
        <f t="shared" si="655"/>
        <v>709.15000000000009</v>
      </c>
      <c r="AA2079" s="238">
        <v>45625</v>
      </c>
      <c r="AB2079" s="129">
        <f>SUM(Z2059:Z2079)</f>
        <v>7956.7400000000016</v>
      </c>
      <c r="AC2079" s="128">
        <f>(AB2079&gt;0)*1</f>
        <v>1</v>
      </c>
      <c r="AD2079" s="128">
        <f>(AB2079&lt;0)*1</f>
        <v>0</v>
      </c>
      <c r="AE2079" s="129">
        <f>AB2079*AC2079</f>
        <v>7956.7400000000016</v>
      </c>
      <c r="AF2079" s="129">
        <f>AB2079*AD2079</f>
        <v>0</v>
      </c>
      <c r="AG2079" s="129"/>
      <c r="AH2079" s="129">
        <f t="shared" si="656"/>
        <v>709.15000000000009</v>
      </c>
      <c r="AI2079" s="129">
        <f t="shared" si="657"/>
        <v>0</v>
      </c>
      <c r="AJ2079" s="234">
        <f t="shared" si="658"/>
        <v>1</v>
      </c>
      <c r="AK2079" s="234">
        <f t="shared" si="659"/>
        <v>0</v>
      </c>
      <c r="AL2079" s="129">
        <f t="shared" si="660"/>
        <v>7956.7400000000016</v>
      </c>
      <c r="AM2079" s="127">
        <v>45625</v>
      </c>
      <c r="AN2079" s="129">
        <f t="shared" si="664"/>
        <v>155190.17999999979</v>
      </c>
      <c r="AO2079" s="129">
        <f t="shared" si="665"/>
        <v>7956.7400000000016</v>
      </c>
      <c r="AP2079" s="129">
        <f t="shared" si="666"/>
        <v>0</v>
      </c>
      <c r="AQ2079" s="235"/>
      <c r="AR2079" s="235"/>
      <c r="AS2079" s="236">
        <f t="shared" si="661"/>
        <v>45625</v>
      </c>
      <c r="AT2079" s="237">
        <f t="shared" si="667"/>
        <v>37232.729999999981</v>
      </c>
      <c r="AU2079" s="237">
        <f t="shared" si="668"/>
        <v>23331.750000000007</v>
      </c>
      <c r="AV2079" s="237">
        <f t="shared" si="669"/>
        <v>43241.500000000044</v>
      </c>
      <c r="AW2079" s="237">
        <f t="shared" si="670"/>
        <v>20523.799999999988</v>
      </c>
      <c r="AX2079" s="237">
        <f t="shared" si="671"/>
        <v>30860.40000000002</v>
      </c>
      <c r="AY2079" s="133"/>
    </row>
    <row r="2080" spans="3:51" x14ac:dyDescent="0.25">
      <c r="C2080" s="137"/>
      <c r="D2080" s="137"/>
      <c r="E2080" s="137"/>
      <c r="F2080" s="137"/>
      <c r="G2080" s="137"/>
      <c r="H2080" s="137"/>
      <c r="I2080" s="137"/>
      <c r="J2080" s="137"/>
      <c r="K2080" s="240">
        <f t="shared" si="653"/>
        <v>45628</v>
      </c>
      <c r="L2080" s="230">
        <f t="shared" si="654"/>
        <v>155615.28999999978</v>
      </c>
      <c r="M2080" s="162">
        <f>MAX(AN28:AN2080)</f>
        <v>155755.78999999978</v>
      </c>
      <c r="N2080" s="162">
        <f t="shared" si="662"/>
        <v>-140.5</v>
      </c>
      <c r="O2080" s="231">
        <f>E3+(E4*0.1)</f>
        <v>0.2</v>
      </c>
      <c r="P2080" s="162">
        <v>-550</v>
      </c>
      <c r="Q2080" s="232">
        <f>E5+(E6*0.1)</f>
        <v>0.1</v>
      </c>
      <c r="R2080" s="162">
        <v>738.5</v>
      </c>
      <c r="S2080" s="232">
        <f>E7+(E8*0.1)</f>
        <v>0.1</v>
      </c>
      <c r="T2080" s="162">
        <v>4684.6000000000004</v>
      </c>
      <c r="U2080" s="233">
        <f>E9+(E10*0.5)+(E11*0.1)</f>
        <v>0.2</v>
      </c>
      <c r="V2080" s="162">
        <v>1164</v>
      </c>
      <c r="W2080" s="233">
        <f>E12+(E13*0.5)+(E14*0.1)</f>
        <v>0.2</v>
      </c>
      <c r="X2080" s="162">
        <v>-1200</v>
      </c>
      <c r="Y2080" s="161">
        <f t="shared" si="663"/>
        <v>2053</v>
      </c>
      <c r="Z2080" s="162">
        <f t="shared" si="655"/>
        <v>425.11000000000013</v>
      </c>
      <c r="AA2080" s="127">
        <v>45628</v>
      </c>
      <c r="AB2080" s="127"/>
      <c r="AC2080" s="128"/>
      <c r="AD2080" s="128"/>
      <c r="AE2080" s="129"/>
      <c r="AF2080" s="129"/>
      <c r="AG2080" s="129"/>
      <c r="AH2080" s="129">
        <f t="shared" si="656"/>
        <v>425.11000000000013</v>
      </c>
      <c r="AI2080" s="129">
        <f t="shared" si="657"/>
        <v>0</v>
      </c>
      <c r="AJ2080" s="234">
        <f t="shared" si="658"/>
        <v>1</v>
      </c>
      <c r="AK2080" s="234">
        <f t="shared" si="659"/>
        <v>0</v>
      </c>
      <c r="AL2080" s="129">
        <f t="shared" si="660"/>
        <v>0</v>
      </c>
      <c r="AM2080" s="127">
        <v>45628</v>
      </c>
      <c r="AN2080" s="129">
        <f t="shared" si="664"/>
        <v>155615.28999999978</v>
      </c>
      <c r="AO2080" s="129">
        <f t="shared" si="665"/>
        <v>0</v>
      </c>
      <c r="AP2080" s="129">
        <f t="shared" si="666"/>
        <v>0</v>
      </c>
      <c r="AQ2080" s="235"/>
      <c r="AR2080" s="235"/>
      <c r="AS2080" s="236">
        <f t="shared" si="661"/>
        <v>45628</v>
      </c>
      <c r="AT2080" s="237">
        <f t="shared" si="667"/>
        <v>37122.729999999981</v>
      </c>
      <c r="AU2080" s="237">
        <f t="shared" si="668"/>
        <v>23405.600000000006</v>
      </c>
      <c r="AV2080" s="237">
        <f t="shared" si="669"/>
        <v>43709.960000000043</v>
      </c>
      <c r="AW2080" s="237">
        <f t="shared" si="670"/>
        <v>20756.599999999988</v>
      </c>
      <c r="AX2080" s="237">
        <f t="shared" si="671"/>
        <v>30620.40000000002</v>
      </c>
      <c r="AY2080" s="133"/>
    </row>
    <row r="2081" spans="3:51" x14ac:dyDescent="0.25">
      <c r="C2081" s="137"/>
      <c r="D2081" s="137"/>
      <c r="E2081" s="137"/>
      <c r="F2081" s="137"/>
      <c r="G2081" s="137"/>
      <c r="H2081" s="137"/>
      <c r="I2081" s="137"/>
      <c r="J2081" s="137"/>
      <c r="K2081" s="240">
        <f t="shared" si="653"/>
        <v>45629</v>
      </c>
      <c r="L2081" s="230">
        <f t="shared" si="654"/>
        <v>155462.57999999978</v>
      </c>
      <c r="M2081" s="162">
        <f>MAX(AN28:AN2081)</f>
        <v>155755.78999999978</v>
      </c>
      <c r="N2081" s="162">
        <f t="shared" si="662"/>
        <v>-293.20999999999185</v>
      </c>
      <c r="O2081" s="231">
        <f>E3+(E4*0.1)</f>
        <v>0.2</v>
      </c>
      <c r="P2081" s="162">
        <v>-550</v>
      </c>
      <c r="Q2081" s="232">
        <f>E5+(E6*0.1)</f>
        <v>0.1</v>
      </c>
      <c r="R2081" s="162">
        <v>136.5</v>
      </c>
      <c r="S2081" s="232">
        <f>E7+(E8*0.1)</f>
        <v>0.1</v>
      </c>
      <c r="T2081" s="162">
        <v>1294.4000000000001</v>
      </c>
      <c r="U2081" s="233">
        <f>E9+(E10*0.5)+(E11*0.1)</f>
        <v>0.2</v>
      </c>
      <c r="V2081" s="162">
        <v>-1400</v>
      </c>
      <c r="W2081" s="233">
        <f>E12+(E13*0.5)+(E14*0.1)</f>
        <v>0.2</v>
      </c>
      <c r="X2081" s="162">
        <v>471</v>
      </c>
      <c r="Y2081" s="161">
        <f t="shared" si="663"/>
        <v>2054</v>
      </c>
      <c r="Z2081" s="162">
        <f t="shared" si="655"/>
        <v>-152.70999999999998</v>
      </c>
      <c r="AA2081" s="127">
        <v>45629</v>
      </c>
      <c r="AB2081" s="127"/>
      <c r="AC2081" s="128"/>
      <c r="AD2081" s="128"/>
      <c r="AE2081" s="129"/>
      <c r="AF2081" s="129"/>
      <c r="AG2081" s="129"/>
      <c r="AH2081" s="129">
        <f t="shared" si="656"/>
        <v>0</v>
      </c>
      <c r="AI2081" s="129">
        <f t="shared" si="657"/>
        <v>-152.70999999999998</v>
      </c>
      <c r="AJ2081" s="234">
        <f t="shared" si="658"/>
        <v>0</v>
      </c>
      <c r="AK2081" s="234">
        <f t="shared" si="659"/>
        <v>1</v>
      </c>
      <c r="AL2081" s="129">
        <f t="shared" si="660"/>
        <v>0</v>
      </c>
      <c r="AM2081" s="127">
        <v>45629</v>
      </c>
      <c r="AN2081" s="129">
        <f t="shared" si="664"/>
        <v>155462.57999999978</v>
      </c>
      <c r="AO2081" s="129">
        <f t="shared" si="665"/>
        <v>0</v>
      </c>
      <c r="AP2081" s="129">
        <f t="shared" si="666"/>
        <v>0</v>
      </c>
      <c r="AQ2081" s="235"/>
      <c r="AR2081" s="235"/>
      <c r="AS2081" s="236">
        <f t="shared" si="661"/>
        <v>45629</v>
      </c>
      <c r="AT2081" s="237">
        <f t="shared" si="667"/>
        <v>37012.729999999981</v>
      </c>
      <c r="AU2081" s="237">
        <f t="shared" si="668"/>
        <v>23419.250000000007</v>
      </c>
      <c r="AV2081" s="237">
        <f t="shared" si="669"/>
        <v>43839.400000000045</v>
      </c>
      <c r="AW2081" s="237">
        <f t="shared" si="670"/>
        <v>20476.599999999988</v>
      </c>
      <c r="AX2081" s="237">
        <f t="shared" si="671"/>
        <v>30714.60000000002</v>
      </c>
      <c r="AY2081" s="133"/>
    </row>
    <row r="2082" spans="3:51" x14ac:dyDescent="0.25">
      <c r="C2082" s="137"/>
      <c r="D2082" s="137"/>
      <c r="E2082" s="137"/>
      <c r="F2082" s="137"/>
      <c r="G2082" s="137"/>
      <c r="H2082" s="137"/>
      <c r="I2082" s="137"/>
      <c r="J2082" s="137"/>
      <c r="K2082" s="240">
        <f t="shared" si="653"/>
        <v>45630</v>
      </c>
      <c r="L2082" s="230">
        <f t="shared" si="654"/>
        <v>156480.2199999998</v>
      </c>
      <c r="M2082" s="162">
        <f>MAX(AN28:AN2082)</f>
        <v>156480.2199999998</v>
      </c>
      <c r="N2082" s="162">
        <f t="shared" si="662"/>
        <v>0</v>
      </c>
      <c r="O2082" s="231">
        <f>E3+(E4*0.1)</f>
        <v>0.2</v>
      </c>
      <c r="P2082" s="162">
        <v>1542.55</v>
      </c>
      <c r="Q2082" s="232">
        <f>E5+(E6*0.1)</f>
        <v>0.1</v>
      </c>
      <c r="R2082" s="162">
        <v>1830.5</v>
      </c>
      <c r="S2082" s="232">
        <f>E7+(E8*0.1)</f>
        <v>0.1</v>
      </c>
      <c r="T2082" s="162">
        <v>5260.8</v>
      </c>
      <c r="U2082" s="233">
        <f>E9+(E10*0.5)+(E11*0.1)</f>
        <v>0.2</v>
      </c>
      <c r="V2082" s="162">
        <v>-617</v>
      </c>
      <c r="W2082" s="233">
        <f>E12+(E13*0.5)+(E14*0.1)</f>
        <v>0.2</v>
      </c>
      <c r="X2082" s="162">
        <v>617</v>
      </c>
      <c r="Y2082" s="161">
        <f t="shared" si="663"/>
        <v>2055</v>
      </c>
      <c r="Z2082" s="162">
        <f t="shared" si="655"/>
        <v>1017.6400000000001</v>
      </c>
      <c r="AA2082" s="127">
        <v>45630</v>
      </c>
      <c r="AB2082" s="127"/>
      <c r="AC2082" s="128"/>
      <c r="AD2082" s="128"/>
      <c r="AE2082" s="129"/>
      <c r="AF2082" s="129"/>
      <c r="AG2082" s="129"/>
      <c r="AH2082" s="129">
        <f t="shared" si="656"/>
        <v>1017.6400000000001</v>
      </c>
      <c r="AI2082" s="129">
        <f t="shared" si="657"/>
        <v>0</v>
      </c>
      <c r="AJ2082" s="234">
        <f t="shared" si="658"/>
        <v>1</v>
      </c>
      <c r="AK2082" s="234">
        <f t="shared" si="659"/>
        <v>0</v>
      </c>
      <c r="AL2082" s="129">
        <f t="shared" si="660"/>
        <v>0</v>
      </c>
      <c r="AM2082" s="127">
        <v>45630</v>
      </c>
      <c r="AN2082" s="129">
        <f t="shared" si="664"/>
        <v>156480.2199999998</v>
      </c>
      <c r="AO2082" s="129">
        <f t="shared" si="665"/>
        <v>0</v>
      </c>
      <c r="AP2082" s="129">
        <f t="shared" si="666"/>
        <v>0</v>
      </c>
      <c r="AQ2082" s="235"/>
      <c r="AR2082" s="235"/>
      <c r="AS2082" s="236">
        <f t="shared" si="661"/>
        <v>45630</v>
      </c>
      <c r="AT2082" s="237">
        <f t="shared" si="667"/>
        <v>37321.239999999983</v>
      </c>
      <c r="AU2082" s="237">
        <f t="shared" si="668"/>
        <v>23602.300000000007</v>
      </c>
      <c r="AV2082" s="237">
        <f t="shared" si="669"/>
        <v>44365.480000000047</v>
      </c>
      <c r="AW2082" s="237">
        <f t="shared" si="670"/>
        <v>20353.199999999986</v>
      </c>
      <c r="AX2082" s="237">
        <f t="shared" si="671"/>
        <v>30838.000000000022</v>
      </c>
      <c r="AY2082" s="133"/>
    </row>
    <row r="2083" spans="3:51" x14ac:dyDescent="0.25">
      <c r="C2083" s="137"/>
      <c r="D2083" s="137"/>
      <c r="E2083" s="137"/>
      <c r="F2083" s="137"/>
      <c r="G2083" s="137"/>
      <c r="H2083" s="137"/>
      <c r="I2083" s="137"/>
      <c r="J2083" s="137"/>
      <c r="K2083" s="240">
        <f t="shared" si="653"/>
        <v>45631</v>
      </c>
      <c r="L2083" s="230">
        <f t="shared" si="654"/>
        <v>156295.63999999981</v>
      </c>
      <c r="M2083" s="162">
        <f>MAX(AN28:AN2083)</f>
        <v>156480.2199999998</v>
      </c>
      <c r="N2083" s="162">
        <f t="shared" si="662"/>
        <v>-184.57999999998719</v>
      </c>
      <c r="O2083" s="231">
        <f>E3+(E4*0.1)</f>
        <v>0.2</v>
      </c>
      <c r="P2083" s="162">
        <v>-550</v>
      </c>
      <c r="Q2083" s="232">
        <f>E5+(E6*0.1)</f>
        <v>0.1</v>
      </c>
      <c r="R2083" s="162">
        <v>-569</v>
      </c>
      <c r="S2083" s="232">
        <f>E7+(E8*0.1)</f>
        <v>0.1</v>
      </c>
      <c r="T2083" s="162">
        <v>-1342.8</v>
      </c>
      <c r="U2083" s="233">
        <f>E9+(E10*0.5)+(E11*0.1)</f>
        <v>0.2</v>
      </c>
      <c r="V2083" s="162">
        <v>1783</v>
      </c>
      <c r="W2083" s="233">
        <f>E12+(E13*0.5)+(E14*0.1)</f>
        <v>0.2</v>
      </c>
      <c r="X2083" s="162">
        <v>-1200</v>
      </c>
      <c r="Y2083" s="161">
        <f t="shared" si="663"/>
        <v>2056</v>
      </c>
      <c r="Z2083" s="162">
        <f t="shared" si="655"/>
        <v>-184.57999999999998</v>
      </c>
      <c r="AA2083" s="127">
        <v>45631</v>
      </c>
      <c r="AB2083" s="127"/>
      <c r="AC2083" s="128"/>
      <c r="AD2083" s="128"/>
      <c r="AE2083" s="129"/>
      <c r="AF2083" s="129"/>
      <c r="AG2083" s="129"/>
      <c r="AH2083" s="129">
        <f t="shared" si="656"/>
        <v>0</v>
      </c>
      <c r="AI2083" s="129">
        <f t="shared" si="657"/>
        <v>-184.57999999999998</v>
      </c>
      <c r="AJ2083" s="234">
        <f t="shared" si="658"/>
        <v>0</v>
      </c>
      <c r="AK2083" s="234">
        <f t="shared" si="659"/>
        <v>1</v>
      </c>
      <c r="AL2083" s="129">
        <f t="shared" si="660"/>
        <v>0</v>
      </c>
      <c r="AM2083" s="127">
        <v>45631</v>
      </c>
      <c r="AN2083" s="129">
        <f t="shared" si="664"/>
        <v>156295.63999999981</v>
      </c>
      <c r="AO2083" s="129">
        <f t="shared" si="665"/>
        <v>0</v>
      </c>
      <c r="AP2083" s="129">
        <f t="shared" si="666"/>
        <v>0</v>
      </c>
      <c r="AQ2083" s="235"/>
      <c r="AR2083" s="235"/>
      <c r="AS2083" s="236">
        <f t="shared" si="661"/>
        <v>45631</v>
      </c>
      <c r="AT2083" s="237">
        <f t="shared" si="667"/>
        <v>37211.239999999983</v>
      </c>
      <c r="AU2083" s="237">
        <f t="shared" si="668"/>
        <v>23545.400000000005</v>
      </c>
      <c r="AV2083" s="237">
        <f t="shared" si="669"/>
        <v>44231.200000000048</v>
      </c>
      <c r="AW2083" s="237">
        <f t="shared" si="670"/>
        <v>20709.799999999985</v>
      </c>
      <c r="AX2083" s="237">
        <f t="shared" si="671"/>
        <v>30598.000000000022</v>
      </c>
      <c r="AY2083" s="133"/>
    </row>
    <row r="2084" spans="3:51" x14ac:dyDescent="0.25">
      <c r="C2084" s="137"/>
      <c r="D2084" s="137"/>
      <c r="E2084" s="137"/>
      <c r="F2084" s="137"/>
      <c r="G2084" s="137"/>
      <c r="H2084" s="137"/>
      <c r="I2084" s="137"/>
      <c r="J2084" s="137"/>
      <c r="K2084" s="240">
        <f t="shared" si="653"/>
        <v>45632</v>
      </c>
      <c r="L2084" s="230">
        <f t="shared" si="654"/>
        <v>156391.69999999981</v>
      </c>
      <c r="M2084" s="162">
        <f>MAX(AN28:AN2084)</f>
        <v>156480.2199999998</v>
      </c>
      <c r="N2084" s="162">
        <f t="shared" si="662"/>
        <v>-88.519999999989523</v>
      </c>
      <c r="O2084" s="231">
        <f>E3+(E4*0.1)</f>
        <v>0.2</v>
      </c>
      <c r="P2084" s="162">
        <v>-550</v>
      </c>
      <c r="Q2084" s="232">
        <f>E5+(E6*0.1)</f>
        <v>0.1</v>
      </c>
      <c r="R2084" s="162">
        <v>758</v>
      </c>
      <c r="S2084" s="232">
        <f>E7+(E8*0.1)</f>
        <v>0.1</v>
      </c>
      <c r="T2084" s="162">
        <v>3940.6</v>
      </c>
      <c r="U2084" s="233">
        <f>E9+(E10*0.5)+(E11*0.1)</f>
        <v>0.2</v>
      </c>
      <c r="V2084" s="162">
        <v>-119</v>
      </c>
      <c r="W2084" s="233">
        <f>E12+(E13*0.5)+(E14*0.1)</f>
        <v>0.2</v>
      </c>
      <c r="X2084" s="162">
        <v>-1200</v>
      </c>
      <c r="Y2084" s="161">
        <f t="shared" si="663"/>
        <v>2057</v>
      </c>
      <c r="Z2084" s="162">
        <f t="shared" si="655"/>
        <v>96.06</v>
      </c>
      <c r="AA2084" s="127">
        <v>45632</v>
      </c>
      <c r="AB2084" s="127"/>
      <c r="AC2084" s="128"/>
      <c r="AD2084" s="128"/>
      <c r="AE2084" s="129"/>
      <c r="AF2084" s="129"/>
      <c r="AG2084" s="129"/>
      <c r="AH2084" s="129">
        <f t="shared" si="656"/>
        <v>96.06</v>
      </c>
      <c r="AI2084" s="129">
        <f t="shared" si="657"/>
        <v>0</v>
      </c>
      <c r="AJ2084" s="234">
        <f t="shared" si="658"/>
        <v>1</v>
      </c>
      <c r="AK2084" s="234">
        <f t="shared" si="659"/>
        <v>0</v>
      </c>
      <c r="AL2084" s="129">
        <f t="shared" si="660"/>
        <v>0</v>
      </c>
      <c r="AM2084" s="127">
        <v>45632</v>
      </c>
      <c r="AN2084" s="129">
        <f t="shared" si="664"/>
        <v>156391.69999999981</v>
      </c>
      <c r="AO2084" s="129">
        <f t="shared" si="665"/>
        <v>0</v>
      </c>
      <c r="AP2084" s="129">
        <f t="shared" si="666"/>
        <v>0</v>
      </c>
      <c r="AQ2084" s="235"/>
      <c r="AR2084" s="235"/>
      <c r="AS2084" s="236">
        <f t="shared" si="661"/>
        <v>45632</v>
      </c>
      <c r="AT2084" s="237">
        <f t="shared" si="667"/>
        <v>37101.239999999983</v>
      </c>
      <c r="AU2084" s="237">
        <f t="shared" si="668"/>
        <v>23621.200000000004</v>
      </c>
      <c r="AV2084" s="237">
        <f t="shared" si="669"/>
        <v>44625.260000000046</v>
      </c>
      <c r="AW2084" s="237">
        <f t="shared" si="670"/>
        <v>20685.999999999985</v>
      </c>
      <c r="AX2084" s="237">
        <f t="shared" si="671"/>
        <v>30358.000000000022</v>
      </c>
      <c r="AY2084" s="133"/>
    </row>
    <row r="2085" spans="3:51" x14ac:dyDescent="0.25">
      <c r="C2085" s="137"/>
      <c r="D2085" s="137"/>
      <c r="E2085" s="137"/>
      <c r="F2085" s="137"/>
      <c r="G2085" s="137"/>
      <c r="H2085" s="137"/>
      <c r="I2085" s="137"/>
      <c r="J2085" s="137"/>
      <c r="K2085" s="240">
        <f t="shared" si="653"/>
        <v>45635</v>
      </c>
      <c r="L2085" s="230">
        <f t="shared" si="654"/>
        <v>156115.89999999982</v>
      </c>
      <c r="M2085" s="162">
        <f>MAX(AN28:AN2085)</f>
        <v>156480.2199999998</v>
      </c>
      <c r="N2085" s="162">
        <f t="shared" si="662"/>
        <v>-364.31999999997788</v>
      </c>
      <c r="O2085" s="231">
        <f>E3+(E4*0.1)</f>
        <v>0.2</v>
      </c>
      <c r="P2085" s="162">
        <v>-550</v>
      </c>
      <c r="Q2085" s="232">
        <f>E5+(E6*0.1)</f>
        <v>0.1</v>
      </c>
      <c r="R2085" s="162">
        <v>-850</v>
      </c>
      <c r="S2085" s="232">
        <f>E7+(E8*0.1)</f>
        <v>0.1</v>
      </c>
      <c r="T2085" s="162">
        <v>-3410</v>
      </c>
      <c r="U2085" s="233">
        <f>E9+(E10*0.5)+(E11*0.1)</f>
        <v>0.2</v>
      </c>
      <c r="V2085" s="162">
        <v>-1400</v>
      </c>
      <c r="W2085" s="233">
        <f>E12+(E13*0.5)+(E14*0.1)</f>
        <v>0.2</v>
      </c>
      <c r="X2085" s="162">
        <v>2701</v>
      </c>
      <c r="Y2085" s="161">
        <f t="shared" si="663"/>
        <v>2058</v>
      </c>
      <c r="Z2085" s="162">
        <f t="shared" si="655"/>
        <v>-275.79999999999995</v>
      </c>
      <c r="AA2085" s="127">
        <v>45635</v>
      </c>
      <c r="AB2085" s="127"/>
      <c r="AC2085" s="128"/>
      <c r="AD2085" s="128"/>
      <c r="AE2085" s="129"/>
      <c r="AF2085" s="129"/>
      <c r="AG2085" s="129"/>
      <c r="AH2085" s="129">
        <f t="shared" si="656"/>
        <v>0</v>
      </c>
      <c r="AI2085" s="129">
        <f t="shared" si="657"/>
        <v>-275.79999999999995</v>
      </c>
      <c r="AJ2085" s="234">
        <f t="shared" si="658"/>
        <v>0</v>
      </c>
      <c r="AK2085" s="234">
        <f t="shared" si="659"/>
        <v>1</v>
      </c>
      <c r="AL2085" s="129">
        <f t="shared" si="660"/>
        <v>0</v>
      </c>
      <c r="AM2085" s="127">
        <v>45635</v>
      </c>
      <c r="AN2085" s="129">
        <f t="shared" si="664"/>
        <v>156115.89999999982</v>
      </c>
      <c r="AO2085" s="129">
        <f t="shared" si="665"/>
        <v>0</v>
      </c>
      <c r="AP2085" s="129">
        <f t="shared" si="666"/>
        <v>0</v>
      </c>
      <c r="AQ2085" s="235"/>
      <c r="AR2085" s="235"/>
      <c r="AS2085" s="236">
        <f t="shared" si="661"/>
        <v>45635</v>
      </c>
      <c r="AT2085" s="237">
        <f t="shared" si="667"/>
        <v>36991.239999999983</v>
      </c>
      <c r="AU2085" s="237">
        <f t="shared" si="668"/>
        <v>23536.200000000004</v>
      </c>
      <c r="AV2085" s="237">
        <f t="shared" si="669"/>
        <v>44284.260000000046</v>
      </c>
      <c r="AW2085" s="237">
        <f t="shared" si="670"/>
        <v>20405.999999999985</v>
      </c>
      <c r="AX2085" s="237">
        <f t="shared" si="671"/>
        <v>30898.200000000023</v>
      </c>
      <c r="AY2085" s="133"/>
    </row>
    <row r="2086" spans="3:51" x14ac:dyDescent="0.25">
      <c r="C2086" s="137"/>
      <c r="D2086" s="137"/>
      <c r="E2086" s="137"/>
      <c r="F2086" s="137"/>
      <c r="G2086" s="137"/>
      <c r="H2086" s="137"/>
      <c r="I2086" s="137"/>
      <c r="J2086" s="137"/>
      <c r="K2086" s="240">
        <f t="shared" si="653"/>
        <v>45636</v>
      </c>
      <c r="L2086" s="230">
        <f t="shared" si="654"/>
        <v>156155.85999999981</v>
      </c>
      <c r="M2086" s="162">
        <f>MAX(AN28:AN2086)</f>
        <v>156480.2199999998</v>
      </c>
      <c r="N2086" s="162">
        <f t="shared" si="662"/>
        <v>-324.35999999998603</v>
      </c>
      <c r="O2086" s="231">
        <f>E3+(E4*0.1)</f>
        <v>0.2</v>
      </c>
      <c r="P2086" s="162">
        <v>-601.79999999999995</v>
      </c>
      <c r="Q2086" s="232">
        <f>E5+(E6*0.1)</f>
        <v>0.1</v>
      </c>
      <c r="R2086" s="162">
        <v>-850</v>
      </c>
      <c r="S2086" s="232">
        <f>E7+(E8*0.1)</f>
        <v>0.1</v>
      </c>
      <c r="T2086" s="162">
        <v>-1452.8</v>
      </c>
      <c r="U2086" s="233">
        <f>E9+(E10*0.5)+(E11*0.1)</f>
        <v>0.2</v>
      </c>
      <c r="V2086" s="162">
        <v>-1400</v>
      </c>
      <c r="W2086" s="233">
        <f>E12+(E13*0.5)+(E14*0.1)</f>
        <v>0.2</v>
      </c>
      <c r="X2086" s="162">
        <v>3353</v>
      </c>
      <c r="Y2086" s="161">
        <f t="shared" si="663"/>
        <v>2059</v>
      </c>
      <c r="Z2086" s="162">
        <f t="shared" si="655"/>
        <v>39.960000000000036</v>
      </c>
      <c r="AA2086" s="127">
        <v>45636</v>
      </c>
      <c r="AB2086" s="127"/>
      <c r="AC2086" s="128"/>
      <c r="AD2086" s="128"/>
      <c r="AE2086" s="129"/>
      <c r="AF2086" s="129"/>
      <c r="AG2086" s="129"/>
      <c r="AH2086" s="129">
        <f t="shared" si="656"/>
        <v>39.960000000000036</v>
      </c>
      <c r="AI2086" s="129">
        <f t="shared" si="657"/>
        <v>0</v>
      </c>
      <c r="AJ2086" s="234">
        <f t="shared" si="658"/>
        <v>1</v>
      </c>
      <c r="AK2086" s="234">
        <f t="shared" si="659"/>
        <v>0</v>
      </c>
      <c r="AL2086" s="129">
        <f t="shared" si="660"/>
        <v>0</v>
      </c>
      <c r="AM2086" s="127">
        <v>45636</v>
      </c>
      <c r="AN2086" s="129">
        <f t="shared" si="664"/>
        <v>156155.85999999981</v>
      </c>
      <c r="AO2086" s="129">
        <f t="shared" si="665"/>
        <v>0</v>
      </c>
      <c r="AP2086" s="129">
        <f t="shared" si="666"/>
        <v>0</v>
      </c>
      <c r="AQ2086" s="235"/>
      <c r="AR2086" s="235"/>
      <c r="AS2086" s="236">
        <f t="shared" si="661"/>
        <v>45636</v>
      </c>
      <c r="AT2086" s="237">
        <f t="shared" si="667"/>
        <v>36870.879999999983</v>
      </c>
      <c r="AU2086" s="237">
        <f t="shared" si="668"/>
        <v>23451.200000000004</v>
      </c>
      <c r="AV2086" s="237">
        <f t="shared" si="669"/>
        <v>44138.980000000047</v>
      </c>
      <c r="AW2086" s="237">
        <f t="shared" si="670"/>
        <v>20125.999999999985</v>
      </c>
      <c r="AX2086" s="237">
        <f t="shared" si="671"/>
        <v>31568.800000000021</v>
      </c>
      <c r="AY2086" s="133"/>
    </row>
    <row r="2087" spans="3:51" x14ac:dyDescent="0.25">
      <c r="C2087" s="137"/>
      <c r="D2087" s="137"/>
      <c r="E2087" s="137"/>
      <c r="F2087" s="137"/>
      <c r="G2087" s="137"/>
      <c r="H2087" s="137"/>
      <c r="I2087" s="137"/>
      <c r="J2087" s="137"/>
      <c r="K2087" s="240">
        <f t="shared" si="653"/>
        <v>45637</v>
      </c>
      <c r="L2087" s="230">
        <f t="shared" si="654"/>
        <v>156563.85999999981</v>
      </c>
      <c r="M2087" s="162">
        <f>MAX(AN28:AN2087)</f>
        <v>156563.85999999981</v>
      </c>
      <c r="N2087" s="162">
        <f t="shared" si="662"/>
        <v>0</v>
      </c>
      <c r="O2087" s="231">
        <f>E3+(E4*0.1)</f>
        <v>0.2</v>
      </c>
      <c r="P2087" s="162">
        <v>-550</v>
      </c>
      <c r="Q2087" s="232">
        <f>E5+(E6*0.1)</f>
        <v>0.1</v>
      </c>
      <c r="R2087" s="162">
        <v>2464</v>
      </c>
      <c r="S2087" s="232">
        <f>E7+(E8*0.1)</f>
        <v>0.1</v>
      </c>
      <c r="T2087" s="162">
        <v>7916</v>
      </c>
      <c r="U2087" s="233">
        <f>E9+(E10*0.5)+(E11*0.1)</f>
        <v>0.2</v>
      </c>
      <c r="V2087" s="162">
        <v>-1400</v>
      </c>
      <c r="W2087" s="233">
        <f>E12+(E13*0.5)+(E14*0.1)</f>
        <v>0.2</v>
      </c>
      <c r="X2087" s="162">
        <v>-1200</v>
      </c>
      <c r="Y2087" s="161">
        <f t="shared" si="663"/>
        <v>2060</v>
      </c>
      <c r="Z2087" s="162">
        <f t="shared" si="655"/>
        <v>408</v>
      </c>
      <c r="AA2087" s="127">
        <v>45637</v>
      </c>
      <c r="AB2087" s="127"/>
      <c r="AC2087" s="128"/>
      <c r="AD2087" s="128"/>
      <c r="AE2087" s="129"/>
      <c r="AF2087" s="129"/>
      <c r="AG2087" s="129"/>
      <c r="AH2087" s="129">
        <f t="shared" si="656"/>
        <v>408</v>
      </c>
      <c r="AI2087" s="129">
        <f t="shared" si="657"/>
        <v>0</v>
      </c>
      <c r="AJ2087" s="234">
        <f t="shared" si="658"/>
        <v>1</v>
      </c>
      <c r="AK2087" s="234">
        <f t="shared" si="659"/>
        <v>0</v>
      </c>
      <c r="AL2087" s="129">
        <f t="shared" si="660"/>
        <v>0</v>
      </c>
      <c r="AM2087" s="127">
        <v>45637</v>
      </c>
      <c r="AN2087" s="129">
        <f t="shared" si="664"/>
        <v>156563.85999999981</v>
      </c>
      <c r="AO2087" s="129">
        <f t="shared" si="665"/>
        <v>0</v>
      </c>
      <c r="AP2087" s="129">
        <f t="shared" si="666"/>
        <v>0</v>
      </c>
      <c r="AQ2087" s="235"/>
      <c r="AR2087" s="235"/>
      <c r="AS2087" s="236">
        <f t="shared" si="661"/>
        <v>45637</v>
      </c>
      <c r="AT2087" s="237">
        <f t="shared" si="667"/>
        <v>36760.879999999983</v>
      </c>
      <c r="AU2087" s="237">
        <f t="shared" si="668"/>
        <v>23697.600000000006</v>
      </c>
      <c r="AV2087" s="237">
        <f t="shared" si="669"/>
        <v>44930.580000000045</v>
      </c>
      <c r="AW2087" s="237">
        <f t="shared" si="670"/>
        <v>19845.999999999985</v>
      </c>
      <c r="AX2087" s="237">
        <f t="shared" si="671"/>
        <v>31328.800000000021</v>
      </c>
      <c r="AY2087" s="133"/>
    </row>
    <row r="2088" spans="3:51" x14ac:dyDescent="0.25">
      <c r="C2088" s="137"/>
      <c r="D2088" s="137"/>
      <c r="E2088" s="137"/>
      <c r="F2088" s="137"/>
      <c r="G2088" s="137"/>
      <c r="H2088" s="137"/>
      <c r="I2088" s="137"/>
      <c r="J2088" s="137"/>
      <c r="K2088" s="240">
        <f t="shared" si="653"/>
        <v>45638</v>
      </c>
      <c r="L2088" s="230">
        <f t="shared" si="654"/>
        <v>155551.4399999998</v>
      </c>
      <c r="M2088" s="162">
        <f>MAX(AN28:AN2088)</f>
        <v>156563.85999999981</v>
      </c>
      <c r="N2088" s="162">
        <f t="shared" si="662"/>
        <v>-1012.4200000000128</v>
      </c>
      <c r="O2088" s="231">
        <f>E3+(E4*0.1)</f>
        <v>0.2</v>
      </c>
      <c r="P2088" s="162">
        <v>-550</v>
      </c>
      <c r="Q2088" s="232">
        <f>E5+(E6*0.1)</f>
        <v>0.1</v>
      </c>
      <c r="R2088" s="162">
        <v>-850</v>
      </c>
      <c r="S2088" s="232">
        <f>E7+(E8*0.1)</f>
        <v>0.1</v>
      </c>
      <c r="T2088" s="162">
        <v>-2974.2</v>
      </c>
      <c r="U2088" s="233">
        <f>E9+(E10*0.5)+(E11*0.1)</f>
        <v>0.2</v>
      </c>
      <c r="V2088" s="162">
        <v>-1400</v>
      </c>
      <c r="W2088" s="233">
        <f>E12+(E13*0.5)+(E14*0.1)</f>
        <v>0.2</v>
      </c>
      <c r="X2088" s="162">
        <v>-1200</v>
      </c>
      <c r="Y2088" s="161">
        <f t="shared" si="663"/>
        <v>2061</v>
      </c>
      <c r="Z2088" s="162">
        <f t="shared" si="655"/>
        <v>-1012.4200000000001</v>
      </c>
      <c r="AA2088" s="127">
        <v>45638</v>
      </c>
      <c r="AB2088" s="127"/>
      <c r="AC2088" s="128"/>
      <c r="AD2088" s="128"/>
      <c r="AE2088" s="129"/>
      <c r="AF2088" s="129"/>
      <c r="AG2088" s="129"/>
      <c r="AH2088" s="129">
        <f t="shared" si="656"/>
        <v>0</v>
      </c>
      <c r="AI2088" s="129">
        <f t="shared" si="657"/>
        <v>-1012.4200000000001</v>
      </c>
      <c r="AJ2088" s="234">
        <f t="shared" si="658"/>
        <v>0</v>
      </c>
      <c r="AK2088" s="234">
        <f t="shared" si="659"/>
        <v>1</v>
      </c>
      <c r="AL2088" s="129">
        <f t="shared" si="660"/>
        <v>0</v>
      </c>
      <c r="AM2088" s="127">
        <v>45638</v>
      </c>
      <c r="AN2088" s="129">
        <f t="shared" si="664"/>
        <v>155551.4399999998</v>
      </c>
      <c r="AO2088" s="129">
        <f t="shared" si="665"/>
        <v>0</v>
      </c>
      <c r="AP2088" s="129">
        <f t="shared" si="666"/>
        <v>0</v>
      </c>
      <c r="AQ2088" s="235"/>
      <c r="AR2088" s="235"/>
      <c r="AS2088" s="236">
        <f t="shared" si="661"/>
        <v>45638</v>
      </c>
      <c r="AT2088" s="237">
        <f t="shared" si="667"/>
        <v>36650.879999999983</v>
      </c>
      <c r="AU2088" s="237">
        <f t="shared" si="668"/>
        <v>23612.600000000006</v>
      </c>
      <c r="AV2088" s="237">
        <f t="shared" si="669"/>
        <v>44633.160000000047</v>
      </c>
      <c r="AW2088" s="237">
        <f t="shared" si="670"/>
        <v>19565.999999999985</v>
      </c>
      <c r="AX2088" s="237">
        <f t="shared" si="671"/>
        <v>31088.800000000021</v>
      </c>
      <c r="AY2088" s="133"/>
    </row>
    <row r="2089" spans="3:51" x14ac:dyDescent="0.25">
      <c r="C2089" s="137"/>
      <c r="D2089" s="137"/>
      <c r="E2089" s="137"/>
      <c r="F2089" s="137"/>
      <c r="G2089" s="137"/>
      <c r="H2089" s="137"/>
      <c r="I2089" s="137"/>
      <c r="J2089" s="137"/>
      <c r="K2089" s="240">
        <f t="shared" si="653"/>
        <v>45639</v>
      </c>
      <c r="L2089" s="230">
        <f t="shared" si="654"/>
        <v>155250.5999999998</v>
      </c>
      <c r="M2089" s="162">
        <f>MAX(AN28:AN2089)</f>
        <v>156563.85999999981</v>
      </c>
      <c r="N2089" s="162">
        <f t="shared" si="662"/>
        <v>-1313.2600000000093</v>
      </c>
      <c r="O2089" s="231">
        <f>E3+(E4*0.1)</f>
        <v>0.2</v>
      </c>
      <c r="P2089" s="162">
        <v>-550</v>
      </c>
      <c r="Q2089" s="232">
        <f>E5+(E6*0.1)</f>
        <v>0.1</v>
      </c>
      <c r="R2089" s="162">
        <v>-8</v>
      </c>
      <c r="S2089" s="232">
        <f>E7+(E8*0.1)</f>
        <v>0.1</v>
      </c>
      <c r="T2089" s="162">
        <v>3299.6</v>
      </c>
      <c r="U2089" s="233">
        <f>E9+(E10*0.5)+(E11*0.1)</f>
        <v>0.2</v>
      </c>
      <c r="V2089" s="162">
        <v>-1400</v>
      </c>
      <c r="W2089" s="233">
        <f>E12+(E13*0.5)+(E14*0.1)</f>
        <v>0.2</v>
      </c>
      <c r="X2089" s="162">
        <v>-1200</v>
      </c>
      <c r="Y2089" s="161">
        <f t="shared" si="663"/>
        <v>2062</v>
      </c>
      <c r="Z2089" s="162">
        <f t="shared" si="655"/>
        <v>-300.83999999999997</v>
      </c>
      <c r="AA2089" s="127">
        <v>45639</v>
      </c>
      <c r="AB2089" s="127"/>
      <c r="AC2089" s="128"/>
      <c r="AD2089" s="128"/>
      <c r="AE2089" s="129"/>
      <c r="AF2089" s="129"/>
      <c r="AG2089" s="129"/>
      <c r="AH2089" s="129">
        <f t="shared" si="656"/>
        <v>0</v>
      </c>
      <c r="AI2089" s="129">
        <f t="shared" si="657"/>
        <v>-300.83999999999997</v>
      </c>
      <c r="AJ2089" s="234">
        <f t="shared" si="658"/>
        <v>0</v>
      </c>
      <c r="AK2089" s="234">
        <f t="shared" si="659"/>
        <v>1</v>
      </c>
      <c r="AL2089" s="129">
        <f t="shared" si="660"/>
        <v>0</v>
      </c>
      <c r="AM2089" s="127">
        <v>45639</v>
      </c>
      <c r="AN2089" s="129">
        <f t="shared" si="664"/>
        <v>155250.5999999998</v>
      </c>
      <c r="AO2089" s="129">
        <f t="shared" si="665"/>
        <v>0</v>
      </c>
      <c r="AP2089" s="129">
        <f t="shared" si="666"/>
        <v>0</v>
      </c>
      <c r="AQ2089" s="235"/>
      <c r="AR2089" s="235"/>
      <c r="AS2089" s="236">
        <f t="shared" si="661"/>
        <v>45639</v>
      </c>
      <c r="AT2089" s="237">
        <f t="shared" si="667"/>
        <v>36540.879999999983</v>
      </c>
      <c r="AU2089" s="237">
        <f t="shared" si="668"/>
        <v>23611.800000000007</v>
      </c>
      <c r="AV2089" s="237">
        <f t="shared" si="669"/>
        <v>44963.120000000046</v>
      </c>
      <c r="AW2089" s="237">
        <f t="shared" si="670"/>
        <v>19285.999999999985</v>
      </c>
      <c r="AX2089" s="237">
        <f t="shared" si="671"/>
        <v>30848.800000000021</v>
      </c>
      <c r="AY2089" s="133"/>
    </row>
    <row r="2090" spans="3:51" x14ac:dyDescent="0.25">
      <c r="C2090" s="137"/>
      <c r="D2090" s="137"/>
      <c r="E2090" s="137"/>
      <c r="F2090" s="137"/>
      <c r="G2090" s="137"/>
      <c r="H2090" s="137"/>
      <c r="I2090" s="137"/>
      <c r="J2090" s="137"/>
      <c r="K2090" s="240">
        <f t="shared" si="653"/>
        <v>45642</v>
      </c>
      <c r="L2090" s="230">
        <f t="shared" si="654"/>
        <v>156049.16999999981</v>
      </c>
      <c r="M2090" s="162">
        <f>MAX(AN28:AN2090)</f>
        <v>156563.85999999981</v>
      </c>
      <c r="N2090" s="162">
        <f t="shared" si="662"/>
        <v>-514.69000000000233</v>
      </c>
      <c r="O2090" s="231">
        <f>E3+(E4*0.1)</f>
        <v>0.2</v>
      </c>
      <c r="P2090" s="162">
        <v>-550</v>
      </c>
      <c r="Q2090" s="232">
        <f>E5+(E6*0.1)</f>
        <v>0.1</v>
      </c>
      <c r="R2090" s="162">
        <v>1149.5</v>
      </c>
      <c r="S2090" s="232">
        <f>E7+(E8*0.1)</f>
        <v>0.1</v>
      </c>
      <c r="T2090" s="162">
        <v>6328.2</v>
      </c>
      <c r="U2090" s="233">
        <f>E9+(E10*0.5)+(E11*0.1)</f>
        <v>0.2</v>
      </c>
      <c r="V2090" s="162">
        <v>402</v>
      </c>
      <c r="W2090" s="233">
        <f>E12+(E13*0.5)+(E14*0.1)</f>
        <v>0.2</v>
      </c>
      <c r="X2090" s="162">
        <v>402</v>
      </c>
      <c r="Y2090" s="161">
        <f t="shared" si="663"/>
        <v>2063</v>
      </c>
      <c r="Z2090" s="162">
        <f t="shared" si="655"/>
        <v>798.57</v>
      </c>
      <c r="AA2090" s="127">
        <v>45642</v>
      </c>
      <c r="AB2090" s="127"/>
      <c r="AC2090" s="128"/>
      <c r="AD2090" s="128"/>
      <c r="AE2090" s="129"/>
      <c r="AF2090" s="129"/>
      <c r="AG2090" s="129"/>
      <c r="AH2090" s="129">
        <f t="shared" si="656"/>
        <v>798.57</v>
      </c>
      <c r="AI2090" s="129">
        <f t="shared" si="657"/>
        <v>0</v>
      </c>
      <c r="AJ2090" s="234">
        <f t="shared" si="658"/>
        <v>1</v>
      </c>
      <c r="AK2090" s="234">
        <f t="shared" si="659"/>
        <v>0</v>
      </c>
      <c r="AL2090" s="129">
        <f t="shared" si="660"/>
        <v>0</v>
      </c>
      <c r="AM2090" s="127">
        <v>45642</v>
      </c>
      <c r="AN2090" s="129">
        <f t="shared" si="664"/>
        <v>156049.16999999981</v>
      </c>
      <c r="AO2090" s="129">
        <f t="shared" si="665"/>
        <v>0</v>
      </c>
      <c r="AP2090" s="129">
        <f t="shared" si="666"/>
        <v>0</v>
      </c>
      <c r="AQ2090" s="235"/>
      <c r="AR2090" s="235"/>
      <c r="AS2090" s="236">
        <f t="shared" si="661"/>
        <v>45642</v>
      </c>
      <c r="AT2090" s="237">
        <f t="shared" si="667"/>
        <v>36430.879999999983</v>
      </c>
      <c r="AU2090" s="237">
        <f t="shared" si="668"/>
        <v>23726.750000000007</v>
      </c>
      <c r="AV2090" s="237">
        <f t="shared" si="669"/>
        <v>45595.940000000046</v>
      </c>
      <c r="AW2090" s="237">
        <f t="shared" si="670"/>
        <v>19366.399999999987</v>
      </c>
      <c r="AX2090" s="237">
        <f t="shared" si="671"/>
        <v>30929.200000000023</v>
      </c>
      <c r="AY2090" s="133"/>
    </row>
    <row r="2091" spans="3:51" x14ac:dyDescent="0.25">
      <c r="C2091" s="137"/>
      <c r="D2091" s="137"/>
      <c r="E2091" s="137"/>
      <c r="F2091" s="137"/>
      <c r="G2091" s="137"/>
      <c r="H2091" s="137"/>
      <c r="I2091" s="137"/>
      <c r="J2091" s="137"/>
      <c r="K2091" s="240">
        <f t="shared" si="653"/>
        <v>45643</v>
      </c>
      <c r="L2091" s="230">
        <f t="shared" si="654"/>
        <v>154965.51999999981</v>
      </c>
      <c r="M2091" s="162">
        <f>MAX(AN28:AN2091)</f>
        <v>156563.85999999981</v>
      </c>
      <c r="N2091" s="162">
        <f t="shared" si="662"/>
        <v>-1598.3399999999965</v>
      </c>
      <c r="O2091" s="231">
        <f>E3+(E4*0.1)</f>
        <v>0.2</v>
      </c>
      <c r="P2091" s="162">
        <v>-550</v>
      </c>
      <c r="Q2091" s="232">
        <f>E5+(E6*0.1)</f>
        <v>0.1</v>
      </c>
      <c r="R2091" s="162">
        <v>-1126.5</v>
      </c>
      <c r="S2091" s="232">
        <f>E7+(E8*0.1)</f>
        <v>0.1</v>
      </c>
      <c r="T2091" s="162">
        <v>-3410</v>
      </c>
      <c r="U2091" s="233">
        <f>E9+(E10*0.5)+(E11*0.1)</f>
        <v>0.2</v>
      </c>
      <c r="V2091" s="162">
        <v>-1400</v>
      </c>
      <c r="W2091" s="233">
        <f>E12+(E13*0.5)+(E14*0.1)</f>
        <v>0.2</v>
      </c>
      <c r="X2091" s="162">
        <v>-1200</v>
      </c>
      <c r="Y2091" s="161">
        <f t="shared" si="663"/>
        <v>2064</v>
      </c>
      <c r="Z2091" s="162">
        <f t="shared" si="655"/>
        <v>-1083.6500000000001</v>
      </c>
      <c r="AA2091" s="127">
        <v>45643</v>
      </c>
      <c r="AB2091" s="127"/>
      <c r="AC2091" s="128"/>
      <c r="AD2091" s="128"/>
      <c r="AE2091" s="129"/>
      <c r="AF2091" s="129"/>
      <c r="AG2091" s="129"/>
      <c r="AH2091" s="129">
        <f t="shared" si="656"/>
        <v>0</v>
      </c>
      <c r="AI2091" s="129">
        <f t="shared" si="657"/>
        <v>-1083.6500000000001</v>
      </c>
      <c r="AJ2091" s="234">
        <f t="shared" si="658"/>
        <v>0</v>
      </c>
      <c r="AK2091" s="234">
        <f t="shared" si="659"/>
        <v>1</v>
      </c>
      <c r="AL2091" s="129">
        <f t="shared" si="660"/>
        <v>0</v>
      </c>
      <c r="AM2091" s="127">
        <v>45643</v>
      </c>
      <c r="AN2091" s="129">
        <f t="shared" si="664"/>
        <v>154965.51999999981</v>
      </c>
      <c r="AO2091" s="129">
        <f t="shared" si="665"/>
        <v>0</v>
      </c>
      <c r="AP2091" s="129">
        <f t="shared" si="666"/>
        <v>0</v>
      </c>
      <c r="AQ2091" s="235"/>
      <c r="AR2091" s="235"/>
      <c r="AS2091" s="236">
        <f t="shared" si="661"/>
        <v>45643</v>
      </c>
      <c r="AT2091" s="237">
        <f t="shared" si="667"/>
        <v>36320.879999999983</v>
      </c>
      <c r="AU2091" s="237">
        <f t="shared" si="668"/>
        <v>23614.100000000006</v>
      </c>
      <c r="AV2091" s="237">
        <f t="shared" si="669"/>
        <v>45254.940000000046</v>
      </c>
      <c r="AW2091" s="237">
        <f t="shared" si="670"/>
        <v>19086.399999999987</v>
      </c>
      <c r="AX2091" s="237">
        <f t="shared" si="671"/>
        <v>30689.200000000023</v>
      </c>
      <c r="AY2091" s="133"/>
    </row>
    <row r="2092" spans="3:51" x14ac:dyDescent="0.25">
      <c r="C2092" s="137"/>
      <c r="D2092" s="137"/>
      <c r="E2092" s="137"/>
      <c r="F2092" s="137"/>
      <c r="G2092" s="137"/>
      <c r="H2092" s="137"/>
      <c r="I2092" s="137"/>
      <c r="J2092" s="137"/>
      <c r="K2092" s="240">
        <f t="shared" si="653"/>
        <v>45644</v>
      </c>
      <c r="L2092" s="230">
        <f t="shared" si="654"/>
        <v>155383.11999999982</v>
      </c>
      <c r="M2092" s="162">
        <f>MAX(AN28:AN2092)</f>
        <v>156563.85999999981</v>
      </c>
      <c r="N2092" s="162">
        <f t="shared" si="662"/>
        <v>-1180.7399999999907</v>
      </c>
      <c r="O2092" s="231">
        <f>E3+(E4*0.1)</f>
        <v>0.2</v>
      </c>
      <c r="P2092" s="162">
        <v>-550</v>
      </c>
      <c r="Q2092" s="232">
        <f>E5+(E6*0.1)</f>
        <v>0.1</v>
      </c>
      <c r="R2092" s="162">
        <v>-850</v>
      </c>
      <c r="S2092" s="232">
        <f>E7+(E8*0.1)</f>
        <v>0.1</v>
      </c>
      <c r="T2092" s="162">
        <v>-3410</v>
      </c>
      <c r="U2092" s="233">
        <f>E9+(E10*0.5)+(E11*0.1)</f>
        <v>0.2</v>
      </c>
      <c r="V2092" s="162">
        <v>5968</v>
      </c>
      <c r="W2092" s="233">
        <f>E12+(E13*0.5)+(E14*0.1)</f>
        <v>0.2</v>
      </c>
      <c r="X2092" s="162">
        <v>-1200</v>
      </c>
      <c r="Y2092" s="161">
        <f t="shared" si="663"/>
        <v>2065</v>
      </c>
      <c r="Z2092" s="162">
        <f t="shared" si="655"/>
        <v>417.60000000000014</v>
      </c>
      <c r="AA2092" s="127">
        <v>45644</v>
      </c>
      <c r="AB2092" s="127"/>
      <c r="AC2092" s="128"/>
      <c r="AD2092" s="128"/>
      <c r="AE2092" s="129"/>
      <c r="AF2092" s="129"/>
      <c r="AG2092" s="129"/>
      <c r="AH2092" s="129">
        <f t="shared" si="656"/>
        <v>417.60000000000014</v>
      </c>
      <c r="AI2092" s="129">
        <f t="shared" si="657"/>
        <v>0</v>
      </c>
      <c r="AJ2092" s="234">
        <f t="shared" si="658"/>
        <v>1</v>
      </c>
      <c r="AK2092" s="234">
        <f t="shared" si="659"/>
        <v>0</v>
      </c>
      <c r="AL2092" s="129">
        <f t="shared" si="660"/>
        <v>0</v>
      </c>
      <c r="AM2092" s="127">
        <v>45644</v>
      </c>
      <c r="AN2092" s="129">
        <f t="shared" si="664"/>
        <v>155383.11999999982</v>
      </c>
      <c r="AO2092" s="129">
        <f t="shared" si="665"/>
        <v>0</v>
      </c>
      <c r="AP2092" s="129">
        <f t="shared" si="666"/>
        <v>0</v>
      </c>
      <c r="AQ2092" s="235"/>
      <c r="AR2092" s="235"/>
      <c r="AS2092" s="236">
        <f t="shared" si="661"/>
        <v>45644</v>
      </c>
      <c r="AT2092" s="237">
        <f t="shared" si="667"/>
        <v>36210.879999999983</v>
      </c>
      <c r="AU2092" s="237">
        <f t="shared" si="668"/>
        <v>23529.100000000006</v>
      </c>
      <c r="AV2092" s="237">
        <f t="shared" si="669"/>
        <v>44913.940000000046</v>
      </c>
      <c r="AW2092" s="237">
        <f t="shared" si="670"/>
        <v>20279.999999999985</v>
      </c>
      <c r="AX2092" s="237">
        <f t="shared" si="671"/>
        <v>30449.200000000023</v>
      </c>
      <c r="AY2092" s="133"/>
    </row>
    <row r="2093" spans="3:51" x14ac:dyDescent="0.25">
      <c r="C2093" s="137"/>
      <c r="D2093" s="137"/>
      <c r="E2093" s="137"/>
      <c r="F2093" s="137"/>
      <c r="G2093" s="137"/>
      <c r="H2093" s="137"/>
      <c r="I2093" s="137"/>
      <c r="J2093" s="137"/>
      <c r="K2093" s="240">
        <f t="shared" si="653"/>
        <v>45645</v>
      </c>
      <c r="L2093" s="230">
        <f t="shared" si="654"/>
        <v>155053.08999999982</v>
      </c>
      <c r="M2093" s="162">
        <f>MAX(AN28:AN2093)</f>
        <v>156563.85999999981</v>
      </c>
      <c r="N2093" s="162">
        <f t="shared" si="662"/>
        <v>-1510.7699999999895</v>
      </c>
      <c r="O2093" s="231">
        <f>E3+(E4*0.1)</f>
        <v>0.2</v>
      </c>
      <c r="P2093" s="162">
        <v>76.849999999999994</v>
      </c>
      <c r="Q2093" s="232">
        <f>E5+(E6*0.1)</f>
        <v>0.1</v>
      </c>
      <c r="R2093" s="162">
        <v>-254</v>
      </c>
      <c r="S2093" s="232">
        <f>E7+(E8*0.1)</f>
        <v>0.1</v>
      </c>
      <c r="T2093" s="162">
        <v>-1976</v>
      </c>
      <c r="U2093" s="233">
        <f>E9+(E10*0.5)+(E11*0.1)</f>
        <v>0.2</v>
      </c>
      <c r="V2093" s="162">
        <v>-1400</v>
      </c>
      <c r="W2093" s="233">
        <f>E12+(E13*0.5)+(E14*0.1)</f>
        <v>0.2</v>
      </c>
      <c r="X2093" s="162">
        <v>788</v>
      </c>
      <c r="Y2093" s="161">
        <f t="shared" si="663"/>
        <v>2066</v>
      </c>
      <c r="Z2093" s="162">
        <f t="shared" si="655"/>
        <v>-330.03</v>
      </c>
      <c r="AA2093" s="127">
        <v>45645</v>
      </c>
      <c r="AB2093" s="127"/>
      <c r="AC2093" s="128"/>
      <c r="AD2093" s="128"/>
      <c r="AE2093" s="129"/>
      <c r="AF2093" s="129"/>
      <c r="AG2093" s="129"/>
      <c r="AH2093" s="129">
        <f t="shared" si="656"/>
        <v>0</v>
      </c>
      <c r="AI2093" s="129">
        <f t="shared" si="657"/>
        <v>-330.03</v>
      </c>
      <c r="AJ2093" s="234">
        <f t="shared" si="658"/>
        <v>0</v>
      </c>
      <c r="AK2093" s="234">
        <f t="shared" si="659"/>
        <v>1</v>
      </c>
      <c r="AL2093" s="129">
        <f t="shared" si="660"/>
        <v>0</v>
      </c>
      <c r="AM2093" s="127">
        <v>45645</v>
      </c>
      <c r="AN2093" s="129">
        <f t="shared" si="664"/>
        <v>155053.08999999982</v>
      </c>
      <c r="AO2093" s="129">
        <f t="shared" si="665"/>
        <v>0</v>
      </c>
      <c r="AP2093" s="129">
        <f t="shared" si="666"/>
        <v>0</v>
      </c>
      <c r="AQ2093" s="235"/>
      <c r="AR2093" s="235"/>
      <c r="AS2093" s="236">
        <f t="shared" si="661"/>
        <v>45645</v>
      </c>
      <c r="AT2093" s="237">
        <f t="shared" si="667"/>
        <v>36226.249999999985</v>
      </c>
      <c r="AU2093" s="237">
        <f t="shared" si="668"/>
        <v>23503.700000000004</v>
      </c>
      <c r="AV2093" s="237">
        <f t="shared" si="669"/>
        <v>44716.340000000047</v>
      </c>
      <c r="AW2093" s="237">
        <f t="shared" si="670"/>
        <v>19999.999999999985</v>
      </c>
      <c r="AX2093" s="237">
        <f t="shared" si="671"/>
        <v>30606.800000000021</v>
      </c>
      <c r="AY2093" s="133"/>
    </row>
    <row r="2094" spans="3:51" x14ac:dyDescent="0.25">
      <c r="C2094" s="137"/>
      <c r="D2094" s="137"/>
      <c r="E2094" s="137"/>
      <c r="F2094" s="137"/>
      <c r="G2094" s="137"/>
      <c r="H2094" s="137"/>
      <c r="I2094" s="137"/>
      <c r="J2094" s="137"/>
      <c r="K2094" s="240">
        <f t="shared" si="653"/>
        <v>45646</v>
      </c>
      <c r="L2094" s="230">
        <f t="shared" si="654"/>
        <v>154758.34999999983</v>
      </c>
      <c r="M2094" s="162">
        <f>MAX(AN28:AN2094)</f>
        <v>156563.85999999981</v>
      </c>
      <c r="N2094" s="162">
        <f t="shared" si="662"/>
        <v>-1805.5099999999802</v>
      </c>
      <c r="O2094" s="231">
        <f>E3+(E4*0.1)</f>
        <v>0.2</v>
      </c>
      <c r="P2094" s="162">
        <v>-550</v>
      </c>
      <c r="Q2094" s="232">
        <f>E5+(E6*0.1)</f>
        <v>0.1</v>
      </c>
      <c r="R2094" s="162">
        <v>-1304</v>
      </c>
      <c r="S2094" s="232">
        <f>E7+(E8*0.1)</f>
        <v>0.1</v>
      </c>
      <c r="T2094" s="162">
        <v>-3467.4</v>
      </c>
      <c r="U2094" s="233">
        <f>E9+(E10*0.5)+(E11*0.1)</f>
        <v>0.2</v>
      </c>
      <c r="V2094" s="162">
        <v>-1400</v>
      </c>
      <c r="W2094" s="233">
        <f>E12+(E13*0.5)+(E14*0.1)</f>
        <v>0.2</v>
      </c>
      <c r="X2094" s="162">
        <v>2862</v>
      </c>
      <c r="Y2094" s="161">
        <f t="shared" si="663"/>
        <v>2067</v>
      </c>
      <c r="Z2094" s="162">
        <f t="shared" si="655"/>
        <v>-294.74</v>
      </c>
      <c r="AA2094" s="127">
        <v>45646</v>
      </c>
      <c r="AB2094" s="127"/>
      <c r="AC2094" s="128"/>
      <c r="AD2094" s="128"/>
      <c r="AE2094" s="129"/>
      <c r="AF2094" s="129"/>
      <c r="AG2094" s="129"/>
      <c r="AH2094" s="129">
        <f t="shared" si="656"/>
        <v>0</v>
      </c>
      <c r="AI2094" s="129">
        <f t="shared" si="657"/>
        <v>-294.74</v>
      </c>
      <c r="AJ2094" s="234">
        <f t="shared" si="658"/>
        <v>0</v>
      </c>
      <c r="AK2094" s="234">
        <f t="shared" si="659"/>
        <v>1</v>
      </c>
      <c r="AL2094" s="129">
        <f t="shared" si="660"/>
        <v>0</v>
      </c>
      <c r="AM2094" s="127">
        <v>45646</v>
      </c>
      <c r="AN2094" s="129">
        <f t="shared" si="664"/>
        <v>154758.34999999983</v>
      </c>
      <c r="AO2094" s="129">
        <f t="shared" si="665"/>
        <v>0</v>
      </c>
      <c r="AP2094" s="129">
        <f t="shared" si="666"/>
        <v>0</v>
      </c>
      <c r="AQ2094" s="235"/>
      <c r="AR2094" s="235"/>
      <c r="AS2094" s="236">
        <f t="shared" si="661"/>
        <v>45646</v>
      </c>
      <c r="AT2094" s="237">
        <f t="shared" si="667"/>
        <v>36116.249999999985</v>
      </c>
      <c r="AU2094" s="237">
        <f t="shared" si="668"/>
        <v>23373.300000000003</v>
      </c>
      <c r="AV2094" s="237">
        <f t="shared" si="669"/>
        <v>44369.600000000049</v>
      </c>
      <c r="AW2094" s="237">
        <f t="shared" si="670"/>
        <v>19719.999999999985</v>
      </c>
      <c r="AX2094" s="237">
        <f t="shared" si="671"/>
        <v>31179.200000000023</v>
      </c>
      <c r="AY2094" s="133"/>
    </row>
    <row r="2095" spans="3:51" x14ac:dyDescent="0.25">
      <c r="C2095" s="137"/>
      <c r="D2095" s="137"/>
      <c r="E2095" s="137"/>
      <c r="F2095" s="137"/>
      <c r="G2095" s="137"/>
      <c r="H2095" s="137"/>
      <c r="I2095" s="137"/>
      <c r="J2095" s="137"/>
      <c r="K2095" s="240">
        <f t="shared" si="653"/>
        <v>45649</v>
      </c>
      <c r="L2095" s="230">
        <f t="shared" si="654"/>
        <v>154939.98999999985</v>
      </c>
      <c r="M2095" s="162">
        <f>MAX(AN28:AN2095)</f>
        <v>156563.85999999981</v>
      </c>
      <c r="N2095" s="162">
        <f t="shared" si="662"/>
        <v>-1623.8699999999662</v>
      </c>
      <c r="O2095" s="231">
        <f>E3+(E4*0.1)</f>
        <v>0.2</v>
      </c>
      <c r="P2095" s="162">
        <v>-550</v>
      </c>
      <c r="Q2095" s="232">
        <f>E5+(E6*0.1)</f>
        <v>0.1</v>
      </c>
      <c r="R2095" s="162">
        <v>-850</v>
      </c>
      <c r="S2095" s="232">
        <f>E7+(E8*0.1)</f>
        <v>0.1</v>
      </c>
      <c r="T2095" s="162">
        <v>4280.3999999999996</v>
      </c>
      <c r="U2095" s="233">
        <f>E9+(E10*0.5)+(E11*0.1)</f>
        <v>0.2</v>
      </c>
      <c r="V2095" s="162">
        <v>943</v>
      </c>
      <c r="W2095" s="233">
        <f>E12+(E13*0.5)+(E14*0.1)</f>
        <v>0.2</v>
      </c>
      <c r="X2095" s="162">
        <v>-1200</v>
      </c>
      <c r="Y2095" s="161">
        <f t="shared" si="663"/>
        <v>2068</v>
      </c>
      <c r="Z2095" s="162">
        <f t="shared" si="655"/>
        <v>181.64</v>
      </c>
      <c r="AA2095" s="127">
        <v>45649</v>
      </c>
      <c r="AB2095" s="127"/>
      <c r="AC2095" s="128"/>
      <c r="AD2095" s="128"/>
      <c r="AE2095" s="129"/>
      <c r="AF2095" s="129"/>
      <c r="AG2095" s="129"/>
      <c r="AH2095" s="129">
        <f t="shared" si="656"/>
        <v>181.64</v>
      </c>
      <c r="AI2095" s="129">
        <f t="shared" si="657"/>
        <v>0</v>
      </c>
      <c r="AJ2095" s="234">
        <f t="shared" si="658"/>
        <v>1</v>
      </c>
      <c r="AK2095" s="234">
        <f t="shared" si="659"/>
        <v>0</v>
      </c>
      <c r="AL2095" s="129">
        <f t="shared" si="660"/>
        <v>0</v>
      </c>
      <c r="AM2095" s="127">
        <v>45649</v>
      </c>
      <c r="AN2095" s="129">
        <f t="shared" si="664"/>
        <v>154939.98999999985</v>
      </c>
      <c r="AO2095" s="129">
        <f t="shared" si="665"/>
        <v>0</v>
      </c>
      <c r="AP2095" s="129">
        <f t="shared" si="666"/>
        <v>0</v>
      </c>
      <c r="AQ2095" s="235"/>
      <c r="AR2095" s="235"/>
      <c r="AS2095" s="236">
        <f t="shared" si="661"/>
        <v>45649</v>
      </c>
      <c r="AT2095" s="237">
        <f t="shared" si="667"/>
        <v>36006.249999999985</v>
      </c>
      <c r="AU2095" s="237">
        <f t="shared" si="668"/>
        <v>23288.300000000003</v>
      </c>
      <c r="AV2095" s="237">
        <f t="shared" si="669"/>
        <v>44797.64000000005</v>
      </c>
      <c r="AW2095" s="237">
        <f t="shared" si="670"/>
        <v>19908.599999999984</v>
      </c>
      <c r="AX2095" s="237">
        <f t="shared" si="671"/>
        <v>30939.200000000023</v>
      </c>
      <c r="AY2095" s="133"/>
    </row>
    <row r="2096" spans="3:51" x14ac:dyDescent="0.25">
      <c r="C2096" s="137"/>
      <c r="D2096" s="137"/>
      <c r="E2096" s="137"/>
      <c r="F2096" s="137"/>
      <c r="G2096" s="137"/>
      <c r="H2096" s="137"/>
      <c r="I2096" s="137"/>
      <c r="J2096" s="137"/>
      <c r="K2096" s="240">
        <f t="shared" si="653"/>
        <v>45650</v>
      </c>
      <c r="L2096" s="230">
        <f t="shared" si="654"/>
        <v>156248.87999999986</v>
      </c>
      <c r="M2096" s="162">
        <f>MAX(AN28:AN2096)</f>
        <v>156563.85999999981</v>
      </c>
      <c r="N2096" s="162">
        <f t="shared" si="662"/>
        <v>-314.97999999995227</v>
      </c>
      <c r="O2096" s="231">
        <f>E3+(E4*0.1)</f>
        <v>0.2</v>
      </c>
      <c r="P2096" s="162">
        <v>1950.4</v>
      </c>
      <c r="Q2096" s="232">
        <f>E5+(E6*0.1)</f>
        <v>0.1</v>
      </c>
      <c r="R2096" s="162">
        <v>3298.5</v>
      </c>
      <c r="S2096" s="232">
        <f>E7+(E8*0.1)</f>
        <v>0.1</v>
      </c>
      <c r="T2096" s="162">
        <v>5889.6</v>
      </c>
      <c r="U2096" s="233">
        <f>E9+(E10*0.5)+(E11*0.1)</f>
        <v>0.2</v>
      </c>
      <c r="V2096" s="162">
        <v>-316</v>
      </c>
      <c r="W2096" s="233">
        <f>E12+(E13*0.5)+(E14*0.1)</f>
        <v>0.2</v>
      </c>
      <c r="X2096" s="162">
        <v>316</v>
      </c>
      <c r="Y2096" s="161">
        <f t="shared" si="663"/>
        <v>2069</v>
      </c>
      <c r="Z2096" s="162">
        <f t="shared" si="655"/>
        <v>1308.8900000000001</v>
      </c>
      <c r="AA2096" s="127">
        <v>45650</v>
      </c>
      <c r="AB2096" s="127"/>
      <c r="AC2096" s="128"/>
      <c r="AD2096" s="128"/>
      <c r="AE2096" s="129"/>
      <c r="AF2096" s="129"/>
      <c r="AG2096" s="129"/>
      <c r="AH2096" s="129">
        <f t="shared" si="656"/>
        <v>1308.8900000000001</v>
      </c>
      <c r="AI2096" s="129">
        <f t="shared" si="657"/>
        <v>0</v>
      </c>
      <c r="AJ2096" s="234">
        <f t="shared" si="658"/>
        <v>1</v>
      </c>
      <c r="AK2096" s="234">
        <f t="shared" si="659"/>
        <v>0</v>
      </c>
      <c r="AL2096" s="129">
        <f t="shared" si="660"/>
        <v>0</v>
      </c>
      <c r="AM2096" s="127">
        <v>45650</v>
      </c>
      <c r="AN2096" s="129">
        <f t="shared" si="664"/>
        <v>156248.87999999986</v>
      </c>
      <c r="AO2096" s="129">
        <f t="shared" si="665"/>
        <v>0</v>
      </c>
      <c r="AP2096" s="129">
        <f t="shared" si="666"/>
        <v>0</v>
      </c>
      <c r="AQ2096" s="235"/>
      <c r="AR2096" s="235"/>
      <c r="AS2096" s="236">
        <f t="shared" si="661"/>
        <v>45650</v>
      </c>
      <c r="AT2096" s="237">
        <f t="shared" si="667"/>
        <v>36396.329999999987</v>
      </c>
      <c r="AU2096" s="237">
        <f t="shared" si="668"/>
        <v>23618.15</v>
      </c>
      <c r="AV2096" s="237">
        <f t="shared" si="669"/>
        <v>45386.600000000049</v>
      </c>
      <c r="AW2096" s="237">
        <f t="shared" si="670"/>
        <v>19845.399999999983</v>
      </c>
      <c r="AX2096" s="237">
        <f t="shared" si="671"/>
        <v>31002.400000000023</v>
      </c>
      <c r="AY2096" s="133"/>
    </row>
    <row r="2097" spans="3:51" x14ac:dyDescent="0.25">
      <c r="C2097" s="137"/>
      <c r="D2097" s="137"/>
      <c r="E2097" s="137"/>
      <c r="F2097" s="137"/>
      <c r="G2097" s="137"/>
      <c r="H2097" s="137"/>
      <c r="I2097" s="137"/>
      <c r="J2097" s="137"/>
      <c r="K2097" s="240">
        <f t="shared" si="653"/>
        <v>45652</v>
      </c>
      <c r="L2097" s="230">
        <f t="shared" si="654"/>
        <v>156060.99999999985</v>
      </c>
      <c r="M2097" s="162">
        <f>MAX(AN28:AN2097)</f>
        <v>156563.85999999981</v>
      </c>
      <c r="N2097" s="162">
        <f t="shared" si="662"/>
        <v>-502.85999999995693</v>
      </c>
      <c r="O2097" s="231">
        <f>E3+(E4*0.1)</f>
        <v>0.2</v>
      </c>
      <c r="P2097" s="162">
        <v>-550</v>
      </c>
      <c r="Q2097" s="232">
        <f>E5+(E6*0.1)</f>
        <v>0.1</v>
      </c>
      <c r="R2097" s="162">
        <v>-850</v>
      </c>
      <c r="S2097" s="232">
        <f>E7+(E8*0.1)</f>
        <v>0.1</v>
      </c>
      <c r="T2097" s="162">
        <v>-586.79999999999995</v>
      </c>
      <c r="U2097" s="233">
        <f>E9+(E10*0.5)+(E11*0.1)</f>
        <v>0.2</v>
      </c>
      <c r="V2097" s="162">
        <v>-1400</v>
      </c>
      <c r="W2097" s="233">
        <f>E12+(E13*0.5)+(E14*0.1)</f>
        <v>0.2</v>
      </c>
      <c r="X2097" s="162">
        <v>1729</v>
      </c>
      <c r="Y2097" s="161">
        <f t="shared" si="663"/>
        <v>2070</v>
      </c>
      <c r="Z2097" s="162">
        <f t="shared" si="655"/>
        <v>-187.88000000000005</v>
      </c>
      <c r="AA2097" s="127">
        <v>45652</v>
      </c>
      <c r="AB2097" s="127"/>
      <c r="AC2097" s="128"/>
      <c r="AD2097" s="128"/>
      <c r="AE2097" s="129"/>
      <c r="AF2097" s="129"/>
      <c r="AG2097" s="129"/>
      <c r="AH2097" s="129">
        <f t="shared" si="656"/>
        <v>0</v>
      </c>
      <c r="AI2097" s="129">
        <f t="shared" si="657"/>
        <v>-187.88000000000005</v>
      </c>
      <c r="AJ2097" s="234">
        <f t="shared" si="658"/>
        <v>0</v>
      </c>
      <c r="AK2097" s="234">
        <f t="shared" si="659"/>
        <v>1</v>
      </c>
      <c r="AL2097" s="129">
        <f t="shared" si="660"/>
        <v>0</v>
      </c>
      <c r="AM2097" s="127">
        <v>45652</v>
      </c>
      <c r="AN2097" s="129">
        <f t="shared" si="664"/>
        <v>156060.99999999985</v>
      </c>
      <c r="AO2097" s="129">
        <f t="shared" si="665"/>
        <v>0</v>
      </c>
      <c r="AP2097" s="129">
        <f t="shared" si="666"/>
        <v>0</v>
      </c>
      <c r="AQ2097" s="235"/>
      <c r="AR2097" s="235"/>
      <c r="AS2097" s="236">
        <f t="shared" si="661"/>
        <v>45652</v>
      </c>
      <c r="AT2097" s="237">
        <f t="shared" si="667"/>
        <v>36286.329999999987</v>
      </c>
      <c r="AU2097" s="237">
        <f t="shared" si="668"/>
        <v>23533.15</v>
      </c>
      <c r="AV2097" s="237">
        <f t="shared" si="669"/>
        <v>45327.920000000049</v>
      </c>
      <c r="AW2097" s="237">
        <f t="shared" si="670"/>
        <v>19565.399999999983</v>
      </c>
      <c r="AX2097" s="237">
        <f t="shared" si="671"/>
        <v>31348.200000000023</v>
      </c>
      <c r="AY2097" s="133"/>
    </row>
    <row r="2098" spans="3:51" x14ac:dyDescent="0.25">
      <c r="C2098" s="137"/>
      <c r="D2098" s="137"/>
      <c r="E2098" s="137"/>
      <c r="F2098" s="137"/>
      <c r="G2098" s="137"/>
      <c r="H2098" s="137"/>
      <c r="I2098" s="137"/>
      <c r="J2098" s="137"/>
      <c r="K2098" s="240">
        <f t="shared" si="653"/>
        <v>45653</v>
      </c>
      <c r="L2098" s="230">
        <f t="shared" si="654"/>
        <v>155369.66999999987</v>
      </c>
      <c r="M2098" s="162">
        <f>MAX(AN28:AN2098)</f>
        <v>156563.85999999981</v>
      </c>
      <c r="N2098" s="162">
        <f t="shared" si="662"/>
        <v>-1194.1899999999441</v>
      </c>
      <c r="O2098" s="231">
        <f>E3+(E4*0.1)</f>
        <v>0.2</v>
      </c>
      <c r="P2098" s="162">
        <v>-967.15</v>
      </c>
      <c r="Q2098" s="232">
        <f>E5+(E6*0.1)</f>
        <v>0.1</v>
      </c>
      <c r="R2098" s="162">
        <v>-1621</v>
      </c>
      <c r="S2098" s="232">
        <f>E7+(E8*0.1)</f>
        <v>0.1</v>
      </c>
      <c r="T2098" s="162">
        <v>-3410</v>
      </c>
      <c r="U2098" s="233">
        <f>E9+(E10*0.5)+(E11*0.1)</f>
        <v>0.2</v>
      </c>
      <c r="V2098" s="162">
        <v>1226</v>
      </c>
      <c r="W2098" s="233">
        <f>E12+(E13*0.5)+(E14*0.1)</f>
        <v>0.2</v>
      </c>
      <c r="X2098" s="162">
        <v>-1200</v>
      </c>
      <c r="Y2098" s="161">
        <f t="shared" si="663"/>
        <v>2071</v>
      </c>
      <c r="Z2098" s="162">
        <f t="shared" si="655"/>
        <v>-691.32999999999993</v>
      </c>
      <c r="AA2098" s="127">
        <v>45653</v>
      </c>
      <c r="AB2098" s="127"/>
      <c r="AC2098" s="128"/>
      <c r="AD2098" s="128"/>
      <c r="AE2098" s="129"/>
      <c r="AF2098" s="129"/>
      <c r="AG2098" s="129"/>
      <c r="AH2098" s="129">
        <f t="shared" si="656"/>
        <v>0</v>
      </c>
      <c r="AI2098" s="129">
        <f t="shared" si="657"/>
        <v>-691.32999999999993</v>
      </c>
      <c r="AJ2098" s="234">
        <f t="shared" si="658"/>
        <v>0</v>
      </c>
      <c r="AK2098" s="234">
        <f t="shared" si="659"/>
        <v>1</v>
      </c>
      <c r="AL2098" s="129">
        <f t="shared" si="660"/>
        <v>0</v>
      </c>
      <c r="AM2098" s="127">
        <v>45653</v>
      </c>
      <c r="AN2098" s="129">
        <f t="shared" si="664"/>
        <v>155369.66999999987</v>
      </c>
      <c r="AO2098" s="129">
        <f t="shared" si="665"/>
        <v>0</v>
      </c>
      <c r="AP2098" s="129">
        <f t="shared" si="666"/>
        <v>0</v>
      </c>
      <c r="AQ2098" s="235"/>
      <c r="AR2098" s="235"/>
      <c r="AS2098" s="236">
        <f t="shared" si="661"/>
        <v>45653</v>
      </c>
      <c r="AT2098" s="237">
        <f t="shared" si="667"/>
        <v>36092.899999999987</v>
      </c>
      <c r="AU2098" s="237">
        <f t="shared" si="668"/>
        <v>23371.050000000003</v>
      </c>
      <c r="AV2098" s="237">
        <f t="shared" si="669"/>
        <v>44986.920000000049</v>
      </c>
      <c r="AW2098" s="237">
        <f t="shared" si="670"/>
        <v>19810.599999999984</v>
      </c>
      <c r="AX2098" s="237">
        <f t="shared" si="671"/>
        <v>31108.200000000023</v>
      </c>
      <c r="AY2098" s="133"/>
    </row>
    <row r="2099" spans="3:51" x14ac:dyDescent="0.25">
      <c r="C2099" s="137"/>
      <c r="D2099" s="137"/>
      <c r="E2099" s="137"/>
      <c r="F2099" s="137"/>
      <c r="G2099" s="137"/>
      <c r="H2099" s="137"/>
      <c r="I2099" s="137"/>
      <c r="J2099" s="137"/>
      <c r="K2099" s="240">
        <f t="shared" si="653"/>
        <v>45656</v>
      </c>
      <c r="L2099" s="230">
        <f t="shared" si="654"/>
        <v>154465.64999999988</v>
      </c>
      <c r="M2099" s="162">
        <f>MAX(AN28:AN2099)</f>
        <v>156563.85999999981</v>
      </c>
      <c r="N2099" s="162">
        <f t="shared" si="662"/>
        <v>-2098.2099999999336</v>
      </c>
      <c r="O2099" s="231">
        <f>E3+(E4*0.1)</f>
        <v>0.2</v>
      </c>
      <c r="P2099" s="162">
        <v>-691.75</v>
      </c>
      <c r="Q2099" s="232">
        <f>E5+(E6*0.1)</f>
        <v>0.1</v>
      </c>
      <c r="R2099" s="162">
        <v>-2558.5</v>
      </c>
      <c r="S2099" s="232">
        <f>E7+(E8*0.1)</f>
        <v>0.1</v>
      </c>
      <c r="T2099" s="162">
        <v>-5728.2</v>
      </c>
      <c r="U2099" s="233">
        <f>E9+(E10*0.5)+(E11*0.1)</f>
        <v>0.2</v>
      </c>
      <c r="V2099" s="162">
        <v>1515</v>
      </c>
      <c r="W2099" s="233">
        <f>E12+(E13*0.5)+(E14*0.1)</f>
        <v>0.2</v>
      </c>
      <c r="X2099" s="162">
        <v>-1200</v>
      </c>
      <c r="Y2099" s="161">
        <f t="shared" si="663"/>
        <v>2072</v>
      </c>
      <c r="Z2099" s="162">
        <f t="shared" si="655"/>
        <v>-904.0200000000001</v>
      </c>
      <c r="AA2099" s="127">
        <v>45656</v>
      </c>
      <c r="AB2099" s="127"/>
      <c r="AC2099" s="128"/>
      <c r="AD2099" s="128"/>
      <c r="AE2099" s="129"/>
      <c r="AF2099" s="129"/>
      <c r="AG2099" s="129"/>
      <c r="AH2099" s="129">
        <f t="shared" si="656"/>
        <v>0</v>
      </c>
      <c r="AI2099" s="129">
        <f t="shared" si="657"/>
        <v>-904.0200000000001</v>
      </c>
      <c r="AJ2099" s="234">
        <f t="shared" si="658"/>
        <v>0</v>
      </c>
      <c r="AK2099" s="234">
        <f t="shared" si="659"/>
        <v>1</v>
      </c>
      <c r="AL2099" s="129">
        <f t="shared" si="660"/>
        <v>0</v>
      </c>
      <c r="AM2099" s="127">
        <v>45656</v>
      </c>
      <c r="AN2099" s="129">
        <f t="shared" si="664"/>
        <v>154465.64999999988</v>
      </c>
      <c r="AO2099" s="129">
        <f t="shared" si="665"/>
        <v>0</v>
      </c>
      <c r="AP2099" s="129">
        <f t="shared" si="666"/>
        <v>0</v>
      </c>
      <c r="AQ2099" s="235"/>
      <c r="AR2099" s="235"/>
      <c r="AS2099" s="236">
        <f t="shared" si="661"/>
        <v>45656</v>
      </c>
      <c r="AT2099" s="237">
        <f t="shared" si="667"/>
        <v>35954.549999999988</v>
      </c>
      <c r="AU2099" s="237">
        <f t="shared" si="668"/>
        <v>23115.200000000004</v>
      </c>
      <c r="AV2099" s="237">
        <f t="shared" si="669"/>
        <v>44414.100000000049</v>
      </c>
      <c r="AW2099" s="237">
        <f t="shared" si="670"/>
        <v>20113.599999999984</v>
      </c>
      <c r="AX2099" s="237">
        <f t="shared" si="671"/>
        <v>30868.200000000023</v>
      </c>
      <c r="AY2099" s="133"/>
    </row>
    <row r="2100" spans="3:51" x14ac:dyDescent="0.25">
      <c r="C2100" s="137"/>
      <c r="D2100" s="137"/>
      <c r="E2100" s="137"/>
      <c r="F2100" s="137"/>
      <c r="G2100" s="137"/>
      <c r="H2100" s="137"/>
      <c r="I2100" s="137"/>
      <c r="J2100" s="137"/>
      <c r="K2100" s="240">
        <f t="shared" si="653"/>
        <v>45657</v>
      </c>
      <c r="L2100" s="230">
        <f t="shared" si="654"/>
        <v>153638.44999999987</v>
      </c>
      <c r="M2100" s="162">
        <f>MAX(AN28:AN2100)</f>
        <v>156563.85999999981</v>
      </c>
      <c r="N2100" s="162">
        <f t="shared" si="662"/>
        <v>-2925.4099999999453</v>
      </c>
      <c r="O2100" s="231">
        <f>E3+(E4*0.1)</f>
        <v>0.2</v>
      </c>
      <c r="P2100" s="162">
        <v>-550</v>
      </c>
      <c r="Q2100" s="232">
        <f>E5+(E6*0.1)</f>
        <v>0.1</v>
      </c>
      <c r="R2100" s="162">
        <v>-850</v>
      </c>
      <c r="S2100" s="232">
        <f>E7+(E8*0.1)</f>
        <v>0.1</v>
      </c>
      <c r="T2100" s="162">
        <v>-3410</v>
      </c>
      <c r="U2100" s="233">
        <f>E9+(E10*0.5)+(E11*0.1)</f>
        <v>0.2</v>
      </c>
      <c r="V2100" s="162">
        <v>-1400</v>
      </c>
      <c r="W2100" s="233">
        <f>E12+(E13*0.5)+(E14*0.1)</f>
        <v>0.2</v>
      </c>
      <c r="X2100" s="162">
        <v>-56</v>
      </c>
      <c r="Y2100" s="161">
        <f t="shared" si="663"/>
        <v>2073</v>
      </c>
      <c r="Z2100" s="162">
        <f t="shared" si="655"/>
        <v>-827.2</v>
      </c>
      <c r="AA2100" s="238">
        <v>45657</v>
      </c>
      <c r="AB2100" s="129">
        <f>SUM(Z2080:Z2100)</f>
        <v>-1551.73</v>
      </c>
      <c r="AC2100" s="128">
        <f>(AB2100&gt;0)*1</f>
        <v>0</v>
      </c>
      <c r="AD2100" s="128">
        <f>(AB2100&lt;0)*1</f>
        <v>1</v>
      </c>
      <c r="AE2100" s="129">
        <f>AB2100*AC2100</f>
        <v>0</v>
      </c>
      <c r="AF2100" s="129">
        <f>AB2100*AD2100</f>
        <v>-1551.73</v>
      </c>
      <c r="AG2100" s="129">
        <f>SUM(Z1840:Z2100)</f>
        <v>42014.67</v>
      </c>
      <c r="AH2100" s="129">
        <f t="shared" si="656"/>
        <v>0</v>
      </c>
      <c r="AI2100" s="129">
        <f t="shared" si="657"/>
        <v>-827.2</v>
      </c>
      <c r="AJ2100" s="234">
        <f t="shared" si="658"/>
        <v>0</v>
      </c>
      <c r="AK2100" s="234">
        <f t="shared" si="659"/>
        <v>1</v>
      </c>
      <c r="AL2100" s="129">
        <f t="shared" si="660"/>
        <v>-1551.73</v>
      </c>
      <c r="AM2100" s="127">
        <v>45657</v>
      </c>
      <c r="AN2100" s="129">
        <f t="shared" si="664"/>
        <v>153638.44999999987</v>
      </c>
      <c r="AO2100" s="129">
        <f t="shared" si="665"/>
        <v>0</v>
      </c>
      <c r="AP2100" s="129">
        <f t="shared" si="666"/>
        <v>-1551.73</v>
      </c>
      <c r="AQ2100" s="235"/>
      <c r="AR2100" s="235"/>
      <c r="AS2100" s="236">
        <f t="shared" si="661"/>
        <v>45657</v>
      </c>
      <c r="AT2100" s="237">
        <f t="shared" si="667"/>
        <v>35844.549999999988</v>
      </c>
      <c r="AU2100" s="237">
        <f t="shared" si="668"/>
        <v>23030.200000000004</v>
      </c>
      <c r="AV2100" s="237">
        <f t="shared" si="669"/>
        <v>44073.100000000049</v>
      </c>
      <c r="AW2100" s="237">
        <f t="shared" si="670"/>
        <v>19833.599999999984</v>
      </c>
      <c r="AX2100" s="237">
        <f t="shared" si="671"/>
        <v>30857.000000000022</v>
      </c>
      <c r="AY2100" s="133"/>
    </row>
    <row r="2101" spans="3:51" x14ac:dyDescent="0.25">
      <c r="C2101" s="137"/>
      <c r="D2101" s="137"/>
      <c r="E2101" s="137"/>
      <c r="F2101" s="137"/>
      <c r="G2101" s="137"/>
      <c r="H2101" s="137"/>
      <c r="I2101" s="137"/>
      <c r="J2101" s="137"/>
      <c r="K2101" s="241">
        <f t="shared" si="653"/>
        <v>45659</v>
      </c>
      <c r="L2101" s="230">
        <f t="shared" si="654"/>
        <v>153811.82999999987</v>
      </c>
      <c r="M2101" s="162">
        <f>MAX(AN28:AN2101)</f>
        <v>156563.85999999981</v>
      </c>
      <c r="N2101" s="162">
        <f t="shared" si="662"/>
        <v>-2752.0299999999406</v>
      </c>
      <c r="O2101" s="231">
        <f>E3+(E4*0.1)</f>
        <v>0.2</v>
      </c>
      <c r="P2101" s="162">
        <v>-629.35</v>
      </c>
      <c r="Q2101" s="232">
        <f>E5+(E6*0.1)</f>
        <v>0.1</v>
      </c>
      <c r="R2101" s="162">
        <v>-1131.5</v>
      </c>
      <c r="S2101" s="232">
        <f>E7+(E8*0.1)</f>
        <v>0.1</v>
      </c>
      <c r="T2101" s="162">
        <v>-3410</v>
      </c>
      <c r="U2101" s="233">
        <f>E9+(E10*0.5)+(E11*0.1)</f>
        <v>0.2</v>
      </c>
      <c r="V2101" s="162">
        <v>-1400</v>
      </c>
      <c r="W2101" s="233">
        <f>E12+(E13*0.5)+(E14*0.1)</f>
        <v>0.2</v>
      </c>
      <c r="X2101" s="162">
        <v>5167</v>
      </c>
      <c r="Y2101" s="161">
        <f t="shared" si="663"/>
        <v>2074</v>
      </c>
      <c r="Z2101" s="162">
        <f t="shared" si="655"/>
        <v>173.38000000000011</v>
      </c>
      <c r="AA2101" s="127">
        <v>45659</v>
      </c>
      <c r="AB2101" s="127"/>
      <c r="AC2101" s="128"/>
      <c r="AD2101" s="128"/>
      <c r="AE2101" s="129"/>
      <c r="AF2101" s="129"/>
      <c r="AG2101" s="129"/>
      <c r="AH2101" s="129">
        <f t="shared" si="656"/>
        <v>173.38000000000011</v>
      </c>
      <c r="AI2101" s="129">
        <f t="shared" si="657"/>
        <v>0</v>
      </c>
      <c r="AJ2101" s="234">
        <f t="shared" si="658"/>
        <v>1</v>
      </c>
      <c r="AK2101" s="234">
        <f t="shared" si="659"/>
        <v>0</v>
      </c>
      <c r="AL2101" s="129">
        <f t="shared" si="660"/>
        <v>0</v>
      </c>
      <c r="AM2101" s="127">
        <v>45659</v>
      </c>
      <c r="AN2101" s="129">
        <f t="shared" si="664"/>
        <v>153811.82999999987</v>
      </c>
      <c r="AO2101" s="129">
        <f t="shared" si="665"/>
        <v>0</v>
      </c>
      <c r="AP2101" s="129">
        <f t="shared" si="666"/>
        <v>0</v>
      </c>
      <c r="AQ2101" s="235"/>
      <c r="AR2101" s="235"/>
      <c r="AS2101" s="236">
        <f t="shared" si="661"/>
        <v>45659</v>
      </c>
      <c r="AT2101" s="237">
        <f t="shared" si="667"/>
        <v>35718.679999999986</v>
      </c>
      <c r="AU2101" s="237">
        <f t="shared" si="668"/>
        <v>22917.050000000003</v>
      </c>
      <c r="AV2101" s="237">
        <f t="shared" si="669"/>
        <v>43732.100000000049</v>
      </c>
      <c r="AW2101" s="237">
        <f t="shared" si="670"/>
        <v>19553.599999999984</v>
      </c>
      <c r="AX2101" s="237">
        <f t="shared" si="671"/>
        <v>31890.400000000023</v>
      </c>
      <c r="AY2101" s="133"/>
    </row>
    <row r="2102" spans="3:51" x14ac:dyDescent="0.25">
      <c r="C2102" s="137"/>
      <c r="D2102" s="137"/>
      <c r="E2102" s="137"/>
      <c r="F2102" s="137"/>
      <c r="G2102" s="137"/>
      <c r="H2102" s="137"/>
      <c r="I2102" s="137"/>
      <c r="J2102" s="137"/>
      <c r="K2102" s="240">
        <f t="shared" si="653"/>
        <v>45660</v>
      </c>
      <c r="L2102" s="230">
        <f t="shared" si="654"/>
        <v>154385.61999999988</v>
      </c>
      <c r="M2102" s="162">
        <f>MAX(AN28:AN2102)</f>
        <v>156563.85999999981</v>
      </c>
      <c r="N2102" s="162">
        <f t="shared" si="662"/>
        <v>-2178.2399999999325</v>
      </c>
      <c r="O2102" s="231">
        <f>E3+(E4*0.1)</f>
        <v>0.2</v>
      </c>
      <c r="P2102" s="162">
        <v>-567.45000000000005</v>
      </c>
      <c r="Q2102" s="232">
        <f>E5+(E6*0.1)</f>
        <v>0.1</v>
      </c>
      <c r="R2102" s="162">
        <v>-1176</v>
      </c>
      <c r="S2102" s="232">
        <f>E7+(E8*0.1)</f>
        <v>0.1</v>
      </c>
      <c r="T2102" s="162">
        <v>7010.8</v>
      </c>
      <c r="U2102" s="233">
        <f>E9+(E10*0.5)+(E11*0.1)</f>
        <v>0.2</v>
      </c>
      <c r="V2102" s="162">
        <v>1719</v>
      </c>
      <c r="W2102" s="233">
        <f>E12+(E13*0.5)+(E14*0.1)</f>
        <v>0.2</v>
      </c>
      <c r="X2102" s="162">
        <v>-1200</v>
      </c>
      <c r="Y2102" s="161">
        <f t="shared" si="663"/>
        <v>2075</v>
      </c>
      <c r="Z2102" s="162">
        <f t="shared" si="655"/>
        <v>573.79</v>
      </c>
      <c r="AA2102" s="127">
        <v>45660</v>
      </c>
      <c r="AB2102" s="127"/>
      <c r="AC2102" s="128"/>
      <c r="AD2102" s="128"/>
      <c r="AE2102" s="129"/>
      <c r="AF2102" s="129"/>
      <c r="AG2102" s="129"/>
      <c r="AH2102" s="129">
        <f t="shared" si="656"/>
        <v>573.79</v>
      </c>
      <c r="AI2102" s="129">
        <f t="shared" si="657"/>
        <v>0</v>
      </c>
      <c r="AJ2102" s="234">
        <f t="shared" si="658"/>
        <v>1</v>
      </c>
      <c r="AK2102" s="234">
        <f t="shared" si="659"/>
        <v>0</v>
      </c>
      <c r="AL2102" s="129">
        <f t="shared" si="660"/>
        <v>0</v>
      </c>
      <c r="AM2102" s="127">
        <v>45660</v>
      </c>
      <c r="AN2102" s="129">
        <f t="shared" si="664"/>
        <v>154385.61999999988</v>
      </c>
      <c r="AO2102" s="129">
        <f t="shared" si="665"/>
        <v>0</v>
      </c>
      <c r="AP2102" s="129">
        <f t="shared" si="666"/>
        <v>0</v>
      </c>
      <c r="AQ2102" s="235"/>
      <c r="AR2102" s="235"/>
      <c r="AS2102" s="236">
        <f t="shared" si="661"/>
        <v>45660</v>
      </c>
      <c r="AT2102" s="237">
        <f t="shared" si="667"/>
        <v>35605.189999999988</v>
      </c>
      <c r="AU2102" s="237">
        <f t="shared" si="668"/>
        <v>22799.450000000004</v>
      </c>
      <c r="AV2102" s="237">
        <f t="shared" si="669"/>
        <v>44433.180000000051</v>
      </c>
      <c r="AW2102" s="237">
        <f t="shared" si="670"/>
        <v>19897.399999999983</v>
      </c>
      <c r="AX2102" s="237">
        <f t="shared" si="671"/>
        <v>31650.400000000023</v>
      </c>
      <c r="AY2102" s="133"/>
    </row>
    <row r="2103" spans="3:51" x14ac:dyDescent="0.25">
      <c r="C2103" s="137"/>
      <c r="D2103" s="137"/>
      <c r="E2103" s="137"/>
      <c r="F2103" s="137"/>
      <c r="G2103" s="137"/>
      <c r="H2103" s="137"/>
      <c r="I2103" s="137"/>
      <c r="J2103" s="137"/>
      <c r="K2103" s="240">
        <f t="shared" si="653"/>
        <v>45663</v>
      </c>
      <c r="L2103" s="230">
        <f t="shared" si="654"/>
        <v>154370.40999999989</v>
      </c>
      <c r="M2103" s="162">
        <f>MAX(AN28:AN2103)</f>
        <v>156563.85999999981</v>
      </c>
      <c r="N2103" s="162">
        <f t="shared" si="662"/>
        <v>-2193.4499999999243</v>
      </c>
      <c r="O2103" s="231">
        <f>E3+(E4*0.1)</f>
        <v>0.2</v>
      </c>
      <c r="P2103" s="162">
        <v>-566.95000000000005</v>
      </c>
      <c r="Q2103" s="232">
        <f>E5+(E6*0.1)</f>
        <v>0.1</v>
      </c>
      <c r="R2103" s="162">
        <v>-2067</v>
      </c>
      <c r="S2103" s="232">
        <f>E7+(E8*0.1)</f>
        <v>0.1</v>
      </c>
      <c r="T2103" s="162">
        <v>4666.8</v>
      </c>
      <c r="U2103" s="233">
        <f>E9+(E10*0.5)+(E11*0.1)</f>
        <v>0.2</v>
      </c>
      <c r="V2103" s="162">
        <v>391</v>
      </c>
      <c r="W2103" s="233">
        <f>E12+(E13*0.5)+(E14*0.1)</f>
        <v>0.2</v>
      </c>
      <c r="X2103" s="162">
        <v>-1200</v>
      </c>
      <c r="Y2103" s="161">
        <f t="shared" si="663"/>
        <v>2076</v>
      </c>
      <c r="Z2103" s="162">
        <f t="shared" si="655"/>
        <v>-15.20999999999998</v>
      </c>
      <c r="AA2103" s="127">
        <v>45663</v>
      </c>
      <c r="AB2103" s="127"/>
      <c r="AC2103" s="128"/>
      <c r="AD2103" s="128"/>
      <c r="AE2103" s="129"/>
      <c r="AF2103" s="129"/>
      <c r="AG2103" s="129"/>
      <c r="AH2103" s="129">
        <f t="shared" si="656"/>
        <v>0</v>
      </c>
      <c r="AI2103" s="129">
        <f t="shared" si="657"/>
        <v>-15.20999999999998</v>
      </c>
      <c r="AJ2103" s="234">
        <f t="shared" si="658"/>
        <v>0</v>
      </c>
      <c r="AK2103" s="234">
        <f t="shared" si="659"/>
        <v>1</v>
      </c>
      <c r="AL2103" s="129">
        <f t="shared" si="660"/>
        <v>0</v>
      </c>
      <c r="AM2103" s="127">
        <v>45663</v>
      </c>
      <c r="AN2103" s="129">
        <f t="shared" si="664"/>
        <v>154370.40999999989</v>
      </c>
      <c r="AO2103" s="129">
        <f t="shared" si="665"/>
        <v>0</v>
      </c>
      <c r="AP2103" s="129">
        <f t="shared" si="666"/>
        <v>0</v>
      </c>
      <c r="AQ2103" s="235"/>
      <c r="AR2103" s="235"/>
      <c r="AS2103" s="236">
        <f t="shared" si="661"/>
        <v>45663</v>
      </c>
      <c r="AT2103" s="237">
        <f t="shared" si="667"/>
        <v>35491.799999999988</v>
      </c>
      <c r="AU2103" s="237">
        <f t="shared" si="668"/>
        <v>22592.750000000004</v>
      </c>
      <c r="AV2103" s="237">
        <f t="shared" si="669"/>
        <v>44899.860000000052</v>
      </c>
      <c r="AW2103" s="237">
        <f t="shared" si="670"/>
        <v>19975.599999999984</v>
      </c>
      <c r="AX2103" s="237">
        <f t="shared" si="671"/>
        <v>31410.400000000023</v>
      </c>
      <c r="AY2103" s="133"/>
    </row>
    <row r="2104" spans="3:51" x14ac:dyDescent="0.25">
      <c r="C2104" s="137"/>
      <c r="D2104" s="137"/>
      <c r="E2104" s="137"/>
      <c r="F2104" s="137"/>
      <c r="G2104" s="137"/>
      <c r="H2104" s="137"/>
      <c r="I2104" s="137"/>
      <c r="J2104" s="137"/>
      <c r="K2104" s="240">
        <f t="shared" si="653"/>
        <v>45664</v>
      </c>
      <c r="L2104" s="230">
        <f t="shared" si="654"/>
        <v>154330.25999999989</v>
      </c>
      <c r="M2104" s="162">
        <f>MAX(AN28:AN2104)</f>
        <v>156563.85999999981</v>
      </c>
      <c r="N2104" s="162">
        <f t="shared" si="662"/>
        <v>-2233.5999999999185</v>
      </c>
      <c r="O2104" s="231">
        <f>E3+(E4*0.1)</f>
        <v>0.2</v>
      </c>
      <c r="P2104" s="162">
        <v>-565.75</v>
      </c>
      <c r="Q2104" s="232">
        <f>E5+(E6*0.1)</f>
        <v>0.1</v>
      </c>
      <c r="R2104" s="162">
        <v>-944</v>
      </c>
      <c r="S2104" s="232">
        <f>E7+(E8*0.1)</f>
        <v>0.1</v>
      </c>
      <c r="T2104" s="162">
        <v>-3410</v>
      </c>
      <c r="U2104" s="233">
        <f>E9+(E10*0.5)+(E11*0.1)</f>
        <v>0.2</v>
      </c>
      <c r="V2104" s="162">
        <v>1271</v>
      </c>
      <c r="W2104" s="233">
        <f>E12+(E13*0.5)+(E14*0.1)</f>
        <v>0.2</v>
      </c>
      <c r="X2104" s="162">
        <v>1271</v>
      </c>
      <c r="Y2104" s="161">
        <f t="shared" si="663"/>
        <v>2077</v>
      </c>
      <c r="Z2104" s="162">
        <f t="shared" si="655"/>
        <v>-40.149999999999892</v>
      </c>
      <c r="AA2104" s="127">
        <v>45664</v>
      </c>
      <c r="AB2104" s="127"/>
      <c r="AC2104" s="128"/>
      <c r="AD2104" s="128"/>
      <c r="AE2104" s="129"/>
      <c r="AF2104" s="129"/>
      <c r="AG2104" s="129"/>
      <c r="AH2104" s="129">
        <f t="shared" si="656"/>
        <v>0</v>
      </c>
      <c r="AI2104" s="129">
        <f t="shared" si="657"/>
        <v>-40.149999999999892</v>
      </c>
      <c r="AJ2104" s="234">
        <f t="shared" si="658"/>
        <v>0</v>
      </c>
      <c r="AK2104" s="234">
        <f t="shared" si="659"/>
        <v>1</v>
      </c>
      <c r="AL2104" s="129">
        <f t="shared" si="660"/>
        <v>0</v>
      </c>
      <c r="AM2104" s="127">
        <v>45664</v>
      </c>
      <c r="AN2104" s="129">
        <f t="shared" si="664"/>
        <v>154330.25999999989</v>
      </c>
      <c r="AO2104" s="129">
        <f t="shared" si="665"/>
        <v>0</v>
      </c>
      <c r="AP2104" s="129">
        <f t="shared" si="666"/>
        <v>0</v>
      </c>
      <c r="AQ2104" s="235"/>
      <c r="AR2104" s="235"/>
      <c r="AS2104" s="236">
        <f t="shared" si="661"/>
        <v>45664</v>
      </c>
      <c r="AT2104" s="237">
        <f t="shared" si="667"/>
        <v>35378.649999999987</v>
      </c>
      <c r="AU2104" s="237">
        <f t="shared" si="668"/>
        <v>22498.350000000002</v>
      </c>
      <c r="AV2104" s="237">
        <f t="shared" si="669"/>
        <v>44558.860000000052</v>
      </c>
      <c r="AW2104" s="237">
        <f t="shared" si="670"/>
        <v>20229.799999999985</v>
      </c>
      <c r="AX2104" s="237">
        <f t="shared" si="671"/>
        <v>31664.600000000024</v>
      </c>
      <c r="AY2104" s="133"/>
    </row>
    <row r="2105" spans="3:51" x14ac:dyDescent="0.25">
      <c r="C2105" s="137"/>
      <c r="D2105" s="137"/>
      <c r="E2105" s="137"/>
      <c r="F2105" s="137"/>
      <c r="G2105" s="137"/>
      <c r="H2105" s="137"/>
      <c r="I2105" s="137"/>
      <c r="J2105" s="137"/>
      <c r="K2105" s="240">
        <f t="shared" si="653"/>
        <v>45665</v>
      </c>
      <c r="L2105" s="230">
        <f t="shared" si="654"/>
        <v>154319.05999999988</v>
      </c>
      <c r="M2105" s="162">
        <f>MAX(AN28:AN2105)</f>
        <v>156563.85999999981</v>
      </c>
      <c r="N2105" s="162">
        <f t="shared" si="662"/>
        <v>-2244.7999999999302</v>
      </c>
      <c r="O2105" s="231">
        <f>E3+(E4*0.1)</f>
        <v>0.2</v>
      </c>
      <c r="P2105" s="162">
        <v>-550</v>
      </c>
      <c r="Q2105" s="232">
        <f>E5+(E6*0.1)</f>
        <v>0.1</v>
      </c>
      <c r="R2105" s="162">
        <v>-850</v>
      </c>
      <c r="S2105" s="232">
        <f>E7+(E8*0.1)</f>
        <v>0.1</v>
      </c>
      <c r="T2105" s="162">
        <v>-3410</v>
      </c>
      <c r="U2105" s="233">
        <f>E9+(E10*0.5)+(E11*0.1)</f>
        <v>0.2</v>
      </c>
      <c r="V2105" s="162">
        <v>1312</v>
      </c>
      <c r="W2105" s="233">
        <f>E12+(E13*0.5)+(E14*0.1)</f>
        <v>0.2</v>
      </c>
      <c r="X2105" s="162">
        <v>1312</v>
      </c>
      <c r="Y2105" s="161">
        <f t="shared" si="663"/>
        <v>2078</v>
      </c>
      <c r="Z2105" s="162">
        <f t="shared" si="655"/>
        <v>-11.199999999999932</v>
      </c>
      <c r="AA2105" s="127">
        <v>45665</v>
      </c>
      <c r="AB2105" s="127"/>
      <c r="AC2105" s="128"/>
      <c r="AD2105" s="128"/>
      <c r="AE2105" s="129"/>
      <c r="AF2105" s="129"/>
      <c r="AG2105" s="129"/>
      <c r="AH2105" s="129">
        <f t="shared" si="656"/>
        <v>0</v>
      </c>
      <c r="AI2105" s="129">
        <f t="shared" si="657"/>
        <v>-11.199999999999932</v>
      </c>
      <c r="AJ2105" s="234">
        <f t="shared" si="658"/>
        <v>0</v>
      </c>
      <c r="AK2105" s="234">
        <f t="shared" si="659"/>
        <v>1</v>
      </c>
      <c r="AL2105" s="129">
        <f t="shared" si="660"/>
        <v>0</v>
      </c>
      <c r="AM2105" s="127">
        <v>45665</v>
      </c>
      <c r="AN2105" s="129">
        <f t="shared" si="664"/>
        <v>154319.05999999988</v>
      </c>
      <c r="AO2105" s="129">
        <f t="shared" si="665"/>
        <v>0</v>
      </c>
      <c r="AP2105" s="129">
        <f t="shared" si="666"/>
        <v>0</v>
      </c>
      <c r="AQ2105" s="235"/>
      <c r="AR2105" s="235"/>
      <c r="AS2105" s="236">
        <f t="shared" si="661"/>
        <v>45665</v>
      </c>
      <c r="AT2105" s="237">
        <f t="shared" si="667"/>
        <v>35268.649999999987</v>
      </c>
      <c r="AU2105" s="237">
        <f t="shared" si="668"/>
        <v>22413.350000000002</v>
      </c>
      <c r="AV2105" s="237">
        <f t="shared" si="669"/>
        <v>44217.860000000052</v>
      </c>
      <c r="AW2105" s="237">
        <f t="shared" si="670"/>
        <v>20492.199999999986</v>
      </c>
      <c r="AX2105" s="237">
        <f t="shared" si="671"/>
        <v>31927.000000000025</v>
      </c>
      <c r="AY2105" s="133"/>
    </row>
    <row r="2106" spans="3:51" x14ac:dyDescent="0.25">
      <c r="C2106" s="137"/>
      <c r="D2106" s="137"/>
      <c r="E2106" s="137"/>
      <c r="F2106" s="137"/>
      <c r="G2106" s="137"/>
      <c r="H2106" s="137"/>
      <c r="I2106" s="137"/>
      <c r="J2106" s="137"/>
      <c r="K2106" s="240">
        <f t="shared" si="653"/>
        <v>45666</v>
      </c>
      <c r="L2106" s="230">
        <f t="shared" si="654"/>
        <v>154671.85999999987</v>
      </c>
      <c r="M2106" s="162">
        <f>MAX(AN28:AN2106)</f>
        <v>156563.85999999981</v>
      </c>
      <c r="N2106" s="162">
        <f t="shared" si="662"/>
        <v>-1891.9999999999418</v>
      </c>
      <c r="O2106" s="231">
        <f>E3+(E4*0.1)</f>
        <v>0.2</v>
      </c>
      <c r="P2106" s="162">
        <v>0</v>
      </c>
      <c r="Q2106" s="232">
        <f>E5+(E6*0.1)</f>
        <v>0.1</v>
      </c>
      <c r="R2106" s="162">
        <v>0</v>
      </c>
      <c r="S2106" s="232">
        <f>E7+(E8*0.1)</f>
        <v>0.1</v>
      </c>
      <c r="T2106" s="162">
        <v>0</v>
      </c>
      <c r="U2106" s="233">
        <f>E9+(E10*0.5)+(E11*0.1)</f>
        <v>0.2</v>
      </c>
      <c r="V2106" s="162">
        <v>882</v>
      </c>
      <c r="W2106" s="233">
        <f>E12+(E13*0.5)+(E14*0.1)</f>
        <v>0.2</v>
      </c>
      <c r="X2106" s="162">
        <v>882</v>
      </c>
      <c r="Y2106" s="161">
        <f t="shared" si="663"/>
        <v>2079</v>
      </c>
      <c r="Z2106" s="162">
        <f t="shared" si="655"/>
        <v>352.8</v>
      </c>
      <c r="AA2106" s="127">
        <v>45666</v>
      </c>
      <c r="AB2106" s="127"/>
      <c r="AC2106" s="128"/>
      <c r="AD2106" s="128"/>
      <c r="AE2106" s="129"/>
      <c r="AF2106" s="129"/>
      <c r="AG2106" s="129"/>
      <c r="AH2106" s="129">
        <f t="shared" si="656"/>
        <v>352.8</v>
      </c>
      <c r="AI2106" s="129">
        <f t="shared" si="657"/>
        <v>0</v>
      </c>
      <c r="AJ2106" s="234">
        <f t="shared" si="658"/>
        <v>1</v>
      </c>
      <c r="AK2106" s="234">
        <f t="shared" si="659"/>
        <v>0</v>
      </c>
      <c r="AL2106" s="129">
        <f t="shared" si="660"/>
        <v>0</v>
      </c>
      <c r="AM2106" s="127">
        <v>45666</v>
      </c>
      <c r="AN2106" s="129">
        <f t="shared" si="664"/>
        <v>154671.85999999987</v>
      </c>
      <c r="AO2106" s="129">
        <f t="shared" si="665"/>
        <v>0</v>
      </c>
      <c r="AP2106" s="129">
        <f t="shared" si="666"/>
        <v>0</v>
      </c>
      <c r="AQ2106" s="235"/>
      <c r="AR2106" s="235"/>
      <c r="AS2106" s="236">
        <f t="shared" si="661"/>
        <v>45666</v>
      </c>
      <c r="AT2106" s="237">
        <f t="shared" si="667"/>
        <v>35268.649999999987</v>
      </c>
      <c r="AU2106" s="237">
        <f t="shared" si="668"/>
        <v>22413.350000000002</v>
      </c>
      <c r="AV2106" s="237">
        <f t="shared" si="669"/>
        <v>44217.860000000052</v>
      </c>
      <c r="AW2106" s="237">
        <f t="shared" si="670"/>
        <v>20668.599999999988</v>
      </c>
      <c r="AX2106" s="237">
        <f t="shared" si="671"/>
        <v>32103.400000000027</v>
      </c>
      <c r="AY2106" s="133"/>
    </row>
    <row r="2107" spans="3:51" x14ac:dyDescent="0.25">
      <c r="C2107" s="137"/>
      <c r="D2107" s="137"/>
      <c r="E2107" s="137"/>
      <c r="F2107" s="137"/>
      <c r="G2107" s="137"/>
      <c r="H2107" s="137"/>
      <c r="I2107" s="137"/>
      <c r="J2107" s="137"/>
      <c r="K2107" s="240">
        <f t="shared" si="653"/>
        <v>45667</v>
      </c>
      <c r="L2107" s="230">
        <f t="shared" si="654"/>
        <v>156237.91999999987</v>
      </c>
      <c r="M2107" s="162">
        <f>MAX(AN28:AN2107)</f>
        <v>156563.85999999981</v>
      </c>
      <c r="N2107" s="162">
        <f t="shared" si="662"/>
        <v>-325.93999999994412</v>
      </c>
      <c r="O2107" s="231">
        <f>E3+(E4*0.1)</f>
        <v>0.2</v>
      </c>
      <c r="P2107" s="162">
        <v>3483.75</v>
      </c>
      <c r="Q2107" s="232">
        <f>E5+(E6*0.1)</f>
        <v>0.1</v>
      </c>
      <c r="R2107" s="162">
        <v>4560.5</v>
      </c>
      <c r="S2107" s="232">
        <f>E7+(E8*0.1)</f>
        <v>0.1</v>
      </c>
      <c r="T2107" s="162">
        <v>-3423.4</v>
      </c>
      <c r="U2107" s="233">
        <f>E9+(E10*0.5)+(E11*0.1)</f>
        <v>0.2</v>
      </c>
      <c r="V2107" s="162">
        <v>1889</v>
      </c>
      <c r="W2107" s="233">
        <f>E12+(E13*0.5)+(E14*0.1)</f>
        <v>0.2</v>
      </c>
      <c r="X2107" s="162">
        <v>1889</v>
      </c>
      <c r="Y2107" s="161">
        <f t="shared" si="663"/>
        <v>2080</v>
      </c>
      <c r="Z2107" s="162">
        <f t="shared" si="655"/>
        <v>1566.06</v>
      </c>
      <c r="AA2107" s="127">
        <v>45667</v>
      </c>
      <c r="AB2107" s="127"/>
      <c r="AC2107" s="128"/>
      <c r="AD2107" s="128"/>
      <c r="AE2107" s="129"/>
      <c r="AF2107" s="129"/>
      <c r="AG2107" s="129"/>
      <c r="AH2107" s="129">
        <f t="shared" si="656"/>
        <v>1566.06</v>
      </c>
      <c r="AI2107" s="129">
        <f t="shared" si="657"/>
        <v>0</v>
      </c>
      <c r="AJ2107" s="234">
        <f t="shared" si="658"/>
        <v>1</v>
      </c>
      <c r="AK2107" s="234">
        <f t="shared" si="659"/>
        <v>0</v>
      </c>
      <c r="AL2107" s="129">
        <f t="shared" si="660"/>
        <v>0</v>
      </c>
      <c r="AM2107" s="127">
        <v>45667</v>
      </c>
      <c r="AN2107" s="129">
        <f t="shared" si="664"/>
        <v>156237.91999999987</v>
      </c>
      <c r="AO2107" s="129">
        <f t="shared" si="665"/>
        <v>0</v>
      </c>
      <c r="AP2107" s="129">
        <f t="shared" si="666"/>
        <v>0</v>
      </c>
      <c r="AQ2107" s="235"/>
      <c r="AR2107" s="235"/>
      <c r="AS2107" s="236">
        <f t="shared" si="661"/>
        <v>45667</v>
      </c>
      <c r="AT2107" s="237">
        <f t="shared" si="667"/>
        <v>35965.399999999987</v>
      </c>
      <c r="AU2107" s="237">
        <f t="shared" si="668"/>
        <v>22869.4</v>
      </c>
      <c r="AV2107" s="237">
        <f t="shared" si="669"/>
        <v>43875.520000000055</v>
      </c>
      <c r="AW2107" s="237">
        <f t="shared" si="670"/>
        <v>21046.399999999987</v>
      </c>
      <c r="AX2107" s="237">
        <f t="shared" si="671"/>
        <v>32481.200000000026</v>
      </c>
      <c r="AY2107" s="133"/>
    </row>
    <row r="2108" spans="3:51" x14ac:dyDescent="0.25">
      <c r="C2108" s="137"/>
      <c r="D2108" s="137"/>
      <c r="E2108" s="137"/>
      <c r="F2108" s="137"/>
      <c r="G2108" s="137"/>
      <c r="H2108" s="137"/>
      <c r="I2108" s="137"/>
      <c r="J2108" s="137"/>
      <c r="K2108" s="240">
        <f t="shared" si="653"/>
        <v>45670</v>
      </c>
      <c r="L2108" s="230">
        <f t="shared" si="654"/>
        <v>155049.15999999986</v>
      </c>
      <c r="M2108" s="162">
        <f>MAX(AN28:AN2108)</f>
        <v>156563.85999999981</v>
      </c>
      <c r="N2108" s="162">
        <f t="shared" si="662"/>
        <v>-1514.6999999999534</v>
      </c>
      <c r="O2108" s="231">
        <f>E3+(E4*0.1)</f>
        <v>0.2</v>
      </c>
      <c r="P2108" s="162">
        <v>-550</v>
      </c>
      <c r="Q2108" s="232">
        <f>E5+(E6*0.1)</f>
        <v>0.1</v>
      </c>
      <c r="R2108" s="162">
        <v>-459</v>
      </c>
      <c r="S2108" s="232">
        <f>E7+(E8*0.1)</f>
        <v>0.1</v>
      </c>
      <c r="T2108" s="162">
        <v>-5128.6000000000004</v>
      </c>
      <c r="U2108" s="233">
        <f>E9+(E10*0.5)+(E11*0.1)</f>
        <v>0.2</v>
      </c>
      <c r="V2108" s="162">
        <v>-1400</v>
      </c>
      <c r="W2108" s="233">
        <f>E12+(E13*0.5)+(E14*0.1)</f>
        <v>0.2</v>
      </c>
      <c r="X2108" s="162">
        <v>-1200</v>
      </c>
      <c r="Y2108" s="161">
        <f t="shared" si="663"/>
        <v>2081</v>
      </c>
      <c r="Z2108" s="162">
        <f t="shared" si="655"/>
        <v>-1188.76</v>
      </c>
      <c r="AA2108" s="127">
        <v>45670</v>
      </c>
      <c r="AB2108" s="127"/>
      <c r="AC2108" s="128"/>
      <c r="AD2108" s="128"/>
      <c r="AE2108" s="129"/>
      <c r="AF2108" s="129"/>
      <c r="AG2108" s="129"/>
      <c r="AH2108" s="129">
        <f t="shared" si="656"/>
        <v>0</v>
      </c>
      <c r="AI2108" s="129">
        <f t="shared" si="657"/>
        <v>-1188.76</v>
      </c>
      <c r="AJ2108" s="234">
        <f t="shared" si="658"/>
        <v>0</v>
      </c>
      <c r="AK2108" s="234">
        <f t="shared" si="659"/>
        <v>1</v>
      </c>
      <c r="AL2108" s="129">
        <f t="shared" si="660"/>
        <v>0</v>
      </c>
      <c r="AM2108" s="127">
        <v>45670</v>
      </c>
      <c r="AN2108" s="129">
        <f t="shared" si="664"/>
        <v>155049.15999999986</v>
      </c>
      <c r="AO2108" s="129">
        <f t="shared" si="665"/>
        <v>0</v>
      </c>
      <c r="AP2108" s="129">
        <f t="shared" si="666"/>
        <v>0</v>
      </c>
      <c r="AQ2108" s="235"/>
      <c r="AR2108" s="235"/>
      <c r="AS2108" s="236">
        <f t="shared" si="661"/>
        <v>45670</v>
      </c>
      <c r="AT2108" s="237">
        <f t="shared" si="667"/>
        <v>35855.399999999987</v>
      </c>
      <c r="AU2108" s="237">
        <f t="shared" si="668"/>
        <v>22823.5</v>
      </c>
      <c r="AV2108" s="237">
        <f t="shared" si="669"/>
        <v>43362.660000000054</v>
      </c>
      <c r="AW2108" s="237">
        <f t="shared" si="670"/>
        <v>20766.399999999987</v>
      </c>
      <c r="AX2108" s="237">
        <f t="shared" si="671"/>
        <v>32241.200000000026</v>
      </c>
      <c r="AY2108" s="133"/>
    </row>
    <row r="2109" spans="3:51" x14ac:dyDescent="0.25">
      <c r="C2109" s="137"/>
      <c r="D2109" s="137"/>
      <c r="E2109" s="137"/>
      <c r="F2109" s="137"/>
      <c r="G2109" s="137"/>
      <c r="H2109" s="137"/>
      <c r="I2109" s="137"/>
      <c r="J2109" s="137"/>
      <c r="K2109" s="240">
        <f t="shared" si="653"/>
        <v>45671</v>
      </c>
      <c r="L2109" s="230">
        <f t="shared" si="654"/>
        <v>155310.28999999986</v>
      </c>
      <c r="M2109" s="162">
        <f>MAX(AN28:AN2109)</f>
        <v>156563.85999999981</v>
      </c>
      <c r="N2109" s="162">
        <f t="shared" si="662"/>
        <v>-1253.5699999999488</v>
      </c>
      <c r="O2109" s="231">
        <f>E3+(E4*0.1)</f>
        <v>0.2</v>
      </c>
      <c r="P2109" s="162">
        <v>-550</v>
      </c>
      <c r="Q2109" s="232">
        <f>E5+(E6*0.1)</f>
        <v>0.1</v>
      </c>
      <c r="R2109" s="162">
        <v>-1202.5</v>
      </c>
      <c r="S2109" s="232">
        <f>E7+(E8*0.1)</f>
        <v>0.1</v>
      </c>
      <c r="T2109" s="162">
        <v>-546.20000000000005</v>
      </c>
      <c r="U2109" s="233">
        <f>E9+(E10*0.5)+(E11*0.1)</f>
        <v>0.2</v>
      </c>
      <c r="V2109" s="162">
        <v>1365</v>
      </c>
      <c r="W2109" s="233">
        <f>E12+(E13*0.5)+(E14*0.1)</f>
        <v>0.2</v>
      </c>
      <c r="X2109" s="162">
        <v>1365</v>
      </c>
      <c r="Y2109" s="161">
        <f t="shared" si="663"/>
        <v>2082</v>
      </c>
      <c r="Z2109" s="162">
        <f t="shared" si="655"/>
        <v>261.13</v>
      </c>
      <c r="AA2109" s="127">
        <v>45671</v>
      </c>
      <c r="AB2109" s="127"/>
      <c r="AC2109" s="128"/>
      <c r="AD2109" s="128"/>
      <c r="AE2109" s="129"/>
      <c r="AF2109" s="129"/>
      <c r="AG2109" s="129"/>
      <c r="AH2109" s="129">
        <f t="shared" si="656"/>
        <v>261.13</v>
      </c>
      <c r="AI2109" s="129">
        <f t="shared" si="657"/>
        <v>0</v>
      </c>
      <c r="AJ2109" s="234">
        <f t="shared" si="658"/>
        <v>1</v>
      </c>
      <c r="AK2109" s="234">
        <f t="shared" si="659"/>
        <v>0</v>
      </c>
      <c r="AL2109" s="129">
        <f t="shared" si="660"/>
        <v>0</v>
      </c>
      <c r="AM2109" s="127">
        <v>45671</v>
      </c>
      <c r="AN2109" s="129">
        <f t="shared" si="664"/>
        <v>155310.28999999986</v>
      </c>
      <c r="AO2109" s="129">
        <f t="shared" si="665"/>
        <v>0</v>
      </c>
      <c r="AP2109" s="129">
        <f t="shared" si="666"/>
        <v>0</v>
      </c>
      <c r="AQ2109" s="235"/>
      <c r="AR2109" s="235"/>
      <c r="AS2109" s="236">
        <f t="shared" si="661"/>
        <v>45671</v>
      </c>
      <c r="AT2109" s="237">
        <f t="shared" si="667"/>
        <v>35745.399999999987</v>
      </c>
      <c r="AU2109" s="237">
        <f t="shared" si="668"/>
        <v>22703.25</v>
      </c>
      <c r="AV2109" s="237">
        <f t="shared" si="669"/>
        <v>43308.040000000052</v>
      </c>
      <c r="AW2109" s="237">
        <f t="shared" si="670"/>
        <v>21039.399999999987</v>
      </c>
      <c r="AX2109" s="237">
        <f t="shared" si="671"/>
        <v>32514.200000000026</v>
      </c>
      <c r="AY2109" s="133"/>
    </row>
    <row r="2110" spans="3:51" x14ac:dyDescent="0.25">
      <c r="C2110" s="137"/>
      <c r="D2110" s="137"/>
      <c r="E2110" s="137"/>
      <c r="F2110" s="137"/>
      <c r="G2110" s="137"/>
      <c r="H2110" s="137"/>
      <c r="I2110" s="137"/>
      <c r="J2110" s="137"/>
      <c r="K2110" s="240">
        <f t="shared" si="653"/>
        <v>45672</v>
      </c>
      <c r="L2110" s="230">
        <f t="shared" si="654"/>
        <v>156298.38999999987</v>
      </c>
      <c r="M2110" s="162">
        <f>MAX(AN28:AN2110)</f>
        <v>156563.85999999981</v>
      </c>
      <c r="N2110" s="162">
        <f t="shared" si="662"/>
        <v>-265.46999999994296</v>
      </c>
      <c r="O2110" s="231">
        <f>E3+(E4*0.1)</f>
        <v>0.2</v>
      </c>
      <c r="P2110" s="162">
        <v>-2097.4</v>
      </c>
      <c r="Q2110" s="232">
        <f>E5+(E6*0.1)</f>
        <v>0.1</v>
      </c>
      <c r="R2110" s="162">
        <v>-3165</v>
      </c>
      <c r="S2110" s="232">
        <f>E7+(E8*0.1)</f>
        <v>0.1</v>
      </c>
      <c r="T2110" s="162">
        <v>9608.7999999999993</v>
      </c>
      <c r="U2110" s="233">
        <f>E9+(E10*0.5)+(E11*0.1)</f>
        <v>0.2</v>
      </c>
      <c r="V2110" s="162">
        <v>1908</v>
      </c>
      <c r="W2110" s="233">
        <f>E12+(E13*0.5)+(E14*0.1)</f>
        <v>0.2</v>
      </c>
      <c r="X2110" s="162">
        <v>1908</v>
      </c>
      <c r="Y2110" s="161">
        <f t="shared" si="663"/>
        <v>2083</v>
      </c>
      <c r="Z2110" s="162">
        <f t="shared" si="655"/>
        <v>988.1</v>
      </c>
      <c r="AA2110" s="127">
        <v>45672</v>
      </c>
      <c r="AB2110" s="127"/>
      <c r="AC2110" s="128"/>
      <c r="AD2110" s="128"/>
      <c r="AE2110" s="129"/>
      <c r="AF2110" s="129"/>
      <c r="AG2110" s="129"/>
      <c r="AH2110" s="129">
        <f t="shared" si="656"/>
        <v>988.1</v>
      </c>
      <c r="AI2110" s="129">
        <f t="shared" si="657"/>
        <v>0</v>
      </c>
      <c r="AJ2110" s="234">
        <f t="shared" si="658"/>
        <v>1</v>
      </c>
      <c r="AK2110" s="234">
        <f t="shared" si="659"/>
        <v>0</v>
      </c>
      <c r="AL2110" s="129">
        <f t="shared" si="660"/>
        <v>0</v>
      </c>
      <c r="AM2110" s="127">
        <v>45672</v>
      </c>
      <c r="AN2110" s="129">
        <f t="shared" si="664"/>
        <v>156298.38999999987</v>
      </c>
      <c r="AO2110" s="129">
        <f t="shared" si="665"/>
        <v>0</v>
      </c>
      <c r="AP2110" s="129">
        <f t="shared" si="666"/>
        <v>0</v>
      </c>
      <c r="AQ2110" s="235"/>
      <c r="AR2110" s="235"/>
      <c r="AS2110" s="236">
        <f t="shared" si="661"/>
        <v>45672</v>
      </c>
      <c r="AT2110" s="237">
        <f t="shared" si="667"/>
        <v>35325.919999999984</v>
      </c>
      <c r="AU2110" s="237">
        <f t="shared" si="668"/>
        <v>22386.75</v>
      </c>
      <c r="AV2110" s="237">
        <f t="shared" si="669"/>
        <v>44268.920000000049</v>
      </c>
      <c r="AW2110" s="237">
        <f t="shared" si="670"/>
        <v>21420.999999999985</v>
      </c>
      <c r="AX2110" s="237">
        <f t="shared" si="671"/>
        <v>32895.800000000025</v>
      </c>
      <c r="AY2110" s="133"/>
    </row>
    <row r="2111" spans="3:51" x14ac:dyDescent="0.25">
      <c r="C2111" s="137"/>
      <c r="D2111" s="137"/>
      <c r="E2111" s="137"/>
      <c r="F2111" s="137"/>
      <c r="G2111" s="137"/>
      <c r="H2111" s="137"/>
      <c r="I2111" s="137"/>
      <c r="J2111" s="137"/>
      <c r="K2111" s="240">
        <f t="shared" si="653"/>
        <v>45673</v>
      </c>
      <c r="L2111" s="230">
        <f t="shared" si="654"/>
        <v>156863.25999999986</v>
      </c>
      <c r="M2111" s="162">
        <f>MAX(AN28:AN2111)</f>
        <v>156863.25999999986</v>
      </c>
      <c r="N2111" s="162">
        <f t="shared" si="662"/>
        <v>0</v>
      </c>
      <c r="O2111" s="231">
        <f>E3+(E4*0.1)</f>
        <v>0.2</v>
      </c>
      <c r="P2111" s="162">
        <v>342.1</v>
      </c>
      <c r="Q2111" s="232">
        <f>E5+(E6*0.1)</f>
        <v>0.1</v>
      </c>
      <c r="R2111" s="162">
        <v>628.5</v>
      </c>
      <c r="S2111" s="232">
        <f>E7+(E8*0.1)</f>
        <v>0.1</v>
      </c>
      <c r="T2111" s="162">
        <v>-2932</v>
      </c>
      <c r="U2111" s="233">
        <f>E9+(E10*0.5)+(E11*0.1)</f>
        <v>0.2</v>
      </c>
      <c r="V2111" s="162">
        <v>1817</v>
      </c>
      <c r="W2111" s="233">
        <f>E12+(E13*0.5)+(E14*0.1)</f>
        <v>0.2</v>
      </c>
      <c r="X2111" s="162">
        <v>1817</v>
      </c>
      <c r="Y2111" s="161">
        <f t="shared" si="663"/>
        <v>2084</v>
      </c>
      <c r="Z2111" s="162">
        <f t="shared" si="655"/>
        <v>564.87000000000012</v>
      </c>
      <c r="AA2111" s="127">
        <v>45673</v>
      </c>
      <c r="AB2111" s="127"/>
      <c r="AC2111" s="128"/>
      <c r="AD2111" s="128"/>
      <c r="AE2111" s="129"/>
      <c r="AF2111" s="129"/>
      <c r="AG2111" s="129"/>
      <c r="AH2111" s="129">
        <f t="shared" si="656"/>
        <v>564.87000000000012</v>
      </c>
      <c r="AI2111" s="129">
        <f t="shared" si="657"/>
        <v>0</v>
      </c>
      <c r="AJ2111" s="234">
        <f t="shared" si="658"/>
        <v>1</v>
      </c>
      <c r="AK2111" s="234">
        <f t="shared" si="659"/>
        <v>0</v>
      </c>
      <c r="AL2111" s="129">
        <f t="shared" si="660"/>
        <v>0</v>
      </c>
      <c r="AM2111" s="127">
        <v>45673</v>
      </c>
      <c r="AN2111" s="129">
        <f t="shared" si="664"/>
        <v>156863.25999999986</v>
      </c>
      <c r="AO2111" s="129">
        <f t="shared" si="665"/>
        <v>0</v>
      </c>
      <c r="AP2111" s="129">
        <f t="shared" si="666"/>
        <v>0</v>
      </c>
      <c r="AQ2111" s="235"/>
      <c r="AR2111" s="235"/>
      <c r="AS2111" s="236">
        <f t="shared" si="661"/>
        <v>45673</v>
      </c>
      <c r="AT2111" s="237">
        <f t="shared" si="667"/>
        <v>35394.339999999982</v>
      </c>
      <c r="AU2111" s="237">
        <f t="shared" si="668"/>
        <v>22449.599999999999</v>
      </c>
      <c r="AV2111" s="237">
        <f t="shared" si="669"/>
        <v>43975.720000000052</v>
      </c>
      <c r="AW2111" s="237">
        <f t="shared" si="670"/>
        <v>21784.399999999987</v>
      </c>
      <c r="AX2111" s="237">
        <f t="shared" si="671"/>
        <v>33259.200000000026</v>
      </c>
      <c r="AY2111" s="133"/>
    </row>
    <row r="2112" spans="3:51" x14ac:dyDescent="0.25">
      <c r="C2112" s="137"/>
      <c r="D2112" s="137"/>
      <c r="E2112" s="137"/>
      <c r="F2112" s="137"/>
      <c r="G2112" s="137"/>
      <c r="H2112" s="137"/>
      <c r="I2112" s="137"/>
      <c r="J2112" s="137"/>
      <c r="K2112" s="240">
        <f t="shared" si="653"/>
        <v>45674</v>
      </c>
      <c r="L2112" s="230">
        <f t="shared" si="654"/>
        <v>156578.33999999985</v>
      </c>
      <c r="M2112" s="162">
        <f>MAX(AN28:AN2112)</f>
        <v>156863.25999999986</v>
      </c>
      <c r="N2112" s="162">
        <f t="shared" si="662"/>
        <v>-284.92000000001281</v>
      </c>
      <c r="O2112" s="231">
        <f>E3+(E4*0.1)</f>
        <v>0.2</v>
      </c>
      <c r="P2112" s="162">
        <v>-847.1</v>
      </c>
      <c r="Q2112" s="232">
        <f>E5+(E6*0.1)</f>
        <v>0.1</v>
      </c>
      <c r="R2112" s="162">
        <v>-2953</v>
      </c>
      <c r="S2112" s="232">
        <f>E7+(E8*0.1)</f>
        <v>0.1</v>
      </c>
      <c r="T2112" s="162">
        <v>6998</v>
      </c>
      <c r="U2112" s="233">
        <f>E9+(E10*0.5)+(E11*0.1)</f>
        <v>0.2</v>
      </c>
      <c r="V2112" s="162">
        <v>-1400</v>
      </c>
      <c r="W2112" s="233">
        <f>E12+(E13*0.5)+(E14*0.1)</f>
        <v>0.2</v>
      </c>
      <c r="X2112" s="162">
        <v>-1200</v>
      </c>
      <c r="Y2112" s="161">
        <f t="shared" si="663"/>
        <v>2085</v>
      </c>
      <c r="Z2112" s="162">
        <f t="shared" si="655"/>
        <v>-284.91999999999996</v>
      </c>
      <c r="AA2112" s="127">
        <v>45674</v>
      </c>
      <c r="AB2112" s="127"/>
      <c r="AC2112" s="128"/>
      <c r="AD2112" s="128"/>
      <c r="AE2112" s="129"/>
      <c r="AF2112" s="129"/>
      <c r="AG2112" s="129"/>
      <c r="AH2112" s="129">
        <f t="shared" si="656"/>
        <v>0</v>
      </c>
      <c r="AI2112" s="129">
        <f t="shared" si="657"/>
        <v>-284.91999999999996</v>
      </c>
      <c r="AJ2112" s="234">
        <f t="shared" si="658"/>
        <v>0</v>
      </c>
      <c r="AK2112" s="234">
        <f t="shared" si="659"/>
        <v>1</v>
      </c>
      <c r="AL2112" s="129">
        <f t="shared" si="660"/>
        <v>0</v>
      </c>
      <c r="AM2112" s="127">
        <v>45674</v>
      </c>
      <c r="AN2112" s="129">
        <f t="shared" si="664"/>
        <v>156578.33999999985</v>
      </c>
      <c r="AO2112" s="129">
        <f t="shared" si="665"/>
        <v>0</v>
      </c>
      <c r="AP2112" s="129">
        <f t="shared" si="666"/>
        <v>0</v>
      </c>
      <c r="AQ2112" s="235"/>
      <c r="AR2112" s="235"/>
      <c r="AS2112" s="236">
        <f t="shared" si="661"/>
        <v>45674</v>
      </c>
      <c r="AT2112" s="237">
        <f t="shared" si="667"/>
        <v>35224.919999999984</v>
      </c>
      <c r="AU2112" s="237">
        <f t="shared" si="668"/>
        <v>22154.3</v>
      </c>
      <c r="AV2112" s="237">
        <f t="shared" si="669"/>
        <v>44675.520000000055</v>
      </c>
      <c r="AW2112" s="237">
        <f t="shared" si="670"/>
        <v>21504.399999999987</v>
      </c>
      <c r="AX2112" s="237">
        <f t="shared" si="671"/>
        <v>33019.200000000026</v>
      </c>
      <c r="AY2112" s="133"/>
    </row>
    <row r="2113" spans="3:51" x14ac:dyDescent="0.25">
      <c r="C2113" s="137"/>
      <c r="D2113" s="137"/>
      <c r="E2113" s="137"/>
      <c r="F2113" s="137"/>
      <c r="G2113" s="137"/>
      <c r="H2113" s="137"/>
      <c r="I2113" s="137"/>
      <c r="J2113" s="137"/>
      <c r="K2113" s="240">
        <f t="shared" si="653"/>
        <v>45677</v>
      </c>
      <c r="L2113" s="230">
        <f t="shared" si="654"/>
        <v>156433.53999999986</v>
      </c>
      <c r="M2113" s="162">
        <f>MAX(AN28:AN2113)</f>
        <v>156863.25999999986</v>
      </c>
      <c r="N2113" s="162">
        <f t="shared" si="662"/>
        <v>-429.72000000000116</v>
      </c>
      <c r="O2113" s="231">
        <f>E3+(E4*0.1)</f>
        <v>0.2</v>
      </c>
      <c r="P2113" s="162">
        <v>0</v>
      </c>
      <c r="Q2113" s="232">
        <f>E5+(E6*0.1)</f>
        <v>0.1</v>
      </c>
      <c r="R2113" s="162">
        <v>0</v>
      </c>
      <c r="S2113" s="232">
        <f>E7+(E8*0.1)</f>
        <v>0.1</v>
      </c>
      <c r="T2113" s="162">
        <v>0</v>
      </c>
      <c r="U2113" s="233">
        <f>E9+(E10*0.5)+(E11*0.1)</f>
        <v>0.2</v>
      </c>
      <c r="V2113" s="162">
        <v>476</v>
      </c>
      <c r="W2113" s="233">
        <f>E12+(E13*0.5)+(E14*0.1)</f>
        <v>0.2</v>
      </c>
      <c r="X2113" s="162">
        <v>-1200</v>
      </c>
      <c r="Y2113" s="161">
        <f t="shared" si="663"/>
        <v>2086</v>
      </c>
      <c r="Z2113" s="162">
        <f t="shared" si="655"/>
        <v>-144.80000000000001</v>
      </c>
      <c r="AA2113" s="127">
        <v>45677</v>
      </c>
      <c r="AB2113" s="127"/>
      <c r="AC2113" s="128"/>
      <c r="AD2113" s="128"/>
      <c r="AE2113" s="129"/>
      <c r="AF2113" s="129"/>
      <c r="AG2113" s="129"/>
      <c r="AH2113" s="129">
        <f t="shared" si="656"/>
        <v>0</v>
      </c>
      <c r="AI2113" s="129">
        <f t="shared" si="657"/>
        <v>-144.80000000000001</v>
      </c>
      <c r="AJ2113" s="234">
        <f t="shared" si="658"/>
        <v>0</v>
      </c>
      <c r="AK2113" s="234">
        <f t="shared" si="659"/>
        <v>1</v>
      </c>
      <c r="AL2113" s="129">
        <f t="shared" si="660"/>
        <v>0</v>
      </c>
      <c r="AM2113" s="127">
        <v>45677</v>
      </c>
      <c r="AN2113" s="129">
        <f t="shared" si="664"/>
        <v>156433.53999999986</v>
      </c>
      <c r="AO2113" s="129">
        <f t="shared" si="665"/>
        <v>0</v>
      </c>
      <c r="AP2113" s="129">
        <f t="shared" si="666"/>
        <v>0</v>
      </c>
      <c r="AQ2113" s="235"/>
      <c r="AR2113" s="235"/>
      <c r="AS2113" s="236">
        <f t="shared" si="661"/>
        <v>45677</v>
      </c>
      <c r="AT2113" s="237">
        <f t="shared" si="667"/>
        <v>35224.919999999984</v>
      </c>
      <c r="AU2113" s="237">
        <f t="shared" si="668"/>
        <v>22154.3</v>
      </c>
      <c r="AV2113" s="237">
        <f t="shared" si="669"/>
        <v>44675.520000000055</v>
      </c>
      <c r="AW2113" s="237">
        <f t="shared" si="670"/>
        <v>21599.599999999988</v>
      </c>
      <c r="AX2113" s="237">
        <f t="shared" si="671"/>
        <v>32779.200000000026</v>
      </c>
      <c r="AY2113" s="133"/>
    </row>
    <row r="2114" spans="3:51" x14ac:dyDescent="0.25">
      <c r="C2114" s="137"/>
      <c r="D2114" s="137"/>
      <c r="E2114" s="137"/>
      <c r="F2114" s="137"/>
      <c r="G2114" s="137"/>
      <c r="H2114" s="137"/>
      <c r="I2114" s="137"/>
      <c r="J2114" s="137"/>
      <c r="K2114" s="240">
        <f t="shared" si="653"/>
        <v>45678</v>
      </c>
      <c r="L2114" s="230">
        <f t="shared" si="654"/>
        <v>158611.13999999987</v>
      </c>
      <c r="M2114" s="162">
        <f>MAX(AN28:AN2114)</f>
        <v>158611.13999999987</v>
      </c>
      <c r="N2114" s="162">
        <f t="shared" si="662"/>
        <v>0</v>
      </c>
      <c r="O2114" s="231">
        <f>E3+(E4*0.1)</f>
        <v>0.2</v>
      </c>
      <c r="P2114" s="162">
        <v>2689.9</v>
      </c>
      <c r="Q2114" s="232">
        <f>E5+(E6*0.1)</f>
        <v>0.1</v>
      </c>
      <c r="R2114" s="162">
        <v>-923</v>
      </c>
      <c r="S2114" s="232">
        <f>E7+(E8*0.1)</f>
        <v>0.1</v>
      </c>
      <c r="T2114" s="162">
        <v>2507.1999999999998</v>
      </c>
      <c r="U2114" s="233">
        <f>E9+(E10*0.5)+(E11*0.1)</f>
        <v>0.2</v>
      </c>
      <c r="V2114" s="162">
        <v>3703</v>
      </c>
      <c r="W2114" s="233">
        <f>E12+(E13*0.5)+(E14*0.1)</f>
        <v>0.2</v>
      </c>
      <c r="X2114" s="162">
        <v>3703</v>
      </c>
      <c r="Y2114" s="161">
        <f t="shared" si="663"/>
        <v>2087</v>
      </c>
      <c r="Z2114" s="162">
        <f t="shared" si="655"/>
        <v>2177.6</v>
      </c>
      <c r="AA2114" s="127">
        <v>45678</v>
      </c>
      <c r="AB2114" s="127"/>
      <c r="AC2114" s="128"/>
      <c r="AD2114" s="128"/>
      <c r="AE2114" s="129"/>
      <c r="AF2114" s="129"/>
      <c r="AG2114" s="129"/>
      <c r="AH2114" s="129">
        <f t="shared" si="656"/>
        <v>2177.6</v>
      </c>
      <c r="AI2114" s="129">
        <f t="shared" si="657"/>
        <v>0</v>
      </c>
      <c r="AJ2114" s="234">
        <f t="shared" si="658"/>
        <v>1</v>
      </c>
      <c r="AK2114" s="234">
        <f t="shared" si="659"/>
        <v>0</v>
      </c>
      <c r="AL2114" s="129">
        <f t="shared" si="660"/>
        <v>0</v>
      </c>
      <c r="AM2114" s="127">
        <v>45678</v>
      </c>
      <c r="AN2114" s="129">
        <f t="shared" si="664"/>
        <v>158611.13999999987</v>
      </c>
      <c r="AO2114" s="129">
        <f t="shared" si="665"/>
        <v>0</v>
      </c>
      <c r="AP2114" s="129">
        <f t="shared" si="666"/>
        <v>0</v>
      </c>
      <c r="AQ2114" s="235"/>
      <c r="AR2114" s="235"/>
      <c r="AS2114" s="236">
        <f t="shared" si="661"/>
        <v>45678</v>
      </c>
      <c r="AT2114" s="237">
        <f t="shared" si="667"/>
        <v>35762.899999999987</v>
      </c>
      <c r="AU2114" s="237">
        <f t="shared" si="668"/>
        <v>22062</v>
      </c>
      <c r="AV2114" s="237">
        <f t="shared" si="669"/>
        <v>44926.240000000056</v>
      </c>
      <c r="AW2114" s="237">
        <f t="shared" si="670"/>
        <v>22340.199999999986</v>
      </c>
      <c r="AX2114" s="237">
        <f t="shared" si="671"/>
        <v>33519.800000000025</v>
      </c>
      <c r="AY2114" s="133"/>
    </row>
    <row r="2115" spans="3:51" x14ac:dyDescent="0.25">
      <c r="C2115" s="137"/>
      <c r="D2115" s="137"/>
      <c r="E2115" s="137"/>
      <c r="F2115" s="137"/>
      <c r="G2115" s="137"/>
      <c r="H2115" s="137"/>
      <c r="I2115" s="137"/>
      <c r="J2115" s="137"/>
      <c r="K2115" s="240">
        <f t="shared" si="653"/>
        <v>45679</v>
      </c>
      <c r="L2115" s="230">
        <f t="shared" si="654"/>
        <v>159965.08999999988</v>
      </c>
      <c r="M2115" s="162">
        <f>MAX(AN28:AN2115)</f>
        <v>159965.08999999988</v>
      </c>
      <c r="N2115" s="162">
        <f t="shared" si="662"/>
        <v>0</v>
      </c>
      <c r="O2115" s="231">
        <f>E3+(E4*0.1)</f>
        <v>0.2</v>
      </c>
      <c r="P2115" s="162">
        <v>654.6</v>
      </c>
      <c r="Q2115" s="232">
        <f>E5+(E6*0.1)</f>
        <v>0.1</v>
      </c>
      <c r="R2115" s="162">
        <v>1856.5</v>
      </c>
      <c r="S2115" s="232">
        <f>E7+(E8*0.1)</f>
        <v>0.1</v>
      </c>
      <c r="T2115" s="162">
        <v>5729.8</v>
      </c>
      <c r="U2115" s="233">
        <f>E9+(E10*0.5)+(E11*0.1)</f>
        <v>0.2</v>
      </c>
      <c r="V2115" s="162">
        <v>1161</v>
      </c>
      <c r="W2115" s="233">
        <f>E12+(E13*0.5)+(E14*0.1)</f>
        <v>0.2</v>
      </c>
      <c r="X2115" s="162">
        <v>1161</v>
      </c>
      <c r="Y2115" s="161">
        <f t="shared" si="663"/>
        <v>2088</v>
      </c>
      <c r="Z2115" s="162">
        <f t="shared" si="655"/>
        <v>1353.95</v>
      </c>
      <c r="AA2115" s="127">
        <v>45679</v>
      </c>
      <c r="AB2115" s="127"/>
      <c r="AC2115" s="128"/>
      <c r="AD2115" s="128"/>
      <c r="AE2115" s="129"/>
      <c r="AF2115" s="129"/>
      <c r="AG2115" s="129"/>
      <c r="AH2115" s="129">
        <f t="shared" si="656"/>
        <v>1353.95</v>
      </c>
      <c r="AI2115" s="129">
        <f t="shared" si="657"/>
        <v>0</v>
      </c>
      <c r="AJ2115" s="234">
        <f t="shared" si="658"/>
        <v>1</v>
      </c>
      <c r="AK2115" s="234">
        <f t="shared" si="659"/>
        <v>0</v>
      </c>
      <c r="AL2115" s="129">
        <f t="shared" si="660"/>
        <v>0</v>
      </c>
      <c r="AM2115" s="127">
        <v>45679</v>
      </c>
      <c r="AN2115" s="129">
        <f t="shared" si="664"/>
        <v>159965.08999999988</v>
      </c>
      <c r="AO2115" s="129">
        <f t="shared" si="665"/>
        <v>0</v>
      </c>
      <c r="AP2115" s="129">
        <f t="shared" si="666"/>
        <v>0</v>
      </c>
      <c r="AQ2115" s="235"/>
      <c r="AR2115" s="235"/>
      <c r="AS2115" s="236">
        <f t="shared" si="661"/>
        <v>45679</v>
      </c>
      <c r="AT2115" s="237">
        <f t="shared" si="667"/>
        <v>35893.819999999985</v>
      </c>
      <c r="AU2115" s="237">
        <f t="shared" si="668"/>
        <v>22247.65</v>
      </c>
      <c r="AV2115" s="237">
        <f t="shared" si="669"/>
        <v>45499.220000000059</v>
      </c>
      <c r="AW2115" s="237">
        <f t="shared" si="670"/>
        <v>22572.399999999987</v>
      </c>
      <c r="AX2115" s="237">
        <f t="shared" si="671"/>
        <v>33752.000000000022</v>
      </c>
      <c r="AY2115" s="133"/>
    </row>
    <row r="2116" spans="3:51" x14ac:dyDescent="0.25">
      <c r="C2116" s="137"/>
      <c r="D2116" s="137"/>
      <c r="E2116" s="137"/>
      <c r="F2116" s="137"/>
      <c r="G2116" s="137"/>
      <c r="H2116" s="137"/>
      <c r="I2116" s="137"/>
      <c r="J2116" s="137"/>
      <c r="K2116" s="240">
        <f t="shared" si="653"/>
        <v>45680</v>
      </c>
      <c r="L2116" s="230">
        <f t="shared" si="654"/>
        <v>160110.98999999987</v>
      </c>
      <c r="M2116" s="162">
        <f>MAX(AN28:AN2116)</f>
        <v>160110.98999999987</v>
      </c>
      <c r="N2116" s="162">
        <f t="shared" si="662"/>
        <v>0</v>
      </c>
      <c r="O2116" s="231">
        <f>E3+(E4*0.1)</f>
        <v>0.2</v>
      </c>
      <c r="P2116" s="162">
        <v>2041.7</v>
      </c>
      <c r="Q2116" s="232">
        <f>E5+(E6*0.1)</f>
        <v>0.1</v>
      </c>
      <c r="R2116" s="162">
        <v>1617</v>
      </c>
      <c r="S2116" s="232">
        <f>E7+(E8*0.1)</f>
        <v>0.1</v>
      </c>
      <c r="T2116" s="162">
        <v>958.6</v>
      </c>
      <c r="U2116" s="233">
        <f>E9+(E10*0.5)+(E11*0.1)</f>
        <v>0.2</v>
      </c>
      <c r="V2116" s="162">
        <v>-1400</v>
      </c>
      <c r="W2116" s="233">
        <f>E12+(E13*0.5)+(E14*0.1)</f>
        <v>0.2</v>
      </c>
      <c r="X2116" s="162">
        <v>-1200</v>
      </c>
      <c r="Y2116" s="161">
        <f t="shared" si="663"/>
        <v>2089</v>
      </c>
      <c r="Z2116" s="162">
        <f t="shared" si="655"/>
        <v>145.90000000000009</v>
      </c>
      <c r="AA2116" s="127">
        <v>45680</v>
      </c>
      <c r="AB2116" s="127"/>
      <c r="AC2116" s="128"/>
      <c r="AD2116" s="128"/>
      <c r="AE2116" s="129"/>
      <c r="AF2116" s="129"/>
      <c r="AG2116" s="129"/>
      <c r="AH2116" s="129">
        <f t="shared" si="656"/>
        <v>145.90000000000009</v>
      </c>
      <c r="AI2116" s="129">
        <f t="shared" si="657"/>
        <v>0</v>
      </c>
      <c r="AJ2116" s="234">
        <f t="shared" si="658"/>
        <v>1</v>
      </c>
      <c r="AK2116" s="234">
        <f t="shared" si="659"/>
        <v>0</v>
      </c>
      <c r="AL2116" s="129">
        <f t="shared" si="660"/>
        <v>0</v>
      </c>
      <c r="AM2116" s="127">
        <v>45680</v>
      </c>
      <c r="AN2116" s="129">
        <f t="shared" si="664"/>
        <v>160110.98999999987</v>
      </c>
      <c r="AO2116" s="129">
        <f t="shared" si="665"/>
        <v>0</v>
      </c>
      <c r="AP2116" s="129">
        <f t="shared" si="666"/>
        <v>0</v>
      </c>
      <c r="AQ2116" s="235"/>
      <c r="AR2116" s="235"/>
      <c r="AS2116" s="236">
        <f t="shared" si="661"/>
        <v>45680</v>
      </c>
      <c r="AT2116" s="237">
        <f t="shared" si="667"/>
        <v>36302.159999999982</v>
      </c>
      <c r="AU2116" s="237">
        <f t="shared" si="668"/>
        <v>22409.350000000002</v>
      </c>
      <c r="AV2116" s="237">
        <f t="shared" si="669"/>
        <v>45595.08000000006</v>
      </c>
      <c r="AW2116" s="237">
        <f t="shared" si="670"/>
        <v>22292.399999999987</v>
      </c>
      <c r="AX2116" s="237">
        <f t="shared" si="671"/>
        <v>33512.000000000022</v>
      </c>
      <c r="AY2116" s="133"/>
    </row>
    <row r="2117" spans="3:51" x14ac:dyDescent="0.25">
      <c r="C2117" s="137"/>
      <c r="D2117" s="137"/>
      <c r="E2117" s="137"/>
      <c r="F2117" s="137"/>
      <c r="G2117" s="137"/>
      <c r="H2117" s="137"/>
      <c r="I2117" s="137"/>
      <c r="J2117" s="137"/>
      <c r="K2117" s="240">
        <f t="shared" si="653"/>
        <v>45681</v>
      </c>
      <c r="L2117" s="230">
        <f t="shared" si="654"/>
        <v>160254.98999999987</v>
      </c>
      <c r="M2117" s="162">
        <f>MAX(AN28:AN2117)</f>
        <v>160254.98999999987</v>
      </c>
      <c r="N2117" s="162">
        <f t="shared" si="662"/>
        <v>0</v>
      </c>
      <c r="O2117" s="231">
        <f>E3+(E4*0.1)</f>
        <v>0.2</v>
      </c>
      <c r="P2117" s="162">
        <v>-550</v>
      </c>
      <c r="Q2117" s="232">
        <f>E5+(E6*0.1)</f>
        <v>0.1</v>
      </c>
      <c r="R2117" s="162">
        <v>-850</v>
      </c>
      <c r="S2117" s="232">
        <f>E7+(E8*0.1)</f>
        <v>0.1</v>
      </c>
      <c r="T2117" s="162">
        <v>-3410</v>
      </c>
      <c r="U2117" s="233">
        <f>E9+(E10*0.5)+(E11*0.1)</f>
        <v>0.2</v>
      </c>
      <c r="V2117" s="162">
        <v>1700</v>
      </c>
      <c r="W2117" s="233">
        <f>E12+(E13*0.5)+(E14*0.1)</f>
        <v>0.2</v>
      </c>
      <c r="X2117" s="162">
        <v>1700</v>
      </c>
      <c r="Y2117" s="161">
        <f t="shared" si="663"/>
        <v>2090</v>
      </c>
      <c r="Z2117" s="162">
        <f t="shared" si="655"/>
        <v>144</v>
      </c>
      <c r="AA2117" s="127">
        <v>45681</v>
      </c>
      <c r="AB2117" s="127"/>
      <c r="AC2117" s="128"/>
      <c r="AD2117" s="128"/>
      <c r="AE2117" s="129"/>
      <c r="AF2117" s="129"/>
      <c r="AG2117" s="129"/>
      <c r="AH2117" s="129">
        <f t="shared" si="656"/>
        <v>144</v>
      </c>
      <c r="AI2117" s="129">
        <f t="shared" si="657"/>
        <v>0</v>
      </c>
      <c r="AJ2117" s="234">
        <f t="shared" si="658"/>
        <v>1</v>
      </c>
      <c r="AK2117" s="234">
        <f t="shared" si="659"/>
        <v>0</v>
      </c>
      <c r="AL2117" s="129">
        <f t="shared" si="660"/>
        <v>0</v>
      </c>
      <c r="AM2117" s="127">
        <v>45681</v>
      </c>
      <c r="AN2117" s="129">
        <f t="shared" si="664"/>
        <v>160254.98999999987</v>
      </c>
      <c r="AO2117" s="129">
        <f t="shared" si="665"/>
        <v>0</v>
      </c>
      <c r="AP2117" s="129">
        <f t="shared" si="666"/>
        <v>0</v>
      </c>
      <c r="AQ2117" s="235"/>
      <c r="AR2117" s="235"/>
      <c r="AS2117" s="236">
        <f t="shared" si="661"/>
        <v>45681</v>
      </c>
      <c r="AT2117" s="237">
        <f t="shared" si="667"/>
        <v>36192.159999999982</v>
      </c>
      <c r="AU2117" s="237">
        <f t="shared" si="668"/>
        <v>22324.350000000002</v>
      </c>
      <c r="AV2117" s="237">
        <f t="shared" si="669"/>
        <v>45254.08000000006</v>
      </c>
      <c r="AW2117" s="237">
        <f t="shared" si="670"/>
        <v>22632.399999999987</v>
      </c>
      <c r="AX2117" s="237">
        <f t="shared" si="671"/>
        <v>33852.000000000022</v>
      </c>
      <c r="AY2117" s="133"/>
    </row>
    <row r="2118" spans="3:51" x14ac:dyDescent="0.25">
      <c r="C2118" s="137"/>
      <c r="D2118" s="137"/>
      <c r="E2118" s="137"/>
      <c r="F2118" s="137"/>
      <c r="G2118" s="137"/>
      <c r="H2118" s="137"/>
      <c r="I2118" s="137"/>
      <c r="J2118" s="137"/>
      <c r="K2118" s="240">
        <f t="shared" si="653"/>
        <v>45684</v>
      </c>
      <c r="L2118" s="230">
        <f t="shared" si="654"/>
        <v>157245.59999999986</v>
      </c>
      <c r="M2118" s="162">
        <f>MAX(AN28:AN2118)</f>
        <v>160254.98999999987</v>
      </c>
      <c r="N2118" s="162">
        <f t="shared" si="662"/>
        <v>-3009.390000000014</v>
      </c>
      <c r="O2118" s="231">
        <f>E3+(E4*0.1)</f>
        <v>0.2</v>
      </c>
      <c r="P2118" s="162">
        <v>-1427.05</v>
      </c>
      <c r="Q2118" s="232">
        <f>E5+(E6*0.1)</f>
        <v>0.1</v>
      </c>
      <c r="R2118" s="162">
        <v>-6660</v>
      </c>
      <c r="S2118" s="232">
        <f>E7+(E8*0.1)</f>
        <v>0.1</v>
      </c>
      <c r="T2118" s="162">
        <v>-15379.8</v>
      </c>
      <c r="U2118" s="233">
        <f>E9+(E10*0.5)+(E11*0.1)</f>
        <v>0.2</v>
      </c>
      <c r="V2118" s="162">
        <v>-1400</v>
      </c>
      <c r="W2118" s="233">
        <f>E12+(E13*0.5)+(E14*0.1)</f>
        <v>0.2</v>
      </c>
      <c r="X2118" s="162">
        <v>-1200</v>
      </c>
      <c r="Y2118" s="161">
        <f t="shared" si="663"/>
        <v>2091</v>
      </c>
      <c r="Z2118" s="162">
        <f t="shared" si="655"/>
        <v>-3009.3900000000003</v>
      </c>
      <c r="AA2118" s="127">
        <v>45684</v>
      </c>
      <c r="AB2118" s="127"/>
      <c r="AC2118" s="128"/>
      <c r="AD2118" s="128"/>
      <c r="AE2118" s="129"/>
      <c r="AF2118" s="129"/>
      <c r="AG2118" s="129"/>
      <c r="AH2118" s="129">
        <f t="shared" si="656"/>
        <v>0</v>
      </c>
      <c r="AI2118" s="129">
        <f t="shared" si="657"/>
        <v>-3009.3900000000003</v>
      </c>
      <c r="AJ2118" s="234">
        <f t="shared" si="658"/>
        <v>0</v>
      </c>
      <c r="AK2118" s="234">
        <f t="shared" si="659"/>
        <v>1</v>
      </c>
      <c r="AL2118" s="129">
        <f t="shared" si="660"/>
        <v>0</v>
      </c>
      <c r="AM2118" s="127">
        <v>45684</v>
      </c>
      <c r="AN2118" s="129">
        <f t="shared" si="664"/>
        <v>157245.59999999986</v>
      </c>
      <c r="AO2118" s="129">
        <f t="shared" si="665"/>
        <v>0</v>
      </c>
      <c r="AP2118" s="129">
        <f t="shared" si="666"/>
        <v>0</v>
      </c>
      <c r="AQ2118" s="235"/>
      <c r="AR2118" s="235"/>
      <c r="AS2118" s="236">
        <f t="shared" si="661"/>
        <v>45684</v>
      </c>
      <c r="AT2118" s="237">
        <f t="shared" si="667"/>
        <v>35906.749999999978</v>
      </c>
      <c r="AU2118" s="237">
        <f t="shared" si="668"/>
        <v>21658.350000000002</v>
      </c>
      <c r="AV2118" s="237">
        <f t="shared" si="669"/>
        <v>43716.100000000057</v>
      </c>
      <c r="AW2118" s="237">
        <f t="shared" si="670"/>
        <v>22352.399999999987</v>
      </c>
      <c r="AX2118" s="237">
        <f t="shared" si="671"/>
        <v>33612.000000000022</v>
      </c>
      <c r="AY2118" s="133"/>
    </row>
    <row r="2119" spans="3:51" x14ac:dyDescent="0.25">
      <c r="C2119" s="137"/>
      <c r="D2119" s="137"/>
      <c r="E2119" s="137"/>
      <c r="F2119" s="137"/>
      <c r="G2119" s="137"/>
      <c r="H2119" s="137"/>
      <c r="I2119" s="137"/>
      <c r="J2119" s="137"/>
      <c r="K2119" s="240">
        <f t="shared" si="653"/>
        <v>45685</v>
      </c>
      <c r="L2119" s="230">
        <f t="shared" si="654"/>
        <v>158878.48999999987</v>
      </c>
      <c r="M2119" s="162">
        <f>MAX(AN28:AN2119)</f>
        <v>160254.98999999987</v>
      </c>
      <c r="N2119" s="162">
        <f t="shared" si="662"/>
        <v>-1376.5</v>
      </c>
      <c r="O2119" s="231">
        <f>E3+(E4*0.1)</f>
        <v>0.2</v>
      </c>
      <c r="P2119" s="162">
        <v>683.85</v>
      </c>
      <c r="Q2119" s="232">
        <f>E5+(E6*0.1)</f>
        <v>0.1</v>
      </c>
      <c r="R2119" s="162">
        <v>-850</v>
      </c>
      <c r="S2119" s="232">
        <f>E7+(E8*0.1)</f>
        <v>0.1</v>
      </c>
      <c r="T2119" s="162">
        <v>6715.2</v>
      </c>
      <c r="U2119" s="233">
        <f>E9+(E10*0.5)+(E11*0.1)</f>
        <v>0.2</v>
      </c>
      <c r="V2119" s="162">
        <v>2274</v>
      </c>
      <c r="W2119" s="233">
        <f>E12+(E13*0.5)+(E14*0.1)</f>
        <v>0.2</v>
      </c>
      <c r="X2119" s="162">
        <v>2274</v>
      </c>
      <c r="Y2119" s="161">
        <f t="shared" si="663"/>
        <v>2092</v>
      </c>
      <c r="Z2119" s="162">
        <f t="shared" si="655"/>
        <v>1632.8899999999999</v>
      </c>
      <c r="AA2119" s="127">
        <v>45685</v>
      </c>
      <c r="AB2119" s="127"/>
      <c r="AC2119" s="128"/>
      <c r="AD2119" s="128"/>
      <c r="AE2119" s="129"/>
      <c r="AF2119" s="129"/>
      <c r="AG2119" s="129"/>
      <c r="AH2119" s="129">
        <f t="shared" si="656"/>
        <v>1632.8899999999999</v>
      </c>
      <c r="AI2119" s="129">
        <f t="shared" si="657"/>
        <v>0</v>
      </c>
      <c r="AJ2119" s="234">
        <f t="shared" si="658"/>
        <v>1</v>
      </c>
      <c r="AK2119" s="234">
        <f t="shared" si="659"/>
        <v>0</v>
      </c>
      <c r="AL2119" s="129">
        <f t="shared" si="660"/>
        <v>0</v>
      </c>
      <c r="AM2119" s="127">
        <v>45685</v>
      </c>
      <c r="AN2119" s="129">
        <f t="shared" si="664"/>
        <v>158878.48999999987</v>
      </c>
      <c r="AO2119" s="129">
        <f t="shared" si="665"/>
        <v>0</v>
      </c>
      <c r="AP2119" s="129">
        <f t="shared" si="666"/>
        <v>0</v>
      </c>
      <c r="AQ2119" s="235"/>
      <c r="AR2119" s="235"/>
      <c r="AS2119" s="236">
        <f t="shared" si="661"/>
        <v>45685</v>
      </c>
      <c r="AT2119" s="237">
        <f t="shared" si="667"/>
        <v>36043.519999999975</v>
      </c>
      <c r="AU2119" s="237">
        <f t="shared" si="668"/>
        <v>21573.350000000002</v>
      </c>
      <c r="AV2119" s="237">
        <f t="shared" si="669"/>
        <v>44387.620000000054</v>
      </c>
      <c r="AW2119" s="237">
        <f t="shared" si="670"/>
        <v>22807.199999999986</v>
      </c>
      <c r="AX2119" s="237">
        <f t="shared" si="671"/>
        <v>34066.800000000025</v>
      </c>
      <c r="AY2119" s="133"/>
    </row>
    <row r="2120" spans="3:51" x14ac:dyDescent="0.25">
      <c r="C2120" s="137"/>
      <c r="D2120" s="137"/>
      <c r="E2120" s="137"/>
      <c r="F2120" s="137"/>
      <c r="G2120" s="137"/>
      <c r="H2120" s="137"/>
      <c r="I2120" s="137"/>
      <c r="J2120" s="137"/>
      <c r="K2120" s="240">
        <f t="shared" si="653"/>
        <v>45686</v>
      </c>
      <c r="L2120" s="230">
        <f t="shared" si="654"/>
        <v>157822.48999999987</v>
      </c>
      <c r="M2120" s="162">
        <f>MAX(AN28:AN2120)</f>
        <v>160254.98999999987</v>
      </c>
      <c r="N2120" s="162">
        <f t="shared" si="662"/>
        <v>-2432.5</v>
      </c>
      <c r="O2120" s="231">
        <f>E3+(E4*0.1)</f>
        <v>0.2</v>
      </c>
      <c r="P2120" s="162">
        <v>-550</v>
      </c>
      <c r="Q2120" s="232">
        <f>E5+(E6*0.1)</f>
        <v>0.1</v>
      </c>
      <c r="R2120" s="162">
        <v>-850</v>
      </c>
      <c r="S2120" s="232">
        <f>E7+(E8*0.1)</f>
        <v>0.1</v>
      </c>
      <c r="T2120" s="162">
        <v>-3410</v>
      </c>
      <c r="U2120" s="233">
        <f>E9+(E10*0.5)+(E11*0.1)</f>
        <v>0.2</v>
      </c>
      <c r="V2120" s="162">
        <v>-1400</v>
      </c>
      <c r="W2120" s="233">
        <f>E12+(E13*0.5)+(E14*0.1)</f>
        <v>0.2</v>
      </c>
      <c r="X2120" s="162">
        <v>-1200</v>
      </c>
      <c r="Y2120" s="161">
        <f t="shared" si="663"/>
        <v>2093</v>
      </c>
      <c r="Z2120" s="162">
        <f t="shared" si="655"/>
        <v>-1056</v>
      </c>
      <c r="AA2120" s="127">
        <v>45686</v>
      </c>
      <c r="AB2120" s="127"/>
      <c r="AC2120" s="128"/>
      <c r="AD2120" s="128"/>
      <c r="AE2120" s="129"/>
      <c r="AF2120" s="129"/>
      <c r="AG2120" s="129"/>
      <c r="AH2120" s="129">
        <f t="shared" si="656"/>
        <v>0</v>
      </c>
      <c r="AI2120" s="129">
        <f t="shared" si="657"/>
        <v>-1056</v>
      </c>
      <c r="AJ2120" s="234">
        <f t="shared" si="658"/>
        <v>0</v>
      </c>
      <c r="AK2120" s="234">
        <f t="shared" si="659"/>
        <v>1</v>
      </c>
      <c r="AL2120" s="129">
        <f t="shared" si="660"/>
        <v>0</v>
      </c>
      <c r="AM2120" s="127">
        <v>45686</v>
      </c>
      <c r="AN2120" s="129">
        <f t="shared" si="664"/>
        <v>157822.48999999987</v>
      </c>
      <c r="AO2120" s="129">
        <f t="shared" si="665"/>
        <v>0</v>
      </c>
      <c r="AP2120" s="129">
        <f t="shared" si="666"/>
        <v>0</v>
      </c>
      <c r="AQ2120" s="235"/>
      <c r="AR2120" s="235"/>
      <c r="AS2120" s="236">
        <f t="shared" si="661"/>
        <v>45686</v>
      </c>
      <c r="AT2120" s="237">
        <f t="shared" si="667"/>
        <v>35933.519999999975</v>
      </c>
      <c r="AU2120" s="237">
        <f t="shared" si="668"/>
        <v>21488.350000000002</v>
      </c>
      <c r="AV2120" s="237">
        <f t="shared" si="669"/>
        <v>44046.620000000054</v>
      </c>
      <c r="AW2120" s="237">
        <f t="shared" si="670"/>
        <v>22527.199999999986</v>
      </c>
      <c r="AX2120" s="237">
        <f t="shared" si="671"/>
        <v>33826.800000000025</v>
      </c>
      <c r="AY2120" s="133"/>
    </row>
    <row r="2121" spans="3:51" x14ac:dyDescent="0.25">
      <c r="C2121" s="137"/>
      <c r="D2121" s="137"/>
      <c r="E2121" s="137"/>
      <c r="F2121" s="137"/>
      <c r="G2121" s="137"/>
      <c r="H2121" s="137"/>
      <c r="I2121" s="137"/>
      <c r="J2121" s="137"/>
      <c r="K2121" s="240">
        <f t="shared" si="653"/>
        <v>45687</v>
      </c>
      <c r="L2121" s="230">
        <f t="shared" si="654"/>
        <v>159378.67999999988</v>
      </c>
      <c r="M2121" s="162">
        <f>MAX(AN28:AN2121)</f>
        <v>160254.98999999987</v>
      </c>
      <c r="N2121" s="162">
        <f t="shared" si="662"/>
        <v>-876.30999999999767</v>
      </c>
      <c r="O2121" s="231">
        <f>E3+(E4*0.1)</f>
        <v>0.2</v>
      </c>
      <c r="P2121" s="162">
        <v>-874.15</v>
      </c>
      <c r="Q2121" s="232">
        <f>E5+(E6*0.1)</f>
        <v>0.1</v>
      </c>
      <c r="R2121" s="162">
        <v>1593</v>
      </c>
      <c r="S2121" s="232">
        <f>E7+(E8*0.1)</f>
        <v>0.1</v>
      </c>
      <c r="T2121" s="162">
        <v>1933.2</v>
      </c>
      <c r="U2121" s="233">
        <f>E9+(E10*0.5)+(E11*0.1)</f>
        <v>0.2</v>
      </c>
      <c r="V2121" s="162">
        <v>3446</v>
      </c>
      <c r="W2121" s="233">
        <f>E12+(E13*0.5)+(E14*0.1)</f>
        <v>0.2</v>
      </c>
      <c r="X2121" s="162">
        <v>3446</v>
      </c>
      <c r="Y2121" s="161">
        <f t="shared" si="663"/>
        <v>2094</v>
      </c>
      <c r="Z2121" s="162">
        <f t="shared" si="655"/>
        <v>1556.19</v>
      </c>
      <c r="AA2121" s="127">
        <v>45687</v>
      </c>
      <c r="AB2121" s="127"/>
      <c r="AC2121" s="128"/>
      <c r="AD2121" s="128"/>
      <c r="AE2121" s="129"/>
      <c r="AF2121" s="129"/>
      <c r="AG2121" s="129"/>
      <c r="AH2121" s="129">
        <f t="shared" si="656"/>
        <v>1556.19</v>
      </c>
      <c r="AI2121" s="129">
        <f t="shared" si="657"/>
        <v>0</v>
      </c>
      <c r="AJ2121" s="234">
        <f t="shared" si="658"/>
        <v>1</v>
      </c>
      <c r="AK2121" s="234">
        <f t="shared" si="659"/>
        <v>0</v>
      </c>
      <c r="AL2121" s="129">
        <f t="shared" si="660"/>
        <v>0</v>
      </c>
      <c r="AM2121" s="127">
        <v>45687</v>
      </c>
      <c r="AN2121" s="129">
        <f t="shared" si="664"/>
        <v>159378.67999999988</v>
      </c>
      <c r="AO2121" s="129">
        <f t="shared" si="665"/>
        <v>0</v>
      </c>
      <c r="AP2121" s="129">
        <f t="shared" si="666"/>
        <v>0</v>
      </c>
      <c r="AQ2121" s="235"/>
      <c r="AR2121" s="235"/>
      <c r="AS2121" s="236">
        <f t="shared" si="661"/>
        <v>45687</v>
      </c>
      <c r="AT2121" s="237">
        <f t="shared" si="667"/>
        <v>35758.689999999973</v>
      </c>
      <c r="AU2121" s="237">
        <f t="shared" si="668"/>
        <v>21647.65</v>
      </c>
      <c r="AV2121" s="237">
        <f t="shared" si="669"/>
        <v>44239.940000000053</v>
      </c>
      <c r="AW2121" s="237">
        <f t="shared" si="670"/>
        <v>23216.399999999987</v>
      </c>
      <c r="AX2121" s="237">
        <f t="shared" si="671"/>
        <v>34516.000000000022</v>
      </c>
      <c r="AY2121" s="133"/>
    </row>
    <row r="2122" spans="3:51" x14ac:dyDescent="0.25">
      <c r="C2122" s="137"/>
      <c r="D2122" s="137"/>
      <c r="E2122" s="137"/>
      <c r="F2122" s="137"/>
      <c r="G2122" s="137"/>
      <c r="H2122" s="137"/>
      <c r="I2122" s="137"/>
      <c r="J2122" s="137"/>
      <c r="K2122" s="240">
        <f t="shared" si="653"/>
        <v>45688</v>
      </c>
      <c r="L2122" s="230">
        <f t="shared" si="654"/>
        <v>159368.73999999987</v>
      </c>
      <c r="M2122" s="162">
        <f>MAX(AN28:AN2122)</f>
        <v>160254.98999999987</v>
      </c>
      <c r="N2122" s="162">
        <f t="shared" si="662"/>
        <v>-886.25</v>
      </c>
      <c r="O2122" s="231">
        <f>E3+(E4*0.1)</f>
        <v>0.2</v>
      </c>
      <c r="P2122" s="162">
        <v>-550</v>
      </c>
      <c r="Q2122" s="232">
        <f>E5+(E6*0.1)</f>
        <v>0.1</v>
      </c>
      <c r="R2122" s="162">
        <v>-850</v>
      </c>
      <c r="S2122" s="232">
        <f>E7+(E8*0.1)</f>
        <v>0.1</v>
      </c>
      <c r="T2122" s="162">
        <v>-601.4</v>
      </c>
      <c r="U2122" s="233">
        <f>E9+(E10*0.5)+(E11*0.1)</f>
        <v>0.2</v>
      </c>
      <c r="V2122" s="162">
        <v>613</v>
      </c>
      <c r="W2122" s="233">
        <f>E12+(E13*0.5)+(E14*0.1)</f>
        <v>0.2</v>
      </c>
      <c r="X2122" s="162">
        <v>613</v>
      </c>
      <c r="Y2122" s="161">
        <f t="shared" si="663"/>
        <v>2095</v>
      </c>
      <c r="Z2122" s="162">
        <f t="shared" si="655"/>
        <v>-9.9399999999999551</v>
      </c>
      <c r="AA2122" s="238">
        <v>45688</v>
      </c>
      <c r="AB2122" s="129">
        <f>SUM(Z2101:Z2122)</f>
        <v>5730.2900000000018</v>
      </c>
      <c r="AC2122" s="128">
        <f>(AB2122&gt;0)*1</f>
        <v>1</v>
      </c>
      <c r="AD2122" s="128">
        <f>(AB2122&lt;0)*1</f>
        <v>0</v>
      </c>
      <c r="AE2122" s="129">
        <f>AB2122*AC2122</f>
        <v>5730.2900000000018</v>
      </c>
      <c r="AF2122" s="129">
        <f>AB2122*AD2122</f>
        <v>0</v>
      </c>
      <c r="AG2122" s="129"/>
      <c r="AH2122" s="129">
        <f t="shared" si="656"/>
        <v>0</v>
      </c>
      <c r="AI2122" s="129">
        <f t="shared" si="657"/>
        <v>-9.9399999999999551</v>
      </c>
      <c r="AJ2122" s="234">
        <f t="shared" si="658"/>
        <v>0</v>
      </c>
      <c r="AK2122" s="234">
        <f t="shared" si="659"/>
        <v>1</v>
      </c>
      <c r="AL2122" s="129">
        <f t="shared" si="660"/>
        <v>5730.2900000000018</v>
      </c>
      <c r="AM2122" s="127">
        <v>45688</v>
      </c>
      <c r="AN2122" s="129">
        <f t="shared" si="664"/>
        <v>159368.73999999987</v>
      </c>
      <c r="AO2122" s="129">
        <f t="shared" si="665"/>
        <v>5730.2900000000018</v>
      </c>
      <c r="AP2122" s="129">
        <f t="shared" si="666"/>
        <v>0</v>
      </c>
      <c r="AQ2122" s="235"/>
      <c r="AR2122" s="235"/>
      <c r="AS2122" s="236">
        <f t="shared" si="661"/>
        <v>45688</v>
      </c>
      <c r="AT2122" s="237">
        <f t="shared" si="667"/>
        <v>35648.689999999973</v>
      </c>
      <c r="AU2122" s="237">
        <f t="shared" si="668"/>
        <v>21562.65</v>
      </c>
      <c r="AV2122" s="237">
        <f t="shared" si="669"/>
        <v>44179.800000000054</v>
      </c>
      <c r="AW2122" s="237">
        <f t="shared" si="670"/>
        <v>23338.999999999985</v>
      </c>
      <c r="AX2122" s="237">
        <f t="shared" si="671"/>
        <v>34638.60000000002</v>
      </c>
      <c r="AY2122" s="133"/>
    </row>
    <row r="2123" spans="3:51" x14ac:dyDescent="0.25">
      <c r="C2123" s="137"/>
      <c r="D2123" s="137"/>
      <c r="E2123" s="137"/>
      <c r="F2123" s="137"/>
      <c r="G2123" s="137"/>
      <c r="H2123" s="137"/>
      <c r="I2123" s="137"/>
      <c r="J2123" s="137"/>
      <c r="K2123" s="240">
        <f t="shared" si="653"/>
        <v>45691</v>
      </c>
      <c r="L2123" s="230">
        <f t="shared" si="654"/>
        <v>157398.24999999988</v>
      </c>
      <c r="M2123" s="162">
        <f>MAX(AN28:AN2123)</f>
        <v>160254.98999999987</v>
      </c>
      <c r="N2123" s="162">
        <f t="shared" si="662"/>
        <v>-2856.7399999999907</v>
      </c>
      <c r="O2123" s="231">
        <f>E3+(E4*0.1)</f>
        <v>0.2</v>
      </c>
      <c r="P2123" s="162">
        <v>-1432.55</v>
      </c>
      <c r="Q2123" s="232">
        <f>E5+(E6*0.1)</f>
        <v>0.1</v>
      </c>
      <c r="R2123" s="162">
        <v>-3594</v>
      </c>
      <c r="S2123" s="232">
        <f>E7+(E8*0.1)</f>
        <v>0.1</v>
      </c>
      <c r="T2123" s="162">
        <v>-8045.8</v>
      </c>
      <c r="U2123" s="233">
        <f>E9+(E10*0.5)+(E11*0.1)</f>
        <v>0.2</v>
      </c>
      <c r="V2123" s="162">
        <v>-1400</v>
      </c>
      <c r="W2123" s="233">
        <f>E12+(E13*0.5)+(E14*0.1)</f>
        <v>0.2</v>
      </c>
      <c r="X2123" s="162">
        <v>-1200</v>
      </c>
      <c r="Y2123" s="161">
        <f t="shared" si="663"/>
        <v>2096</v>
      </c>
      <c r="Z2123" s="162">
        <f t="shared" si="655"/>
        <v>-1970.4900000000002</v>
      </c>
      <c r="AA2123" s="127">
        <v>45691</v>
      </c>
      <c r="AB2123" s="127"/>
      <c r="AC2123" s="128"/>
      <c r="AD2123" s="128"/>
      <c r="AE2123" s="129"/>
      <c r="AF2123" s="129"/>
      <c r="AG2123" s="129"/>
      <c r="AH2123" s="129">
        <f t="shared" si="656"/>
        <v>0</v>
      </c>
      <c r="AI2123" s="129">
        <f t="shared" si="657"/>
        <v>-1970.4900000000002</v>
      </c>
      <c r="AJ2123" s="234">
        <f t="shared" si="658"/>
        <v>0</v>
      </c>
      <c r="AK2123" s="234">
        <f t="shared" si="659"/>
        <v>1</v>
      </c>
      <c r="AL2123" s="129">
        <f t="shared" si="660"/>
        <v>0</v>
      </c>
      <c r="AM2123" s="127">
        <v>45691</v>
      </c>
      <c r="AN2123" s="129">
        <f t="shared" si="664"/>
        <v>157398.24999999988</v>
      </c>
      <c r="AO2123" s="129">
        <f t="shared" si="665"/>
        <v>0</v>
      </c>
      <c r="AP2123" s="129">
        <f t="shared" si="666"/>
        <v>0</v>
      </c>
      <c r="AQ2123" s="235"/>
      <c r="AR2123" s="235"/>
      <c r="AS2123" s="236">
        <f t="shared" si="661"/>
        <v>45691</v>
      </c>
      <c r="AT2123" s="237">
        <f t="shared" si="667"/>
        <v>35362.179999999971</v>
      </c>
      <c r="AU2123" s="237">
        <f t="shared" si="668"/>
        <v>21203.25</v>
      </c>
      <c r="AV2123" s="237">
        <f t="shared" si="669"/>
        <v>43375.220000000052</v>
      </c>
      <c r="AW2123" s="237">
        <f t="shared" si="670"/>
        <v>23058.999999999985</v>
      </c>
      <c r="AX2123" s="237">
        <f t="shared" si="671"/>
        <v>34398.60000000002</v>
      </c>
      <c r="AY2123" s="133"/>
    </row>
    <row r="2124" spans="3:51" x14ac:dyDescent="0.25">
      <c r="C2124" s="137"/>
      <c r="D2124" s="137"/>
      <c r="E2124" s="137"/>
      <c r="F2124" s="137"/>
      <c r="G2124" s="137"/>
      <c r="H2124" s="137"/>
      <c r="I2124" s="137"/>
      <c r="J2124" s="137"/>
      <c r="K2124" s="240">
        <f t="shared" si="653"/>
        <v>45692</v>
      </c>
      <c r="L2124" s="230">
        <f t="shared" si="654"/>
        <v>159393.60999999987</v>
      </c>
      <c r="M2124" s="162">
        <f>MAX(AN28:AN2124)</f>
        <v>160254.98999999987</v>
      </c>
      <c r="N2124" s="162">
        <f t="shared" si="662"/>
        <v>-861.38000000000466</v>
      </c>
      <c r="O2124" s="231">
        <f>E3+(E4*0.1)</f>
        <v>0.2</v>
      </c>
      <c r="P2124" s="162">
        <v>670.65</v>
      </c>
      <c r="Q2124" s="232">
        <f>E5+(E6*0.1)</f>
        <v>0.1</v>
      </c>
      <c r="R2124" s="162">
        <v>2165.5</v>
      </c>
      <c r="S2124" s="232">
        <f>E7+(E8*0.1)</f>
        <v>0.1</v>
      </c>
      <c r="T2124" s="162">
        <v>5386.8</v>
      </c>
      <c r="U2124" s="233">
        <f>E9+(E10*0.5)+(E11*0.1)</f>
        <v>0.2</v>
      </c>
      <c r="V2124" s="162">
        <v>2765</v>
      </c>
      <c r="W2124" s="233">
        <f>E12+(E13*0.5)+(E14*0.1)</f>
        <v>0.2</v>
      </c>
      <c r="X2124" s="162">
        <v>2765</v>
      </c>
      <c r="Y2124" s="161">
        <f t="shared" si="663"/>
        <v>2097</v>
      </c>
      <c r="Z2124" s="162">
        <f t="shared" si="655"/>
        <v>1995.3600000000001</v>
      </c>
      <c r="AA2124" s="127">
        <v>45692</v>
      </c>
      <c r="AB2124" s="127"/>
      <c r="AC2124" s="128"/>
      <c r="AD2124" s="128"/>
      <c r="AE2124" s="129"/>
      <c r="AF2124" s="129"/>
      <c r="AG2124" s="129"/>
      <c r="AH2124" s="129">
        <f t="shared" si="656"/>
        <v>1995.3600000000001</v>
      </c>
      <c r="AI2124" s="129">
        <f t="shared" si="657"/>
        <v>0</v>
      </c>
      <c r="AJ2124" s="234">
        <f t="shared" si="658"/>
        <v>1</v>
      </c>
      <c r="AK2124" s="234">
        <f t="shared" si="659"/>
        <v>0</v>
      </c>
      <c r="AL2124" s="129">
        <f t="shared" si="660"/>
        <v>0</v>
      </c>
      <c r="AM2124" s="127">
        <v>45692</v>
      </c>
      <c r="AN2124" s="129">
        <f t="shared" si="664"/>
        <v>159393.60999999987</v>
      </c>
      <c r="AO2124" s="129">
        <f t="shared" si="665"/>
        <v>0</v>
      </c>
      <c r="AP2124" s="129">
        <f t="shared" si="666"/>
        <v>0</v>
      </c>
      <c r="AQ2124" s="235"/>
      <c r="AR2124" s="235"/>
      <c r="AS2124" s="236">
        <f t="shared" si="661"/>
        <v>45692</v>
      </c>
      <c r="AT2124" s="237">
        <f t="shared" si="667"/>
        <v>35496.309999999969</v>
      </c>
      <c r="AU2124" s="237">
        <f t="shared" si="668"/>
        <v>21419.8</v>
      </c>
      <c r="AV2124" s="237">
        <f t="shared" si="669"/>
        <v>43913.900000000052</v>
      </c>
      <c r="AW2124" s="237">
        <f t="shared" si="670"/>
        <v>23611.999999999985</v>
      </c>
      <c r="AX2124" s="237">
        <f t="shared" si="671"/>
        <v>34951.60000000002</v>
      </c>
      <c r="AY2124" s="133"/>
    </row>
    <row r="2125" spans="3:51" x14ac:dyDescent="0.25">
      <c r="C2125" s="137"/>
      <c r="D2125" s="137"/>
      <c r="E2125" s="137"/>
      <c r="F2125" s="137"/>
      <c r="G2125" s="137"/>
      <c r="H2125" s="137"/>
      <c r="I2125" s="137"/>
      <c r="J2125" s="137"/>
      <c r="K2125" s="240">
        <f t="shared" si="653"/>
        <v>45693</v>
      </c>
      <c r="L2125" s="230">
        <f t="shared" si="654"/>
        <v>160375.13999999987</v>
      </c>
      <c r="M2125" s="162">
        <f>MAX(AN28:AN2125)</f>
        <v>160375.13999999987</v>
      </c>
      <c r="N2125" s="162">
        <f t="shared" si="662"/>
        <v>0</v>
      </c>
      <c r="O2125" s="231">
        <f>E3+(E4*0.1)</f>
        <v>0.2</v>
      </c>
      <c r="P2125" s="162">
        <v>-550</v>
      </c>
      <c r="Q2125" s="232">
        <f>E5+(E6*0.1)</f>
        <v>0.1</v>
      </c>
      <c r="R2125" s="162">
        <v>-921.5</v>
      </c>
      <c r="S2125" s="232">
        <f>E7+(E8*0.1)</f>
        <v>0.1</v>
      </c>
      <c r="T2125" s="162">
        <v>1824.8</v>
      </c>
      <c r="U2125" s="233">
        <f>E9+(E10*0.5)+(E11*0.1)</f>
        <v>0.2</v>
      </c>
      <c r="V2125" s="162">
        <v>2503</v>
      </c>
      <c r="W2125" s="233">
        <f>E12+(E13*0.5)+(E14*0.1)</f>
        <v>0.2</v>
      </c>
      <c r="X2125" s="162">
        <v>2503</v>
      </c>
      <c r="Y2125" s="161">
        <f t="shared" si="663"/>
        <v>2098</v>
      </c>
      <c r="Z2125" s="162">
        <f t="shared" si="655"/>
        <v>981.53000000000009</v>
      </c>
      <c r="AA2125" s="127">
        <v>45693</v>
      </c>
      <c r="AB2125" s="127"/>
      <c r="AC2125" s="128"/>
      <c r="AD2125" s="128"/>
      <c r="AE2125" s="129"/>
      <c r="AF2125" s="129"/>
      <c r="AG2125" s="129"/>
      <c r="AH2125" s="129">
        <f t="shared" si="656"/>
        <v>981.53000000000009</v>
      </c>
      <c r="AI2125" s="129">
        <f t="shared" si="657"/>
        <v>0</v>
      </c>
      <c r="AJ2125" s="234">
        <f t="shared" si="658"/>
        <v>1</v>
      </c>
      <c r="AK2125" s="234">
        <f t="shared" si="659"/>
        <v>0</v>
      </c>
      <c r="AL2125" s="129">
        <f t="shared" si="660"/>
        <v>0</v>
      </c>
      <c r="AM2125" s="127">
        <v>45693</v>
      </c>
      <c r="AN2125" s="129">
        <f t="shared" si="664"/>
        <v>160375.13999999987</v>
      </c>
      <c r="AO2125" s="129">
        <f t="shared" si="665"/>
        <v>0</v>
      </c>
      <c r="AP2125" s="129">
        <f t="shared" si="666"/>
        <v>0</v>
      </c>
      <c r="AQ2125" s="235"/>
      <c r="AR2125" s="235"/>
      <c r="AS2125" s="236">
        <f t="shared" si="661"/>
        <v>45693</v>
      </c>
      <c r="AT2125" s="237">
        <f t="shared" si="667"/>
        <v>35386.309999999969</v>
      </c>
      <c r="AU2125" s="237">
        <f t="shared" si="668"/>
        <v>21327.649999999998</v>
      </c>
      <c r="AV2125" s="237">
        <f t="shared" si="669"/>
        <v>44096.380000000056</v>
      </c>
      <c r="AW2125" s="237">
        <f t="shared" si="670"/>
        <v>24112.599999999984</v>
      </c>
      <c r="AX2125" s="237">
        <f t="shared" si="671"/>
        <v>35452.200000000019</v>
      </c>
      <c r="AY2125" s="133"/>
    </row>
    <row r="2126" spans="3:51" x14ac:dyDescent="0.25">
      <c r="C2126" s="137"/>
      <c r="D2126" s="137"/>
      <c r="E2126" s="137"/>
      <c r="F2126" s="137"/>
      <c r="G2126" s="137"/>
      <c r="H2126" s="137"/>
      <c r="I2126" s="137"/>
      <c r="J2126" s="137"/>
      <c r="K2126" s="240">
        <f t="shared" si="653"/>
        <v>45694</v>
      </c>
      <c r="L2126" s="230">
        <f t="shared" si="654"/>
        <v>160087.40999999986</v>
      </c>
      <c r="M2126" s="162">
        <f>MAX(AN28:AN2126)</f>
        <v>160375.13999999987</v>
      </c>
      <c r="N2126" s="162">
        <f t="shared" si="662"/>
        <v>-287.73000000001048</v>
      </c>
      <c r="O2126" s="231">
        <f>E3+(E4*0.1)</f>
        <v>0.2</v>
      </c>
      <c r="P2126" s="162">
        <v>-550</v>
      </c>
      <c r="Q2126" s="232">
        <f>E5+(E6*0.1)</f>
        <v>0.1</v>
      </c>
      <c r="R2126" s="162">
        <v>1104.5</v>
      </c>
      <c r="S2126" s="232">
        <f>E7+(E8*0.1)</f>
        <v>0.1</v>
      </c>
      <c r="T2126" s="162">
        <v>2318.1999999999998</v>
      </c>
      <c r="U2126" s="233">
        <f>E9+(E10*0.5)+(E11*0.1)</f>
        <v>0.2</v>
      </c>
      <c r="V2126" s="162">
        <v>-1400</v>
      </c>
      <c r="W2126" s="233">
        <f>E12+(E13*0.5)+(E14*0.1)</f>
        <v>0.2</v>
      </c>
      <c r="X2126" s="162">
        <v>-1200</v>
      </c>
      <c r="Y2126" s="161">
        <f t="shared" si="663"/>
        <v>2099</v>
      </c>
      <c r="Z2126" s="162">
        <f t="shared" si="655"/>
        <v>-287.73</v>
      </c>
      <c r="AA2126" s="127">
        <v>45694</v>
      </c>
      <c r="AB2126" s="127"/>
      <c r="AC2126" s="128"/>
      <c r="AD2126" s="128"/>
      <c r="AE2126" s="129"/>
      <c r="AF2126" s="129"/>
      <c r="AG2126" s="129"/>
      <c r="AH2126" s="129">
        <f t="shared" si="656"/>
        <v>0</v>
      </c>
      <c r="AI2126" s="129">
        <f t="shared" si="657"/>
        <v>-287.73</v>
      </c>
      <c r="AJ2126" s="234">
        <f t="shared" si="658"/>
        <v>0</v>
      </c>
      <c r="AK2126" s="234">
        <f t="shared" si="659"/>
        <v>1</v>
      </c>
      <c r="AL2126" s="129">
        <f t="shared" si="660"/>
        <v>0</v>
      </c>
      <c r="AM2126" s="127">
        <v>45694</v>
      </c>
      <c r="AN2126" s="129">
        <f t="shared" si="664"/>
        <v>160087.40999999986</v>
      </c>
      <c r="AO2126" s="129">
        <f t="shared" si="665"/>
        <v>0</v>
      </c>
      <c r="AP2126" s="129">
        <f t="shared" si="666"/>
        <v>0</v>
      </c>
      <c r="AQ2126" s="235"/>
      <c r="AR2126" s="235"/>
      <c r="AS2126" s="236">
        <f t="shared" si="661"/>
        <v>45694</v>
      </c>
      <c r="AT2126" s="237">
        <f t="shared" si="667"/>
        <v>35276.309999999969</v>
      </c>
      <c r="AU2126" s="237">
        <f t="shared" si="668"/>
        <v>21438.1</v>
      </c>
      <c r="AV2126" s="237">
        <f t="shared" si="669"/>
        <v>44328.200000000055</v>
      </c>
      <c r="AW2126" s="237">
        <f t="shared" si="670"/>
        <v>23832.599999999984</v>
      </c>
      <c r="AX2126" s="237">
        <f t="shared" si="671"/>
        <v>35212.200000000019</v>
      </c>
      <c r="AY2126" s="133"/>
    </row>
    <row r="2127" spans="3:51" x14ac:dyDescent="0.25">
      <c r="C2127" s="137"/>
      <c r="D2127" s="137"/>
      <c r="E2127" s="137"/>
      <c r="F2127" s="137"/>
      <c r="G2127" s="137"/>
      <c r="H2127" s="137"/>
      <c r="I2127" s="137"/>
      <c r="J2127" s="137"/>
      <c r="K2127" s="240">
        <f t="shared" si="653"/>
        <v>45695</v>
      </c>
      <c r="L2127" s="230">
        <f t="shared" si="654"/>
        <v>159738.20999999985</v>
      </c>
      <c r="M2127" s="162">
        <f>MAX(AN28:AN2127)</f>
        <v>160375.13999999987</v>
      </c>
      <c r="N2127" s="162">
        <f t="shared" si="662"/>
        <v>-636.93000000002212</v>
      </c>
      <c r="O2127" s="231">
        <f>E3+(E4*0.1)</f>
        <v>0.2</v>
      </c>
      <c r="P2127" s="162">
        <v>-550</v>
      </c>
      <c r="Q2127" s="232">
        <f>E5+(E6*0.1)</f>
        <v>0.1</v>
      </c>
      <c r="R2127" s="162">
        <v>-850</v>
      </c>
      <c r="S2127" s="232">
        <f>E7+(E8*0.1)</f>
        <v>0.1</v>
      </c>
      <c r="T2127" s="162">
        <v>-3410</v>
      </c>
      <c r="U2127" s="233">
        <f>E9+(E10*0.5)+(E11*0.1)</f>
        <v>0.2</v>
      </c>
      <c r="V2127" s="162">
        <v>467</v>
      </c>
      <c r="W2127" s="233">
        <f>E12+(E13*0.5)+(E14*0.1)</f>
        <v>0.2</v>
      </c>
      <c r="X2127" s="162">
        <v>467</v>
      </c>
      <c r="Y2127" s="161">
        <f t="shared" si="663"/>
        <v>2100</v>
      </c>
      <c r="Z2127" s="162">
        <f t="shared" si="655"/>
        <v>-349.20000000000005</v>
      </c>
      <c r="AA2127" s="127">
        <v>45695</v>
      </c>
      <c r="AB2127" s="127"/>
      <c r="AC2127" s="128"/>
      <c r="AD2127" s="128"/>
      <c r="AE2127" s="129"/>
      <c r="AF2127" s="129"/>
      <c r="AG2127" s="129"/>
      <c r="AH2127" s="129">
        <f t="shared" si="656"/>
        <v>0</v>
      </c>
      <c r="AI2127" s="129">
        <f t="shared" si="657"/>
        <v>-349.20000000000005</v>
      </c>
      <c r="AJ2127" s="234">
        <f t="shared" si="658"/>
        <v>0</v>
      </c>
      <c r="AK2127" s="234">
        <f t="shared" si="659"/>
        <v>1</v>
      </c>
      <c r="AL2127" s="129">
        <f t="shared" si="660"/>
        <v>0</v>
      </c>
      <c r="AM2127" s="127">
        <v>45695</v>
      </c>
      <c r="AN2127" s="129">
        <f t="shared" si="664"/>
        <v>159738.20999999985</v>
      </c>
      <c r="AO2127" s="129">
        <f t="shared" si="665"/>
        <v>0</v>
      </c>
      <c r="AP2127" s="129">
        <f t="shared" si="666"/>
        <v>0</v>
      </c>
      <c r="AQ2127" s="235"/>
      <c r="AR2127" s="235"/>
      <c r="AS2127" s="236">
        <f t="shared" si="661"/>
        <v>45695</v>
      </c>
      <c r="AT2127" s="237">
        <f t="shared" si="667"/>
        <v>35166.309999999969</v>
      </c>
      <c r="AU2127" s="237">
        <f t="shared" si="668"/>
        <v>21353.1</v>
      </c>
      <c r="AV2127" s="237">
        <f t="shared" si="669"/>
        <v>43987.200000000055</v>
      </c>
      <c r="AW2127" s="237">
        <f t="shared" si="670"/>
        <v>23925.999999999985</v>
      </c>
      <c r="AX2127" s="237">
        <f t="shared" si="671"/>
        <v>35305.60000000002</v>
      </c>
      <c r="AY2127" s="133"/>
    </row>
    <row r="2128" spans="3:51" x14ac:dyDescent="0.25">
      <c r="C2128" s="137"/>
      <c r="D2128" s="137"/>
      <c r="E2128" s="137"/>
      <c r="F2128" s="137"/>
      <c r="G2128" s="137"/>
      <c r="H2128" s="137"/>
      <c r="I2128" s="137"/>
      <c r="J2128" s="137"/>
      <c r="K2128" s="240">
        <f t="shared" si="653"/>
        <v>45698</v>
      </c>
      <c r="L2128" s="230">
        <f t="shared" si="654"/>
        <v>162515.10999999984</v>
      </c>
      <c r="M2128" s="162">
        <f>MAX(AN28:AN2128)</f>
        <v>162515.10999999984</v>
      </c>
      <c r="N2128" s="162">
        <f t="shared" si="662"/>
        <v>0</v>
      </c>
      <c r="O2128" s="231">
        <f>E3+(E4*0.1)</f>
        <v>0.2</v>
      </c>
      <c r="P2128" s="162">
        <v>835.05</v>
      </c>
      <c r="Q2128" s="232">
        <f>E5+(E6*0.1)</f>
        <v>0.1</v>
      </c>
      <c r="R2128" s="162">
        <v>2022.5</v>
      </c>
      <c r="S2128" s="232">
        <f>E7+(E8*0.1)</f>
        <v>0.1</v>
      </c>
      <c r="T2128" s="162">
        <v>5308.4</v>
      </c>
      <c r="U2128" s="233">
        <f>E9+(E10*0.5)+(E11*0.1)</f>
        <v>0.2</v>
      </c>
      <c r="V2128" s="162">
        <v>4692</v>
      </c>
      <c r="W2128" s="233">
        <f>E12+(E13*0.5)+(E14*0.1)</f>
        <v>0.2</v>
      </c>
      <c r="X2128" s="162">
        <v>4692</v>
      </c>
      <c r="Y2128" s="161">
        <f t="shared" si="663"/>
        <v>2101</v>
      </c>
      <c r="Z2128" s="162">
        <f t="shared" si="655"/>
        <v>2776.9</v>
      </c>
      <c r="AA2128" s="127">
        <v>45698</v>
      </c>
      <c r="AB2128" s="127"/>
      <c r="AC2128" s="128"/>
      <c r="AD2128" s="128"/>
      <c r="AE2128" s="129"/>
      <c r="AF2128" s="129"/>
      <c r="AG2128" s="129"/>
      <c r="AH2128" s="129">
        <f t="shared" si="656"/>
        <v>2776.9</v>
      </c>
      <c r="AI2128" s="129">
        <f t="shared" si="657"/>
        <v>0</v>
      </c>
      <c r="AJ2128" s="234">
        <f t="shared" si="658"/>
        <v>1</v>
      </c>
      <c r="AK2128" s="234">
        <f t="shared" si="659"/>
        <v>0</v>
      </c>
      <c r="AL2128" s="129">
        <f t="shared" si="660"/>
        <v>0</v>
      </c>
      <c r="AM2128" s="127">
        <v>45698</v>
      </c>
      <c r="AN2128" s="129">
        <f t="shared" si="664"/>
        <v>162515.10999999984</v>
      </c>
      <c r="AO2128" s="129">
        <f t="shared" si="665"/>
        <v>0</v>
      </c>
      <c r="AP2128" s="129">
        <f t="shared" si="666"/>
        <v>0</v>
      </c>
      <c r="AQ2128" s="235"/>
      <c r="AR2128" s="235"/>
      <c r="AS2128" s="236">
        <f t="shared" si="661"/>
        <v>45698</v>
      </c>
      <c r="AT2128" s="237">
        <f t="shared" si="667"/>
        <v>35333.319999999971</v>
      </c>
      <c r="AU2128" s="237">
        <f t="shared" si="668"/>
        <v>21555.35</v>
      </c>
      <c r="AV2128" s="237">
        <f t="shared" si="669"/>
        <v>44518.040000000052</v>
      </c>
      <c r="AW2128" s="237">
        <f t="shared" si="670"/>
        <v>24864.399999999987</v>
      </c>
      <c r="AX2128" s="237">
        <f t="shared" si="671"/>
        <v>36244.000000000022</v>
      </c>
      <c r="AY2128" s="133"/>
    </row>
    <row r="2129" spans="3:51" x14ac:dyDescent="0.25">
      <c r="C2129" s="137"/>
      <c r="D2129" s="137"/>
      <c r="E2129" s="137"/>
      <c r="F2129" s="137"/>
      <c r="G2129" s="137"/>
      <c r="H2129" s="137"/>
      <c r="I2129" s="137"/>
      <c r="J2129" s="137"/>
      <c r="K2129" s="240">
        <f t="shared" si="653"/>
        <v>45699</v>
      </c>
      <c r="L2129" s="230">
        <f t="shared" si="654"/>
        <v>161668.08999999985</v>
      </c>
      <c r="M2129" s="162">
        <f>MAX(AN28:AN2129)</f>
        <v>162515.10999999984</v>
      </c>
      <c r="N2129" s="162">
        <f t="shared" si="662"/>
        <v>-847.01999999998952</v>
      </c>
      <c r="O2129" s="231">
        <f>E3+(E4*0.1)</f>
        <v>0.2</v>
      </c>
      <c r="P2129" s="162">
        <v>-550</v>
      </c>
      <c r="Q2129" s="232">
        <f>E5+(E6*0.1)</f>
        <v>0.1</v>
      </c>
      <c r="R2129" s="162">
        <v>-906</v>
      </c>
      <c r="S2129" s="232">
        <f>E7+(E8*0.1)</f>
        <v>0.1</v>
      </c>
      <c r="T2129" s="162">
        <v>-1264.2</v>
      </c>
      <c r="U2129" s="233">
        <f>E9+(E10*0.5)+(E11*0.1)</f>
        <v>0.2</v>
      </c>
      <c r="V2129" s="162">
        <v>-1400</v>
      </c>
      <c r="W2129" s="233">
        <f>E12+(E13*0.5)+(E14*0.1)</f>
        <v>0.2</v>
      </c>
      <c r="X2129" s="162">
        <v>-1200</v>
      </c>
      <c r="Y2129" s="161">
        <f t="shared" si="663"/>
        <v>2102</v>
      </c>
      <c r="Z2129" s="162">
        <f t="shared" si="655"/>
        <v>-847.02</v>
      </c>
      <c r="AA2129" s="127">
        <v>45699</v>
      </c>
      <c r="AB2129" s="127"/>
      <c r="AC2129" s="128"/>
      <c r="AD2129" s="128"/>
      <c r="AE2129" s="129"/>
      <c r="AF2129" s="129"/>
      <c r="AG2129" s="129"/>
      <c r="AH2129" s="129">
        <f t="shared" si="656"/>
        <v>0</v>
      </c>
      <c r="AI2129" s="129">
        <f t="shared" si="657"/>
        <v>-847.02</v>
      </c>
      <c r="AJ2129" s="234">
        <f t="shared" si="658"/>
        <v>0</v>
      </c>
      <c r="AK2129" s="234">
        <f t="shared" si="659"/>
        <v>1</v>
      </c>
      <c r="AL2129" s="129">
        <f t="shared" si="660"/>
        <v>0</v>
      </c>
      <c r="AM2129" s="127">
        <v>45699</v>
      </c>
      <c r="AN2129" s="129">
        <f t="shared" si="664"/>
        <v>161668.08999999985</v>
      </c>
      <c r="AO2129" s="129">
        <f t="shared" si="665"/>
        <v>0</v>
      </c>
      <c r="AP2129" s="129">
        <f t="shared" si="666"/>
        <v>0</v>
      </c>
      <c r="AQ2129" s="235"/>
      <c r="AR2129" s="235"/>
      <c r="AS2129" s="236">
        <f t="shared" si="661"/>
        <v>45699</v>
      </c>
      <c r="AT2129" s="237">
        <f t="shared" si="667"/>
        <v>35223.319999999971</v>
      </c>
      <c r="AU2129" s="237">
        <f t="shared" si="668"/>
        <v>21464.75</v>
      </c>
      <c r="AV2129" s="237">
        <f t="shared" si="669"/>
        <v>44391.620000000054</v>
      </c>
      <c r="AW2129" s="237">
        <f t="shared" si="670"/>
        <v>24584.399999999987</v>
      </c>
      <c r="AX2129" s="237">
        <f t="shared" si="671"/>
        <v>36004.000000000022</v>
      </c>
      <c r="AY2129" s="133"/>
    </row>
    <row r="2130" spans="3:51" x14ac:dyDescent="0.25">
      <c r="C2130" s="137"/>
      <c r="D2130" s="137"/>
      <c r="E2130" s="137"/>
      <c r="F2130" s="137"/>
      <c r="G2130" s="137"/>
      <c r="H2130" s="137"/>
      <c r="I2130" s="137"/>
      <c r="J2130" s="137"/>
      <c r="K2130" s="240">
        <f t="shared" si="653"/>
        <v>45700</v>
      </c>
      <c r="L2130" s="230">
        <f t="shared" si="654"/>
        <v>160238.81999999986</v>
      </c>
      <c r="M2130" s="162">
        <f>MAX(AN28:AN2130)</f>
        <v>162515.10999999984</v>
      </c>
      <c r="N2130" s="162">
        <f t="shared" si="662"/>
        <v>-2276.289999999979</v>
      </c>
      <c r="O2130" s="231">
        <f>E3+(E4*0.1)</f>
        <v>0.2</v>
      </c>
      <c r="P2130" s="162">
        <v>-1229.75</v>
      </c>
      <c r="Q2130" s="232">
        <f>E5+(E6*0.1)</f>
        <v>0.1</v>
      </c>
      <c r="R2130" s="162">
        <v>-2221</v>
      </c>
      <c r="S2130" s="232">
        <f>E7+(E8*0.1)</f>
        <v>0.1</v>
      </c>
      <c r="T2130" s="162">
        <v>-4412.2</v>
      </c>
      <c r="U2130" s="233">
        <f>E9+(E10*0.5)+(E11*0.1)</f>
        <v>0.2</v>
      </c>
      <c r="V2130" s="162">
        <v>-1400</v>
      </c>
      <c r="W2130" s="233">
        <f>E12+(E13*0.5)+(E14*0.1)</f>
        <v>0.2</v>
      </c>
      <c r="X2130" s="162">
        <v>-1200</v>
      </c>
      <c r="Y2130" s="161">
        <f t="shared" si="663"/>
        <v>2103</v>
      </c>
      <c r="Z2130" s="162">
        <f t="shared" si="655"/>
        <v>-1429.27</v>
      </c>
      <c r="AA2130" s="127">
        <v>45700</v>
      </c>
      <c r="AB2130" s="127"/>
      <c r="AC2130" s="128"/>
      <c r="AD2130" s="128"/>
      <c r="AE2130" s="129"/>
      <c r="AF2130" s="129"/>
      <c r="AG2130" s="129"/>
      <c r="AH2130" s="129">
        <f t="shared" si="656"/>
        <v>0</v>
      </c>
      <c r="AI2130" s="129">
        <f t="shared" si="657"/>
        <v>-1429.27</v>
      </c>
      <c r="AJ2130" s="234">
        <f t="shared" si="658"/>
        <v>0</v>
      </c>
      <c r="AK2130" s="234">
        <f t="shared" si="659"/>
        <v>1</v>
      </c>
      <c r="AL2130" s="129">
        <f t="shared" si="660"/>
        <v>0</v>
      </c>
      <c r="AM2130" s="127">
        <v>45700</v>
      </c>
      <c r="AN2130" s="129">
        <f t="shared" si="664"/>
        <v>160238.81999999986</v>
      </c>
      <c r="AO2130" s="129">
        <f t="shared" si="665"/>
        <v>0</v>
      </c>
      <c r="AP2130" s="129">
        <f t="shared" si="666"/>
        <v>0</v>
      </c>
      <c r="AQ2130" s="235"/>
      <c r="AR2130" s="235"/>
      <c r="AS2130" s="236">
        <f t="shared" si="661"/>
        <v>45700</v>
      </c>
      <c r="AT2130" s="237">
        <f t="shared" si="667"/>
        <v>34977.369999999974</v>
      </c>
      <c r="AU2130" s="237">
        <f t="shared" si="668"/>
        <v>21242.65</v>
      </c>
      <c r="AV2130" s="237">
        <f t="shared" si="669"/>
        <v>43950.400000000052</v>
      </c>
      <c r="AW2130" s="237">
        <f t="shared" si="670"/>
        <v>24304.399999999987</v>
      </c>
      <c r="AX2130" s="237">
        <f t="shared" si="671"/>
        <v>35764.000000000022</v>
      </c>
      <c r="AY2130" s="133"/>
    </row>
    <row r="2131" spans="3:51" x14ac:dyDescent="0.25">
      <c r="C2131" s="137"/>
      <c r="D2131" s="137"/>
      <c r="E2131" s="137"/>
      <c r="F2131" s="137"/>
      <c r="G2131" s="137"/>
      <c r="H2131" s="137"/>
      <c r="I2131" s="137"/>
      <c r="J2131" s="137"/>
      <c r="K2131" s="240">
        <f t="shared" si="653"/>
        <v>45701</v>
      </c>
      <c r="L2131" s="230">
        <f t="shared" si="654"/>
        <v>162496.48999999987</v>
      </c>
      <c r="M2131" s="162">
        <f>MAX(AN28:AN2131)</f>
        <v>162515.10999999984</v>
      </c>
      <c r="N2131" s="162">
        <f t="shared" si="662"/>
        <v>-18.61999999996624</v>
      </c>
      <c r="O2131" s="231">
        <f>E3+(E4*0.1)</f>
        <v>0.2</v>
      </c>
      <c r="P2131" s="162">
        <v>1714.35</v>
      </c>
      <c r="Q2131" s="232">
        <f>E5+(E6*0.1)</f>
        <v>0.1</v>
      </c>
      <c r="R2131" s="162">
        <v>3155</v>
      </c>
      <c r="S2131" s="232">
        <f>E7+(E8*0.1)</f>
        <v>0.1</v>
      </c>
      <c r="T2131" s="162">
        <v>6229</v>
      </c>
      <c r="U2131" s="233">
        <f>E9+(E10*0.5)+(E11*0.1)</f>
        <v>0.2</v>
      </c>
      <c r="V2131" s="162">
        <v>2441</v>
      </c>
      <c r="W2131" s="233">
        <f>E12+(E13*0.5)+(E14*0.1)</f>
        <v>0.2</v>
      </c>
      <c r="X2131" s="162">
        <v>2441</v>
      </c>
      <c r="Y2131" s="161">
        <f t="shared" si="663"/>
        <v>2104</v>
      </c>
      <c r="Z2131" s="162">
        <f t="shared" si="655"/>
        <v>2257.67</v>
      </c>
      <c r="AA2131" s="127">
        <v>45701</v>
      </c>
      <c r="AB2131" s="127"/>
      <c r="AC2131" s="128"/>
      <c r="AD2131" s="128"/>
      <c r="AE2131" s="129"/>
      <c r="AF2131" s="129"/>
      <c r="AG2131" s="129"/>
      <c r="AH2131" s="129">
        <f t="shared" si="656"/>
        <v>2257.67</v>
      </c>
      <c r="AI2131" s="129">
        <f t="shared" si="657"/>
        <v>0</v>
      </c>
      <c r="AJ2131" s="234">
        <f t="shared" si="658"/>
        <v>1</v>
      </c>
      <c r="AK2131" s="234">
        <f t="shared" si="659"/>
        <v>0</v>
      </c>
      <c r="AL2131" s="129">
        <f t="shared" si="660"/>
        <v>0</v>
      </c>
      <c r="AM2131" s="127">
        <v>45701</v>
      </c>
      <c r="AN2131" s="129">
        <f t="shared" si="664"/>
        <v>162496.48999999987</v>
      </c>
      <c r="AO2131" s="129">
        <f t="shared" si="665"/>
        <v>0</v>
      </c>
      <c r="AP2131" s="129">
        <f t="shared" si="666"/>
        <v>0</v>
      </c>
      <c r="AQ2131" s="235"/>
      <c r="AR2131" s="235"/>
      <c r="AS2131" s="236">
        <f t="shared" si="661"/>
        <v>45701</v>
      </c>
      <c r="AT2131" s="237">
        <f t="shared" si="667"/>
        <v>35320.239999999976</v>
      </c>
      <c r="AU2131" s="237">
        <f t="shared" si="668"/>
        <v>21558.15</v>
      </c>
      <c r="AV2131" s="237">
        <f t="shared" si="669"/>
        <v>44573.300000000054</v>
      </c>
      <c r="AW2131" s="237">
        <f t="shared" si="670"/>
        <v>24792.599999999988</v>
      </c>
      <c r="AX2131" s="237">
        <f t="shared" si="671"/>
        <v>36252.200000000019</v>
      </c>
      <c r="AY2131" s="133"/>
    </row>
    <row r="2132" spans="3:51" x14ac:dyDescent="0.25">
      <c r="C2132" s="137"/>
      <c r="D2132" s="137"/>
      <c r="E2132" s="137"/>
      <c r="F2132" s="137"/>
      <c r="G2132" s="137"/>
      <c r="H2132" s="137"/>
      <c r="I2132" s="137"/>
      <c r="J2132" s="137"/>
      <c r="K2132" s="240">
        <f t="shared" si="653"/>
        <v>45702</v>
      </c>
      <c r="L2132" s="230">
        <f t="shared" si="654"/>
        <v>162032.24999999988</v>
      </c>
      <c r="M2132" s="162">
        <f>MAX(AN28:AN2132)</f>
        <v>162515.10999999984</v>
      </c>
      <c r="N2132" s="162">
        <f t="shared" si="662"/>
        <v>-482.85999999995693</v>
      </c>
      <c r="O2132" s="231">
        <f>E3+(E4*0.1)</f>
        <v>0.2</v>
      </c>
      <c r="P2132" s="162">
        <v>-550</v>
      </c>
      <c r="Q2132" s="232">
        <f>E5+(E6*0.1)</f>
        <v>0.1</v>
      </c>
      <c r="R2132" s="162">
        <v>-22</v>
      </c>
      <c r="S2132" s="232">
        <f>E7+(E8*0.1)</f>
        <v>0.1</v>
      </c>
      <c r="T2132" s="162">
        <v>1679.6</v>
      </c>
      <c r="U2132" s="233">
        <f>E9+(E10*0.5)+(E11*0.1)</f>
        <v>0.2</v>
      </c>
      <c r="V2132" s="162">
        <v>-1400</v>
      </c>
      <c r="W2132" s="233">
        <f>E12+(E13*0.5)+(E14*0.1)</f>
        <v>0.2</v>
      </c>
      <c r="X2132" s="162">
        <v>-1200</v>
      </c>
      <c r="Y2132" s="161">
        <f t="shared" si="663"/>
        <v>2105</v>
      </c>
      <c r="Z2132" s="162">
        <f t="shared" si="655"/>
        <v>-464.24</v>
      </c>
      <c r="AA2132" s="127">
        <v>45702</v>
      </c>
      <c r="AB2132" s="127"/>
      <c r="AC2132" s="128"/>
      <c r="AD2132" s="128"/>
      <c r="AE2132" s="129"/>
      <c r="AF2132" s="129"/>
      <c r="AG2132" s="129"/>
      <c r="AH2132" s="129">
        <f t="shared" si="656"/>
        <v>0</v>
      </c>
      <c r="AI2132" s="129">
        <f t="shared" si="657"/>
        <v>-464.24</v>
      </c>
      <c r="AJ2132" s="234">
        <f t="shared" si="658"/>
        <v>0</v>
      </c>
      <c r="AK2132" s="234">
        <f t="shared" si="659"/>
        <v>1</v>
      </c>
      <c r="AL2132" s="129">
        <f t="shared" si="660"/>
        <v>0</v>
      </c>
      <c r="AM2132" s="127">
        <v>45702</v>
      </c>
      <c r="AN2132" s="129">
        <f t="shared" si="664"/>
        <v>162032.24999999988</v>
      </c>
      <c r="AO2132" s="129">
        <f t="shared" si="665"/>
        <v>0</v>
      </c>
      <c r="AP2132" s="129">
        <f t="shared" si="666"/>
        <v>0</v>
      </c>
      <c r="AQ2132" s="235"/>
      <c r="AR2132" s="235"/>
      <c r="AS2132" s="236">
        <f t="shared" si="661"/>
        <v>45702</v>
      </c>
      <c r="AT2132" s="237">
        <f t="shared" si="667"/>
        <v>35210.239999999976</v>
      </c>
      <c r="AU2132" s="237">
        <f t="shared" si="668"/>
        <v>21555.95</v>
      </c>
      <c r="AV2132" s="237">
        <f t="shared" si="669"/>
        <v>44741.260000000053</v>
      </c>
      <c r="AW2132" s="237">
        <f t="shared" si="670"/>
        <v>24512.599999999988</v>
      </c>
      <c r="AX2132" s="237">
        <f t="shared" si="671"/>
        <v>36012.200000000019</v>
      </c>
      <c r="AY2132" s="133"/>
    </row>
    <row r="2133" spans="3:51" x14ac:dyDescent="0.25">
      <c r="C2133" s="137"/>
      <c r="D2133" s="137"/>
      <c r="E2133" s="137"/>
      <c r="F2133" s="137"/>
      <c r="G2133" s="137"/>
      <c r="H2133" s="137"/>
      <c r="I2133" s="137"/>
      <c r="J2133" s="137"/>
      <c r="K2133" s="240">
        <f t="shared" si="653"/>
        <v>45705</v>
      </c>
      <c r="L2133" s="230">
        <f t="shared" si="654"/>
        <v>162658.64999999988</v>
      </c>
      <c r="M2133" s="162">
        <f>MAX(AN28:AN2133)</f>
        <v>162658.64999999988</v>
      </c>
      <c r="N2133" s="162">
        <f t="shared" si="662"/>
        <v>0</v>
      </c>
      <c r="O2133" s="231">
        <f>E3+(E4*0.1)</f>
        <v>0.2</v>
      </c>
      <c r="P2133" s="162">
        <v>0</v>
      </c>
      <c r="Q2133" s="232">
        <f>E5+(E6*0.1)</f>
        <v>0.1</v>
      </c>
      <c r="R2133" s="162">
        <v>0</v>
      </c>
      <c r="S2133" s="232">
        <f>E7+(E8*0.1)</f>
        <v>0.1</v>
      </c>
      <c r="T2133" s="162">
        <v>0</v>
      </c>
      <c r="U2133" s="233">
        <f>E9+(E10*0.5)+(E11*0.1)</f>
        <v>0.2</v>
      </c>
      <c r="V2133" s="162">
        <v>1566</v>
      </c>
      <c r="W2133" s="233">
        <f>E12+(E13*0.5)+(E14*0.1)</f>
        <v>0.2</v>
      </c>
      <c r="X2133" s="162">
        <v>1566</v>
      </c>
      <c r="Y2133" s="161">
        <f t="shared" si="663"/>
        <v>2106</v>
      </c>
      <c r="Z2133" s="162">
        <f t="shared" si="655"/>
        <v>626.40000000000009</v>
      </c>
      <c r="AA2133" s="127">
        <v>45705</v>
      </c>
      <c r="AB2133" s="127"/>
      <c r="AC2133" s="128"/>
      <c r="AD2133" s="128"/>
      <c r="AE2133" s="129"/>
      <c r="AF2133" s="129"/>
      <c r="AG2133" s="129"/>
      <c r="AH2133" s="129">
        <f t="shared" si="656"/>
        <v>626.40000000000009</v>
      </c>
      <c r="AI2133" s="129">
        <f t="shared" si="657"/>
        <v>0</v>
      </c>
      <c r="AJ2133" s="234">
        <f t="shared" si="658"/>
        <v>1</v>
      </c>
      <c r="AK2133" s="234">
        <f t="shared" si="659"/>
        <v>0</v>
      </c>
      <c r="AL2133" s="129">
        <f t="shared" si="660"/>
        <v>0</v>
      </c>
      <c r="AM2133" s="127">
        <v>45705</v>
      </c>
      <c r="AN2133" s="129">
        <f t="shared" si="664"/>
        <v>162658.64999999988</v>
      </c>
      <c r="AO2133" s="129">
        <f t="shared" si="665"/>
        <v>0</v>
      </c>
      <c r="AP2133" s="129">
        <f t="shared" si="666"/>
        <v>0</v>
      </c>
      <c r="AQ2133" s="235"/>
      <c r="AR2133" s="235"/>
      <c r="AS2133" s="236">
        <f t="shared" si="661"/>
        <v>45705</v>
      </c>
      <c r="AT2133" s="237">
        <f t="shared" si="667"/>
        <v>35210.239999999976</v>
      </c>
      <c r="AU2133" s="237">
        <f t="shared" si="668"/>
        <v>21555.95</v>
      </c>
      <c r="AV2133" s="237">
        <f t="shared" si="669"/>
        <v>44741.260000000053</v>
      </c>
      <c r="AW2133" s="237">
        <f t="shared" si="670"/>
        <v>24825.799999999988</v>
      </c>
      <c r="AX2133" s="237">
        <f t="shared" si="671"/>
        <v>36325.400000000016</v>
      </c>
      <c r="AY2133" s="133"/>
    </row>
    <row r="2134" spans="3:51" x14ac:dyDescent="0.25">
      <c r="C2134" s="137"/>
      <c r="D2134" s="137"/>
      <c r="E2134" s="137"/>
      <c r="F2134" s="137"/>
      <c r="G2134" s="137"/>
      <c r="H2134" s="137"/>
      <c r="I2134" s="137"/>
      <c r="J2134" s="137"/>
      <c r="K2134" s="240">
        <f t="shared" si="653"/>
        <v>45706</v>
      </c>
      <c r="L2134" s="230">
        <f t="shared" si="654"/>
        <v>164200.83999999988</v>
      </c>
      <c r="M2134" s="162">
        <f>MAX(AN28:AN2134)</f>
        <v>164200.83999999988</v>
      </c>
      <c r="N2134" s="162">
        <f t="shared" si="662"/>
        <v>0</v>
      </c>
      <c r="O2134" s="231">
        <f>E3+(E4*0.1)</f>
        <v>0.2</v>
      </c>
      <c r="P2134" s="162">
        <v>-550</v>
      </c>
      <c r="Q2134" s="232">
        <f>E5+(E6*0.1)</f>
        <v>0.1</v>
      </c>
      <c r="R2134" s="162">
        <v>747.5</v>
      </c>
      <c r="S2134" s="232">
        <f>E7+(E8*0.1)</f>
        <v>0.1</v>
      </c>
      <c r="T2134" s="162">
        <v>998.4</v>
      </c>
      <c r="U2134" s="233">
        <f>E9+(E10*0.5)+(E11*0.1)</f>
        <v>0.2</v>
      </c>
      <c r="V2134" s="162">
        <v>3694</v>
      </c>
      <c r="W2134" s="233">
        <f>E12+(E13*0.5)+(E14*0.1)</f>
        <v>0.2</v>
      </c>
      <c r="X2134" s="162">
        <v>3694</v>
      </c>
      <c r="Y2134" s="161">
        <f t="shared" si="663"/>
        <v>2107</v>
      </c>
      <c r="Z2134" s="162">
        <f t="shared" si="655"/>
        <v>1542.19</v>
      </c>
      <c r="AA2134" s="127">
        <v>45706</v>
      </c>
      <c r="AB2134" s="127"/>
      <c r="AC2134" s="128"/>
      <c r="AD2134" s="128"/>
      <c r="AE2134" s="129"/>
      <c r="AF2134" s="129"/>
      <c r="AG2134" s="129"/>
      <c r="AH2134" s="129">
        <f t="shared" si="656"/>
        <v>1542.19</v>
      </c>
      <c r="AI2134" s="129">
        <f t="shared" si="657"/>
        <v>0</v>
      </c>
      <c r="AJ2134" s="234">
        <f t="shared" si="658"/>
        <v>1</v>
      </c>
      <c r="AK2134" s="234">
        <f t="shared" si="659"/>
        <v>0</v>
      </c>
      <c r="AL2134" s="129">
        <f t="shared" si="660"/>
        <v>0</v>
      </c>
      <c r="AM2134" s="127">
        <v>45706</v>
      </c>
      <c r="AN2134" s="129">
        <f t="shared" si="664"/>
        <v>164200.83999999988</v>
      </c>
      <c r="AO2134" s="129">
        <f t="shared" si="665"/>
        <v>0</v>
      </c>
      <c r="AP2134" s="129">
        <f t="shared" si="666"/>
        <v>0</v>
      </c>
      <c r="AQ2134" s="235"/>
      <c r="AR2134" s="235"/>
      <c r="AS2134" s="236">
        <f t="shared" si="661"/>
        <v>45706</v>
      </c>
      <c r="AT2134" s="237">
        <f t="shared" si="667"/>
        <v>35100.239999999976</v>
      </c>
      <c r="AU2134" s="237">
        <f t="shared" si="668"/>
        <v>21630.7</v>
      </c>
      <c r="AV2134" s="237">
        <f t="shared" si="669"/>
        <v>44841.100000000049</v>
      </c>
      <c r="AW2134" s="237">
        <f t="shared" si="670"/>
        <v>25564.599999999988</v>
      </c>
      <c r="AX2134" s="237">
        <f t="shared" si="671"/>
        <v>37064.200000000019</v>
      </c>
      <c r="AY2134" s="133"/>
    </row>
    <row r="2135" spans="3:51" x14ac:dyDescent="0.25">
      <c r="C2135" s="137"/>
      <c r="D2135" s="137"/>
      <c r="E2135" s="137"/>
      <c r="F2135" s="137"/>
      <c r="G2135" s="137"/>
      <c r="H2135" s="137"/>
      <c r="I2135" s="137"/>
      <c r="J2135" s="137"/>
      <c r="K2135" s="240">
        <f t="shared" si="653"/>
        <v>45707</v>
      </c>
      <c r="L2135" s="230">
        <f t="shared" si="654"/>
        <v>163507.81999999989</v>
      </c>
      <c r="M2135" s="162">
        <f>MAX(AN28:AN2135)</f>
        <v>164200.83999999988</v>
      </c>
      <c r="N2135" s="162">
        <f t="shared" si="662"/>
        <v>-693.01999999998952</v>
      </c>
      <c r="O2135" s="231">
        <f>E3+(E4*0.1)</f>
        <v>0.2</v>
      </c>
      <c r="P2135" s="162">
        <v>-550</v>
      </c>
      <c r="Q2135" s="232">
        <f>E5+(E6*0.1)</f>
        <v>0.1</v>
      </c>
      <c r="R2135" s="162">
        <v>-850</v>
      </c>
      <c r="S2135" s="232">
        <f>E7+(E8*0.1)</f>
        <v>0.1</v>
      </c>
      <c r="T2135" s="162">
        <v>219.8</v>
      </c>
      <c r="U2135" s="233">
        <f>E9+(E10*0.5)+(E11*0.1)</f>
        <v>0.2</v>
      </c>
      <c r="V2135" s="162">
        <v>-1400</v>
      </c>
      <c r="W2135" s="233">
        <f>E12+(E13*0.5)+(E14*0.1)</f>
        <v>0.2</v>
      </c>
      <c r="X2135" s="162">
        <v>-1200</v>
      </c>
      <c r="Y2135" s="161">
        <f t="shared" si="663"/>
        <v>2108</v>
      </c>
      <c r="Z2135" s="162">
        <f t="shared" si="655"/>
        <v>-693.02</v>
      </c>
      <c r="AA2135" s="127">
        <v>45707</v>
      </c>
      <c r="AB2135" s="127"/>
      <c r="AC2135" s="128"/>
      <c r="AD2135" s="128"/>
      <c r="AE2135" s="129"/>
      <c r="AF2135" s="129"/>
      <c r="AG2135" s="129"/>
      <c r="AH2135" s="129">
        <f t="shared" si="656"/>
        <v>0</v>
      </c>
      <c r="AI2135" s="129">
        <f t="shared" si="657"/>
        <v>-693.02</v>
      </c>
      <c r="AJ2135" s="234">
        <f t="shared" si="658"/>
        <v>0</v>
      </c>
      <c r="AK2135" s="234">
        <f t="shared" si="659"/>
        <v>1</v>
      </c>
      <c r="AL2135" s="129">
        <f t="shared" si="660"/>
        <v>0</v>
      </c>
      <c r="AM2135" s="127">
        <v>45707</v>
      </c>
      <c r="AN2135" s="129">
        <f t="shared" si="664"/>
        <v>163507.81999999989</v>
      </c>
      <c r="AO2135" s="129">
        <f t="shared" si="665"/>
        <v>0</v>
      </c>
      <c r="AP2135" s="129">
        <f t="shared" si="666"/>
        <v>0</v>
      </c>
      <c r="AQ2135" s="235"/>
      <c r="AR2135" s="235"/>
      <c r="AS2135" s="236">
        <f t="shared" si="661"/>
        <v>45707</v>
      </c>
      <c r="AT2135" s="237">
        <f t="shared" si="667"/>
        <v>34990.239999999976</v>
      </c>
      <c r="AU2135" s="237">
        <f t="shared" si="668"/>
        <v>21545.7</v>
      </c>
      <c r="AV2135" s="237">
        <f t="shared" si="669"/>
        <v>44863.080000000053</v>
      </c>
      <c r="AW2135" s="237">
        <f t="shared" si="670"/>
        <v>25284.599999999988</v>
      </c>
      <c r="AX2135" s="237">
        <f t="shared" si="671"/>
        <v>36824.200000000019</v>
      </c>
      <c r="AY2135" s="133"/>
    </row>
    <row r="2136" spans="3:51" x14ac:dyDescent="0.25">
      <c r="C2136" s="137"/>
      <c r="D2136" s="137"/>
      <c r="E2136" s="137"/>
      <c r="F2136" s="137"/>
      <c r="G2136" s="137"/>
      <c r="H2136" s="137"/>
      <c r="I2136" s="137"/>
      <c r="J2136" s="137"/>
      <c r="K2136" s="240">
        <f t="shared" si="653"/>
        <v>45708</v>
      </c>
      <c r="L2136" s="230">
        <f t="shared" si="654"/>
        <v>163216.21999999988</v>
      </c>
      <c r="M2136" s="162">
        <f>MAX(AN28:AN2136)</f>
        <v>164200.83999999988</v>
      </c>
      <c r="N2136" s="162">
        <f t="shared" si="662"/>
        <v>-984.61999999999534</v>
      </c>
      <c r="O2136" s="231">
        <f>E3+(E4*0.1)</f>
        <v>0.2</v>
      </c>
      <c r="P2136" s="162">
        <v>-550</v>
      </c>
      <c r="Q2136" s="232">
        <f>E5+(E6*0.1)</f>
        <v>0.1</v>
      </c>
      <c r="R2136" s="162">
        <v>-850</v>
      </c>
      <c r="S2136" s="232">
        <f>E7+(E8*0.1)</f>
        <v>0.1</v>
      </c>
      <c r="T2136" s="162">
        <v>-3410</v>
      </c>
      <c r="U2136" s="233">
        <f>E9+(E10*0.5)+(E11*0.1)</f>
        <v>0.2</v>
      </c>
      <c r="V2136" s="162">
        <v>611</v>
      </c>
      <c r="W2136" s="233">
        <f>E12+(E13*0.5)+(E14*0.1)</f>
        <v>0.2</v>
      </c>
      <c r="X2136" s="162">
        <v>611</v>
      </c>
      <c r="Y2136" s="161">
        <f t="shared" si="663"/>
        <v>2109</v>
      </c>
      <c r="Z2136" s="162">
        <f t="shared" si="655"/>
        <v>-291.60000000000002</v>
      </c>
      <c r="AA2136" s="127">
        <v>45708</v>
      </c>
      <c r="AB2136" s="127"/>
      <c r="AC2136" s="128"/>
      <c r="AD2136" s="128"/>
      <c r="AE2136" s="129"/>
      <c r="AF2136" s="129"/>
      <c r="AG2136" s="129"/>
      <c r="AH2136" s="129">
        <f t="shared" si="656"/>
        <v>0</v>
      </c>
      <c r="AI2136" s="129">
        <f t="shared" si="657"/>
        <v>-291.60000000000002</v>
      </c>
      <c r="AJ2136" s="234">
        <f t="shared" si="658"/>
        <v>0</v>
      </c>
      <c r="AK2136" s="234">
        <f t="shared" si="659"/>
        <v>1</v>
      </c>
      <c r="AL2136" s="129">
        <f t="shared" si="660"/>
        <v>0</v>
      </c>
      <c r="AM2136" s="127">
        <v>45708</v>
      </c>
      <c r="AN2136" s="129">
        <f t="shared" si="664"/>
        <v>163216.21999999988</v>
      </c>
      <c r="AO2136" s="129">
        <f t="shared" si="665"/>
        <v>0</v>
      </c>
      <c r="AP2136" s="129">
        <f t="shared" si="666"/>
        <v>0</v>
      </c>
      <c r="AQ2136" s="235"/>
      <c r="AR2136" s="235"/>
      <c r="AS2136" s="236">
        <f t="shared" si="661"/>
        <v>45708</v>
      </c>
      <c r="AT2136" s="237">
        <f t="shared" si="667"/>
        <v>34880.239999999976</v>
      </c>
      <c r="AU2136" s="237">
        <f t="shared" si="668"/>
        <v>21460.7</v>
      </c>
      <c r="AV2136" s="237">
        <f t="shared" si="669"/>
        <v>44522.080000000053</v>
      </c>
      <c r="AW2136" s="237">
        <f t="shared" si="670"/>
        <v>25406.799999999988</v>
      </c>
      <c r="AX2136" s="237">
        <f t="shared" si="671"/>
        <v>36946.400000000016</v>
      </c>
      <c r="AY2136" s="133"/>
    </row>
    <row r="2137" spans="3:51" x14ac:dyDescent="0.25">
      <c r="C2137" s="137"/>
      <c r="D2137" s="137"/>
      <c r="E2137" s="137"/>
      <c r="F2137" s="137"/>
      <c r="G2137" s="137"/>
      <c r="H2137" s="137"/>
      <c r="I2137" s="137"/>
      <c r="J2137" s="137"/>
      <c r="K2137" s="240">
        <f t="shared" si="653"/>
        <v>45709</v>
      </c>
      <c r="L2137" s="230">
        <f t="shared" si="654"/>
        <v>161903.6999999999</v>
      </c>
      <c r="M2137" s="162">
        <f>MAX(AN28:AN2137)</f>
        <v>164200.83999999988</v>
      </c>
      <c r="N2137" s="162">
        <f t="shared" si="662"/>
        <v>-2297.1399999999849</v>
      </c>
      <c r="O2137" s="231">
        <f>E3+(E4*0.1)</f>
        <v>0.2</v>
      </c>
      <c r="P2137" s="162">
        <v>-1832.6</v>
      </c>
      <c r="Q2137" s="232">
        <f>E5+(E6*0.1)</f>
        <v>0.1</v>
      </c>
      <c r="R2137" s="162">
        <v>-850</v>
      </c>
      <c r="S2137" s="232">
        <f>E7+(E8*0.1)</f>
        <v>0.1</v>
      </c>
      <c r="T2137" s="162">
        <v>-3410</v>
      </c>
      <c r="U2137" s="233">
        <f>E9+(E10*0.5)+(E11*0.1)</f>
        <v>0.2</v>
      </c>
      <c r="V2137" s="162">
        <v>-1400</v>
      </c>
      <c r="W2137" s="233">
        <f>E12+(E13*0.5)+(E14*0.1)</f>
        <v>0.2</v>
      </c>
      <c r="X2137" s="162">
        <v>-1200</v>
      </c>
      <c r="Y2137" s="161">
        <f t="shared" si="663"/>
        <v>2110</v>
      </c>
      <c r="Z2137" s="162">
        <f t="shared" si="655"/>
        <v>-1312.52</v>
      </c>
      <c r="AA2137" s="127">
        <v>45709</v>
      </c>
      <c r="AB2137" s="127"/>
      <c r="AC2137" s="128"/>
      <c r="AD2137" s="128"/>
      <c r="AE2137" s="129"/>
      <c r="AF2137" s="129"/>
      <c r="AG2137" s="129"/>
      <c r="AH2137" s="129">
        <f t="shared" si="656"/>
        <v>0</v>
      </c>
      <c r="AI2137" s="129">
        <f t="shared" si="657"/>
        <v>-1312.52</v>
      </c>
      <c r="AJ2137" s="234">
        <f t="shared" si="658"/>
        <v>0</v>
      </c>
      <c r="AK2137" s="234">
        <f t="shared" si="659"/>
        <v>1</v>
      </c>
      <c r="AL2137" s="129">
        <f t="shared" si="660"/>
        <v>0</v>
      </c>
      <c r="AM2137" s="127">
        <v>45709</v>
      </c>
      <c r="AN2137" s="129">
        <f t="shared" si="664"/>
        <v>161903.6999999999</v>
      </c>
      <c r="AO2137" s="129">
        <f t="shared" si="665"/>
        <v>0</v>
      </c>
      <c r="AP2137" s="129">
        <f t="shared" si="666"/>
        <v>0</v>
      </c>
      <c r="AQ2137" s="235"/>
      <c r="AR2137" s="235"/>
      <c r="AS2137" s="236">
        <f t="shared" si="661"/>
        <v>45709</v>
      </c>
      <c r="AT2137" s="237">
        <f t="shared" si="667"/>
        <v>34513.719999999979</v>
      </c>
      <c r="AU2137" s="237">
        <f t="shared" si="668"/>
        <v>21375.7</v>
      </c>
      <c r="AV2137" s="237">
        <f t="shared" si="669"/>
        <v>44181.080000000053</v>
      </c>
      <c r="AW2137" s="237">
        <f t="shared" si="670"/>
        <v>25126.799999999988</v>
      </c>
      <c r="AX2137" s="237">
        <f t="shared" si="671"/>
        <v>36706.400000000016</v>
      </c>
      <c r="AY2137" s="133"/>
    </row>
    <row r="2138" spans="3:51" x14ac:dyDescent="0.25">
      <c r="C2138" s="137"/>
      <c r="D2138" s="137"/>
      <c r="E2138" s="137"/>
      <c r="F2138" s="137"/>
      <c r="G2138" s="137"/>
      <c r="H2138" s="137"/>
      <c r="I2138" s="137"/>
      <c r="J2138" s="137"/>
      <c r="K2138" s="240">
        <f t="shared" si="653"/>
        <v>45712</v>
      </c>
      <c r="L2138" s="230">
        <f t="shared" si="654"/>
        <v>161592.8899999999</v>
      </c>
      <c r="M2138" s="162">
        <f>MAX(AN28:AN2138)</f>
        <v>164200.83999999988</v>
      </c>
      <c r="N2138" s="162">
        <f t="shared" si="662"/>
        <v>-2607.9499999999825</v>
      </c>
      <c r="O2138" s="231">
        <f>E3+(E4*0.1)</f>
        <v>0.2</v>
      </c>
      <c r="P2138" s="162">
        <v>165.95</v>
      </c>
      <c r="Q2138" s="232">
        <f>E5+(E6*0.1)</f>
        <v>0.1</v>
      </c>
      <c r="R2138" s="162">
        <v>-850</v>
      </c>
      <c r="S2138" s="232">
        <f>E7+(E8*0.1)</f>
        <v>0.1</v>
      </c>
      <c r="T2138" s="162">
        <v>-3410</v>
      </c>
      <c r="U2138" s="233">
        <f>E9+(E10*0.5)+(E11*0.1)</f>
        <v>0.2</v>
      </c>
      <c r="V2138" s="162">
        <v>1610</v>
      </c>
      <c r="W2138" s="233">
        <f>E12+(E13*0.5)+(E14*0.1)</f>
        <v>0.2</v>
      </c>
      <c r="X2138" s="162">
        <v>-1200</v>
      </c>
      <c r="Y2138" s="161">
        <f t="shared" si="663"/>
        <v>2111</v>
      </c>
      <c r="Z2138" s="162">
        <f t="shared" si="655"/>
        <v>-310.81</v>
      </c>
      <c r="AA2138" s="127">
        <v>45712</v>
      </c>
      <c r="AB2138" s="127"/>
      <c r="AC2138" s="128"/>
      <c r="AD2138" s="128"/>
      <c r="AE2138" s="129"/>
      <c r="AF2138" s="129"/>
      <c r="AG2138" s="129"/>
      <c r="AH2138" s="129">
        <f t="shared" si="656"/>
        <v>0</v>
      </c>
      <c r="AI2138" s="129">
        <f t="shared" si="657"/>
        <v>-310.81</v>
      </c>
      <c r="AJ2138" s="234">
        <f t="shared" si="658"/>
        <v>0</v>
      </c>
      <c r="AK2138" s="234">
        <f t="shared" si="659"/>
        <v>1</v>
      </c>
      <c r="AL2138" s="129">
        <f t="shared" si="660"/>
        <v>0</v>
      </c>
      <c r="AM2138" s="127">
        <v>45712</v>
      </c>
      <c r="AN2138" s="129">
        <f t="shared" si="664"/>
        <v>161592.8899999999</v>
      </c>
      <c r="AO2138" s="129">
        <f t="shared" si="665"/>
        <v>0</v>
      </c>
      <c r="AP2138" s="129">
        <f t="shared" si="666"/>
        <v>0</v>
      </c>
      <c r="AQ2138" s="235"/>
      <c r="AR2138" s="235"/>
      <c r="AS2138" s="236">
        <f t="shared" si="661"/>
        <v>45712</v>
      </c>
      <c r="AT2138" s="237">
        <f t="shared" si="667"/>
        <v>34546.909999999982</v>
      </c>
      <c r="AU2138" s="237">
        <f t="shared" si="668"/>
        <v>21290.7</v>
      </c>
      <c r="AV2138" s="237">
        <f t="shared" si="669"/>
        <v>43840.080000000053</v>
      </c>
      <c r="AW2138" s="237">
        <f t="shared" si="670"/>
        <v>25448.799999999988</v>
      </c>
      <c r="AX2138" s="237">
        <f t="shared" si="671"/>
        <v>36466.400000000016</v>
      </c>
      <c r="AY2138" s="133"/>
    </row>
    <row r="2139" spans="3:51" x14ac:dyDescent="0.25">
      <c r="C2139" s="137"/>
      <c r="D2139" s="137"/>
      <c r="E2139" s="137"/>
      <c r="F2139" s="137"/>
      <c r="G2139" s="137"/>
      <c r="H2139" s="137"/>
      <c r="I2139" s="137"/>
      <c r="J2139" s="137"/>
      <c r="K2139" s="240">
        <f t="shared" si="653"/>
        <v>45713</v>
      </c>
      <c r="L2139" s="230">
        <f t="shared" si="654"/>
        <v>160536.8899999999</v>
      </c>
      <c r="M2139" s="162">
        <f>MAX(AN28:AN2139)</f>
        <v>164200.83999999988</v>
      </c>
      <c r="N2139" s="162">
        <f t="shared" si="662"/>
        <v>-3663.9499999999825</v>
      </c>
      <c r="O2139" s="231">
        <f>E3+(E4*0.1)</f>
        <v>0.2</v>
      </c>
      <c r="P2139" s="162">
        <v>-550</v>
      </c>
      <c r="Q2139" s="232">
        <f>E5+(E6*0.1)</f>
        <v>0.1</v>
      </c>
      <c r="R2139" s="162">
        <v>-850</v>
      </c>
      <c r="S2139" s="232">
        <f>E7+(E8*0.1)</f>
        <v>0.1</v>
      </c>
      <c r="T2139" s="162">
        <v>-3410</v>
      </c>
      <c r="U2139" s="233">
        <f>E9+(E10*0.5)+(E11*0.1)</f>
        <v>0.2</v>
      </c>
      <c r="V2139" s="162">
        <v>-1400</v>
      </c>
      <c r="W2139" s="233">
        <f>E12+(E13*0.5)+(E14*0.1)</f>
        <v>0.2</v>
      </c>
      <c r="X2139" s="162">
        <v>-1200</v>
      </c>
      <c r="Y2139" s="161">
        <f t="shared" si="663"/>
        <v>2112</v>
      </c>
      <c r="Z2139" s="162">
        <f t="shared" si="655"/>
        <v>-1056</v>
      </c>
      <c r="AA2139" s="127">
        <v>45713</v>
      </c>
      <c r="AB2139" s="127"/>
      <c r="AC2139" s="128"/>
      <c r="AD2139" s="128"/>
      <c r="AE2139" s="129"/>
      <c r="AF2139" s="129"/>
      <c r="AG2139" s="129"/>
      <c r="AH2139" s="129">
        <f t="shared" si="656"/>
        <v>0</v>
      </c>
      <c r="AI2139" s="129">
        <f t="shared" si="657"/>
        <v>-1056</v>
      </c>
      <c r="AJ2139" s="234">
        <f t="shared" si="658"/>
        <v>0</v>
      </c>
      <c r="AK2139" s="234">
        <f t="shared" si="659"/>
        <v>1</v>
      </c>
      <c r="AL2139" s="129">
        <f t="shared" si="660"/>
        <v>0</v>
      </c>
      <c r="AM2139" s="127">
        <v>45713</v>
      </c>
      <c r="AN2139" s="129">
        <f t="shared" si="664"/>
        <v>160536.8899999999</v>
      </c>
      <c r="AO2139" s="129">
        <f t="shared" si="665"/>
        <v>0</v>
      </c>
      <c r="AP2139" s="129">
        <f t="shared" si="666"/>
        <v>0</v>
      </c>
      <c r="AQ2139" s="235"/>
      <c r="AR2139" s="235"/>
      <c r="AS2139" s="236">
        <f t="shared" si="661"/>
        <v>45713</v>
      </c>
      <c r="AT2139" s="237">
        <f t="shared" si="667"/>
        <v>34436.909999999982</v>
      </c>
      <c r="AU2139" s="237">
        <f t="shared" si="668"/>
        <v>21205.7</v>
      </c>
      <c r="AV2139" s="237">
        <f t="shared" si="669"/>
        <v>43499.080000000053</v>
      </c>
      <c r="AW2139" s="237">
        <f t="shared" si="670"/>
        <v>25168.799999999988</v>
      </c>
      <c r="AX2139" s="237">
        <f t="shared" si="671"/>
        <v>36226.400000000016</v>
      </c>
      <c r="AY2139" s="133"/>
    </row>
    <row r="2140" spans="3:51" x14ac:dyDescent="0.25">
      <c r="C2140" s="137"/>
      <c r="D2140" s="137"/>
      <c r="E2140" s="137"/>
      <c r="F2140" s="137"/>
      <c r="G2140" s="137"/>
      <c r="H2140" s="137"/>
      <c r="I2140" s="137"/>
      <c r="J2140" s="137"/>
      <c r="K2140" s="240">
        <f t="shared" ref="K2140:K2203" si="672">AM2140</f>
        <v>45714</v>
      </c>
      <c r="L2140" s="230">
        <f t="shared" ref="L2140:L2203" si="673">AN2140</f>
        <v>159913.22999999989</v>
      </c>
      <c r="M2140" s="162">
        <f>MAX(AN28:AN2140)</f>
        <v>164200.83999999988</v>
      </c>
      <c r="N2140" s="162">
        <f t="shared" si="662"/>
        <v>-4287.609999999986</v>
      </c>
      <c r="O2140" s="231">
        <f>E3+(E4*0.1)</f>
        <v>0.2</v>
      </c>
      <c r="P2140" s="162">
        <v>-550</v>
      </c>
      <c r="Q2140" s="232">
        <f>E5+(E6*0.1)</f>
        <v>0.1</v>
      </c>
      <c r="R2140" s="162">
        <v>-850</v>
      </c>
      <c r="S2140" s="232">
        <f>E7+(E8*0.1)</f>
        <v>0.1</v>
      </c>
      <c r="T2140" s="162">
        <v>913.4</v>
      </c>
      <c r="U2140" s="233">
        <f>E9+(E10*0.5)+(E11*0.1)</f>
        <v>0.2</v>
      </c>
      <c r="V2140" s="162">
        <v>-1400</v>
      </c>
      <c r="W2140" s="233">
        <f>E12+(E13*0.5)+(E14*0.1)</f>
        <v>0.2</v>
      </c>
      <c r="X2140" s="162">
        <v>-1200</v>
      </c>
      <c r="Y2140" s="161">
        <f t="shared" si="663"/>
        <v>2113</v>
      </c>
      <c r="Z2140" s="162">
        <f t="shared" ref="Z2140:Z2203" si="674">(O2140*P2140)+(Q2140*R2140)+(S2140*T2140)+(U2140*V2140)+(W2140*X2140)</f>
        <v>-623.66</v>
      </c>
      <c r="AA2140" s="127">
        <v>45714</v>
      </c>
      <c r="AB2140" s="127"/>
      <c r="AC2140" s="128"/>
      <c r="AD2140" s="128"/>
      <c r="AE2140" s="129"/>
      <c r="AF2140" s="129"/>
      <c r="AG2140" s="129"/>
      <c r="AH2140" s="129">
        <f t="shared" ref="AH2140:AH2203" si="675">(Z2140&gt;1)*Z2140</f>
        <v>0</v>
      </c>
      <c r="AI2140" s="129">
        <f t="shared" ref="AI2140:AI2203" si="676">(Z2140&lt;1)*Z2140</f>
        <v>-623.66</v>
      </c>
      <c r="AJ2140" s="234">
        <f t="shared" ref="AJ2140:AJ2203" si="677">(AH2140&gt;1)*1</f>
        <v>0</v>
      </c>
      <c r="AK2140" s="234">
        <f t="shared" ref="AK2140:AK2203" si="678">(AI2140&lt;0)*1</f>
        <v>1</v>
      </c>
      <c r="AL2140" s="129">
        <f t="shared" ref="AL2140:AL2203" si="679">AB2140</f>
        <v>0</v>
      </c>
      <c r="AM2140" s="127">
        <v>45714</v>
      </c>
      <c r="AN2140" s="129">
        <f t="shared" si="664"/>
        <v>159913.22999999989</v>
      </c>
      <c r="AO2140" s="129">
        <f t="shared" si="665"/>
        <v>0</v>
      </c>
      <c r="AP2140" s="129">
        <f t="shared" si="666"/>
        <v>0</v>
      </c>
      <c r="AQ2140" s="235"/>
      <c r="AR2140" s="235"/>
      <c r="AS2140" s="236">
        <f t="shared" ref="AS2140:AS2203" si="680">AM2140</f>
        <v>45714</v>
      </c>
      <c r="AT2140" s="237">
        <f t="shared" si="667"/>
        <v>34326.909999999982</v>
      </c>
      <c r="AU2140" s="237">
        <f t="shared" si="668"/>
        <v>21120.7</v>
      </c>
      <c r="AV2140" s="237">
        <f t="shared" si="669"/>
        <v>43590.420000000049</v>
      </c>
      <c r="AW2140" s="237">
        <f t="shared" si="670"/>
        <v>24888.799999999988</v>
      </c>
      <c r="AX2140" s="237">
        <f t="shared" si="671"/>
        <v>35986.400000000016</v>
      </c>
      <c r="AY2140" s="133"/>
    </row>
    <row r="2141" spans="3:51" x14ac:dyDescent="0.25">
      <c r="C2141" s="137"/>
      <c r="D2141" s="137"/>
      <c r="E2141" s="137"/>
      <c r="F2141" s="137"/>
      <c r="G2141" s="137"/>
      <c r="H2141" s="137"/>
      <c r="I2141" s="137"/>
      <c r="J2141" s="137"/>
      <c r="K2141" s="240">
        <f t="shared" si="672"/>
        <v>45715</v>
      </c>
      <c r="L2141" s="230">
        <f t="shared" si="673"/>
        <v>158808.12999999989</v>
      </c>
      <c r="M2141" s="162">
        <f>MAX(AN28:AN2141)</f>
        <v>164200.83999999988</v>
      </c>
      <c r="N2141" s="162">
        <f t="shared" ref="N2141:N2204" si="681">AN2141-M2141</f>
        <v>-5392.7099999999919</v>
      </c>
      <c r="O2141" s="231">
        <f>E3+(E4*0.1)</f>
        <v>0.2</v>
      </c>
      <c r="P2141" s="162">
        <v>-550</v>
      </c>
      <c r="Q2141" s="232">
        <f>E5+(E6*0.1)</f>
        <v>0.1</v>
      </c>
      <c r="R2141" s="162">
        <v>-1341</v>
      </c>
      <c r="S2141" s="232">
        <f>E7+(E8*0.1)</f>
        <v>0.1</v>
      </c>
      <c r="T2141" s="162">
        <v>-3410</v>
      </c>
      <c r="U2141" s="233">
        <f>E9+(E10*0.5)+(E11*0.1)</f>
        <v>0.2</v>
      </c>
      <c r="V2141" s="162">
        <v>-1400</v>
      </c>
      <c r="W2141" s="233">
        <f>E12+(E13*0.5)+(E14*0.1)</f>
        <v>0.2</v>
      </c>
      <c r="X2141" s="162">
        <v>-1200</v>
      </c>
      <c r="Y2141" s="161">
        <f t="shared" ref="Y2141:Y2204" si="682">Y2140+1</f>
        <v>2114</v>
      </c>
      <c r="Z2141" s="162">
        <f t="shared" si="674"/>
        <v>-1105.0999999999999</v>
      </c>
      <c r="AA2141" s="127">
        <v>45715</v>
      </c>
      <c r="AB2141" s="127"/>
      <c r="AC2141" s="128"/>
      <c r="AD2141" s="128"/>
      <c r="AE2141" s="129"/>
      <c r="AF2141" s="129"/>
      <c r="AG2141" s="129"/>
      <c r="AH2141" s="129">
        <f t="shared" si="675"/>
        <v>0</v>
      </c>
      <c r="AI2141" s="129">
        <f t="shared" si="676"/>
        <v>-1105.0999999999999</v>
      </c>
      <c r="AJ2141" s="234">
        <f t="shared" si="677"/>
        <v>0</v>
      </c>
      <c r="AK2141" s="234">
        <f t="shared" si="678"/>
        <v>1</v>
      </c>
      <c r="AL2141" s="129">
        <f t="shared" si="679"/>
        <v>0</v>
      </c>
      <c r="AM2141" s="127">
        <v>45715</v>
      </c>
      <c r="AN2141" s="129">
        <f t="shared" ref="AN2141:AN2204" si="683">Z2141+AN2140</f>
        <v>158808.12999999989</v>
      </c>
      <c r="AO2141" s="129">
        <f t="shared" ref="AO2141:AO2204" si="684">(AL2141&gt;0)*AL2141</f>
        <v>0</v>
      </c>
      <c r="AP2141" s="129">
        <f t="shared" ref="AP2141:AP2204" si="685">(AL2141&lt;0)*AL2141</f>
        <v>0</v>
      </c>
      <c r="AQ2141" s="235"/>
      <c r="AR2141" s="235"/>
      <c r="AS2141" s="236">
        <f t="shared" si="680"/>
        <v>45715</v>
      </c>
      <c r="AT2141" s="237">
        <f t="shared" ref="AT2141:AT2204" si="686">(P2141*O2141)+AT2140</f>
        <v>34216.909999999982</v>
      </c>
      <c r="AU2141" s="237">
        <f t="shared" ref="AU2141:AU2204" si="687">(R2141*Q2141)+AU2140</f>
        <v>20986.600000000002</v>
      </c>
      <c r="AV2141" s="237">
        <f t="shared" ref="AV2141:AV2204" si="688">(S2141*T2141)+AV2140</f>
        <v>43249.420000000049</v>
      </c>
      <c r="AW2141" s="237">
        <f t="shared" ref="AW2141:AW2204" si="689">(V2141*U2141)+AW2140</f>
        <v>24608.799999999988</v>
      </c>
      <c r="AX2141" s="237">
        <f t="shared" ref="AX2141:AX2204" si="690">(X2141*W2141)+AX2140</f>
        <v>35746.400000000016</v>
      </c>
      <c r="AY2141" s="133"/>
    </row>
    <row r="2142" spans="3:51" x14ac:dyDescent="0.25">
      <c r="C2142" s="137"/>
      <c r="D2142" s="137"/>
      <c r="E2142" s="137"/>
      <c r="F2142" s="137"/>
      <c r="G2142" s="137"/>
      <c r="H2142" s="137"/>
      <c r="I2142" s="137"/>
      <c r="J2142" s="137"/>
      <c r="K2142" s="240">
        <f t="shared" si="672"/>
        <v>45716</v>
      </c>
      <c r="L2142" s="230">
        <f t="shared" si="673"/>
        <v>158760.0499999999</v>
      </c>
      <c r="M2142" s="162">
        <f>MAX(AN28:AN2142)</f>
        <v>164200.83999999988</v>
      </c>
      <c r="N2142" s="162">
        <f t="shared" si="681"/>
        <v>-5440.789999999979</v>
      </c>
      <c r="O2142" s="231">
        <f>E3+(E4*0.1)</f>
        <v>0.2</v>
      </c>
      <c r="P2142" s="162">
        <v>-550</v>
      </c>
      <c r="Q2142" s="232">
        <f>E5+(E6*0.1)</f>
        <v>0.1</v>
      </c>
      <c r="R2142" s="162">
        <v>-850</v>
      </c>
      <c r="S2142" s="232">
        <f>E7+(E8*0.1)</f>
        <v>0.1</v>
      </c>
      <c r="T2142" s="162">
        <v>6669.2</v>
      </c>
      <c r="U2142" s="233">
        <f>E9+(E10*0.5)+(E11*0.1)</f>
        <v>0.2</v>
      </c>
      <c r="V2142" s="162">
        <v>-1400</v>
      </c>
      <c r="W2142" s="233">
        <f>E12+(E13*0.5)+(E14*0.1)</f>
        <v>0.2</v>
      </c>
      <c r="X2142" s="162">
        <v>-1200</v>
      </c>
      <c r="Y2142" s="161">
        <f t="shared" si="682"/>
        <v>2115</v>
      </c>
      <c r="Z2142" s="162">
        <f t="shared" si="674"/>
        <v>-48.079999999999927</v>
      </c>
      <c r="AA2142" s="238">
        <v>45716</v>
      </c>
      <c r="AB2142" s="129">
        <f>SUM(Z2123:Z2142)</f>
        <v>-608.68999999999971</v>
      </c>
      <c r="AC2142" s="128">
        <f>(AB2142&gt;0)*1</f>
        <v>0</v>
      </c>
      <c r="AD2142" s="128">
        <f>(AB2142&lt;0)*1</f>
        <v>1</v>
      </c>
      <c r="AE2142" s="129">
        <f>AB2142*AC2142</f>
        <v>0</v>
      </c>
      <c r="AF2142" s="129">
        <f>AB2142*AD2142</f>
        <v>-608.68999999999971</v>
      </c>
      <c r="AG2142" s="129"/>
      <c r="AH2142" s="129">
        <f t="shared" si="675"/>
        <v>0</v>
      </c>
      <c r="AI2142" s="129">
        <f t="shared" si="676"/>
        <v>-48.079999999999927</v>
      </c>
      <c r="AJ2142" s="234">
        <f t="shared" si="677"/>
        <v>0</v>
      </c>
      <c r="AK2142" s="234">
        <f t="shared" si="678"/>
        <v>1</v>
      </c>
      <c r="AL2142" s="129">
        <f t="shared" si="679"/>
        <v>-608.68999999999971</v>
      </c>
      <c r="AM2142" s="127">
        <v>45716</v>
      </c>
      <c r="AN2142" s="129">
        <f t="shared" si="683"/>
        <v>158760.0499999999</v>
      </c>
      <c r="AO2142" s="129">
        <f t="shared" si="684"/>
        <v>0</v>
      </c>
      <c r="AP2142" s="129">
        <f t="shared" si="685"/>
        <v>-608.68999999999971</v>
      </c>
      <c r="AQ2142" s="235"/>
      <c r="AR2142" s="235"/>
      <c r="AS2142" s="236">
        <f t="shared" si="680"/>
        <v>45716</v>
      </c>
      <c r="AT2142" s="237">
        <f t="shared" si="686"/>
        <v>34106.909999999982</v>
      </c>
      <c r="AU2142" s="237">
        <f t="shared" si="687"/>
        <v>20901.600000000002</v>
      </c>
      <c r="AV2142" s="237">
        <f t="shared" si="688"/>
        <v>43916.340000000047</v>
      </c>
      <c r="AW2142" s="237">
        <f t="shared" si="689"/>
        <v>24328.799999999988</v>
      </c>
      <c r="AX2142" s="237">
        <f t="shared" si="690"/>
        <v>35506.400000000016</v>
      </c>
      <c r="AY2142" s="133"/>
    </row>
    <row r="2143" spans="3:51" x14ac:dyDescent="0.25">
      <c r="C2143" s="137"/>
      <c r="D2143" s="137"/>
      <c r="E2143" s="137"/>
      <c r="F2143" s="137"/>
      <c r="G2143" s="137"/>
      <c r="H2143" s="137"/>
      <c r="I2143" s="137"/>
      <c r="J2143" s="137"/>
      <c r="K2143" s="240">
        <f t="shared" si="672"/>
        <v>45719</v>
      </c>
      <c r="L2143" s="230">
        <f t="shared" si="673"/>
        <v>159626.4499999999</v>
      </c>
      <c r="M2143" s="162">
        <f>MAX(AN28:AN2143)</f>
        <v>164200.83999999988</v>
      </c>
      <c r="N2143" s="162">
        <f t="shared" si="681"/>
        <v>-4574.3899999999849</v>
      </c>
      <c r="O2143" s="231">
        <f>E3+(E4*0.1)</f>
        <v>0.2</v>
      </c>
      <c r="P2143" s="162">
        <v>-550</v>
      </c>
      <c r="Q2143" s="232">
        <f>E5+(E6*0.1)</f>
        <v>0.1</v>
      </c>
      <c r="R2143" s="162">
        <v>-850</v>
      </c>
      <c r="S2143" s="232">
        <f>E7+(E8*0.1)</f>
        <v>0.1</v>
      </c>
      <c r="T2143" s="162">
        <v>-3410</v>
      </c>
      <c r="U2143" s="233">
        <f>E9+(E10*0.5)+(E11*0.1)</f>
        <v>0.2</v>
      </c>
      <c r="V2143" s="162">
        <v>3506</v>
      </c>
      <c r="W2143" s="233">
        <f>E12+(E13*0.5)+(E14*0.1)</f>
        <v>0.2</v>
      </c>
      <c r="X2143" s="162">
        <v>3506</v>
      </c>
      <c r="Y2143" s="161">
        <f t="shared" si="682"/>
        <v>2116</v>
      </c>
      <c r="Z2143" s="162">
        <f t="shared" si="674"/>
        <v>866.40000000000009</v>
      </c>
      <c r="AA2143" s="127">
        <v>45719</v>
      </c>
      <c r="AB2143" s="127"/>
      <c r="AC2143" s="128"/>
      <c r="AD2143" s="128"/>
      <c r="AE2143" s="129"/>
      <c r="AF2143" s="129"/>
      <c r="AG2143" s="129"/>
      <c r="AH2143" s="129">
        <f t="shared" si="675"/>
        <v>866.40000000000009</v>
      </c>
      <c r="AI2143" s="129">
        <f t="shared" si="676"/>
        <v>0</v>
      </c>
      <c r="AJ2143" s="234">
        <f t="shared" si="677"/>
        <v>1</v>
      </c>
      <c r="AK2143" s="234">
        <f t="shared" si="678"/>
        <v>0</v>
      </c>
      <c r="AL2143" s="129">
        <f t="shared" si="679"/>
        <v>0</v>
      </c>
      <c r="AM2143" s="127">
        <v>45719</v>
      </c>
      <c r="AN2143" s="129">
        <f t="shared" si="683"/>
        <v>159626.4499999999</v>
      </c>
      <c r="AO2143" s="129">
        <f t="shared" si="684"/>
        <v>0</v>
      </c>
      <c r="AP2143" s="129">
        <f t="shared" si="685"/>
        <v>0</v>
      </c>
      <c r="AQ2143" s="235"/>
      <c r="AR2143" s="235"/>
      <c r="AS2143" s="236">
        <f t="shared" si="680"/>
        <v>45719</v>
      </c>
      <c r="AT2143" s="237">
        <f t="shared" si="686"/>
        <v>33996.909999999982</v>
      </c>
      <c r="AU2143" s="237">
        <f t="shared" si="687"/>
        <v>20816.600000000002</v>
      </c>
      <c r="AV2143" s="237">
        <f t="shared" si="688"/>
        <v>43575.340000000047</v>
      </c>
      <c r="AW2143" s="237">
        <f t="shared" si="689"/>
        <v>25029.999999999989</v>
      </c>
      <c r="AX2143" s="237">
        <f t="shared" si="690"/>
        <v>36207.600000000013</v>
      </c>
      <c r="AY2143" s="133"/>
    </row>
    <row r="2144" spans="3:51" x14ac:dyDescent="0.25">
      <c r="C2144" s="137"/>
      <c r="D2144" s="137"/>
      <c r="E2144" s="137"/>
      <c r="F2144" s="137"/>
      <c r="G2144" s="137"/>
      <c r="H2144" s="137"/>
      <c r="I2144" s="137"/>
      <c r="J2144" s="137"/>
      <c r="K2144" s="240">
        <f t="shared" si="672"/>
        <v>45720</v>
      </c>
      <c r="L2144" s="230">
        <f t="shared" si="673"/>
        <v>161278.74999999988</v>
      </c>
      <c r="M2144" s="162">
        <f>MAX(AN28:AN2144)</f>
        <v>164200.83999999988</v>
      </c>
      <c r="N2144" s="162">
        <f t="shared" si="681"/>
        <v>-2922.0899999999965</v>
      </c>
      <c r="O2144" s="231">
        <f>E3+(E4*0.1)</f>
        <v>0.2</v>
      </c>
      <c r="P2144" s="162">
        <v>3351.25</v>
      </c>
      <c r="Q2144" s="232">
        <f>E5+(E6*0.1)</f>
        <v>0.1</v>
      </c>
      <c r="R2144" s="162">
        <v>3578.5</v>
      </c>
      <c r="S2144" s="232">
        <f>E7+(E8*0.1)</f>
        <v>0.1</v>
      </c>
      <c r="T2144" s="162">
        <v>-3410</v>
      </c>
      <c r="U2144" s="233">
        <f>E9+(E10*0.5)+(E11*0.1)</f>
        <v>0.2</v>
      </c>
      <c r="V2144" s="162">
        <v>2413</v>
      </c>
      <c r="W2144" s="233">
        <f>E12+(E13*0.5)+(E14*0.1)</f>
        <v>0.2</v>
      </c>
      <c r="X2144" s="162">
        <v>2413</v>
      </c>
      <c r="Y2144" s="161">
        <f t="shared" si="682"/>
        <v>2117</v>
      </c>
      <c r="Z2144" s="162">
        <f t="shared" si="674"/>
        <v>1652.2999999999997</v>
      </c>
      <c r="AA2144" s="127">
        <v>45720</v>
      </c>
      <c r="AB2144" s="127"/>
      <c r="AC2144" s="128"/>
      <c r="AD2144" s="128"/>
      <c r="AE2144" s="129"/>
      <c r="AF2144" s="129"/>
      <c r="AG2144" s="129"/>
      <c r="AH2144" s="129">
        <f t="shared" si="675"/>
        <v>1652.2999999999997</v>
      </c>
      <c r="AI2144" s="129">
        <f t="shared" si="676"/>
        <v>0</v>
      </c>
      <c r="AJ2144" s="234">
        <f t="shared" si="677"/>
        <v>1</v>
      </c>
      <c r="AK2144" s="234">
        <f t="shared" si="678"/>
        <v>0</v>
      </c>
      <c r="AL2144" s="129">
        <f t="shared" si="679"/>
        <v>0</v>
      </c>
      <c r="AM2144" s="127">
        <v>45720</v>
      </c>
      <c r="AN2144" s="129">
        <f t="shared" si="683"/>
        <v>161278.74999999988</v>
      </c>
      <c r="AO2144" s="129">
        <f t="shared" si="684"/>
        <v>0</v>
      </c>
      <c r="AP2144" s="129">
        <f t="shared" si="685"/>
        <v>0</v>
      </c>
      <c r="AQ2144" s="235"/>
      <c r="AR2144" s="235"/>
      <c r="AS2144" s="236">
        <f t="shared" si="680"/>
        <v>45720</v>
      </c>
      <c r="AT2144" s="237">
        <f t="shared" si="686"/>
        <v>34667.159999999982</v>
      </c>
      <c r="AU2144" s="237">
        <f t="shared" si="687"/>
        <v>21174.45</v>
      </c>
      <c r="AV2144" s="237">
        <f t="shared" si="688"/>
        <v>43234.340000000047</v>
      </c>
      <c r="AW2144" s="237">
        <f t="shared" si="689"/>
        <v>25512.599999999988</v>
      </c>
      <c r="AX2144" s="237">
        <f t="shared" si="690"/>
        <v>36690.200000000012</v>
      </c>
      <c r="AY2144" s="133"/>
    </row>
    <row r="2145" spans="3:51" x14ac:dyDescent="0.25">
      <c r="C2145" s="137"/>
      <c r="D2145" s="137"/>
      <c r="E2145" s="137"/>
      <c r="F2145" s="137"/>
      <c r="G2145" s="137"/>
      <c r="H2145" s="137"/>
      <c r="I2145" s="137"/>
      <c r="J2145" s="137"/>
      <c r="K2145" s="240">
        <f t="shared" si="672"/>
        <v>45721</v>
      </c>
      <c r="L2145" s="230">
        <f t="shared" si="673"/>
        <v>160222.74999999988</v>
      </c>
      <c r="M2145" s="162">
        <f>MAX(AN28:AN2145)</f>
        <v>164200.83999999988</v>
      </c>
      <c r="N2145" s="162">
        <f t="shared" si="681"/>
        <v>-3978.0899999999965</v>
      </c>
      <c r="O2145" s="231">
        <f>E3+(E4*0.1)</f>
        <v>0.2</v>
      </c>
      <c r="P2145" s="162">
        <v>-550</v>
      </c>
      <c r="Q2145" s="232">
        <f>E5+(E6*0.1)</f>
        <v>0.1</v>
      </c>
      <c r="R2145" s="162">
        <v>-850</v>
      </c>
      <c r="S2145" s="232">
        <f>E7+(E8*0.1)</f>
        <v>0.1</v>
      </c>
      <c r="T2145" s="162">
        <v>-3410</v>
      </c>
      <c r="U2145" s="233">
        <f>E9+(E10*0.5)+(E11*0.1)</f>
        <v>0.2</v>
      </c>
      <c r="V2145" s="162">
        <v>-1400</v>
      </c>
      <c r="W2145" s="233">
        <f>E12+(E13*0.5)+(E14*0.1)</f>
        <v>0.2</v>
      </c>
      <c r="X2145" s="162">
        <v>-1200</v>
      </c>
      <c r="Y2145" s="161">
        <f t="shared" si="682"/>
        <v>2118</v>
      </c>
      <c r="Z2145" s="162">
        <f t="shared" si="674"/>
        <v>-1056</v>
      </c>
      <c r="AA2145" s="127">
        <v>45721</v>
      </c>
      <c r="AB2145" s="127"/>
      <c r="AC2145" s="128"/>
      <c r="AD2145" s="128"/>
      <c r="AE2145" s="129"/>
      <c r="AF2145" s="129"/>
      <c r="AG2145" s="129"/>
      <c r="AH2145" s="129">
        <f t="shared" si="675"/>
        <v>0</v>
      </c>
      <c r="AI2145" s="129">
        <f t="shared" si="676"/>
        <v>-1056</v>
      </c>
      <c r="AJ2145" s="234">
        <f t="shared" si="677"/>
        <v>0</v>
      </c>
      <c r="AK2145" s="234">
        <f t="shared" si="678"/>
        <v>1</v>
      </c>
      <c r="AL2145" s="129">
        <f t="shared" si="679"/>
        <v>0</v>
      </c>
      <c r="AM2145" s="127">
        <v>45721</v>
      </c>
      <c r="AN2145" s="129">
        <f t="shared" si="683"/>
        <v>160222.74999999988</v>
      </c>
      <c r="AO2145" s="129">
        <f t="shared" si="684"/>
        <v>0</v>
      </c>
      <c r="AP2145" s="129">
        <f t="shared" si="685"/>
        <v>0</v>
      </c>
      <c r="AQ2145" s="235"/>
      <c r="AR2145" s="235"/>
      <c r="AS2145" s="236">
        <f t="shared" si="680"/>
        <v>45721</v>
      </c>
      <c r="AT2145" s="237">
        <f t="shared" si="686"/>
        <v>34557.159999999982</v>
      </c>
      <c r="AU2145" s="237">
        <f t="shared" si="687"/>
        <v>21089.45</v>
      </c>
      <c r="AV2145" s="237">
        <f t="shared" si="688"/>
        <v>42893.340000000047</v>
      </c>
      <c r="AW2145" s="237">
        <f t="shared" si="689"/>
        <v>25232.599999999988</v>
      </c>
      <c r="AX2145" s="237">
        <f t="shared" si="690"/>
        <v>36450.200000000012</v>
      </c>
      <c r="AY2145" s="133"/>
    </row>
    <row r="2146" spans="3:51" x14ac:dyDescent="0.25">
      <c r="C2146" s="137"/>
      <c r="D2146" s="137"/>
      <c r="E2146" s="137"/>
      <c r="F2146" s="137"/>
      <c r="G2146" s="137"/>
      <c r="H2146" s="137"/>
      <c r="I2146" s="137"/>
      <c r="J2146" s="137"/>
      <c r="K2146" s="240">
        <f t="shared" si="672"/>
        <v>45722</v>
      </c>
      <c r="L2146" s="230">
        <f t="shared" si="673"/>
        <v>161802.46999999988</v>
      </c>
      <c r="M2146" s="162">
        <f>MAX(AN28:AN2146)</f>
        <v>164200.83999999988</v>
      </c>
      <c r="N2146" s="162">
        <f t="shared" si="681"/>
        <v>-2398.3699999999953</v>
      </c>
      <c r="O2146" s="231">
        <f>E3+(E4*0.1)</f>
        <v>0.2</v>
      </c>
      <c r="P2146" s="162">
        <v>2137.5500000000002</v>
      </c>
      <c r="Q2146" s="232">
        <f>E5+(E6*0.1)</f>
        <v>0.1</v>
      </c>
      <c r="R2146" s="162">
        <v>5205.5</v>
      </c>
      <c r="S2146" s="232">
        <f>E7+(E8*0.1)</f>
        <v>0.1</v>
      </c>
      <c r="T2146" s="162">
        <v>11516.6</v>
      </c>
      <c r="U2146" s="233">
        <f>E9+(E10*0.5)+(E11*0.1)</f>
        <v>0.2</v>
      </c>
      <c r="V2146" s="162">
        <v>-1400</v>
      </c>
      <c r="W2146" s="233">
        <f>E12+(E13*0.5)+(E14*0.1)</f>
        <v>0.2</v>
      </c>
      <c r="X2146" s="162">
        <v>-1200</v>
      </c>
      <c r="Y2146" s="161">
        <f t="shared" si="682"/>
        <v>2119</v>
      </c>
      <c r="Z2146" s="162">
        <f t="shared" si="674"/>
        <v>1579.7200000000003</v>
      </c>
      <c r="AA2146" s="127">
        <v>45722</v>
      </c>
      <c r="AB2146" s="127"/>
      <c r="AC2146" s="128"/>
      <c r="AD2146" s="128"/>
      <c r="AE2146" s="129"/>
      <c r="AF2146" s="129"/>
      <c r="AG2146" s="129"/>
      <c r="AH2146" s="129">
        <f t="shared" si="675"/>
        <v>1579.7200000000003</v>
      </c>
      <c r="AI2146" s="129">
        <f t="shared" si="676"/>
        <v>0</v>
      </c>
      <c r="AJ2146" s="234">
        <f t="shared" si="677"/>
        <v>1</v>
      </c>
      <c r="AK2146" s="234">
        <f t="shared" si="678"/>
        <v>0</v>
      </c>
      <c r="AL2146" s="129">
        <f t="shared" si="679"/>
        <v>0</v>
      </c>
      <c r="AM2146" s="127">
        <v>45722</v>
      </c>
      <c r="AN2146" s="129">
        <f t="shared" si="683"/>
        <v>161802.46999999988</v>
      </c>
      <c r="AO2146" s="129">
        <f t="shared" si="684"/>
        <v>0</v>
      </c>
      <c r="AP2146" s="129">
        <f t="shared" si="685"/>
        <v>0</v>
      </c>
      <c r="AQ2146" s="235"/>
      <c r="AR2146" s="235"/>
      <c r="AS2146" s="236">
        <f t="shared" si="680"/>
        <v>45722</v>
      </c>
      <c r="AT2146" s="237">
        <f t="shared" si="686"/>
        <v>34984.669999999984</v>
      </c>
      <c r="AU2146" s="237">
        <f t="shared" si="687"/>
        <v>21610</v>
      </c>
      <c r="AV2146" s="237">
        <f t="shared" si="688"/>
        <v>44045.000000000051</v>
      </c>
      <c r="AW2146" s="237">
        <f t="shared" si="689"/>
        <v>24952.599999999988</v>
      </c>
      <c r="AX2146" s="237">
        <f t="shared" si="690"/>
        <v>36210.200000000012</v>
      </c>
      <c r="AY2146" s="133"/>
    </row>
    <row r="2147" spans="3:51" x14ac:dyDescent="0.25">
      <c r="C2147" s="137"/>
      <c r="D2147" s="137"/>
      <c r="E2147" s="137"/>
      <c r="F2147" s="137"/>
      <c r="G2147" s="137"/>
      <c r="H2147" s="137"/>
      <c r="I2147" s="137"/>
      <c r="J2147" s="137"/>
      <c r="K2147" s="240">
        <f t="shared" si="672"/>
        <v>45723</v>
      </c>
      <c r="L2147" s="230">
        <f t="shared" si="673"/>
        <v>161277.26999999987</v>
      </c>
      <c r="M2147" s="162">
        <f>MAX(AN28:AN2147)</f>
        <v>164200.83999999988</v>
      </c>
      <c r="N2147" s="162">
        <f t="shared" si="681"/>
        <v>-2923.570000000007</v>
      </c>
      <c r="O2147" s="231">
        <f>E3+(E4*0.1)</f>
        <v>0.2</v>
      </c>
      <c r="P2147" s="162">
        <v>-550</v>
      </c>
      <c r="Q2147" s="232">
        <f>E5+(E6*0.1)</f>
        <v>0.1</v>
      </c>
      <c r="R2147" s="162">
        <v>-850</v>
      </c>
      <c r="S2147" s="232">
        <f>E7+(E8*0.1)</f>
        <v>0.1</v>
      </c>
      <c r="T2147" s="162">
        <v>-3410</v>
      </c>
      <c r="U2147" s="233">
        <f>E9+(E10*0.5)+(E11*0.1)</f>
        <v>0.2</v>
      </c>
      <c r="V2147" s="162">
        <v>27</v>
      </c>
      <c r="W2147" s="233">
        <f>E12+(E13*0.5)+(E14*0.1)</f>
        <v>0.2</v>
      </c>
      <c r="X2147" s="162">
        <v>27</v>
      </c>
      <c r="Y2147" s="161">
        <f t="shared" si="682"/>
        <v>2120</v>
      </c>
      <c r="Z2147" s="162">
        <f t="shared" si="674"/>
        <v>-525.20000000000005</v>
      </c>
      <c r="AA2147" s="127">
        <v>45723</v>
      </c>
      <c r="AB2147" s="127"/>
      <c r="AC2147" s="128"/>
      <c r="AD2147" s="128"/>
      <c r="AE2147" s="129"/>
      <c r="AF2147" s="129"/>
      <c r="AG2147" s="129"/>
      <c r="AH2147" s="129">
        <f t="shared" si="675"/>
        <v>0</v>
      </c>
      <c r="AI2147" s="129">
        <f t="shared" si="676"/>
        <v>-525.20000000000005</v>
      </c>
      <c r="AJ2147" s="234">
        <f t="shared" si="677"/>
        <v>0</v>
      </c>
      <c r="AK2147" s="234">
        <f t="shared" si="678"/>
        <v>1</v>
      </c>
      <c r="AL2147" s="129">
        <f t="shared" si="679"/>
        <v>0</v>
      </c>
      <c r="AM2147" s="127">
        <v>45723</v>
      </c>
      <c r="AN2147" s="129">
        <f t="shared" si="683"/>
        <v>161277.26999999987</v>
      </c>
      <c r="AO2147" s="129">
        <f t="shared" si="684"/>
        <v>0</v>
      </c>
      <c r="AP2147" s="129">
        <f t="shared" si="685"/>
        <v>0</v>
      </c>
      <c r="AQ2147" s="235"/>
      <c r="AR2147" s="235"/>
      <c r="AS2147" s="236">
        <f t="shared" si="680"/>
        <v>45723</v>
      </c>
      <c r="AT2147" s="237">
        <f t="shared" si="686"/>
        <v>34874.669999999984</v>
      </c>
      <c r="AU2147" s="237">
        <f t="shared" si="687"/>
        <v>21525</v>
      </c>
      <c r="AV2147" s="237">
        <f t="shared" si="688"/>
        <v>43704.000000000051</v>
      </c>
      <c r="AW2147" s="237">
        <f t="shared" si="689"/>
        <v>24957.999999999989</v>
      </c>
      <c r="AX2147" s="237">
        <f t="shared" si="690"/>
        <v>36215.600000000013</v>
      </c>
      <c r="AY2147" s="133"/>
    </row>
    <row r="2148" spans="3:51" x14ac:dyDescent="0.25">
      <c r="C2148" s="137"/>
      <c r="D2148" s="137"/>
      <c r="E2148" s="137"/>
      <c r="F2148" s="137"/>
      <c r="G2148" s="137"/>
      <c r="H2148" s="137"/>
      <c r="I2148" s="137"/>
      <c r="J2148" s="137"/>
      <c r="K2148" s="240">
        <f t="shared" si="672"/>
        <v>45726</v>
      </c>
      <c r="L2148" s="230">
        <f t="shared" si="673"/>
        <v>163966.31999999986</v>
      </c>
      <c r="M2148" s="162">
        <f>MAX(AN28:AN2148)</f>
        <v>164200.83999999988</v>
      </c>
      <c r="N2148" s="162">
        <f t="shared" si="681"/>
        <v>-234.52000000001863</v>
      </c>
      <c r="O2148" s="231">
        <f>E3+(E4*0.1)</f>
        <v>0.2</v>
      </c>
      <c r="P2148" s="162">
        <v>4450.05</v>
      </c>
      <c r="Q2148" s="232">
        <f>E5+(E6*0.1)</f>
        <v>0.1</v>
      </c>
      <c r="R2148" s="162">
        <v>7782</v>
      </c>
      <c r="S2148" s="232">
        <f>E7+(E8*0.1)</f>
        <v>0.1</v>
      </c>
      <c r="T2148" s="162">
        <v>15408.4</v>
      </c>
      <c r="U2148" s="233">
        <f>E9+(E10*0.5)+(E11*0.1)</f>
        <v>0.2</v>
      </c>
      <c r="V2148" s="162">
        <v>-1400</v>
      </c>
      <c r="W2148" s="233">
        <f>E12+(E13*0.5)+(E14*0.1)</f>
        <v>0.2</v>
      </c>
      <c r="X2148" s="162">
        <v>-1200</v>
      </c>
      <c r="Y2148" s="161">
        <f t="shared" si="682"/>
        <v>2121</v>
      </c>
      <c r="Z2148" s="162">
        <f t="shared" si="674"/>
        <v>2689.05</v>
      </c>
      <c r="AA2148" s="127">
        <v>45726</v>
      </c>
      <c r="AB2148" s="127"/>
      <c r="AC2148" s="128"/>
      <c r="AD2148" s="128"/>
      <c r="AE2148" s="129"/>
      <c r="AF2148" s="129"/>
      <c r="AG2148" s="129"/>
      <c r="AH2148" s="129">
        <f t="shared" si="675"/>
        <v>2689.05</v>
      </c>
      <c r="AI2148" s="129">
        <f t="shared" si="676"/>
        <v>0</v>
      </c>
      <c r="AJ2148" s="234">
        <f t="shared" si="677"/>
        <v>1</v>
      </c>
      <c r="AK2148" s="234">
        <f t="shared" si="678"/>
        <v>0</v>
      </c>
      <c r="AL2148" s="129">
        <f t="shared" si="679"/>
        <v>0</v>
      </c>
      <c r="AM2148" s="127">
        <v>45726</v>
      </c>
      <c r="AN2148" s="129">
        <f t="shared" si="683"/>
        <v>163966.31999999986</v>
      </c>
      <c r="AO2148" s="129">
        <f t="shared" si="684"/>
        <v>0</v>
      </c>
      <c r="AP2148" s="129">
        <f t="shared" si="685"/>
        <v>0</v>
      </c>
      <c r="AQ2148" s="235"/>
      <c r="AR2148" s="235"/>
      <c r="AS2148" s="236">
        <f t="shared" si="680"/>
        <v>45726</v>
      </c>
      <c r="AT2148" s="237">
        <f t="shared" si="686"/>
        <v>35764.679999999986</v>
      </c>
      <c r="AU2148" s="237">
        <f t="shared" si="687"/>
        <v>22303.200000000001</v>
      </c>
      <c r="AV2148" s="237">
        <f t="shared" si="688"/>
        <v>45244.840000000055</v>
      </c>
      <c r="AW2148" s="237">
        <f t="shared" si="689"/>
        <v>24677.999999999989</v>
      </c>
      <c r="AX2148" s="237">
        <f t="shared" si="690"/>
        <v>35975.600000000013</v>
      </c>
      <c r="AY2148" s="133"/>
    </row>
    <row r="2149" spans="3:51" x14ac:dyDescent="0.25">
      <c r="C2149" s="137"/>
      <c r="D2149" s="137"/>
      <c r="E2149" s="137"/>
      <c r="F2149" s="137"/>
      <c r="G2149" s="137"/>
      <c r="H2149" s="137"/>
      <c r="I2149" s="137"/>
      <c r="J2149" s="137"/>
      <c r="K2149" s="240">
        <f t="shared" si="672"/>
        <v>45727</v>
      </c>
      <c r="L2149" s="230">
        <f t="shared" si="673"/>
        <v>165105.74999999985</v>
      </c>
      <c r="M2149" s="162">
        <f>MAX(AN28:AN2149)</f>
        <v>165105.74999999985</v>
      </c>
      <c r="N2149" s="162">
        <f t="shared" si="681"/>
        <v>0</v>
      </c>
      <c r="O2149" s="231">
        <f>E3+(E4*0.1)</f>
        <v>0.2</v>
      </c>
      <c r="P2149" s="162">
        <v>2391.15</v>
      </c>
      <c r="Q2149" s="232">
        <f>E5+(E6*0.1)</f>
        <v>0.1</v>
      </c>
      <c r="R2149" s="162">
        <v>-850</v>
      </c>
      <c r="S2149" s="232">
        <f>E7+(E8*0.1)</f>
        <v>0.1</v>
      </c>
      <c r="T2149" s="162">
        <v>-3410</v>
      </c>
      <c r="U2149" s="233">
        <f>E9+(E10*0.5)+(E11*0.1)</f>
        <v>0.2</v>
      </c>
      <c r="V2149" s="162">
        <v>2718</v>
      </c>
      <c r="W2149" s="233">
        <f>E12+(E13*0.5)+(E14*0.1)</f>
        <v>0.2</v>
      </c>
      <c r="X2149" s="162">
        <v>2718</v>
      </c>
      <c r="Y2149" s="161">
        <f t="shared" si="682"/>
        <v>2122</v>
      </c>
      <c r="Z2149" s="162">
        <f t="shared" si="674"/>
        <v>1139.43</v>
      </c>
      <c r="AA2149" s="127">
        <v>45727</v>
      </c>
      <c r="AB2149" s="127"/>
      <c r="AC2149" s="128"/>
      <c r="AD2149" s="128"/>
      <c r="AE2149" s="129"/>
      <c r="AF2149" s="129"/>
      <c r="AG2149" s="129"/>
      <c r="AH2149" s="129">
        <f t="shared" si="675"/>
        <v>1139.43</v>
      </c>
      <c r="AI2149" s="129">
        <f t="shared" si="676"/>
        <v>0</v>
      </c>
      <c r="AJ2149" s="234">
        <f t="shared" si="677"/>
        <v>1</v>
      </c>
      <c r="AK2149" s="234">
        <f t="shared" si="678"/>
        <v>0</v>
      </c>
      <c r="AL2149" s="129">
        <f t="shared" si="679"/>
        <v>0</v>
      </c>
      <c r="AM2149" s="127">
        <v>45727</v>
      </c>
      <c r="AN2149" s="129">
        <f t="shared" si="683"/>
        <v>165105.74999999985</v>
      </c>
      <c r="AO2149" s="129">
        <f t="shared" si="684"/>
        <v>0</v>
      </c>
      <c r="AP2149" s="129">
        <f t="shared" si="685"/>
        <v>0</v>
      </c>
      <c r="AQ2149" s="235"/>
      <c r="AR2149" s="235"/>
      <c r="AS2149" s="236">
        <f t="shared" si="680"/>
        <v>45727</v>
      </c>
      <c r="AT2149" s="237">
        <f t="shared" si="686"/>
        <v>36242.909999999989</v>
      </c>
      <c r="AU2149" s="237">
        <f t="shared" si="687"/>
        <v>22218.2</v>
      </c>
      <c r="AV2149" s="237">
        <f t="shared" si="688"/>
        <v>44903.840000000055</v>
      </c>
      <c r="AW2149" s="237">
        <f t="shared" si="689"/>
        <v>25221.599999999988</v>
      </c>
      <c r="AX2149" s="237">
        <f t="shared" si="690"/>
        <v>36519.200000000012</v>
      </c>
      <c r="AY2149" s="133"/>
    </row>
    <row r="2150" spans="3:51" x14ac:dyDescent="0.25">
      <c r="C2150" s="137"/>
      <c r="D2150" s="137"/>
      <c r="E2150" s="137"/>
      <c r="F2150" s="137"/>
      <c r="G2150" s="137"/>
      <c r="H2150" s="137"/>
      <c r="I2150" s="137"/>
      <c r="J2150" s="137"/>
      <c r="K2150" s="240">
        <f t="shared" si="672"/>
        <v>45728</v>
      </c>
      <c r="L2150" s="230">
        <f t="shared" si="673"/>
        <v>164803.81999999986</v>
      </c>
      <c r="M2150" s="162">
        <f>MAX(AN28:AN2150)</f>
        <v>165105.74999999985</v>
      </c>
      <c r="N2150" s="162">
        <f t="shared" si="681"/>
        <v>-301.92999999999302</v>
      </c>
      <c r="O2150" s="231">
        <f>E3+(E4*0.1)</f>
        <v>0.2</v>
      </c>
      <c r="P2150" s="162">
        <v>-770.1</v>
      </c>
      <c r="Q2150" s="232">
        <f>E5+(E6*0.1)</f>
        <v>0.1</v>
      </c>
      <c r="R2150" s="162">
        <v>-2688.5</v>
      </c>
      <c r="S2150" s="232">
        <f>E7+(E8*0.1)</f>
        <v>0.1</v>
      </c>
      <c r="T2150" s="162">
        <v>-5778.6</v>
      </c>
      <c r="U2150" s="233">
        <f>E9+(E10*0.5)+(E11*0.1)</f>
        <v>0.2</v>
      </c>
      <c r="V2150" s="162">
        <v>1747</v>
      </c>
      <c r="W2150" s="233">
        <f>E12+(E13*0.5)+(E14*0.1)</f>
        <v>0.2</v>
      </c>
      <c r="X2150" s="162">
        <v>1747</v>
      </c>
      <c r="Y2150" s="161">
        <f t="shared" si="682"/>
        <v>2123</v>
      </c>
      <c r="Z2150" s="162">
        <f t="shared" si="674"/>
        <v>-301.92999999999989</v>
      </c>
      <c r="AA2150" s="127">
        <v>45728</v>
      </c>
      <c r="AB2150" s="127"/>
      <c r="AC2150" s="128"/>
      <c r="AD2150" s="128"/>
      <c r="AE2150" s="129"/>
      <c r="AF2150" s="129"/>
      <c r="AG2150" s="129"/>
      <c r="AH2150" s="129">
        <f t="shared" si="675"/>
        <v>0</v>
      </c>
      <c r="AI2150" s="129">
        <f t="shared" si="676"/>
        <v>-301.92999999999989</v>
      </c>
      <c r="AJ2150" s="234">
        <f t="shared" si="677"/>
        <v>0</v>
      </c>
      <c r="AK2150" s="234">
        <f t="shared" si="678"/>
        <v>1</v>
      </c>
      <c r="AL2150" s="129">
        <f t="shared" si="679"/>
        <v>0</v>
      </c>
      <c r="AM2150" s="127">
        <v>45728</v>
      </c>
      <c r="AN2150" s="129">
        <f t="shared" si="683"/>
        <v>164803.81999999986</v>
      </c>
      <c r="AO2150" s="129">
        <f t="shared" si="684"/>
        <v>0</v>
      </c>
      <c r="AP2150" s="129">
        <f t="shared" si="685"/>
        <v>0</v>
      </c>
      <c r="AQ2150" s="235"/>
      <c r="AR2150" s="235"/>
      <c r="AS2150" s="236">
        <f t="shared" si="680"/>
        <v>45728</v>
      </c>
      <c r="AT2150" s="237">
        <f t="shared" si="686"/>
        <v>36088.889999999992</v>
      </c>
      <c r="AU2150" s="237">
        <f t="shared" si="687"/>
        <v>21949.350000000002</v>
      </c>
      <c r="AV2150" s="237">
        <f t="shared" si="688"/>
        <v>44325.980000000054</v>
      </c>
      <c r="AW2150" s="237">
        <f t="shared" si="689"/>
        <v>25570.999999999989</v>
      </c>
      <c r="AX2150" s="237">
        <f t="shared" si="690"/>
        <v>36868.600000000013</v>
      </c>
      <c r="AY2150" s="133"/>
    </row>
    <row r="2151" spans="3:51" x14ac:dyDescent="0.25">
      <c r="C2151" s="137"/>
      <c r="D2151" s="137"/>
      <c r="E2151" s="137"/>
      <c r="F2151" s="137"/>
      <c r="G2151" s="137"/>
      <c r="H2151" s="137"/>
      <c r="I2151" s="137"/>
      <c r="J2151" s="137"/>
      <c r="K2151" s="240">
        <f t="shared" si="672"/>
        <v>45729</v>
      </c>
      <c r="L2151" s="230">
        <f t="shared" si="673"/>
        <v>168687.55999999985</v>
      </c>
      <c r="M2151" s="162">
        <f>MAX(AN28:AN2151)</f>
        <v>168687.55999999985</v>
      </c>
      <c r="N2151" s="162">
        <f t="shared" si="681"/>
        <v>0</v>
      </c>
      <c r="O2151" s="231">
        <f>E3+(E4*0.1)</f>
        <v>0.2</v>
      </c>
      <c r="P2151" s="162">
        <v>2686.8</v>
      </c>
      <c r="Q2151" s="232">
        <f>E5+(E6*0.1)</f>
        <v>0.1</v>
      </c>
      <c r="R2151" s="162">
        <v>3889</v>
      </c>
      <c r="S2151" s="232">
        <f>E7+(E8*0.1)</f>
        <v>0.1</v>
      </c>
      <c r="T2151" s="162">
        <v>7410.8</v>
      </c>
      <c r="U2151" s="233">
        <f>E9+(E10*0.5)+(E11*0.1)</f>
        <v>0.2</v>
      </c>
      <c r="V2151" s="162">
        <v>5541</v>
      </c>
      <c r="W2151" s="233">
        <f>E12+(E13*0.5)+(E14*0.1)</f>
        <v>0.2</v>
      </c>
      <c r="X2151" s="162">
        <v>5541</v>
      </c>
      <c r="Y2151" s="161">
        <f t="shared" si="682"/>
        <v>2124</v>
      </c>
      <c r="Z2151" s="162">
        <f t="shared" si="674"/>
        <v>3883.74</v>
      </c>
      <c r="AA2151" s="127">
        <v>45729</v>
      </c>
      <c r="AB2151" s="127"/>
      <c r="AC2151" s="128"/>
      <c r="AD2151" s="128"/>
      <c r="AE2151" s="129"/>
      <c r="AF2151" s="129"/>
      <c r="AG2151" s="129"/>
      <c r="AH2151" s="129">
        <f t="shared" si="675"/>
        <v>3883.74</v>
      </c>
      <c r="AI2151" s="129">
        <f t="shared" si="676"/>
        <v>0</v>
      </c>
      <c r="AJ2151" s="234">
        <f t="shared" si="677"/>
        <v>1</v>
      </c>
      <c r="AK2151" s="234">
        <f t="shared" si="678"/>
        <v>0</v>
      </c>
      <c r="AL2151" s="129">
        <f t="shared" si="679"/>
        <v>0</v>
      </c>
      <c r="AM2151" s="127">
        <v>45729</v>
      </c>
      <c r="AN2151" s="129">
        <f t="shared" si="683"/>
        <v>168687.55999999985</v>
      </c>
      <c r="AO2151" s="129">
        <f t="shared" si="684"/>
        <v>0</v>
      </c>
      <c r="AP2151" s="129">
        <f t="shared" si="685"/>
        <v>0</v>
      </c>
      <c r="AQ2151" s="235"/>
      <c r="AR2151" s="235"/>
      <c r="AS2151" s="236">
        <f t="shared" si="680"/>
        <v>45729</v>
      </c>
      <c r="AT2151" s="237">
        <f t="shared" si="686"/>
        <v>36626.249999999993</v>
      </c>
      <c r="AU2151" s="237">
        <f t="shared" si="687"/>
        <v>22338.250000000004</v>
      </c>
      <c r="AV2151" s="237">
        <f t="shared" si="688"/>
        <v>45067.060000000056</v>
      </c>
      <c r="AW2151" s="237">
        <f t="shared" si="689"/>
        <v>26679.19999999999</v>
      </c>
      <c r="AX2151" s="237">
        <f t="shared" si="690"/>
        <v>37976.80000000001</v>
      </c>
      <c r="AY2151" s="133"/>
    </row>
    <row r="2152" spans="3:51" x14ac:dyDescent="0.25">
      <c r="C2152" s="137"/>
      <c r="D2152" s="137"/>
      <c r="E2152" s="137"/>
      <c r="F2152" s="137"/>
      <c r="G2152" s="137"/>
      <c r="H2152" s="137"/>
      <c r="I2152" s="137"/>
      <c r="J2152" s="137"/>
      <c r="K2152" s="240">
        <f t="shared" si="672"/>
        <v>45730</v>
      </c>
      <c r="L2152" s="230">
        <f t="shared" si="673"/>
        <v>167652.48999999985</v>
      </c>
      <c r="M2152" s="162">
        <f>MAX(AN28:AN2152)</f>
        <v>168687.55999999985</v>
      </c>
      <c r="N2152" s="162">
        <f t="shared" si="681"/>
        <v>-1035.070000000007</v>
      </c>
      <c r="O2152" s="231">
        <f>E3+(E4*0.1)</f>
        <v>0.2</v>
      </c>
      <c r="P2152" s="162">
        <v>-1270</v>
      </c>
      <c r="Q2152" s="232">
        <f>E5+(E6*0.1)</f>
        <v>0.1</v>
      </c>
      <c r="R2152" s="162">
        <v>-2166.5</v>
      </c>
      <c r="S2152" s="232">
        <f>E7+(E8*0.1)</f>
        <v>0.1</v>
      </c>
      <c r="T2152" s="162">
        <v>-4840.2</v>
      </c>
      <c r="U2152" s="233">
        <f>E9+(E10*0.5)+(E11*0.1)</f>
        <v>0.2</v>
      </c>
      <c r="V2152" s="162">
        <v>-201</v>
      </c>
      <c r="W2152" s="233">
        <f>E12+(E13*0.5)+(E14*0.1)</f>
        <v>0.2</v>
      </c>
      <c r="X2152" s="162">
        <v>-201</v>
      </c>
      <c r="Y2152" s="161">
        <f t="shared" si="682"/>
        <v>2125</v>
      </c>
      <c r="Z2152" s="162">
        <f t="shared" si="674"/>
        <v>-1035.07</v>
      </c>
      <c r="AA2152" s="127">
        <v>45730</v>
      </c>
      <c r="AB2152" s="127"/>
      <c r="AC2152" s="128"/>
      <c r="AD2152" s="128"/>
      <c r="AE2152" s="129"/>
      <c r="AF2152" s="129"/>
      <c r="AG2152" s="129"/>
      <c r="AH2152" s="129">
        <f t="shared" si="675"/>
        <v>0</v>
      </c>
      <c r="AI2152" s="129">
        <f t="shared" si="676"/>
        <v>-1035.07</v>
      </c>
      <c r="AJ2152" s="234">
        <f t="shared" si="677"/>
        <v>0</v>
      </c>
      <c r="AK2152" s="234">
        <f t="shared" si="678"/>
        <v>1</v>
      </c>
      <c r="AL2152" s="129">
        <f t="shared" si="679"/>
        <v>0</v>
      </c>
      <c r="AM2152" s="127">
        <v>45730</v>
      </c>
      <c r="AN2152" s="129">
        <f t="shared" si="683"/>
        <v>167652.48999999985</v>
      </c>
      <c r="AO2152" s="129">
        <f t="shared" si="684"/>
        <v>0</v>
      </c>
      <c r="AP2152" s="129">
        <f t="shared" si="685"/>
        <v>0</v>
      </c>
      <c r="AQ2152" s="235"/>
      <c r="AR2152" s="235"/>
      <c r="AS2152" s="236">
        <f t="shared" si="680"/>
        <v>45730</v>
      </c>
      <c r="AT2152" s="237">
        <f t="shared" si="686"/>
        <v>36372.249999999993</v>
      </c>
      <c r="AU2152" s="237">
        <f t="shared" si="687"/>
        <v>22121.600000000002</v>
      </c>
      <c r="AV2152" s="237">
        <f t="shared" si="688"/>
        <v>44583.040000000059</v>
      </c>
      <c r="AW2152" s="237">
        <f t="shared" si="689"/>
        <v>26638.999999999989</v>
      </c>
      <c r="AX2152" s="237">
        <f t="shared" si="690"/>
        <v>37936.600000000013</v>
      </c>
      <c r="AY2152" s="133"/>
    </row>
    <row r="2153" spans="3:51" x14ac:dyDescent="0.25">
      <c r="C2153" s="137"/>
      <c r="D2153" s="137"/>
      <c r="E2153" s="137"/>
      <c r="F2153" s="137"/>
      <c r="G2153" s="137"/>
      <c r="H2153" s="137"/>
      <c r="I2153" s="137"/>
      <c r="J2153" s="137"/>
      <c r="K2153" s="240">
        <f t="shared" si="672"/>
        <v>45733</v>
      </c>
      <c r="L2153" s="230">
        <f t="shared" si="673"/>
        <v>167698.88999999984</v>
      </c>
      <c r="M2153" s="162">
        <f>MAX(AN28:AN2153)</f>
        <v>168687.55999999985</v>
      </c>
      <c r="N2153" s="162">
        <f t="shared" si="681"/>
        <v>-988.67000000001281</v>
      </c>
      <c r="O2153" s="231">
        <f>E3+(E4*0.1)</f>
        <v>0.2</v>
      </c>
      <c r="P2153" s="162">
        <v>-550</v>
      </c>
      <c r="Q2153" s="232">
        <f>E5+(E6*0.1)</f>
        <v>0.1</v>
      </c>
      <c r="R2153" s="162">
        <v>-850</v>
      </c>
      <c r="S2153" s="232">
        <f>E7+(E8*0.1)</f>
        <v>0.1</v>
      </c>
      <c r="T2153" s="162">
        <v>-3410</v>
      </c>
      <c r="U2153" s="233">
        <f>E9+(E10*0.5)+(E11*0.1)</f>
        <v>0.2</v>
      </c>
      <c r="V2153" s="162">
        <v>1456</v>
      </c>
      <c r="W2153" s="233">
        <f>E12+(E13*0.5)+(E14*0.1)</f>
        <v>0.2</v>
      </c>
      <c r="X2153" s="162">
        <v>1456</v>
      </c>
      <c r="Y2153" s="161">
        <f t="shared" si="682"/>
        <v>2126</v>
      </c>
      <c r="Z2153" s="162">
        <f t="shared" si="674"/>
        <v>46.399999999999977</v>
      </c>
      <c r="AA2153" s="127">
        <v>45733</v>
      </c>
      <c r="AB2153" s="127"/>
      <c r="AC2153" s="128"/>
      <c r="AD2153" s="128"/>
      <c r="AE2153" s="129"/>
      <c r="AF2153" s="129"/>
      <c r="AG2153" s="129"/>
      <c r="AH2153" s="129">
        <f t="shared" si="675"/>
        <v>46.399999999999977</v>
      </c>
      <c r="AI2153" s="129">
        <f t="shared" si="676"/>
        <v>0</v>
      </c>
      <c r="AJ2153" s="234">
        <f t="shared" si="677"/>
        <v>1</v>
      </c>
      <c r="AK2153" s="234">
        <f t="shared" si="678"/>
        <v>0</v>
      </c>
      <c r="AL2153" s="129">
        <f t="shared" si="679"/>
        <v>0</v>
      </c>
      <c r="AM2153" s="127">
        <v>45733</v>
      </c>
      <c r="AN2153" s="129">
        <f t="shared" si="683"/>
        <v>167698.88999999984</v>
      </c>
      <c r="AO2153" s="129">
        <f t="shared" si="684"/>
        <v>0</v>
      </c>
      <c r="AP2153" s="129">
        <f t="shared" si="685"/>
        <v>0</v>
      </c>
      <c r="AQ2153" s="235"/>
      <c r="AR2153" s="235"/>
      <c r="AS2153" s="236">
        <f t="shared" si="680"/>
        <v>45733</v>
      </c>
      <c r="AT2153" s="237">
        <f t="shared" si="686"/>
        <v>36262.249999999993</v>
      </c>
      <c r="AU2153" s="237">
        <f t="shared" si="687"/>
        <v>22036.600000000002</v>
      </c>
      <c r="AV2153" s="237">
        <f t="shared" si="688"/>
        <v>44242.040000000059</v>
      </c>
      <c r="AW2153" s="237">
        <f t="shared" si="689"/>
        <v>26930.19999999999</v>
      </c>
      <c r="AX2153" s="237">
        <f t="shared" si="690"/>
        <v>38227.80000000001</v>
      </c>
      <c r="AY2153" s="133"/>
    </row>
    <row r="2154" spans="3:51" x14ac:dyDescent="0.25">
      <c r="C2154" s="137"/>
      <c r="D2154" s="137"/>
      <c r="E2154" s="137"/>
      <c r="F2154" s="137"/>
      <c r="G2154" s="137"/>
      <c r="H2154" s="137"/>
      <c r="I2154" s="137"/>
      <c r="J2154" s="137"/>
      <c r="K2154" s="240">
        <f t="shared" si="672"/>
        <v>45734</v>
      </c>
      <c r="L2154" s="230">
        <f t="shared" si="673"/>
        <v>170236.06999999983</v>
      </c>
      <c r="M2154" s="162">
        <f>MAX(AN28:AN2154)</f>
        <v>170236.06999999983</v>
      </c>
      <c r="N2154" s="162">
        <f t="shared" si="681"/>
        <v>0</v>
      </c>
      <c r="O2154" s="231">
        <f>E3+(E4*0.1)</f>
        <v>0.2</v>
      </c>
      <c r="P2154" s="162">
        <v>1301.5999999999999</v>
      </c>
      <c r="Q2154" s="232">
        <f>E5+(E6*0.1)</f>
        <v>0.1</v>
      </c>
      <c r="R2154" s="162">
        <v>3023</v>
      </c>
      <c r="S2154" s="232">
        <f>E7+(E8*0.1)</f>
        <v>0.1</v>
      </c>
      <c r="T2154" s="162">
        <v>6577.6</v>
      </c>
      <c r="U2154" s="233">
        <f>E9+(E10*0.5)+(E11*0.1)</f>
        <v>0.2</v>
      </c>
      <c r="V2154" s="162">
        <v>3292</v>
      </c>
      <c r="W2154" s="233">
        <f>E12+(E13*0.5)+(E14*0.1)</f>
        <v>0.2</v>
      </c>
      <c r="X2154" s="162">
        <v>3292</v>
      </c>
      <c r="Y2154" s="161">
        <f t="shared" si="682"/>
        <v>2127</v>
      </c>
      <c r="Z2154" s="162">
        <f t="shared" si="674"/>
        <v>2537.1800000000003</v>
      </c>
      <c r="AA2154" s="127">
        <v>45734</v>
      </c>
      <c r="AB2154" s="127"/>
      <c r="AC2154" s="128"/>
      <c r="AD2154" s="128"/>
      <c r="AE2154" s="129"/>
      <c r="AF2154" s="129"/>
      <c r="AG2154" s="129"/>
      <c r="AH2154" s="129">
        <f t="shared" si="675"/>
        <v>2537.1800000000003</v>
      </c>
      <c r="AI2154" s="129">
        <f t="shared" si="676"/>
        <v>0</v>
      </c>
      <c r="AJ2154" s="234">
        <f t="shared" si="677"/>
        <v>1</v>
      </c>
      <c r="AK2154" s="234">
        <f t="shared" si="678"/>
        <v>0</v>
      </c>
      <c r="AL2154" s="129">
        <f t="shared" si="679"/>
        <v>0</v>
      </c>
      <c r="AM2154" s="127">
        <v>45734</v>
      </c>
      <c r="AN2154" s="129">
        <f t="shared" si="683"/>
        <v>170236.06999999983</v>
      </c>
      <c r="AO2154" s="129">
        <f t="shared" si="684"/>
        <v>0</v>
      </c>
      <c r="AP2154" s="129">
        <f t="shared" si="685"/>
        <v>0</v>
      </c>
      <c r="AQ2154" s="235"/>
      <c r="AR2154" s="235"/>
      <c r="AS2154" s="236">
        <f t="shared" si="680"/>
        <v>45734</v>
      </c>
      <c r="AT2154" s="237">
        <f t="shared" si="686"/>
        <v>36522.569999999992</v>
      </c>
      <c r="AU2154" s="237">
        <f t="shared" si="687"/>
        <v>22338.9</v>
      </c>
      <c r="AV2154" s="237">
        <f t="shared" si="688"/>
        <v>44899.800000000061</v>
      </c>
      <c r="AW2154" s="237">
        <f t="shared" si="689"/>
        <v>27588.599999999991</v>
      </c>
      <c r="AX2154" s="237">
        <f t="shared" si="690"/>
        <v>38886.200000000012</v>
      </c>
      <c r="AY2154" s="133"/>
    </row>
    <row r="2155" spans="3:51" x14ac:dyDescent="0.25">
      <c r="C2155" s="137"/>
      <c r="D2155" s="137"/>
      <c r="E2155" s="137"/>
      <c r="F2155" s="137"/>
      <c r="G2155" s="137"/>
      <c r="H2155" s="137"/>
      <c r="I2155" s="137"/>
      <c r="J2155" s="137"/>
      <c r="K2155" s="240">
        <f t="shared" si="672"/>
        <v>45735</v>
      </c>
      <c r="L2155" s="230">
        <f t="shared" si="673"/>
        <v>170215.11999999982</v>
      </c>
      <c r="M2155" s="162">
        <f>MAX(AN28:AN2155)</f>
        <v>170236.06999999983</v>
      </c>
      <c r="N2155" s="162">
        <f t="shared" si="681"/>
        <v>-20.950000000011642</v>
      </c>
      <c r="O2155" s="231">
        <f>E3+(E4*0.1)</f>
        <v>0.2</v>
      </c>
      <c r="P2155" s="162">
        <v>-550</v>
      </c>
      <c r="Q2155" s="232">
        <f>E5+(E6*0.1)</f>
        <v>0.1</v>
      </c>
      <c r="R2155" s="162">
        <v>-935.5</v>
      </c>
      <c r="S2155" s="232">
        <f>E7+(E8*0.1)</f>
        <v>0.1</v>
      </c>
      <c r="T2155" s="162">
        <v>-3410</v>
      </c>
      <c r="U2155" s="233">
        <f>E9+(E10*0.5)+(E11*0.1)</f>
        <v>0.2</v>
      </c>
      <c r="V2155" s="162">
        <v>1309</v>
      </c>
      <c r="W2155" s="233">
        <f>E12+(E13*0.5)+(E14*0.1)</f>
        <v>0.2</v>
      </c>
      <c r="X2155" s="162">
        <v>1309</v>
      </c>
      <c r="Y2155" s="161">
        <f t="shared" si="682"/>
        <v>2128</v>
      </c>
      <c r="Z2155" s="162">
        <f t="shared" si="674"/>
        <v>-20.949999999999932</v>
      </c>
      <c r="AA2155" s="127">
        <v>45735</v>
      </c>
      <c r="AB2155" s="127"/>
      <c r="AC2155" s="128"/>
      <c r="AD2155" s="128"/>
      <c r="AE2155" s="129"/>
      <c r="AF2155" s="129"/>
      <c r="AG2155" s="129"/>
      <c r="AH2155" s="129">
        <f t="shared" si="675"/>
        <v>0</v>
      </c>
      <c r="AI2155" s="129">
        <f t="shared" si="676"/>
        <v>-20.949999999999932</v>
      </c>
      <c r="AJ2155" s="234">
        <f t="shared" si="677"/>
        <v>0</v>
      </c>
      <c r="AK2155" s="234">
        <f t="shared" si="678"/>
        <v>1</v>
      </c>
      <c r="AL2155" s="129">
        <f t="shared" si="679"/>
        <v>0</v>
      </c>
      <c r="AM2155" s="127">
        <v>45735</v>
      </c>
      <c r="AN2155" s="129">
        <f t="shared" si="683"/>
        <v>170215.11999999982</v>
      </c>
      <c r="AO2155" s="129">
        <f t="shared" si="684"/>
        <v>0</v>
      </c>
      <c r="AP2155" s="129">
        <f t="shared" si="685"/>
        <v>0</v>
      </c>
      <c r="AQ2155" s="235"/>
      <c r="AR2155" s="235"/>
      <c r="AS2155" s="236">
        <f t="shared" si="680"/>
        <v>45735</v>
      </c>
      <c r="AT2155" s="237">
        <f t="shared" si="686"/>
        <v>36412.569999999992</v>
      </c>
      <c r="AU2155" s="237">
        <f t="shared" si="687"/>
        <v>22245.350000000002</v>
      </c>
      <c r="AV2155" s="237">
        <f t="shared" si="688"/>
        <v>44558.800000000061</v>
      </c>
      <c r="AW2155" s="237">
        <f t="shared" si="689"/>
        <v>27850.399999999991</v>
      </c>
      <c r="AX2155" s="237">
        <f t="shared" si="690"/>
        <v>39148.000000000015</v>
      </c>
      <c r="AY2155" s="133"/>
    </row>
    <row r="2156" spans="3:51" x14ac:dyDescent="0.25">
      <c r="C2156" s="137"/>
      <c r="D2156" s="137"/>
      <c r="E2156" s="137"/>
      <c r="F2156" s="137"/>
      <c r="G2156" s="137"/>
      <c r="H2156" s="137"/>
      <c r="I2156" s="137"/>
      <c r="J2156" s="137"/>
      <c r="K2156" s="240">
        <f t="shared" si="672"/>
        <v>45736</v>
      </c>
      <c r="L2156" s="230">
        <f t="shared" si="673"/>
        <v>169618.21999999983</v>
      </c>
      <c r="M2156" s="162">
        <f>MAX(AN28:AN2156)</f>
        <v>170236.06999999983</v>
      </c>
      <c r="N2156" s="162">
        <f t="shared" si="681"/>
        <v>-617.85000000000582</v>
      </c>
      <c r="O2156" s="231">
        <f>E3+(E4*0.1)</f>
        <v>0.2</v>
      </c>
      <c r="P2156" s="162">
        <v>-550</v>
      </c>
      <c r="Q2156" s="232">
        <f>E5+(E6*0.1)</f>
        <v>0.1</v>
      </c>
      <c r="R2156" s="162">
        <v>-850</v>
      </c>
      <c r="S2156" s="232">
        <f>E7+(E8*0.1)</f>
        <v>0.1</v>
      </c>
      <c r="T2156" s="162">
        <v>1181</v>
      </c>
      <c r="U2156" s="233">
        <f>E9+(E10*0.5)+(E11*0.1)</f>
        <v>0.2</v>
      </c>
      <c r="V2156" s="162">
        <v>-1400</v>
      </c>
      <c r="W2156" s="233">
        <f>E12+(E13*0.5)+(E14*0.1)</f>
        <v>0.2</v>
      </c>
      <c r="X2156" s="162">
        <v>-1200</v>
      </c>
      <c r="Y2156" s="161">
        <f t="shared" si="682"/>
        <v>2129</v>
      </c>
      <c r="Z2156" s="162">
        <f t="shared" si="674"/>
        <v>-596.9</v>
      </c>
      <c r="AA2156" s="127">
        <v>45736</v>
      </c>
      <c r="AB2156" s="127"/>
      <c r="AC2156" s="128"/>
      <c r="AD2156" s="128"/>
      <c r="AE2156" s="129"/>
      <c r="AF2156" s="129"/>
      <c r="AG2156" s="129"/>
      <c r="AH2156" s="129">
        <f t="shared" si="675"/>
        <v>0</v>
      </c>
      <c r="AI2156" s="129">
        <f t="shared" si="676"/>
        <v>-596.9</v>
      </c>
      <c r="AJ2156" s="234">
        <f t="shared" si="677"/>
        <v>0</v>
      </c>
      <c r="AK2156" s="234">
        <f t="shared" si="678"/>
        <v>1</v>
      </c>
      <c r="AL2156" s="129">
        <f t="shared" si="679"/>
        <v>0</v>
      </c>
      <c r="AM2156" s="127">
        <v>45736</v>
      </c>
      <c r="AN2156" s="129">
        <f t="shared" si="683"/>
        <v>169618.21999999983</v>
      </c>
      <c r="AO2156" s="129">
        <f t="shared" si="684"/>
        <v>0</v>
      </c>
      <c r="AP2156" s="129">
        <f t="shared" si="685"/>
        <v>0</v>
      </c>
      <c r="AQ2156" s="235"/>
      <c r="AR2156" s="235"/>
      <c r="AS2156" s="236">
        <f t="shared" si="680"/>
        <v>45736</v>
      </c>
      <c r="AT2156" s="237">
        <f t="shared" si="686"/>
        <v>36302.569999999992</v>
      </c>
      <c r="AU2156" s="237">
        <f t="shared" si="687"/>
        <v>22160.350000000002</v>
      </c>
      <c r="AV2156" s="237">
        <f t="shared" si="688"/>
        <v>44676.90000000006</v>
      </c>
      <c r="AW2156" s="237">
        <f t="shared" si="689"/>
        <v>27570.399999999991</v>
      </c>
      <c r="AX2156" s="237">
        <f t="shared" si="690"/>
        <v>38908.000000000015</v>
      </c>
      <c r="AY2156" s="133"/>
    </row>
    <row r="2157" spans="3:51" x14ac:dyDescent="0.25">
      <c r="C2157" s="137"/>
      <c r="D2157" s="137"/>
      <c r="E2157" s="137"/>
      <c r="F2157" s="137"/>
      <c r="G2157" s="137"/>
      <c r="H2157" s="137"/>
      <c r="I2157" s="137"/>
      <c r="J2157" s="137"/>
      <c r="K2157" s="240">
        <f t="shared" si="672"/>
        <v>45737</v>
      </c>
      <c r="L2157" s="230">
        <f t="shared" si="673"/>
        <v>168890.11999999982</v>
      </c>
      <c r="M2157" s="162">
        <f>MAX(AN28:AN2157)</f>
        <v>170236.06999999983</v>
      </c>
      <c r="N2157" s="162">
        <f t="shared" si="681"/>
        <v>-1345.9500000000116</v>
      </c>
      <c r="O2157" s="231">
        <f>E3+(E4*0.1)</f>
        <v>0.2</v>
      </c>
      <c r="P2157" s="162">
        <v>-160.15</v>
      </c>
      <c r="Q2157" s="232">
        <f>E5+(E6*0.1)</f>
        <v>0.1</v>
      </c>
      <c r="R2157" s="162">
        <v>-233.5</v>
      </c>
      <c r="S2157" s="232">
        <f>E7+(E8*0.1)</f>
        <v>0.1</v>
      </c>
      <c r="T2157" s="162">
        <v>-1527.2</v>
      </c>
      <c r="U2157" s="233">
        <f>E9+(E10*0.5)+(E11*0.1)</f>
        <v>0.2</v>
      </c>
      <c r="V2157" s="162">
        <v>-1400</v>
      </c>
      <c r="W2157" s="233">
        <f>E12+(E13*0.5)+(E14*0.1)</f>
        <v>0.2</v>
      </c>
      <c r="X2157" s="162">
        <v>-1200</v>
      </c>
      <c r="Y2157" s="161">
        <f t="shared" si="682"/>
        <v>2130</v>
      </c>
      <c r="Z2157" s="162">
        <f t="shared" si="674"/>
        <v>-728.1</v>
      </c>
      <c r="AA2157" s="127">
        <v>45737</v>
      </c>
      <c r="AB2157" s="127"/>
      <c r="AC2157" s="128"/>
      <c r="AD2157" s="128"/>
      <c r="AE2157" s="129"/>
      <c r="AF2157" s="129"/>
      <c r="AG2157" s="129"/>
      <c r="AH2157" s="129">
        <f t="shared" si="675"/>
        <v>0</v>
      </c>
      <c r="AI2157" s="129">
        <f t="shared" si="676"/>
        <v>-728.1</v>
      </c>
      <c r="AJ2157" s="234">
        <f t="shared" si="677"/>
        <v>0</v>
      </c>
      <c r="AK2157" s="234">
        <f t="shared" si="678"/>
        <v>1</v>
      </c>
      <c r="AL2157" s="129">
        <f t="shared" si="679"/>
        <v>0</v>
      </c>
      <c r="AM2157" s="127">
        <v>45737</v>
      </c>
      <c r="AN2157" s="129">
        <f t="shared" si="683"/>
        <v>168890.11999999982</v>
      </c>
      <c r="AO2157" s="129">
        <f t="shared" si="684"/>
        <v>0</v>
      </c>
      <c r="AP2157" s="129">
        <f t="shared" si="685"/>
        <v>0</v>
      </c>
      <c r="AQ2157" s="235"/>
      <c r="AR2157" s="235"/>
      <c r="AS2157" s="236">
        <f t="shared" si="680"/>
        <v>45737</v>
      </c>
      <c r="AT2157" s="237">
        <f t="shared" si="686"/>
        <v>36270.539999999994</v>
      </c>
      <c r="AU2157" s="237">
        <f t="shared" si="687"/>
        <v>22137.000000000004</v>
      </c>
      <c r="AV2157" s="237">
        <f t="shared" si="688"/>
        <v>44524.180000000058</v>
      </c>
      <c r="AW2157" s="237">
        <f t="shared" si="689"/>
        <v>27290.399999999991</v>
      </c>
      <c r="AX2157" s="237">
        <f t="shared" si="690"/>
        <v>38668.000000000015</v>
      </c>
      <c r="AY2157" s="133"/>
    </row>
    <row r="2158" spans="3:51" x14ac:dyDescent="0.25">
      <c r="C2158" s="137"/>
      <c r="D2158" s="137"/>
      <c r="E2158" s="137"/>
      <c r="F2158" s="137"/>
      <c r="G2158" s="137"/>
      <c r="H2158" s="137"/>
      <c r="I2158" s="137"/>
      <c r="J2158" s="137"/>
      <c r="K2158" s="240">
        <f t="shared" si="672"/>
        <v>45740</v>
      </c>
      <c r="L2158" s="230">
        <f t="shared" si="673"/>
        <v>167328.24999999983</v>
      </c>
      <c r="M2158" s="162">
        <f>MAX(AN28:AN2158)</f>
        <v>170236.06999999983</v>
      </c>
      <c r="N2158" s="162">
        <f t="shared" si="681"/>
        <v>-2907.820000000007</v>
      </c>
      <c r="O2158" s="231">
        <f>E3+(E4*0.1)</f>
        <v>0.2</v>
      </c>
      <c r="P2158" s="162">
        <v>-1023.95</v>
      </c>
      <c r="Q2158" s="232">
        <f>E5+(E6*0.1)</f>
        <v>0.1</v>
      </c>
      <c r="R2158" s="162">
        <v>-2576</v>
      </c>
      <c r="S2158" s="232">
        <f>E7+(E8*0.1)</f>
        <v>0.1</v>
      </c>
      <c r="T2158" s="162">
        <v>-5794.8</v>
      </c>
      <c r="U2158" s="233">
        <f>E9+(E10*0.5)+(E11*0.1)</f>
        <v>0.2</v>
      </c>
      <c r="V2158" s="162">
        <v>-1400</v>
      </c>
      <c r="W2158" s="233">
        <f>E12+(E13*0.5)+(E14*0.1)</f>
        <v>0.2</v>
      </c>
      <c r="X2158" s="162">
        <v>-1200</v>
      </c>
      <c r="Y2158" s="161">
        <f t="shared" si="682"/>
        <v>2131</v>
      </c>
      <c r="Z2158" s="162">
        <f t="shared" si="674"/>
        <v>-1561.8700000000001</v>
      </c>
      <c r="AA2158" s="127">
        <v>45740</v>
      </c>
      <c r="AB2158" s="127"/>
      <c r="AC2158" s="128"/>
      <c r="AD2158" s="128"/>
      <c r="AE2158" s="129"/>
      <c r="AF2158" s="129"/>
      <c r="AG2158" s="129"/>
      <c r="AH2158" s="129">
        <f t="shared" si="675"/>
        <v>0</v>
      </c>
      <c r="AI2158" s="129">
        <f t="shared" si="676"/>
        <v>-1561.8700000000001</v>
      </c>
      <c r="AJ2158" s="234">
        <f t="shared" si="677"/>
        <v>0</v>
      </c>
      <c r="AK2158" s="234">
        <f t="shared" si="678"/>
        <v>1</v>
      </c>
      <c r="AL2158" s="129">
        <f t="shared" si="679"/>
        <v>0</v>
      </c>
      <c r="AM2158" s="127">
        <v>45740</v>
      </c>
      <c r="AN2158" s="129">
        <f t="shared" si="683"/>
        <v>167328.24999999983</v>
      </c>
      <c r="AO2158" s="129">
        <f t="shared" si="684"/>
        <v>0</v>
      </c>
      <c r="AP2158" s="129">
        <f t="shared" si="685"/>
        <v>0</v>
      </c>
      <c r="AQ2158" s="235"/>
      <c r="AR2158" s="235"/>
      <c r="AS2158" s="236">
        <f t="shared" si="680"/>
        <v>45740</v>
      </c>
      <c r="AT2158" s="237">
        <f t="shared" si="686"/>
        <v>36065.749999999993</v>
      </c>
      <c r="AU2158" s="237">
        <f t="shared" si="687"/>
        <v>21879.400000000005</v>
      </c>
      <c r="AV2158" s="237">
        <f t="shared" si="688"/>
        <v>43944.700000000055</v>
      </c>
      <c r="AW2158" s="237">
        <f t="shared" si="689"/>
        <v>27010.399999999991</v>
      </c>
      <c r="AX2158" s="237">
        <f t="shared" si="690"/>
        <v>38428.000000000015</v>
      </c>
      <c r="AY2158" s="133"/>
    </row>
    <row r="2159" spans="3:51" x14ac:dyDescent="0.25">
      <c r="C2159" s="137"/>
      <c r="D2159" s="137"/>
      <c r="E2159" s="137"/>
      <c r="F2159" s="137"/>
      <c r="G2159" s="137"/>
      <c r="H2159" s="137"/>
      <c r="I2159" s="137"/>
      <c r="J2159" s="137"/>
      <c r="K2159" s="240">
        <f t="shared" si="672"/>
        <v>45741</v>
      </c>
      <c r="L2159" s="230">
        <f t="shared" si="673"/>
        <v>167219.66999999984</v>
      </c>
      <c r="M2159" s="162">
        <f>MAX(AN28:AN2159)</f>
        <v>170236.06999999983</v>
      </c>
      <c r="N2159" s="162">
        <f t="shared" si="681"/>
        <v>-3016.3999999999942</v>
      </c>
      <c r="O2159" s="231">
        <f>E3+(E4*0.1)</f>
        <v>0.2</v>
      </c>
      <c r="P2159" s="162">
        <v>-550</v>
      </c>
      <c r="Q2159" s="232">
        <f>E5+(E6*0.1)</f>
        <v>0.1</v>
      </c>
      <c r="R2159" s="162">
        <v>-850</v>
      </c>
      <c r="S2159" s="232">
        <f>E7+(E8*0.1)</f>
        <v>0.1</v>
      </c>
      <c r="T2159" s="162">
        <v>-2147.8000000000002</v>
      </c>
      <c r="U2159" s="233">
        <f>E9+(E10*0.5)+(E11*0.1)</f>
        <v>0.2</v>
      </c>
      <c r="V2159" s="162">
        <v>753</v>
      </c>
      <c r="W2159" s="233">
        <f>E12+(E13*0.5)+(E14*0.1)</f>
        <v>0.2</v>
      </c>
      <c r="X2159" s="162">
        <v>753</v>
      </c>
      <c r="Y2159" s="161">
        <f t="shared" si="682"/>
        <v>2132</v>
      </c>
      <c r="Z2159" s="162">
        <f t="shared" si="674"/>
        <v>-108.58000000000007</v>
      </c>
      <c r="AA2159" s="127">
        <v>45741</v>
      </c>
      <c r="AB2159" s="127"/>
      <c r="AC2159" s="128"/>
      <c r="AD2159" s="128"/>
      <c r="AE2159" s="129"/>
      <c r="AF2159" s="129"/>
      <c r="AG2159" s="129"/>
      <c r="AH2159" s="129">
        <f t="shared" si="675"/>
        <v>0</v>
      </c>
      <c r="AI2159" s="129">
        <f t="shared" si="676"/>
        <v>-108.58000000000007</v>
      </c>
      <c r="AJ2159" s="234">
        <f t="shared" si="677"/>
        <v>0</v>
      </c>
      <c r="AK2159" s="234">
        <f t="shared" si="678"/>
        <v>1</v>
      </c>
      <c r="AL2159" s="129">
        <f t="shared" si="679"/>
        <v>0</v>
      </c>
      <c r="AM2159" s="127">
        <v>45741</v>
      </c>
      <c r="AN2159" s="129">
        <f t="shared" si="683"/>
        <v>167219.66999999984</v>
      </c>
      <c r="AO2159" s="129">
        <f t="shared" si="684"/>
        <v>0</v>
      </c>
      <c r="AP2159" s="129">
        <f t="shared" si="685"/>
        <v>0</v>
      </c>
      <c r="AQ2159" s="235"/>
      <c r="AR2159" s="235"/>
      <c r="AS2159" s="236">
        <f t="shared" si="680"/>
        <v>45741</v>
      </c>
      <c r="AT2159" s="237">
        <f t="shared" si="686"/>
        <v>35955.749999999993</v>
      </c>
      <c r="AU2159" s="237">
        <f t="shared" si="687"/>
        <v>21794.400000000005</v>
      </c>
      <c r="AV2159" s="237">
        <f t="shared" si="688"/>
        <v>43729.920000000056</v>
      </c>
      <c r="AW2159" s="237">
        <f t="shared" si="689"/>
        <v>27160.999999999989</v>
      </c>
      <c r="AX2159" s="237">
        <f t="shared" si="690"/>
        <v>38578.600000000013</v>
      </c>
      <c r="AY2159" s="133"/>
    </row>
    <row r="2160" spans="3:51" x14ac:dyDescent="0.25">
      <c r="C2160" s="137"/>
      <c r="D2160" s="137"/>
      <c r="E2160" s="137"/>
      <c r="F2160" s="137"/>
      <c r="G2160" s="137"/>
      <c r="H2160" s="137"/>
      <c r="I2160" s="137"/>
      <c r="J2160" s="137"/>
      <c r="K2160" s="240">
        <f t="shared" si="672"/>
        <v>45742</v>
      </c>
      <c r="L2160" s="230">
        <f t="shared" si="673"/>
        <v>168146.39999999985</v>
      </c>
      <c r="M2160" s="162">
        <f>MAX(AN28:AN2160)</f>
        <v>170236.06999999983</v>
      </c>
      <c r="N2160" s="162">
        <f t="shared" si="681"/>
        <v>-2089.6699999999837</v>
      </c>
      <c r="O2160" s="231">
        <f>E3+(E4*0.1)</f>
        <v>0.2</v>
      </c>
      <c r="P2160" s="162">
        <v>-550</v>
      </c>
      <c r="Q2160" s="232">
        <f>E5+(E6*0.1)</f>
        <v>0.1</v>
      </c>
      <c r="R2160" s="162">
        <v>3222.5</v>
      </c>
      <c r="S2160" s="232">
        <f>E7+(E8*0.1)</f>
        <v>0.1</v>
      </c>
      <c r="T2160" s="162">
        <v>7416.8</v>
      </c>
      <c r="U2160" s="233">
        <f>E9+(E10*0.5)+(E11*0.1)</f>
        <v>0.2</v>
      </c>
      <c r="V2160" s="162">
        <v>-68</v>
      </c>
      <c r="W2160" s="233">
        <f>E12+(E13*0.5)+(E14*0.1)</f>
        <v>0.2</v>
      </c>
      <c r="X2160" s="162">
        <v>-68</v>
      </c>
      <c r="Y2160" s="161">
        <f t="shared" si="682"/>
        <v>2133</v>
      </c>
      <c r="Z2160" s="162">
        <f t="shared" si="674"/>
        <v>926.73</v>
      </c>
      <c r="AA2160" s="127">
        <v>45742</v>
      </c>
      <c r="AB2160" s="127"/>
      <c r="AC2160" s="128"/>
      <c r="AD2160" s="128"/>
      <c r="AE2160" s="129"/>
      <c r="AF2160" s="129"/>
      <c r="AG2160" s="129"/>
      <c r="AH2160" s="129">
        <f t="shared" si="675"/>
        <v>926.73</v>
      </c>
      <c r="AI2160" s="129">
        <f t="shared" si="676"/>
        <v>0</v>
      </c>
      <c r="AJ2160" s="234">
        <f t="shared" si="677"/>
        <v>1</v>
      </c>
      <c r="AK2160" s="234">
        <f t="shared" si="678"/>
        <v>0</v>
      </c>
      <c r="AL2160" s="129">
        <f t="shared" si="679"/>
        <v>0</v>
      </c>
      <c r="AM2160" s="127">
        <v>45742</v>
      </c>
      <c r="AN2160" s="129">
        <f t="shared" si="683"/>
        <v>168146.39999999985</v>
      </c>
      <c r="AO2160" s="129">
        <f t="shared" si="684"/>
        <v>0</v>
      </c>
      <c r="AP2160" s="129">
        <f t="shared" si="685"/>
        <v>0</v>
      </c>
      <c r="AQ2160" s="235"/>
      <c r="AR2160" s="235"/>
      <c r="AS2160" s="236">
        <f t="shared" si="680"/>
        <v>45742</v>
      </c>
      <c r="AT2160" s="237">
        <f t="shared" si="686"/>
        <v>35845.749999999993</v>
      </c>
      <c r="AU2160" s="237">
        <f t="shared" si="687"/>
        <v>22116.650000000005</v>
      </c>
      <c r="AV2160" s="237">
        <f t="shared" si="688"/>
        <v>44471.600000000057</v>
      </c>
      <c r="AW2160" s="237">
        <f t="shared" si="689"/>
        <v>27147.399999999991</v>
      </c>
      <c r="AX2160" s="237">
        <f t="shared" si="690"/>
        <v>38565.000000000015</v>
      </c>
      <c r="AY2160" s="133"/>
    </row>
    <row r="2161" spans="3:51" x14ac:dyDescent="0.25">
      <c r="C2161" s="137"/>
      <c r="D2161" s="137"/>
      <c r="E2161" s="137"/>
      <c r="F2161" s="137"/>
      <c r="G2161" s="137"/>
      <c r="H2161" s="137"/>
      <c r="I2161" s="137"/>
      <c r="J2161" s="137"/>
      <c r="K2161" s="240">
        <f t="shared" si="672"/>
        <v>45743</v>
      </c>
      <c r="L2161" s="230">
        <f t="shared" si="673"/>
        <v>169942.42999999985</v>
      </c>
      <c r="M2161" s="162">
        <f>MAX(AN28:AN2161)</f>
        <v>170236.06999999983</v>
      </c>
      <c r="N2161" s="162">
        <f t="shared" si="681"/>
        <v>-293.63999999998487</v>
      </c>
      <c r="O2161" s="231">
        <f>E3+(E4*0.1)</f>
        <v>0.2</v>
      </c>
      <c r="P2161" s="162">
        <v>775.45</v>
      </c>
      <c r="Q2161" s="232">
        <f>E5+(E6*0.1)</f>
        <v>0.1</v>
      </c>
      <c r="R2161" s="162">
        <v>-850</v>
      </c>
      <c r="S2161" s="232">
        <f>E7+(E8*0.1)</f>
        <v>0.1</v>
      </c>
      <c r="T2161" s="162">
        <v>2367.4</v>
      </c>
      <c r="U2161" s="233">
        <f>E9+(E10*0.5)+(E11*0.1)</f>
        <v>0.2</v>
      </c>
      <c r="V2161" s="162">
        <v>3723</v>
      </c>
      <c r="W2161" s="233">
        <f>E12+(E13*0.5)+(E14*0.1)</f>
        <v>0.2</v>
      </c>
      <c r="X2161" s="162">
        <v>3723</v>
      </c>
      <c r="Y2161" s="161">
        <f t="shared" si="682"/>
        <v>2134</v>
      </c>
      <c r="Z2161" s="162">
        <f t="shared" si="674"/>
        <v>1796.0300000000002</v>
      </c>
      <c r="AA2161" s="127">
        <v>45743</v>
      </c>
      <c r="AB2161" s="127"/>
      <c r="AC2161" s="128"/>
      <c r="AD2161" s="128"/>
      <c r="AE2161" s="129"/>
      <c r="AF2161" s="129"/>
      <c r="AG2161" s="129"/>
      <c r="AH2161" s="129">
        <f t="shared" si="675"/>
        <v>1796.0300000000002</v>
      </c>
      <c r="AI2161" s="129">
        <f t="shared" si="676"/>
        <v>0</v>
      </c>
      <c r="AJ2161" s="234">
        <f t="shared" si="677"/>
        <v>1</v>
      </c>
      <c r="AK2161" s="234">
        <f t="shared" si="678"/>
        <v>0</v>
      </c>
      <c r="AL2161" s="129">
        <f t="shared" si="679"/>
        <v>0</v>
      </c>
      <c r="AM2161" s="127">
        <v>45743</v>
      </c>
      <c r="AN2161" s="129">
        <f t="shared" si="683"/>
        <v>169942.42999999985</v>
      </c>
      <c r="AO2161" s="129">
        <f t="shared" si="684"/>
        <v>0</v>
      </c>
      <c r="AP2161" s="129">
        <f t="shared" si="685"/>
        <v>0</v>
      </c>
      <c r="AQ2161" s="235"/>
      <c r="AR2161" s="235"/>
      <c r="AS2161" s="236">
        <f t="shared" si="680"/>
        <v>45743</v>
      </c>
      <c r="AT2161" s="237">
        <f t="shared" si="686"/>
        <v>36000.839999999989</v>
      </c>
      <c r="AU2161" s="237">
        <f t="shared" si="687"/>
        <v>22031.650000000005</v>
      </c>
      <c r="AV2161" s="237">
        <f t="shared" si="688"/>
        <v>44708.340000000055</v>
      </c>
      <c r="AW2161" s="237">
        <f t="shared" si="689"/>
        <v>27891.999999999989</v>
      </c>
      <c r="AX2161" s="237">
        <f t="shared" si="690"/>
        <v>39309.600000000013</v>
      </c>
      <c r="AY2161" s="133"/>
    </row>
    <row r="2162" spans="3:51" x14ac:dyDescent="0.25">
      <c r="C2162" s="137"/>
      <c r="D2162" s="137"/>
      <c r="E2162" s="137"/>
      <c r="F2162" s="137"/>
      <c r="G2162" s="137"/>
      <c r="H2162" s="137"/>
      <c r="I2162" s="137"/>
      <c r="J2162" s="137"/>
      <c r="K2162" s="240">
        <f t="shared" si="672"/>
        <v>45744</v>
      </c>
      <c r="L2162" s="230">
        <f t="shared" si="673"/>
        <v>173389.31999999986</v>
      </c>
      <c r="M2162" s="162">
        <f>MAX(AN28:AN2162)</f>
        <v>173389.31999999986</v>
      </c>
      <c r="N2162" s="162">
        <f t="shared" si="681"/>
        <v>0</v>
      </c>
      <c r="O2162" s="231">
        <f>E3+(E4*0.1)</f>
        <v>0.2</v>
      </c>
      <c r="P2162" s="162">
        <v>3579</v>
      </c>
      <c r="Q2162" s="232">
        <f>E5+(E6*0.1)</f>
        <v>0.1</v>
      </c>
      <c r="R2162" s="162">
        <v>5618.5</v>
      </c>
      <c r="S2162" s="232">
        <f>E7+(E8*0.1)</f>
        <v>0.1</v>
      </c>
      <c r="T2162" s="162">
        <v>10344.4</v>
      </c>
      <c r="U2162" s="233">
        <f>E9+(E10*0.5)+(E11*0.1)</f>
        <v>0.2</v>
      </c>
      <c r="V2162" s="162">
        <v>2837</v>
      </c>
      <c r="W2162" s="233">
        <f>E12+(E13*0.5)+(E14*0.1)</f>
        <v>0.2</v>
      </c>
      <c r="X2162" s="162">
        <v>2837</v>
      </c>
      <c r="Y2162" s="161">
        <f t="shared" si="682"/>
        <v>2135</v>
      </c>
      <c r="Z2162" s="162">
        <f t="shared" si="674"/>
        <v>3446.8900000000003</v>
      </c>
      <c r="AA2162" s="127">
        <v>45744</v>
      </c>
      <c r="AB2162" s="127"/>
      <c r="AC2162" s="128"/>
      <c r="AD2162" s="128"/>
      <c r="AE2162" s="129"/>
      <c r="AF2162" s="129"/>
      <c r="AG2162" s="129"/>
      <c r="AH2162" s="129">
        <f t="shared" si="675"/>
        <v>3446.8900000000003</v>
      </c>
      <c r="AI2162" s="129">
        <f t="shared" si="676"/>
        <v>0</v>
      </c>
      <c r="AJ2162" s="234">
        <f t="shared" si="677"/>
        <v>1</v>
      </c>
      <c r="AK2162" s="234">
        <f t="shared" si="678"/>
        <v>0</v>
      </c>
      <c r="AL2162" s="129">
        <f t="shared" si="679"/>
        <v>0</v>
      </c>
      <c r="AM2162" s="127">
        <v>45744</v>
      </c>
      <c r="AN2162" s="129">
        <f t="shared" si="683"/>
        <v>173389.31999999986</v>
      </c>
      <c r="AO2162" s="129">
        <f t="shared" si="684"/>
        <v>0</v>
      </c>
      <c r="AP2162" s="129">
        <f t="shared" si="685"/>
        <v>0</v>
      </c>
      <c r="AQ2162" s="235"/>
      <c r="AR2162" s="235"/>
      <c r="AS2162" s="236">
        <f t="shared" si="680"/>
        <v>45744</v>
      </c>
      <c r="AT2162" s="237">
        <f t="shared" si="686"/>
        <v>36716.639999999992</v>
      </c>
      <c r="AU2162" s="237">
        <f t="shared" si="687"/>
        <v>22593.500000000004</v>
      </c>
      <c r="AV2162" s="237">
        <f t="shared" si="688"/>
        <v>45742.780000000057</v>
      </c>
      <c r="AW2162" s="237">
        <f t="shared" si="689"/>
        <v>28459.399999999991</v>
      </c>
      <c r="AX2162" s="237">
        <f t="shared" si="690"/>
        <v>39877.000000000015</v>
      </c>
      <c r="AY2162" s="133"/>
    </row>
    <row r="2163" spans="3:51" x14ac:dyDescent="0.25">
      <c r="C2163" s="137"/>
      <c r="D2163" s="137"/>
      <c r="E2163" s="137"/>
      <c r="F2163" s="137"/>
      <c r="G2163" s="137"/>
      <c r="H2163" s="137"/>
      <c r="I2163" s="137"/>
      <c r="J2163" s="137"/>
      <c r="K2163" s="240">
        <f t="shared" si="672"/>
        <v>45747</v>
      </c>
      <c r="L2163" s="230">
        <f t="shared" si="673"/>
        <v>174755.01999999987</v>
      </c>
      <c r="M2163" s="162">
        <f>MAX(AN28:AN2163)</f>
        <v>174755.01999999987</v>
      </c>
      <c r="N2163" s="162">
        <f t="shared" si="681"/>
        <v>0</v>
      </c>
      <c r="O2163" s="231">
        <f>E3+(E4*0.1)</f>
        <v>0.2</v>
      </c>
      <c r="P2163" s="162">
        <v>-550</v>
      </c>
      <c r="Q2163" s="232">
        <f>E5+(E6*0.1)</f>
        <v>0.1</v>
      </c>
      <c r="R2163" s="162">
        <v>-850</v>
      </c>
      <c r="S2163" s="232">
        <f>E7+(E8*0.1)</f>
        <v>0.1</v>
      </c>
      <c r="T2163" s="162">
        <v>59</v>
      </c>
      <c r="U2163" s="233">
        <f>E9+(E10*0.5)+(E11*0.1)</f>
        <v>0.2</v>
      </c>
      <c r="V2163" s="162">
        <v>3887</v>
      </c>
      <c r="W2163" s="233">
        <f>E12+(E13*0.5)+(E14*0.1)</f>
        <v>0.2</v>
      </c>
      <c r="X2163" s="162">
        <v>3887</v>
      </c>
      <c r="Y2163" s="161">
        <f t="shared" si="682"/>
        <v>2136</v>
      </c>
      <c r="Z2163" s="162">
        <f t="shared" si="674"/>
        <v>1365.7000000000003</v>
      </c>
      <c r="AA2163" s="238">
        <v>45747</v>
      </c>
      <c r="AB2163" s="129">
        <f>SUM(Z2143:Z2163)</f>
        <v>15994.970000000001</v>
      </c>
      <c r="AC2163" s="128">
        <f>(AB2163&gt;0)*1</f>
        <v>1</v>
      </c>
      <c r="AD2163" s="128">
        <f>(AB2163&lt;0)*1</f>
        <v>0</v>
      </c>
      <c r="AE2163" s="129">
        <f>AB2163*AC2163</f>
        <v>15994.970000000001</v>
      </c>
      <c r="AF2163" s="129">
        <f>AB2163*AD2163</f>
        <v>0</v>
      </c>
      <c r="AG2163" s="129"/>
      <c r="AH2163" s="129">
        <f t="shared" si="675"/>
        <v>1365.7000000000003</v>
      </c>
      <c r="AI2163" s="129">
        <f t="shared" si="676"/>
        <v>0</v>
      </c>
      <c r="AJ2163" s="234">
        <f t="shared" si="677"/>
        <v>1</v>
      </c>
      <c r="AK2163" s="234">
        <f t="shared" si="678"/>
        <v>0</v>
      </c>
      <c r="AL2163" s="129">
        <f t="shared" si="679"/>
        <v>15994.970000000001</v>
      </c>
      <c r="AM2163" s="127">
        <v>45747</v>
      </c>
      <c r="AN2163" s="129">
        <f t="shared" si="683"/>
        <v>174755.01999999987</v>
      </c>
      <c r="AO2163" s="129">
        <f t="shared" si="684"/>
        <v>15994.970000000001</v>
      </c>
      <c r="AP2163" s="129">
        <f t="shared" si="685"/>
        <v>0</v>
      </c>
      <c r="AQ2163" s="235"/>
      <c r="AR2163" s="235"/>
      <c r="AS2163" s="236">
        <f t="shared" si="680"/>
        <v>45747</v>
      </c>
      <c r="AT2163" s="237">
        <f t="shared" si="686"/>
        <v>36606.639999999992</v>
      </c>
      <c r="AU2163" s="237">
        <f t="shared" si="687"/>
        <v>22508.500000000004</v>
      </c>
      <c r="AV2163" s="237">
        <f t="shared" si="688"/>
        <v>45748.680000000058</v>
      </c>
      <c r="AW2163" s="237">
        <f t="shared" si="689"/>
        <v>29236.799999999992</v>
      </c>
      <c r="AX2163" s="237">
        <f t="shared" si="690"/>
        <v>40654.400000000016</v>
      </c>
      <c r="AY2163" s="133"/>
    </row>
    <row r="2164" spans="3:51" x14ac:dyDescent="0.25">
      <c r="C2164" s="137"/>
      <c r="D2164" s="137"/>
      <c r="E2164" s="137"/>
      <c r="F2164" s="137"/>
      <c r="G2164" s="137"/>
      <c r="H2164" s="137"/>
      <c r="I2164" s="137"/>
      <c r="J2164" s="137"/>
      <c r="K2164" s="240">
        <f t="shared" si="672"/>
        <v>45748</v>
      </c>
      <c r="L2164" s="230">
        <f t="shared" si="673"/>
        <v>173699.01999999987</v>
      </c>
      <c r="M2164" s="162">
        <f>MAX(AN28:AN2164)</f>
        <v>174755.01999999987</v>
      </c>
      <c r="N2164" s="162">
        <f t="shared" si="681"/>
        <v>-1056</v>
      </c>
      <c r="O2164" s="231">
        <f>E3+(E4*0.1)</f>
        <v>0.2</v>
      </c>
      <c r="P2164" s="162">
        <v>-550</v>
      </c>
      <c r="Q2164" s="232">
        <f>E5+(E6*0.1)</f>
        <v>0.1</v>
      </c>
      <c r="R2164" s="162">
        <v>-850</v>
      </c>
      <c r="S2164" s="232">
        <f>E7+(E8*0.1)</f>
        <v>0.1</v>
      </c>
      <c r="T2164" s="162">
        <v>-3410</v>
      </c>
      <c r="U2164" s="233">
        <f>E9+(E10*0.5)+(E11*0.1)</f>
        <v>0.2</v>
      </c>
      <c r="V2164" s="162">
        <v>-1400</v>
      </c>
      <c r="W2164" s="233">
        <f>E12+(E13*0.5)+(E14*0.1)</f>
        <v>0.2</v>
      </c>
      <c r="X2164" s="162">
        <v>-1200</v>
      </c>
      <c r="Y2164" s="161">
        <f t="shared" si="682"/>
        <v>2137</v>
      </c>
      <c r="Z2164" s="162">
        <f t="shared" si="674"/>
        <v>-1056</v>
      </c>
      <c r="AA2164" s="127">
        <v>45748</v>
      </c>
      <c r="AB2164" s="127"/>
      <c r="AC2164" s="128"/>
      <c r="AD2164" s="128"/>
      <c r="AE2164" s="129"/>
      <c r="AF2164" s="129"/>
      <c r="AG2164" s="129"/>
      <c r="AH2164" s="129">
        <f t="shared" si="675"/>
        <v>0</v>
      </c>
      <c r="AI2164" s="129">
        <f t="shared" si="676"/>
        <v>-1056</v>
      </c>
      <c r="AJ2164" s="234">
        <f t="shared" si="677"/>
        <v>0</v>
      </c>
      <c r="AK2164" s="234">
        <f t="shared" si="678"/>
        <v>1</v>
      </c>
      <c r="AL2164" s="129">
        <f t="shared" si="679"/>
        <v>0</v>
      </c>
      <c r="AM2164" s="127">
        <v>45748</v>
      </c>
      <c r="AN2164" s="129">
        <f t="shared" si="683"/>
        <v>173699.01999999987</v>
      </c>
      <c r="AO2164" s="129">
        <f t="shared" si="684"/>
        <v>0</v>
      </c>
      <c r="AP2164" s="129">
        <f t="shared" si="685"/>
        <v>0</v>
      </c>
      <c r="AQ2164" s="235"/>
      <c r="AR2164" s="235"/>
      <c r="AS2164" s="236">
        <f t="shared" si="680"/>
        <v>45748</v>
      </c>
      <c r="AT2164" s="237">
        <f t="shared" si="686"/>
        <v>36496.639999999992</v>
      </c>
      <c r="AU2164" s="237">
        <f t="shared" si="687"/>
        <v>22423.500000000004</v>
      </c>
      <c r="AV2164" s="237">
        <f t="shared" si="688"/>
        <v>45407.680000000058</v>
      </c>
      <c r="AW2164" s="237">
        <f t="shared" si="689"/>
        <v>28956.799999999992</v>
      </c>
      <c r="AX2164" s="237">
        <f t="shared" si="690"/>
        <v>40414.400000000016</v>
      </c>
      <c r="AY2164" s="133"/>
    </row>
    <row r="2165" spans="3:51" x14ac:dyDescent="0.25">
      <c r="C2165" s="137"/>
      <c r="D2165" s="137"/>
      <c r="E2165" s="137"/>
      <c r="F2165" s="137"/>
      <c r="G2165" s="137"/>
      <c r="H2165" s="137"/>
      <c r="I2165" s="137"/>
      <c r="J2165" s="137"/>
      <c r="K2165" s="240">
        <f t="shared" si="672"/>
        <v>45749</v>
      </c>
      <c r="L2165" s="230">
        <f t="shared" si="673"/>
        <v>173881.81999999986</v>
      </c>
      <c r="M2165" s="162">
        <f>MAX(AN28:AN2165)</f>
        <v>174755.01999999987</v>
      </c>
      <c r="N2165" s="162">
        <f t="shared" si="681"/>
        <v>-873.20000000001164</v>
      </c>
      <c r="O2165" s="231">
        <f>E3+(E4*0.1)</f>
        <v>0.2</v>
      </c>
      <c r="P2165" s="162">
        <v>-550</v>
      </c>
      <c r="Q2165" s="232">
        <f>E5+(E6*0.1)</f>
        <v>0.1</v>
      </c>
      <c r="R2165" s="162">
        <v>-850</v>
      </c>
      <c r="S2165" s="232">
        <f>E7+(E8*0.1)</f>
        <v>0.1</v>
      </c>
      <c r="T2165" s="162">
        <v>-3410</v>
      </c>
      <c r="U2165" s="233">
        <f>E9+(E10*0.5)+(E11*0.1)</f>
        <v>0.2</v>
      </c>
      <c r="V2165" s="162">
        <v>1797</v>
      </c>
      <c r="W2165" s="233">
        <f>E12+(E13*0.5)+(E14*0.1)</f>
        <v>0.2</v>
      </c>
      <c r="X2165" s="162">
        <v>1797</v>
      </c>
      <c r="Y2165" s="161">
        <f t="shared" si="682"/>
        <v>2138</v>
      </c>
      <c r="Z2165" s="162">
        <f t="shared" si="674"/>
        <v>182.80000000000007</v>
      </c>
      <c r="AA2165" s="127">
        <v>45749</v>
      </c>
      <c r="AB2165" s="127"/>
      <c r="AC2165" s="128"/>
      <c r="AD2165" s="128"/>
      <c r="AE2165" s="129"/>
      <c r="AF2165" s="129"/>
      <c r="AG2165" s="129"/>
      <c r="AH2165" s="129">
        <f t="shared" si="675"/>
        <v>182.80000000000007</v>
      </c>
      <c r="AI2165" s="129">
        <f t="shared" si="676"/>
        <v>0</v>
      </c>
      <c r="AJ2165" s="234">
        <f t="shared" si="677"/>
        <v>1</v>
      </c>
      <c r="AK2165" s="234">
        <f t="shared" si="678"/>
        <v>0</v>
      </c>
      <c r="AL2165" s="129">
        <f t="shared" si="679"/>
        <v>0</v>
      </c>
      <c r="AM2165" s="127">
        <v>45749</v>
      </c>
      <c r="AN2165" s="129">
        <f t="shared" si="683"/>
        <v>173881.81999999986</v>
      </c>
      <c r="AO2165" s="129">
        <f t="shared" si="684"/>
        <v>0</v>
      </c>
      <c r="AP2165" s="129">
        <f t="shared" si="685"/>
        <v>0</v>
      </c>
      <c r="AQ2165" s="235"/>
      <c r="AR2165" s="235"/>
      <c r="AS2165" s="236">
        <f t="shared" si="680"/>
        <v>45749</v>
      </c>
      <c r="AT2165" s="237">
        <f t="shared" si="686"/>
        <v>36386.639999999992</v>
      </c>
      <c r="AU2165" s="237">
        <f t="shared" si="687"/>
        <v>22338.500000000004</v>
      </c>
      <c r="AV2165" s="237">
        <f t="shared" si="688"/>
        <v>45066.680000000058</v>
      </c>
      <c r="AW2165" s="237">
        <f t="shared" si="689"/>
        <v>29316.199999999993</v>
      </c>
      <c r="AX2165" s="237">
        <f t="shared" si="690"/>
        <v>40773.800000000017</v>
      </c>
      <c r="AY2165" s="133"/>
    </row>
    <row r="2166" spans="3:51" x14ac:dyDescent="0.25">
      <c r="C2166" s="137"/>
      <c r="D2166" s="137"/>
      <c r="E2166" s="137"/>
      <c r="F2166" s="137"/>
      <c r="G2166" s="137"/>
      <c r="H2166" s="137"/>
      <c r="I2166" s="137"/>
      <c r="J2166" s="137"/>
      <c r="K2166" s="240">
        <f t="shared" si="672"/>
        <v>45750</v>
      </c>
      <c r="L2166" s="230">
        <f t="shared" si="673"/>
        <v>178534.05999999985</v>
      </c>
      <c r="M2166" s="162">
        <f>MAX(AN28:AN2166)</f>
        <v>178534.05999999985</v>
      </c>
      <c r="N2166" s="162">
        <f t="shared" si="681"/>
        <v>0</v>
      </c>
      <c r="O2166" s="231">
        <f>E3+(E4*0.1)</f>
        <v>0.2</v>
      </c>
      <c r="P2166" s="162">
        <v>8396.9500000000007</v>
      </c>
      <c r="Q2166" s="232">
        <f>E5+(E6*0.1)</f>
        <v>0.1</v>
      </c>
      <c r="R2166" s="162">
        <v>13722.5</v>
      </c>
      <c r="S2166" s="232">
        <f>E7+(E8*0.1)</f>
        <v>0.1</v>
      </c>
      <c r="T2166" s="162">
        <v>21206</v>
      </c>
      <c r="U2166" s="233">
        <f>E9+(E10*0.5)+(E11*0.1)</f>
        <v>0.2</v>
      </c>
      <c r="V2166" s="162">
        <v>-1400</v>
      </c>
      <c r="W2166" s="233">
        <f>E12+(E13*0.5)+(E14*0.1)</f>
        <v>0.2</v>
      </c>
      <c r="X2166" s="162">
        <v>-1200</v>
      </c>
      <c r="Y2166" s="161">
        <f t="shared" si="682"/>
        <v>2139</v>
      </c>
      <c r="Z2166" s="162">
        <f t="shared" si="674"/>
        <v>4652.24</v>
      </c>
      <c r="AA2166" s="127">
        <v>45750</v>
      </c>
      <c r="AB2166" s="127"/>
      <c r="AC2166" s="128"/>
      <c r="AD2166" s="128"/>
      <c r="AE2166" s="129"/>
      <c r="AF2166" s="129"/>
      <c r="AG2166" s="129"/>
      <c r="AH2166" s="129">
        <f t="shared" si="675"/>
        <v>4652.24</v>
      </c>
      <c r="AI2166" s="129">
        <f t="shared" si="676"/>
        <v>0</v>
      </c>
      <c r="AJ2166" s="234">
        <f t="shared" si="677"/>
        <v>1</v>
      </c>
      <c r="AK2166" s="234">
        <f t="shared" si="678"/>
        <v>0</v>
      </c>
      <c r="AL2166" s="129">
        <f t="shared" si="679"/>
        <v>0</v>
      </c>
      <c r="AM2166" s="127">
        <v>45750</v>
      </c>
      <c r="AN2166" s="129">
        <f t="shared" si="683"/>
        <v>178534.05999999985</v>
      </c>
      <c r="AO2166" s="129">
        <f t="shared" si="684"/>
        <v>0</v>
      </c>
      <c r="AP2166" s="129">
        <f t="shared" si="685"/>
        <v>0</v>
      </c>
      <c r="AQ2166" s="235"/>
      <c r="AR2166" s="235"/>
      <c r="AS2166" s="236">
        <f t="shared" si="680"/>
        <v>45750</v>
      </c>
      <c r="AT2166" s="237">
        <f t="shared" si="686"/>
        <v>38066.029999999992</v>
      </c>
      <c r="AU2166" s="237">
        <f t="shared" si="687"/>
        <v>23710.750000000004</v>
      </c>
      <c r="AV2166" s="237">
        <f t="shared" si="688"/>
        <v>47187.280000000057</v>
      </c>
      <c r="AW2166" s="237">
        <f t="shared" si="689"/>
        <v>29036.199999999993</v>
      </c>
      <c r="AX2166" s="237">
        <f t="shared" si="690"/>
        <v>40533.800000000017</v>
      </c>
      <c r="AY2166" s="133"/>
    </row>
    <row r="2167" spans="3:51" x14ac:dyDescent="0.25">
      <c r="C2167" s="137"/>
      <c r="D2167" s="137"/>
      <c r="E2167" s="137"/>
      <c r="F2167" s="137"/>
      <c r="G2167" s="137"/>
      <c r="H2167" s="137"/>
      <c r="I2167" s="137"/>
      <c r="J2167" s="137"/>
      <c r="K2167" s="240">
        <f t="shared" si="672"/>
        <v>45751</v>
      </c>
      <c r="L2167" s="230">
        <f t="shared" si="673"/>
        <v>184104.88999999984</v>
      </c>
      <c r="M2167" s="162">
        <f>MAX(AN28:AN2167)</f>
        <v>184104.88999999984</v>
      </c>
      <c r="N2167" s="162">
        <f t="shared" si="681"/>
        <v>0</v>
      </c>
      <c r="O2167" s="231">
        <f>E3+(E4*0.1)</f>
        <v>0.2</v>
      </c>
      <c r="P2167" s="162">
        <v>11155.35</v>
      </c>
      <c r="Q2167" s="232">
        <f>E5+(E6*0.1)</f>
        <v>0.1</v>
      </c>
      <c r="R2167" s="162">
        <v>16122</v>
      </c>
      <c r="S2167" s="232">
        <f>E7+(E8*0.1)</f>
        <v>0.1</v>
      </c>
      <c r="T2167" s="162">
        <v>22475.599999999999</v>
      </c>
      <c r="U2167" s="233">
        <f>E9+(E10*0.5)+(E11*0.1)</f>
        <v>0.2</v>
      </c>
      <c r="V2167" s="162">
        <v>-1400</v>
      </c>
      <c r="W2167" s="233">
        <f>E12+(E13*0.5)+(E14*0.1)</f>
        <v>0.2</v>
      </c>
      <c r="X2167" s="162">
        <v>-1200</v>
      </c>
      <c r="Y2167" s="161">
        <f t="shared" si="682"/>
        <v>2140</v>
      </c>
      <c r="Z2167" s="162">
        <f t="shared" si="674"/>
        <v>5570.83</v>
      </c>
      <c r="AA2167" s="127">
        <v>45751</v>
      </c>
      <c r="AB2167" s="127"/>
      <c r="AC2167" s="128"/>
      <c r="AD2167" s="128"/>
      <c r="AE2167" s="129"/>
      <c r="AF2167" s="129"/>
      <c r="AG2167" s="129"/>
      <c r="AH2167" s="129">
        <f t="shared" si="675"/>
        <v>5570.83</v>
      </c>
      <c r="AI2167" s="129">
        <f t="shared" si="676"/>
        <v>0</v>
      </c>
      <c r="AJ2167" s="234">
        <f t="shared" si="677"/>
        <v>1</v>
      </c>
      <c r="AK2167" s="234">
        <f t="shared" si="678"/>
        <v>0</v>
      </c>
      <c r="AL2167" s="129">
        <f t="shared" si="679"/>
        <v>0</v>
      </c>
      <c r="AM2167" s="127">
        <v>45751</v>
      </c>
      <c r="AN2167" s="129">
        <f t="shared" si="683"/>
        <v>184104.88999999984</v>
      </c>
      <c r="AO2167" s="129">
        <f t="shared" si="684"/>
        <v>0</v>
      </c>
      <c r="AP2167" s="129">
        <f t="shared" si="685"/>
        <v>0</v>
      </c>
      <c r="AQ2167" s="235"/>
      <c r="AR2167" s="235"/>
      <c r="AS2167" s="236">
        <f t="shared" si="680"/>
        <v>45751</v>
      </c>
      <c r="AT2167" s="237">
        <f t="shared" si="686"/>
        <v>40297.099999999991</v>
      </c>
      <c r="AU2167" s="237">
        <f t="shared" si="687"/>
        <v>25322.950000000004</v>
      </c>
      <c r="AV2167" s="237">
        <f t="shared" si="688"/>
        <v>49434.840000000055</v>
      </c>
      <c r="AW2167" s="237">
        <f t="shared" si="689"/>
        <v>28756.199999999993</v>
      </c>
      <c r="AX2167" s="237">
        <f t="shared" si="690"/>
        <v>40293.800000000017</v>
      </c>
      <c r="AY2167" s="133"/>
    </row>
    <row r="2168" spans="3:51" x14ac:dyDescent="0.25">
      <c r="C2168" s="137"/>
      <c r="D2168" s="137"/>
      <c r="E2168" s="137"/>
      <c r="F2168" s="137"/>
      <c r="G2168" s="137"/>
      <c r="H2168" s="137"/>
      <c r="I2168" s="137"/>
      <c r="J2168" s="137"/>
      <c r="K2168" s="240">
        <f t="shared" si="672"/>
        <v>45754</v>
      </c>
      <c r="L2168" s="230">
        <f t="shared" si="673"/>
        <v>183048.88999999984</v>
      </c>
      <c r="M2168" s="162">
        <f>MAX(AN28:AN2168)</f>
        <v>184104.88999999984</v>
      </c>
      <c r="N2168" s="162">
        <f t="shared" si="681"/>
        <v>-1056</v>
      </c>
      <c r="O2168" s="231">
        <f>E3+(E4*0.1)</f>
        <v>0.2</v>
      </c>
      <c r="P2168" s="162">
        <v>-550</v>
      </c>
      <c r="Q2168" s="232">
        <f>E5+(E6*0.1)</f>
        <v>0.1</v>
      </c>
      <c r="R2168" s="162">
        <v>-850</v>
      </c>
      <c r="S2168" s="232">
        <f>E7+(E8*0.1)</f>
        <v>0.1</v>
      </c>
      <c r="T2168" s="162">
        <v>-3410</v>
      </c>
      <c r="U2168" s="233">
        <f>E9+(E10*0.5)+(E11*0.1)</f>
        <v>0.2</v>
      </c>
      <c r="V2168" s="162">
        <v>-1400</v>
      </c>
      <c r="W2168" s="233">
        <f>E12+(E13*0.5)+(E14*0.1)</f>
        <v>0.2</v>
      </c>
      <c r="X2168" s="162">
        <v>-1200</v>
      </c>
      <c r="Y2168" s="161">
        <f t="shared" si="682"/>
        <v>2141</v>
      </c>
      <c r="Z2168" s="162">
        <f t="shared" si="674"/>
        <v>-1056</v>
      </c>
      <c r="AA2168" s="127">
        <v>45754</v>
      </c>
      <c r="AB2168" s="127"/>
      <c r="AC2168" s="128"/>
      <c r="AD2168" s="128"/>
      <c r="AE2168" s="129"/>
      <c r="AF2168" s="129"/>
      <c r="AG2168" s="129"/>
      <c r="AH2168" s="129">
        <f t="shared" si="675"/>
        <v>0</v>
      </c>
      <c r="AI2168" s="129">
        <f t="shared" si="676"/>
        <v>-1056</v>
      </c>
      <c r="AJ2168" s="234">
        <f t="shared" si="677"/>
        <v>0</v>
      </c>
      <c r="AK2168" s="234">
        <f t="shared" si="678"/>
        <v>1</v>
      </c>
      <c r="AL2168" s="129">
        <f t="shared" si="679"/>
        <v>0</v>
      </c>
      <c r="AM2168" s="127">
        <v>45754</v>
      </c>
      <c r="AN2168" s="129">
        <f t="shared" si="683"/>
        <v>183048.88999999984</v>
      </c>
      <c r="AO2168" s="129">
        <f t="shared" si="684"/>
        <v>0</v>
      </c>
      <c r="AP2168" s="129">
        <f t="shared" si="685"/>
        <v>0</v>
      </c>
      <c r="AQ2168" s="235"/>
      <c r="AR2168" s="235"/>
      <c r="AS2168" s="236">
        <f t="shared" si="680"/>
        <v>45754</v>
      </c>
      <c r="AT2168" s="237">
        <f t="shared" si="686"/>
        <v>40187.099999999991</v>
      </c>
      <c r="AU2168" s="237">
        <f t="shared" si="687"/>
        <v>25237.950000000004</v>
      </c>
      <c r="AV2168" s="237">
        <f t="shared" si="688"/>
        <v>49093.840000000055</v>
      </c>
      <c r="AW2168" s="237">
        <f t="shared" si="689"/>
        <v>28476.199999999993</v>
      </c>
      <c r="AX2168" s="237">
        <f t="shared" si="690"/>
        <v>40053.800000000017</v>
      </c>
      <c r="AY2168" s="133"/>
    </row>
    <row r="2169" spans="3:51" x14ac:dyDescent="0.25">
      <c r="C2169" s="137"/>
      <c r="D2169" s="137"/>
      <c r="E2169" s="137"/>
      <c r="F2169" s="137"/>
      <c r="G2169" s="137"/>
      <c r="H2169" s="137"/>
      <c r="I2169" s="137"/>
      <c r="J2169" s="137"/>
      <c r="K2169" s="240">
        <f t="shared" si="672"/>
        <v>45755</v>
      </c>
      <c r="L2169" s="230">
        <f t="shared" si="673"/>
        <v>180248.54999999984</v>
      </c>
      <c r="M2169" s="162">
        <f>MAX(AN28:AN2169)</f>
        <v>184104.88999999984</v>
      </c>
      <c r="N2169" s="162">
        <f t="shared" si="681"/>
        <v>-3856.3399999999965</v>
      </c>
      <c r="O2169" s="231">
        <f>E3+(E4*0.1)</f>
        <v>0.2</v>
      </c>
      <c r="P2169" s="162">
        <v>-4357.5</v>
      </c>
      <c r="Q2169" s="232">
        <f>E5+(E6*0.1)</f>
        <v>0.1</v>
      </c>
      <c r="R2169" s="162">
        <v>-6616</v>
      </c>
      <c r="S2169" s="232">
        <f>E7+(E8*0.1)</f>
        <v>0.1</v>
      </c>
      <c r="T2169" s="162">
        <v>-12320.4</v>
      </c>
      <c r="U2169" s="233">
        <f>E9+(E10*0.5)+(E11*0.1)</f>
        <v>0.2</v>
      </c>
      <c r="V2169" s="162">
        <v>-113</v>
      </c>
      <c r="W2169" s="233">
        <f>E12+(E13*0.5)+(E14*0.1)</f>
        <v>0.2</v>
      </c>
      <c r="X2169" s="162">
        <v>-63</v>
      </c>
      <c r="Y2169" s="161">
        <f t="shared" si="682"/>
        <v>2142</v>
      </c>
      <c r="Z2169" s="162">
        <f t="shared" si="674"/>
        <v>-2800.3399999999997</v>
      </c>
      <c r="AA2169" s="127">
        <v>45755</v>
      </c>
      <c r="AB2169" s="127"/>
      <c r="AC2169" s="128"/>
      <c r="AD2169" s="128"/>
      <c r="AE2169" s="129"/>
      <c r="AF2169" s="129"/>
      <c r="AG2169" s="129"/>
      <c r="AH2169" s="129">
        <f t="shared" si="675"/>
        <v>0</v>
      </c>
      <c r="AI2169" s="129">
        <f t="shared" si="676"/>
        <v>-2800.3399999999997</v>
      </c>
      <c r="AJ2169" s="234">
        <f t="shared" si="677"/>
        <v>0</v>
      </c>
      <c r="AK2169" s="234">
        <f t="shared" si="678"/>
        <v>1</v>
      </c>
      <c r="AL2169" s="129">
        <f t="shared" si="679"/>
        <v>0</v>
      </c>
      <c r="AM2169" s="127">
        <v>45755</v>
      </c>
      <c r="AN2169" s="129">
        <f t="shared" si="683"/>
        <v>180248.54999999984</v>
      </c>
      <c r="AO2169" s="129">
        <f t="shared" si="684"/>
        <v>0</v>
      </c>
      <c r="AP2169" s="129">
        <f t="shared" si="685"/>
        <v>0</v>
      </c>
      <c r="AQ2169" s="235"/>
      <c r="AR2169" s="235"/>
      <c r="AS2169" s="236">
        <f t="shared" si="680"/>
        <v>45755</v>
      </c>
      <c r="AT2169" s="237">
        <f t="shared" si="686"/>
        <v>39315.599999999991</v>
      </c>
      <c r="AU2169" s="237">
        <f t="shared" si="687"/>
        <v>24576.350000000006</v>
      </c>
      <c r="AV2169" s="237">
        <f t="shared" si="688"/>
        <v>47861.800000000054</v>
      </c>
      <c r="AW2169" s="237">
        <f t="shared" si="689"/>
        <v>28453.599999999995</v>
      </c>
      <c r="AX2169" s="237">
        <f t="shared" si="690"/>
        <v>40041.200000000019</v>
      </c>
      <c r="AY2169" s="133"/>
    </row>
    <row r="2170" spans="3:51" x14ac:dyDescent="0.25">
      <c r="C2170" s="137"/>
      <c r="D2170" s="137"/>
      <c r="E2170" s="137"/>
      <c r="F2170" s="137"/>
      <c r="G2170" s="137"/>
      <c r="H2170" s="137"/>
      <c r="I2170" s="137"/>
      <c r="J2170" s="137"/>
      <c r="K2170" s="240">
        <f t="shared" si="672"/>
        <v>45756</v>
      </c>
      <c r="L2170" s="230">
        <f t="shared" si="673"/>
        <v>181407.34999999983</v>
      </c>
      <c r="M2170" s="162">
        <f>MAX(AN28:AN2170)</f>
        <v>184104.88999999984</v>
      </c>
      <c r="N2170" s="162">
        <f t="shared" si="681"/>
        <v>-2697.5400000000081</v>
      </c>
      <c r="O2170" s="231">
        <f>E3+(E4*0.1)</f>
        <v>0.2</v>
      </c>
      <c r="P2170" s="162">
        <v>-550</v>
      </c>
      <c r="Q2170" s="232">
        <f>E5+(E6*0.1)</f>
        <v>0.1</v>
      </c>
      <c r="R2170" s="162">
        <v>-850</v>
      </c>
      <c r="S2170" s="232">
        <f>E7+(E8*0.1)</f>
        <v>0.1</v>
      </c>
      <c r="T2170" s="162">
        <v>-3410</v>
      </c>
      <c r="U2170" s="233">
        <f>E9+(E10*0.5)+(E11*0.1)</f>
        <v>0.2</v>
      </c>
      <c r="V2170" s="162">
        <v>-1400</v>
      </c>
      <c r="W2170" s="233">
        <f>E12+(E13*0.5)+(E14*0.1)</f>
        <v>0.2</v>
      </c>
      <c r="X2170" s="162">
        <v>9874</v>
      </c>
      <c r="Y2170" s="161">
        <f t="shared" si="682"/>
        <v>2143</v>
      </c>
      <c r="Z2170" s="162">
        <f t="shared" si="674"/>
        <v>1158.8000000000002</v>
      </c>
      <c r="AA2170" s="127">
        <v>45756</v>
      </c>
      <c r="AB2170" s="127"/>
      <c r="AC2170" s="128"/>
      <c r="AD2170" s="128"/>
      <c r="AE2170" s="129"/>
      <c r="AF2170" s="129"/>
      <c r="AG2170" s="129"/>
      <c r="AH2170" s="129">
        <f t="shared" si="675"/>
        <v>1158.8000000000002</v>
      </c>
      <c r="AI2170" s="129">
        <f t="shared" si="676"/>
        <v>0</v>
      </c>
      <c r="AJ2170" s="234">
        <f t="shared" si="677"/>
        <v>1</v>
      </c>
      <c r="AK2170" s="234">
        <f t="shared" si="678"/>
        <v>0</v>
      </c>
      <c r="AL2170" s="129">
        <f t="shared" si="679"/>
        <v>0</v>
      </c>
      <c r="AM2170" s="127">
        <v>45756</v>
      </c>
      <c r="AN2170" s="129">
        <f t="shared" si="683"/>
        <v>181407.34999999983</v>
      </c>
      <c r="AO2170" s="129">
        <f t="shared" si="684"/>
        <v>0</v>
      </c>
      <c r="AP2170" s="129">
        <f t="shared" si="685"/>
        <v>0</v>
      </c>
      <c r="AQ2170" s="235"/>
      <c r="AR2170" s="235"/>
      <c r="AS2170" s="236">
        <f t="shared" si="680"/>
        <v>45756</v>
      </c>
      <c r="AT2170" s="237">
        <f t="shared" si="686"/>
        <v>39205.599999999991</v>
      </c>
      <c r="AU2170" s="237">
        <f t="shared" si="687"/>
        <v>24491.350000000006</v>
      </c>
      <c r="AV2170" s="237">
        <f t="shared" si="688"/>
        <v>47520.800000000054</v>
      </c>
      <c r="AW2170" s="237">
        <f t="shared" si="689"/>
        <v>28173.599999999995</v>
      </c>
      <c r="AX2170" s="237">
        <f t="shared" si="690"/>
        <v>42016.000000000022</v>
      </c>
      <c r="AY2170" s="133"/>
    </row>
    <row r="2171" spans="3:51" x14ac:dyDescent="0.25">
      <c r="C2171" s="137"/>
      <c r="D2171" s="137"/>
      <c r="E2171" s="137"/>
      <c r="F2171" s="137"/>
      <c r="G2171" s="137"/>
      <c r="H2171" s="137"/>
      <c r="I2171" s="137"/>
      <c r="J2171" s="137"/>
      <c r="K2171" s="240">
        <f t="shared" si="672"/>
        <v>45757</v>
      </c>
      <c r="L2171" s="230">
        <f t="shared" si="673"/>
        <v>188721.36999999982</v>
      </c>
      <c r="M2171" s="162">
        <f>MAX(AN28:AN2171)</f>
        <v>188721.36999999982</v>
      </c>
      <c r="N2171" s="162">
        <f t="shared" si="681"/>
        <v>0</v>
      </c>
      <c r="O2171" s="231">
        <f>E3+(E4*0.1)</f>
        <v>0.2</v>
      </c>
      <c r="P2171" s="162">
        <v>5073.95</v>
      </c>
      <c r="Q2171" s="232">
        <f>E5+(E6*0.1)</f>
        <v>0.1</v>
      </c>
      <c r="R2171" s="162">
        <v>9442.5</v>
      </c>
      <c r="S2171" s="232">
        <f>E7+(E8*0.1)</f>
        <v>0.1</v>
      </c>
      <c r="T2171" s="162">
        <v>16029.8</v>
      </c>
      <c r="U2171" s="233">
        <f>E9+(E10*0.5)+(E11*0.1)</f>
        <v>0.2</v>
      </c>
      <c r="V2171" s="162">
        <v>9380</v>
      </c>
      <c r="W2171" s="233">
        <f>E12+(E13*0.5)+(E14*0.1)</f>
        <v>0.2</v>
      </c>
      <c r="X2171" s="162">
        <v>9380</v>
      </c>
      <c r="Y2171" s="161">
        <f t="shared" si="682"/>
        <v>2144</v>
      </c>
      <c r="Z2171" s="162">
        <f t="shared" si="674"/>
        <v>7314.02</v>
      </c>
      <c r="AA2171" s="127">
        <v>45757</v>
      </c>
      <c r="AB2171" s="127"/>
      <c r="AC2171" s="128"/>
      <c r="AD2171" s="128"/>
      <c r="AE2171" s="129"/>
      <c r="AF2171" s="129"/>
      <c r="AG2171" s="129"/>
      <c r="AH2171" s="129">
        <f t="shared" si="675"/>
        <v>7314.02</v>
      </c>
      <c r="AI2171" s="129">
        <f t="shared" si="676"/>
        <v>0</v>
      </c>
      <c r="AJ2171" s="234">
        <f t="shared" si="677"/>
        <v>1</v>
      </c>
      <c r="AK2171" s="234">
        <f t="shared" si="678"/>
        <v>0</v>
      </c>
      <c r="AL2171" s="129">
        <f t="shared" si="679"/>
        <v>0</v>
      </c>
      <c r="AM2171" s="127">
        <v>45757</v>
      </c>
      <c r="AN2171" s="129">
        <f t="shared" si="683"/>
        <v>188721.36999999982</v>
      </c>
      <c r="AO2171" s="129">
        <f t="shared" si="684"/>
        <v>0</v>
      </c>
      <c r="AP2171" s="129">
        <f t="shared" si="685"/>
        <v>0</v>
      </c>
      <c r="AQ2171" s="235"/>
      <c r="AR2171" s="235"/>
      <c r="AS2171" s="236">
        <f t="shared" si="680"/>
        <v>45757</v>
      </c>
      <c r="AT2171" s="237">
        <f t="shared" si="686"/>
        <v>40220.389999999992</v>
      </c>
      <c r="AU2171" s="237">
        <f t="shared" si="687"/>
        <v>25435.600000000006</v>
      </c>
      <c r="AV2171" s="237">
        <f t="shared" si="688"/>
        <v>49123.780000000057</v>
      </c>
      <c r="AW2171" s="237">
        <f t="shared" si="689"/>
        <v>30049.599999999995</v>
      </c>
      <c r="AX2171" s="237">
        <f t="shared" si="690"/>
        <v>43892.000000000022</v>
      </c>
      <c r="AY2171" s="133"/>
    </row>
    <row r="2172" spans="3:51" x14ac:dyDescent="0.25">
      <c r="C2172" s="137"/>
      <c r="D2172" s="137"/>
      <c r="E2172" s="137"/>
      <c r="F2172" s="137"/>
      <c r="G2172" s="137"/>
      <c r="H2172" s="137"/>
      <c r="I2172" s="137"/>
      <c r="J2172" s="137"/>
      <c r="K2172" s="240">
        <f t="shared" si="672"/>
        <v>45758</v>
      </c>
      <c r="L2172" s="230">
        <f t="shared" si="673"/>
        <v>190713.36999999982</v>
      </c>
      <c r="M2172" s="162">
        <f>MAX(AN28:AN2172)</f>
        <v>190713.36999999982</v>
      </c>
      <c r="N2172" s="162">
        <f t="shared" si="681"/>
        <v>0</v>
      </c>
      <c r="O2172" s="231">
        <f>E3+(E4*0.1)</f>
        <v>0.2</v>
      </c>
      <c r="P2172" s="162">
        <v>-550</v>
      </c>
      <c r="Q2172" s="232">
        <f>E5+(E6*0.1)</f>
        <v>0.1</v>
      </c>
      <c r="R2172" s="162">
        <v>-850</v>
      </c>
      <c r="S2172" s="232">
        <f>E7+(E8*0.1)</f>
        <v>0.1</v>
      </c>
      <c r="T2172" s="162">
        <v>-3410</v>
      </c>
      <c r="U2172" s="233">
        <f>E9+(E10*0.5)+(E11*0.1)</f>
        <v>0.2</v>
      </c>
      <c r="V2172" s="162">
        <v>6320</v>
      </c>
      <c r="W2172" s="233">
        <f>E12+(E13*0.5)+(E14*0.1)</f>
        <v>0.2</v>
      </c>
      <c r="X2172" s="162">
        <v>6320</v>
      </c>
      <c r="Y2172" s="161">
        <f t="shared" si="682"/>
        <v>2145</v>
      </c>
      <c r="Z2172" s="162">
        <f t="shared" si="674"/>
        <v>1992</v>
      </c>
      <c r="AA2172" s="127">
        <v>45758</v>
      </c>
      <c r="AB2172" s="127"/>
      <c r="AC2172" s="128"/>
      <c r="AD2172" s="128"/>
      <c r="AE2172" s="129"/>
      <c r="AF2172" s="129"/>
      <c r="AG2172" s="129"/>
      <c r="AH2172" s="129">
        <f t="shared" si="675"/>
        <v>1992</v>
      </c>
      <c r="AI2172" s="129">
        <f t="shared" si="676"/>
        <v>0</v>
      </c>
      <c r="AJ2172" s="234">
        <f t="shared" si="677"/>
        <v>1</v>
      </c>
      <c r="AK2172" s="234">
        <f t="shared" si="678"/>
        <v>0</v>
      </c>
      <c r="AL2172" s="129">
        <f t="shared" si="679"/>
        <v>0</v>
      </c>
      <c r="AM2172" s="127">
        <v>45758</v>
      </c>
      <c r="AN2172" s="129">
        <f t="shared" si="683"/>
        <v>190713.36999999982</v>
      </c>
      <c r="AO2172" s="129">
        <f t="shared" si="684"/>
        <v>0</v>
      </c>
      <c r="AP2172" s="129">
        <f t="shared" si="685"/>
        <v>0</v>
      </c>
      <c r="AQ2172" s="235"/>
      <c r="AR2172" s="235"/>
      <c r="AS2172" s="236">
        <f t="shared" si="680"/>
        <v>45758</v>
      </c>
      <c r="AT2172" s="237">
        <f t="shared" si="686"/>
        <v>40110.389999999992</v>
      </c>
      <c r="AU2172" s="237">
        <f t="shared" si="687"/>
        <v>25350.600000000006</v>
      </c>
      <c r="AV2172" s="237">
        <f t="shared" si="688"/>
        <v>48782.780000000057</v>
      </c>
      <c r="AW2172" s="237">
        <f t="shared" si="689"/>
        <v>31313.599999999995</v>
      </c>
      <c r="AX2172" s="237">
        <f t="shared" si="690"/>
        <v>45156.000000000022</v>
      </c>
      <c r="AY2172" s="133"/>
    </row>
    <row r="2173" spans="3:51" x14ac:dyDescent="0.25">
      <c r="C2173" s="137"/>
      <c r="D2173" s="137"/>
      <c r="E2173" s="137"/>
      <c r="F2173" s="137"/>
      <c r="G2173" s="137"/>
      <c r="H2173" s="137"/>
      <c r="I2173" s="137"/>
      <c r="J2173" s="137"/>
      <c r="K2173" s="240">
        <f t="shared" si="672"/>
        <v>45761</v>
      </c>
      <c r="L2173" s="230">
        <f t="shared" si="673"/>
        <v>188621.74999999983</v>
      </c>
      <c r="M2173" s="162">
        <f>MAX(AN28:AN2173)</f>
        <v>190713.36999999982</v>
      </c>
      <c r="N2173" s="162">
        <f t="shared" si="681"/>
        <v>-2091.6199999999953</v>
      </c>
      <c r="O2173" s="231">
        <f>E3+(E4*0.1)</f>
        <v>0.2</v>
      </c>
      <c r="P2173" s="162">
        <v>-1717.2</v>
      </c>
      <c r="Q2173" s="232">
        <f>E5+(E6*0.1)</f>
        <v>0.1</v>
      </c>
      <c r="R2173" s="162">
        <v>-3980</v>
      </c>
      <c r="S2173" s="232">
        <f>E7+(E8*0.1)</f>
        <v>0.1</v>
      </c>
      <c r="T2173" s="162">
        <v>-8301.7999999999993</v>
      </c>
      <c r="U2173" s="233">
        <f>E9+(E10*0.5)+(E11*0.1)</f>
        <v>0.2</v>
      </c>
      <c r="V2173" s="162">
        <v>-1400</v>
      </c>
      <c r="W2173" s="233">
        <f>E12+(E13*0.5)+(E14*0.1)</f>
        <v>0.2</v>
      </c>
      <c r="X2173" s="162">
        <v>-1200</v>
      </c>
      <c r="Y2173" s="161">
        <f t="shared" si="682"/>
        <v>2146</v>
      </c>
      <c r="Z2173" s="162">
        <f t="shared" si="674"/>
        <v>-2091.62</v>
      </c>
      <c r="AA2173" s="127">
        <v>45761</v>
      </c>
      <c r="AB2173" s="127"/>
      <c r="AC2173" s="128"/>
      <c r="AD2173" s="128"/>
      <c r="AE2173" s="129"/>
      <c r="AF2173" s="129"/>
      <c r="AG2173" s="129"/>
      <c r="AH2173" s="129">
        <f t="shared" si="675"/>
        <v>0</v>
      </c>
      <c r="AI2173" s="129">
        <f t="shared" si="676"/>
        <v>-2091.62</v>
      </c>
      <c r="AJ2173" s="234">
        <f t="shared" si="677"/>
        <v>0</v>
      </c>
      <c r="AK2173" s="234">
        <f t="shared" si="678"/>
        <v>1</v>
      </c>
      <c r="AL2173" s="129">
        <f t="shared" si="679"/>
        <v>0</v>
      </c>
      <c r="AM2173" s="127">
        <v>45761</v>
      </c>
      <c r="AN2173" s="129">
        <f t="shared" si="683"/>
        <v>188621.74999999983</v>
      </c>
      <c r="AO2173" s="129">
        <f t="shared" si="684"/>
        <v>0</v>
      </c>
      <c r="AP2173" s="129">
        <f t="shared" si="685"/>
        <v>0</v>
      </c>
      <c r="AQ2173" s="235"/>
      <c r="AR2173" s="235"/>
      <c r="AS2173" s="236">
        <f t="shared" si="680"/>
        <v>45761</v>
      </c>
      <c r="AT2173" s="237">
        <f t="shared" si="686"/>
        <v>39766.94999999999</v>
      </c>
      <c r="AU2173" s="237">
        <f t="shared" si="687"/>
        <v>24952.600000000006</v>
      </c>
      <c r="AV2173" s="237">
        <f t="shared" si="688"/>
        <v>47952.600000000057</v>
      </c>
      <c r="AW2173" s="237">
        <f t="shared" si="689"/>
        <v>31033.599999999995</v>
      </c>
      <c r="AX2173" s="237">
        <f t="shared" si="690"/>
        <v>44916.000000000022</v>
      </c>
      <c r="AY2173" s="133"/>
    </row>
    <row r="2174" spans="3:51" x14ac:dyDescent="0.25">
      <c r="C2174" s="137"/>
      <c r="D2174" s="137"/>
      <c r="E2174" s="137"/>
      <c r="F2174" s="137"/>
      <c r="G2174" s="137"/>
      <c r="H2174" s="137"/>
      <c r="I2174" s="137"/>
      <c r="J2174" s="137"/>
      <c r="K2174" s="240">
        <f t="shared" si="672"/>
        <v>45762</v>
      </c>
      <c r="L2174" s="230">
        <f t="shared" si="673"/>
        <v>188848.14999999982</v>
      </c>
      <c r="M2174" s="162">
        <f>MAX(AN28:AN2174)</f>
        <v>190713.36999999982</v>
      </c>
      <c r="N2174" s="162">
        <f t="shared" si="681"/>
        <v>-1865.2200000000012</v>
      </c>
      <c r="O2174" s="231">
        <f>E3+(E4*0.1)</f>
        <v>0.2</v>
      </c>
      <c r="P2174" s="162">
        <v>-550</v>
      </c>
      <c r="Q2174" s="232">
        <f>E5+(E6*0.1)</f>
        <v>0.1</v>
      </c>
      <c r="R2174" s="162">
        <v>-850</v>
      </c>
      <c r="S2174" s="232">
        <f>E7+(E8*0.1)</f>
        <v>0.1</v>
      </c>
      <c r="T2174" s="162">
        <v>-3410</v>
      </c>
      <c r="U2174" s="233">
        <f>E9+(E10*0.5)+(E11*0.1)</f>
        <v>0.2</v>
      </c>
      <c r="V2174" s="162">
        <v>1906</v>
      </c>
      <c r="W2174" s="233">
        <f>E12+(E13*0.5)+(E14*0.1)</f>
        <v>0.2</v>
      </c>
      <c r="X2174" s="162">
        <v>1906</v>
      </c>
      <c r="Y2174" s="161">
        <f t="shared" si="682"/>
        <v>2147</v>
      </c>
      <c r="Z2174" s="162">
        <f t="shared" si="674"/>
        <v>226.40000000000009</v>
      </c>
      <c r="AA2174" s="127">
        <v>45762</v>
      </c>
      <c r="AB2174" s="127"/>
      <c r="AC2174" s="128"/>
      <c r="AD2174" s="128"/>
      <c r="AE2174" s="129"/>
      <c r="AF2174" s="129"/>
      <c r="AG2174" s="129"/>
      <c r="AH2174" s="129">
        <f t="shared" si="675"/>
        <v>226.40000000000009</v>
      </c>
      <c r="AI2174" s="129">
        <f t="shared" si="676"/>
        <v>0</v>
      </c>
      <c r="AJ2174" s="234">
        <f t="shared" si="677"/>
        <v>1</v>
      </c>
      <c r="AK2174" s="234">
        <f t="shared" si="678"/>
        <v>0</v>
      </c>
      <c r="AL2174" s="129">
        <f t="shared" si="679"/>
        <v>0</v>
      </c>
      <c r="AM2174" s="127">
        <v>45762</v>
      </c>
      <c r="AN2174" s="129">
        <f t="shared" si="683"/>
        <v>188848.14999999982</v>
      </c>
      <c r="AO2174" s="129">
        <f t="shared" si="684"/>
        <v>0</v>
      </c>
      <c r="AP2174" s="129">
        <f t="shared" si="685"/>
        <v>0</v>
      </c>
      <c r="AQ2174" s="235"/>
      <c r="AR2174" s="235"/>
      <c r="AS2174" s="236">
        <f t="shared" si="680"/>
        <v>45762</v>
      </c>
      <c r="AT2174" s="237">
        <f t="shared" si="686"/>
        <v>39656.94999999999</v>
      </c>
      <c r="AU2174" s="237">
        <f t="shared" si="687"/>
        <v>24867.600000000006</v>
      </c>
      <c r="AV2174" s="237">
        <f t="shared" si="688"/>
        <v>47611.600000000057</v>
      </c>
      <c r="AW2174" s="237">
        <f t="shared" si="689"/>
        <v>31414.799999999996</v>
      </c>
      <c r="AX2174" s="237">
        <f t="shared" si="690"/>
        <v>45297.200000000019</v>
      </c>
      <c r="AY2174" s="133"/>
    </row>
    <row r="2175" spans="3:51" x14ac:dyDescent="0.25">
      <c r="C2175" s="137"/>
      <c r="D2175" s="137"/>
      <c r="E2175" s="137"/>
      <c r="F2175" s="137"/>
      <c r="G2175" s="137"/>
      <c r="H2175" s="137"/>
      <c r="I2175" s="137"/>
      <c r="J2175" s="137"/>
      <c r="K2175" s="240">
        <f t="shared" si="672"/>
        <v>45763</v>
      </c>
      <c r="L2175" s="230">
        <f t="shared" si="673"/>
        <v>195791.14999999982</v>
      </c>
      <c r="M2175" s="162">
        <f>MAX(AN28:AN2175)</f>
        <v>195791.14999999982</v>
      </c>
      <c r="N2175" s="162">
        <f t="shared" si="681"/>
        <v>0</v>
      </c>
      <c r="O2175" s="231">
        <f>E3+(E4*0.1)</f>
        <v>0.2</v>
      </c>
      <c r="P2175" s="162">
        <v>3497.85</v>
      </c>
      <c r="Q2175" s="232">
        <f>E5+(E6*0.1)</f>
        <v>0.1</v>
      </c>
      <c r="R2175" s="162">
        <v>6046.5</v>
      </c>
      <c r="S2175" s="232">
        <f>E7+(E8*0.1)</f>
        <v>0.1</v>
      </c>
      <c r="T2175" s="162">
        <v>11451.8</v>
      </c>
      <c r="U2175" s="233">
        <f>E9+(E10*0.5)+(E11*0.1)</f>
        <v>0.2</v>
      </c>
      <c r="V2175" s="162">
        <v>11234</v>
      </c>
      <c r="W2175" s="233">
        <f>E12+(E13*0.5)+(E14*0.1)</f>
        <v>0.2</v>
      </c>
      <c r="X2175" s="162">
        <v>11234</v>
      </c>
      <c r="Y2175" s="161">
        <f t="shared" si="682"/>
        <v>2148</v>
      </c>
      <c r="Z2175" s="162">
        <f t="shared" si="674"/>
        <v>6943.0000000000009</v>
      </c>
      <c r="AA2175" s="127">
        <v>45763</v>
      </c>
      <c r="AB2175" s="127"/>
      <c r="AC2175" s="128"/>
      <c r="AD2175" s="128"/>
      <c r="AE2175" s="129"/>
      <c r="AF2175" s="129"/>
      <c r="AG2175" s="129"/>
      <c r="AH2175" s="129">
        <f t="shared" si="675"/>
        <v>6943.0000000000009</v>
      </c>
      <c r="AI2175" s="129">
        <f t="shared" si="676"/>
        <v>0</v>
      </c>
      <c r="AJ2175" s="234">
        <f t="shared" si="677"/>
        <v>1</v>
      </c>
      <c r="AK2175" s="234">
        <f t="shared" si="678"/>
        <v>0</v>
      </c>
      <c r="AL2175" s="129">
        <f t="shared" si="679"/>
        <v>0</v>
      </c>
      <c r="AM2175" s="127">
        <v>45763</v>
      </c>
      <c r="AN2175" s="129">
        <f t="shared" si="683"/>
        <v>195791.14999999982</v>
      </c>
      <c r="AO2175" s="129">
        <f t="shared" si="684"/>
        <v>0</v>
      </c>
      <c r="AP2175" s="129">
        <f t="shared" si="685"/>
        <v>0</v>
      </c>
      <c r="AQ2175" s="235"/>
      <c r="AR2175" s="235"/>
      <c r="AS2175" s="236">
        <f t="shared" si="680"/>
        <v>45763</v>
      </c>
      <c r="AT2175" s="237">
        <f t="shared" si="686"/>
        <v>40356.51999999999</v>
      </c>
      <c r="AU2175" s="237">
        <f t="shared" si="687"/>
        <v>25472.250000000007</v>
      </c>
      <c r="AV2175" s="237">
        <f t="shared" si="688"/>
        <v>48756.780000000057</v>
      </c>
      <c r="AW2175" s="237">
        <f t="shared" si="689"/>
        <v>33661.599999999999</v>
      </c>
      <c r="AX2175" s="237">
        <f t="shared" si="690"/>
        <v>47544.000000000022</v>
      </c>
      <c r="AY2175" s="133"/>
    </row>
    <row r="2176" spans="3:51" x14ac:dyDescent="0.25">
      <c r="C2176" s="137"/>
      <c r="D2176" s="137"/>
      <c r="E2176" s="137"/>
      <c r="F2176" s="137"/>
      <c r="G2176" s="137"/>
      <c r="H2176" s="137"/>
      <c r="I2176" s="137"/>
      <c r="J2176" s="137"/>
      <c r="K2176" s="240">
        <f t="shared" si="672"/>
        <v>45764</v>
      </c>
      <c r="L2176" s="230">
        <f t="shared" si="673"/>
        <v>195643.65999999983</v>
      </c>
      <c r="M2176" s="162">
        <f>MAX(AN28:AN2176)</f>
        <v>195791.14999999982</v>
      </c>
      <c r="N2176" s="162">
        <f t="shared" si="681"/>
        <v>-147.48999999999069</v>
      </c>
      <c r="O2176" s="231">
        <f>E3+(E4*0.1)</f>
        <v>0.2</v>
      </c>
      <c r="P2176" s="162">
        <v>2635.8</v>
      </c>
      <c r="Q2176" s="232">
        <f>E5+(E6*0.1)</f>
        <v>0.1</v>
      </c>
      <c r="R2176" s="162">
        <v>-1537.5</v>
      </c>
      <c r="S2176" s="232">
        <f>E7+(E8*0.1)</f>
        <v>0.1</v>
      </c>
      <c r="T2176" s="162">
        <v>-9</v>
      </c>
      <c r="U2176" s="233">
        <f>E9+(E10*0.5)+(E11*0.1)</f>
        <v>0.2</v>
      </c>
      <c r="V2176" s="162">
        <v>-1400</v>
      </c>
      <c r="W2176" s="233">
        <f>E12+(E13*0.5)+(E14*0.1)</f>
        <v>0.2</v>
      </c>
      <c r="X2176" s="162">
        <v>-1200</v>
      </c>
      <c r="Y2176" s="161">
        <f t="shared" si="682"/>
        <v>2149</v>
      </c>
      <c r="Z2176" s="162">
        <f t="shared" si="674"/>
        <v>-147.4899999999999</v>
      </c>
      <c r="AA2176" s="127">
        <v>45764</v>
      </c>
      <c r="AB2176" s="127"/>
      <c r="AC2176" s="128"/>
      <c r="AD2176" s="128"/>
      <c r="AE2176" s="129"/>
      <c r="AF2176" s="129"/>
      <c r="AG2176" s="129"/>
      <c r="AH2176" s="129">
        <f t="shared" si="675"/>
        <v>0</v>
      </c>
      <c r="AI2176" s="129">
        <f t="shared" si="676"/>
        <v>-147.4899999999999</v>
      </c>
      <c r="AJ2176" s="234">
        <f t="shared" si="677"/>
        <v>0</v>
      </c>
      <c r="AK2176" s="234">
        <f t="shared" si="678"/>
        <v>1</v>
      </c>
      <c r="AL2176" s="129">
        <f t="shared" si="679"/>
        <v>0</v>
      </c>
      <c r="AM2176" s="127">
        <v>45764</v>
      </c>
      <c r="AN2176" s="129">
        <f t="shared" si="683"/>
        <v>195643.65999999983</v>
      </c>
      <c r="AO2176" s="129">
        <f t="shared" si="684"/>
        <v>0</v>
      </c>
      <c r="AP2176" s="129">
        <f t="shared" si="685"/>
        <v>0</v>
      </c>
      <c r="AQ2176" s="235"/>
      <c r="AR2176" s="235"/>
      <c r="AS2176" s="236">
        <f t="shared" si="680"/>
        <v>45764</v>
      </c>
      <c r="AT2176" s="237">
        <f t="shared" si="686"/>
        <v>40883.679999999993</v>
      </c>
      <c r="AU2176" s="237">
        <f t="shared" si="687"/>
        <v>25318.500000000007</v>
      </c>
      <c r="AV2176" s="237">
        <f t="shared" si="688"/>
        <v>48755.880000000056</v>
      </c>
      <c r="AW2176" s="237">
        <f t="shared" si="689"/>
        <v>33381.599999999999</v>
      </c>
      <c r="AX2176" s="237">
        <f t="shared" si="690"/>
        <v>47304.000000000022</v>
      </c>
      <c r="AY2176" s="133"/>
    </row>
    <row r="2177" spans="3:51" x14ac:dyDescent="0.25">
      <c r="C2177" s="137"/>
      <c r="D2177" s="137"/>
      <c r="E2177" s="137"/>
      <c r="F2177" s="137"/>
      <c r="G2177" s="137"/>
      <c r="H2177" s="137"/>
      <c r="I2177" s="137"/>
      <c r="J2177" s="137"/>
      <c r="K2177" s="240">
        <f t="shared" si="672"/>
        <v>45768</v>
      </c>
      <c r="L2177" s="230">
        <f t="shared" si="673"/>
        <v>202484.35999999984</v>
      </c>
      <c r="M2177" s="162">
        <f>MAX(AN28:AN2177)</f>
        <v>202484.35999999984</v>
      </c>
      <c r="N2177" s="162">
        <f t="shared" si="681"/>
        <v>0</v>
      </c>
      <c r="O2177" s="231">
        <f>E3+(E4*0.1)</f>
        <v>0.2</v>
      </c>
      <c r="P2177" s="162">
        <v>4859.1000000000004</v>
      </c>
      <c r="Q2177" s="232">
        <f>E5+(E6*0.1)</f>
        <v>0.1</v>
      </c>
      <c r="R2177" s="162">
        <v>6225</v>
      </c>
      <c r="S2177" s="232">
        <f>E7+(E8*0.1)</f>
        <v>0.1</v>
      </c>
      <c r="T2177" s="162">
        <v>8995.7999999999993</v>
      </c>
      <c r="U2177" s="233">
        <f>E9+(E10*0.5)+(E11*0.1)</f>
        <v>0.2</v>
      </c>
      <c r="V2177" s="162">
        <v>10867</v>
      </c>
      <c r="W2177" s="233">
        <f>E12+(E13*0.5)+(E14*0.1)</f>
        <v>0.2</v>
      </c>
      <c r="X2177" s="162">
        <v>10867</v>
      </c>
      <c r="Y2177" s="161">
        <f t="shared" si="682"/>
        <v>2150</v>
      </c>
      <c r="Z2177" s="162">
        <f t="shared" si="674"/>
        <v>6840.7000000000007</v>
      </c>
      <c r="AA2177" s="127">
        <v>45768</v>
      </c>
      <c r="AB2177" s="127"/>
      <c r="AC2177" s="128"/>
      <c r="AD2177" s="128"/>
      <c r="AE2177" s="129"/>
      <c r="AF2177" s="129"/>
      <c r="AG2177" s="129"/>
      <c r="AH2177" s="129">
        <f t="shared" si="675"/>
        <v>6840.7000000000007</v>
      </c>
      <c r="AI2177" s="129">
        <f t="shared" si="676"/>
        <v>0</v>
      </c>
      <c r="AJ2177" s="234">
        <f t="shared" si="677"/>
        <v>1</v>
      </c>
      <c r="AK2177" s="234">
        <f t="shared" si="678"/>
        <v>0</v>
      </c>
      <c r="AL2177" s="129">
        <f t="shared" si="679"/>
        <v>0</v>
      </c>
      <c r="AM2177" s="127">
        <v>45768</v>
      </c>
      <c r="AN2177" s="129">
        <f t="shared" si="683"/>
        <v>202484.35999999984</v>
      </c>
      <c r="AO2177" s="129">
        <f t="shared" si="684"/>
        <v>0</v>
      </c>
      <c r="AP2177" s="129">
        <f t="shared" si="685"/>
        <v>0</v>
      </c>
      <c r="AQ2177" s="235"/>
      <c r="AR2177" s="235"/>
      <c r="AS2177" s="236">
        <f t="shared" si="680"/>
        <v>45768</v>
      </c>
      <c r="AT2177" s="237">
        <f t="shared" si="686"/>
        <v>41855.499999999993</v>
      </c>
      <c r="AU2177" s="237">
        <f t="shared" si="687"/>
        <v>25941.000000000007</v>
      </c>
      <c r="AV2177" s="237">
        <f t="shared" si="688"/>
        <v>49655.460000000057</v>
      </c>
      <c r="AW2177" s="237">
        <f t="shared" si="689"/>
        <v>35555</v>
      </c>
      <c r="AX2177" s="237">
        <f t="shared" si="690"/>
        <v>49477.400000000023</v>
      </c>
      <c r="AY2177" s="133"/>
    </row>
    <row r="2178" spans="3:51" x14ac:dyDescent="0.25">
      <c r="C2178" s="137"/>
      <c r="D2178" s="137"/>
      <c r="E2178" s="137"/>
      <c r="F2178" s="137"/>
      <c r="G2178" s="137"/>
      <c r="H2178" s="137"/>
      <c r="I2178" s="137"/>
      <c r="J2178" s="137"/>
      <c r="K2178" s="240">
        <f t="shared" si="672"/>
        <v>45769</v>
      </c>
      <c r="L2178" s="230">
        <f t="shared" si="673"/>
        <v>200934.04999999984</v>
      </c>
      <c r="M2178" s="162">
        <f>MAX(AN28:AN2178)</f>
        <v>202484.35999999984</v>
      </c>
      <c r="N2178" s="162">
        <f t="shared" si="681"/>
        <v>-1550.3099999999977</v>
      </c>
      <c r="O2178" s="231">
        <f>E3+(E4*0.1)</f>
        <v>0.2</v>
      </c>
      <c r="P2178" s="162">
        <v>-1779.1</v>
      </c>
      <c r="Q2178" s="232">
        <f>E5+(E6*0.1)</f>
        <v>0.1</v>
      </c>
      <c r="R2178" s="162">
        <v>-2523.5</v>
      </c>
      <c r="S2178" s="232">
        <f>E7+(E8*0.1)</f>
        <v>0.1</v>
      </c>
      <c r="T2178" s="162">
        <v>-4221.3999999999996</v>
      </c>
      <c r="U2178" s="233">
        <f>E9+(E10*0.5)+(E11*0.1)</f>
        <v>0.2</v>
      </c>
      <c r="V2178" s="162">
        <v>-1400</v>
      </c>
      <c r="W2178" s="233">
        <f>E12+(E13*0.5)+(E14*0.1)</f>
        <v>0.2</v>
      </c>
      <c r="X2178" s="162">
        <v>-1200</v>
      </c>
      <c r="Y2178" s="161">
        <f t="shared" si="682"/>
        <v>2151</v>
      </c>
      <c r="Z2178" s="162">
        <f t="shared" si="674"/>
        <v>-1550.31</v>
      </c>
      <c r="AA2178" s="127">
        <v>45769</v>
      </c>
      <c r="AB2178" s="127"/>
      <c r="AC2178" s="128"/>
      <c r="AD2178" s="128"/>
      <c r="AE2178" s="129"/>
      <c r="AF2178" s="129"/>
      <c r="AG2178" s="129"/>
      <c r="AH2178" s="129">
        <f t="shared" si="675"/>
        <v>0</v>
      </c>
      <c r="AI2178" s="129">
        <f t="shared" si="676"/>
        <v>-1550.31</v>
      </c>
      <c r="AJ2178" s="234">
        <f t="shared" si="677"/>
        <v>0</v>
      </c>
      <c r="AK2178" s="234">
        <f t="shared" si="678"/>
        <v>1</v>
      </c>
      <c r="AL2178" s="129">
        <f t="shared" si="679"/>
        <v>0</v>
      </c>
      <c r="AM2178" s="127">
        <v>45769</v>
      </c>
      <c r="AN2178" s="129">
        <f t="shared" si="683"/>
        <v>200934.04999999984</v>
      </c>
      <c r="AO2178" s="129">
        <f t="shared" si="684"/>
        <v>0</v>
      </c>
      <c r="AP2178" s="129">
        <f t="shared" si="685"/>
        <v>0</v>
      </c>
      <c r="AQ2178" s="235"/>
      <c r="AR2178" s="235"/>
      <c r="AS2178" s="236">
        <f t="shared" si="680"/>
        <v>45769</v>
      </c>
      <c r="AT2178" s="237">
        <f t="shared" si="686"/>
        <v>41499.679999999993</v>
      </c>
      <c r="AU2178" s="237">
        <f t="shared" si="687"/>
        <v>25688.650000000009</v>
      </c>
      <c r="AV2178" s="237">
        <f t="shared" si="688"/>
        <v>49233.320000000058</v>
      </c>
      <c r="AW2178" s="237">
        <f t="shared" si="689"/>
        <v>35275</v>
      </c>
      <c r="AX2178" s="237">
        <f t="shared" si="690"/>
        <v>49237.400000000023</v>
      </c>
      <c r="AY2178" s="133"/>
    </row>
    <row r="2179" spans="3:51" x14ac:dyDescent="0.25">
      <c r="C2179" s="137"/>
      <c r="D2179" s="137"/>
      <c r="E2179" s="137"/>
      <c r="F2179" s="137"/>
      <c r="G2179" s="137"/>
      <c r="H2179" s="137"/>
      <c r="I2179" s="137"/>
      <c r="J2179" s="137"/>
      <c r="K2179" s="240">
        <f t="shared" si="672"/>
        <v>45770</v>
      </c>
      <c r="L2179" s="230">
        <f t="shared" si="673"/>
        <v>198036.79999999984</v>
      </c>
      <c r="M2179" s="162">
        <f>MAX(AN28:AN2179)</f>
        <v>202484.35999999984</v>
      </c>
      <c r="N2179" s="162">
        <f t="shared" si="681"/>
        <v>-4447.5599999999977</v>
      </c>
      <c r="O2179" s="231">
        <f>E3+(E4*0.1)</f>
        <v>0.2</v>
      </c>
      <c r="P2179" s="162">
        <v>-3190.15</v>
      </c>
      <c r="Q2179" s="232">
        <f>E5+(E6*0.1)</f>
        <v>0.1</v>
      </c>
      <c r="R2179" s="162">
        <v>-5458</v>
      </c>
      <c r="S2179" s="232">
        <f>E7+(E8*0.1)</f>
        <v>0.1</v>
      </c>
      <c r="T2179" s="162">
        <v>-11934.2</v>
      </c>
      <c r="U2179" s="233">
        <f>E9+(E10*0.5)+(E11*0.1)</f>
        <v>0.2</v>
      </c>
      <c r="V2179" s="162">
        <v>-1400</v>
      </c>
      <c r="W2179" s="233">
        <f>E12+(E13*0.5)+(E14*0.1)</f>
        <v>0.2</v>
      </c>
      <c r="X2179" s="162">
        <v>-1200</v>
      </c>
      <c r="Y2179" s="161">
        <f t="shared" si="682"/>
        <v>2152</v>
      </c>
      <c r="Z2179" s="162">
        <f t="shared" si="674"/>
        <v>-2897.25</v>
      </c>
      <c r="AA2179" s="127">
        <v>45770</v>
      </c>
      <c r="AB2179" s="127"/>
      <c r="AC2179" s="128"/>
      <c r="AD2179" s="128"/>
      <c r="AE2179" s="129"/>
      <c r="AF2179" s="129"/>
      <c r="AG2179" s="129"/>
      <c r="AH2179" s="129">
        <f t="shared" si="675"/>
        <v>0</v>
      </c>
      <c r="AI2179" s="129">
        <f t="shared" si="676"/>
        <v>-2897.25</v>
      </c>
      <c r="AJ2179" s="234">
        <f t="shared" si="677"/>
        <v>0</v>
      </c>
      <c r="AK2179" s="234">
        <f t="shared" si="678"/>
        <v>1</v>
      </c>
      <c r="AL2179" s="129">
        <f t="shared" si="679"/>
        <v>0</v>
      </c>
      <c r="AM2179" s="127">
        <v>45770</v>
      </c>
      <c r="AN2179" s="129">
        <f t="shared" si="683"/>
        <v>198036.79999999984</v>
      </c>
      <c r="AO2179" s="129">
        <f t="shared" si="684"/>
        <v>0</v>
      </c>
      <c r="AP2179" s="129">
        <f t="shared" si="685"/>
        <v>0</v>
      </c>
      <c r="AQ2179" s="235"/>
      <c r="AR2179" s="235"/>
      <c r="AS2179" s="236">
        <f t="shared" si="680"/>
        <v>45770</v>
      </c>
      <c r="AT2179" s="237">
        <f t="shared" si="686"/>
        <v>40861.649999999994</v>
      </c>
      <c r="AU2179" s="237">
        <f t="shared" si="687"/>
        <v>25142.850000000009</v>
      </c>
      <c r="AV2179" s="237">
        <f t="shared" si="688"/>
        <v>48039.90000000006</v>
      </c>
      <c r="AW2179" s="237">
        <f t="shared" si="689"/>
        <v>34995</v>
      </c>
      <c r="AX2179" s="237">
        <f t="shared" si="690"/>
        <v>48997.400000000023</v>
      </c>
      <c r="AY2179" s="133"/>
    </row>
    <row r="2180" spans="3:51" x14ac:dyDescent="0.25">
      <c r="C2180" s="137"/>
      <c r="D2180" s="137"/>
      <c r="E2180" s="137"/>
      <c r="F2180" s="137"/>
      <c r="G2180" s="137"/>
      <c r="H2180" s="137"/>
      <c r="I2180" s="137"/>
      <c r="J2180" s="137"/>
      <c r="K2180" s="240">
        <f t="shared" si="672"/>
        <v>45771</v>
      </c>
      <c r="L2180" s="230">
        <f t="shared" si="673"/>
        <v>199908.79999999984</v>
      </c>
      <c r="M2180" s="162">
        <f>MAX(AN28:AN2180)</f>
        <v>202484.35999999984</v>
      </c>
      <c r="N2180" s="162">
        <f t="shared" si="681"/>
        <v>-2575.5599999999977</v>
      </c>
      <c r="O2180" s="231">
        <f>E3+(E4*0.1)</f>
        <v>0.2</v>
      </c>
      <c r="P2180" s="162">
        <v>-550</v>
      </c>
      <c r="Q2180" s="232">
        <f>E5+(E6*0.1)</f>
        <v>0.1</v>
      </c>
      <c r="R2180" s="162">
        <v>-850</v>
      </c>
      <c r="S2180" s="232">
        <f>E7+(E8*0.1)</f>
        <v>0.1</v>
      </c>
      <c r="T2180" s="162">
        <v>-3410</v>
      </c>
      <c r="U2180" s="233">
        <f>E9+(E10*0.5)+(E11*0.1)</f>
        <v>0.2</v>
      </c>
      <c r="V2180" s="162">
        <v>6020</v>
      </c>
      <c r="W2180" s="233">
        <f>E12+(E13*0.5)+(E14*0.1)</f>
        <v>0.2</v>
      </c>
      <c r="X2180" s="162">
        <v>6020</v>
      </c>
      <c r="Y2180" s="161">
        <f t="shared" si="682"/>
        <v>2153</v>
      </c>
      <c r="Z2180" s="162">
        <f t="shared" si="674"/>
        <v>1872</v>
      </c>
      <c r="AA2180" s="127">
        <v>45771</v>
      </c>
      <c r="AB2180" s="127"/>
      <c r="AC2180" s="128"/>
      <c r="AD2180" s="128"/>
      <c r="AE2180" s="129"/>
      <c r="AF2180" s="129"/>
      <c r="AG2180" s="129"/>
      <c r="AH2180" s="129">
        <f t="shared" si="675"/>
        <v>1872</v>
      </c>
      <c r="AI2180" s="129">
        <f t="shared" si="676"/>
        <v>0</v>
      </c>
      <c r="AJ2180" s="234">
        <f t="shared" si="677"/>
        <v>1</v>
      </c>
      <c r="AK2180" s="234">
        <f t="shared" si="678"/>
        <v>0</v>
      </c>
      <c r="AL2180" s="129">
        <f t="shared" si="679"/>
        <v>0</v>
      </c>
      <c r="AM2180" s="127">
        <v>45771</v>
      </c>
      <c r="AN2180" s="129">
        <f t="shared" si="683"/>
        <v>199908.79999999984</v>
      </c>
      <c r="AO2180" s="129">
        <f t="shared" si="684"/>
        <v>0</v>
      </c>
      <c r="AP2180" s="129">
        <f t="shared" si="685"/>
        <v>0</v>
      </c>
      <c r="AQ2180" s="235"/>
      <c r="AR2180" s="235"/>
      <c r="AS2180" s="236">
        <f t="shared" si="680"/>
        <v>45771</v>
      </c>
      <c r="AT2180" s="237">
        <f t="shared" si="686"/>
        <v>40751.649999999994</v>
      </c>
      <c r="AU2180" s="237">
        <f t="shared" si="687"/>
        <v>25057.850000000009</v>
      </c>
      <c r="AV2180" s="237">
        <f t="shared" si="688"/>
        <v>47698.90000000006</v>
      </c>
      <c r="AW2180" s="237">
        <f t="shared" si="689"/>
        <v>36199</v>
      </c>
      <c r="AX2180" s="237">
        <f t="shared" si="690"/>
        <v>50201.400000000023</v>
      </c>
      <c r="AY2180" s="133"/>
    </row>
    <row r="2181" spans="3:51" x14ac:dyDescent="0.25">
      <c r="C2181" s="137"/>
      <c r="D2181" s="137"/>
      <c r="E2181" s="137"/>
      <c r="F2181" s="137"/>
      <c r="G2181" s="137"/>
      <c r="H2181" s="137"/>
      <c r="I2181" s="137"/>
      <c r="J2181" s="137"/>
      <c r="K2181" s="240">
        <f t="shared" si="672"/>
        <v>45772</v>
      </c>
      <c r="L2181" s="230">
        <f t="shared" si="673"/>
        <v>198942.69999999984</v>
      </c>
      <c r="M2181" s="162">
        <f>MAX(AN28:AN2181)</f>
        <v>202484.35999999984</v>
      </c>
      <c r="N2181" s="162">
        <f t="shared" si="681"/>
        <v>-3541.6600000000035</v>
      </c>
      <c r="O2181" s="231">
        <f>E3+(E4*0.1)</f>
        <v>0.2</v>
      </c>
      <c r="P2181" s="162">
        <v>-100.5</v>
      </c>
      <c r="Q2181" s="232">
        <f>E5+(E6*0.1)</f>
        <v>0.1</v>
      </c>
      <c r="R2181" s="162">
        <v>-850</v>
      </c>
      <c r="S2181" s="232">
        <f>E7+(E8*0.1)</f>
        <v>0.1</v>
      </c>
      <c r="T2181" s="162">
        <v>-3410</v>
      </c>
      <c r="U2181" s="233">
        <f>E9+(E10*0.5)+(E11*0.1)</f>
        <v>0.2</v>
      </c>
      <c r="V2181" s="162">
        <v>-1400</v>
      </c>
      <c r="W2181" s="233">
        <f>E12+(E13*0.5)+(E14*0.1)</f>
        <v>0.2</v>
      </c>
      <c r="X2181" s="162">
        <v>-1200</v>
      </c>
      <c r="Y2181" s="161">
        <f t="shared" si="682"/>
        <v>2154</v>
      </c>
      <c r="Z2181" s="162">
        <f t="shared" si="674"/>
        <v>-966.1</v>
      </c>
      <c r="AA2181" s="127">
        <v>45772</v>
      </c>
      <c r="AB2181" s="127"/>
      <c r="AC2181" s="128"/>
      <c r="AD2181" s="128"/>
      <c r="AE2181" s="129"/>
      <c r="AF2181" s="129"/>
      <c r="AG2181" s="129"/>
      <c r="AH2181" s="129">
        <f t="shared" si="675"/>
        <v>0</v>
      </c>
      <c r="AI2181" s="129">
        <f t="shared" si="676"/>
        <v>-966.1</v>
      </c>
      <c r="AJ2181" s="234">
        <f t="shared" si="677"/>
        <v>0</v>
      </c>
      <c r="AK2181" s="234">
        <f t="shared" si="678"/>
        <v>1</v>
      </c>
      <c r="AL2181" s="129">
        <f t="shared" si="679"/>
        <v>0</v>
      </c>
      <c r="AM2181" s="127">
        <v>45772</v>
      </c>
      <c r="AN2181" s="129">
        <f t="shared" si="683"/>
        <v>198942.69999999984</v>
      </c>
      <c r="AO2181" s="129">
        <f t="shared" si="684"/>
        <v>0</v>
      </c>
      <c r="AP2181" s="129">
        <f t="shared" si="685"/>
        <v>0</v>
      </c>
      <c r="AQ2181" s="235"/>
      <c r="AR2181" s="235"/>
      <c r="AS2181" s="236">
        <f t="shared" si="680"/>
        <v>45772</v>
      </c>
      <c r="AT2181" s="237">
        <f t="shared" si="686"/>
        <v>40731.549999999996</v>
      </c>
      <c r="AU2181" s="237">
        <f t="shared" si="687"/>
        <v>24972.850000000009</v>
      </c>
      <c r="AV2181" s="237">
        <f t="shared" si="688"/>
        <v>47357.90000000006</v>
      </c>
      <c r="AW2181" s="237">
        <f t="shared" si="689"/>
        <v>35919</v>
      </c>
      <c r="AX2181" s="237">
        <f t="shared" si="690"/>
        <v>49961.400000000023</v>
      </c>
      <c r="AY2181" s="133"/>
    </row>
    <row r="2182" spans="3:51" x14ac:dyDescent="0.25">
      <c r="C2182" s="137"/>
      <c r="D2182" s="137"/>
      <c r="E2182" s="137"/>
      <c r="F2182" s="137"/>
      <c r="G2182" s="137"/>
      <c r="H2182" s="137"/>
      <c r="I2182" s="137"/>
      <c r="J2182" s="137"/>
      <c r="K2182" s="240">
        <f t="shared" si="672"/>
        <v>45775</v>
      </c>
      <c r="L2182" s="230">
        <f t="shared" si="673"/>
        <v>198238.23999999985</v>
      </c>
      <c r="M2182" s="162">
        <f>MAX(AN28:AN2182)</f>
        <v>202484.35999999984</v>
      </c>
      <c r="N2182" s="162">
        <f t="shared" si="681"/>
        <v>-4246.1199999999953</v>
      </c>
      <c r="O2182" s="231">
        <f>E3+(E4*0.1)</f>
        <v>0.2</v>
      </c>
      <c r="P2182" s="162">
        <v>-550</v>
      </c>
      <c r="Q2182" s="232">
        <f>E5+(E6*0.1)</f>
        <v>0.1</v>
      </c>
      <c r="R2182" s="162">
        <v>-850</v>
      </c>
      <c r="S2182" s="232">
        <f>E7+(E8*0.1)</f>
        <v>0.1</v>
      </c>
      <c r="T2182" s="162">
        <v>105.4</v>
      </c>
      <c r="U2182" s="233">
        <f>E9+(E10*0.5)+(E11*0.1)</f>
        <v>0.2</v>
      </c>
      <c r="V2182" s="162">
        <v>-1400</v>
      </c>
      <c r="W2182" s="233">
        <f>E12+(E13*0.5)+(E14*0.1)</f>
        <v>0.2</v>
      </c>
      <c r="X2182" s="162">
        <v>-1200</v>
      </c>
      <c r="Y2182" s="161">
        <f t="shared" si="682"/>
        <v>2155</v>
      </c>
      <c r="Z2182" s="162">
        <f t="shared" si="674"/>
        <v>-704.46</v>
      </c>
      <c r="AA2182" s="127">
        <v>45775</v>
      </c>
      <c r="AB2182" s="127"/>
      <c r="AC2182" s="128"/>
      <c r="AD2182" s="128"/>
      <c r="AE2182" s="129"/>
      <c r="AF2182" s="129"/>
      <c r="AG2182" s="129"/>
      <c r="AH2182" s="129">
        <f t="shared" si="675"/>
        <v>0</v>
      </c>
      <c r="AI2182" s="129">
        <f t="shared" si="676"/>
        <v>-704.46</v>
      </c>
      <c r="AJ2182" s="234">
        <f t="shared" si="677"/>
        <v>0</v>
      </c>
      <c r="AK2182" s="234">
        <f t="shared" si="678"/>
        <v>1</v>
      </c>
      <c r="AL2182" s="129">
        <f t="shared" si="679"/>
        <v>0</v>
      </c>
      <c r="AM2182" s="127">
        <v>45775</v>
      </c>
      <c r="AN2182" s="129">
        <f t="shared" si="683"/>
        <v>198238.23999999985</v>
      </c>
      <c r="AO2182" s="129">
        <f t="shared" si="684"/>
        <v>0</v>
      </c>
      <c r="AP2182" s="129">
        <f t="shared" si="685"/>
        <v>0</v>
      </c>
      <c r="AQ2182" s="235"/>
      <c r="AR2182" s="235"/>
      <c r="AS2182" s="236">
        <f t="shared" si="680"/>
        <v>45775</v>
      </c>
      <c r="AT2182" s="237">
        <f t="shared" si="686"/>
        <v>40621.549999999996</v>
      </c>
      <c r="AU2182" s="237">
        <f t="shared" si="687"/>
        <v>24887.850000000009</v>
      </c>
      <c r="AV2182" s="237">
        <f t="shared" si="688"/>
        <v>47368.440000000061</v>
      </c>
      <c r="AW2182" s="237">
        <f t="shared" si="689"/>
        <v>35639</v>
      </c>
      <c r="AX2182" s="237">
        <f t="shared" si="690"/>
        <v>49721.400000000023</v>
      </c>
      <c r="AY2182" s="133"/>
    </row>
    <row r="2183" spans="3:51" x14ac:dyDescent="0.25">
      <c r="C2183" s="137"/>
      <c r="D2183" s="137"/>
      <c r="E2183" s="137"/>
      <c r="F2183" s="137"/>
      <c r="G2183" s="137"/>
      <c r="H2183" s="137"/>
      <c r="I2183" s="137"/>
      <c r="J2183" s="137"/>
      <c r="K2183" s="240">
        <f t="shared" si="672"/>
        <v>45776</v>
      </c>
      <c r="L2183" s="230">
        <f t="shared" si="673"/>
        <v>197287.91999999984</v>
      </c>
      <c r="M2183" s="162">
        <f>MAX(AN28:AN2183)</f>
        <v>202484.35999999984</v>
      </c>
      <c r="N2183" s="162">
        <f t="shared" si="681"/>
        <v>-5196.4400000000023</v>
      </c>
      <c r="O2183" s="231">
        <f>E3+(E4*0.1)</f>
        <v>0.2</v>
      </c>
      <c r="P2183" s="162">
        <v>-550</v>
      </c>
      <c r="Q2183" s="232">
        <f>E5+(E6*0.1)</f>
        <v>0.1</v>
      </c>
      <c r="R2183" s="162">
        <v>-850</v>
      </c>
      <c r="S2183" s="232">
        <f>E7+(E8*0.1)</f>
        <v>0.1</v>
      </c>
      <c r="T2183" s="162">
        <v>-2353.1999999999998</v>
      </c>
      <c r="U2183" s="233">
        <f>E9+(E10*0.5)+(E11*0.1)</f>
        <v>0.2</v>
      </c>
      <c r="V2183" s="162">
        <v>-1400</v>
      </c>
      <c r="W2183" s="233">
        <f>E12+(E13*0.5)+(E14*0.1)</f>
        <v>0.2</v>
      </c>
      <c r="X2183" s="162">
        <v>-1200</v>
      </c>
      <c r="Y2183" s="161">
        <f t="shared" si="682"/>
        <v>2156</v>
      </c>
      <c r="Z2183" s="162">
        <f t="shared" si="674"/>
        <v>-950.31999999999994</v>
      </c>
      <c r="AA2183" s="127">
        <v>45776</v>
      </c>
      <c r="AB2183" s="127"/>
      <c r="AC2183" s="128"/>
      <c r="AD2183" s="128"/>
      <c r="AE2183" s="129"/>
      <c r="AF2183" s="129"/>
      <c r="AG2183" s="129"/>
      <c r="AH2183" s="129">
        <f t="shared" si="675"/>
        <v>0</v>
      </c>
      <c r="AI2183" s="129">
        <f t="shared" si="676"/>
        <v>-950.31999999999994</v>
      </c>
      <c r="AJ2183" s="234">
        <f t="shared" si="677"/>
        <v>0</v>
      </c>
      <c r="AK2183" s="234">
        <f t="shared" si="678"/>
        <v>1</v>
      </c>
      <c r="AL2183" s="129">
        <f t="shared" si="679"/>
        <v>0</v>
      </c>
      <c r="AM2183" s="127">
        <v>45776</v>
      </c>
      <c r="AN2183" s="129">
        <f t="shared" si="683"/>
        <v>197287.91999999984</v>
      </c>
      <c r="AO2183" s="129">
        <f t="shared" si="684"/>
        <v>0</v>
      </c>
      <c r="AP2183" s="129">
        <f t="shared" si="685"/>
        <v>0</v>
      </c>
      <c r="AQ2183" s="235"/>
      <c r="AR2183" s="235"/>
      <c r="AS2183" s="236">
        <f t="shared" si="680"/>
        <v>45776</v>
      </c>
      <c r="AT2183" s="237">
        <f t="shared" si="686"/>
        <v>40511.549999999996</v>
      </c>
      <c r="AU2183" s="237">
        <f t="shared" si="687"/>
        <v>24802.850000000009</v>
      </c>
      <c r="AV2183" s="237">
        <f t="shared" si="688"/>
        <v>47133.120000000061</v>
      </c>
      <c r="AW2183" s="237">
        <f t="shared" si="689"/>
        <v>35359</v>
      </c>
      <c r="AX2183" s="237">
        <f t="shared" si="690"/>
        <v>49481.400000000023</v>
      </c>
      <c r="AY2183" s="133"/>
    </row>
    <row r="2184" spans="3:51" x14ac:dyDescent="0.25">
      <c r="C2184" s="137"/>
      <c r="D2184" s="137"/>
      <c r="E2184" s="137"/>
      <c r="F2184" s="137"/>
      <c r="G2184" s="137"/>
      <c r="H2184" s="137"/>
      <c r="I2184" s="137"/>
      <c r="J2184" s="137"/>
      <c r="K2184" s="240">
        <f t="shared" si="672"/>
        <v>45777</v>
      </c>
      <c r="L2184" s="230">
        <f t="shared" si="673"/>
        <v>196520.77999999982</v>
      </c>
      <c r="M2184" s="162">
        <f>MAX(AN28:AN2184)</f>
        <v>202484.35999999984</v>
      </c>
      <c r="N2184" s="162">
        <f t="shared" si="681"/>
        <v>-5963.5800000000163</v>
      </c>
      <c r="O2184" s="231">
        <f>E3+(E4*0.1)</f>
        <v>0.2</v>
      </c>
      <c r="P2184" s="162">
        <v>-550</v>
      </c>
      <c r="Q2184" s="232">
        <f>E5+(E6*0.1)</f>
        <v>0.1</v>
      </c>
      <c r="R2184" s="162">
        <v>-850</v>
      </c>
      <c r="S2184" s="232">
        <f>E7+(E8*0.1)</f>
        <v>0.1</v>
      </c>
      <c r="T2184" s="162">
        <v>-521.4</v>
      </c>
      <c r="U2184" s="233">
        <f>E9+(E10*0.5)+(E11*0.1)</f>
        <v>0.2</v>
      </c>
      <c r="V2184" s="162">
        <v>-1400</v>
      </c>
      <c r="W2184" s="233">
        <f>E12+(E13*0.5)+(E14*0.1)</f>
        <v>0.2</v>
      </c>
      <c r="X2184" s="162">
        <v>-1200</v>
      </c>
      <c r="Y2184" s="161">
        <f t="shared" si="682"/>
        <v>2157</v>
      </c>
      <c r="Z2184" s="162">
        <f t="shared" si="674"/>
        <v>-767.14</v>
      </c>
      <c r="AA2184" s="238">
        <v>45777</v>
      </c>
      <c r="AB2184" s="129">
        <f>SUM(Z2164:Z2184)</f>
        <v>21765.760000000002</v>
      </c>
      <c r="AC2184" s="128">
        <f>(AB2184&gt;0)*1</f>
        <v>1</v>
      </c>
      <c r="AD2184" s="128">
        <f>(AB2184&lt;0)*1</f>
        <v>0</v>
      </c>
      <c r="AE2184" s="129">
        <f>AB2184*AC2184</f>
        <v>21765.760000000002</v>
      </c>
      <c r="AF2184" s="129">
        <f>AB2184*AD2184</f>
        <v>0</v>
      </c>
      <c r="AG2184" s="129"/>
      <c r="AH2184" s="129">
        <f t="shared" si="675"/>
        <v>0</v>
      </c>
      <c r="AI2184" s="129">
        <f t="shared" si="676"/>
        <v>-767.14</v>
      </c>
      <c r="AJ2184" s="234">
        <f t="shared" si="677"/>
        <v>0</v>
      </c>
      <c r="AK2184" s="234">
        <f t="shared" si="678"/>
        <v>1</v>
      </c>
      <c r="AL2184" s="129">
        <f t="shared" si="679"/>
        <v>21765.760000000002</v>
      </c>
      <c r="AM2184" s="127">
        <v>45777</v>
      </c>
      <c r="AN2184" s="129">
        <f t="shared" si="683"/>
        <v>196520.77999999982</v>
      </c>
      <c r="AO2184" s="129">
        <f t="shared" si="684"/>
        <v>21765.760000000002</v>
      </c>
      <c r="AP2184" s="129">
        <f t="shared" si="685"/>
        <v>0</v>
      </c>
      <c r="AQ2184" s="235"/>
      <c r="AR2184" s="235"/>
      <c r="AS2184" s="236">
        <f t="shared" si="680"/>
        <v>45777</v>
      </c>
      <c r="AT2184" s="237">
        <f t="shared" si="686"/>
        <v>40401.549999999996</v>
      </c>
      <c r="AU2184" s="237">
        <f t="shared" si="687"/>
        <v>24717.850000000009</v>
      </c>
      <c r="AV2184" s="237">
        <f t="shared" si="688"/>
        <v>47080.980000000061</v>
      </c>
      <c r="AW2184" s="237">
        <f t="shared" si="689"/>
        <v>35079</v>
      </c>
      <c r="AX2184" s="237">
        <f t="shared" si="690"/>
        <v>49241.400000000023</v>
      </c>
      <c r="AY2184" s="133"/>
    </row>
    <row r="2185" spans="3:51" x14ac:dyDescent="0.25">
      <c r="C2185" s="137"/>
      <c r="D2185" s="137"/>
      <c r="E2185" s="137"/>
      <c r="F2185" s="137"/>
      <c r="G2185" s="137"/>
      <c r="H2185" s="137"/>
      <c r="I2185" s="137"/>
      <c r="J2185" s="137"/>
      <c r="K2185" s="240">
        <f t="shared" si="672"/>
        <v>45778</v>
      </c>
      <c r="L2185" s="230">
        <f t="shared" si="673"/>
        <v>194860.07999999981</v>
      </c>
      <c r="M2185" s="162">
        <f>MAX(AN28:AN2185)</f>
        <v>202484.35999999984</v>
      </c>
      <c r="N2185" s="162">
        <f t="shared" si="681"/>
        <v>-7624.2800000000279</v>
      </c>
      <c r="O2185" s="231">
        <f>E3+(E4*0.1)</f>
        <v>0.2</v>
      </c>
      <c r="P2185" s="162">
        <v>-1293.4000000000001</v>
      </c>
      <c r="Q2185" s="232">
        <f>E5+(E6*0.1)</f>
        <v>0.1</v>
      </c>
      <c r="R2185" s="162">
        <v>-2854</v>
      </c>
      <c r="S2185" s="232">
        <f>E7+(E8*0.1)</f>
        <v>0.1</v>
      </c>
      <c r="T2185" s="162">
        <v>-5966.2</v>
      </c>
      <c r="U2185" s="233">
        <f>E9+(E10*0.5)+(E11*0.1)</f>
        <v>0.2</v>
      </c>
      <c r="V2185" s="162">
        <v>-1400</v>
      </c>
      <c r="W2185" s="233">
        <f>E12+(E13*0.5)+(E14*0.1)</f>
        <v>0.2</v>
      </c>
      <c r="X2185" s="162">
        <v>-1200</v>
      </c>
      <c r="Y2185" s="161">
        <f t="shared" si="682"/>
        <v>2158</v>
      </c>
      <c r="Z2185" s="162">
        <f t="shared" si="674"/>
        <v>-1660.7</v>
      </c>
      <c r="AA2185" s="127">
        <v>45778</v>
      </c>
      <c r="AB2185" s="127"/>
      <c r="AC2185" s="128"/>
      <c r="AD2185" s="128"/>
      <c r="AE2185" s="129"/>
      <c r="AF2185" s="129"/>
      <c r="AG2185" s="129"/>
      <c r="AH2185" s="129">
        <f t="shared" si="675"/>
        <v>0</v>
      </c>
      <c r="AI2185" s="129">
        <f t="shared" si="676"/>
        <v>-1660.7</v>
      </c>
      <c r="AJ2185" s="234">
        <f t="shared" si="677"/>
        <v>0</v>
      </c>
      <c r="AK2185" s="234">
        <f t="shared" si="678"/>
        <v>1</v>
      </c>
      <c r="AL2185" s="129">
        <f t="shared" si="679"/>
        <v>0</v>
      </c>
      <c r="AM2185" s="127">
        <v>45778</v>
      </c>
      <c r="AN2185" s="129">
        <f t="shared" si="683"/>
        <v>194860.07999999981</v>
      </c>
      <c r="AO2185" s="129">
        <f t="shared" si="684"/>
        <v>0</v>
      </c>
      <c r="AP2185" s="129">
        <f t="shared" si="685"/>
        <v>0</v>
      </c>
      <c r="AQ2185" s="235"/>
      <c r="AR2185" s="235"/>
      <c r="AS2185" s="236">
        <f t="shared" si="680"/>
        <v>45778</v>
      </c>
      <c r="AT2185" s="237">
        <f t="shared" si="686"/>
        <v>40142.869999999995</v>
      </c>
      <c r="AU2185" s="237">
        <f t="shared" si="687"/>
        <v>24432.450000000008</v>
      </c>
      <c r="AV2185" s="237">
        <f t="shared" si="688"/>
        <v>46484.360000000059</v>
      </c>
      <c r="AW2185" s="237">
        <f t="shared" si="689"/>
        <v>34799</v>
      </c>
      <c r="AX2185" s="237">
        <f t="shared" si="690"/>
        <v>49001.400000000023</v>
      </c>
      <c r="AY2185" s="133"/>
    </row>
    <row r="2186" spans="3:51" x14ac:dyDescent="0.25">
      <c r="C2186" s="137"/>
      <c r="D2186" s="137"/>
      <c r="E2186" s="137"/>
      <c r="F2186" s="137"/>
      <c r="G2186" s="137"/>
      <c r="H2186" s="137"/>
      <c r="I2186" s="137"/>
      <c r="J2186" s="137"/>
      <c r="K2186" s="240">
        <f t="shared" si="672"/>
        <v>45779</v>
      </c>
      <c r="L2186" s="230">
        <f t="shared" si="673"/>
        <v>194476.26999999981</v>
      </c>
      <c r="M2186" s="162">
        <f>MAX(AN28:AN2186)</f>
        <v>202484.35999999984</v>
      </c>
      <c r="N2186" s="162">
        <f t="shared" si="681"/>
        <v>-8008.0900000000256</v>
      </c>
      <c r="O2186" s="231">
        <f>E3+(E4*0.1)</f>
        <v>0.2</v>
      </c>
      <c r="P2186" s="162">
        <v>-1087.3</v>
      </c>
      <c r="Q2186" s="232">
        <f>E5+(E6*0.1)</f>
        <v>0.1</v>
      </c>
      <c r="R2186" s="162">
        <v>4126.5</v>
      </c>
      <c r="S2186" s="232">
        <f>E7+(E8*0.1)</f>
        <v>0.1</v>
      </c>
      <c r="T2186" s="162">
        <v>-4048</v>
      </c>
      <c r="U2186" s="233">
        <f>E9+(E10*0.5)+(E11*0.1)</f>
        <v>0.2</v>
      </c>
      <c r="V2186" s="162">
        <v>329</v>
      </c>
      <c r="W2186" s="233">
        <f>E12+(E13*0.5)+(E14*0.1)</f>
        <v>0.2</v>
      </c>
      <c r="X2186" s="162">
        <v>-1200</v>
      </c>
      <c r="Y2186" s="161">
        <f t="shared" si="682"/>
        <v>2159</v>
      </c>
      <c r="Z2186" s="162">
        <f t="shared" si="674"/>
        <v>-383.81</v>
      </c>
      <c r="AA2186" s="127">
        <v>45779</v>
      </c>
      <c r="AB2186" s="127"/>
      <c r="AC2186" s="128"/>
      <c r="AD2186" s="128"/>
      <c r="AE2186" s="129"/>
      <c r="AF2186" s="129"/>
      <c r="AG2186" s="129"/>
      <c r="AH2186" s="129">
        <f t="shared" si="675"/>
        <v>0</v>
      </c>
      <c r="AI2186" s="129">
        <f t="shared" si="676"/>
        <v>-383.81</v>
      </c>
      <c r="AJ2186" s="234">
        <f t="shared" si="677"/>
        <v>0</v>
      </c>
      <c r="AK2186" s="234">
        <f t="shared" si="678"/>
        <v>1</v>
      </c>
      <c r="AL2186" s="129">
        <f t="shared" si="679"/>
        <v>0</v>
      </c>
      <c r="AM2186" s="127">
        <v>45779</v>
      </c>
      <c r="AN2186" s="129">
        <f t="shared" si="683"/>
        <v>194476.26999999981</v>
      </c>
      <c r="AO2186" s="129">
        <f t="shared" si="684"/>
        <v>0</v>
      </c>
      <c r="AP2186" s="129">
        <f t="shared" si="685"/>
        <v>0</v>
      </c>
      <c r="AQ2186" s="235"/>
      <c r="AR2186" s="235"/>
      <c r="AS2186" s="236">
        <f t="shared" si="680"/>
        <v>45779</v>
      </c>
      <c r="AT2186" s="237">
        <f t="shared" si="686"/>
        <v>39925.409999999996</v>
      </c>
      <c r="AU2186" s="237">
        <f t="shared" si="687"/>
        <v>24845.100000000009</v>
      </c>
      <c r="AV2186" s="237">
        <f t="shared" si="688"/>
        <v>46079.560000000056</v>
      </c>
      <c r="AW2186" s="237">
        <f t="shared" si="689"/>
        <v>34864.800000000003</v>
      </c>
      <c r="AX2186" s="237">
        <f t="shared" si="690"/>
        <v>48761.400000000023</v>
      </c>
      <c r="AY2186" s="133"/>
    </row>
    <row r="2187" spans="3:51" x14ac:dyDescent="0.25">
      <c r="C2187" s="137"/>
      <c r="D2187" s="137"/>
      <c r="E2187" s="137"/>
      <c r="F2187" s="137"/>
      <c r="G2187" s="137"/>
      <c r="H2187" s="137"/>
      <c r="I2187" s="137"/>
      <c r="J2187" s="137"/>
      <c r="K2187" s="240">
        <f t="shared" si="672"/>
        <v>45782</v>
      </c>
      <c r="L2187" s="230">
        <f t="shared" si="673"/>
        <v>198194.25999999981</v>
      </c>
      <c r="M2187" s="162">
        <f>MAX(AN28:AN2187)</f>
        <v>202484.35999999984</v>
      </c>
      <c r="N2187" s="162">
        <f t="shared" si="681"/>
        <v>-4290.1000000000349</v>
      </c>
      <c r="O2187" s="231">
        <f>E3+(E4*0.1)</f>
        <v>0.2</v>
      </c>
      <c r="P2187" s="162">
        <v>-550</v>
      </c>
      <c r="Q2187" s="232">
        <f>E5+(E6*0.1)</f>
        <v>0.1</v>
      </c>
      <c r="R2187" s="162">
        <v>-1617.5</v>
      </c>
      <c r="S2187" s="232">
        <f>E7+(E8*0.1)</f>
        <v>0.1</v>
      </c>
      <c r="T2187" s="162">
        <v>2693.4</v>
      </c>
      <c r="U2187" s="233">
        <f>E9+(E10*0.5)+(E11*0.1)</f>
        <v>0.2</v>
      </c>
      <c r="V2187" s="162">
        <v>9301</v>
      </c>
      <c r="W2187" s="233">
        <f>E12+(E13*0.5)+(E14*0.1)</f>
        <v>0.2</v>
      </c>
      <c r="X2187" s="162">
        <v>9301</v>
      </c>
      <c r="Y2187" s="161">
        <f t="shared" si="682"/>
        <v>2160</v>
      </c>
      <c r="Z2187" s="162">
        <f t="shared" si="674"/>
        <v>3717.99</v>
      </c>
      <c r="AA2187" s="127">
        <v>45782</v>
      </c>
      <c r="AB2187" s="127"/>
      <c r="AC2187" s="128"/>
      <c r="AD2187" s="128"/>
      <c r="AE2187" s="129"/>
      <c r="AF2187" s="129"/>
      <c r="AG2187" s="129"/>
      <c r="AH2187" s="129">
        <f t="shared" si="675"/>
        <v>3717.99</v>
      </c>
      <c r="AI2187" s="129">
        <f t="shared" si="676"/>
        <v>0</v>
      </c>
      <c r="AJ2187" s="234">
        <f t="shared" si="677"/>
        <v>1</v>
      </c>
      <c r="AK2187" s="234">
        <f t="shared" si="678"/>
        <v>0</v>
      </c>
      <c r="AL2187" s="129">
        <f t="shared" si="679"/>
        <v>0</v>
      </c>
      <c r="AM2187" s="127">
        <v>45782</v>
      </c>
      <c r="AN2187" s="129">
        <f t="shared" si="683"/>
        <v>198194.25999999981</v>
      </c>
      <c r="AO2187" s="129">
        <f t="shared" si="684"/>
        <v>0</v>
      </c>
      <c r="AP2187" s="129">
        <f t="shared" si="685"/>
        <v>0</v>
      </c>
      <c r="AQ2187" s="235"/>
      <c r="AR2187" s="235"/>
      <c r="AS2187" s="236">
        <f t="shared" si="680"/>
        <v>45782</v>
      </c>
      <c r="AT2187" s="237">
        <f t="shared" si="686"/>
        <v>39815.409999999996</v>
      </c>
      <c r="AU2187" s="237">
        <f t="shared" si="687"/>
        <v>24683.350000000009</v>
      </c>
      <c r="AV2187" s="237">
        <f t="shared" si="688"/>
        <v>46348.900000000052</v>
      </c>
      <c r="AW2187" s="237">
        <f t="shared" si="689"/>
        <v>36725</v>
      </c>
      <c r="AX2187" s="237">
        <f t="shared" si="690"/>
        <v>50621.60000000002</v>
      </c>
      <c r="AY2187" s="133"/>
    </row>
    <row r="2188" spans="3:51" x14ac:dyDescent="0.25">
      <c r="C2188" s="137"/>
      <c r="D2188" s="137"/>
      <c r="E2188" s="137"/>
      <c r="F2188" s="137"/>
      <c r="G2188" s="137"/>
      <c r="H2188" s="137"/>
      <c r="I2188" s="137"/>
      <c r="J2188" s="137"/>
      <c r="K2188" s="240">
        <f t="shared" si="672"/>
        <v>45783</v>
      </c>
      <c r="L2188" s="230">
        <f t="shared" si="673"/>
        <v>202609.33999999979</v>
      </c>
      <c r="M2188" s="162">
        <f>MAX(AN28:AN2188)</f>
        <v>202609.33999999979</v>
      </c>
      <c r="N2188" s="162">
        <f t="shared" si="681"/>
        <v>0</v>
      </c>
      <c r="O2188" s="231">
        <f>E3+(E4*0.1)</f>
        <v>0.2</v>
      </c>
      <c r="P2188" s="162">
        <v>1949.15</v>
      </c>
      <c r="Q2188" s="232">
        <f>E5+(E6*0.1)</f>
        <v>0.1</v>
      </c>
      <c r="R2188" s="162">
        <v>-2275.5</v>
      </c>
      <c r="S2188" s="232">
        <f>E7+(E8*0.1)</f>
        <v>0.1</v>
      </c>
      <c r="T2188" s="162">
        <v>3532</v>
      </c>
      <c r="U2188" s="233">
        <f>E9+(E10*0.5)+(E11*0.1)</f>
        <v>0.2</v>
      </c>
      <c r="V2188" s="162">
        <v>9749</v>
      </c>
      <c r="W2188" s="233">
        <f>E12+(E13*0.5)+(E14*0.1)</f>
        <v>0.2</v>
      </c>
      <c r="X2188" s="162">
        <v>9749</v>
      </c>
      <c r="Y2188" s="161">
        <f t="shared" si="682"/>
        <v>2161</v>
      </c>
      <c r="Z2188" s="162">
        <f t="shared" si="674"/>
        <v>4415.08</v>
      </c>
      <c r="AA2188" s="127">
        <v>45783</v>
      </c>
      <c r="AB2188" s="127"/>
      <c r="AC2188" s="128"/>
      <c r="AD2188" s="128"/>
      <c r="AE2188" s="129"/>
      <c r="AF2188" s="129"/>
      <c r="AG2188" s="129"/>
      <c r="AH2188" s="129">
        <f t="shared" si="675"/>
        <v>4415.08</v>
      </c>
      <c r="AI2188" s="129">
        <f t="shared" si="676"/>
        <v>0</v>
      </c>
      <c r="AJ2188" s="234">
        <f t="shared" si="677"/>
        <v>1</v>
      </c>
      <c r="AK2188" s="234">
        <f t="shared" si="678"/>
        <v>0</v>
      </c>
      <c r="AL2188" s="129">
        <f t="shared" si="679"/>
        <v>0</v>
      </c>
      <c r="AM2188" s="127">
        <v>45783</v>
      </c>
      <c r="AN2188" s="129">
        <f t="shared" si="683"/>
        <v>202609.33999999979</v>
      </c>
      <c r="AO2188" s="129">
        <f t="shared" si="684"/>
        <v>0</v>
      </c>
      <c r="AP2188" s="129">
        <f t="shared" si="685"/>
        <v>0</v>
      </c>
      <c r="AQ2188" s="235"/>
      <c r="AR2188" s="235"/>
      <c r="AS2188" s="236">
        <f t="shared" si="680"/>
        <v>45783</v>
      </c>
      <c r="AT2188" s="237">
        <f t="shared" si="686"/>
        <v>40205.24</v>
      </c>
      <c r="AU2188" s="237">
        <f t="shared" si="687"/>
        <v>24455.80000000001</v>
      </c>
      <c r="AV2188" s="237">
        <f t="shared" si="688"/>
        <v>46702.100000000049</v>
      </c>
      <c r="AW2188" s="237">
        <f t="shared" si="689"/>
        <v>38674.800000000003</v>
      </c>
      <c r="AX2188" s="237">
        <f t="shared" si="690"/>
        <v>52571.400000000023</v>
      </c>
      <c r="AY2188" s="133"/>
    </row>
    <row r="2189" spans="3:51" x14ac:dyDescent="0.25">
      <c r="C2189" s="137"/>
      <c r="D2189" s="137"/>
      <c r="E2189" s="137"/>
      <c r="F2189" s="137"/>
      <c r="G2189" s="137"/>
      <c r="H2189" s="137"/>
      <c r="I2189" s="137"/>
      <c r="J2189" s="137"/>
      <c r="K2189" s="240">
        <f t="shared" si="672"/>
        <v>45784</v>
      </c>
      <c r="L2189" s="230">
        <f t="shared" si="673"/>
        <v>201526.25999999981</v>
      </c>
      <c r="M2189" s="162">
        <f>MAX(AN28:AN2189)</f>
        <v>202609.33999999979</v>
      </c>
      <c r="N2189" s="162">
        <f t="shared" si="681"/>
        <v>-1083.0799999999872</v>
      </c>
      <c r="O2189" s="231">
        <f>E3+(E4*0.1)</f>
        <v>0.2</v>
      </c>
      <c r="P2189" s="162">
        <v>-685.4</v>
      </c>
      <c r="Q2189" s="232">
        <f>E5+(E6*0.1)</f>
        <v>0.1</v>
      </c>
      <c r="R2189" s="162">
        <v>-850</v>
      </c>
      <c r="S2189" s="232">
        <f>E7+(E8*0.1)</f>
        <v>0.1</v>
      </c>
      <c r="T2189" s="162">
        <v>-3410</v>
      </c>
      <c r="U2189" s="233">
        <f>E9+(E10*0.5)+(E11*0.1)</f>
        <v>0.2</v>
      </c>
      <c r="V2189" s="162">
        <v>-1400</v>
      </c>
      <c r="W2189" s="233">
        <f>E12+(E13*0.5)+(E14*0.1)</f>
        <v>0.2</v>
      </c>
      <c r="X2189" s="162">
        <v>-1200</v>
      </c>
      <c r="Y2189" s="161">
        <f t="shared" si="682"/>
        <v>2162</v>
      </c>
      <c r="Z2189" s="162">
        <f t="shared" si="674"/>
        <v>-1083.08</v>
      </c>
      <c r="AA2189" s="127">
        <v>45784</v>
      </c>
      <c r="AB2189" s="127"/>
      <c r="AC2189" s="128"/>
      <c r="AD2189" s="128"/>
      <c r="AE2189" s="129"/>
      <c r="AF2189" s="129"/>
      <c r="AG2189" s="129"/>
      <c r="AH2189" s="129">
        <f t="shared" si="675"/>
        <v>0</v>
      </c>
      <c r="AI2189" s="129">
        <f t="shared" si="676"/>
        <v>-1083.08</v>
      </c>
      <c r="AJ2189" s="234">
        <f t="shared" si="677"/>
        <v>0</v>
      </c>
      <c r="AK2189" s="234">
        <f t="shared" si="678"/>
        <v>1</v>
      </c>
      <c r="AL2189" s="129">
        <f t="shared" si="679"/>
        <v>0</v>
      </c>
      <c r="AM2189" s="127">
        <v>45784</v>
      </c>
      <c r="AN2189" s="129">
        <f t="shared" si="683"/>
        <v>201526.25999999981</v>
      </c>
      <c r="AO2189" s="129">
        <f t="shared" si="684"/>
        <v>0</v>
      </c>
      <c r="AP2189" s="129">
        <f t="shared" si="685"/>
        <v>0</v>
      </c>
      <c r="AQ2189" s="235"/>
      <c r="AR2189" s="235"/>
      <c r="AS2189" s="236">
        <f t="shared" si="680"/>
        <v>45784</v>
      </c>
      <c r="AT2189" s="237">
        <f t="shared" si="686"/>
        <v>40068.159999999996</v>
      </c>
      <c r="AU2189" s="237">
        <f t="shared" si="687"/>
        <v>24370.80000000001</v>
      </c>
      <c r="AV2189" s="237">
        <f t="shared" si="688"/>
        <v>46361.100000000049</v>
      </c>
      <c r="AW2189" s="237">
        <f t="shared" si="689"/>
        <v>38394.800000000003</v>
      </c>
      <c r="AX2189" s="237">
        <f t="shared" si="690"/>
        <v>52331.400000000023</v>
      </c>
      <c r="AY2189" s="133"/>
    </row>
    <row r="2190" spans="3:51" x14ac:dyDescent="0.25">
      <c r="C2190" s="137"/>
      <c r="D2190" s="137"/>
      <c r="E2190" s="137"/>
      <c r="F2190" s="137"/>
      <c r="G2190" s="137"/>
      <c r="H2190" s="137"/>
      <c r="I2190" s="137"/>
      <c r="J2190" s="137"/>
      <c r="K2190" s="240">
        <f t="shared" si="672"/>
        <v>45785</v>
      </c>
      <c r="L2190" s="230">
        <f t="shared" si="673"/>
        <v>200557.0399999998</v>
      </c>
      <c r="M2190" s="162">
        <f>MAX(AN28:AN2190)</f>
        <v>202609.33999999979</v>
      </c>
      <c r="N2190" s="162">
        <f t="shared" si="681"/>
        <v>-2052.2999999999884</v>
      </c>
      <c r="O2190" s="231">
        <f>E3+(E4*0.1)</f>
        <v>0.2</v>
      </c>
      <c r="P2190" s="162">
        <v>-1043</v>
      </c>
      <c r="Q2190" s="232">
        <f>E5+(E6*0.1)</f>
        <v>0.1</v>
      </c>
      <c r="R2190" s="162">
        <v>1633</v>
      </c>
      <c r="S2190" s="232">
        <f>E7+(E8*0.1)</f>
        <v>0.1</v>
      </c>
      <c r="T2190" s="162">
        <v>-4039.2</v>
      </c>
      <c r="U2190" s="233">
        <f>E9+(E10*0.5)+(E11*0.1)</f>
        <v>0.2</v>
      </c>
      <c r="V2190" s="162">
        <v>-1400</v>
      </c>
      <c r="W2190" s="233">
        <f>E12+(E13*0.5)+(E14*0.1)</f>
        <v>0.2</v>
      </c>
      <c r="X2190" s="162">
        <v>-1200</v>
      </c>
      <c r="Y2190" s="161">
        <f t="shared" si="682"/>
        <v>2163</v>
      </c>
      <c r="Z2190" s="162">
        <f t="shared" si="674"/>
        <v>-969.22</v>
      </c>
      <c r="AA2190" s="127">
        <v>45785</v>
      </c>
      <c r="AB2190" s="127"/>
      <c r="AC2190" s="128"/>
      <c r="AD2190" s="128"/>
      <c r="AE2190" s="129"/>
      <c r="AF2190" s="129"/>
      <c r="AG2190" s="129"/>
      <c r="AH2190" s="129">
        <f t="shared" si="675"/>
        <v>0</v>
      </c>
      <c r="AI2190" s="129">
        <f t="shared" si="676"/>
        <v>-969.22</v>
      </c>
      <c r="AJ2190" s="234">
        <f t="shared" si="677"/>
        <v>0</v>
      </c>
      <c r="AK2190" s="234">
        <f t="shared" si="678"/>
        <v>1</v>
      </c>
      <c r="AL2190" s="129">
        <f t="shared" si="679"/>
        <v>0</v>
      </c>
      <c r="AM2190" s="127">
        <v>45785</v>
      </c>
      <c r="AN2190" s="129">
        <f t="shared" si="683"/>
        <v>200557.0399999998</v>
      </c>
      <c r="AO2190" s="129">
        <f t="shared" si="684"/>
        <v>0</v>
      </c>
      <c r="AP2190" s="129">
        <f t="shared" si="685"/>
        <v>0</v>
      </c>
      <c r="AQ2190" s="235"/>
      <c r="AR2190" s="235"/>
      <c r="AS2190" s="236">
        <f t="shared" si="680"/>
        <v>45785</v>
      </c>
      <c r="AT2190" s="237">
        <f t="shared" si="686"/>
        <v>39859.56</v>
      </c>
      <c r="AU2190" s="237">
        <f t="shared" si="687"/>
        <v>24534.100000000009</v>
      </c>
      <c r="AV2190" s="237">
        <f t="shared" si="688"/>
        <v>45957.180000000051</v>
      </c>
      <c r="AW2190" s="237">
        <f t="shared" si="689"/>
        <v>38114.800000000003</v>
      </c>
      <c r="AX2190" s="237">
        <f t="shared" si="690"/>
        <v>52091.400000000023</v>
      </c>
      <c r="AY2190" s="133"/>
    </row>
    <row r="2191" spans="3:51" x14ac:dyDescent="0.25">
      <c r="C2191" s="137"/>
      <c r="D2191" s="137"/>
      <c r="E2191" s="137"/>
      <c r="F2191" s="137"/>
      <c r="G2191" s="137"/>
      <c r="H2191" s="137"/>
      <c r="I2191" s="137"/>
      <c r="J2191" s="137"/>
      <c r="K2191" s="240">
        <f t="shared" si="672"/>
        <v>45786</v>
      </c>
      <c r="L2191" s="230">
        <f t="shared" si="673"/>
        <v>199841.2799999998</v>
      </c>
      <c r="M2191" s="162">
        <f>MAX(AN28:AN2191)</f>
        <v>202609.33999999979</v>
      </c>
      <c r="N2191" s="162">
        <f t="shared" si="681"/>
        <v>-2768.0599999999977</v>
      </c>
      <c r="O2191" s="231">
        <f>E3+(E4*0.1)</f>
        <v>0.2</v>
      </c>
      <c r="P2191" s="162">
        <v>-550</v>
      </c>
      <c r="Q2191" s="232">
        <f>E5+(E6*0.1)</f>
        <v>0.1</v>
      </c>
      <c r="R2191" s="162">
        <v>-850</v>
      </c>
      <c r="S2191" s="232">
        <f>E7+(E8*0.1)</f>
        <v>0.1</v>
      </c>
      <c r="T2191" s="162">
        <v>-7.6</v>
      </c>
      <c r="U2191" s="233">
        <f>E9+(E10*0.5)+(E11*0.1)</f>
        <v>0.2</v>
      </c>
      <c r="V2191" s="162">
        <v>-1400</v>
      </c>
      <c r="W2191" s="233">
        <f>E12+(E13*0.5)+(E14*0.1)</f>
        <v>0.2</v>
      </c>
      <c r="X2191" s="162">
        <v>-1200</v>
      </c>
      <c r="Y2191" s="161">
        <f t="shared" si="682"/>
        <v>2164</v>
      </c>
      <c r="Z2191" s="162">
        <f t="shared" si="674"/>
        <v>-715.76</v>
      </c>
      <c r="AA2191" s="127">
        <v>45786</v>
      </c>
      <c r="AB2191" s="127"/>
      <c r="AC2191" s="128"/>
      <c r="AD2191" s="128"/>
      <c r="AE2191" s="129"/>
      <c r="AF2191" s="129"/>
      <c r="AG2191" s="129"/>
      <c r="AH2191" s="129">
        <f t="shared" si="675"/>
        <v>0</v>
      </c>
      <c r="AI2191" s="129">
        <f t="shared" si="676"/>
        <v>-715.76</v>
      </c>
      <c r="AJ2191" s="234">
        <f t="shared" si="677"/>
        <v>0</v>
      </c>
      <c r="AK2191" s="234">
        <f t="shared" si="678"/>
        <v>1</v>
      </c>
      <c r="AL2191" s="129">
        <f t="shared" si="679"/>
        <v>0</v>
      </c>
      <c r="AM2191" s="127">
        <v>45786</v>
      </c>
      <c r="AN2191" s="129">
        <f t="shared" si="683"/>
        <v>199841.2799999998</v>
      </c>
      <c r="AO2191" s="129">
        <f t="shared" si="684"/>
        <v>0</v>
      </c>
      <c r="AP2191" s="129">
        <f t="shared" si="685"/>
        <v>0</v>
      </c>
      <c r="AQ2191" s="235"/>
      <c r="AR2191" s="235"/>
      <c r="AS2191" s="236">
        <f t="shared" si="680"/>
        <v>45786</v>
      </c>
      <c r="AT2191" s="237">
        <f t="shared" si="686"/>
        <v>39749.56</v>
      </c>
      <c r="AU2191" s="237">
        <f t="shared" si="687"/>
        <v>24449.100000000009</v>
      </c>
      <c r="AV2191" s="237">
        <f t="shared" si="688"/>
        <v>45956.420000000049</v>
      </c>
      <c r="AW2191" s="237">
        <f t="shared" si="689"/>
        <v>37834.800000000003</v>
      </c>
      <c r="AX2191" s="237">
        <f t="shared" si="690"/>
        <v>51851.400000000023</v>
      </c>
      <c r="AY2191" s="133"/>
    </row>
    <row r="2192" spans="3:51" x14ac:dyDescent="0.25">
      <c r="C2192" s="137"/>
      <c r="D2192" s="137"/>
      <c r="E2192" s="137"/>
      <c r="F2192" s="137"/>
      <c r="G2192" s="137"/>
      <c r="H2192" s="137"/>
      <c r="I2192" s="137"/>
      <c r="J2192" s="137"/>
      <c r="K2192" s="240">
        <f t="shared" si="672"/>
        <v>45789</v>
      </c>
      <c r="L2192" s="230">
        <f t="shared" si="673"/>
        <v>201196.4099999998</v>
      </c>
      <c r="M2192" s="162">
        <f>MAX(AN28:AN2192)</f>
        <v>202609.33999999979</v>
      </c>
      <c r="N2192" s="162">
        <f t="shared" si="681"/>
        <v>-1412.929999999993</v>
      </c>
      <c r="O2192" s="231">
        <f>E3+(E4*0.1)</f>
        <v>0.2</v>
      </c>
      <c r="P2192" s="162">
        <v>-3298.35</v>
      </c>
      <c r="Q2192" s="232">
        <f>E5+(E6*0.1)</f>
        <v>0.1</v>
      </c>
      <c r="R2192" s="162">
        <v>9214</v>
      </c>
      <c r="S2192" s="232">
        <f>E7+(E8*0.1)</f>
        <v>0.1</v>
      </c>
      <c r="T2192" s="162">
        <v>16134</v>
      </c>
      <c r="U2192" s="233">
        <f>E9+(E10*0.5)+(E11*0.1)</f>
        <v>0.2</v>
      </c>
      <c r="V2192" s="162">
        <v>-1400</v>
      </c>
      <c r="W2192" s="233">
        <f>E12+(E13*0.5)+(E14*0.1)</f>
        <v>0.2</v>
      </c>
      <c r="X2192" s="162">
        <v>-1200</v>
      </c>
      <c r="Y2192" s="161">
        <f t="shared" si="682"/>
        <v>2165</v>
      </c>
      <c r="Z2192" s="162">
        <f t="shared" si="674"/>
        <v>1355.13</v>
      </c>
      <c r="AA2192" s="127">
        <v>45789</v>
      </c>
      <c r="AB2192" s="127"/>
      <c r="AC2192" s="128"/>
      <c r="AD2192" s="128"/>
      <c r="AE2192" s="129"/>
      <c r="AF2192" s="129"/>
      <c r="AG2192" s="129"/>
      <c r="AH2192" s="129">
        <f t="shared" si="675"/>
        <v>1355.13</v>
      </c>
      <c r="AI2192" s="129">
        <f t="shared" si="676"/>
        <v>0</v>
      </c>
      <c r="AJ2192" s="234">
        <f t="shared" si="677"/>
        <v>1</v>
      </c>
      <c r="AK2192" s="234">
        <f t="shared" si="678"/>
        <v>0</v>
      </c>
      <c r="AL2192" s="129">
        <f t="shared" si="679"/>
        <v>0</v>
      </c>
      <c r="AM2192" s="127">
        <v>45789</v>
      </c>
      <c r="AN2192" s="129">
        <f t="shared" si="683"/>
        <v>201196.4099999998</v>
      </c>
      <c r="AO2192" s="129">
        <f t="shared" si="684"/>
        <v>0</v>
      </c>
      <c r="AP2192" s="129">
        <f t="shared" si="685"/>
        <v>0</v>
      </c>
      <c r="AQ2192" s="235"/>
      <c r="AR2192" s="235"/>
      <c r="AS2192" s="236">
        <f t="shared" si="680"/>
        <v>45789</v>
      </c>
      <c r="AT2192" s="237">
        <f t="shared" si="686"/>
        <v>39089.89</v>
      </c>
      <c r="AU2192" s="237">
        <f t="shared" si="687"/>
        <v>25370.500000000011</v>
      </c>
      <c r="AV2192" s="237">
        <f t="shared" si="688"/>
        <v>47569.820000000051</v>
      </c>
      <c r="AW2192" s="237">
        <f t="shared" si="689"/>
        <v>37554.800000000003</v>
      </c>
      <c r="AX2192" s="237">
        <f t="shared" si="690"/>
        <v>51611.400000000023</v>
      </c>
      <c r="AY2192" s="133"/>
    </row>
    <row r="2193" spans="3:51" x14ac:dyDescent="0.25">
      <c r="C2193" s="137"/>
      <c r="D2193" s="137"/>
      <c r="E2193" s="137"/>
      <c r="F2193" s="137"/>
      <c r="G2193" s="137"/>
      <c r="H2193" s="137"/>
      <c r="I2193" s="137"/>
      <c r="J2193" s="137"/>
      <c r="K2193" s="240">
        <f t="shared" si="672"/>
        <v>45790</v>
      </c>
      <c r="L2193" s="230">
        <f t="shared" si="673"/>
        <v>202415.97999999981</v>
      </c>
      <c r="M2193" s="162">
        <f>MAX(AN28:AN2193)</f>
        <v>202609.33999999979</v>
      </c>
      <c r="N2193" s="162">
        <f t="shared" si="681"/>
        <v>-193.35999999998603</v>
      </c>
      <c r="O2193" s="231">
        <f>E3+(E4*0.1)</f>
        <v>0.2</v>
      </c>
      <c r="P2193" s="162">
        <v>1298.3499999999999</v>
      </c>
      <c r="Q2193" s="232">
        <f>E5+(E6*0.1)</f>
        <v>0.1</v>
      </c>
      <c r="R2193" s="162">
        <v>2118</v>
      </c>
      <c r="S2193" s="232">
        <f>E7+(E8*0.1)</f>
        <v>0.1</v>
      </c>
      <c r="T2193" s="162">
        <v>6591</v>
      </c>
      <c r="U2193" s="233">
        <f>E9+(E10*0.5)+(E11*0.1)</f>
        <v>0.2</v>
      </c>
      <c r="V2193" s="162">
        <v>1645</v>
      </c>
      <c r="W2193" s="233">
        <f>E12+(E13*0.5)+(E14*0.1)</f>
        <v>0.2</v>
      </c>
      <c r="X2193" s="162">
        <v>-1200</v>
      </c>
      <c r="Y2193" s="161">
        <f t="shared" si="682"/>
        <v>2166</v>
      </c>
      <c r="Z2193" s="162">
        <f t="shared" si="674"/>
        <v>1219.5700000000002</v>
      </c>
      <c r="AA2193" s="127">
        <v>45790</v>
      </c>
      <c r="AB2193" s="127"/>
      <c r="AC2193" s="128"/>
      <c r="AD2193" s="128"/>
      <c r="AE2193" s="129"/>
      <c r="AF2193" s="129"/>
      <c r="AG2193" s="129"/>
      <c r="AH2193" s="129">
        <f t="shared" si="675"/>
        <v>1219.5700000000002</v>
      </c>
      <c r="AI2193" s="129">
        <f t="shared" si="676"/>
        <v>0</v>
      </c>
      <c r="AJ2193" s="234">
        <f t="shared" si="677"/>
        <v>1</v>
      </c>
      <c r="AK2193" s="234">
        <f t="shared" si="678"/>
        <v>0</v>
      </c>
      <c r="AL2193" s="129">
        <f t="shared" si="679"/>
        <v>0</v>
      </c>
      <c r="AM2193" s="127">
        <v>45790</v>
      </c>
      <c r="AN2193" s="129">
        <f t="shared" si="683"/>
        <v>202415.97999999981</v>
      </c>
      <c r="AO2193" s="129">
        <f t="shared" si="684"/>
        <v>0</v>
      </c>
      <c r="AP2193" s="129">
        <f t="shared" si="685"/>
        <v>0</v>
      </c>
      <c r="AQ2193" s="235"/>
      <c r="AR2193" s="235"/>
      <c r="AS2193" s="236">
        <f t="shared" si="680"/>
        <v>45790</v>
      </c>
      <c r="AT2193" s="237">
        <f t="shared" si="686"/>
        <v>39349.56</v>
      </c>
      <c r="AU2193" s="237">
        <f t="shared" si="687"/>
        <v>25582.30000000001</v>
      </c>
      <c r="AV2193" s="237">
        <f t="shared" si="688"/>
        <v>48228.920000000049</v>
      </c>
      <c r="AW2193" s="237">
        <f t="shared" si="689"/>
        <v>37883.800000000003</v>
      </c>
      <c r="AX2193" s="237">
        <f t="shared" si="690"/>
        <v>51371.400000000023</v>
      </c>
      <c r="AY2193" s="133"/>
    </row>
    <row r="2194" spans="3:51" x14ac:dyDescent="0.25">
      <c r="C2194" s="137"/>
      <c r="D2194" s="137"/>
      <c r="E2194" s="137"/>
      <c r="F2194" s="137"/>
      <c r="G2194" s="137"/>
      <c r="H2194" s="137"/>
      <c r="I2194" s="137"/>
      <c r="J2194" s="137"/>
      <c r="K2194" s="240">
        <f t="shared" si="672"/>
        <v>45791</v>
      </c>
      <c r="L2194" s="230">
        <f t="shared" si="673"/>
        <v>202059.14999999982</v>
      </c>
      <c r="M2194" s="162">
        <f>MAX(AN28:AN2194)</f>
        <v>202609.33999999979</v>
      </c>
      <c r="N2194" s="162">
        <f t="shared" si="681"/>
        <v>-550.18999999997322</v>
      </c>
      <c r="O2194" s="231">
        <f>E3+(E4*0.1)</f>
        <v>0.2</v>
      </c>
      <c r="P2194" s="162">
        <v>-550</v>
      </c>
      <c r="Q2194" s="232">
        <f>E5+(E6*0.1)</f>
        <v>0.1</v>
      </c>
      <c r="R2194" s="162">
        <v>301.5</v>
      </c>
      <c r="S2194" s="232">
        <f>E7+(E8*0.1)</f>
        <v>0.1</v>
      </c>
      <c r="T2194" s="162">
        <v>2430.1999999999998</v>
      </c>
      <c r="U2194" s="233">
        <f>E9+(E10*0.5)+(E11*0.1)</f>
        <v>0.2</v>
      </c>
      <c r="V2194" s="162">
        <v>-1400</v>
      </c>
      <c r="W2194" s="233">
        <f>E12+(E13*0.5)+(E14*0.1)</f>
        <v>0.2</v>
      </c>
      <c r="X2194" s="162">
        <v>-1200</v>
      </c>
      <c r="Y2194" s="161">
        <f t="shared" si="682"/>
        <v>2167</v>
      </c>
      <c r="Z2194" s="162">
        <f t="shared" si="674"/>
        <v>-356.83000000000004</v>
      </c>
      <c r="AA2194" s="127">
        <v>45791</v>
      </c>
      <c r="AB2194" s="127"/>
      <c r="AC2194" s="128"/>
      <c r="AD2194" s="128"/>
      <c r="AE2194" s="129"/>
      <c r="AF2194" s="129"/>
      <c r="AG2194" s="129"/>
      <c r="AH2194" s="129">
        <f t="shared" si="675"/>
        <v>0</v>
      </c>
      <c r="AI2194" s="129">
        <f t="shared" si="676"/>
        <v>-356.83000000000004</v>
      </c>
      <c r="AJ2194" s="234">
        <f t="shared" si="677"/>
        <v>0</v>
      </c>
      <c r="AK2194" s="234">
        <f t="shared" si="678"/>
        <v>1</v>
      </c>
      <c r="AL2194" s="129">
        <f t="shared" si="679"/>
        <v>0</v>
      </c>
      <c r="AM2194" s="127">
        <v>45791</v>
      </c>
      <c r="AN2194" s="129">
        <f t="shared" si="683"/>
        <v>202059.14999999982</v>
      </c>
      <c r="AO2194" s="129">
        <f t="shared" si="684"/>
        <v>0</v>
      </c>
      <c r="AP2194" s="129">
        <f t="shared" si="685"/>
        <v>0</v>
      </c>
      <c r="AQ2194" s="235"/>
      <c r="AR2194" s="235"/>
      <c r="AS2194" s="236">
        <f t="shared" si="680"/>
        <v>45791</v>
      </c>
      <c r="AT2194" s="237">
        <f t="shared" si="686"/>
        <v>39239.56</v>
      </c>
      <c r="AU2194" s="237">
        <f t="shared" si="687"/>
        <v>25612.450000000012</v>
      </c>
      <c r="AV2194" s="237">
        <f t="shared" si="688"/>
        <v>48471.940000000046</v>
      </c>
      <c r="AW2194" s="237">
        <f t="shared" si="689"/>
        <v>37603.800000000003</v>
      </c>
      <c r="AX2194" s="237">
        <f t="shared" si="690"/>
        <v>51131.400000000023</v>
      </c>
      <c r="AY2194" s="133"/>
    </row>
    <row r="2195" spans="3:51" x14ac:dyDescent="0.25">
      <c r="C2195" s="137"/>
      <c r="D2195" s="137"/>
      <c r="E2195" s="137"/>
      <c r="F2195" s="137"/>
      <c r="G2195" s="137"/>
      <c r="H2195" s="137"/>
      <c r="I2195" s="137"/>
      <c r="J2195" s="137"/>
      <c r="K2195" s="240">
        <f t="shared" si="672"/>
        <v>45792</v>
      </c>
      <c r="L2195" s="230">
        <f t="shared" si="673"/>
        <v>201170.48999999982</v>
      </c>
      <c r="M2195" s="162">
        <f>MAX(AN28:AN2195)</f>
        <v>202609.33999999979</v>
      </c>
      <c r="N2195" s="162">
        <f t="shared" si="681"/>
        <v>-1438.8499999999767</v>
      </c>
      <c r="O2195" s="231">
        <f>E3+(E4*0.1)</f>
        <v>0.2</v>
      </c>
      <c r="P2195" s="162">
        <v>-1415.4</v>
      </c>
      <c r="Q2195" s="232">
        <f>E5+(E6*0.1)</f>
        <v>0.1</v>
      </c>
      <c r="R2195" s="162">
        <v>-1188</v>
      </c>
      <c r="S2195" s="232">
        <f>E7+(E8*0.1)</f>
        <v>0.1</v>
      </c>
      <c r="T2195" s="162">
        <v>332.2</v>
      </c>
      <c r="U2195" s="233">
        <f>E9+(E10*0.5)+(E11*0.1)</f>
        <v>0.2</v>
      </c>
      <c r="V2195" s="162">
        <v>-1400</v>
      </c>
      <c r="W2195" s="233">
        <f>E12+(E13*0.5)+(E14*0.1)</f>
        <v>0.2</v>
      </c>
      <c r="X2195" s="162">
        <v>-1200</v>
      </c>
      <c r="Y2195" s="161">
        <f t="shared" si="682"/>
        <v>2168</v>
      </c>
      <c r="Z2195" s="162">
        <f t="shared" si="674"/>
        <v>-888.66000000000008</v>
      </c>
      <c r="AA2195" s="127">
        <v>45792</v>
      </c>
      <c r="AB2195" s="127"/>
      <c r="AC2195" s="128"/>
      <c r="AD2195" s="128"/>
      <c r="AE2195" s="129"/>
      <c r="AF2195" s="129"/>
      <c r="AG2195" s="129"/>
      <c r="AH2195" s="129">
        <f t="shared" si="675"/>
        <v>0</v>
      </c>
      <c r="AI2195" s="129">
        <f t="shared" si="676"/>
        <v>-888.66000000000008</v>
      </c>
      <c r="AJ2195" s="234">
        <f t="shared" si="677"/>
        <v>0</v>
      </c>
      <c r="AK2195" s="234">
        <f t="shared" si="678"/>
        <v>1</v>
      </c>
      <c r="AL2195" s="129">
        <f t="shared" si="679"/>
        <v>0</v>
      </c>
      <c r="AM2195" s="127">
        <v>45792</v>
      </c>
      <c r="AN2195" s="129">
        <f t="shared" si="683"/>
        <v>201170.48999999982</v>
      </c>
      <c r="AO2195" s="129">
        <f t="shared" si="684"/>
        <v>0</v>
      </c>
      <c r="AP2195" s="129">
        <f t="shared" si="685"/>
        <v>0</v>
      </c>
      <c r="AQ2195" s="235"/>
      <c r="AR2195" s="235"/>
      <c r="AS2195" s="236">
        <f t="shared" si="680"/>
        <v>45792</v>
      </c>
      <c r="AT2195" s="237">
        <f t="shared" si="686"/>
        <v>38956.479999999996</v>
      </c>
      <c r="AU2195" s="237">
        <f t="shared" si="687"/>
        <v>25493.650000000012</v>
      </c>
      <c r="AV2195" s="237">
        <f t="shared" si="688"/>
        <v>48505.160000000047</v>
      </c>
      <c r="AW2195" s="237">
        <f t="shared" si="689"/>
        <v>37323.800000000003</v>
      </c>
      <c r="AX2195" s="237">
        <f t="shared" si="690"/>
        <v>50891.400000000023</v>
      </c>
      <c r="AY2195" s="133"/>
    </row>
    <row r="2196" spans="3:51" x14ac:dyDescent="0.25">
      <c r="C2196" s="137"/>
      <c r="D2196" s="137"/>
      <c r="E2196" s="137"/>
      <c r="F2196" s="137"/>
      <c r="G2196" s="137"/>
      <c r="H2196" s="137"/>
      <c r="I2196" s="137"/>
      <c r="J2196" s="137"/>
      <c r="K2196" s="240">
        <f t="shared" si="672"/>
        <v>45793</v>
      </c>
      <c r="L2196" s="230">
        <f t="shared" si="673"/>
        <v>202429.5699999998</v>
      </c>
      <c r="M2196" s="162">
        <f>MAX(AN28:AN2196)</f>
        <v>202609.33999999979</v>
      </c>
      <c r="N2196" s="162">
        <f t="shared" si="681"/>
        <v>-179.76999999998952</v>
      </c>
      <c r="O2196" s="231">
        <f>E3+(E4*0.1)</f>
        <v>0.2</v>
      </c>
      <c r="P2196" s="162">
        <v>1659.95</v>
      </c>
      <c r="Q2196" s="232">
        <f>E5+(E6*0.1)</f>
        <v>0.1</v>
      </c>
      <c r="R2196" s="162">
        <v>2072.5</v>
      </c>
      <c r="S2196" s="232">
        <f>E7+(E8*0.1)</f>
        <v>0.1</v>
      </c>
      <c r="T2196" s="162">
        <v>1842.4</v>
      </c>
      <c r="U2196" s="233">
        <f>E9+(E10*0.5)+(E11*0.1)</f>
        <v>0.2</v>
      </c>
      <c r="V2196" s="162">
        <v>3878</v>
      </c>
      <c r="W2196" s="233">
        <f>E12+(E13*0.5)+(E14*0.1)</f>
        <v>0.2</v>
      </c>
      <c r="X2196" s="162">
        <v>-1200</v>
      </c>
      <c r="Y2196" s="161">
        <f t="shared" si="682"/>
        <v>2169</v>
      </c>
      <c r="Z2196" s="162">
        <f t="shared" si="674"/>
        <v>1259.08</v>
      </c>
      <c r="AA2196" s="127">
        <v>45793</v>
      </c>
      <c r="AB2196" s="127"/>
      <c r="AC2196" s="128"/>
      <c r="AD2196" s="128"/>
      <c r="AE2196" s="129"/>
      <c r="AF2196" s="129"/>
      <c r="AG2196" s="129"/>
      <c r="AH2196" s="129">
        <f t="shared" si="675"/>
        <v>1259.08</v>
      </c>
      <c r="AI2196" s="129">
        <f t="shared" si="676"/>
        <v>0</v>
      </c>
      <c r="AJ2196" s="234">
        <f t="shared" si="677"/>
        <v>1</v>
      </c>
      <c r="AK2196" s="234">
        <f t="shared" si="678"/>
        <v>0</v>
      </c>
      <c r="AL2196" s="129">
        <f t="shared" si="679"/>
        <v>0</v>
      </c>
      <c r="AM2196" s="127">
        <v>45793</v>
      </c>
      <c r="AN2196" s="129">
        <f t="shared" si="683"/>
        <v>202429.5699999998</v>
      </c>
      <c r="AO2196" s="129">
        <f t="shared" si="684"/>
        <v>0</v>
      </c>
      <c r="AP2196" s="129">
        <f t="shared" si="685"/>
        <v>0</v>
      </c>
      <c r="AQ2196" s="235"/>
      <c r="AR2196" s="235"/>
      <c r="AS2196" s="236">
        <f t="shared" si="680"/>
        <v>45793</v>
      </c>
      <c r="AT2196" s="237">
        <f t="shared" si="686"/>
        <v>39288.469999999994</v>
      </c>
      <c r="AU2196" s="237">
        <f t="shared" si="687"/>
        <v>25700.900000000012</v>
      </c>
      <c r="AV2196" s="237">
        <f t="shared" si="688"/>
        <v>48689.400000000045</v>
      </c>
      <c r="AW2196" s="237">
        <f t="shared" si="689"/>
        <v>38099.4</v>
      </c>
      <c r="AX2196" s="237">
        <f t="shared" si="690"/>
        <v>50651.400000000023</v>
      </c>
      <c r="AY2196" s="133"/>
    </row>
    <row r="2197" spans="3:51" x14ac:dyDescent="0.25">
      <c r="C2197" s="137"/>
      <c r="D2197" s="137"/>
      <c r="E2197" s="137"/>
      <c r="F2197" s="137"/>
      <c r="G2197" s="137"/>
      <c r="H2197" s="137"/>
      <c r="I2197" s="137"/>
      <c r="J2197" s="137"/>
      <c r="K2197" s="240">
        <f t="shared" si="672"/>
        <v>45796</v>
      </c>
      <c r="L2197" s="230">
        <f t="shared" si="673"/>
        <v>201748.11999999979</v>
      </c>
      <c r="M2197" s="162">
        <f>MAX(AN28:AN2197)</f>
        <v>202609.33999999979</v>
      </c>
      <c r="N2197" s="162">
        <f t="shared" si="681"/>
        <v>-861.22000000000116</v>
      </c>
      <c r="O2197" s="231">
        <f>E3+(E4*0.1)</f>
        <v>0.2</v>
      </c>
      <c r="P2197" s="162">
        <v>-609.65</v>
      </c>
      <c r="Q2197" s="232">
        <f>E5+(E6*0.1)</f>
        <v>0.1</v>
      </c>
      <c r="R2197" s="162">
        <v>-2825</v>
      </c>
      <c r="S2197" s="232">
        <f>E7+(E8*0.1)</f>
        <v>0.1</v>
      </c>
      <c r="T2197" s="162">
        <v>-5846.2</v>
      </c>
      <c r="U2197" s="233">
        <f>E9+(E10*0.5)+(E11*0.1)</f>
        <v>0.2</v>
      </c>
      <c r="V2197" s="162">
        <v>-1400</v>
      </c>
      <c r="W2197" s="233">
        <f>E12+(E13*0.5)+(E14*0.1)</f>
        <v>0.2</v>
      </c>
      <c r="X2197" s="162">
        <v>2938</v>
      </c>
      <c r="Y2197" s="161">
        <f t="shared" si="682"/>
        <v>2170</v>
      </c>
      <c r="Z2197" s="162">
        <f t="shared" si="674"/>
        <v>-681.44999999999993</v>
      </c>
      <c r="AA2197" s="127">
        <v>45796</v>
      </c>
      <c r="AB2197" s="127"/>
      <c r="AC2197" s="128"/>
      <c r="AD2197" s="128"/>
      <c r="AE2197" s="129"/>
      <c r="AF2197" s="129"/>
      <c r="AG2197" s="129"/>
      <c r="AH2197" s="129">
        <f t="shared" si="675"/>
        <v>0</v>
      </c>
      <c r="AI2197" s="129">
        <f t="shared" si="676"/>
        <v>-681.44999999999993</v>
      </c>
      <c r="AJ2197" s="234">
        <f t="shared" si="677"/>
        <v>0</v>
      </c>
      <c r="AK2197" s="234">
        <f t="shared" si="678"/>
        <v>1</v>
      </c>
      <c r="AL2197" s="129">
        <f t="shared" si="679"/>
        <v>0</v>
      </c>
      <c r="AM2197" s="127">
        <v>45796</v>
      </c>
      <c r="AN2197" s="129">
        <f t="shared" si="683"/>
        <v>201748.11999999979</v>
      </c>
      <c r="AO2197" s="129">
        <f t="shared" si="684"/>
        <v>0</v>
      </c>
      <c r="AP2197" s="129">
        <f t="shared" si="685"/>
        <v>0</v>
      </c>
      <c r="AQ2197" s="235"/>
      <c r="AR2197" s="235"/>
      <c r="AS2197" s="236">
        <f t="shared" si="680"/>
        <v>45796</v>
      </c>
      <c r="AT2197" s="237">
        <f t="shared" si="686"/>
        <v>39166.539999999994</v>
      </c>
      <c r="AU2197" s="237">
        <f t="shared" si="687"/>
        <v>25418.400000000012</v>
      </c>
      <c r="AV2197" s="237">
        <f t="shared" si="688"/>
        <v>48104.780000000042</v>
      </c>
      <c r="AW2197" s="237">
        <f t="shared" si="689"/>
        <v>37819.4</v>
      </c>
      <c r="AX2197" s="237">
        <f t="shared" si="690"/>
        <v>51239.000000000022</v>
      </c>
      <c r="AY2197" s="133"/>
    </row>
    <row r="2198" spans="3:51" x14ac:dyDescent="0.25">
      <c r="C2198" s="137"/>
      <c r="D2198" s="137"/>
      <c r="E2198" s="137"/>
      <c r="F2198" s="137"/>
      <c r="G2198" s="137"/>
      <c r="H2198" s="137"/>
      <c r="I2198" s="137"/>
      <c r="J2198" s="137"/>
      <c r="K2198" s="240">
        <f t="shared" si="672"/>
        <v>45797</v>
      </c>
      <c r="L2198" s="230">
        <f t="shared" si="673"/>
        <v>200677.41999999978</v>
      </c>
      <c r="M2198" s="162">
        <f>MAX(AN28:AN2198)</f>
        <v>202609.33999999979</v>
      </c>
      <c r="N2198" s="162">
        <f t="shared" si="681"/>
        <v>-1931.9200000000128</v>
      </c>
      <c r="O2198" s="231">
        <f>E3+(E4*0.1)</f>
        <v>0.2</v>
      </c>
      <c r="P2198" s="162">
        <v>-550</v>
      </c>
      <c r="Q2198" s="232">
        <f>E5+(E6*0.1)</f>
        <v>0.1</v>
      </c>
      <c r="R2198" s="162">
        <v>-997</v>
      </c>
      <c r="S2198" s="232">
        <f>E7+(E8*0.1)</f>
        <v>0.1</v>
      </c>
      <c r="T2198" s="162">
        <v>-3410</v>
      </c>
      <c r="U2198" s="233">
        <f>E9+(E10*0.5)+(E11*0.1)</f>
        <v>0.2</v>
      </c>
      <c r="V2198" s="162">
        <v>-1400</v>
      </c>
      <c r="W2198" s="233">
        <f>E12+(E13*0.5)+(E14*0.1)</f>
        <v>0.2</v>
      </c>
      <c r="X2198" s="162">
        <v>-1200</v>
      </c>
      <c r="Y2198" s="161">
        <f t="shared" si="682"/>
        <v>2171</v>
      </c>
      <c r="Z2198" s="162">
        <f t="shared" si="674"/>
        <v>-1070.7</v>
      </c>
      <c r="AA2198" s="127">
        <v>45797</v>
      </c>
      <c r="AB2198" s="127"/>
      <c r="AC2198" s="128"/>
      <c r="AD2198" s="128"/>
      <c r="AE2198" s="129"/>
      <c r="AF2198" s="129"/>
      <c r="AG2198" s="129"/>
      <c r="AH2198" s="129">
        <f t="shared" si="675"/>
        <v>0</v>
      </c>
      <c r="AI2198" s="129">
        <f t="shared" si="676"/>
        <v>-1070.7</v>
      </c>
      <c r="AJ2198" s="234">
        <f t="shared" si="677"/>
        <v>0</v>
      </c>
      <c r="AK2198" s="234">
        <f t="shared" si="678"/>
        <v>1</v>
      </c>
      <c r="AL2198" s="129">
        <f t="shared" si="679"/>
        <v>0</v>
      </c>
      <c r="AM2198" s="127">
        <v>45797</v>
      </c>
      <c r="AN2198" s="129">
        <f t="shared" si="683"/>
        <v>200677.41999999978</v>
      </c>
      <c r="AO2198" s="129">
        <f t="shared" si="684"/>
        <v>0</v>
      </c>
      <c r="AP2198" s="129">
        <f t="shared" si="685"/>
        <v>0</v>
      </c>
      <c r="AQ2198" s="235"/>
      <c r="AR2198" s="235"/>
      <c r="AS2198" s="236">
        <f t="shared" si="680"/>
        <v>45797</v>
      </c>
      <c r="AT2198" s="237">
        <f t="shared" si="686"/>
        <v>39056.539999999994</v>
      </c>
      <c r="AU2198" s="237">
        <f t="shared" si="687"/>
        <v>25318.700000000012</v>
      </c>
      <c r="AV2198" s="237">
        <f t="shared" si="688"/>
        <v>47763.780000000042</v>
      </c>
      <c r="AW2198" s="237">
        <f t="shared" si="689"/>
        <v>37539.4</v>
      </c>
      <c r="AX2198" s="237">
        <f t="shared" si="690"/>
        <v>50999.000000000022</v>
      </c>
      <c r="AY2198" s="133"/>
    </row>
    <row r="2199" spans="3:51" x14ac:dyDescent="0.25">
      <c r="C2199" s="137"/>
      <c r="D2199" s="137"/>
      <c r="E2199" s="137"/>
      <c r="F2199" s="137"/>
      <c r="G2199" s="137"/>
      <c r="H2199" s="137"/>
      <c r="I2199" s="137"/>
      <c r="J2199" s="137"/>
      <c r="K2199" s="240">
        <f t="shared" si="672"/>
        <v>45798</v>
      </c>
      <c r="L2199" s="230">
        <f t="shared" si="673"/>
        <v>200073.43999999977</v>
      </c>
      <c r="M2199" s="162">
        <f>MAX(AN28:AN2199)</f>
        <v>202609.33999999979</v>
      </c>
      <c r="N2199" s="162">
        <f t="shared" si="681"/>
        <v>-2535.9000000000233</v>
      </c>
      <c r="O2199" s="231">
        <f>E3+(E4*0.1)</f>
        <v>0.2</v>
      </c>
      <c r="P2199" s="162">
        <v>-1663.9</v>
      </c>
      <c r="Q2199" s="232">
        <f>E5+(E6*0.1)</f>
        <v>0.1</v>
      </c>
      <c r="R2199" s="162">
        <v>-1564</v>
      </c>
      <c r="S2199" s="232">
        <f>E7+(E8*0.1)</f>
        <v>0.1</v>
      </c>
      <c r="T2199" s="162">
        <v>-3410</v>
      </c>
      <c r="U2199" s="233">
        <f>E9+(E10*0.5)+(E11*0.1)</f>
        <v>0.2</v>
      </c>
      <c r="V2199" s="162">
        <v>-1400</v>
      </c>
      <c r="W2199" s="233">
        <f>E12+(E13*0.5)+(E14*0.1)</f>
        <v>0.2</v>
      </c>
      <c r="X2199" s="162">
        <v>2531</v>
      </c>
      <c r="Y2199" s="161">
        <f t="shared" si="682"/>
        <v>2172</v>
      </c>
      <c r="Z2199" s="162">
        <f t="shared" si="674"/>
        <v>-603.98</v>
      </c>
      <c r="AA2199" s="127">
        <v>45798</v>
      </c>
      <c r="AB2199" s="127"/>
      <c r="AC2199" s="128"/>
      <c r="AD2199" s="128"/>
      <c r="AE2199" s="129"/>
      <c r="AF2199" s="129"/>
      <c r="AG2199" s="129"/>
      <c r="AH2199" s="129">
        <f t="shared" si="675"/>
        <v>0</v>
      </c>
      <c r="AI2199" s="129">
        <f t="shared" si="676"/>
        <v>-603.98</v>
      </c>
      <c r="AJ2199" s="234">
        <f t="shared" si="677"/>
        <v>0</v>
      </c>
      <c r="AK2199" s="234">
        <f t="shared" si="678"/>
        <v>1</v>
      </c>
      <c r="AL2199" s="129">
        <f t="shared" si="679"/>
        <v>0</v>
      </c>
      <c r="AM2199" s="127">
        <v>45798</v>
      </c>
      <c r="AN2199" s="129">
        <f t="shared" si="683"/>
        <v>200073.43999999977</v>
      </c>
      <c r="AO2199" s="129">
        <f t="shared" si="684"/>
        <v>0</v>
      </c>
      <c r="AP2199" s="129">
        <f t="shared" si="685"/>
        <v>0</v>
      </c>
      <c r="AQ2199" s="235"/>
      <c r="AR2199" s="235"/>
      <c r="AS2199" s="236">
        <f t="shared" si="680"/>
        <v>45798</v>
      </c>
      <c r="AT2199" s="237">
        <f t="shared" si="686"/>
        <v>38723.759999999995</v>
      </c>
      <c r="AU2199" s="237">
        <f t="shared" si="687"/>
        <v>25162.30000000001</v>
      </c>
      <c r="AV2199" s="237">
        <f t="shared" si="688"/>
        <v>47422.780000000042</v>
      </c>
      <c r="AW2199" s="237">
        <f t="shared" si="689"/>
        <v>37259.4</v>
      </c>
      <c r="AX2199" s="237">
        <f t="shared" si="690"/>
        <v>51505.200000000019</v>
      </c>
      <c r="AY2199" s="133"/>
    </row>
    <row r="2200" spans="3:51" x14ac:dyDescent="0.25">
      <c r="C2200" s="137"/>
      <c r="D2200" s="137"/>
      <c r="E2200" s="137"/>
      <c r="F2200" s="137"/>
      <c r="G2200" s="137"/>
      <c r="H2200" s="137"/>
      <c r="I2200" s="137"/>
      <c r="J2200" s="137"/>
      <c r="K2200" s="240">
        <f t="shared" si="672"/>
        <v>45799</v>
      </c>
      <c r="L2200" s="230">
        <f t="shared" si="673"/>
        <v>199422.65999999977</v>
      </c>
      <c r="M2200" s="162">
        <f>MAX(AN28:AN2200)</f>
        <v>202609.33999999979</v>
      </c>
      <c r="N2200" s="162">
        <f t="shared" si="681"/>
        <v>-3186.6800000000221</v>
      </c>
      <c r="O2200" s="231">
        <f>E3+(E4*0.1)</f>
        <v>0.2</v>
      </c>
      <c r="P2200" s="162">
        <v>-550</v>
      </c>
      <c r="Q2200" s="232">
        <f>E5+(E6*0.1)</f>
        <v>0.1</v>
      </c>
      <c r="R2200" s="162">
        <v>-850</v>
      </c>
      <c r="S2200" s="232">
        <f>E7+(E8*0.1)</f>
        <v>0.1</v>
      </c>
      <c r="T2200" s="162">
        <v>642.20000000000005</v>
      </c>
      <c r="U2200" s="233">
        <f>E9+(E10*0.5)+(E11*0.1)</f>
        <v>0.2</v>
      </c>
      <c r="V2200" s="162">
        <v>-1400</v>
      </c>
      <c r="W2200" s="233">
        <f>E12+(E13*0.5)+(E14*0.1)</f>
        <v>0.2</v>
      </c>
      <c r="X2200" s="162">
        <v>-1200</v>
      </c>
      <c r="Y2200" s="161">
        <f t="shared" si="682"/>
        <v>2173</v>
      </c>
      <c r="Z2200" s="162">
        <f t="shared" si="674"/>
        <v>-650.78</v>
      </c>
      <c r="AA2200" s="127">
        <v>45799</v>
      </c>
      <c r="AB2200" s="127"/>
      <c r="AC2200" s="128"/>
      <c r="AD2200" s="128"/>
      <c r="AE2200" s="129"/>
      <c r="AF2200" s="129"/>
      <c r="AG2200" s="129"/>
      <c r="AH2200" s="129">
        <f t="shared" si="675"/>
        <v>0</v>
      </c>
      <c r="AI2200" s="129">
        <f t="shared" si="676"/>
        <v>-650.78</v>
      </c>
      <c r="AJ2200" s="234">
        <f t="shared" si="677"/>
        <v>0</v>
      </c>
      <c r="AK2200" s="234">
        <f t="shared" si="678"/>
        <v>1</v>
      </c>
      <c r="AL2200" s="129">
        <f t="shared" si="679"/>
        <v>0</v>
      </c>
      <c r="AM2200" s="127">
        <v>45799</v>
      </c>
      <c r="AN2200" s="129">
        <f t="shared" si="683"/>
        <v>199422.65999999977</v>
      </c>
      <c r="AO2200" s="129">
        <f t="shared" si="684"/>
        <v>0</v>
      </c>
      <c r="AP2200" s="129">
        <f t="shared" si="685"/>
        <v>0</v>
      </c>
      <c r="AQ2200" s="235"/>
      <c r="AR2200" s="235"/>
      <c r="AS2200" s="236">
        <f t="shared" si="680"/>
        <v>45799</v>
      </c>
      <c r="AT2200" s="237">
        <f t="shared" si="686"/>
        <v>38613.759999999995</v>
      </c>
      <c r="AU2200" s="237">
        <f t="shared" si="687"/>
        <v>25077.30000000001</v>
      </c>
      <c r="AV2200" s="237">
        <f t="shared" si="688"/>
        <v>47487.000000000044</v>
      </c>
      <c r="AW2200" s="237">
        <f t="shared" si="689"/>
        <v>36979.4</v>
      </c>
      <c r="AX2200" s="237">
        <f t="shared" si="690"/>
        <v>51265.200000000019</v>
      </c>
      <c r="AY2200" s="133"/>
    </row>
    <row r="2201" spans="3:51" x14ac:dyDescent="0.25">
      <c r="C2201" s="137"/>
      <c r="D2201" s="137"/>
      <c r="E2201" s="137"/>
      <c r="F2201" s="137"/>
      <c r="G2201" s="137"/>
      <c r="H2201" s="137"/>
      <c r="I2201" s="137"/>
      <c r="J2201" s="137"/>
      <c r="K2201" s="240">
        <f t="shared" si="672"/>
        <v>45800</v>
      </c>
      <c r="L2201" s="230">
        <f t="shared" si="673"/>
        <v>200711.26999999976</v>
      </c>
      <c r="M2201" s="162">
        <f>MAX(AN28:AN2201)</f>
        <v>202609.33999999979</v>
      </c>
      <c r="N2201" s="162">
        <f t="shared" si="681"/>
        <v>-1898.0700000000361</v>
      </c>
      <c r="O2201" s="231">
        <f>E3+(E4*0.1)</f>
        <v>0.2</v>
      </c>
      <c r="P2201" s="162">
        <v>-1716.95</v>
      </c>
      <c r="Q2201" s="232">
        <f>E5+(E6*0.1)</f>
        <v>0.1</v>
      </c>
      <c r="R2201" s="162">
        <v>-3056</v>
      </c>
      <c r="S2201" s="232">
        <f>E7+(E8*0.1)</f>
        <v>0.1</v>
      </c>
      <c r="T2201" s="162">
        <v>-6172</v>
      </c>
      <c r="U2201" s="233">
        <f>E9+(E10*0.5)+(E11*0.1)</f>
        <v>0.2</v>
      </c>
      <c r="V2201" s="162">
        <v>6387</v>
      </c>
      <c r="W2201" s="233">
        <f>E12+(E13*0.5)+(E14*0.1)</f>
        <v>0.2</v>
      </c>
      <c r="X2201" s="162">
        <v>6387</v>
      </c>
      <c r="Y2201" s="161">
        <f t="shared" si="682"/>
        <v>2174</v>
      </c>
      <c r="Z2201" s="162">
        <f t="shared" si="674"/>
        <v>1288.6100000000001</v>
      </c>
      <c r="AA2201" s="127">
        <v>45800</v>
      </c>
      <c r="AB2201" s="127"/>
      <c r="AC2201" s="128"/>
      <c r="AD2201" s="128"/>
      <c r="AE2201" s="129"/>
      <c r="AF2201" s="129"/>
      <c r="AG2201" s="129"/>
      <c r="AH2201" s="129">
        <f t="shared" si="675"/>
        <v>1288.6100000000001</v>
      </c>
      <c r="AI2201" s="129">
        <f t="shared" si="676"/>
        <v>0</v>
      </c>
      <c r="AJ2201" s="234">
        <f t="shared" si="677"/>
        <v>1</v>
      </c>
      <c r="AK2201" s="234">
        <f t="shared" si="678"/>
        <v>0</v>
      </c>
      <c r="AL2201" s="129">
        <f t="shared" si="679"/>
        <v>0</v>
      </c>
      <c r="AM2201" s="127">
        <v>45800</v>
      </c>
      <c r="AN2201" s="129">
        <f t="shared" si="683"/>
        <v>200711.26999999976</v>
      </c>
      <c r="AO2201" s="129">
        <f t="shared" si="684"/>
        <v>0</v>
      </c>
      <c r="AP2201" s="129">
        <f t="shared" si="685"/>
        <v>0</v>
      </c>
      <c r="AQ2201" s="235"/>
      <c r="AR2201" s="235"/>
      <c r="AS2201" s="236">
        <f t="shared" si="680"/>
        <v>45800</v>
      </c>
      <c r="AT2201" s="237">
        <f t="shared" si="686"/>
        <v>38270.369999999995</v>
      </c>
      <c r="AU2201" s="237">
        <f t="shared" si="687"/>
        <v>24771.700000000012</v>
      </c>
      <c r="AV2201" s="237">
        <f t="shared" si="688"/>
        <v>46869.800000000047</v>
      </c>
      <c r="AW2201" s="237">
        <f t="shared" si="689"/>
        <v>38256.800000000003</v>
      </c>
      <c r="AX2201" s="237">
        <f t="shared" si="690"/>
        <v>52542.60000000002</v>
      </c>
      <c r="AY2201" s="133"/>
    </row>
    <row r="2202" spans="3:51" x14ac:dyDescent="0.25">
      <c r="C2202" s="137"/>
      <c r="D2202" s="137"/>
      <c r="E2202" s="137"/>
      <c r="F2202" s="137"/>
      <c r="G2202" s="137"/>
      <c r="H2202" s="137"/>
      <c r="I2202" s="137"/>
      <c r="J2202" s="137"/>
      <c r="K2202" s="240">
        <f t="shared" si="672"/>
        <v>45803</v>
      </c>
      <c r="L2202" s="230">
        <f t="shared" si="673"/>
        <v>200191.26999999976</v>
      </c>
      <c r="M2202" s="162">
        <f>MAX(AN28:AN2202)</f>
        <v>202609.33999999979</v>
      </c>
      <c r="N2202" s="162">
        <f t="shared" si="681"/>
        <v>-2418.0700000000361</v>
      </c>
      <c r="O2202" s="231">
        <f>E3+(E4*0.1)</f>
        <v>0.2</v>
      </c>
      <c r="P2202" s="162">
        <v>0</v>
      </c>
      <c r="Q2202" s="232">
        <f>E5+(E6*0.1)</f>
        <v>0.1</v>
      </c>
      <c r="R2202" s="162">
        <v>0</v>
      </c>
      <c r="S2202" s="232">
        <f>E7+(E8*0.1)</f>
        <v>0.1</v>
      </c>
      <c r="T2202" s="162">
        <v>0</v>
      </c>
      <c r="U2202" s="233">
        <f>E9+(E10*0.5)+(E11*0.1)</f>
        <v>0.2</v>
      </c>
      <c r="V2202" s="162">
        <v>-1400</v>
      </c>
      <c r="W2202" s="233">
        <f>E12+(E13*0.5)+(E14*0.1)</f>
        <v>0.2</v>
      </c>
      <c r="X2202" s="162">
        <v>-1200</v>
      </c>
      <c r="Y2202" s="161">
        <f t="shared" si="682"/>
        <v>2175</v>
      </c>
      <c r="Z2202" s="162">
        <f t="shared" si="674"/>
        <v>-520</v>
      </c>
      <c r="AA2202" s="127">
        <v>45803</v>
      </c>
      <c r="AB2202" s="127"/>
      <c r="AC2202" s="128"/>
      <c r="AD2202" s="128"/>
      <c r="AE2202" s="129"/>
      <c r="AF2202" s="129"/>
      <c r="AG2202" s="129"/>
      <c r="AH2202" s="129">
        <f t="shared" si="675"/>
        <v>0</v>
      </c>
      <c r="AI2202" s="129">
        <f t="shared" si="676"/>
        <v>-520</v>
      </c>
      <c r="AJ2202" s="234">
        <f t="shared" si="677"/>
        <v>0</v>
      </c>
      <c r="AK2202" s="234">
        <f t="shared" si="678"/>
        <v>1</v>
      </c>
      <c r="AL2202" s="129">
        <f t="shared" si="679"/>
        <v>0</v>
      </c>
      <c r="AM2202" s="127">
        <v>45803</v>
      </c>
      <c r="AN2202" s="129">
        <f t="shared" si="683"/>
        <v>200191.26999999976</v>
      </c>
      <c r="AO2202" s="129">
        <f t="shared" si="684"/>
        <v>0</v>
      </c>
      <c r="AP2202" s="129">
        <f t="shared" si="685"/>
        <v>0</v>
      </c>
      <c r="AQ2202" s="235"/>
      <c r="AR2202" s="235"/>
      <c r="AS2202" s="236">
        <f t="shared" si="680"/>
        <v>45803</v>
      </c>
      <c r="AT2202" s="237">
        <f t="shared" si="686"/>
        <v>38270.369999999995</v>
      </c>
      <c r="AU2202" s="237">
        <f t="shared" si="687"/>
        <v>24771.700000000012</v>
      </c>
      <c r="AV2202" s="237">
        <f t="shared" si="688"/>
        <v>46869.800000000047</v>
      </c>
      <c r="AW2202" s="237">
        <f t="shared" si="689"/>
        <v>37976.800000000003</v>
      </c>
      <c r="AX2202" s="237">
        <f t="shared" si="690"/>
        <v>52302.60000000002</v>
      </c>
      <c r="AY2202" s="133"/>
    </row>
    <row r="2203" spans="3:51" x14ac:dyDescent="0.25">
      <c r="C2203" s="137"/>
      <c r="D2203" s="137"/>
      <c r="E2203" s="137"/>
      <c r="F2203" s="137"/>
      <c r="G2203" s="137"/>
      <c r="H2203" s="137"/>
      <c r="I2203" s="137"/>
      <c r="J2203" s="137"/>
      <c r="K2203" s="240">
        <f t="shared" si="672"/>
        <v>45804</v>
      </c>
      <c r="L2203" s="230">
        <f t="shared" si="673"/>
        <v>202004.12999999974</v>
      </c>
      <c r="M2203" s="162">
        <f>MAX(AN28:AN2203)</f>
        <v>202609.33999999979</v>
      </c>
      <c r="N2203" s="162">
        <f t="shared" si="681"/>
        <v>-605.21000000005006</v>
      </c>
      <c r="O2203" s="231">
        <f>E3+(E4*0.1)</f>
        <v>0.2</v>
      </c>
      <c r="P2203" s="162">
        <v>3702.9</v>
      </c>
      <c r="Q2203" s="232">
        <f>E5+(E6*0.1)</f>
        <v>0.1</v>
      </c>
      <c r="R2203" s="162">
        <v>5936</v>
      </c>
      <c r="S2203" s="232">
        <f>E7+(E8*0.1)</f>
        <v>0.1</v>
      </c>
      <c r="T2203" s="162">
        <v>9986.7999999999993</v>
      </c>
      <c r="U2203" s="233">
        <f>E9+(E10*0.5)+(E11*0.1)</f>
        <v>0.2</v>
      </c>
      <c r="V2203" s="162">
        <v>-1400</v>
      </c>
      <c r="W2203" s="233">
        <f>E12+(E13*0.5)+(E14*0.1)</f>
        <v>0.2</v>
      </c>
      <c r="X2203" s="162">
        <v>-1200</v>
      </c>
      <c r="Y2203" s="161">
        <f t="shared" si="682"/>
        <v>2176</v>
      </c>
      <c r="Z2203" s="162">
        <f t="shared" si="674"/>
        <v>1812.8600000000001</v>
      </c>
      <c r="AA2203" s="127">
        <v>45804</v>
      </c>
      <c r="AB2203" s="127"/>
      <c r="AC2203" s="128"/>
      <c r="AD2203" s="128"/>
      <c r="AE2203" s="129"/>
      <c r="AF2203" s="129"/>
      <c r="AG2203" s="129"/>
      <c r="AH2203" s="129">
        <f t="shared" si="675"/>
        <v>1812.8600000000001</v>
      </c>
      <c r="AI2203" s="129">
        <f t="shared" si="676"/>
        <v>0</v>
      </c>
      <c r="AJ2203" s="234">
        <f t="shared" si="677"/>
        <v>1</v>
      </c>
      <c r="AK2203" s="234">
        <f t="shared" si="678"/>
        <v>0</v>
      </c>
      <c r="AL2203" s="129">
        <f t="shared" si="679"/>
        <v>0</v>
      </c>
      <c r="AM2203" s="127">
        <v>45804</v>
      </c>
      <c r="AN2203" s="129">
        <f t="shared" si="683"/>
        <v>202004.12999999974</v>
      </c>
      <c r="AO2203" s="129">
        <f t="shared" si="684"/>
        <v>0</v>
      </c>
      <c r="AP2203" s="129">
        <f t="shared" si="685"/>
        <v>0</v>
      </c>
      <c r="AQ2203" s="235"/>
      <c r="AR2203" s="235"/>
      <c r="AS2203" s="236">
        <f t="shared" si="680"/>
        <v>45804</v>
      </c>
      <c r="AT2203" s="237">
        <f t="shared" si="686"/>
        <v>39010.949999999997</v>
      </c>
      <c r="AU2203" s="237">
        <f t="shared" si="687"/>
        <v>25365.30000000001</v>
      </c>
      <c r="AV2203" s="237">
        <f t="shared" si="688"/>
        <v>47868.480000000047</v>
      </c>
      <c r="AW2203" s="237">
        <f t="shared" si="689"/>
        <v>37696.800000000003</v>
      </c>
      <c r="AX2203" s="237">
        <f t="shared" si="690"/>
        <v>52062.60000000002</v>
      </c>
      <c r="AY2203" s="133"/>
    </row>
    <row r="2204" spans="3:51" x14ac:dyDescent="0.25">
      <c r="C2204" s="137"/>
      <c r="D2204" s="137"/>
      <c r="E2204" s="137"/>
      <c r="F2204" s="137"/>
      <c r="G2204" s="137"/>
      <c r="H2204" s="137"/>
      <c r="I2204" s="137"/>
      <c r="J2204" s="137"/>
      <c r="K2204" s="240">
        <f t="shared" ref="K2204:K2267" si="691">AM2204</f>
        <v>45805</v>
      </c>
      <c r="L2204" s="230">
        <f t="shared" ref="L2204:L2267" si="692">AN2204</f>
        <v>201112.88999999975</v>
      </c>
      <c r="M2204" s="162">
        <f>MAX(AN28:AN2204)</f>
        <v>202609.33999999979</v>
      </c>
      <c r="N2204" s="162">
        <f t="shared" si="681"/>
        <v>-1496.4500000000407</v>
      </c>
      <c r="O2204" s="231">
        <f>E3+(E4*0.1)</f>
        <v>0.2</v>
      </c>
      <c r="P2204" s="162">
        <v>-550</v>
      </c>
      <c r="Q2204" s="232">
        <f>E5+(E6*0.1)</f>
        <v>0.1</v>
      </c>
      <c r="R2204" s="162">
        <v>-850</v>
      </c>
      <c r="S2204" s="232">
        <f>E7+(E8*0.1)</f>
        <v>0.1</v>
      </c>
      <c r="T2204" s="162">
        <v>-1936.4</v>
      </c>
      <c r="U2204" s="233">
        <f>E9+(E10*0.5)+(E11*0.1)</f>
        <v>0.2</v>
      </c>
      <c r="V2204" s="162">
        <v>-1313</v>
      </c>
      <c r="W2204" s="233">
        <f>E12+(E13*0.5)+(E14*0.1)</f>
        <v>0.2</v>
      </c>
      <c r="X2204" s="162">
        <v>-1200</v>
      </c>
      <c r="Y2204" s="161">
        <f t="shared" si="682"/>
        <v>2177</v>
      </c>
      <c r="Z2204" s="162">
        <f t="shared" ref="Z2204:Z2267" si="693">(O2204*P2204)+(Q2204*R2204)+(S2204*T2204)+(U2204*V2204)+(W2204*X2204)</f>
        <v>-891.24</v>
      </c>
      <c r="AA2204" s="127">
        <v>45805</v>
      </c>
      <c r="AB2204" s="127"/>
      <c r="AC2204" s="128"/>
      <c r="AD2204" s="128"/>
      <c r="AE2204" s="129"/>
      <c r="AF2204" s="129"/>
      <c r="AG2204" s="129"/>
      <c r="AH2204" s="129">
        <f t="shared" ref="AH2204:AH2267" si="694">(Z2204&gt;1)*Z2204</f>
        <v>0</v>
      </c>
      <c r="AI2204" s="129">
        <f t="shared" ref="AI2204:AI2267" si="695">(Z2204&lt;1)*Z2204</f>
        <v>-891.24</v>
      </c>
      <c r="AJ2204" s="234">
        <f t="shared" ref="AJ2204:AJ2267" si="696">(AH2204&gt;1)*1</f>
        <v>0</v>
      </c>
      <c r="AK2204" s="234">
        <f t="shared" ref="AK2204:AK2267" si="697">(AI2204&lt;0)*1</f>
        <v>1</v>
      </c>
      <c r="AL2204" s="129">
        <f t="shared" ref="AL2204:AL2267" si="698">AB2204</f>
        <v>0</v>
      </c>
      <c r="AM2204" s="127">
        <v>45805</v>
      </c>
      <c r="AN2204" s="129">
        <f t="shared" si="683"/>
        <v>201112.88999999975</v>
      </c>
      <c r="AO2204" s="129">
        <f t="shared" si="684"/>
        <v>0</v>
      </c>
      <c r="AP2204" s="129">
        <f t="shared" si="685"/>
        <v>0</v>
      </c>
      <c r="AQ2204" s="235"/>
      <c r="AR2204" s="235"/>
      <c r="AS2204" s="236">
        <f t="shared" ref="AS2204:AS2267" si="699">AM2204</f>
        <v>45805</v>
      </c>
      <c r="AT2204" s="237">
        <f t="shared" si="686"/>
        <v>38900.949999999997</v>
      </c>
      <c r="AU2204" s="237">
        <f t="shared" si="687"/>
        <v>25280.30000000001</v>
      </c>
      <c r="AV2204" s="237">
        <f t="shared" si="688"/>
        <v>47674.840000000047</v>
      </c>
      <c r="AW2204" s="237">
        <f t="shared" si="689"/>
        <v>37434.200000000004</v>
      </c>
      <c r="AX2204" s="237">
        <f t="shared" si="690"/>
        <v>51822.60000000002</v>
      </c>
      <c r="AY2204" s="133"/>
    </row>
    <row r="2205" spans="3:51" x14ac:dyDescent="0.25">
      <c r="C2205" s="137"/>
      <c r="D2205" s="137"/>
      <c r="E2205" s="137"/>
      <c r="F2205" s="137"/>
      <c r="G2205" s="137"/>
      <c r="H2205" s="137"/>
      <c r="I2205" s="137"/>
      <c r="J2205" s="137"/>
      <c r="K2205" s="240">
        <f t="shared" si="691"/>
        <v>45806</v>
      </c>
      <c r="L2205" s="230">
        <f t="shared" si="692"/>
        <v>200692.54999999976</v>
      </c>
      <c r="M2205" s="162">
        <f>MAX(AN28:AN2205)</f>
        <v>202609.33999999979</v>
      </c>
      <c r="N2205" s="162">
        <f t="shared" ref="N2205:N2268" si="700">AN2205-M2205</f>
        <v>-1916.7900000000373</v>
      </c>
      <c r="O2205" s="231">
        <f>E3+(E4*0.1)</f>
        <v>0.2</v>
      </c>
      <c r="P2205" s="162">
        <v>-550</v>
      </c>
      <c r="Q2205" s="232">
        <f>E5+(E6*0.1)</f>
        <v>0.1</v>
      </c>
      <c r="R2205" s="162">
        <v>1181</v>
      </c>
      <c r="S2205" s="232">
        <f>E7+(E8*0.1)</f>
        <v>0.1</v>
      </c>
      <c r="T2205" s="162">
        <v>915.6</v>
      </c>
      <c r="U2205" s="233">
        <f>E9+(E10*0.5)+(E11*0.1)</f>
        <v>0.2</v>
      </c>
      <c r="V2205" s="162">
        <v>-1400</v>
      </c>
      <c r="W2205" s="233">
        <f>E12+(E13*0.5)+(E14*0.1)</f>
        <v>0.2</v>
      </c>
      <c r="X2205" s="162">
        <v>-1200</v>
      </c>
      <c r="Y2205" s="161">
        <f t="shared" ref="Y2205:Y2268" si="701">Y2204+1</f>
        <v>2178</v>
      </c>
      <c r="Z2205" s="162">
        <f t="shared" si="693"/>
        <v>-420.34</v>
      </c>
      <c r="AA2205" s="127">
        <v>45806</v>
      </c>
      <c r="AB2205" s="127"/>
      <c r="AC2205" s="128"/>
      <c r="AD2205" s="128"/>
      <c r="AE2205" s="129"/>
      <c r="AF2205" s="129"/>
      <c r="AG2205" s="129"/>
      <c r="AH2205" s="129">
        <f t="shared" si="694"/>
        <v>0</v>
      </c>
      <c r="AI2205" s="129">
        <f t="shared" si="695"/>
        <v>-420.34</v>
      </c>
      <c r="AJ2205" s="234">
        <f t="shared" si="696"/>
        <v>0</v>
      </c>
      <c r="AK2205" s="234">
        <f t="shared" si="697"/>
        <v>1</v>
      </c>
      <c r="AL2205" s="129">
        <f t="shared" si="698"/>
        <v>0</v>
      </c>
      <c r="AM2205" s="127">
        <v>45806</v>
      </c>
      <c r="AN2205" s="129">
        <f t="shared" ref="AN2205:AN2268" si="702">Z2205+AN2204</f>
        <v>200692.54999999976</v>
      </c>
      <c r="AO2205" s="129">
        <f t="shared" ref="AO2205:AO2268" si="703">(AL2205&gt;0)*AL2205</f>
        <v>0</v>
      </c>
      <c r="AP2205" s="129">
        <f t="shared" ref="AP2205:AP2268" si="704">(AL2205&lt;0)*AL2205</f>
        <v>0</v>
      </c>
      <c r="AQ2205" s="235"/>
      <c r="AR2205" s="235"/>
      <c r="AS2205" s="236">
        <f t="shared" si="699"/>
        <v>45806</v>
      </c>
      <c r="AT2205" s="237">
        <f t="shared" ref="AT2205:AT2268" si="705">(P2205*O2205)+AT2204</f>
        <v>38790.949999999997</v>
      </c>
      <c r="AU2205" s="237">
        <f t="shared" ref="AU2205:AU2268" si="706">(R2205*Q2205)+AU2204</f>
        <v>25398.400000000009</v>
      </c>
      <c r="AV2205" s="237">
        <f t="shared" ref="AV2205:AV2268" si="707">(S2205*T2205)+AV2204</f>
        <v>47766.400000000045</v>
      </c>
      <c r="AW2205" s="237">
        <f t="shared" ref="AW2205:AW2268" si="708">(V2205*U2205)+AW2204</f>
        <v>37154.200000000004</v>
      </c>
      <c r="AX2205" s="237">
        <f t="shared" ref="AX2205:AX2268" si="709">(X2205*W2205)+AX2204</f>
        <v>51582.60000000002</v>
      </c>
      <c r="AY2205" s="133"/>
    </row>
    <row r="2206" spans="3:51" x14ac:dyDescent="0.25">
      <c r="C2206" s="137"/>
      <c r="D2206" s="137"/>
      <c r="E2206" s="137"/>
      <c r="F2206" s="137"/>
      <c r="G2206" s="137"/>
      <c r="H2206" s="137"/>
      <c r="I2206" s="137"/>
      <c r="J2206" s="137"/>
      <c r="K2206" s="240">
        <f t="shared" si="691"/>
        <v>45807</v>
      </c>
      <c r="L2206" s="230">
        <f t="shared" si="692"/>
        <v>199636.54999999976</v>
      </c>
      <c r="M2206" s="162">
        <f>MAX(AN28:AN2206)</f>
        <v>202609.33999999979</v>
      </c>
      <c r="N2206" s="162">
        <f t="shared" si="700"/>
        <v>-2972.7900000000373</v>
      </c>
      <c r="O2206" s="231">
        <f>E3+(E4*0.1)</f>
        <v>0.2</v>
      </c>
      <c r="P2206" s="162">
        <v>-550</v>
      </c>
      <c r="Q2206" s="232">
        <f>E5+(E6*0.1)</f>
        <v>0.1</v>
      </c>
      <c r="R2206" s="162">
        <v>-850</v>
      </c>
      <c r="S2206" s="232">
        <f>E7+(E8*0.1)</f>
        <v>0.1</v>
      </c>
      <c r="T2206" s="162">
        <v>-3410</v>
      </c>
      <c r="U2206" s="233">
        <f>E9+(E10*0.5)+(E11*0.1)</f>
        <v>0.2</v>
      </c>
      <c r="V2206" s="162">
        <v>-1400</v>
      </c>
      <c r="W2206" s="233">
        <f>E12+(E13*0.5)+(E14*0.1)</f>
        <v>0.2</v>
      </c>
      <c r="X2206" s="162">
        <v>-1200</v>
      </c>
      <c r="Y2206" s="161">
        <f t="shared" si="701"/>
        <v>2179</v>
      </c>
      <c r="Z2206" s="162">
        <f t="shared" si="693"/>
        <v>-1056</v>
      </c>
      <c r="AA2206" s="238">
        <v>45807</v>
      </c>
      <c r="AB2206" s="129">
        <f>SUM(Z2185:Z2206)</f>
        <v>3115.7700000000004</v>
      </c>
      <c r="AC2206" s="128">
        <f>(AB2206&gt;0)*1</f>
        <v>1</v>
      </c>
      <c r="AD2206" s="128">
        <f>(AB2206&lt;0)*1</f>
        <v>0</v>
      </c>
      <c r="AE2206" s="129">
        <f>AB2206*AC2206</f>
        <v>3115.7700000000004</v>
      </c>
      <c r="AF2206" s="129">
        <f>AB2206*AD2206</f>
        <v>0</v>
      </c>
      <c r="AG2206" s="129"/>
      <c r="AH2206" s="129">
        <f t="shared" si="694"/>
        <v>0</v>
      </c>
      <c r="AI2206" s="129">
        <f t="shared" si="695"/>
        <v>-1056</v>
      </c>
      <c r="AJ2206" s="234">
        <f t="shared" si="696"/>
        <v>0</v>
      </c>
      <c r="AK2206" s="234">
        <f t="shared" si="697"/>
        <v>1</v>
      </c>
      <c r="AL2206" s="129">
        <f t="shared" si="698"/>
        <v>3115.7700000000004</v>
      </c>
      <c r="AM2206" s="127">
        <v>45807</v>
      </c>
      <c r="AN2206" s="129">
        <f t="shared" si="702"/>
        <v>199636.54999999976</v>
      </c>
      <c r="AO2206" s="129">
        <f t="shared" si="703"/>
        <v>3115.7700000000004</v>
      </c>
      <c r="AP2206" s="129">
        <f t="shared" si="704"/>
        <v>0</v>
      </c>
      <c r="AQ2206" s="235"/>
      <c r="AR2206" s="235"/>
      <c r="AS2206" s="236">
        <f t="shared" si="699"/>
        <v>45807</v>
      </c>
      <c r="AT2206" s="237">
        <f t="shared" si="705"/>
        <v>38680.949999999997</v>
      </c>
      <c r="AU2206" s="237">
        <f t="shared" si="706"/>
        <v>25313.400000000009</v>
      </c>
      <c r="AV2206" s="237">
        <f t="shared" si="707"/>
        <v>47425.400000000045</v>
      </c>
      <c r="AW2206" s="237">
        <f t="shared" si="708"/>
        <v>36874.200000000004</v>
      </c>
      <c r="AX2206" s="237">
        <f t="shared" si="709"/>
        <v>51342.60000000002</v>
      </c>
      <c r="AY2206" s="133"/>
    </row>
    <row r="2207" spans="3:51" x14ac:dyDescent="0.25">
      <c r="C2207" s="137"/>
      <c r="D2207" s="137"/>
      <c r="E2207" s="137"/>
      <c r="F2207" s="137"/>
      <c r="G2207" s="137"/>
      <c r="H2207" s="137"/>
      <c r="I2207" s="137"/>
      <c r="J2207" s="137"/>
      <c r="K2207" s="240">
        <f t="shared" si="691"/>
        <v>45810</v>
      </c>
      <c r="L2207" s="230">
        <f t="shared" si="692"/>
        <v>203411.46999999977</v>
      </c>
      <c r="M2207" s="162">
        <f>MAX(AN28:AN2207)</f>
        <v>203411.46999999977</v>
      </c>
      <c r="N2207" s="162">
        <f t="shared" si="700"/>
        <v>0</v>
      </c>
      <c r="O2207" s="231">
        <f>E3+(E4*0.1)</f>
        <v>0.2</v>
      </c>
      <c r="P2207" s="162">
        <v>-550</v>
      </c>
      <c r="Q2207" s="232">
        <f>E5+(E6*0.1)</f>
        <v>0.1</v>
      </c>
      <c r="R2207" s="162">
        <v>-850</v>
      </c>
      <c r="S2207" s="232">
        <f>E7+(E8*0.1)</f>
        <v>0.1</v>
      </c>
      <c r="T2207" s="162">
        <v>3015.2</v>
      </c>
      <c r="U2207" s="233">
        <f>E9+(E10*0.5)+(E11*0.1)</f>
        <v>0.2</v>
      </c>
      <c r="V2207" s="162">
        <v>9171</v>
      </c>
      <c r="W2207" s="233">
        <f>E12+(E13*0.5)+(E14*0.1)</f>
        <v>0.2</v>
      </c>
      <c r="X2207" s="162">
        <v>9171</v>
      </c>
      <c r="Y2207" s="161">
        <f t="shared" si="701"/>
        <v>2180</v>
      </c>
      <c r="Z2207" s="162">
        <f t="shared" si="693"/>
        <v>3774.92</v>
      </c>
      <c r="AA2207" s="127">
        <v>45810</v>
      </c>
      <c r="AB2207" s="127"/>
      <c r="AC2207" s="128"/>
      <c r="AD2207" s="128"/>
      <c r="AE2207" s="129"/>
      <c r="AF2207" s="129"/>
      <c r="AG2207" s="129"/>
      <c r="AH2207" s="129">
        <f t="shared" si="694"/>
        <v>3774.92</v>
      </c>
      <c r="AI2207" s="129">
        <f t="shared" si="695"/>
        <v>0</v>
      </c>
      <c r="AJ2207" s="234">
        <f t="shared" si="696"/>
        <v>1</v>
      </c>
      <c r="AK2207" s="234">
        <f t="shared" si="697"/>
        <v>0</v>
      </c>
      <c r="AL2207" s="129">
        <f t="shared" si="698"/>
        <v>0</v>
      </c>
      <c r="AM2207" s="127">
        <v>45810</v>
      </c>
      <c r="AN2207" s="129">
        <f t="shared" si="702"/>
        <v>203411.46999999977</v>
      </c>
      <c r="AO2207" s="129">
        <f t="shared" si="703"/>
        <v>0</v>
      </c>
      <c r="AP2207" s="129">
        <f t="shared" si="704"/>
        <v>0</v>
      </c>
      <c r="AQ2207" s="235"/>
      <c r="AR2207" s="235"/>
      <c r="AS2207" s="236">
        <f t="shared" si="699"/>
        <v>45810</v>
      </c>
      <c r="AT2207" s="237">
        <f t="shared" si="705"/>
        <v>38570.949999999997</v>
      </c>
      <c r="AU2207" s="237">
        <f t="shared" si="706"/>
        <v>25228.400000000009</v>
      </c>
      <c r="AV2207" s="237">
        <f t="shared" si="707"/>
        <v>47726.920000000042</v>
      </c>
      <c r="AW2207" s="237">
        <f t="shared" si="708"/>
        <v>38708.400000000001</v>
      </c>
      <c r="AX2207" s="237">
        <f t="shared" si="709"/>
        <v>53176.800000000017</v>
      </c>
      <c r="AY2207" s="133"/>
    </row>
    <row r="2208" spans="3:51" x14ac:dyDescent="0.25">
      <c r="C2208" s="137"/>
      <c r="D2208" s="137"/>
      <c r="E2208" s="137"/>
      <c r="F2208" s="137"/>
      <c r="G2208" s="137"/>
      <c r="H2208" s="137"/>
      <c r="I2208" s="137"/>
      <c r="J2208" s="137"/>
      <c r="K2208" s="240">
        <f t="shared" si="691"/>
        <v>45811</v>
      </c>
      <c r="L2208" s="230">
        <f t="shared" si="692"/>
        <v>203295.27999999977</v>
      </c>
      <c r="M2208" s="162">
        <f>MAX(AN28:AN2208)</f>
        <v>203411.46999999977</v>
      </c>
      <c r="N2208" s="162">
        <f t="shared" si="700"/>
        <v>-116.19000000000233</v>
      </c>
      <c r="O2208" s="231">
        <f>E3+(E4*0.1)</f>
        <v>0.2</v>
      </c>
      <c r="P2208" s="162">
        <v>-550</v>
      </c>
      <c r="Q2208" s="232">
        <f>E5+(E6*0.1)</f>
        <v>0.1</v>
      </c>
      <c r="R2208" s="162">
        <v>1721.5</v>
      </c>
      <c r="S2208" s="232">
        <f>E7+(E8*0.1)</f>
        <v>0.1</v>
      </c>
      <c r="T2208" s="162">
        <v>3416.6</v>
      </c>
      <c r="U2208" s="233">
        <f>E9+(E10*0.5)+(E11*0.1)</f>
        <v>0.2</v>
      </c>
      <c r="V2208" s="162">
        <v>-1400</v>
      </c>
      <c r="W2208" s="233">
        <f>E12+(E13*0.5)+(E14*0.1)</f>
        <v>0.2</v>
      </c>
      <c r="X2208" s="162">
        <v>-1200</v>
      </c>
      <c r="Y2208" s="161">
        <f t="shared" si="701"/>
        <v>2181</v>
      </c>
      <c r="Z2208" s="162">
        <f t="shared" si="693"/>
        <v>-116.18999999999994</v>
      </c>
      <c r="AA2208" s="127">
        <v>45811</v>
      </c>
      <c r="AB2208" s="127"/>
      <c r="AC2208" s="128"/>
      <c r="AD2208" s="128"/>
      <c r="AE2208" s="129"/>
      <c r="AF2208" s="129"/>
      <c r="AG2208" s="129"/>
      <c r="AH2208" s="129">
        <f t="shared" si="694"/>
        <v>0</v>
      </c>
      <c r="AI2208" s="129">
        <f t="shared" si="695"/>
        <v>-116.18999999999994</v>
      </c>
      <c r="AJ2208" s="234">
        <f t="shared" si="696"/>
        <v>0</v>
      </c>
      <c r="AK2208" s="234">
        <f t="shared" si="697"/>
        <v>1</v>
      </c>
      <c r="AL2208" s="129">
        <f t="shared" si="698"/>
        <v>0</v>
      </c>
      <c r="AM2208" s="127">
        <v>45811</v>
      </c>
      <c r="AN2208" s="129">
        <f t="shared" si="702"/>
        <v>203295.27999999977</v>
      </c>
      <c r="AO2208" s="129">
        <f t="shared" si="703"/>
        <v>0</v>
      </c>
      <c r="AP2208" s="129">
        <f t="shared" si="704"/>
        <v>0</v>
      </c>
      <c r="AQ2208" s="235"/>
      <c r="AR2208" s="235"/>
      <c r="AS2208" s="236">
        <f t="shared" si="699"/>
        <v>45811</v>
      </c>
      <c r="AT2208" s="237">
        <f t="shared" si="705"/>
        <v>38460.949999999997</v>
      </c>
      <c r="AU2208" s="237">
        <f t="shared" si="706"/>
        <v>25400.55000000001</v>
      </c>
      <c r="AV2208" s="237">
        <f t="shared" si="707"/>
        <v>48068.580000000045</v>
      </c>
      <c r="AW2208" s="237">
        <f t="shared" si="708"/>
        <v>38428.400000000001</v>
      </c>
      <c r="AX2208" s="237">
        <f t="shared" si="709"/>
        <v>52936.800000000017</v>
      </c>
      <c r="AY2208" s="133"/>
    </row>
    <row r="2209" spans="3:51" x14ac:dyDescent="0.25">
      <c r="C2209" s="137"/>
      <c r="D2209" s="137"/>
      <c r="E2209" s="137"/>
      <c r="F2209" s="137"/>
      <c r="G2209" s="137"/>
      <c r="H2209" s="137"/>
      <c r="I2209" s="137"/>
      <c r="J2209" s="137"/>
      <c r="K2209" s="240">
        <f t="shared" si="691"/>
        <v>45812</v>
      </c>
      <c r="L2209" s="230">
        <f t="shared" si="692"/>
        <v>204089.85999999975</v>
      </c>
      <c r="M2209" s="162">
        <f>MAX(AN28:AN2209)</f>
        <v>204089.85999999975</v>
      </c>
      <c r="N2209" s="162">
        <f t="shared" si="700"/>
        <v>0</v>
      </c>
      <c r="O2209" s="231">
        <f>E3+(E4*0.1)</f>
        <v>0.2</v>
      </c>
      <c r="P2209" s="162">
        <v>-459.5</v>
      </c>
      <c r="Q2209" s="232">
        <f>E5+(E6*0.1)</f>
        <v>0.1</v>
      </c>
      <c r="R2209" s="162">
        <v>22</v>
      </c>
      <c r="S2209" s="232">
        <f>E7+(E8*0.1)</f>
        <v>0.1</v>
      </c>
      <c r="T2209" s="162">
        <v>1186.8</v>
      </c>
      <c r="U2209" s="233">
        <f>E9+(E10*0.5)+(E11*0.1)</f>
        <v>0.2</v>
      </c>
      <c r="V2209" s="162">
        <v>1914</v>
      </c>
      <c r="W2209" s="233">
        <f>E12+(E13*0.5)+(E14*0.1)</f>
        <v>0.2</v>
      </c>
      <c r="X2209" s="162">
        <v>1914</v>
      </c>
      <c r="Y2209" s="161">
        <f t="shared" si="701"/>
        <v>2182</v>
      </c>
      <c r="Z2209" s="162">
        <f t="shared" si="693"/>
        <v>794.58</v>
      </c>
      <c r="AA2209" s="127">
        <v>45812</v>
      </c>
      <c r="AB2209" s="127"/>
      <c r="AC2209" s="128"/>
      <c r="AD2209" s="128"/>
      <c r="AE2209" s="129"/>
      <c r="AF2209" s="129"/>
      <c r="AG2209" s="129"/>
      <c r="AH2209" s="129">
        <f t="shared" si="694"/>
        <v>794.58</v>
      </c>
      <c r="AI2209" s="129">
        <f t="shared" si="695"/>
        <v>0</v>
      </c>
      <c r="AJ2209" s="234">
        <f t="shared" si="696"/>
        <v>1</v>
      </c>
      <c r="AK2209" s="234">
        <f t="shared" si="697"/>
        <v>0</v>
      </c>
      <c r="AL2209" s="129">
        <f t="shared" si="698"/>
        <v>0</v>
      </c>
      <c r="AM2209" s="127">
        <v>45812</v>
      </c>
      <c r="AN2209" s="129">
        <f t="shared" si="702"/>
        <v>204089.85999999975</v>
      </c>
      <c r="AO2209" s="129">
        <f t="shared" si="703"/>
        <v>0</v>
      </c>
      <c r="AP2209" s="129">
        <f t="shared" si="704"/>
        <v>0</v>
      </c>
      <c r="AQ2209" s="235"/>
      <c r="AR2209" s="235"/>
      <c r="AS2209" s="236">
        <f t="shared" si="699"/>
        <v>45812</v>
      </c>
      <c r="AT2209" s="237">
        <f t="shared" si="705"/>
        <v>38369.049999999996</v>
      </c>
      <c r="AU2209" s="237">
        <f t="shared" si="706"/>
        <v>25402.750000000011</v>
      </c>
      <c r="AV2209" s="237">
        <f t="shared" si="707"/>
        <v>48187.260000000046</v>
      </c>
      <c r="AW2209" s="237">
        <f t="shared" si="708"/>
        <v>38811.200000000004</v>
      </c>
      <c r="AX2209" s="237">
        <f t="shared" si="709"/>
        <v>53319.60000000002</v>
      </c>
      <c r="AY2209" s="133"/>
    </row>
    <row r="2210" spans="3:51" x14ac:dyDescent="0.25">
      <c r="C2210" s="137"/>
      <c r="D2210" s="137"/>
      <c r="E2210" s="137"/>
      <c r="F2210" s="137"/>
      <c r="G2210" s="137"/>
      <c r="H2210" s="137"/>
      <c r="I2210" s="137"/>
      <c r="J2210" s="137"/>
      <c r="K2210" s="240">
        <f t="shared" si="691"/>
        <v>45813</v>
      </c>
      <c r="L2210" s="230">
        <f t="shared" si="692"/>
        <v>203033.85999999975</v>
      </c>
      <c r="M2210" s="162">
        <f>MAX(AN28:AN2210)</f>
        <v>204089.85999999975</v>
      </c>
      <c r="N2210" s="162">
        <f t="shared" si="700"/>
        <v>-1056</v>
      </c>
      <c r="O2210" s="231">
        <f>E3+(E4*0.1)</f>
        <v>0.2</v>
      </c>
      <c r="P2210" s="162">
        <v>-550</v>
      </c>
      <c r="Q2210" s="232">
        <f>E5+(E6*0.1)</f>
        <v>0.1</v>
      </c>
      <c r="R2210" s="162">
        <v>-850</v>
      </c>
      <c r="S2210" s="232">
        <f>E7+(E8*0.1)</f>
        <v>0.1</v>
      </c>
      <c r="T2210" s="162">
        <v>-3410</v>
      </c>
      <c r="U2210" s="233">
        <f>E9+(E10*0.5)+(E11*0.1)</f>
        <v>0.2</v>
      </c>
      <c r="V2210" s="162">
        <v>-1400</v>
      </c>
      <c r="W2210" s="233">
        <f>E12+(E13*0.5)+(E14*0.1)</f>
        <v>0.2</v>
      </c>
      <c r="X2210" s="162">
        <v>-1200</v>
      </c>
      <c r="Y2210" s="161">
        <f t="shared" si="701"/>
        <v>2183</v>
      </c>
      <c r="Z2210" s="162">
        <f t="shared" si="693"/>
        <v>-1056</v>
      </c>
      <c r="AA2210" s="127">
        <v>45813</v>
      </c>
      <c r="AB2210" s="127"/>
      <c r="AC2210" s="128"/>
      <c r="AD2210" s="128"/>
      <c r="AE2210" s="129"/>
      <c r="AF2210" s="129"/>
      <c r="AG2210" s="129"/>
      <c r="AH2210" s="129">
        <f t="shared" si="694"/>
        <v>0</v>
      </c>
      <c r="AI2210" s="129">
        <f t="shared" si="695"/>
        <v>-1056</v>
      </c>
      <c r="AJ2210" s="234">
        <f t="shared" si="696"/>
        <v>0</v>
      </c>
      <c r="AK2210" s="234">
        <f t="shared" si="697"/>
        <v>1</v>
      </c>
      <c r="AL2210" s="129">
        <f t="shared" si="698"/>
        <v>0</v>
      </c>
      <c r="AM2210" s="127">
        <v>45813</v>
      </c>
      <c r="AN2210" s="129">
        <f t="shared" si="702"/>
        <v>203033.85999999975</v>
      </c>
      <c r="AO2210" s="129">
        <f t="shared" si="703"/>
        <v>0</v>
      </c>
      <c r="AP2210" s="129">
        <f t="shared" si="704"/>
        <v>0</v>
      </c>
      <c r="AQ2210" s="235"/>
      <c r="AR2210" s="235"/>
      <c r="AS2210" s="236">
        <f t="shared" si="699"/>
        <v>45813</v>
      </c>
      <c r="AT2210" s="237">
        <f t="shared" si="705"/>
        <v>38259.049999999996</v>
      </c>
      <c r="AU2210" s="237">
        <f t="shared" si="706"/>
        <v>25317.750000000011</v>
      </c>
      <c r="AV2210" s="237">
        <f t="shared" si="707"/>
        <v>47846.260000000046</v>
      </c>
      <c r="AW2210" s="237">
        <f t="shared" si="708"/>
        <v>38531.200000000004</v>
      </c>
      <c r="AX2210" s="237">
        <f t="shared" si="709"/>
        <v>53079.60000000002</v>
      </c>
      <c r="AY2210" s="133"/>
    </row>
    <row r="2211" spans="3:51" x14ac:dyDescent="0.25">
      <c r="C2211" s="137"/>
      <c r="D2211" s="137"/>
      <c r="E2211" s="137"/>
      <c r="F2211" s="137"/>
      <c r="G2211" s="137"/>
      <c r="H2211" s="137"/>
      <c r="I2211" s="137"/>
      <c r="J2211" s="137"/>
      <c r="K2211" s="240">
        <f t="shared" si="691"/>
        <v>45814</v>
      </c>
      <c r="L2211" s="230">
        <f t="shared" si="692"/>
        <v>203691.00999999975</v>
      </c>
      <c r="M2211" s="162">
        <f>MAX(AN28:AN2211)</f>
        <v>204089.85999999975</v>
      </c>
      <c r="N2211" s="162">
        <f t="shared" si="700"/>
        <v>-398.85000000000582</v>
      </c>
      <c r="O2211" s="231">
        <f>E3+(E4*0.1)</f>
        <v>0.2</v>
      </c>
      <c r="P2211" s="162">
        <v>2215.65</v>
      </c>
      <c r="Q2211" s="232">
        <f>E5+(E6*0.1)</f>
        <v>0.1</v>
      </c>
      <c r="R2211" s="162">
        <v>3053</v>
      </c>
      <c r="S2211" s="232">
        <f>E7+(E8*0.1)</f>
        <v>0.1</v>
      </c>
      <c r="T2211" s="162">
        <v>4287.2</v>
      </c>
      <c r="U2211" s="233">
        <f>E9+(E10*0.5)+(E11*0.1)</f>
        <v>0.2</v>
      </c>
      <c r="V2211" s="162">
        <v>-1400</v>
      </c>
      <c r="W2211" s="233">
        <f>E12+(E13*0.5)+(E14*0.1)</f>
        <v>0.2</v>
      </c>
      <c r="X2211" s="162">
        <v>-1200</v>
      </c>
      <c r="Y2211" s="161">
        <f t="shared" si="701"/>
        <v>2184</v>
      </c>
      <c r="Z2211" s="162">
        <f t="shared" si="693"/>
        <v>657.15000000000009</v>
      </c>
      <c r="AA2211" s="127">
        <v>45814</v>
      </c>
      <c r="AB2211" s="127"/>
      <c r="AC2211" s="128"/>
      <c r="AD2211" s="128"/>
      <c r="AE2211" s="129"/>
      <c r="AF2211" s="129"/>
      <c r="AG2211" s="129"/>
      <c r="AH2211" s="129">
        <f t="shared" si="694"/>
        <v>657.15000000000009</v>
      </c>
      <c r="AI2211" s="129">
        <f t="shared" si="695"/>
        <v>0</v>
      </c>
      <c r="AJ2211" s="234">
        <f t="shared" si="696"/>
        <v>1</v>
      </c>
      <c r="AK2211" s="234">
        <f t="shared" si="697"/>
        <v>0</v>
      </c>
      <c r="AL2211" s="129">
        <f t="shared" si="698"/>
        <v>0</v>
      </c>
      <c r="AM2211" s="127">
        <v>45814</v>
      </c>
      <c r="AN2211" s="129">
        <f t="shared" si="702"/>
        <v>203691.00999999975</v>
      </c>
      <c r="AO2211" s="129">
        <f t="shared" si="703"/>
        <v>0</v>
      </c>
      <c r="AP2211" s="129">
        <f t="shared" si="704"/>
        <v>0</v>
      </c>
      <c r="AQ2211" s="235"/>
      <c r="AR2211" s="235"/>
      <c r="AS2211" s="236">
        <f t="shared" si="699"/>
        <v>45814</v>
      </c>
      <c r="AT2211" s="237">
        <f t="shared" si="705"/>
        <v>38702.179999999993</v>
      </c>
      <c r="AU2211" s="237">
        <f t="shared" si="706"/>
        <v>25623.05000000001</v>
      </c>
      <c r="AV2211" s="237">
        <f t="shared" si="707"/>
        <v>48274.980000000047</v>
      </c>
      <c r="AW2211" s="237">
        <f t="shared" si="708"/>
        <v>38251.200000000004</v>
      </c>
      <c r="AX2211" s="237">
        <f t="shared" si="709"/>
        <v>52839.60000000002</v>
      </c>
      <c r="AY2211" s="133"/>
    </row>
    <row r="2212" spans="3:51" x14ac:dyDescent="0.25">
      <c r="C2212" s="137"/>
      <c r="D2212" s="137"/>
      <c r="E2212" s="137"/>
      <c r="F2212" s="137"/>
      <c r="G2212" s="137"/>
      <c r="H2212" s="137"/>
      <c r="I2212" s="137"/>
      <c r="J2212" s="137"/>
      <c r="K2212" s="240">
        <f t="shared" si="691"/>
        <v>45817</v>
      </c>
      <c r="L2212" s="230">
        <f t="shared" si="692"/>
        <v>203160.76999999976</v>
      </c>
      <c r="M2212" s="162">
        <f>MAX(AN28:AN2212)</f>
        <v>204089.85999999975</v>
      </c>
      <c r="N2212" s="162">
        <f t="shared" si="700"/>
        <v>-929.08999999999651</v>
      </c>
      <c r="O2212" s="231">
        <f>E3+(E4*0.1)</f>
        <v>0.2</v>
      </c>
      <c r="P2212" s="162">
        <v>-550</v>
      </c>
      <c r="Q2212" s="232">
        <f>E5+(E6*0.1)</f>
        <v>0.1</v>
      </c>
      <c r="R2212" s="162">
        <v>276</v>
      </c>
      <c r="S2212" s="232">
        <f>E7+(E8*0.1)</f>
        <v>0.1</v>
      </c>
      <c r="T2212" s="162">
        <v>721.6</v>
      </c>
      <c r="U2212" s="233">
        <f>E9+(E10*0.5)+(E11*0.1)</f>
        <v>0.2</v>
      </c>
      <c r="V2212" s="162">
        <v>-1400</v>
      </c>
      <c r="W2212" s="233">
        <f>E12+(E13*0.5)+(E14*0.1)</f>
        <v>0.2</v>
      </c>
      <c r="X2212" s="162">
        <v>-1200</v>
      </c>
      <c r="Y2212" s="161">
        <f t="shared" si="701"/>
        <v>2185</v>
      </c>
      <c r="Z2212" s="162">
        <f t="shared" si="693"/>
        <v>-530.24</v>
      </c>
      <c r="AA2212" s="127">
        <v>45817</v>
      </c>
      <c r="AB2212" s="127"/>
      <c r="AC2212" s="128"/>
      <c r="AD2212" s="128"/>
      <c r="AE2212" s="129"/>
      <c r="AF2212" s="129"/>
      <c r="AG2212" s="129"/>
      <c r="AH2212" s="129">
        <f t="shared" si="694"/>
        <v>0</v>
      </c>
      <c r="AI2212" s="129">
        <f t="shared" si="695"/>
        <v>-530.24</v>
      </c>
      <c r="AJ2212" s="234">
        <f t="shared" si="696"/>
        <v>0</v>
      </c>
      <c r="AK2212" s="234">
        <f t="shared" si="697"/>
        <v>1</v>
      </c>
      <c r="AL2212" s="129">
        <f t="shared" si="698"/>
        <v>0</v>
      </c>
      <c r="AM2212" s="127">
        <v>45817</v>
      </c>
      <c r="AN2212" s="129">
        <f t="shared" si="702"/>
        <v>203160.76999999976</v>
      </c>
      <c r="AO2212" s="129">
        <f t="shared" si="703"/>
        <v>0</v>
      </c>
      <c r="AP2212" s="129">
        <f t="shared" si="704"/>
        <v>0</v>
      </c>
      <c r="AQ2212" s="235"/>
      <c r="AR2212" s="235"/>
      <c r="AS2212" s="236">
        <f t="shared" si="699"/>
        <v>45817</v>
      </c>
      <c r="AT2212" s="237">
        <f t="shared" si="705"/>
        <v>38592.179999999993</v>
      </c>
      <c r="AU2212" s="237">
        <f t="shared" si="706"/>
        <v>25650.650000000009</v>
      </c>
      <c r="AV2212" s="237">
        <f t="shared" si="707"/>
        <v>48347.14000000005</v>
      </c>
      <c r="AW2212" s="237">
        <f t="shared" si="708"/>
        <v>37971.200000000004</v>
      </c>
      <c r="AX2212" s="237">
        <f t="shared" si="709"/>
        <v>52599.60000000002</v>
      </c>
      <c r="AY2212" s="133"/>
    </row>
    <row r="2213" spans="3:51" x14ac:dyDescent="0.25">
      <c r="C2213" s="137"/>
      <c r="D2213" s="137"/>
      <c r="E2213" s="137"/>
      <c r="F2213" s="137"/>
      <c r="G2213" s="137"/>
      <c r="H2213" s="137"/>
      <c r="I2213" s="137"/>
      <c r="J2213" s="137"/>
      <c r="K2213" s="240">
        <f t="shared" si="691"/>
        <v>45818</v>
      </c>
      <c r="L2213" s="230">
        <f t="shared" si="692"/>
        <v>203198.62999999974</v>
      </c>
      <c r="M2213" s="162">
        <f>MAX(AN28:AN2213)</f>
        <v>204089.85999999975</v>
      </c>
      <c r="N2213" s="162">
        <f t="shared" si="700"/>
        <v>-891.23000000001048</v>
      </c>
      <c r="O2213" s="231">
        <f>E3+(E4*0.1)</f>
        <v>0.2</v>
      </c>
      <c r="P2213" s="162">
        <v>525.54999999999995</v>
      </c>
      <c r="Q2213" s="232">
        <f>E5+(E6*0.1)</f>
        <v>0.1</v>
      </c>
      <c r="R2213" s="162">
        <v>1646.5</v>
      </c>
      <c r="S2213" s="232">
        <f>E7+(E8*0.1)</f>
        <v>0.1</v>
      </c>
      <c r="T2213" s="162">
        <v>2881</v>
      </c>
      <c r="U2213" s="233">
        <f>E9+(E10*0.5)+(E11*0.1)</f>
        <v>0.2</v>
      </c>
      <c r="V2213" s="162">
        <v>-1400</v>
      </c>
      <c r="W2213" s="233">
        <f>E12+(E13*0.5)+(E14*0.1)</f>
        <v>0.2</v>
      </c>
      <c r="X2213" s="162">
        <v>-1200</v>
      </c>
      <c r="Y2213" s="161">
        <f t="shared" si="701"/>
        <v>2186</v>
      </c>
      <c r="Z2213" s="162">
        <f t="shared" si="693"/>
        <v>37.860000000000014</v>
      </c>
      <c r="AA2213" s="127">
        <v>45818</v>
      </c>
      <c r="AB2213" s="127"/>
      <c r="AC2213" s="128"/>
      <c r="AD2213" s="128"/>
      <c r="AE2213" s="129"/>
      <c r="AF2213" s="129"/>
      <c r="AG2213" s="129"/>
      <c r="AH2213" s="129">
        <f t="shared" si="694"/>
        <v>37.860000000000014</v>
      </c>
      <c r="AI2213" s="129">
        <f t="shared" si="695"/>
        <v>0</v>
      </c>
      <c r="AJ2213" s="234">
        <f t="shared" si="696"/>
        <v>1</v>
      </c>
      <c r="AK2213" s="234">
        <f t="shared" si="697"/>
        <v>0</v>
      </c>
      <c r="AL2213" s="129">
        <f t="shared" si="698"/>
        <v>0</v>
      </c>
      <c r="AM2213" s="127">
        <v>45818</v>
      </c>
      <c r="AN2213" s="129">
        <f t="shared" si="702"/>
        <v>203198.62999999974</v>
      </c>
      <c r="AO2213" s="129">
        <f t="shared" si="703"/>
        <v>0</v>
      </c>
      <c r="AP2213" s="129">
        <f t="shared" si="704"/>
        <v>0</v>
      </c>
      <c r="AQ2213" s="235"/>
      <c r="AR2213" s="235"/>
      <c r="AS2213" s="236">
        <f t="shared" si="699"/>
        <v>45818</v>
      </c>
      <c r="AT2213" s="237">
        <f t="shared" si="705"/>
        <v>38697.289999999994</v>
      </c>
      <c r="AU2213" s="237">
        <f t="shared" si="706"/>
        <v>25815.30000000001</v>
      </c>
      <c r="AV2213" s="237">
        <f t="shared" si="707"/>
        <v>48635.240000000049</v>
      </c>
      <c r="AW2213" s="237">
        <f t="shared" si="708"/>
        <v>37691.200000000004</v>
      </c>
      <c r="AX2213" s="237">
        <f t="shared" si="709"/>
        <v>52359.60000000002</v>
      </c>
      <c r="AY2213" s="133"/>
    </row>
    <row r="2214" spans="3:51" x14ac:dyDescent="0.25">
      <c r="C2214" s="137"/>
      <c r="D2214" s="137"/>
      <c r="E2214" s="137"/>
      <c r="F2214" s="137"/>
      <c r="G2214" s="137"/>
      <c r="H2214" s="137"/>
      <c r="I2214" s="137"/>
      <c r="J2214" s="137"/>
      <c r="K2214" s="240">
        <f t="shared" si="691"/>
        <v>45819</v>
      </c>
      <c r="L2214" s="230">
        <f t="shared" si="692"/>
        <v>204100.18999999974</v>
      </c>
      <c r="M2214" s="162">
        <f>MAX(AN28:AN2214)</f>
        <v>204100.18999999974</v>
      </c>
      <c r="N2214" s="162">
        <f t="shared" si="700"/>
        <v>0</v>
      </c>
      <c r="O2214" s="231">
        <f>E3+(E4*0.1)</f>
        <v>0.2</v>
      </c>
      <c r="P2214" s="162">
        <v>-550</v>
      </c>
      <c r="Q2214" s="232">
        <f>E5+(E6*0.1)</f>
        <v>0.1</v>
      </c>
      <c r="R2214" s="162">
        <v>-850</v>
      </c>
      <c r="S2214" s="232">
        <f>E7+(E8*0.1)</f>
        <v>0.1</v>
      </c>
      <c r="T2214" s="162">
        <v>-1622.4</v>
      </c>
      <c r="U2214" s="233">
        <f>E9+(E10*0.5)+(E11*0.1)</f>
        <v>0.2</v>
      </c>
      <c r="V2214" s="162">
        <v>3147</v>
      </c>
      <c r="W2214" s="233">
        <f>E12+(E13*0.5)+(E14*0.1)</f>
        <v>0.2</v>
      </c>
      <c r="X2214" s="162">
        <v>3147</v>
      </c>
      <c r="Y2214" s="161">
        <f t="shared" si="701"/>
        <v>2187</v>
      </c>
      <c r="Z2214" s="162">
        <f t="shared" si="693"/>
        <v>901.56000000000017</v>
      </c>
      <c r="AA2214" s="127">
        <v>45819</v>
      </c>
      <c r="AB2214" s="127"/>
      <c r="AC2214" s="128"/>
      <c r="AD2214" s="128"/>
      <c r="AE2214" s="129"/>
      <c r="AF2214" s="129"/>
      <c r="AG2214" s="129"/>
      <c r="AH2214" s="129">
        <f t="shared" si="694"/>
        <v>901.56000000000017</v>
      </c>
      <c r="AI2214" s="129">
        <f t="shared" si="695"/>
        <v>0</v>
      </c>
      <c r="AJ2214" s="234">
        <f t="shared" si="696"/>
        <v>1</v>
      </c>
      <c r="AK2214" s="234">
        <f t="shared" si="697"/>
        <v>0</v>
      </c>
      <c r="AL2214" s="129">
        <f t="shared" si="698"/>
        <v>0</v>
      </c>
      <c r="AM2214" s="127">
        <v>45819</v>
      </c>
      <c r="AN2214" s="129">
        <f t="shared" si="702"/>
        <v>204100.18999999974</v>
      </c>
      <c r="AO2214" s="129">
        <f t="shared" si="703"/>
        <v>0</v>
      </c>
      <c r="AP2214" s="129">
        <f t="shared" si="704"/>
        <v>0</v>
      </c>
      <c r="AQ2214" s="235"/>
      <c r="AR2214" s="235"/>
      <c r="AS2214" s="236">
        <f t="shared" si="699"/>
        <v>45819</v>
      </c>
      <c r="AT2214" s="237">
        <f t="shared" si="705"/>
        <v>38587.289999999994</v>
      </c>
      <c r="AU2214" s="237">
        <f t="shared" si="706"/>
        <v>25730.30000000001</v>
      </c>
      <c r="AV2214" s="237">
        <f t="shared" si="707"/>
        <v>48473.000000000051</v>
      </c>
      <c r="AW2214" s="237">
        <f t="shared" si="708"/>
        <v>38320.600000000006</v>
      </c>
      <c r="AX2214" s="237">
        <f t="shared" si="709"/>
        <v>52989.000000000022</v>
      </c>
      <c r="AY2214" s="133"/>
    </row>
    <row r="2215" spans="3:51" x14ac:dyDescent="0.25">
      <c r="C2215" s="137"/>
      <c r="D2215" s="137"/>
      <c r="E2215" s="137"/>
      <c r="F2215" s="137"/>
      <c r="G2215" s="137"/>
      <c r="H2215" s="137"/>
      <c r="I2215" s="137"/>
      <c r="J2215" s="137"/>
      <c r="K2215" s="240">
        <f t="shared" si="691"/>
        <v>45820</v>
      </c>
      <c r="L2215" s="230">
        <f t="shared" si="692"/>
        <v>205270.21999999974</v>
      </c>
      <c r="M2215" s="162">
        <f>MAX(AN28:AN2215)</f>
        <v>205270.21999999974</v>
      </c>
      <c r="N2215" s="162">
        <f t="shared" si="700"/>
        <v>0</v>
      </c>
      <c r="O2215" s="231">
        <f>E3+(E4*0.1)</f>
        <v>0.2</v>
      </c>
      <c r="P2215" s="162">
        <v>-692.05</v>
      </c>
      <c r="Q2215" s="232">
        <f>E5+(E6*0.1)</f>
        <v>0.1</v>
      </c>
      <c r="R2215" s="162">
        <v>-850</v>
      </c>
      <c r="S2215" s="232">
        <f>E7+(E8*0.1)</f>
        <v>0.1</v>
      </c>
      <c r="T2215" s="162">
        <v>1050.4000000000001</v>
      </c>
      <c r="U2215" s="233">
        <f>E9+(E10*0.5)+(E11*0.1)</f>
        <v>0.2</v>
      </c>
      <c r="V2215" s="162">
        <v>3221</v>
      </c>
      <c r="W2215" s="233">
        <f>E12+(E13*0.5)+(E14*0.1)</f>
        <v>0.2</v>
      </c>
      <c r="X2215" s="162">
        <v>3221</v>
      </c>
      <c r="Y2215" s="161">
        <f t="shared" si="701"/>
        <v>2188</v>
      </c>
      <c r="Z2215" s="162">
        <f t="shared" si="693"/>
        <v>1170.0300000000002</v>
      </c>
      <c r="AA2215" s="127">
        <v>45820</v>
      </c>
      <c r="AB2215" s="127"/>
      <c r="AC2215" s="128"/>
      <c r="AD2215" s="128"/>
      <c r="AE2215" s="129"/>
      <c r="AF2215" s="129"/>
      <c r="AG2215" s="129"/>
      <c r="AH2215" s="129">
        <f t="shared" si="694"/>
        <v>1170.0300000000002</v>
      </c>
      <c r="AI2215" s="129">
        <f t="shared" si="695"/>
        <v>0</v>
      </c>
      <c r="AJ2215" s="234">
        <f t="shared" si="696"/>
        <v>1</v>
      </c>
      <c r="AK2215" s="234">
        <f t="shared" si="697"/>
        <v>0</v>
      </c>
      <c r="AL2215" s="129">
        <f t="shared" si="698"/>
        <v>0</v>
      </c>
      <c r="AM2215" s="127">
        <v>45820</v>
      </c>
      <c r="AN2215" s="129">
        <f t="shared" si="702"/>
        <v>205270.21999999974</v>
      </c>
      <c r="AO2215" s="129">
        <f t="shared" si="703"/>
        <v>0</v>
      </c>
      <c r="AP2215" s="129">
        <f t="shared" si="704"/>
        <v>0</v>
      </c>
      <c r="AQ2215" s="235"/>
      <c r="AR2215" s="235"/>
      <c r="AS2215" s="236">
        <f t="shared" si="699"/>
        <v>45820</v>
      </c>
      <c r="AT2215" s="237">
        <f t="shared" si="705"/>
        <v>38448.87999999999</v>
      </c>
      <c r="AU2215" s="237">
        <f t="shared" si="706"/>
        <v>25645.30000000001</v>
      </c>
      <c r="AV2215" s="237">
        <f t="shared" si="707"/>
        <v>48578.040000000052</v>
      </c>
      <c r="AW2215" s="237">
        <f t="shared" si="708"/>
        <v>38964.800000000003</v>
      </c>
      <c r="AX2215" s="237">
        <f t="shared" si="709"/>
        <v>53633.200000000019</v>
      </c>
      <c r="AY2215" s="133"/>
    </row>
    <row r="2216" spans="3:51" x14ac:dyDescent="0.25">
      <c r="C2216" s="137"/>
      <c r="D2216" s="137"/>
      <c r="E2216" s="137"/>
      <c r="F2216" s="137"/>
      <c r="G2216" s="137"/>
      <c r="H2216" s="137"/>
      <c r="I2216" s="137"/>
      <c r="J2216" s="137"/>
      <c r="K2216" s="240">
        <f t="shared" si="691"/>
        <v>45821</v>
      </c>
      <c r="L2216" s="230">
        <f t="shared" si="692"/>
        <v>206033.01999999973</v>
      </c>
      <c r="M2216" s="162">
        <f>MAX(AN28:AN2216)</f>
        <v>206033.01999999973</v>
      </c>
      <c r="N2216" s="162">
        <f t="shared" si="700"/>
        <v>0</v>
      </c>
      <c r="O2216" s="231">
        <f>E3+(E4*0.1)</f>
        <v>0.2</v>
      </c>
      <c r="P2216" s="162">
        <v>-1990.7</v>
      </c>
      <c r="Q2216" s="232">
        <f>E5+(E6*0.1)</f>
        <v>0.1</v>
      </c>
      <c r="R2216" s="162">
        <v>-2285</v>
      </c>
      <c r="S2216" s="232">
        <f>E7+(E8*0.1)</f>
        <v>0.1</v>
      </c>
      <c r="T2216" s="162">
        <v>-4797.6000000000004</v>
      </c>
      <c r="U2216" s="233">
        <f>E9+(E10*0.5)+(E11*0.1)</f>
        <v>0.2</v>
      </c>
      <c r="V2216" s="162">
        <v>4673</v>
      </c>
      <c r="W2216" s="233">
        <f>E12+(E13*0.5)+(E14*0.1)</f>
        <v>0.2</v>
      </c>
      <c r="X2216" s="162">
        <v>4673</v>
      </c>
      <c r="Y2216" s="161">
        <f t="shared" si="701"/>
        <v>2189</v>
      </c>
      <c r="Z2216" s="162">
        <f t="shared" si="693"/>
        <v>762.8</v>
      </c>
      <c r="AA2216" s="127">
        <v>45821</v>
      </c>
      <c r="AB2216" s="127"/>
      <c r="AC2216" s="128"/>
      <c r="AD2216" s="128"/>
      <c r="AE2216" s="129"/>
      <c r="AF2216" s="129"/>
      <c r="AG2216" s="129"/>
      <c r="AH2216" s="129">
        <f t="shared" si="694"/>
        <v>762.8</v>
      </c>
      <c r="AI2216" s="129">
        <f t="shared" si="695"/>
        <v>0</v>
      </c>
      <c r="AJ2216" s="234">
        <f t="shared" si="696"/>
        <v>1</v>
      </c>
      <c r="AK2216" s="234">
        <f t="shared" si="697"/>
        <v>0</v>
      </c>
      <c r="AL2216" s="129">
        <f t="shared" si="698"/>
        <v>0</v>
      </c>
      <c r="AM2216" s="127">
        <v>45821</v>
      </c>
      <c r="AN2216" s="129">
        <f t="shared" si="702"/>
        <v>206033.01999999973</v>
      </c>
      <c r="AO2216" s="129">
        <f t="shared" si="703"/>
        <v>0</v>
      </c>
      <c r="AP2216" s="129">
        <f t="shared" si="704"/>
        <v>0</v>
      </c>
      <c r="AQ2216" s="235"/>
      <c r="AR2216" s="235"/>
      <c r="AS2216" s="236">
        <f t="shared" si="699"/>
        <v>45821</v>
      </c>
      <c r="AT2216" s="237">
        <f t="shared" si="705"/>
        <v>38050.739999999991</v>
      </c>
      <c r="AU2216" s="237">
        <f t="shared" si="706"/>
        <v>25416.80000000001</v>
      </c>
      <c r="AV2216" s="237">
        <f t="shared" si="707"/>
        <v>48098.28000000005</v>
      </c>
      <c r="AW2216" s="237">
        <f t="shared" si="708"/>
        <v>39899.4</v>
      </c>
      <c r="AX2216" s="237">
        <f t="shared" si="709"/>
        <v>54567.800000000017</v>
      </c>
      <c r="AY2216" s="133"/>
    </row>
    <row r="2217" spans="3:51" x14ac:dyDescent="0.25">
      <c r="C2217" s="137"/>
      <c r="D2217" s="137"/>
      <c r="E2217" s="137"/>
      <c r="F2217" s="137"/>
      <c r="G2217" s="137"/>
      <c r="H2217" s="137"/>
      <c r="I2217" s="137"/>
      <c r="J2217" s="137"/>
      <c r="K2217" s="240">
        <f t="shared" si="691"/>
        <v>45824</v>
      </c>
      <c r="L2217" s="230">
        <f t="shared" si="692"/>
        <v>206724.07999999973</v>
      </c>
      <c r="M2217" s="162">
        <f>MAX(AN28:AN2217)</f>
        <v>206724.07999999973</v>
      </c>
      <c r="N2217" s="162">
        <f t="shared" si="700"/>
        <v>0</v>
      </c>
      <c r="O2217" s="231">
        <f>E3+(E4*0.1)</f>
        <v>0.2</v>
      </c>
      <c r="P2217" s="162">
        <v>1586.5</v>
      </c>
      <c r="Q2217" s="232">
        <f>E5+(E6*0.1)</f>
        <v>0.1</v>
      </c>
      <c r="R2217" s="162">
        <v>2807</v>
      </c>
      <c r="S2217" s="232">
        <f>E7+(E8*0.1)</f>
        <v>0.1</v>
      </c>
      <c r="T2217" s="162">
        <v>6130.6</v>
      </c>
      <c r="U2217" s="233">
        <f>E9+(E10*0.5)+(E11*0.1)</f>
        <v>0.2</v>
      </c>
      <c r="V2217" s="162">
        <v>-1400</v>
      </c>
      <c r="W2217" s="233">
        <f>E12+(E13*0.5)+(E14*0.1)</f>
        <v>0.2</v>
      </c>
      <c r="X2217" s="162">
        <v>-1200</v>
      </c>
      <c r="Y2217" s="161">
        <f t="shared" si="701"/>
        <v>2190</v>
      </c>
      <c r="Z2217" s="162">
        <f t="shared" si="693"/>
        <v>691.06</v>
      </c>
      <c r="AA2217" s="127">
        <v>45824</v>
      </c>
      <c r="AB2217" s="127"/>
      <c r="AC2217" s="128"/>
      <c r="AD2217" s="128"/>
      <c r="AE2217" s="129"/>
      <c r="AF2217" s="129"/>
      <c r="AG2217" s="129"/>
      <c r="AH2217" s="129">
        <f t="shared" si="694"/>
        <v>691.06</v>
      </c>
      <c r="AI2217" s="129">
        <f t="shared" si="695"/>
        <v>0</v>
      </c>
      <c r="AJ2217" s="234">
        <f t="shared" si="696"/>
        <v>1</v>
      </c>
      <c r="AK2217" s="234">
        <f t="shared" si="697"/>
        <v>0</v>
      </c>
      <c r="AL2217" s="129">
        <f t="shared" si="698"/>
        <v>0</v>
      </c>
      <c r="AM2217" s="127">
        <v>45824</v>
      </c>
      <c r="AN2217" s="129">
        <f t="shared" si="702"/>
        <v>206724.07999999973</v>
      </c>
      <c r="AO2217" s="129">
        <f t="shared" si="703"/>
        <v>0</v>
      </c>
      <c r="AP2217" s="129">
        <f t="shared" si="704"/>
        <v>0</v>
      </c>
      <c r="AQ2217" s="235"/>
      <c r="AR2217" s="235"/>
      <c r="AS2217" s="236">
        <f t="shared" si="699"/>
        <v>45824</v>
      </c>
      <c r="AT2217" s="237">
        <f t="shared" si="705"/>
        <v>38368.039999999994</v>
      </c>
      <c r="AU2217" s="237">
        <f t="shared" si="706"/>
        <v>25697.500000000011</v>
      </c>
      <c r="AV2217" s="237">
        <f t="shared" si="707"/>
        <v>48711.340000000047</v>
      </c>
      <c r="AW2217" s="237">
        <f t="shared" si="708"/>
        <v>39619.4</v>
      </c>
      <c r="AX2217" s="237">
        <f t="shared" si="709"/>
        <v>54327.800000000017</v>
      </c>
      <c r="AY2217" s="133"/>
    </row>
    <row r="2218" spans="3:51" x14ac:dyDescent="0.25">
      <c r="C2218" s="137"/>
      <c r="D2218" s="137"/>
      <c r="E2218" s="137"/>
      <c r="F2218" s="137"/>
      <c r="G2218" s="137"/>
      <c r="H2218" s="137"/>
      <c r="I2218" s="137"/>
      <c r="J2218" s="137"/>
      <c r="K2218" s="240">
        <f t="shared" si="691"/>
        <v>45825</v>
      </c>
      <c r="L2218" s="230">
        <f t="shared" si="692"/>
        <v>206261.20999999973</v>
      </c>
      <c r="M2218" s="162">
        <f>MAX(AN28:AN2218)</f>
        <v>206724.07999999973</v>
      </c>
      <c r="N2218" s="162">
        <f t="shared" si="700"/>
        <v>-462.86999999999534</v>
      </c>
      <c r="O2218" s="231">
        <f>E3+(E4*0.1)</f>
        <v>0.2</v>
      </c>
      <c r="P2218" s="162">
        <v>-832.35</v>
      </c>
      <c r="Q2218" s="232">
        <f>E5+(E6*0.1)</f>
        <v>0.1</v>
      </c>
      <c r="R2218" s="162">
        <v>-1098</v>
      </c>
      <c r="S2218" s="232">
        <f>E7+(E8*0.1)</f>
        <v>0.1</v>
      </c>
      <c r="T2218" s="162">
        <v>-3410</v>
      </c>
      <c r="U2218" s="233">
        <f>E9+(E10*0.5)+(E11*0.1)</f>
        <v>0.2</v>
      </c>
      <c r="V2218" s="162">
        <v>386</v>
      </c>
      <c r="W2218" s="233">
        <f>E12+(E13*0.5)+(E14*0.1)</f>
        <v>0.2</v>
      </c>
      <c r="X2218" s="162">
        <v>386</v>
      </c>
      <c r="Y2218" s="161">
        <f t="shared" si="701"/>
        <v>2191</v>
      </c>
      <c r="Z2218" s="162">
        <f t="shared" si="693"/>
        <v>-462.86999999999995</v>
      </c>
      <c r="AA2218" s="127">
        <v>45825</v>
      </c>
      <c r="AB2218" s="127"/>
      <c r="AC2218" s="128"/>
      <c r="AD2218" s="128"/>
      <c r="AE2218" s="129"/>
      <c r="AF2218" s="129"/>
      <c r="AG2218" s="129"/>
      <c r="AH2218" s="129">
        <f t="shared" si="694"/>
        <v>0</v>
      </c>
      <c r="AI2218" s="129">
        <f t="shared" si="695"/>
        <v>-462.86999999999995</v>
      </c>
      <c r="AJ2218" s="234">
        <f t="shared" si="696"/>
        <v>0</v>
      </c>
      <c r="AK2218" s="234">
        <f t="shared" si="697"/>
        <v>1</v>
      </c>
      <c r="AL2218" s="129">
        <f t="shared" si="698"/>
        <v>0</v>
      </c>
      <c r="AM2218" s="127">
        <v>45825</v>
      </c>
      <c r="AN2218" s="129">
        <f t="shared" si="702"/>
        <v>206261.20999999973</v>
      </c>
      <c r="AO2218" s="129">
        <f t="shared" si="703"/>
        <v>0</v>
      </c>
      <c r="AP2218" s="129">
        <f t="shared" si="704"/>
        <v>0</v>
      </c>
      <c r="AQ2218" s="235"/>
      <c r="AR2218" s="235"/>
      <c r="AS2218" s="236">
        <f t="shared" si="699"/>
        <v>45825</v>
      </c>
      <c r="AT2218" s="237">
        <f t="shared" si="705"/>
        <v>38201.569999999992</v>
      </c>
      <c r="AU2218" s="237">
        <f t="shared" si="706"/>
        <v>25587.700000000012</v>
      </c>
      <c r="AV2218" s="237">
        <f t="shared" si="707"/>
        <v>48370.340000000047</v>
      </c>
      <c r="AW2218" s="237">
        <f t="shared" si="708"/>
        <v>39696.6</v>
      </c>
      <c r="AX2218" s="237">
        <f t="shared" si="709"/>
        <v>54405.000000000015</v>
      </c>
      <c r="AY2218" s="133"/>
    </row>
    <row r="2219" spans="3:51" x14ac:dyDescent="0.25">
      <c r="C2219" s="137"/>
      <c r="D2219" s="137"/>
      <c r="E2219" s="137"/>
      <c r="F2219" s="137"/>
      <c r="G2219" s="137"/>
      <c r="H2219" s="137"/>
      <c r="I2219" s="137"/>
      <c r="J2219" s="137"/>
      <c r="K2219" s="240">
        <f t="shared" si="691"/>
        <v>45826</v>
      </c>
      <c r="L2219" s="230">
        <f t="shared" si="692"/>
        <v>205689.03999999972</v>
      </c>
      <c r="M2219" s="162">
        <f>MAX(AN28:AN2219)</f>
        <v>206724.07999999973</v>
      </c>
      <c r="N2219" s="162">
        <f t="shared" si="700"/>
        <v>-1035.0400000000081</v>
      </c>
      <c r="O2219" s="231">
        <f>E3+(E4*0.1)</f>
        <v>0.2</v>
      </c>
      <c r="P2219" s="162">
        <v>-220.7</v>
      </c>
      <c r="Q2219" s="232">
        <f>E5+(E6*0.1)</f>
        <v>0.1</v>
      </c>
      <c r="R2219" s="162">
        <v>-92.5</v>
      </c>
      <c r="S2219" s="232">
        <f>E7+(E8*0.1)</f>
        <v>0.1</v>
      </c>
      <c r="T2219" s="162">
        <v>12.2</v>
      </c>
      <c r="U2219" s="233">
        <f>E9+(E10*0.5)+(E11*0.1)</f>
        <v>0.2</v>
      </c>
      <c r="V2219" s="162">
        <v>-1400</v>
      </c>
      <c r="W2219" s="233">
        <f>E12+(E13*0.5)+(E14*0.1)</f>
        <v>0.2</v>
      </c>
      <c r="X2219" s="162">
        <v>-1200</v>
      </c>
      <c r="Y2219" s="161">
        <f t="shared" si="701"/>
        <v>2192</v>
      </c>
      <c r="Z2219" s="162">
        <f t="shared" si="693"/>
        <v>-572.17000000000007</v>
      </c>
      <c r="AA2219" s="127">
        <v>45826</v>
      </c>
      <c r="AB2219" s="127"/>
      <c r="AC2219" s="128"/>
      <c r="AD2219" s="128"/>
      <c r="AE2219" s="129"/>
      <c r="AF2219" s="129"/>
      <c r="AG2219" s="129"/>
      <c r="AH2219" s="129">
        <f t="shared" si="694"/>
        <v>0</v>
      </c>
      <c r="AI2219" s="129">
        <f t="shared" si="695"/>
        <v>-572.17000000000007</v>
      </c>
      <c r="AJ2219" s="234">
        <f t="shared" si="696"/>
        <v>0</v>
      </c>
      <c r="AK2219" s="234">
        <f t="shared" si="697"/>
        <v>1</v>
      </c>
      <c r="AL2219" s="129">
        <f t="shared" si="698"/>
        <v>0</v>
      </c>
      <c r="AM2219" s="127">
        <v>45826</v>
      </c>
      <c r="AN2219" s="129">
        <f t="shared" si="702"/>
        <v>205689.03999999972</v>
      </c>
      <c r="AO2219" s="129">
        <f t="shared" si="703"/>
        <v>0</v>
      </c>
      <c r="AP2219" s="129">
        <f t="shared" si="704"/>
        <v>0</v>
      </c>
      <c r="AQ2219" s="235"/>
      <c r="AR2219" s="235"/>
      <c r="AS2219" s="236">
        <f t="shared" si="699"/>
        <v>45826</v>
      </c>
      <c r="AT2219" s="237">
        <f t="shared" si="705"/>
        <v>38157.429999999993</v>
      </c>
      <c r="AU2219" s="237">
        <f t="shared" si="706"/>
        <v>25578.450000000012</v>
      </c>
      <c r="AV2219" s="237">
        <f t="shared" si="707"/>
        <v>48371.560000000049</v>
      </c>
      <c r="AW2219" s="237">
        <f t="shared" si="708"/>
        <v>39416.6</v>
      </c>
      <c r="AX2219" s="237">
        <f t="shared" si="709"/>
        <v>54165.000000000015</v>
      </c>
      <c r="AY2219" s="133"/>
    </row>
    <row r="2220" spans="3:51" x14ac:dyDescent="0.25">
      <c r="C2220" s="137"/>
      <c r="D2220" s="137"/>
      <c r="E2220" s="137"/>
      <c r="F2220" s="137"/>
      <c r="G2220" s="137"/>
      <c r="H2220" s="137"/>
      <c r="I2220" s="137"/>
      <c r="J2220" s="137"/>
      <c r="K2220" s="240">
        <f t="shared" si="691"/>
        <v>45827</v>
      </c>
      <c r="L2220" s="230">
        <f t="shared" si="692"/>
        <v>205169.03999999972</v>
      </c>
      <c r="M2220" s="162">
        <f>MAX(AN28:AN2220)</f>
        <v>206724.07999999973</v>
      </c>
      <c r="N2220" s="162">
        <f t="shared" si="700"/>
        <v>-1555.0400000000081</v>
      </c>
      <c r="O2220" s="231">
        <f>E3+(E4*0.1)</f>
        <v>0.2</v>
      </c>
      <c r="P2220" s="162">
        <v>0</v>
      </c>
      <c r="Q2220" s="232">
        <f>E5+(E6*0.1)</f>
        <v>0.1</v>
      </c>
      <c r="R2220" s="162">
        <v>0</v>
      </c>
      <c r="S2220" s="232">
        <f>E7+(E8*0.1)</f>
        <v>0.1</v>
      </c>
      <c r="T2220" s="162">
        <v>0</v>
      </c>
      <c r="U2220" s="233">
        <f>E9+(E10*0.5)+(E11*0.1)</f>
        <v>0.2</v>
      </c>
      <c r="V2220" s="162">
        <v>-1400</v>
      </c>
      <c r="W2220" s="233">
        <f>E12+(E13*0.5)+(E14*0.1)</f>
        <v>0.2</v>
      </c>
      <c r="X2220" s="162">
        <v>-1200</v>
      </c>
      <c r="Y2220" s="161">
        <f t="shared" si="701"/>
        <v>2193</v>
      </c>
      <c r="Z2220" s="162">
        <f t="shared" si="693"/>
        <v>-520</v>
      </c>
      <c r="AA2220" s="127">
        <v>45827</v>
      </c>
      <c r="AB2220" s="127"/>
      <c r="AC2220" s="128"/>
      <c r="AD2220" s="128"/>
      <c r="AE2220" s="129"/>
      <c r="AF2220" s="129"/>
      <c r="AG2220" s="129"/>
      <c r="AH2220" s="129">
        <f t="shared" si="694"/>
        <v>0</v>
      </c>
      <c r="AI2220" s="129">
        <f t="shared" si="695"/>
        <v>-520</v>
      </c>
      <c r="AJ2220" s="234">
        <f t="shared" si="696"/>
        <v>0</v>
      </c>
      <c r="AK2220" s="234">
        <f t="shared" si="697"/>
        <v>1</v>
      </c>
      <c r="AL2220" s="129">
        <f t="shared" si="698"/>
        <v>0</v>
      </c>
      <c r="AM2220" s="127">
        <v>45827</v>
      </c>
      <c r="AN2220" s="129">
        <f t="shared" si="702"/>
        <v>205169.03999999972</v>
      </c>
      <c r="AO2220" s="129">
        <f t="shared" si="703"/>
        <v>0</v>
      </c>
      <c r="AP2220" s="129">
        <f t="shared" si="704"/>
        <v>0</v>
      </c>
      <c r="AQ2220" s="235"/>
      <c r="AR2220" s="235"/>
      <c r="AS2220" s="236">
        <f t="shared" si="699"/>
        <v>45827</v>
      </c>
      <c r="AT2220" s="237">
        <f t="shared" si="705"/>
        <v>38157.429999999993</v>
      </c>
      <c r="AU2220" s="237">
        <f t="shared" si="706"/>
        <v>25578.450000000012</v>
      </c>
      <c r="AV2220" s="237">
        <f t="shared" si="707"/>
        <v>48371.560000000049</v>
      </c>
      <c r="AW2220" s="237">
        <f t="shared" si="708"/>
        <v>39136.6</v>
      </c>
      <c r="AX2220" s="237">
        <f t="shared" si="709"/>
        <v>53925.000000000015</v>
      </c>
      <c r="AY2220" s="133"/>
    </row>
    <row r="2221" spans="3:51" x14ac:dyDescent="0.25">
      <c r="C2221" s="137"/>
      <c r="D2221" s="137"/>
      <c r="E2221" s="137"/>
      <c r="F2221" s="137"/>
      <c r="G2221" s="137"/>
      <c r="H2221" s="137"/>
      <c r="I2221" s="137"/>
      <c r="J2221" s="137"/>
      <c r="K2221" s="240">
        <f t="shared" si="691"/>
        <v>45828</v>
      </c>
      <c r="L2221" s="230">
        <f t="shared" si="692"/>
        <v>204412.59999999971</v>
      </c>
      <c r="M2221" s="162">
        <f>MAX(AN28:AN2221)</f>
        <v>206724.07999999973</v>
      </c>
      <c r="N2221" s="162">
        <f t="shared" si="700"/>
        <v>-2311.4800000000105</v>
      </c>
      <c r="O2221" s="231">
        <f>E3+(E4*0.1)</f>
        <v>0.2</v>
      </c>
      <c r="P2221" s="162">
        <v>175.8</v>
      </c>
      <c r="Q2221" s="232">
        <f>E5+(E6*0.1)</f>
        <v>0.1</v>
      </c>
      <c r="R2221" s="162">
        <v>-850</v>
      </c>
      <c r="S2221" s="232">
        <f>E7+(E8*0.1)</f>
        <v>0.1</v>
      </c>
      <c r="T2221" s="162">
        <v>-1866</v>
      </c>
      <c r="U2221" s="233">
        <f>E9+(E10*0.5)+(E11*0.1)</f>
        <v>0.2</v>
      </c>
      <c r="V2221" s="162">
        <v>-1400</v>
      </c>
      <c r="W2221" s="233">
        <f>E12+(E13*0.5)+(E14*0.1)</f>
        <v>0.2</v>
      </c>
      <c r="X2221" s="162">
        <v>-1200</v>
      </c>
      <c r="Y2221" s="161">
        <f t="shared" si="701"/>
        <v>2194</v>
      </c>
      <c r="Z2221" s="162">
        <f t="shared" si="693"/>
        <v>-756.44</v>
      </c>
      <c r="AA2221" s="127">
        <v>45828</v>
      </c>
      <c r="AB2221" s="127"/>
      <c r="AC2221" s="128"/>
      <c r="AD2221" s="128"/>
      <c r="AE2221" s="129"/>
      <c r="AF2221" s="129"/>
      <c r="AG2221" s="129"/>
      <c r="AH2221" s="129">
        <f t="shared" si="694"/>
        <v>0</v>
      </c>
      <c r="AI2221" s="129">
        <f t="shared" si="695"/>
        <v>-756.44</v>
      </c>
      <c r="AJ2221" s="234">
        <f t="shared" si="696"/>
        <v>0</v>
      </c>
      <c r="AK2221" s="234">
        <f t="shared" si="697"/>
        <v>1</v>
      </c>
      <c r="AL2221" s="129">
        <f t="shared" si="698"/>
        <v>0</v>
      </c>
      <c r="AM2221" s="127">
        <v>45828</v>
      </c>
      <c r="AN2221" s="129">
        <f t="shared" si="702"/>
        <v>204412.59999999971</v>
      </c>
      <c r="AO2221" s="129">
        <f t="shared" si="703"/>
        <v>0</v>
      </c>
      <c r="AP2221" s="129">
        <f t="shared" si="704"/>
        <v>0</v>
      </c>
      <c r="AQ2221" s="235"/>
      <c r="AR2221" s="235"/>
      <c r="AS2221" s="236">
        <f t="shared" si="699"/>
        <v>45828</v>
      </c>
      <c r="AT2221" s="237">
        <f t="shared" si="705"/>
        <v>38192.589999999997</v>
      </c>
      <c r="AU2221" s="237">
        <f t="shared" si="706"/>
        <v>25493.450000000012</v>
      </c>
      <c r="AV2221" s="237">
        <f t="shared" si="707"/>
        <v>48184.96000000005</v>
      </c>
      <c r="AW2221" s="237">
        <f t="shared" si="708"/>
        <v>38856.6</v>
      </c>
      <c r="AX2221" s="237">
        <f t="shared" si="709"/>
        <v>53685.000000000015</v>
      </c>
      <c r="AY2221" s="133"/>
    </row>
    <row r="2222" spans="3:51" x14ac:dyDescent="0.25">
      <c r="C2222" s="137"/>
      <c r="D2222" s="137"/>
      <c r="E2222" s="137"/>
      <c r="F2222" s="137"/>
      <c r="G2222" s="137"/>
      <c r="H2222" s="137"/>
      <c r="I2222" s="137"/>
      <c r="J2222" s="137"/>
      <c r="K2222" s="240">
        <f t="shared" si="691"/>
        <v>45831</v>
      </c>
      <c r="L2222" s="230">
        <f t="shared" si="692"/>
        <v>204157.47999999972</v>
      </c>
      <c r="M2222" s="162">
        <f>MAX(AN28:AN2222)</f>
        <v>206724.07999999973</v>
      </c>
      <c r="N2222" s="162">
        <f t="shared" si="700"/>
        <v>-2566.6000000000058</v>
      </c>
      <c r="O2222" s="231">
        <f>E3+(E4*0.1)</f>
        <v>0.2</v>
      </c>
      <c r="P2222" s="162">
        <v>-550</v>
      </c>
      <c r="Q2222" s="232">
        <f>E5+(E6*0.1)</f>
        <v>0.1</v>
      </c>
      <c r="R2222" s="162">
        <v>-850</v>
      </c>
      <c r="S2222" s="232">
        <f>E7+(E8*0.1)</f>
        <v>0.1</v>
      </c>
      <c r="T2222" s="162">
        <v>4598.8</v>
      </c>
      <c r="U2222" s="233">
        <f>E9+(E10*0.5)+(E11*0.1)</f>
        <v>0.2</v>
      </c>
      <c r="V2222" s="162">
        <v>-1400</v>
      </c>
      <c r="W2222" s="233">
        <f>E12+(E13*0.5)+(E14*0.1)</f>
        <v>0.2</v>
      </c>
      <c r="X2222" s="162">
        <v>-1200</v>
      </c>
      <c r="Y2222" s="161">
        <f t="shared" si="701"/>
        <v>2195</v>
      </c>
      <c r="Z2222" s="162">
        <f t="shared" si="693"/>
        <v>-255.11999999999995</v>
      </c>
      <c r="AA2222" s="127">
        <v>45831</v>
      </c>
      <c r="AB2222" s="127"/>
      <c r="AC2222" s="128"/>
      <c r="AD2222" s="128"/>
      <c r="AE2222" s="129"/>
      <c r="AF2222" s="129"/>
      <c r="AG2222" s="129"/>
      <c r="AH2222" s="129">
        <f t="shared" si="694"/>
        <v>0</v>
      </c>
      <c r="AI2222" s="129">
        <f t="shared" si="695"/>
        <v>-255.11999999999995</v>
      </c>
      <c r="AJ2222" s="234">
        <f t="shared" si="696"/>
        <v>0</v>
      </c>
      <c r="AK2222" s="234">
        <f t="shared" si="697"/>
        <v>1</v>
      </c>
      <c r="AL2222" s="129">
        <f t="shared" si="698"/>
        <v>0</v>
      </c>
      <c r="AM2222" s="127">
        <v>45831</v>
      </c>
      <c r="AN2222" s="129">
        <f t="shared" si="702"/>
        <v>204157.47999999972</v>
      </c>
      <c r="AO2222" s="129">
        <f t="shared" si="703"/>
        <v>0</v>
      </c>
      <c r="AP2222" s="129">
        <f t="shared" si="704"/>
        <v>0</v>
      </c>
      <c r="AQ2222" s="235"/>
      <c r="AR2222" s="235"/>
      <c r="AS2222" s="236">
        <f t="shared" si="699"/>
        <v>45831</v>
      </c>
      <c r="AT2222" s="237">
        <f t="shared" si="705"/>
        <v>38082.589999999997</v>
      </c>
      <c r="AU2222" s="237">
        <f t="shared" si="706"/>
        <v>25408.450000000012</v>
      </c>
      <c r="AV2222" s="237">
        <f t="shared" si="707"/>
        <v>48644.840000000047</v>
      </c>
      <c r="AW2222" s="237">
        <f t="shared" si="708"/>
        <v>38576.6</v>
      </c>
      <c r="AX2222" s="237">
        <f t="shared" si="709"/>
        <v>53445.000000000015</v>
      </c>
      <c r="AY2222" s="133"/>
    </row>
    <row r="2223" spans="3:51" x14ac:dyDescent="0.25">
      <c r="C2223" s="137"/>
      <c r="D2223" s="137"/>
      <c r="E2223" s="137"/>
      <c r="F2223" s="137"/>
      <c r="G2223" s="137"/>
      <c r="H2223" s="137"/>
      <c r="I2223" s="137"/>
      <c r="J2223" s="137"/>
      <c r="K2223" s="240">
        <f t="shared" si="691"/>
        <v>45832</v>
      </c>
      <c r="L2223" s="230">
        <f t="shared" si="692"/>
        <v>205148.14999999973</v>
      </c>
      <c r="M2223" s="162">
        <f>MAX(AN28:AN2223)</f>
        <v>206724.07999999973</v>
      </c>
      <c r="N2223" s="162">
        <f t="shared" si="700"/>
        <v>-1575.929999999993</v>
      </c>
      <c r="O2223" s="231">
        <f>E3+(E4*0.1)</f>
        <v>0.2</v>
      </c>
      <c r="P2223" s="162">
        <v>2536.1999999999998</v>
      </c>
      <c r="Q2223" s="232">
        <f>E5+(E6*0.1)</f>
        <v>0.1</v>
      </c>
      <c r="R2223" s="162">
        <v>3350.5</v>
      </c>
      <c r="S2223" s="232">
        <f>E7+(E8*0.1)</f>
        <v>0.1</v>
      </c>
      <c r="T2223" s="162">
        <v>6683.8</v>
      </c>
      <c r="U2223" s="233">
        <f>E9+(E10*0.5)+(E11*0.1)</f>
        <v>0.2</v>
      </c>
      <c r="V2223" s="162">
        <v>-1400</v>
      </c>
      <c r="W2223" s="233">
        <f>E12+(E13*0.5)+(E14*0.1)</f>
        <v>0.2</v>
      </c>
      <c r="X2223" s="162">
        <v>-1200</v>
      </c>
      <c r="Y2223" s="161">
        <f t="shared" si="701"/>
        <v>2196</v>
      </c>
      <c r="Z2223" s="162">
        <f t="shared" si="693"/>
        <v>990.67000000000007</v>
      </c>
      <c r="AA2223" s="127">
        <v>45832</v>
      </c>
      <c r="AB2223" s="127"/>
      <c r="AC2223" s="128"/>
      <c r="AD2223" s="128"/>
      <c r="AE2223" s="129"/>
      <c r="AF2223" s="129"/>
      <c r="AG2223" s="129"/>
      <c r="AH2223" s="129">
        <f t="shared" si="694"/>
        <v>990.67000000000007</v>
      </c>
      <c r="AI2223" s="129">
        <f t="shared" si="695"/>
        <v>0</v>
      </c>
      <c r="AJ2223" s="234">
        <f t="shared" si="696"/>
        <v>1</v>
      </c>
      <c r="AK2223" s="234">
        <f t="shared" si="697"/>
        <v>0</v>
      </c>
      <c r="AL2223" s="129">
        <f t="shared" si="698"/>
        <v>0</v>
      </c>
      <c r="AM2223" s="127">
        <v>45832</v>
      </c>
      <c r="AN2223" s="129">
        <f t="shared" si="702"/>
        <v>205148.14999999973</v>
      </c>
      <c r="AO2223" s="129">
        <f t="shared" si="703"/>
        <v>0</v>
      </c>
      <c r="AP2223" s="129">
        <f t="shared" si="704"/>
        <v>0</v>
      </c>
      <c r="AQ2223" s="235"/>
      <c r="AR2223" s="235"/>
      <c r="AS2223" s="236">
        <f t="shared" si="699"/>
        <v>45832</v>
      </c>
      <c r="AT2223" s="237">
        <f t="shared" si="705"/>
        <v>38589.829999999994</v>
      </c>
      <c r="AU2223" s="237">
        <f t="shared" si="706"/>
        <v>25743.500000000011</v>
      </c>
      <c r="AV2223" s="237">
        <f t="shared" si="707"/>
        <v>49313.220000000045</v>
      </c>
      <c r="AW2223" s="237">
        <f t="shared" si="708"/>
        <v>38296.6</v>
      </c>
      <c r="AX2223" s="237">
        <f t="shared" si="709"/>
        <v>53205.000000000015</v>
      </c>
      <c r="AY2223" s="133"/>
    </row>
    <row r="2224" spans="3:51" x14ac:dyDescent="0.25">
      <c r="C2224" s="137"/>
      <c r="D2224" s="137"/>
      <c r="E2224" s="137"/>
      <c r="F2224" s="137"/>
      <c r="G2224" s="137"/>
      <c r="H2224" s="137"/>
      <c r="I2224" s="137"/>
      <c r="J2224" s="137"/>
      <c r="K2224" s="240">
        <f t="shared" si="691"/>
        <v>45833</v>
      </c>
      <c r="L2224" s="230">
        <f t="shared" si="692"/>
        <v>205491.68999999974</v>
      </c>
      <c r="M2224" s="162">
        <f>MAX(AN28:AN2224)</f>
        <v>206724.07999999973</v>
      </c>
      <c r="N2224" s="162">
        <f t="shared" si="700"/>
        <v>-1232.3899999999849</v>
      </c>
      <c r="O2224" s="231">
        <f>E3+(E4*0.1)</f>
        <v>0.2</v>
      </c>
      <c r="P2224" s="162">
        <v>-550</v>
      </c>
      <c r="Q2224" s="232">
        <f>E5+(E6*0.1)</f>
        <v>0.1</v>
      </c>
      <c r="R2224" s="162">
        <v>-1</v>
      </c>
      <c r="S2224" s="232">
        <f>E7+(E8*0.1)</f>
        <v>0.1</v>
      </c>
      <c r="T2224" s="162">
        <v>944.4</v>
      </c>
      <c r="U2224" s="233">
        <f>E9+(E10*0.5)+(E11*0.1)</f>
        <v>0.2</v>
      </c>
      <c r="V2224" s="162">
        <v>873</v>
      </c>
      <c r="W2224" s="233">
        <f>E12+(E13*0.5)+(E14*0.1)</f>
        <v>0.2</v>
      </c>
      <c r="X2224" s="162">
        <v>923</v>
      </c>
      <c r="Y2224" s="161">
        <f t="shared" si="701"/>
        <v>2197</v>
      </c>
      <c r="Z2224" s="162">
        <f t="shared" si="693"/>
        <v>343.54000000000008</v>
      </c>
      <c r="AA2224" s="127">
        <v>45833</v>
      </c>
      <c r="AB2224" s="127"/>
      <c r="AC2224" s="128"/>
      <c r="AD2224" s="128"/>
      <c r="AE2224" s="129"/>
      <c r="AF2224" s="129"/>
      <c r="AG2224" s="129"/>
      <c r="AH2224" s="129">
        <f t="shared" si="694"/>
        <v>343.54000000000008</v>
      </c>
      <c r="AI2224" s="129">
        <f t="shared" si="695"/>
        <v>0</v>
      </c>
      <c r="AJ2224" s="234">
        <f t="shared" si="696"/>
        <v>1</v>
      </c>
      <c r="AK2224" s="234">
        <f t="shared" si="697"/>
        <v>0</v>
      </c>
      <c r="AL2224" s="129">
        <f t="shared" si="698"/>
        <v>0</v>
      </c>
      <c r="AM2224" s="127">
        <v>45833</v>
      </c>
      <c r="AN2224" s="129">
        <f t="shared" si="702"/>
        <v>205491.68999999974</v>
      </c>
      <c r="AO2224" s="129">
        <f t="shared" si="703"/>
        <v>0</v>
      </c>
      <c r="AP2224" s="129">
        <f t="shared" si="704"/>
        <v>0</v>
      </c>
      <c r="AQ2224" s="235"/>
      <c r="AR2224" s="235"/>
      <c r="AS2224" s="236">
        <f t="shared" si="699"/>
        <v>45833</v>
      </c>
      <c r="AT2224" s="237">
        <f t="shared" si="705"/>
        <v>38479.829999999994</v>
      </c>
      <c r="AU2224" s="237">
        <f t="shared" si="706"/>
        <v>25743.400000000012</v>
      </c>
      <c r="AV2224" s="237">
        <f t="shared" si="707"/>
        <v>49407.660000000047</v>
      </c>
      <c r="AW2224" s="237">
        <f t="shared" si="708"/>
        <v>38471.199999999997</v>
      </c>
      <c r="AX2224" s="237">
        <f t="shared" si="709"/>
        <v>53389.600000000013</v>
      </c>
      <c r="AY2224" s="133"/>
    </row>
    <row r="2225" spans="3:51" x14ac:dyDescent="0.25">
      <c r="C2225" s="137"/>
      <c r="D2225" s="137"/>
      <c r="E2225" s="137"/>
      <c r="F2225" s="137"/>
      <c r="G2225" s="137"/>
      <c r="H2225" s="137"/>
      <c r="I2225" s="137"/>
      <c r="J2225" s="137"/>
      <c r="K2225" s="240">
        <f t="shared" si="691"/>
        <v>45834</v>
      </c>
      <c r="L2225" s="230">
        <f t="shared" si="692"/>
        <v>206039.49999999974</v>
      </c>
      <c r="M2225" s="162">
        <f>MAX(AN28:AN2225)</f>
        <v>206724.07999999973</v>
      </c>
      <c r="N2225" s="162">
        <f t="shared" si="700"/>
        <v>-684.57999999998719</v>
      </c>
      <c r="O2225" s="231">
        <f>E3+(E4*0.1)</f>
        <v>0.2</v>
      </c>
      <c r="P2225" s="162">
        <v>2022.05</v>
      </c>
      <c r="Q2225" s="232">
        <f>E5+(E6*0.1)</f>
        <v>0.1</v>
      </c>
      <c r="R2225" s="162">
        <v>2443</v>
      </c>
      <c r="S2225" s="232">
        <f>E7+(E8*0.1)</f>
        <v>0.1</v>
      </c>
      <c r="T2225" s="162">
        <v>4191</v>
      </c>
      <c r="U2225" s="233">
        <f>E9+(E10*0.5)+(E11*0.1)</f>
        <v>0.2</v>
      </c>
      <c r="V2225" s="162">
        <v>-1400</v>
      </c>
      <c r="W2225" s="233">
        <f>E12+(E13*0.5)+(E14*0.1)</f>
        <v>0.2</v>
      </c>
      <c r="X2225" s="162">
        <v>-1200</v>
      </c>
      <c r="Y2225" s="161">
        <f t="shared" si="701"/>
        <v>2198</v>
      </c>
      <c r="Z2225" s="162">
        <f t="shared" si="693"/>
        <v>547.80999999999995</v>
      </c>
      <c r="AA2225" s="127">
        <v>45834</v>
      </c>
      <c r="AB2225" s="127"/>
      <c r="AC2225" s="128"/>
      <c r="AD2225" s="128"/>
      <c r="AE2225" s="129"/>
      <c r="AF2225" s="129"/>
      <c r="AG2225" s="129"/>
      <c r="AH2225" s="129">
        <f t="shared" si="694"/>
        <v>547.80999999999995</v>
      </c>
      <c r="AI2225" s="129">
        <f t="shared" si="695"/>
        <v>0</v>
      </c>
      <c r="AJ2225" s="234">
        <f t="shared" si="696"/>
        <v>1</v>
      </c>
      <c r="AK2225" s="234">
        <f t="shared" si="697"/>
        <v>0</v>
      </c>
      <c r="AL2225" s="129">
        <f t="shared" si="698"/>
        <v>0</v>
      </c>
      <c r="AM2225" s="127">
        <v>45834</v>
      </c>
      <c r="AN2225" s="129">
        <f t="shared" si="702"/>
        <v>206039.49999999974</v>
      </c>
      <c r="AO2225" s="129">
        <f t="shared" si="703"/>
        <v>0</v>
      </c>
      <c r="AP2225" s="129">
        <f t="shared" si="704"/>
        <v>0</v>
      </c>
      <c r="AQ2225" s="235"/>
      <c r="AR2225" s="235"/>
      <c r="AS2225" s="236">
        <f t="shared" si="699"/>
        <v>45834</v>
      </c>
      <c r="AT2225" s="237">
        <f t="shared" si="705"/>
        <v>38884.239999999998</v>
      </c>
      <c r="AU2225" s="237">
        <f t="shared" si="706"/>
        <v>25987.700000000012</v>
      </c>
      <c r="AV2225" s="237">
        <f t="shared" si="707"/>
        <v>49826.760000000046</v>
      </c>
      <c r="AW2225" s="237">
        <f t="shared" si="708"/>
        <v>38191.199999999997</v>
      </c>
      <c r="AX2225" s="237">
        <f t="shared" si="709"/>
        <v>53149.600000000013</v>
      </c>
      <c r="AY2225" s="133"/>
    </row>
    <row r="2226" spans="3:51" x14ac:dyDescent="0.25">
      <c r="C2226" s="137"/>
      <c r="D2226" s="137"/>
      <c r="E2226" s="137"/>
      <c r="F2226" s="137"/>
      <c r="G2226" s="137"/>
      <c r="H2226" s="137"/>
      <c r="I2226" s="137"/>
      <c r="J2226" s="137"/>
      <c r="K2226" s="240">
        <f t="shared" si="691"/>
        <v>45835</v>
      </c>
      <c r="L2226" s="230">
        <f t="shared" si="692"/>
        <v>207645.59999999974</v>
      </c>
      <c r="M2226" s="162">
        <f>MAX(AN28:AN2226)</f>
        <v>207645.59999999974</v>
      </c>
      <c r="N2226" s="162">
        <f t="shared" si="700"/>
        <v>0</v>
      </c>
      <c r="O2226" s="231">
        <f>E3+(E4*0.1)</f>
        <v>0.2</v>
      </c>
      <c r="P2226" s="162">
        <v>2162.15</v>
      </c>
      <c r="Q2226" s="232">
        <f>E5+(E6*0.1)</f>
        <v>0.1</v>
      </c>
      <c r="R2226" s="162">
        <v>1602.5</v>
      </c>
      <c r="S2226" s="232">
        <f>E7+(E8*0.1)</f>
        <v>0.1</v>
      </c>
      <c r="T2226" s="162">
        <v>1738.2</v>
      </c>
      <c r="U2226" s="233">
        <f>E9+(E10*0.5)+(E11*0.1)</f>
        <v>0.2</v>
      </c>
      <c r="V2226" s="162">
        <v>5398</v>
      </c>
      <c r="W2226" s="233">
        <f>E12+(E13*0.5)+(E14*0.1)</f>
        <v>0.2</v>
      </c>
      <c r="X2226" s="162">
        <v>-1200</v>
      </c>
      <c r="Y2226" s="161">
        <f t="shared" si="701"/>
        <v>2199</v>
      </c>
      <c r="Z2226" s="162">
        <f t="shared" si="693"/>
        <v>1606.1000000000004</v>
      </c>
      <c r="AA2226" s="127">
        <v>45835</v>
      </c>
      <c r="AB2226" s="127"/>
      <c r="AC2226" s="128"/>
      <c r="AD2226" s="128"/>
      <c r="AE2226" s="129"/>
      <c r="AF2226" s="129"/>
      <c r="AG2226" s="129"/>
      <c r="AH2226" s="129">
        <f t="shared" si="694"/>
        <v>1606.1000000000004</v>
      </c>
      <c r="AI2226" s="129">
        <f t="shared" si="695"/>
        <v>0</v>
      </c>
      <c r="AJ2226" s="234">
        <f t="shared" si="696"/>
        <v>1</v>
      </c>
      <c r="AK2226" s="234">
        <f t="shared" si="697"/>
        <v>0</v>
      </c>
      <c r="AL2226" s="129">
        <f t="shared" si="698"/>
        <v>0</v>
      </c>
      <c r="AM2226" s="127">
        <v>45835</v>
      </c>
      <c r="AN2226" s="129">
        <f t="shared" si="702"/>
        <v>207645.59999999974</v>
      </c>
      <c r="AO2226" s="129">
        <f t="shared" si="703"/>
        <v>0</v>
      </c>
      <c r="AP2226" s="129">
        <f t="shared" si="704"/>
        <v>0</v>
      </c>
      <c r="AQ2226" s="235"/>
      <c r="AR2226" s="235"/>
      <c r="AS2226" s="236">
        <f t="shared" si="699"/>
        <v>45835</v>
      </c>
      <c r="AT2226" s="237">
        <f t="shared" si="705"/>
        <v>39316.67</v>
      </c>
      <c r="AU2226" s="237">
        <f t="shared" si="706"/>
        <v>26147.950000000012</v>
      </c>
      <c r="AV2226" s="237">
        <f t="shared" si="707"/>
        <v>50000.580000000045</v>
      </c>
      <c r="AW2226" s="237">
        <f t="shared" si="708"/>
        <v>39270.799999999996</v>
      </c>
      <c r="AX2226" s="237">
        <f t="shared" si="709"/>
        <v>52909.600000000013</v>
      </c>
      <c r="AY2226" s="133"/>
    </row>
    <row r="2227" spans="3:51" x14ac:dyDescent="0.25">
      <c r="C2227" s="137"/>
      <c r="D2227" s="137"/>
      <c r="E2227" s="137"/>
      <c r="F2227" s="137"/>
      <c r="G2227" s="137"/>
      <c r="H2227" s="137"/>
      <c r="I2227" s="137"/>
      <c r="J2227" s="137"/>
      <c r="K2227" s="240">
        <f t="shared" si="691"/>
        <v>45838</v>
      </c>
      <c r="L2227" s="230">
        <f t="shared" si="692"/>
        <v>207850.11999999973</v>
      </c>
      <c r="M2227" s="162">
        <f>MAX(AN28:AN2227)</f>
        <v>207850.11999999973</v>
      </c>
      <c r="N2227" s="162">
        <f t="shared" si="700"/>
        <v>0</v>
      </c>
      <c r="O2227" s="231">
        <f>E3+(E4*0.1)</f>
        <v>0.2</v>
      </c>
      <c r="P2227" s="162">
        <v>1377.5</v>
      </c>
      <c r="Q2227" s="232">
        <f>E5+(E6*0.1)</f>
        <v>0.1</v>
      </c>
      <c r="R2227" s="162">
        <v>1594</v>
      </c>
      <c r="S2227" s="232">
        <f>E7+(E8*0.1)</f>
        <v>0.1</v>
      </c>
      <c r="T2227" s="162">
        <v>2896.2</v>
      </c>
      <c r="U2227" s="233">
        <f>E9+(E10*0.5)+(E11*0.1)</f>
        <v>0.2</v>
      </c>
      <c r="V2227" s="162">
        <v>-1400</v>
      </c>
      <c r="W2227" s="233">
        <f>E12+(E13*0.5)+(E14*0.1)</f>
        <v>0.2</v>
      </c>
      <c r="X2227" s="162">
        <v>-1200</v>
      </c>
      <c r="Y2227" s="161">
        <f t="shared" si="701"/>
        <v>2200</v>
      </c>
      <c r="Z2227" s="162">
        <f t="shared" si="693"/>
        <v>204.51999999999998</v>
      </c>
      <c r="AA2227" s="238">
        <v>45838</v>
      </c>
      <c r="AB2227" s="129">
        <f>SUM(Z2207:Z2227)</f>
        <v>8213.5700000000015</v>
      </c>
      <c r="AC2227" s="128">
        <f>(AB2227&gt;0)*1</f>
        <v>1</v>
      </c>
      <c r="AD2227" s="128">
        <f>(AB2227&lt;0)*1</f>
        <v>0</v>
      </c>
      <c r="AE2227" s="129">
        <f>AB2227*AC2227</f>
        <v>8213.5700000000015</v>
      </c>
      <c r="AF2227" s="129">
        <f>AB2227*AD2227</f>
        <v>0</v>
      </c>
      <c r="AG2227" s="129"/>
      <c r="AH2227" s="129">
        <f t="shared" si="694"/>
        <v>204.51999999999998</v>
      </c>
      <c r="AI2227" s="129">
        <f t="shared" si="695"/>
        <v>0</v>
      </c>
      <c r="AJ2227" s="234">
        <f t="shared" si="696"/>
        <v>1</v>
      </c>
      <c r="AK2227" s="234">
        <f t="shared" si="697"/>
        <v>0</v>
      </c>
      <c r="AL2227" s="129">
        <f t="shared" si="698"/>
        <v>8213.5700000000015</v>
      </c>
      <c r="AM2227" s="127">
        <v>45838</v>
      </c>
      <c r="AN2227" s="129">
        <f t="shared" si="702"/>
        <v>207850.11999999973</v>
      </c>
      <c r="AO2227" s="129">
        <f t="shared" si="703"/>
        <v>8213.5700000000015</v>
      </c>
      <c r="AP2227" s="129">
        <f t="shared" si="704"/>
        <v>0</v>
      </c>
      <c r="AQ2227" s="235"/>
      <c r="AR2227" s="235"/>
      <c r="AS2227" s="236">
        <f t="shared" si="699"/>
        <v>45838</v>
      </c>
      <c r="AT2227" s="237">
        <f t="shared" si="705"/>
        <v>39592.17</v>
      </c>
      <c r="AU2227" s="237">
        <f t="shared" si="706"/>
        <v>26307.350000000013</v>
      </c>
      <c r="AV2227" s="237">
        <f t="shared" si="707"/>
        <v>50290.200000000048</v>
      </c>
      <c r="AW2227" s="237">
        <f t="shared" si="708"/>
        <v>38990.799999999996</v>
      </c>
      <c r="AX2227" s="237">
        <f t="shared" si="709"/>
        <v>52669.600000000013</v>
      </c>
      <c r="AY2227" s="133"/>
    </row>
    <row r="2228" spans="3:51" x14ac:dyDescent="0.25">
      <c r="C2228" s="137"/>
      <c r="D2228" s="137"/>
      <c r="E2228" s="137"/>
      <c r="F2228" s="137"/>
      <c r="G2228" s="137"/>
      <c r="H2228" s="137"/>
      <c r="I2228" s="137"/>
      <c r="J2228" s="137"/>
      <c r="K2228" s="240">
        <f t="shared" si="691"/>
        <v>45839</v>
      </c>
      <c r="L2228" s="230">
        <f t="shared" si="692"/>
        <v>208255.98999999973</v>
      </c>
      <c r="M2228" s="162">
        <f>MAX(AN28:AN2228)</f>
        <v>208255.98999999973</v>
      </c>
      <c r="N2228" s="162">
        <f t="shared" si="700"/>
        <v>0</v>
      </c>
      <c r="O2228" s="231">
        <f>E3+(E4*0.1)</f>
        <v>0.2</v>
      </c>
      <c r="P2228" s="162">
        <v>2000.85</v>
      </c>
      <c r="Q2228" s="232">
        <f>E5+(E6*0.1)</f>
        <v>0.1</v>
      </c>
      <c r="R2228" s="162">
        <v>-935</v>
      </c>
      <c r="S2228" s="232">
        <f>E7+(E8*0.1)</f>
        <v>0.1</v>
      </c>
      <c r="T2228" s="162">
        <v>-3410</v>
      </c>
      <c r="U2228" s="233">
        <f>E9+(E10*0.5)+(E11*0.1)</f>
        <v>0.2</v>
      </c>
      <c r="V2228" s="162">
        <v>-1400</v>
      </c>
      <c r="W2228" s="233">
        <f>E12+(E13*0.5)+(E14*0.1)</f>
        <v>0.2</v>
      </c>
      <c r="X2228" s="162">
        <v>3601</v>
      </c>
      <c r="Y2228" s="161">
        <f t="shared" si="701"/>
        <v>2201</v>
      </c>
      <c r="Z2228" s="162">
        <f t="shared" si="693"/>
        <v>405.87000000000006</v>
      </c>
      <c r="AA2228" s="127">
        <v>45839</v>
      </c>
      <c r="AB2228" s="127"/>
      <c r="AC2228" s="128"/>
      <c r="AD2228" s="128"/>
      <c r="AE2228" s="129"/>
      <c r="AF2228" s="129"/>
      <c r="AG2228" s="129"/>
      <c r="AH2228" s="129">
        <f t="shared" si="694"/>
        <v>405.87000000000006</v>
      </c>
      <c r="AI2228" s="129">
        <f t="shared" si="695"/>
        <v>0</v>
      </c>
      <c r="AJ2228" s="234">
        <f t="shared" si="696"/>
        <v>1</v>
      </c>
      <c r="AK2228" s="234">
        <f t="shared" si="697"/>
        <v>0</v>
      </c>
      <c r="AL2228" s="129">
        <f t="shared" si="698"/>
        <v>0</v>
      </c>
      <c r="AM2228" s="127">
        <v>45839</v>
      </c>
      <c r="AN2228" s="129">
        <f t="shared" si="702"/>
        <v>208255.98999999973</v>
      </c>
      <c r="AO2228" s="129">
        <f t="shared" si="703"/>
        <v>0</v>
      </c>
      <c r="AP2228" s="129">
        <f t="shared" si="704"/>
        <v>0</v>
      </c>
      <c r="AQ2228" s="235"/>
      <c r="AR2228" s="235"/>
      <c r="AS2228" s="236">
        <f t="shared" si="699"/>
        <v>45839</v>
      </c>
      <c r="AT2228" s="237">
        <f t="shared" si="705"/>
        <v>39992.339999999997</v>
      </c>
      <c r="AU2228" s="237">
        <f t="shared" si="706"/>
        <v>26213.850000000013</v>
      </c>
      <c r="AV2228" s="237">
        <f t="shared" si="707"/>
        <v>49949.200000000048</v>
      </c>
      <c r="AW2228" s="237">
        <f t="shared" si="708"/>
        <v>38710.799999999996</v>
      </c>
      <c r="AX2228" s="237">
        <f t="shared" si="709"/>
        <v>53389.80000000001</v>
      </c>
      <c r="AY2228" s="133"/>
    </row>
    <row r="2229" spans="3:51" x14ac:dyDescent="0.25">
      <c r="C2229" s="137"/>
      <c r="D2229" s="137"/>
      <c r="E2229" s="137"/>
      <c r="F2229" s="137"/>
      <c r="G2229" s="137"/>
      <c r="H2229" s="137"/>
      <c r="I2229" s="137"/>
      <c r="J2229" s="137"/>
      <c r="K2229" s="240">
        <f t="shared" si="691"/>
        <v>45840</v>
      </c>
      <c r="L2229" s="230">
        <f t="shared" si="692"/>
        <v>208701.13999999972</v>
      </c>
      <c r="M2229" s="162">
        <f>MAX(AN28:AN2229)</f>
        <v>208701.13999999972</v>
      </c>
      <c r="N2229" s="162">
        <f t="shared" si="700"/>
        <v>0</v>
      </c>
      <c r="O2229" s="231">
        <f>E3+(E4*0.1)</f>
        <v>0.2</v>
      </c>
      <c r="P2229" s="162">
        <v>-550</v>
      </c>
      <c r="Q2229" s="232">
        <f>E5+(E6*0.1)</f>
        <v>0.1</v>
      </c>
      <c r="R2229" s="162">
        <v>1470.5</v>
      </c>
      <c r="S2229" s="232">
        <f>E7+(E8*0.1)</f>
        <v>0.1</v>
      </c>
      <c r="T2229" s="162">
        <v>3275</v>
      </c>
      <c r="U2229" s="233">
        <f>E9+(E10*0.5)+(E11*0.1)</f>
        <v>0.2</v>
      </c>
      <c r="V2229" s="162">
        <v>-1400</v>
      </c>
      <c r="W2229" s="233">
        <f>E12+(E13*0.5)+(E14*0.1)</f>
        <v>0.2</v>
      </c>
      <c r="X2229" s="162">
        <v>1803</v>
      </c>
      <c r="Y2229" s="161">
        <f t="shared" si="701"/>
        <v>2202</v>
      </c>
      <c r="Z2229" s="162">
        <f t="shared" si="693"/>
        <v>445.15000000000003</v>
      </c>
      <c r="AA2229" s="127">
        <v>45840</v>
      </c>
      <c r="AB2229" s="127"/>
      <c r="AC2229" s="128"/>
      <c r="AD2229" s="128"/>
      <c r="AE2229" s="129"/>
      <c r="AF2229" s="129"/>
      <c r="AG2229" s="129"/>
      <c r="AH2229" s="129">
        <f t="shared" si="694"/>
        <v>445.15000000000003</v>
      </c>
      <c r="AI2229" s="129">
        <f t="shared" si="695"/>
        <v>0</v>
      </c>
      <c r="AJ2229" s="234">
        <f t="shared" si="696"/>
        <v>1</v>
      </c>
      <c r="AK2229" s="234">
        <f t="shared" si="697"/>
        <v>0</v>
      </c>
      <c r="AL2229" s="129">
        <f t="shared" si="698"/>
        <v>0</v>
      </c>
      <c r="AM2229" s="127">
        <v>45840</v>
      </c>
      <c r="AN2229" s="129">
        <f t="shared" si="702"/>
        <v>208701.13999999972</v>
      </c>
      <c r="AO2229" s="129">
        <f t="shared" si="703"/>
        <v>0</v>
      </c>
      <c r="AP2229" s="129">
        <f t="shared" si="704"/>
        <v>0</v>
      </c>
      <c r="AQ2229" s="235"/>
      <c r="AR2229" s="235"/>
      <c r="AS2229" s="236">
        <f t="shared" si="699"/>
        <v>45840</v>
      </c>
      <c r="AT2229" s="237">
        <f t="shared" si="705"/>
        <v>39882.339999999997</v>
      </c>
      <c r="AU2229" s="237">
        <f t="shared" si="706"/>
        <v>26360.900000000012</v>
      </c>
      <c r="AV2229" s="237">
        <f t="shared" si="707"/>
        <v>50276.700000000048</v>
      </c>
      <c r="AW2229" s="237">
        <f t="shared" si="708"/>
        <v>38430.799999999996</v>
      </c>
      <c r="AX2229" s="237">
        <f t="shared" si="709"/>
        <v>53750.400000000009</v>
      </c>
      <c r="AY2229" s="133"/>
    </row>
    <row r="2230" spans="3:51" x14ac:dyDescent="0.25">
      <c r="C2230" s="137"/>
      <c r="D2230" s="137"/>
      <c r="E2230" s="137"/>
      <c r="F2230" s="137"/>
      <c r="G2230" s="137"/>
      <c r="H2230" s="137"/>
      <c r="I2230" s="137"/>
      <c r="J2230" s="137"/>
      <c r="K2230" s="240">
        <f t="shared" si="691"/>
        <v>45841</v>
      </c>
      <c r="L2230" s="230">
        <f t="shared" si="692"/>
        <v>210136.25999999972</v>
      </c>
      <c r="M2230" s="162">
        <f>MAX(AN28:AN2230)</f>
        <v>210136.25999999972</v>
      </c>
      <c r="N2230" s="162">
        <f t="shared" si="700"/>
        <v>0</v>
      </c>
      <c r="O2230" s="231">
        <f>E3+(E4*0.1)</f>
        <v>0.2</v>
      </c>
      <c r="P2230" s="162">
        <v>1720.55</v>
      </c>
      <c r="Q2230" s="232">
        <f>E5+(E6*0.1)</f>
        <v>0.1</v>
      </c>
      <c r="R2230" s="162">
        <v>2596.5</v>
      </c>
      <c r="S2230" s="232">
        <f>E7+(E8*0.1)</f>
        <v>0.1</v>
      </c>
      <c r="T2230" s="162">
        <v>4501.6000000000004</v>
      </c>
      <c r="U2230" s="233">
        <f>E9+(E10*0.5)+(E11*0.1)</f>
        <v>0.2</v>
      </c>
      <c r="V2230" s="162">
        <v>3106</v>
      </c>
      <c r="W2230" s="233">
        <f>E12+(E13*0.5)+(E14*0.1)</f>
        <v>0.2</v>
      </c>
      <c r="X2230" s="162">
        <v>-1200</v>
      </c>
      <c r="Y2230" s="161">
        <f t="shared" si="701"/>
        <v>2203</v>
      </c>
      <c r="Z2230" s="162">
        <f t="shared" si="693"/>
        <v>1435.1200000000001</v>
      </c>
      <c r="AA2230" s="127">
        <v>45841</v>
      </c>
      <c r="AB2230" s="127"/>
      <c r="AC2230" s="128"/>
      <c r="AD2230" s="128"/>
      <c r="AE2230" s="129"/>
      <c r="AF2230" s="129"/>
      <c r="AG2230" s="129"/>
      <c r="AH2230" s="129">
        <f t="shared" si="694"/>
        <v>1435.1200000000001</v>
      </c>
      <c r="AI2230" s="129">
        <f t="shared" si="695"/>
        <v>0</v>
      </c>
      <c r="AJ2230" s="234">
        <f t="shared" si="696"/>
        <v>1</v>
      </c>
      <c r="AK2230" s="234">
        <f t="shared" si="697"/>
        <v>0</v>
      </c>
      <c r="AL2230" s="129">
        <f t="shared" si="698"/>
        <v>0</v>
      </c>
      <c r="AM2230" s="127">
        <v>45841</v>
      </c>
      <c r="AN2230" s="129">
        <f t="shared" si="702"/>
        <v>210136.25999999972</v>
      </c>
      <c r="AO2230" s="129">
        <f t="shared" si="703"/>
        <v>0</v>
      </c>
      <c r="AP2230" s="129">
        <f t="shared" si="704"/>
        <v>0</v>
      </c>
      <c r="AQ2230" s="235"/>
      <c r="AR2230" s="235"/>
      <c r="AS2230" s="236">
        <f t="shared" si="699"/>
        <v>45841</v>
      </c>
      <c r="AT2230" s="237">
        <f t="shared" si="705"/>
        <v>40226.449999999997</v>
      </c>
      <c r="AU2230" s="237">
        <f t="shared" si="706"/>
        <v>26620.550000000014</v>
      </c>
      <c r="AV2230" s="237">
        <f t="shared" si="707"/>
        <v>50726.860000000052</v>
      </c>
      <c r="AW2230" s="237">
        <f t="shared" si="708"/>
        <v>39051.999999999993</v>
      </c>
      <c r="AX2230" s="237">
        <f t="shared" si="709"/>
        <v>53510.400000000009</v>
      </c>
      <c r="AY2230" s="133"/>
    </row>
    <row r="2231" spans="3:51" x14ac:dyDescent="0.25">
      <c r="C2231" s="137"/>
      <c r="D2231" s="137"/>
      <c r="E2231" s="137"/>
      <c r="F2231" s="137"/>
      <c r="G2231" s="137"/>
      <c r="H2231" s="137"/>
      <c r="I2231" s="137"/>
      <c r="J2231" s="137"/>
      <c r="K2231" s="240">
        <f t="shared" si="691"/>
        <v>45842</v>
      </c>
      <c r="L2231" s="230">
        <f t="shared" si="692"/>
        <v>210069.85999999972</v>
      </c>
      <c r="M2231" s="162">
        <f>MAX(AN28:AN2231)</f>
        <v>210136.25999999972</v>
      </c>
      <c r="N2231" s="162">
        <f t="shared" si="700"/>
        <v>-66.399999999994179</v>
      </c>
      <c r="O2231" s="231">
        <f>E3+(E4*0.1)</f>
        <v>0.2</v>
      </c>
      <c r="P2231" s="162">
        <v>0</v>
      </c>
      <c r="Q2231" s="232">
        <f>E5+(E6*0.1)</f>
        <v>0.1</v>
      </c>
      <c r="R2231" s="162">
        <v>0</v>
      </c>
      <c r="S2231" s="232">
        <f>E7+(E8*0.1)</f>
        <v>0.1</v>
      </c>
      <c r="T2231" s="162">
        <v>0</v>
      </c>
      <c r="U2231" s="233">
        <f>E9+(E10*0.5)+(E11*0.1)</f>
        <v>0.2</v>
      </c>
      <c r="V2231" s="162">
        <v>-1400</v>
      </c>
      <c r="W2231" s="233">
        <f>E12+(E13*0.5)+(E14*0.1)</f>
        <v>0.2</v>
      </c>
      <c r="X2231" s="162">
        <v>1068</v>
      </c>
      <c r="Y2231" s="161">
        <f t="shared" si="701"/>
        <v>2204</v>
      </c>
      <c r="Z2231" s="162">
        <f t="shared" si="693"/>
        <v>-66.399999999999977</v>
      </c>
      <c r="AA2231" s="127">
        <v>45842</v>
      </c>
      <c r="AB2231" s="127"/>
      <c r="AC2231" s="128"/>
      <c r="AD2231" s="128"/>
      <c r="AE2231" s="129"/>
      <c r="AF2231" s="129"/>
      <c r="AG2231" s="129"/>
      <c r="AH2231" s="129">
        <f t="shared" si="694"/>
        <v>0</v>
      </c>
      <c r="AI2231" s="129">
        <f t="shared" si="695"/>
        <v>-66.399999999999977</v>
      </c>
      <c r="AJ2231" s="234">
        <f t="shared" si="696"/>
        <v>0</v>
      </c>
      <c r="AK2231" s="234">
        <f t="shared" si="697"/>
        <v>1</v>
      </c>
      <c r="AL2231" s="129">
        <f t="shared" si="698"/>
        <v>0</v>
      </c>
      <c r="AM2231" s="127">
        <v>45842</v>
      </c>
      <c r="AN2231" s="129">
        <f t="shared" si="702"/>
        <v>210069.85999999972</v>
      </c>
      <c r="AO2231" s="129">
        <f t="shared" si="703"/>
        <v>0</v>
      </c>
      <c r="AP2231" s="129">
        <f t="shared" si="704"/>
        <v>0</v>
      </c>
      <c r="AQ2231" s="235"/>
      <c r="AR2231" s="235"/>
      <c r="AS2231" s="236">
        <f t="shared" si="699"/>
        <v>45842</v>
      </c>
      <c r="AT2231" s="237">
        <f t="shared" si="705"/>
        <v>40226.449999999997</v>
      </c>
      <c r="AU2231" s="237">
        <f t="shared" si="706"/>
        <v>26620.550000000014</v>
      </c>
      <c r="AV2231" s="237">
        <f t="shared" si="707"/>
        <v>50726.860000000052</v>
      </c>
      <c r="AW2231" s="237">
        <f t="shared" si="708"/>
        <v>38771.999999999993</v>
      </c>
      <c r="AX2231" s="237">
        <f t="shared" si="709"/>
        <v>53724.000000000007</v>
      </c>
      <c r="AY2231" s="133"/>
    </row>
    <row r="2232" spans="3:51" x14ac:dyDescent="0.25">
      <c r="C2232" s="137"/>
      <c r="D2232" s="137"/>
      <c r="E2232" s="137"/>
      <c r="F2232" s="137"/>
      <c r="G2232" s="137"/>
      <c r="H2232" s="137"/>
      <c r="I2232" s="137"/>
      <c r="J2232" s="137"/>
      <c r="K2232" s="240">
        <f t="shared" si="691"/>
        <v>45845</v>
      </c>
      <c r="L2232" s="230">
        <f t="shared" si="692"/>
        <v>209267.90999999971</v>
      </c>
      <c r="M2232" s="162">
        <f>MAX(AN28:AN2232)</f>
        <v>210136.25999999972</v>
      </c>
      <c r="N2232" s="162">
        <f t="shared" si="700"/>
        <v>-868.35000000000582</v>
      </c>
      <c r="O2232" s="231">
        <f>E3+(E4*0.1)</f>
        <v>0.2</v>
      </c>
      <c r="P2232" s="162">
        <v>-550</v>
      </c>
      <c r="Q2232" s="232">
        <f>E5+(E6*0.1)</f>
        <v>0.1</v>
      </c>
      <c r="R2232" s="162">
        <v>-1065.5</v>
      </c>
      <c r="S2232" s="232">
        <f>E7+(E8*0.1)</f>
        <v>0.1</v>
      </c>
      <c r="T2232" s="162">
        <v>-3410</v>
      </c>
      <c r="U2232" s="233">
        <f>E9+(E10*0.5)+(E11*0.1)</f>
        <v>0.2</v>
      </c>
      <c r="V2232" s="162">
        <v>-22</v>
      </c>
      <c r="W2232" s="233">
        <f>E12+(E13*0.5)+(E14*0.1)</f>
        <v>0.2</v>
      </c>
      <c r="X2232" s="162">
        <v>-1200</v>
      </c>
      <c r="Y2232" s="161">
        <f t="shared" si="701"/>
        <v>2205</v>
      </c>
      <c r="Z2232" s="162">
        <f t="shared" si="693"/>
        <v>-801.94999999999993</v>
      </c>
      <c r="AA2232" s="127">
        <v>45845</v>
      </c>
      <c r="AB2232" s="127"/>
      <c r="AC2232" s="128"/>
      <c r="AD2232" s="128"/>
      <c r="AE2232" s="129"/>
      <c r="AF2232" s="129"/>
      <c r="AG2232" s="129"/>
      <c r="AH2232" s="129">
        <f t="shared" si="694"/>
        <v>0</v>
      </c>
      <c r="AI2232" s="129">
        <f t="shared" si="695"/>
        <v>-801.94999999999993</v>
      </c>
      <c r="AJ2232" s="234">
        <f t="shared" si="696"/>
        <v>0</v>
      </c>
      <c r="AK2232" s="234">
        <f t="shared" si="697"/>
        <v>1</v>
      </c>
      <c r="AL2232" s="129">
        <f t="shared" si="698"/>
        <v>0</v>
      </c>
      <c r="AM2232" s="127">
        <v>45845</v>
      </c>
      <c r="AN2232" s="129">
        <f t="shared" si="702"/>
        <v>209267.90999999971</v>
      </c>
      <c r="AO2232" s="129">
        <f t="shared" si="703"/>
        <v>0</v>
      </c>
      <c r="AP2232" s="129">
        <f t="shared" si="704"/>
        <v>0</v>
      </c>
      <c r="AQ2232" s="235"/>
      <c r="AR2232" s="235"/>
      <c r="AS2232" s="236">
        <f t="shared" si="699"/>
        <v>45845</v>
      </c>
      <c r="AT2232" s="237">
        <f t="shared" si="705"/>
        <v>40116.449999999997</v>
      </c>
      <c r="AU2232" s="237">
        <f t="shared" si="706"/>
        <v>26514.000000000015</v>
      </c>
      <c r="AV2232" s="237">
        <f t="shared" si="707"/>
        <v>50385.860000000052</v>
      </c>
      <c r="AW2232" s="237">
        <f t="shared" si="708"/>
        <v>38767.599999999991</v>
      </c>
      <c r="AX2232" s="237">
        <f t="shared" si="709"/>
        <v>53484.000000000007</v>
      </c>
      <c r="AY2232" s="133"/>
    </row>
    <row r="2233" spans="3:51" x14ac:dyDescent="0.25">
      <c r="C2233" s="137"/>
      <c r="D2233" s="137"/>
      <c r="E2233" s="137"/>
      <c r="F2233" s="137"/>
      <c r="G2233" s="137"/>
      <c r="H2233" s="137"/>
      <c r="I2233" s="137"/>
      <c r="J2233" s="137"/>
      <c r="K2233" s="240">
        <f t="shared" si="691"/>
        <v>45846</v>
      </c>
      <c r="L2233" s="230">
        <f t="shared" si="692"/>
        <v>209641.7699999997</v>
      </c>
      <c r="M2233" s="162">
        <f>MAX(AN28:AN2233)</f>
        <v>210136.25999999972</v>
      </c>
      <c r="N2233" s="162">
        <f t="shared" si="700"/>
        <v>-494.49000000001979</v>
      </c>
      <c r="O2233" s="231">
        <f>E3+(E4*0.1)</f>
        <v>0.2</v>
      </c>
      <c r="P2233" s="162">
        <v>-550</v>
      </c>
      <c r="Q2233" s="232">
        <f>E5+(E6*0.1)</f>
        <v>0.1</v>
      </c>
      <c r="R2233" s="162">
        <v>-223</v>
      </c>
      <c r="S2233" s="232">
        <f>E7+(E8*0.1)</f>
        <v>0.1</v>
      </c>
      <c r="T2233" s="162">
        <v>333.6</v>
      </c>
      <c r="U2233" s="233">
        <f>E9+(E10*0.5)+(E11*0.1)</f>
        <v>0.2</v>
      </c>
      <c r="V2233" s="162">
        <v>3564</v>
      </c>
      <c r="W2233" s="233">
        <f>E12+(E13*0.5)+(E14*0.1)</f>
        <v>0.2</v>
      </c>
      <c r="X2233" s="162">
        <v>-1200</v>
      </c>
      <c r="Y2233" s="161">
        <f t="shared" si="701"/>
        <v>2206</v>
      </c>
      <c r="Z2233" s="162">
        <f t="shared" si="693"/>
        <v>373.86000000000013</v>
      </c>
      <c r="AA2233" s="127">
        <v>45846</v>
      </c>
      <c r="AB2233" s="127"/>
      <c r="AC2233" s="128"/>
      <c r="AD2233" s="128"/>
      <c r="AE2233" s="129"/>
      <c r="AF2233" s="129"/>
      <c r="AG2233" s="129"/>
      <c r="AH2233" s="129">
        <f t="shared" si="694"/>
        <v>373.86000000000013</v>
      </c>
      <c r="AI2233" s="129">
        <f t="shared" si="695"/>
        <v>0</v>
      </c>
      <c r="AJ2233" s="234">
        <f t="shared" si="696"/>
        <v>1</v>
      </c>
      <c r="AK2233" s="234">
        <f t="shared" si="697"/>
        <v>0</v>
      </c>
      <c r="AL2233" s="129">
        <f t="shared" si="698"/>
        <v>0</v>
      </c>
      <c r="AM2233" s="127">
        <v>45846</v>
      </c>
      <c r="AN2233" s="129">
        <f t="shared" si="702"/>
        <v>209641.7699999997</v>
      </c>
      <c r="AO2233" s="129">
        <f t="shared" si="703"/>
        <v>0</v>
      </c>
      <c r="AP2233" s="129">
        <f t="shared" si="704"/>
        <v>0</v>
      </c>
      <c r="AQ2233" s="235"/>
      <c r="AR2233" s="235"/>
      <c r="AS2233" s="236">
        <f t="shared" si="699"/>
        <v>45846</v>
      </c>
      <c r="AT2233" s="237">
        <f t="shared" si="705"/>
        <v>40006.449999999997</v>
      </c>
      <c r="AU2233" s="237">
        <f t="shared" si="706"/>
        <v>26491.700000000015</v>
      </c>
      <c r="AV2233" s="237">
        <f t="shared" si="707"/>
        <v>50419.220000000052</v>
      </c>
      <c r="AW2233" s="237">
        <f t="shared" si="708"/>
        <v>39480.399999999994</v>
      </c>
      <c r="AX2233" s="237">
        <f t="shared" si="709"/>
        <v>53244.000000000007</v>
      </c>
      <c r="AY2233" s="133"/>
    </row>
    <row r="2234" spans="3:51" x14ac:dyDescent="0.25">
      <c r="C2234" s="137"/>
      <c r="D2234" s="137"/>
      <c r="E2234" s="137"/>
      <c r="F2234" s="137"/>
      <c r="G2234" s="137"/>
      <c r="H2234" s="137"/>
      <c r="I2234" s="137"/>
      <c r="J2234" s="137"/>
      <c r="K2234" s="240">
        <f t="shared" si="691"/>
        <v>45847</v>
      </c>
      <c r="L2234" s="230">
        <f t="shared" si="692"/>
        <v>209853.3299999997</v>
      </c>
      <c r="M2234" s="162">
        <f>MAX(AN28:AN2234)</f>
        <v>210136.25999999972</v>
      </c>
      <c r="N2234" s="162">
        <f t="shared" si="700"/>
        <v>-282.93000000002212</v>
      </c>
      <c r="O2234" s="231">
        <f>E3+(E4*0.1)</f>
        <v>0.2</v>
      </c>
      <c r="P2234" s="162">
        <v>1087.7</v>
      </c>
      <c r="Q2234" s="232">
        <f>E5+(E6*0.1)</f>
        <v>0.1</v>
      </c>
      <c r="R2234" s="162">
        <v>1887</v>
      </c>
      <c r="S2234" s="232">
        <f>E7+(E8*0.1)</f>
        <v>0.1</v>
      </c>
      <c r="T2234" s="162">
        <v>3253.2</v>
      </c>
      <c r="U2234" s="233">
        <f>E9+(E10*0.5)+(E11*0.1)</f>
        <v>0.2</v>
      </c>
      <c r="V2234" s="162">
        <v>-1400</v>
      </c>
      <c r="W2234" s="233">
        <f>E12+(E13*0.5)+(E14*0.1)</f>
        <v>0.2</v>
      </c>
      <c r="X2234" s="162">
        <v>-1200</v>
      </c>
      <c r="Y2234" s="161">
        <f t="shared" si="701"/>
        <v>2207</v>
      </c>
      <c r="Z2234" s="162">
        <f t="shared" si="693"/>
        <v>211.55999999999995</v>
      </c>
      <c r="AA2234" s="127">
        <v>45847</v>
      </c>
      <c r="AB2234" s="127"/>
      <c r="AC2234" s="128"/>
      <c r="AD2234" s="128"/>
      <c r="AE2234" s="129"/>
      <c r="AF2234" s="129"/>
      <c r="AG2234" s="129"/>
      <c r="AH2234" s="129">
        <f t="shared" si="694"/>
        <v>211.55999999999995</v>
      </c>
      <c r="AI2234" s="129">
        <f t="shared" si="695"/>
        <v>0</v>
      </c>
      <c r="AJ2234" s="234">
        <f t="shared" si="696"/>
        <v>1</v>
      </c>
      <c r="AK2234" s="234">
        <f t="shared" si="697"/>
        <v>0</v>
      </c>
      <c r="AL2234" s="129">
        <f t="shared" si="698"/>
        <v>0</v>
      </c>
      <c r="AM2234" s="127">
        <v>45847</v>
      </c>
      <c r="AN2234" s="129">
        <f t="shared" si="702"/>
        <v>209853.3299999997</v>
      </c>
      <c r="AO2234" s="129">
        <f t="shared" si="703"/>
        <v>0</v>
      </c>
      <c r="AP2234" s="129">
        <f t="shared" si="704"/>
        <v>0</v>
      </c>
      <c r="AQ2234" s="235"/>
      <c r="AR2234" s="235"/>
      <c r="AS2234" s="236">
        <f t="shared" si="699"/>
        <v>45847</v>
      </c>
      <c r="AT2234" s="237">
        <f t="shared" si="705"/>
        <v>40223.99</v>
      </c>
      <c r="AU2234" s="237">
        <f t="shared" si="706"/>
        <v>26680.400000000016</v>
      </c>
      <c r="AV2234" s="237">
        <f t="shared" si="707"/>
        <v>50744.540000000052</v>
      </c>
      <c r="AW2234" s="237">
        <f t="shared" si="708"/>
        <v>39200.399999999994</v>
      </c>
      <c r="AX2234" s="237">
        <f t="shared" si="709"/>
        <v>53004.000000000007</v>
      </c>
      <c r="AY2234" s="133"/>
    </row>
    <row r="2235" spans="3:51" x14ac:dyDescent="0.25">
      <c r="C2235" s="137"/>
      <c r="D2235" s="137"/>
      <c r="E2235" s="137"/>
      <c r="F2235" s="137"/>
      <c r="G2235" s="137"/>
      <c r="H2235" s="137"/>
      <c r="I2235" s="137"/>
      <c r="J2235" s="137"/>
      <c r="K2235" s="240">
        <f t="shared" si="691"/>
        <v>45848</v>
      </c>
      <c r="L2235" s="230">
        <f t="shared" si="692"/>
        <v>209987.56999999969</v>
      </c>
      <c r="M2235" s="162">
        <f>MAX(AN28:AN2235)</f>
        <v>210136.25999999972</v>
      </c>
      <c r="N2235" s="162">
        <f t="shared" si="700"/>
        <v>-148.69000000003143</v>
      </c>
      <c r="O2235" s="231">
        <f>E3+(E4*0.1)</f>
        <v>0.2</v>
      </c>
      <c r="P2235" s="162">
        <v>961.7</v>
      </c>
      <c r="Q2235" s="232">
        <f>E5+(E6*0.1)</f>
        <v>0.1</v>
      </c>
      <c r="R2235" s="162">
        <v>860</v>
      </c>
      <c r="S2235" s="232">
        <f>E7+(E8*0.1)</f>
        <v>0.1</v>
      </c>
      <c r="T2235" s="162">
        <v>-713</v>
      </c>
      <c r="U2235" s="233">
        <f>E9+(E10*0.5)+(E11*0.1)</f>
        <v>0.2</v>
      </c>
      <c r="V2235" s="162">
        <v>-1400</v>
      </c>
      <c r="W2235" s="233">
        <f>E12+(E13*0.5)+(E14*0.1)</f>
        <v>0.2</v>
      </c>
      <c r="X2235" s="162">
        <v>1036</v>
      </c>
      <c r="Y2235" s="161">
        <f t="shared" si="701"/>
        <v>2208</v>
      </c>
      <c r="Z2235" s="162">
        <f t="shared" si="693"/>
        <v>134.24000000000004</v>
      </c>
      <c r="AA2235" s="127">
        <v>45848</v>
      </c>
      <c r="AB2235" s="127"/>
      <c r="AC2235" s="128"/>
      <c r="AD2235" s="128"/>
      <c r="AE2235" s="129"/>
      <c r="AF2235" s="129"/>
      <c r="AG2235" s="129"/>
      <c r="AH2235" s="129">
        <f t="shared" si="694"/>
        <v>134.24000000000004</v>
      </c>
      <c r="AI2235" s="129">
        <f t="shared" si="695"/>
        <v>0</v>
      </c>
      <c r="AJ2235" s="234">
        <f t="shared" si="696"/>
        <v>1</v>
      </c>
      <c r="AK2235" s="234">
        <f t="shared" si="697"/>
        <v>0</v>
      </c>
      <c r="AL2235" s="129">
        <f t="shared" si="698"/>
        <v>0</v>
      </c>
      <c r="AM2235" s="127">
        <v>45848</v>
      </c>
      <c r="AN2235" s="129">
        <f t="shared" si="702"/>
        <v>209987.56999999969</v>
      </c>
      <c r="AO2235" s="129">
        <f t="shared" si="703"/>
        <v>0</v>
      </c>
      <c r="AP2235" s="129">
        <f t="shared" si="704"/>
        <v>0</v>
      </c>
      <c r="AQ2235" s="235"/>
      <c r="AR2235" s="235"/>
      <c r="AS2235" s="236">
        <f t="shared" si="699"/>
        <v>45848</v>
      </c>
      <c r="AT2235" s="237">
        <f t="shared" si="705"/>
        <v>40416.329999999994</v>
      </c>
      <c r="AU2235" s="237">
        <f t="shared" si="706"/>
        <v>26766.400000000016</v>
      </c>
      <c r="AV2235" s="237">
        <f t="shared" si="707"/>
        <v>50673.240000000049</v>
      </c>
      <c r="AW2235" s="237">
        <f t="shared" si="708"/>
        <v>38920.399999999994</v>
      </c>
      <c r="AX2235" s="237">
        <f t="shared" si="709"/>
        <v>53211.200000000004</v>
      </c>
      <c r="AY2235" s="133"/>
    </row>
    <row r="2236" spans="3:51" x14ac:dyDescent="0.25">
      <c r="C2236" s="137"/>
      <c r="D2236" s="137"/>
      <c r="E2236" s="137"/>
      <c r="F2236" s="137"/>
      <c r="G2236" s="137"/>
      <c r="H2236" s="137"/>
      <c r="I2236" s="137"/>
      <c r="J2236" s="137"/>
      <c r="K2236" s="240">
        <f t="shared" si="691"/>
        <v>45849</v>
      </c>
      <c r="L2236" s="230">
        <f t="shared" si="692"/>
        <v>209948.87999999968</v>
      </c>
      <c r="M2236" s="162">
        <f>MAX(AN28:AN2236)</f>
        <v>210136.25999999972</v>
      </c>
      <c r="N2236" s="162">
        <f t="shared" si="700"/>
        <v>-187.38000000003376</v>
      </c>
      <c r="O2236" s="231">
        <f>E3+(E4*0.1)</f>
        <v>0.2</v>
      </c>
      <c r="P2236" s="162">
        <v>-899.35</v>
      </c>
      <c r="Q2236" s="232">
        <f>E5+(E6*0.1)</f>
        <v>0.1</v>
      </c>
      <c r="R2236" s="162">
        <v>-1289</v>
      </c>
      <c r="S2236" s="232">
        <f>E7+(E8*0.1)</f>
        <v>0.1</v>
      </c>
      <c r="T2236" s="162">
        <v>-973.2</v>
      </c>
      <c r="U2236" s="233">
        <f>E9+(E10*0.5)+(E11*0.1)</f>
        <v>0.2</v>
      </c>
      <c r="V2236" s="162">
        <v>-1400</v>
      </c>
      <c r="W2236" s="233">
        <f>E12+(E13*0.5)+(E14*0.1)</f>
        <v>0.2</v>
      </c>
      <c r="X2236" s="162">
        <v>3237</v>
      </c>
      <c r="Y2236" s="161">
        <f t="shared" si="701"/>
        <v>2209</v>
      </c>
      <c r="Z2236" s="162">
        <f t="shared" si="693"/>
        <v>-38.689999999999827</v>
      </c>
      <c r="AA2236" s="127">
        <v>45849</v>
      </c>
      <c r="AB2236" s="127"/>
      <c r="AC2236" s="128"/>
      <c r="AD2236" s="128"/>
      <c r="AE2236" s="129"/>
      <c r="AF2236" s="129"/>
      <c r="AG2236" s="129"/>
      <c r="AH2236" s="129">
        <f t="shared" si="694"/>
        <v>0</v>
      </c>
      <c r="AI2236" s="129">
        <f t="shared" si="695"/>
        <v>-38.689999999999827</v>
      </c>
      <c r="AJ2236" s="234">
        <f t="shared" si="696"/>
        <v>0</v>
      </c>
      <c r="AK2236" s="234">
        <f t="shared" si="697"/>
        <v>1</v>
      </c>
      <c r="AL2236" s="129">
        <f t="shared" si="698"/>
        <v>0</v>
      </c>
      <c r="AM2236" s="127">
        <v>45849</v>
      </c>
      <c r="AN2236" s="129">
        <f t="shared" si="702"/>
        <v>209948.87999999968</v>
      </c>
      <c r="AO2236" s="129">
        <f t="shared" si="703"/>
        <v>0</v>
      </c>
      <c r="AP2236" s="129">
        <f t="shared" si="704"/>
        <v>0</v>
      </c>
      <c r="AQ2236" s="235"/>
      <c r="AR2236" s="235"/>
      <c r="AS2236" s="236">
        <f t="shared" si="699"/>
        <v>45849</v>
      </c>
      <c r="AT2236" s="237">
        <f t="shared" si="705"/>
        <v>40236.459999999992</v>
      </c>
      <c r="AU2236" s="237">
        <f t="shared" si="706"/>
        <v>26637.500000000015</v>
      </c>
      <c r="AV2236" s="237">
        <f t="shared" si="707"/>
        <v>50575.920000000049</v>
      </c>
      <c r="AW2236" s="237">
        <f t="shared" si="708"/>
        <v>38640.399999999994</v>
      </c>
      <c r="AX2236" s="237">
        <f t="shared" si="709"/>
        <v>53858.600000000006</v>
      </c>
      <c r="AY2236" s="133"/>
    </row>
    <row r="2237" spans="3:51" x14ac:dyDescent="0.25">
      <c r="C2237" s="137"/>
      <c r="D2237" s="137"/>
      <c r="E2237" s="137"/>
      <c r="F2237" s="137"/>
      <c r="G2237" s="137"/>
      <c r="H2237" s="137"/>
      <c r="I2237" s="137"/>
      <c r="J2237" s="137"/>
      <c r="K2237" s="240">
        <f t="shared" si="691"/>
        <v>45852</v>
      </c>
      <c r="L2237" s="230">
        <f t="shared" si="692"/>
        <v>209383.93999999968</v>
      </c>
      <c r="M2237" s="162">
        <f>MAX(AN28:AN2237)</f>
        <v>210136.25999999972</v>
      </c>
      <c r="N2237" s="162">
        <f t="shared" si="700"/>
        <v>-752.32000000003609</v>
      </c>
      <c r="O2237" s="231">
        <f>E3+(E4*0.1)</f>
        <v>0.2</v>
      </c>
      <c r="P2237" s="162">
        <v>-550</v>
      </c>
      <c r="Q2237" s="232">
        <f>E5+(E6*0.1)</f>
        <v>0.1</v>
      </c>
      <c r="R2237" s="162">
        <v>-850</v>
      </c>
      <c r="S2237" s="232">
        <f>E7+(E8*0.1)</f>
        <v>0.1</v>
      </c>
      <c r="T2237" s="162">
        <v>1500.6</v>
      </c>
      <c r="U2237" s="233">
        <f>E9+(E10*0.5)+(E11*0.1)</f>
        <v>0.2</v>
      </c>
      <c r="V2237" s="162">
        <v>-1400</v>
      </c>
      <c r="W2237" s="233">
        <f>E12+(E13*0.5)+(E14*0.1)</f>
        <v>0.2</v>
      </c>
      <c r="X2237" s="162">
        <v>-1200</v>
      </c>
      <c r="Y2237" s="161">
        <f t="shared" si="701"/>
        <v>2210</v>
      </c>
      <c r="Z2237" s="162">
        <f t="shared" si="693"/>
        <v>-564.94000000000005</v>
      </c>
      <c r="AA2237" s="127">
        <v>45852</v>
      </c>
      <c r="AB2237" s="127"/>
      <c r="AC2237" s="128"/>
      <c r="AD2237" s="128"/>
      <c r="AE2237" s="129"/>
      <c r="AF2237" s="129"/>
      <c r="AG2237" s="129"/>
      <c r="AH2237" s="129">
        <f t="shared" si="694"/>
        <v>0</v>
      </c>
      <c r="AI2237" s="129">
        <f t="shared" si="695"/>
        <v>-564.94000000000005</v>
      </c>
      <c r="AJ2237" s="234">
        <f t="shared" si="696"/>
        <v>0</v>
      </c>
      <c r="AK2237" s="234">
        <f t="shared" si="697"/>
        <v>1</v>
      </c>
      <c r="AL2237" s="129">
        <f t="shared" si="698"/>
        <v>0</v>
      </c>
      <c r="AM2237" s="127">
        <v>45852</v>
      </c>
      <c r="AN2237" s="129">
        <f t="shared" si="702"/>
        <v>209383.93999999968</v>
      </c>
      <c r="AO2237" s="129">
        <f t="shared" si="703"/>
        <v>0</v>
      </c>
      <c r="AP2237" s="129">
        <f t="shared" si="704"/>
        <v>0</v>
      </c>
      <c r="AQ2237" s="235"/>
      <c r="AR2237" s="235"/>
      <c r="AS2237" s="236">
        <f t="shared" si="699"/>
        <v>45852</v>
      </c>
      <c r="AT2237" s="237">
        <f t="shared" si="705"/>
        <v>40126.459999999992</v>
      </c>
      <c r="AU2237" s="237">
        <f t="shared" si="706"/>
        <v>26552.500000000015</v>
      </c>
      <c r="AV2237" s="237">
        <f t="shared" si="707"/>
        <v>50725.980000000047</v>
      </c>
      <c r="AW2237" s="237">
        <f t="shared" si="708"/>
        <v>38360.399999999994</v>
      </c>
      <c r="AX2237" s="237">
        <f t="shared" si="709"/>
        <v>53618.600000000006</v>
      </c>
      <c r="AY2237" s="133"/>
    </row>
    <row r="2238" spans="3:51" x14ac:dyDescent="0.25">
      <c r="C2238" s="137"/>
      <c r="D2238" s="137"/>
      <c r="E2238" s="137"/>
      <c r="F2238" s="137"/>
      <c r="G2238" s="137"/>
      <c r="H2238" s="137"/>
      <c r="I2238" s="137"/>
      <c r="J2238" s="137"/>
      <c r="K2238" s="240">
        <f t="shared" si="691"/>
        <v>45853</v>
      </c>
      <c r="L2238" s="230">
        <f t="shared" si="692"/>
        <v>208726.85999999969</v>
      </c>
      <c r="M2238" s="162">
        <f>MAX(AN28:AN2238)</f>
        <v>210136.25999999972</v>
      </c>
      <c r="N2238" s="162">
        <f t="shared" si="700"/>
        <v>-1409.4000000000233</v>
      </c>
      <c r="O2238" s="231">
        <f>E3+(E4*0.1)</f>
        <v>0.2</v>
      </c>
      <c r="P2238" s="162">
        <v>-550</v>
      </c>
      <c r="Q2238" s="232">
        <f>E5+(E6*0.1)</f>
        <v>0.1</v>
      </c>
      <c r="R2238" s="162">
        <v>-850</v>
      </c>
      <c r="S2238" s="232">
        <f>E7+(E8*0.1)</f>
        <v>0.1</v>
      </c>
      <c r="T2238" s="162">
        <v>579.20000000000005</v>
      </c>
      <c r="U2238" s="233">
        <f>E9+(E10*0.5)+(E11*0.1)</f>
        <v>0.2</v>
      </c>
      <c r="V2238" s="162">
        <v>-1400</v>
      </c>
      <c r="W2238" s="233">
        <f>E12+(E13*0.5)+(E14*0.1)</f>
        <v>0.2</v>
      </c>
      <c r="X2238" s="162">
        <v>-1200</v>
      </c>
      <c r="Y2238" s="161">
        <f t="shared" si="701"/>
        <v>2211</v>
      </c>
      <c r="Z2238" s="162">
        <f t="shared" si="693"/>
        <v>-657.07999999999993</v>
      </c>
      <c r="AA2238" s="127">
        <v>45853</v>
      </c>
      <c r="AB2238" s="127"/>
      <c r="AC2238" s="128"/>
      <c r="AD2238" s="128"/>
      <c r="AE2238" s="129"/>
      <c r="AF2238" s="129"/>
      <c r="AG2238" s="129"/>
      <c r="AH2238" s="129">
        <f t="shared" si="694"/>
        <v>0</v>
      </c>
      <c r="AI2238" s="129">
        <f t="shared" si="695"/>
        <v>-657.07999999999993</v>
      </c>
      <c r="AJ2238" s="234">
        <f t="shared" si="696"/>
        <v>0</v>
      </c>
      <c r="AK2238" s="234">
        <f t="shared" si="697"/>
        <v>1</v>
      </c>
      <c r="AL2238" s="129">
        <f t="shared" si="698"/>
        <v>0</v>
      </c>
      <c r="AM2238" s="127">
        <v>45853</v>
      </c>
      <c r="AN2238" s="129">
        <f t="shared" si="702"/>
        <v>208726.85999999969</v>
      </c>
      <c r="AO2238" s="129">
        <f t="shared" si="703"/>
        <v>0</v>
      </c>
      <c r="AP2238" s="129">
        <f t="shared" si="704"/>
        <v>0</v>
      </c>
      <c r="AQ2238" s="235"/>
      <c r="AR2238" s="235"/>
      <c r="AS2238" s="236">
        <f t="shared" si="699"/>
        <v>45853</v>
      </c>
      <c r="AT2238" s="237">
        <f t="shared" si="705"/>
        <v>40016.459999999992</v>
      </c>
      <c r="AU2238" s="237">
        <f t="shared" si="706"/>
        <v>26467.500000000015</v>
      </c>
      <c r="AV2238" s="237">
        <f t="shared" si="707"/>
        <v>50783.900000000045</v>
      </c>
      <c r="AW2238" s="237">
        <f t="shared" si="708"/>
        <v>38080.399999999994</v>
      </c>
      <c r="AX2238" s="237">
        <f t="shared" si="709"/>
        <v>53378.600000000006</v>
      </c>
      <c r="AY2238" s="133"/>
    </row>
    <row r="2239" spans="3:51" x14ac:dyDescent="0.25">
      <c r="C2239" s="137"/>
      <c r="D2239" s="137"/>
      <c r="E2239" s="137"/>
      <c r="F2239" s="137"/>
      <c r="G2239" s="137"/>
      <c r="H2239" s="137"/>
      <c r="I2239" s="137"/>
      <c r="J2239" s="137"/>
      <c r="K2239" s="240">
        <f t="shared" si="691"/>
        <v>45854</v>
      </c>
      <c r="L2239" s="230">
        <f t="shared" si="692"/>
        <v>208350.05999999971</v>
      </c>
      <c r="M2239" s="162">
        <f>MAX(AN28:AN2239)</f>
        <v>210136.25999999972</v>
      </c>
      <c r="N2239" s="162">
        <f t="shared" si="700"/>
        <v>-1786.2000000000116</v>
      </c>
      <c r="O2239" s="231">
        <f>E3+(E4*0.1)</f>
        <v>0.2</v>
      </c>
      <c r="P2239" s="162">
        <v>-550</v>
      </c>
      <c r="Q2239" s="232">
        <f>E5+(E6*0.1)</f>
        <v>0.1</v>
      </c>
      <c r="R2239" s="162">
        <v>-850</v>
      </c>
      <c r="S2239" s="232">
        <f>E7+(E8*0.1)</f>
        <v>0.1</v>
      </c>
      <c r="T2239" s="162">
        <v>-3410</v>
      </c>
      <c r="U2239" s="233">
        <f>E9+(E10*0.5)+(E11*0.1)</f>
        <v>0.2</v>
      </c>
      <c r="V2239" s="162">
        <v>-1400</v>
      </c>
      <c r="W2239" s="233">
        <f>E12+(E13*0.5)+(E14*0.1)</f>
        <v>0.2</v>
      </c>
      <c r="X2239" s="162">
        <v>2196</v>
      </c>
      <c r="Y2239" s="161">
        <f t="shared" si="701"/>
        <v>2212</v>
      </c>
      <c r="Z2239" s="162">
        <f t="shared" si="693"/>
        <v>-376.79999999999995</v>
      </c>
      <c r="AA2239" s="127">
        <v>45854</v>
      </c>
      <c r="AB2239" s="127"/>
      <c r="AC2239" s="128"/>
      <c r="AD2239" s="128"/>
      <c r="AE2239" s="129"/>
      <c r="AF2239" s="129"/>
      <c r="AG2239" s="129"/>
      <c r="AH2239" s="129">
        <f t="shared" si="694"/>
        <v>0</v>
      </c>
      <c r="AI2239" s="129">
        <f t="shared" si="695"/>
        <v>-376.79999999999995</v>
      </c>
      <c r="AJ2239" s="234">
        <f t="shared" si="696"/>
        <v>0</v>
      </c>
      <c r="AK2239" s="234">
        <f t="shared" si="697"/>
        <v>1</v>
      </c>
      <c r="AL2239" s="129">
        <f t="shared" si="698"/>
        <v>0</v>
      </c>
      <c r="AM2239" s="127">
        <v>45854</v>
      </c>
      <c r="AN2239" s="129">
        <f t="shared" si="702"/>
        <v>208350.05999999971</v>
      </c>
      <c r="AO2239" s="129">
        <f t="shared" si="703"/>
        <v>0</v>
      </c>
      <c r="AP2239" s="129">
        <f t="shared" si="704"/>
        <v>0</v>
      </c>
      <c r="AQ2239" s="235"/>
      <c r="AR2239" s="235"/>
      <c r="AS2239" s="236">
        <f t="shared" si="699"/>
        <v>45854</v>
      </c>
      <c r="AT2239" s="237">
        <f t="shared" si="705"/>
        <v>39906.459999999992</v>
      </c>
      <c r="AU2239" s="237">
        <f t="shared" si="706"/>
        <v>26382.500000000015</v>
      </c>
      <c r="AV2239" s="237">
        <f t="shared" si="707"/>
        <v>50442.900000000045</v>
      </c>
      <c r="AW2239" s="237">
        <f t="shared" si="708"/>
        <v>37800.399999999994</v>
      </c>
      <c r="AX2239" s="237">
        <f t="shared" si="709"/>
        <v>53817.8</v>
      </c>
      <c r="AY2239" s="133"/>
    </row>
    <row r="2240" spans="3:51" x14ac:dyDescent="0.25">
      <c r="C2240" s="137"/>
      <c r="D2240" s="137"/>
      <c r="E2240" s="137"/>
      <c r="F2240" s="137"/>
      <c r="G2240" s="137"/>
      <c r="H2240" s="137"/>
      <c r="I2240" s="137"/>
      <c r="J2240" s="137"/>
      <c r="K2240" s="240">
        <f t="shared" si="691"/>
        <v>45855</v>
      </c>
      <c r="L2240" s="230">
        <f t="shared" si="692"/>
        <v>208568.2099999997</v>
      </c>
      <c r="M2240" s="162">
        <f>MAX(AN28:AN2240)</f>
        <v>210136.25999999972</v>
      </c>
      <c r="N2240" s="162">
        <f t="shared" si="700"/>
        <v>-1568.0500000000175</v>
      </c>
      <c r="O2240" s="231">
        <f>E3+(E4*0.1)</f>
        <v>0.2</v>
      </c>
      <c r="P2240" s="162">
        <v>1148.55</v>
      </c>
      <c r="Q2240" s="232">
        <f>E5+(E6*0.1)</f>
        <v>0.1</v>
      </c>
      <c r="R2240" s="162">
        <v>1683</v>
      </c>
      <c r="S2240" s="232">
        <f>E7+(E8*0.1)</f>
        <v>0.1</v>
      </c>
      <c r="T2240" s="162">
        <v>3401.4</v>
      </c>
      <c r="U2240" s="233">
        <f>E9+(E10*0.5)+(E11*0.1)</f>
        <v>0.2</v>
      </c>
      <c r="V2240" s="162">
        <v>-1400</v>
      </c>
      <c r="W2240" s="233">
        <f>E12+(E13*0.5)+(E14*0.1)</f>
        <v>0.2</v>
      </c>
      <c r="X2240" s="162">
        <v>-1200</v>
      </c>
      <c r="Y2240" s="161">
        <f t="shared" si="701"/>
        <v>2213</v>
      </c>
      <c r="Z2240" s="162">
        <f t="shared" si="693"/>
        <v>218.15000000000009</v>
      </c>
      <c r="AA2240" s="127">
        <v>45855</v>
      </c>
      <c r="AB2240" s="127"/>
      <c r="AC2240" s="128"/>
      <c r="AD2240" s="128"/>
      <c r="AE2240" s="129"/>
      <c r="AF2240" s="129"/>
      <c r="AG2240" s="129"/>
      <c r="AH2240" s="129">
        <f t="shared" si="694"/>
        <v>218.15000000000009</v>
      </c>
      <c r="AI2240" s="129">
        <f t="shared" si="695"/>
        <v>0</v>
      </c>
      <c r="AJ2240" s="234">
        <f t="shared" si="696"/>
        <v>1</v>
      </c>
      <c r="AK2240" s="234">
        <f t="shared" si="697"/>
        <v>0</v>
      </c>
      <c r="AL2240" s="129">
        <f t="shared" si="698"/>
        <v>0</v>
      </c>
      <c r="AM2240" s="127">
        <v>45855</v>
      </c>
      <c r="AN2240" s="129">
        <f t="shared" si="702"/>
        <v>208568.2099999997</v>
      </c>
      <c r="AO2240" s="129">
        <f t="shared" si="703"/>
        <v>0</v>
      </c>
      <c r="AP2240" s="129">
        <f t="shared" si="704"/>
        <v>0</v>
      </c>
      <c r="AQ2240" s="235"/>
      <c r="AR2240" s="235"/>
      <c r="AS2240" s="236">
        <f t="shared" si="699"/>
        <v>45855</v>
      </c>
      <c r="AT2240" s="237">
        <f t="shared" si="705"/>
        <v>40136.169999999991</v>
      </c>
      <c r="AU2240" s="237">
        <f t="shared" si="706"/>
        <v>26550.800000000014</v>
      </c>
      <c r="AV2240" s="237">
        <f t="shared" si="707"/>
        <v>50783.040000000045</v>
      </c>
      <c r="AW2240" s="237">
        <f t="shared" si="708"/>
        <v>37520.399999999994</v>
      </c>
      <c r="AX2240" s="237">
        <f t="shared" si="709"/>
        <v>53577.8</v>
      </c>
      <c r="AY2240" s="133"/>
    </row>
    <row r="2241" spans="3:51" x14ac:dyDescent="0.25">
      <c r="C2241" s="137"/>
      <c r="D2241" s="137"/>
      <c r="E2241" s="137"/>
      <c r="F2241" s="137"/>
      <c r="G2241" s="137"/>
      <c r="H2241" s="137"/>
      <c r="I2241" s="137"/>
      <c r="J2241" s="137"/>
      <c r="K2241" s="240">
        <f t="shared" si="691"/>
        <v>45856</v>
      </c>
      <c r="L2241" s="230">
        <f t="shared" si="692"/>
        <v>208906.6199999997</v>
      </c>
      <c r="M2241" s="162">
        <f>MAX(AN28:AN2241)</f>
        <v>210136.25999999972</v>
      </c>
      <c r="N2241" s="162">
        <f t="shared" si="700"/>
        <v>-1229.640000000014</v>
      </c>
      <c r="O2241" s="231">
        <f>E3+(E4*0.1)</f>
        <v>0.2</v>
      </c>
      <c r="P2241" s="162">
        <v>-550</v>
      </c>
      <c r="Q2241" s="232">
        <f>E5+(E6*0.1)</f>
        <v>0.1</v>
      </c>
      <c r="R2241" s="162">
        <v>-28.5</v>
      </c>
      <c r="S2241" s="232">
        <f>E7+(E8*0.1)</f>
        <v>0.1</v>
      </c>
      <c r="T2241" s="162">
        <v>-251.4</v>
      </c>
      <c r="U2241" s="233">
        <f>E9+(E10*0.5)+(E11*0.1)</f>
        <v>0.2</v>
      </c>
      <c r="V2241" s="162">
        <v>1191</v>
      </c>
      <c r="W2241" s="233">
        <f>E12+(E13*0.5)+(E14*0.1)</f>
        <v>0.2</v>
      </c>
      <c r="X2241" s="162">
        <v>1191</v>
      </c>
      <c r="Y2241" s="161">
        <f t="shared" si="701"/>
        <v>2214</v>
      </c>
      <c r="Z2241" s="162">
        <f t="shared" si="693"/>
        <v>338.41</v>
      </c>
      <c r="AA2241" s="127">
        <v>45856</v>
      </c>
      <c r="AB2241" s="127"/>
      <c r="AC2241" s="128"/>
      <c r="AD2241" s="128"/>
      <c r="AE2241" s="129"/>
      <c r="AF2241" s="129"/>
      <c r="AG2241" s="129"/>
      <c r="AH2241" s="129">
        <f t="shared" si="694"/>
        <v>338.41</v>
      </c>
      <c r="AI2241" s="129">
        <f t="shared" si="695"/>
        <v>0</v>
      </c>
      <c r="AJ2241" s="234">
        <f t="shared" si="696"/>
        <v>1</v>
      </c>
      <c r="AK2241" s="234">
        <f t="shared" si="697"/>
        <v>0</v>
      </c>
      <c r="AL2241" s="129">
        <f t="shared" si="698"/>
        <v>0</v>
      </c>
      <c r="AM2241" s="127">
        <v>45856</v>
      </c>
      <c r="AN2241" s="129">
        <f t="shared" si="702"/>
        <v>208906.6199999997</v>
      </c>
      <c r="AO2241" s="129">
        <f t="shared" si="703"/>
        <v>0</v>
      </c>
      <c r="AP2241" s="129">
        <f t="shared" si="704"/>
        <v>0</v>
      </c>
      <c r="AQ2241" s="235"/>
      <c r="AR2241" s="235"/>
      <c r="AS2241" s="236">
        <f t="shared" si="699"/>
        <v>45856</v>
      </c>
      <c r="AT2241" s="237">
        <f t="shared" si="705"/>
        <v>40026.169999999991</v>
      </c>
      <c r="AU2241" s="237">
        <f t="shared" si="706"/>
        <v>26547.950000000015</v>
      </c>
      <c r="AV2241" s="237">
        <f t="shared" si="707"/>
        <v>50757.900000000045</v>
      </c>
      <c r="AW2241" s="237">
        <f t="shared" si="708"/>
        <v>37758.599999999991</v>
      </c>
      <c r="AX2241" s="237">
        <f t="shared" si="709"/>
        <v>53816</v>
      </c>
      <c r="AY2241" s="133"/>
    </row>
    <row r="2242" spans="3:51" x14ac:dyDescent="0.25">
      <c r="C2242" s="137"/>
      <c r="D2242" s="137"/>
      <c r="E2242" s="137"/>
      <c r="F2242" s="137"/>
      <c r="G2242" s="137"/>
      <c r="H2242" s="137"/>
      <c r="I2242" s="137"/>
      <c r="J2242" s="137"/>
      <c r="K2242" s="240">
        <f t="shared" si="691"/>
        <v>45859</v>
      </c>
      <c r="L2242" s="230">
        <f t="shared" si="692"/>
        <v>211037.52999999971</v>
      </c>
      <c r="M2242" s="162">
        <f>MAX(AN28:AN2242)</f>
        <v>211037.52999999971</v>
      </c>
      <c r="N2242" s="162">
        <f t="shared" si="700"/>
        <v>0</v>
      </c>
      <c r="O2242" s="231">
        <f>E3+(E4*0.1)</f>
        <v>0.2</v>
      </c>
      <c r="P2242" s="162">
        <v>-95.6</v>
      </c>
      <c r="Q2242" s="232">
        <f>E5+(E6*0.1)</f>
        <v>0.1</v>
      </c>
      <c r="R2242" s="162">
        <v>440.5</v>
      </c>
      <c r="S2242" s="232">
        <f>E7+(E8*0.1)</f>
        <v>0.1</v>
      </c>
      <c r="T2242" s="162">
        <v>2291.8000000000002</v>
      </c>
      <c r="U2242" s="233">
        <f>E9+(E10*0.5)+(E11*0.1)</f>
        <v>0.2</v>
      </c>
      <c r="V2242" s="162">
        <v>4692</v>
      </c>
      <c r="W2242" s="233">
        <f>E12+(E13*0.5)+(E14*0.1)</f>
        <v>0.2</v>
      </c>
      <c r="X2242" s="162">
        <v>4692</v>
      </c>
      <c r="Y2242" s="161">
        <f t="shared" si="701"/>
        <v>2215</v>
      </c>
      <c r="Z2242" s="162">
        <f t="shared" si="693"/>
        <v>2130.9100000000003</v>
      </c>
      <c r="AA2242" s="127">
        <v>45859</v>
      </c>
      <c r="AB2242" s="127"/>
      <c r="AC2242" s="128"/>
      <c r="AD2242" s="128"/>
      <c r="AE2242" s="129"/>
      <c r="AF2242" s="129"/>
      <c r="AG2242" s="129"/>
      <c r="AH2242" s="129">
        <f t="shared" si="694"/>
        <v>2130.9100000000003</v>
      </c>
      <c r="AI2242" s="129">
        <f t="shared" si="695"/>
        <v>0</v>
      </c>
      <c r="AJ2242" s="234">
        <f t="shared" si="696"/>
        <v>1</v>
      </c>
      <c r="AK2242" s="234">
        <f t="shared" si="697"/>
        <v>0</v>
      </c>
      <c r="AL2242" s="129">
        <f t="shared" si="698"/>
        <v>0</v>
      </c>
      <c r="AM2242" s="127">
        <v>45859</v>
      </c>
      <c r="AN2242" s="129">
        <f t="shared" si="702"/>
        <v>211037.52999999971</v>
      </c>
      <c r="AO2242" s="129">
        <f t="shared" si="703"/>
        <v>0</v>
      </c>
      <c r="AP2242" s="129">
        <f t="shared" si="704"/>
        <v>0</v>
      </c>
      <c r="AQ2242" s="235"/>
      <c r="AR2242" s="235"/>
      <c r="AS2242" s="236">
        <f t="shared" si="699"/>
        <v>45859</v>
      </c>
      <c r="AT2242" s="237">
        <f t="shared" si="705"/>
        <v>40007.049999999988</v>
      </c>
      <c r="AU2242" s="237">
        <f t="shared" si="706"/>
        <v>26592.000000000015</v>
      </c>
      <c r="AV2242" s="237">
        <f t="shared" si="707"/>
        <v>50987.080000000045</v>
      </c>
      <c r="AW2242" s="237">
        <f t="shared" si="708"/>
        <v>38696.999999999993</v>
      </c>
      <c r="AX2242" s="237">
        <f t="shared" si="709"/>
        <v>54754.400000000001</v>
      </c>
      <c r="AY2242" s="133"/>
    </row>
    <row r="2243" spans="3:51" x14ac:dyDescent="0.25">
      <c r="C2243" s="137"/>
      <c r="D2243" s="137"/>
      <c r="E2243" s="137"/>
      <c r="F2243" s="137"/>
      <c r="G2243" s="137"/>
      <c r="H2243" s="137"/>
      <c r="I2243" s="137"/>
      <c r="J2243" s="137"/>
      <c r="K2243" s="240">
        <f t="shared" si="691"/>
        <v>45860</v>
      </c>
      <c r="L2243" s="230">
        <f t="shared" si="692"/>
        <v>211216.8999999997</v>
      </c>
      <c r="M2243" s="162">
        <f>MAX(AN28:AN2243)</f>
        <v>211216.8999999997</v>
      </c>
      <c r="N2243" s="162">
        <f t="shared" si="700"/>
        <v>0</v>
      </c>
      <c r="O2243" s="231">
        <f>E3+(E4*0.1)</f>
        <v>0.2</v>
      </c>
      <c r="P2243" s="162">
        <v>896.85</v>
      </c>
      <c r="Q2243" s="232">
        <f>E5+(E6*0.1)</f>
        <v>0.1</v>
      </c>
      <c r="R2243" s="162">
        <v>-850</v>
      </c>
      <c r="S2243" s="232">
        <f>E7+(E8*0.1)</f>
        <v>0.1</v>
      </c>
      <c r="T2243" s="162">
        <v>-3410</v>
      </c>
      <c r="U2243" s="233">
        <f>E9+(E10*0.5)+(E11*0.1)</f>
        <v>0.2</v>
      </c>
      <c r="V2243" s="162">
        <v>3330</v>
      </c>
      <c r="W2243" s="233">
        <f>E12+(E13*0.5)+(E14*0.1)</f>
        <v>0.2</v>
      </c>
      <c r="X2243" s="162">
        <v>-1200</v>
      </c>
      <c r="Y2243" s="161">
        <f t="shared" si="701"/>
        <v>2216</v>
      </c>
      <c r="Z2243" s="162">
        <f t="shared" si="693"/>
        <v>179.37</v>
      </c>
      <c r="AA2243" s="127">
        <v>45860</v>
      </c>
      <c r="AB2243" s="127"/>
      <c r="AC2243" s="128"/>
      <c r="AD2243" s="128"/>
      <c r="AE2243" s="129"/>
      <c r="AF2243" s="129"/>
      <c r="AG2243" s="129"/>
      <c r="AH2243" s="129">
        <f t="shared" si="694"/>
        <v>179.37</v>
      </c>
      <c r="AI2243" s="129">
        <f t="shared" si="695"/>
        <v>0</v>
      </c>
      <c r="AJ2243" s="234">
        <f t="shared" si="696"/>
        <v>1</v>
      </c>
      <c r="AK2243" s="234">
        <f t="shared" si="697"/>
        <v>0</v>
      </c>
      <c r="AL2243" s="129">
        <f t="shared" si="698"/>
        <v>0</v>
      </c>
      <c r="AM2243" s="127">
        <v>45860</v>
      </c>
      <c r="AN2243" s="129">
        <f t="shared" si="702"/>
        <v>211216.8999999997</v>
      </c>
      <c r="AO2243" s="129">
        <f t="shared" si="703"/>
        <v>0</v>
      </c>
      <c r="AP2243" s="129">
        <f t="shared" si="704"/>
        <v>0</v>
      </c>
      <c r="AQ2243" s="235"/>
      <c r="AR2243" s="235"/>
      <c r="AS2243" s="236">
        <f t="shared" si="699"/>
        <v>45860</v>
      </c>
      <c r="AT2243" s="237">
        <f t="shared" si="705"/>
        <v>40186.419999999991</v>
      </c>
      <c r="AU2243" s="237">
        <f t="shared" si="706"/>
        <v>26507.000000000015</v>
      </c>
      <c r="AV2243" s="237">
        <f t="shared" si="707"/>
        <v>50646.080000000045</v>
      </c>
      <c r="AW2243" s="237">
        <f t="shared" si="708"/>
        <v>39362.999999999993</v>
      </c>
      <c r="AX2243" s="237">
        <f t="shared" si="709"/>
        <v>54514.400000000001</v>
      </c>
      <c r="AY2243" s="133"/>
    </row>
    <row r="2244" spans="3:51" x14ac:dyDescent="0.25">
      <c r="C2244" s="137"/>
      <c r="D2244" s="137"/>
      <c r="E2244" s="137"/>
      <c r="F2244" s="137"/>
      <c r="G2244" s="137"/>
      <c r="H2244" s="137"/>
      <c r="I2244" s="137"/>
      <c r="J2244" s="137"/>
      <c r="K2244" s="240">
        <f t="shared" si="691"/>
        <v>45861</v>
      </c>
      <c r="L2244" s="230">
        <f t="shared" si="692"/>
        <v>211648.85999999969</v>
      </c>
      <c r="M2244" s="162">
        <f>MAX(AN28:AN2244)</f>
        <v>211648.85999999969</v>
      </c>
      <c r="N2244" s="162">
        <f t="shared" si="700"/>
        <v>0</v>
      </c>
      <c r="O2244" s="231">
        <f>E3+(E4*0.1)</f>
        <v>0.2</v>
      </c>
      <c r="P2244" s="162">
        <v>2539.25</v>
      </c>
      <c r="Q2244" s="232">
        <f>E5+(E6*0.1)</f>
        <v>0.1</v>
      </c>
      <c r="R2244" s="162">
        <v>2464.5</v>
      </c>
      <c r="S2244" s="232">
        <f>E7+(E8*0.1)</f>
        <v>0.1</v>
      </c>
      <c r="T2244" s="162">
        <v>1976.6</v>
      </c>
      <c r="U2244" s="233">
        <f>E9+(E10*0.5)+(E11*0.1)</f>
        <v>0.2</v>
      </c>
      <c r="V2244" s="162">
        <v>-1400</v>
      </c>
      <c r="W2244" s="233">
        <f>E12+(E13*0.5)+(E14*0.1)</f>
        <v>0.2</v>
      </c>
      <c r="X2244" s="162">
        <v>-1200</v>
      </c>
      <c r="Y2244" s="161">
        <f t="shared" si="701"/>
        <v>2217</v>
      </c>
      <c r="Z2244" s="162">
        <f t="shared" si="693"/>
        <v>431.96000000000004</v>
      </c>
      <c r="AA2244" s="127">
        <v>45861</v>
      </c>
      <c r="AB2244" s="127"/>
      <c r="AC2244" s="128"/>
      <c r="AD2244" s="128"/>
      <c r="AE2244" s="129"/>
      <c r="AF2244" s="129"/>
      <c r="AG2244" s="129"/>
      <c r="AH2244" s="129">
        <f t="shared" si="694"/>
        <v>431.96000000000004</v>
      </c>
      <c r="AI2244" s="129">
        <f t="shared" si="695"/>
        <v>0</v>
      </c>
      <c r="AJ2244" s="234">
        <f t="shared" si="696"/>
        <v>1</v>
      </c>
      <c r="AK2244" s="234">
        <f t="shared" si="697"/>
        <v>0</v>
      </c>
      <c r="AL2244" s="129">
        <f t="shared" si="698"/>
        <v>0</v>
      </c>
      <c r="AM2244" s="127">
        <v>45861</v>
      </c>
      <c r="AN2244" s="129">
        <f t="shared" si="702"/>
        <v>211648.85999999969</v>
      </c>
      <c r="AO2244" s="129">
        <f t="shared" si="703"/>
        <v>0</v>
      </c>
      <c r="AP2244" s="129">
        <f t="shared" si="704"/>
        <v>0</v>
      </c>
      <c r="AQ2244" s="235"/>
      <c r="AR2244" s="235"/>
      <c r="AS2244" s="236">
        <f t="shared" si="699"/>
        <v>45861</v>
      </c>
      <c r="AT2244" s="237">
        <f t="shared" si="705"/>
        <v>40694.26999999999</v>
      </c>
      <c r="AU2244" s="237">
        <f t="shared" si="706"/>
        <v>26753.450000000015</v>
      </c>
      <c r="AV2244" s="237">
        <f t="shared" si="707"/>
        <v>50843.740000000049</v>
      </c>
      <c r="AW2244" s="237">
        <f t="shared" si="708"/>
        <v>39082.999999999993</v>
      </c>
      <c r="AX2244" s="237">
        <f t="shared" si="709"/>
        <v>54274.400000000001</v>
      </c>
      <c r="AY2244" s="133"/>
    </row>
    <row r="2245" spans="3:51" x14ac:dyDescent="0.25">
      <c r="C2245" s="137"/>
      <c r="D2245" s="137"/>
      <c r="E2245" s="137"/>
      <c r="F2245" s="137"/>
      <c r="G2245" s="137"/>
      <c r="H2245" s="137"/>
      <c r="I2245" s="137"/>
      <c r="J2245" s="137"/>
      <c r="K2245" s="240">
        <f t="shared" si="691"/>
        <v>45862</v>
      </c>
      <c r="L2245" s="230">
        <f t="shared" si="692"/>
        <v>211022.0799999997</v>
      </c>
      <c r="M2245" s="162">
        <f>MAX(AN28:AN2245)</f>
        <v>211648.85999999969</v>
      </c>
      <c r="N2245" s="162">
        <f t="shared" si="700"/>
        <v>-626.77999999999884</v>
      </c>
      <c r="O2245" s="231">
        <f>E3+(E4*0.1)</f>
        <v>0.2</v>
      </c>
      <c r="P2245" s="162">
        <v>-1219.4000000000001</v>
      </c>
      <c r="Q2245" s="232">
        <f>E5+(E6*0.1)</f>
        <v>0.1</v>
      </c>
      <c r="R2245" s="162">
        <v>222</v>
      </c>
      <c r="S2245" s="232">
        <f>E7+(E8*0.1)</f>
        <v>0.1</v>
      </c>
      <c r="T2245" s="162">
        <v>1149</v>
      </c>
      <c r="U2245" s="233">
        <f>E9+(E10*0.5)+(E11*0.1)</f>
        <v>0.2</v>
      </c>
      <c r="V2245" s="162">
        <v>-1400</v>
      </c>
      <c r="W2245" s="233">
        <f>E12+(E13*0.5)+(E14*0.1)</f>
        <v>0.2</v>
      </c>
      <c r="X2245" s="162">
        <v>-1200</v>
      </c>
      <c r="Y2245" s="161">
        <f t="shared" si="701"/>
        <v>2218</v>
      </c>
      <c r="Z2245" s="162">
        <f t="shared" si="693"/>
        <v>-626.78</v>
      </c>
      <c r="AA2245" s="127">
        <v>45862</v>
      </c>
      <c r="AB2245" s="127"/>
      <c r="AC2245" s="128"/>
      <c r="AD2245" s="128"/>
      <c r="AE2245" s="129"/>
      <c r="AF2245" s="129"/>
      <c r="AG2245" s="129"/>
      <c r="AH2245" s="129">
        <f t="shared" si="694"/>
        <v>0</v>
      </c>
      <c r="AI2245" s="129">
        <f t="shared" si="695"/>
        <v>-626.78</v>
      </c>
      <c r="AJ2245" s="234">
        <f t="shared" si="696"/>
        <v>0</v>
      </c>
      <c r="AK2245" s="234">
        <f t="shared" si="697"/>
        <v>1</v>
      </c>
      <c r="AL2245" s="129">
        <f t="shared" si="698"/>
        <v>0</v>
      </c>
      <c r="AM2245" s="127">
        <v>45862</v>
      </c>
      <c r="AN2245" s="129">
        <f t="shared" si="702"/>
        <v>211022.0799999997</v>
      </c>
      <c r="AO2245" s="129">
        <f t="shared" si="703"/>
        <v>0</v>
      </c>
      <c r="AP2245" s="129">
        <f t="shared" si="704"/>
        <v>0</v>
      </c>
      <c r="AQ2245" s="235"/>
      <c r="AR2245" s="235"/>
      <c r="AS2245" s="236">
        <f t="shared" si="699"/>
        <v>45862</v>
      </c>
      <c r="AT2245" s="237">
        <f t="shared" si="705"/>
        <v>40450.389999999992</v>
      </c>
      <c r="AU2245" s="237">
        <f t="shared" si="706"/>
        <v>26775.650000000016</v>
      </c>
      <c r="AV2245" s="237">
        <f t="shared" si="707"/>
        <v>50958.64000000005</v>
      </c>
      <c r="AW2245" s="237">
        <f t="shared" si="708"/>
        <v>38802.999999999993</v>
      </c>
      <c r="AX2245" s="237">
        <f t="shared" si="709"/>
        <v>54034.400000000001</v>
      </c>
      <c r="AY2245" s="133"/>
    </row>
    <row r="2246" spans="3:51" x14ac:dyDescent="0.25">
      <c r="C2246" s="137"/>
      <c r="D2246" s="137"/>
      <c r="E2246" s="137"/>
      <c r="F2246" s="137"/>
      <c r="G2246" s="137"/>
      <c r="H2246" s="137"/>
      <c r="I2246" s="137"/>
      <c r="J2246" s="137"/>
      <c r="K2246" s="240">
        <f t="shared" si="691"/>
        <v>45863</v>
      </c>
      <c r="L2246" s="230">
        <f t="shared" si="692"/>
        <v>210941.31999999969</v>
      </c>
      <c r="M2246" s="162">
        <f>MAX(AN28:AN2246)</f>
        <v>211648.85999999969</v>
      </c>
      <c r="N2246" s="162">
        <f t="shared" si="700"/>
        <v>-707.54000000000815</v>
      </c>
      <c r="O2246" s="231">
        <f>E3+(E4*0.1)</f>
        <v>0.2</v>
      </c>
      <c r="P2246" s="162">
        <v>1040.05</v>
      </c>
      <c r="Q2246" s="232">
        <f>E5+(E6*0.1)</f>
        <v>0.1</v>
      </c>
      <c r="R2246" s="162">
        <v>1264.5</v>
      </c>
      <c r="S2246" s="232">
        <f>E7+(E8*0.1)</f>
        <v>0.1</v>
      </c>
      <c r="T2246" s="162">
        <v>1047.8</v>
      </c>
      <c r="U2246" s="233">
        <f>E9+(E10*0.5)+(E11*0.1)</f>
        <v>0.2</v>
      </c>
      <c r="V2246" s="162">
        <v>-1400</v>
      </c>
      <c r="W2246" s="233">
        <f>E12+(E13*0.5)+(E14*0.1)</f>
        <v>0.2</v>
      </c>
      <c r="X2246" s="162">
        <v>-1200</v>
      </c>
      <c r="Y2246" s="161">
        <f t="shared" si="701"/>
        <v>2219</v>
      </c>
      <c r="Z2246" s="162">
        <f t="shared" si="693"/>
        <v>-80.759999999999991</v>
      </c>
      <c r="AA2246" s="127">
        <v>45863</v>
      </c>
      <c r="AB2246" s="127"/>
      <c r="AC2246" s="128"/>
      <c r="AD2246" s="128"/>
      <c r="AE2246" s="129"/>
      <c r="AF2246" s="129"/>
      <c r="AG2246" s="129"/>
      <c r="AH2246" s="129">
        <f t="shared" si="694"/>
        <v>0</v>
      </c>
      <c r="AI2246" s="129">
        <f t="shared" si="695"/>
        <v>-80.759999999999991</v>
      </c>
      <c r="AJ2246" s="234">
        <f t="shared" si="696"/>
        <v>0</v>
      </c>
      <c r="AK2246" s="234">
        <f t="shared" si="697"/>
        <v>1</v>
      </c>
      <c r="AL2246" s="129">
        <f t="shared" si="698"/>
        <v>0</v>
      </c>
      <c r="AM2246" s="127">
        <v>45863</v>
      </c>
      <c r="AN2246" s="129">
        <f t="shared" si="702"/>
        <v>210941.31999999969</v>
      </c>
      <c r="AO2246" s="129">
        <f t="shared" si="703"/>
        <v>0</v>
      </c>
      <c r="AP2246" s="129">
        <f t="shared" si="704"/>
        <v>0</v>
      </c>
      <c r="AQ2246" s="235"/>
      <c r="AR2246" s="235"/>
      <c r="AS2246" s="236">
        <f t="shared" si="699"/>
        <v>45863</v>
      </c>
      <c r="AT2246" s="237">
        <f t="shared" si="705"/>
        <v>40658.399999999994</v>
      </c>
      <c r="AU2246" s="237">
        <f t="shared" si="706"/>
        <v>26902.100000000017</v>
      </c>
      <c r="AV2246" s="237">
        <f t="shared" si="707"/>
        <v>51063.420000000049</v>
      </c>
      <c r="AW2246" s="237">
        <f t="shared" si="708"/>
        <v>38522.999999999993</v>
      </c>
      <c r="AX2246" s="237">
        <f t="shared" si="709"/>
        <v>53794.400000000001</v>
      </c>
      <c r="AY2246" s="133"/>
    </row>
    <row r="2247" spans="3:51" x14ac:dyDescent="0.25">
      <c r="C2247" s="137"/>
      <c r="D2247" s="137"/>
      <c r="E2247" s="137"/>
      <c r="F2247" s="137"/>
      <c r="G2247" s="137"/>
      <c r="H2247" s="137"/>
      <c r="I2247" s="137"/>
      <c r="J2247" s="137"/>
      <c r="K2247" s="240">
        <f t="shared" si="691"/>
        <v>45866</v>
      </c>
      <c r="L2247" s="230">
        <f t="shared" si="692"/>
        <v>210485.00999999969</v>
      </c>
      <c r="M2247" s="162">
        <f>MAX(AN28:AN2247)</f>
        <v>211648.85999999969</v>
      </c>
      <c r="N2247" s="162">
        <f t="shared" si="700"/>
        <v>-1163.8500000000058</v>
      </c>
      <c r="O2247" s="231">
        <f>E3+(E4*0.1)</f>
        <v>0.2</v>
      </c>
      <c r="P2247" s="162">
        <v>-550</v>
      </c>
      <c r="Q2247" s="232">
        <f>E5+(E6*0.1)</f>
        <v>0.1</v>
      </c>
      <c r="R2247" s="162">
        <v>56.5</v>
      </c>
      <c r="S2247" s="232">
        <f>E7+(E8*0.1)</f>
        <v>0.1</v>
      </c>
      <c r="T2247" s="162">
        <v>1680.4</v>
      </c>
      <c r="U2247" s="233">
        <f>E9+(E10*0.5)+(E11*0.1)</f>
        <v>0.2</v>
      </c>
      <c r="V2247" s="162">
        <v>-1400</v>
      </c>
      <c r="W2247" s="233">
        <f>E12+(E13*0.5)+(E14*0.1)</f>
        <v>0.2</v>
      </c>
      <c r="X2247" s="162">
        <v>-1200</v>
      </c>
      <c r="Y2247" s="161">
        <f t="shared" si="701"/>
        <v>2220</v>
      </c>
      <c r="Z2247" s="162">
        <f t="shared" si="693"/>
        <v>-456.30999999999995</v>
      </c>
      <c r="AA2247" s="127">
        <v>45866</v>
      </c>
      <c r="AB2247" s="127"/>
      <c r="AC2247" s="128"/>
      <c r="AD2247" s="128"/>
      <c r="AE2247" s="129"/>
      <c r="AF2247" s="129"/>
      <c r="AG2247" s="129"/>
      <c r="AH2247" s="129">
        <f t="shared" si="694"/>
        <v>0</v>
      </c>
      <c r="AI2247" s="129">
        <f t="shared" si="695"/>
        <v>-456.30999999999995</v>
      </c>
      <c r="AJ2247" s="234">
        <f t="shared" si="696"/>
        <v>0</v>
      </c>
      <c r="AK2247" s="234">
        <f t="shared" si="697"/>
        <v>1</v>
      </c>
      <c r="AL2247" s="129">
        <f t="shared" si="698"/>
        <v>0</v>
      </c>
      <c r="AM2247" s="127">
        <v>45866</v>
      </c>
      <c r="AN2247" s="129">
        <f t="shared" si="702"/>
        <v>210485.00999999969</v>
      </c>
      <c r="AO2247" s="129">
        <f t="shared" si="703"/>
        <v>0</v>
      </c>
      <c r="AP2247" s="129">
        <f t="shared" si="704"/>
        <v>0</v>
      </c>
      <c r="AQ2247" s="235"/>
      <c r="AR2247" s="235"/>
      <c r="AS2247" s="236">
        <f t="shared" si="699"/>
        <v>45866</v>
      </c>
      <c r="AT2247" s="237">
        <f t="shared" si="705"/>
        <v>40548.399999999994</v>
      </c>
      <c r="AU2247" s="237">
        <f t="shared" si="706"/>
        <v>26907.750000000018</v>
      </c>
      <c r="AV2247" s="237">
        <f t="shared" si="707"/>
        <v>51231.46000000005</v>
      </c>
      <c r="AW2247" s="237">
        <f t="shared" si="708"/>
        <v>38242.999999999993</v>
      </c>
      <c r="AX2247" s="237">
        <f t="shared" si="709"/>
        <v>53554.400000000001</v>
      </c>
      <c r="AY2247" s="133"/>
    </row>
    <row r="2248" spans="3:51" x14ac:dyDescent="0.25">
      <c r="C2248" s="137"/>
      <c r="D2248" s="137"/>
      <c r="E2248" s="137"/>
      <c r="F2248" s="137"/>
      <c r="G2248" s="137"/>
      <c r="H2248" s="137"/>
      <c r="I2248" s="137"/>
      <c r="J2248" s="137"/>
      <c r="K2248" s="240">
        <f t="shared" si="691"/>
        <v>45867</v>
      </c>
      <c r="L2248" s="230">
        <f t="shared" si="692"/>
        <v>210138.66999999969</v>
      </c>
      <c r="M2248" s="162">
        <f>MAX(AN28:AN2248)</f>
        <v>211648.85999999969</v>
      </c>
      <c r="N2248" s="162">
        <f t="shared" si="700"/>
        <v>-1510.1900000000023</v>
      </c>
      <c r="O2248" s="231">
        <f>E3+(E4*0.1)</f>
        <v>0.2</v>
      </c>
      <c r="P2248" s="162">
        <v>-550</v>
      </c>
      <c r="Q2248" s="232">
        <f>E5+(E6*0.1)</f>
        <v>0.1</v>
      </c>
      <c r="R2248" s="162">
        <v>-850</v>
      </c>
      <c r="S2248" s="232">
        <f>E7+(E8*0.1)</f>
        <v>0.1</v>
      </c>
      <c r="T2248" s="162">
        <v>-959.4</v>
      </c>
      <c r="U2248" s="233">
        <f>E9+(E10*0.5)+(E11*0.1)</f>
        <v>0.2</v>
      </c>
      <c r="V2248" s="162">
        <v>-1400</v>
      </c>
      <c r="W2248" s="233">
        <f>E12+(E13*0.5)+(E14*0.1)</f>
        <v>0.2</v>
      </c>
      <c r="X2248" s="162">
        <v>1123</v>
      </c>
      <c r="Y2248" s="161">
        <f t="shared" si="701"/>
        <v>2221</v>
      </c>
      <c r="Z2248" s="162">
        <f t="shared" si="693"/>
        <v>-346.34000000000003</v>
      </c>
      <c r="AA2248" s="127">
        <v>45867</v>
      </c>
      <c r="AB2248" s="127"/>
      <c r="AC2248" s="128"/>
      <c r="AD2248" s="128"/>
      <c r="AE2248" s="129"/>
      <c r="AF2248" s="129"/>
      <c r="AG2248" s="129"/>
      <c r="AH2248" s="129">
        <f t="shared" si="694"/>
        <v>0</v>
      </c>
      <c r="AI2248" s="129">
        <f t="shared" si="695"/>
        <v>-346.34000000000003</v>
      </c>
      <c r="AJ2248" s="234">
        <f t="shared" si="696"/>
        <v>0</v>
      </c>
      <c r="AK2248" s="234">
        <f t="shared" si="697"/>
        <v>1</v>
      </c>
      <c r="AL2248" s="129">
        <f t="shared" si="698"/>
        <v>0</v>
      </c>
      <c r="AM2248" s="127">
        <v>45867</v>
      </c>
      <c r="AN2248" s="129">
        <f t="shared" si="702"/>
        <v>210138.66999999969</v>
      </c>
      <c r="AO2248" s="129">
        <f t="shared" si="703"/>
        <v>0</v>
      </c>
      <c r="AP2248" s="129">
        <f t="shared" si="704"/>
        <v>0</v>
      </c>
      <c r="AQ2248" s="235"/>
      <c r="AR2248" s="235"/>
      <c r="AS2248" s="236">
        <f t="shared" si="699"/>
        <v>45867</v>
      </c>
      <c r="AT2248" s="237">
        <f t="shared" si="705"/>
        <v>40438.399999999994</v>
      </c>
      <c r="AU2248" s="237">
        <f t="shared" si="706"/>
        <v>26822.750000000018</v>
      </c>
      <c r="AV2248" s="237">
        <f t="shared" si="707"/>
        <v>51135.520000000048</v>
      </c>
      <c r="AW2248" s="237">
        <f t="shared" si="708"/>
        <v>37962.999999999993</v>
      </c>
      <c r="AX2248" s="237">
        <f t="shared" si="709"/>
        <v>53779</v>
      </c>
      <c r="AY2248" s="133"/>
    </row>
    <row r="2249" spans="3:51" x14ac:dyDescent="0.25">
      <c r="C2249" s="137"/>
      <c r="D2249" s="137"/>
      <c r="E2249" s="137"/>
      <c r="F2249" s="137"/>
      <c r="G2249" s="137"/>
      <c r="H2249" s="137"/>
      <c r="I2249" s="137"/>
      <c r="J2249" s="137"/>
      <c r="K2249" s="240">
        <f t="shared" si="691"/>
        <v>45868</v>
      </c>
      <c r="L2249" s="230">
        <f t="shared" si="692"/>
        <v>210793.28999999969</v>
      </c>
      <c r="M2249" s="162">
        <f>MAX(AN28:AN2249)</f>
        <v>211648.85999999969</v>
      </c>
      <c r="N2249" s="162">
        <f t="shared" si="700"/>
        <v>-855.57000000000698</v>
      </c>
      <c r="O2249" s="231">
        <f>E3+(E4*0.1)</f>
        <v>0.2</v>
      </c>
      <c r="P2249" s="162">
        <v>-550</v>
      </c>
      <c r="Q2249" s="232">
        <f>E5+(E6*0.1)</f>
        <v>0.1</v>
      </c>
      <c r="R2249" s="162">
        <v>-850</v>
      </c>
      <c r="S2249" s="232">
        <f>E7+(E8*0.1)</f>
        <v>0.1</v>
      </c>
      <c r="T2249" s="162">
        <v>742.2</v>
      </c>
      <c r="U2249" s="233">
        <f>E9+(E10*0.5)+(E11*0.1)</f>
        <v>0.2</v>
      </c>
      <c r="V2249" s="162">
        <v>5077</v>
      </c>
      <c r="W2249" s="233">
        <f>E12+(E13*0.5)+(E14*0.1)</f>
        <v>0.2</v>
      </c>
      <c r="X2249" s="162">
        <v>-1200</v>
      </c>
      <c r="Y2249" s="161">
        <f t="shared" si="701"/>
        <v>2222</v>
      </c>
      <c r="Z2249" s="162">
        <f t="shared" si="693"/>
        <v>654.62000000000012</v>
      </c>
      <c r="AA2249" s="127">
        <v>45868</v>
      </c>
      <c r="AB2249" s="127"/>
      <c r="AC2249" s="128"/>
      <c r="AD2249" s="128"/>
      <c r="AE2249" s="129"/>
      <c r="AF2249" s="129"/>
      <c r="AG2249" s="129"/>
      <c r="AH2249" s="129">
        <f t="shared" si="694"/>
        <v>654.62000000000012</v>
      </c>
      <c r="AI2249" s="129">
        <f t="shared" si="695"/>
        <v>0</v>
      </c>
      <c r="AJ2249" s="234">
        <f t="shared" si="696"/>
        <v>1</v>
      </c>
      <c r="AK2249" s="234">
        <f t="shared" si="697"/>
        <v>0</v>
      </c>
      <c r="AL2249" s="129">
        <f t="shared" si="698"/>
        <v>0</v>
      </c>
      <c r="AM2249" s="127">
        <v>45868</v>
      </c>
      <c r="AN2249" s="129">
        <f t="shared" si="702"/>
        <v>210793.28999999969</v>
      </c>
      <c r="AO2249" s="129">
        <f t="shared" si="703"/>
        <v>0</v>
      </c>
      <c r="AP2249" s="129">
        <f t="shared" si="704"/>
        <v>0</v>
      </c>
      <c r="AQ2249" s="235"/>
      <c r="AR2249" s="235"/>
      <c r="AS2249" s="236">
        <f t="shared" si="699"/>
        <v>45868</v>
      </c>
      <c r="AT2249" s="237">
        <f t="shared" si="705"/>
        <v>40328.399999999994</v>
      </c>
      <c r="AU2249" s="237">
        <f t="shared" si="706"/>
        <v>26737.750000000018</v>
      </c>
      <c r="AV2249" s="237">
        <f t="shared" si="707"/>
        <v>51209.740000000049</v>
      </c>
      <c r="AW2249" s="237">
        <f t="shared" si="708"/>
        <v>38978.399999999994</v>
      </c>
      <c r="AX2249" s="237">
        <f t="shared" si="709"/>
        <v>53539</v>
      </c>
      <c r="AY2249" s="133"/>
    </row>
    <row r="2250" spans="3:51" x14ac:dyDescent="0.25">
      <c r="C2250" s="137"/>
      <c r="D2250" s="137"/>
      <c r="E2250" s="137"/>
      <c r="F2250" s="137"/>
      <c r="G2250" s="137"/>
      <c r="H2250" s="137"/>
      <c r="I2250" s="137"/>
      <c r="J2250" s="137"/>
      <c r="K2250" s="240">
        <f t="shared" si="691"/>
        <v>45869</v>
      </c>
      <c r="L2250" s="230">
        <f t="shared" si="692"/>
        <v>210279.08999999968</v>
      </c>
      <c r="M2250" s="162">
        <f>MAX(AN28:AN2250)</f>
        <v>211648.85999999969</v>
      </c>
      <c r="N2250" s="162">
        <f t="shared" si="700"/>
        <v>-1369.7700000000186</v>
      </c>
      <c r="O2250" s="231">
        <f>E3+(E4*0.1)</f>
        <v>0.2</v>
      </c>
      <c r="P2250" s="162">
        <v>-550</v>
      </c>
      <c r="Q2250" s="232">
        <f>E5+(E6*0.1)</f>
        <v>0.1</v>
      </c>
      <c r="R2250" s="162">
        <v>-850</v>
      </c>
      <c r="S2250" s="232">
        <f>E7+(E8*0.1)</f>
        <v>0.1</v>
      </c>
      <c r="T2250" s="162">
        <v>-3410</v>
      </c>
      <c r="U2250" s="233">
        <f>E9+(E10*0.5)+(E11*0.1)</f>
        <v>0.2</v>
      </c>
      <c r="V2250" s="162">
        <v>-1400</v>
      </c>
      <c r="W2250" s="233">
        <f>E12+(E13*0.5)+(E14*0.1)</f>
        <v>0.2</v>
      </c>
      <c r="X2250" s="162">
        <v>1509</v>
      </c>
      <c r="Y2250" s="161">
        <f t="shared" si="701"/>
        <v>2223</v>
      </c>
      <c r="Z2250" s="162">
        <f t="shared" si="693"/>
        <v>-514.20000000000005</v>
      </c>
      <c r="AA2250" s="238">
        <v>45869</v>
      </c>
      <c r="AB2250" s="129">
        <f>SUM(Z2228:Z2250)</f>
        <v>2428.9700000000021</v>
      </c>
      <c r="AC2250" s="128">
        <f>(AB2250&gt;0)*1</f>
        <v>1</v>
      </c>
      <c r="AD2250" s="128">
        <f>(AB2250&lt;0)*1</f>
        <v>0</v>
      </c>
      <c r="AE2250" s="129">
        <f>AB2250*AC2250</f>
        <v>2428.9700000000021</v>
      </c>
      <c r="AF2250" s="129">
        <f>AB2250*AD2250</f>
        <v>0</v>
      </c>
      <c r="AG2250" s="129"/>
      <c r="AH2250" s="129">
        <f t="shared" si="694"/>
        <v>0</v>
      </c>
      <c r="AI2250" s="129">
        <f t="shared" si="695"/>
        <v>-514.20000000000005</v>
      </c>
      <c r="AJ2250" s="234">
        <f t="shared" si="696"/>
        <v>0</v>
      </c>
      <c r="AK2250" s="234">
        <f t="shared" si="697"/>
        <v>1</v>
      </c>
      <c r="AL2250" s="129">
        <f t="shared" si="698"/>
        <v>2428.9700000000021</v>
      </c>
      <c r="AM2250" s="127">
        <v>45869</v>
      </c>
      <c r="AN2250" s="129">
        <f t="shared" si="702"/>
        <v>210279.08999999968</v>
      </c>
      <c r="AO2250" s="129">
        <f t="shared" si="703"/>
        <v>2428.9700000000021</v>
      </c>
      <c r="AP2250" s="129">
        <f t="shared" si="704"/>
        <v>0</v>
      </c>
      <c r="AQ2250" s="235"/>
      <c r="AR2250" s="235"/>
      <c r="AS2250" s="236">
        <f t="shared" si="699"/>
        <v>45869</v>
      </c>
      <c r="AT2250" s="237">
        <f t="shared" si="705"/>
        <v>40218.399999999994</v>
      </c>
      <c r="AU2250" s="237">
        <f t="shared" si="706"/>
        <v>26652.750000000018</v>
      </c>
      <c r="AV2250" s="237">
        <f t="shared" si="707"/>
        <v>50868.740000000049</v>
      </c>
      <c r="AW2250" s="237">
        <f t="shared" si="708"/>
        <v>38698.399999999994</v>
      </c>
      <c r="AX2250" s="237">
        <f t="shared" si="709"/>
        <v>53840.800000000003</v>
      </c>
      <c r="AY2250" s="133"/>
    </row>
    <row r="2251" spans="3:51" x14ac:dyDescent="0.25">
      <c r="C2251" s="137"/>
      <c r="D2251" s="137"/>
      <c r="E2251" s="137"/>
      <c r="F2251" s="137"/>
      <c r="G2251" s="137"/>
      <c r="H2251" s="137"/>
      <c r="I2251" s="137"/>
      <c r="J2251" s="137"/>
      <c r="K2251" s="240">
        <f t="shared" si="691"/>
        <v>45870</v>
      </c>
      <c r="L2251" s="230">
        <f t="shared" si="692"/>
        <v>210271.36999999968</v>
      </c>
      <c r="M2251" s="162">
        <f>MAX(AN28:AN2251)</f>
        <v>211648.85999999969</v>
      </c>
      <c r="N2251" s="162">
        <f t="shared" si="700"/>
        <v>-1377.4900000000198</v>
      </c>
      <c r="O2251" s="231">
        <f>E3+(E4*0.1)</f>
        <v>0.2</v>
      </c>
      <c r="P2251" s="162">
        <v>-1796.05</v>
      </c>
      <c r="Q2251" s="232">
        <f>E5+(E6*0.1)</f>
        <v>0.1</v>
      </c>
      <c r="R2251" s="162">
        <v>-2655.5</v>
      </c>
      <c r="S2251" s="232">
        <f>E7+(E8*0.1)</f>
        <v>0.1</v>
      </c>
      <c r="T2251" s="162">
        <v>-5537.6</v>
      </c>
      <c r="U2251" s="233">
        <f>E9+(E10*0.5)+(E11*0.1)</f>
        <v>0.2</v>
      </c>
      <c r="V2251" s="162">
        <v>-1400</v>
      </c>
      <c r="W2251" s="233">
        <f>E12+(E13*0.5)+(E14*0.1)</f>
        <v>0.2</v>
      </c>
      <c r="X2251" s="162">
        <v>7254</v>
      </c>
      <c r="Y2251" s="161">
        <f t="shared" si="701"/>
        <v>2224</v>
      </c>
      <c r="Z2251" s="162">
        <f t="shared" si="693"/>
        <v>-7.7199999999997999</v>
      </c>
      <c r="AA2251" s="127">
        <v>45870</v>
      </c>
      <c r="AB2251" s="127"/>
      <c r="AC2251" s="128"/>
      <c r="AD2251" s="128"/>
      <c r="AE2251" s="129"/>
      <c r="AF2251" s="129"/>
      <c r="AG2251" s="129"/>
      <c r="AH2251" s="129">
        <f t="shared" si="694"/>
        <v>0</v>
      </c>
      <c r="AI2251" s="129">
        <f t="shared" si="695"/>
        <v>-7.7199999999997999</v>
      </c>
      <c r="AJ2251" s="234">
        <f t="shared" si="696"/>
        <v>0</v>
      </c>
      <c r="AK2251" s="234">
        <f t="shared" si="697"/>
        <v>1</v>
      </c>
      <c r="AL2251" s="129">
        <f t="shared" si="698"/>
        <v>0</v>
      </c>
      <c r="AM2251" s="127">
        <v>45870</v>
      </c>
      <c r="AN2251" s="129">
        <f t="shared" si="702"/>
        <v>210271.36999999968</v>
      </c>
      <c r="AO2251" s="129">
        <f t="shared" si="703"/>
        <v>0</v>
      </c>
      <c r="AP2251" s="129">
        <f t="shared" si="704"/>
        <v>0</v>
      </c>
      <c r="AQ2251" s="235"/>
      <c r="AR2251" s="235"/>
      <c r="AS2251" s="236">
        <f t="shared" si="699"/>
        <v>45870</v>
      </c>
      <c r="AT2251" s="237">
        <f t="shared" si="705"/>
        <v>39859.189999999995</v>
      </c>
      <c r="AU2251" s="237">
        <f t="shared" si="706"/>
        <v>26387.200000000019</v>
      </c>
      <c r="AV2251" s="237">
        <f t="shared" si="707"/>
        <v>50314.980000000047</v>
      </c>
      <c r="AW2251" s="237">
        <f t="shared" si="708"/>
        <v>38418.399999999994</v>
      </c>
      <c r="AX2251" s="237">
        <f t="shared" si="709"/>
        <v>55291.600000000006</v>
      </c>
      <c r="AY2251" s="133"/>
    </row>
    <row r="2252" spans="3:51" x14ac:dyDescent="0.25">
      <c r="C2252" s="137"/>
      <c r="D2252" s="137"/>
      <c r="E2252" s="137"/>
      <c r="F2252" s="137"/>
      <c r="G2252" s="137"/>
      <c r="H2252" s="137"/>
      <c r="I2252" s="137"/>
      <c r="J2252" s="137"/>
      <c r="K2252" s="240">
        <f t="shared" si="691"/>
        <v>45873</v>
      </c>
      <c r="L2252" s="230">
        <f t="shared" si="692"/>
        <v>211646.67999999967</v>
      </c>
      <c r="M2252" s="162">
        <f>MAX(AN28:AN2252)</f>
        <v>211648.85999999969</v>
      </c>
      <c r="N2252" s="162">
        <f t="shared" si="700"/>
        <v>-2.1800000000221189</v>
      </c>
      <c r="O2252" s="231">
        <f>E3+(E4*0.1)</f>
        <v>0.2</v>
      </c>
      <c r="P2252" s="162">
        <v>2925.3</v>
      </c>
      <c r="Q2252" s="232">
        <f>E5+(E6*0.1)</f>
        <v>0.1</v>
      </c>
      <c r="R2252" s="162">
        <v>4596.5</v>
      </c>
      <c r="S2252" s="232">
        <f>E7+(E8*0.1)</f>
        <v>0.1</v>
      </c>
      <c r="T2252" s="162">
        <v>8506</v>
      </c>
      <c r="U2252" s="233">
        <f>E9+(E10*0.5)+(E11*0.1)</f>
        <v>0.2</v>
      </c>
      <c r="V2252" s="162">
        <v>-1400</v>
      </c>
      <c r="W2252" s="233">
        <f>E12+(E13*0.5)+(E14*0.1)</f>
        <v>0.2</v>
      </c>
      <c r="X2252" s="162">
        <v>-1200</v>
      </c>
      <c r="Y2252" s="161">
        <f t="shared" si="701"/>
        <v>2225</v>
      </c>
      <c r="Z2252" s="162">
        <f t="shared" si="693"/>
        <v>1375.31</v>
      </c>
      <c r="AA2252" s="127">
        <v>45873</v>
      </c>
      <c r="AB2252" s="127"/>
      <c r="AC2252" s="128"/>
      <c r="AD2252" s="128"/>
      <c r="AE2252" s="129"/>
      <c r="AF2252" s="129"/>
      <c r="AG2252" s="129"/>
      <c r="AH2252" s="129">
        <f t="shared" si="694"/>
        <v>1375.31</v>
      </c>
      <c r="AI2252" s="129">
        <f t="shared" si="695"/>
        <v>0</v>
      </c>
      <c r="AJ2252" s="234">
        <f t="shared" si="696"/>
        <v>1</v>
      </c>
      <c r="AK2252" s="234">
        <f t="shared" si="697"/>
        <v>0</v>
      </c>
      <c r="AL2252" s="129">
        <f t="shared" si="698"/>
        <v>0</v>
      </c>
      <c r="AM2252" s="127">
        <v>45873</v>
      </c>
      <c r="AN2252" s="129">
        <f t="shared" si="702"/>
        <v>211646.67999999967</v>
      </c>
      <c r="AO2252" s="129">
        <f t="shared" si="703"/>
        <v>0</v>
      </c>
      <c r="AP2252" s="129">
        <f t="shared" si="704"/>
        <v>0</v>
      </c>
      <c r="AQ2252" s="235"/>
      <c r="AR2252" s="235"/>
      <c r="AS2252" s="236">
        <f t="shared" si="699"/>
        <v>45873</v>
      </c>
      <c r="AT2252" s="237">
        <f t="shared" si="705"/>
        <v>40444.249999999993</v>
      </c>
      <c r="AU2252" s="237">
        <f t="shared" si="706"/>
        <v>26846.85000000002</v>
      </c>
      <c r="AV2252" s="237">
        <f t="shared" si="707"/>
        <v>51165.580000000045</v>
      </c>
      <c r="AW2252" s="237">
        <f t="shared" si="708"/>
        <v>38138.399999999994</v>
      </c>
      <c r="AX2252" s="237">
        <f t="shared" si="709"/>
        <v>55051.600000000006</v>
      </c>
      <c r="AY2252" s="133"/>
    </row>
    <row r="2253" spans="3:51" x14ac:dyDescent="0.25">
      <c r="C2253" s="137"/>
      <c r="D2253" s="137"/>
      <c r="E2253" s="137"/>
      <c r="F2253" s="137"/>
      <c r="G2253" s="137"/>
      <c r="H2253" s="137"/>
      <c r="I2253" s="137"/>
      <c r="J2253" s="137"/>
      <c r="K2253" s="240">
        <f t="shared" si="691"/>
        <v>45874</v>
      </c>
      <c r="L2253" s="230">
        <f t="shared" si="692"/>
        <v>210590.67999999967</v>
      </c>
      <c r="M2253" s="162">
        <f>MAX(AN28:AN2253)</f>
        <v>211648.85999999969</v>
      </c>
      <c r="N2253" s="162">
        <f t="shared" si="700"/>
        <v>-1058.1800000000221</v>
      </c>
      <c r="O2253" s="231">
        <f>E3+(E4*0.1)</f>
        <v>0.2</v>
      </c>
      <c r="P2253" s="162">
        <v>-550</v>
      </c>
      <c r="Q2253" s="232">
        <f>E5+(E6*0.1)</f>
        <v>0.1</v>
      </c>
      <c r="R2253" s="162">
        <v>-850</v>
      </c>
      <c r="S2253" s="232">
        <f>E7+(E8*0.1)</f>
        <v>0.1</v>
      </c>
      <c r="T2253" s="162">
        <v>-3410</v>
      </c>
      <c r="U2253" s="233">
        <f>E9+(E10*0.5)+(E11*0.1)</f>
        <v>0.2</v>
      </c>
      <c r="V2253" s="162">
        <v>-1400</v>
      </c>
      <c r="W2253" s="233">
        <f>E12+(E13*0.5)+(E14*0.1)</f>
        <v>0.2</v>
      </c>
      <c r="X2253" s="162">
        <v>-1200</v>
      </c>
      <c r="Y2253" s="161">
        <f t="shared" si="701"/>
        <v>2226</v>
      </c>
      <c r="Z2253" s="162">
        <f t="shared" si="693"/>
        <v>-1056</v>
      </c>
      <c r="AA2253" s="127">
        <v>45874</v>
      </c>
      <c r="AB2253" s="127"/>
      <c r="AC2253" s="128"/>
      <c r="AD2253" s="128"/>
      <c r="AE2253" s="129"/>
      <c r="AF2253" s="129"/>
      <c r="AG2253" s="129"/>
      <c r="AH2253" s="129">
        <f t="shared" si="694"/>
        <v>0</v>
      </c>
      <c r="AI2253" s="129">
        <f t="shared" si="695"/>
        <v>-1056</v>
      </c>
      <c r="AJ2253" s="234">
        <f t="shared" si="696"/>
        <v>0</v>
      </c>
      <c r="AK2253" s="234">
        <f t="shared" si="697"/>
        <v>1</v>
      </c>
      <c r="AL2253" s="129">
        <f t="shared" si="698"/>
        <v>0</v>
      </c>
      <c r="AM2253" s="127">
        <v>45874</v>
      </c>
      <c r="AN2253" s="129">
        <f t="shared" si="702"/>
        <v>210590.67999999967</v>
      </c>
      <c r="AO2253" s="129">
        <f t="shared" si="703"/>
        <v>0</v>
      </c>
      <c r="AP2253" s="129">
        <f t="shared" si="704"/>
        <v>0</v>
      </c>
      <c r="AQ2253" s="235"/>
      <c r="AR2253" s="235"/>
      <c r="AS2253" s="236">
        <f t="shared" si="699"/>
        <v>45874</v>
      </c>
      <c r="AT2253" s="237">
        <f t="shared" si="705"/>
        <v>40334.249999999993</v>
      </c>
      <c r="AU2253" s="237">
        <f t="shared" si="706"/>
        <v>26761.85000000002</v>
      </c>
      <c r="AV2253" s="237">
        <f t="shared" si="707"/>
        <v>50824.580000000045</v>
      </c>
      <c r="AW2253" s="237">
        <f t="shared" si="708"/>
        <v>37858.399999999994</v>
      </c>
      <c r="AX2253" s="237">
        <f t="shared" si="709"/>
        <v>54811.600000000006</v>
      </c>
      <c r="AY2253" s="133"/>
    </row>
    <row r="2254" spans="3:51" x14ac:dyDescent="0.25">
      <c r="C2254" s="137"/>
      <c r="D2254" s="137"/>
      <c r="E2254" s="137"/>
      <c r="F2254" s="137"/>
      <c r="G2254" s="137"/>
      <c r="H2254" s="137"/>
      <c r="I2254" s="137"/>
      <c r="J2254" s="137"/>
      <c r="K2254" s="240">
        <f t="shared" si="691"/>
        <v>45875</v>
      </c>
      <c r="L2254" s="230">
        <f t="shared" si="692"/>
        <v>210974.36999999968</v>
      </c>
      <c r="M2254" s="162">
        <f>MAX(AN28:AN2254)</f>
        <v>211648.85999999969</v>
      </c>
      <c r="N2254" s="162">
        <f t="shared" si="700"/>
        <v>-674.49000000001979</v>
      </c>
      <c r="O2254" s="231">
        <f>E3+(E4*0.1)</f>
        <v>0.2</v>
      </c>
      <c r="P2254" s="162">
        <v>406.9</v>
      </c>
      <c r="Q2254" s="232">
        <f>E5+(E6*0.1)</f>
        <v>0.1</v>
      </c>
      <c r="R2254" s="162">
        <v>2293.5</v>
      </c>
      <c r="S2254" s="232">
        <f>E7+(E8*0.1)</f>
        <v>0.1</v>
      </c>
      <c r="T2254" s="162">
        <v>5929.6</v>
      </c>
      <c r="U2254" s="233">
        <f>E9+(E10*0.5)+(E11*0.1)</f>
        <v>0.2</v>
      </c>
      <c r="V2254" s="162">
        <v>-1400</v>
      </c>
      <c r="W2254" s="233">
        <f>E12+(E13*0.5)+(E14*0.1)</f>
        <v>0.2</v>
      </c>
      <c r="X2254" s="162">
        <v>-1200</v>
      </c>
      <c r="Y2254" s="161">
        <f t="shared" si="701"/>
        <v>2227</v>
      </c>
      <c r="Z2254" s="162">
        <f t="shared" si="693"/>
        <v>383.69000000000005</v>
      </c>
      <c r="AA2254" s="127">
        <v>45875</v>
      </c>
      <c r="AB2254" s="127"/>
      <c r="AC2254" s="128"/>
      <c r="AD2254" s="128"/>
      <c r="AE2254" s="129"/>
      <c r="AF2254" s="129"/>
      <c r="AG2254" s="129"/>
      <c r="AH2254" s="129">
        <f t="shared" si="694"/>
        <v>383.69000000000005</v>
      </c>
      <c r="AI2254" s="129">
        <f t="shared" si="695"/>
        <v>0</v>
      </c>
      <c r="AJ2254" s="234">
        <f t="shared" si="696"/>
        <v>1</v>
      </c>
      <c r="AK2254" s="234">
        <f t="shared" si="697"/>
        <v>0</v>
      </c>
      <c r="AL2254" s="129">
        <f t="shared" si="698"/>
        <v>0</v>
      </c>
      <c r="AM2254" s="127">
        <v>45875</v>
      </c>
      <c r="AN2254" s="129">
        <f t="shared" si="702"/>
        <v>210974.36999999968</v>
      </c>
      <c r="AO2254" s="129">
        <f t="shared" si="703"/>
        <v>0</v>
      </c>
      <c r="AP2254" s="129">
        <f t="shared" si="704"/>
        <v>0</v>
      </c>
      <c r="AQ2254" s="235"/>
      <c r="AR2254" s="235"/>
      <c r="AS2254" s="236">
        <f t="shared" si="699"/>
        <v>45875</v>
      </c>
      <c r="AT2254" s="237">
        <f t="shared" si="705"/>
        <v>40415.62999999999</v>
      </c>
      <c r="AU2254" s="237">
        <f t="shared" si="706"/>
        <v>26991.200000000019</v>
      </c>
      <c r="AV2254" s="237">
        <f t="shared" si="707"/>
        <v>51417.540000000045</v>
      </c>
      <c r="AW2254" s="237">
        <f t="shared" si="708"/>
        <v>37578.399999999994</v>
      </c>
      <c r="AX2254" s="237">
        <f t="shared" si="709"/>
        <v>54571.600000000006</v>
      </c>
      <c r="AY2254" s="133"/>
    </row>
    <row r="2255" spans="3:51" x14ac:dyDescent="0.25">
      <c r="C2255" s="137"/>
      <c r="D2255" s="137"/>
      <c r="E2255" s="137"/>
      <c r="F2255" s="137"/>
      <c r="G2255" s="137"/>
      <c r="H2255" s="137"/>
      <c r="I2255" s="137"/>
      <c r="J2255" s="137"/>
      <c r="K2255" s="240">
        <f t="shared" si="691"/>
        <v>45876</v>
      </c>
      <c r="L2255" s="230">
        <f t="shared" si="692"/>
        <v>212024.74999999968</v>
      </c>
      <c r="M2255" s="162">
        <f>MAX(AN28:AN2255)</f>
        <v>212024.74999999968</v>
      </c>
      <c r="N2255" s="162">
        <f t="shared" si="700"/>
        <v>0</v>
      </c>
      <c r="O2255" s="231">
        <f>E3+(E4*0.1)</f>
        <v>0.2</v>
      </c>
      <c r="P2255" s="162">
        <v>-550</v>
      </c>
      <c r="Q2255" s="232">
        <f>E5+(E6*0.1)</f>
        <v>0.1</v>
      </c>
      <c r="R2255" s="162">
        <v>-850</v>
      </c>
      <c r="S2255" s="232">
        <f>E7+(E8*0.1)</f>
        <v>0.1</v>
      </c>
      <c r="T2255" s="162">
        <v>1489.8</v>
      </c>
      <c r="U2255" s="233">
        <f>E9+(E10*0.5)+(E11*0.1)</f>
        <v>0.2</v>
      </c>
      <c r="V2255" s="162">
        <v>2741</v>
      </c>
      <c r="W2255" s="233">
        <f>E12+(E13*0.5)+(E14*0.1)</f>
        <v>0.2</v>
      </c>
      <c r="X2255" s="162">
        <v>2741</v>
      </c>
      <c r="Y2255" s="161">
        <f t="shared" si="701"/>
        <v>2228</v>
      </c>
      <c r="Z2255" s="162">
        <f t="shared" si="693"/>
        <v>1050.3800000000001</v>
      </c>
      <c r="AA2255" s="127">
        <v>45876</v>
      </c>
      <c r="AB2255" s="127"/>
      <c r="AC2255" s="128"/>
      <c r="AD2255" s="128"/>
      <c r="AE2255" s="129"/>
      <c r="AF2255" s="129"/>
      <c r="AG2255" s="129"/>
      <c r="AH2255" s="129">
        <f t="shared" si="694"/>
        <v>1050.3800000000001</v>
      </c>
      <c r="AI2255" s="129">
        <f t="shared" si="695"/>
        <v>0</v>
      </c>
      <c r="AJ2255" s="234">
        <f t="shared" si="696"/>
        <v>1</v>
      </c>
      <c r="AK2255" s="234">
        <f t="shared" si="697"/>
        <v>0</v>
      </c>
      <c r="AL2255" s="129">
        <f t="shared" si="698"/>
        <v>0</v>
      </c>
      <c r="AM2255" s="127">
        <v>45876</v>
      </c>
      <c r="AN2255" s="129">
        <f t="shared" si="702"/>
        <v>212024.74999999968</v>
      </c>
      <c r="AO2255" s="129">
        <f t="shared" si="703"/>
        <v>0</v>
      </c>
      <c r="AP2255" s="129">
        <f t="shared" si="704"/>
        <v>0</v>
      </c>
      <c r="AQ2255" s="235"/>
      <c r="AR2255" s="235"/>
      <c r="AS2255" s="236">
        <f t="shared" si="699"/>
        <v>45876</v>
      </c>
      <c r="AT2255" s="237">
        <f t="shared" si="705"/>
        <v>40305.62999999999</v>
      </c>
      <c r="AU2255" s="237">
        <f t="shared" si="706"/>
        <v>26906.200000000019</v>
      </c>
      <c r="AV2255" s="237">
        <f t="shared" si="707"/>
        <v>51566.520000000048</v>
      </c>
      <c r="AW2255" s="237">
        <f t="shared" si="708"/>
        <v>38126.599999999991</v>
      </c>
      <c r="AX2255" s="237">
        <f t="shared" si="709"/>
        <v>55119.8</v>
      </c>
      <c r="AY2255" s="133"/>
    </row>
    <row r="2256" spans="3:51" x14ac:dyDescent="0.25">
      <c r="C2256" s="137"/>
      <c r="D2256" s="137"/>
      <c r="E2256" s="137"/>
      <c r="F2256" s="137"/>
      <c r="G2256" s="137"/>
      <c r="H2256" s="137"/>
      <c r="I2256" s="137"/>
      <c r="J2256" s="137"/>
      <c r="K2256" s="240">
        <f t="shared" si="691"/>
        <v>45877</v>
      </c>
      <c r="L2256" s="230">
        <f t="shared" si="692"/>
        <v>212402.44999999969</v>
      </c>
      <c r="M2256" s="162">
        <f>MAX(AN28:AN2256)</f>
        <v>212402.44999999969</v>
      </c>
      <c r="N2256" s="162">
        <f t="shared" si="700"/>
        <v>0</v>
      </c>
      <c r="O2256" s="231">
        <f>E3+(E4*0.1)</f>
        <v>0.2</v>
      </c>
      <c r="P2256" s="162">
        <v>1034.8499999999999</v>
      </c>
      <c r="Q2256" s="232">
        <f>E5+(E6*0.1)</f>
        <v>0.1</v>
      </c>
      <c r="R2256" s="162">
        <v>2472.5</v>
      </c>
      <c r="S2256" s="232">
        <f>E7+(E8*0.1)</f>
        <v>0.1</v>
      </c>
      <c r="T2256" s="162">
        <v>4434.8</v>
      </c>
      <c r="U2256" s="233">
        <f>E9+(E10*0.5)+(E11*0.1)</f>
        <v>0.2</v>
      </c>
      <c r="V2256" s="162">
        <v>-1400</v>
      </c>
      <c r="W2256" s="233">
        <f>E12+(E13*0.5)+(E14*0.1)</f>
        <v>0.2</v>
      </c>
      <c r="X2256" s="162">
        <v>-1200</v>
      </c>
      <c r="Y2256" s="161">
        <f t="shared" si="701"/>
        <v>2229</v>
      </c>
      <c r="Z2256" s="162">
        <f t="shared" si="693"/>
        <v>377.70000000000005</v>
      </c>
      <c r="AA2256" s="127">
        <v>45877</v>
      </c>
      <c r="AB2256" s="127"/>
      <c r="AC2256" s="128"/>
      <c r="AD2256" s="128"/>
      <c r="AE2256" s="129"/>
      <c r="AF2256" s="129"/>
      <c r="AG2256" s="129"/>
      <c r="AH2256" s="129">
        <f t="shared" si="694"/>
        <v>377.70000000000005</v>
      </c>
      <c r="AI2256" s="129">
        <f t="shared" si="695"/>
        <v>0</v>
      </c>
      <c r="AJ2256" s="234">
        <f t="shared" si="696"/>
        <v>1</v>
      </c>
      <c r="AK2256" s="234">
        <f t="shared" si="697"/>
        <v>0</v>
      </c>
      <c r="AL2256" s="129">
        <f t="shared" si="698"/>
        <v>0</v>
      </c>
      <c r="AM2256" s="127">
        <v>45877</v>
      </c>
      <c r="AN2256" s="129">
        <f t="shared" si="702"/>
        <v>212402.44999999969</v>
      </c>
      <c r="AO2256" s="129">
        <f t="shared" si="703"/>
        <v>0</v>
      </c>
      <c r="AP2256" s="129">
        <f t="shared" si="704"/>
        <v>0</v>
      </c>
      <c r="AQ2256" s="235"/>
      <c r="AR2256" s="235"/>
      <c r="AS2256" s="236">
        <f t="shared" si="699"/>
        <v>45877</v>
      </c>
      <c r="AT2256" s="237">
        <f t="shared" si="705"/>
        <v>40512.599999999991</v>
      </c>
      <c r="AU2256" s="237">
        <f t="shared" si="706"/>
        <v>27153.450000000019</v>
      </c>
      <c r="AV2256" s="237">
        <f t="shared" si="707"/>
        <v>52010.000000000051</v>
      </c>
      <c r="AW2256" s="237">
        <f t="shared" si="708"/>
        <v>37846.599999999991</v>
      </c>
      <c r="AX2256" s="237">
        <f t="shared" si="709"/>
        <v>54879.8</v>
      </c>
      <c r="AY2256" s="133"/>
    </row>
    <row r="2257" spans="3:51" x14ac:dyDescent="0.25">
      <c r="C2257" s="137"/>
      <c r="D2257" s="137"/>
      <c r="E2257" s="137"/>
      <c r="F2257" s="137"/>
      <c r="G2257" s="137"/>
      <c r="H2257" s="137"/>
      <c r="I2257" s="137"/>
      <c r="J2257" s="137"/>
      <c r="K2257" s="240">
        <f t="shared" si="691"/>
        <v>45880</v>
      </c>
      <c r="L2257" s="230">
        <f t="shared" si="692"/>
        <v>211518.16999999969</v>
      </c>
      <c r="M2257" s="162">
        <f>MAX(AN28:AN2257)</f>
        <v>212402.44999999969</v>
      </c>
      <c r="N2257" s="162">
        <f t="shared" si="700"/>
        <v>-884.27999999999884</v>
      </c>
      <c r="O2257" s="231">
        <f>E3+(E4*0.1)</f>
        <v>0.2</v>
      </c>
      <c r="P2257" s="162">
        <v>-550</v>
      </c>
      <c r="Q2257" s="232">
        <f>E5+(E6*0.1)</f>
        <v>0.1</v>
      </c>
      <c r="R2257" s="162">
        <v>-850</v>
      </c>
      <c r="S2257" s="232">
        <f>E7+(E8*0.1)</f>
        <v>0.1</v>
      </c>
      <c r="T2257" s="162">
        <v>-1692.8</v>
      </c>
      <c r="U2257" s="233">
        <f>E9+(E10*0.5)+(E11*0.1)</f>
        <v>0.2</v>
      </c>
      <c r="V2257" s="162">
        <v>-1400</v>
      </c>
      <c r="W2257" s="233">
        <f>E12+(E13*0.5)+(E14*0.1)</f>
        <v>0.2</v>
      </c>
      <c r="X2257" s="162">
        <v>-1200</v>
      </c>
      <c r="Y2257" s="161">
        <f t="shared" si="701"/>
        <v>2230</v>
      </c>
      <c r="Z2257" s="162">
        <f t="shared" si="693"/>
        <v>-884.28</v>
      </c>
      <c r="AA2257" s="127">
        <v>45880</v>
      </c>
      <c r="AB2257" s="127"/>
      <c r="AC2257" s="128"/>
      <c r="AD2257" s="128"/>
      <c r="AE2257" s="129"/>
      <c r="AF2257" s="129"/>
      <c r="AG2257" s="129"/>
      <c r="AH2257" s="129">
        <f t="shared" si="694"/>
        <v>0</v>
      </c>
      <c r="AI2257" s="129">
        <f t="shared" si="695"/>
        <v>-884.28</v>
      </c>
      <c r="AJ2257" s="234">
        <f t="shared" si="696"/>
        <v>0</v>
      </c>
      <c r="AK2257" s="234">
        <f t="shared" si="697"/>
        <v>1</v>
      </c>
      <c r="AL2257" s="129">
        <f t="shared" si="698"/>
        <v>0</v>
      </c>
      <c r="AM2257" s="127">
        <v>45880</v>
      </c>
      <c r="AN2257" s="129">
        <f t="shared" si="702"/>
        <v>211518.16999999969</v>
      </c>
      <c r="AO2257" s="129">
        <f t="shared" si="703"/>
        <v>0</v>
      </c>
      <c r="AP2257" s="129">
        <f t="shared" si="704"/>
        <v>0</v>
      </c>
      <c r="AQ2257" s="235"/>
      <c r="AR2257" s="235"/>
      <c r="AS2257" s="236">
        <f t="shared" si="699"/>
        <v>45880</v>
      </c>
      <c r="AT2257" s="237">
        <f t="shared" si="705"/>
        <v>40402.599999999991</v>
      </c>
      <c r="AU2257" s="237">
        <f t="shared" si="706"/>
        <v>27068.450000000019</v>
      </c>
      <c r="AV2257" s="237">
        <f t="shared" si="707"/>
        <v>51840.720000000052</v>
      </c>
      <c r="AW2257" s="237">
        <f t="shared" si="708"/>
        <v>37566.599999999991</v>
      </c>
      <c r="AX2257" s="237">
        <f t="shared" si="709"/>
        <v>54639.8</v>
      </c>
      <c r="AY2257" s="133"/>
    </row>
    <row r="2258" spans="3:51" x14ac:dyDescent="0.25">
      <c r="C2258" s="137"/>
      <c r="D2258" s="137"/>
      <c r="E2258" s="137"/>
      <c r="F2258" s="137"/>
      <c r="G2258" s="137"/>
      <c r="H2258" s="137"/>
      <c r="I2258" s="137"/>
      <c r="J2258" s="137"/>
      <c r="K2258" s="240">
        <f t="shared" si="691"/>
        <v>45881</v>
      </c>
      <c r="L2258" s="230">
        <f t="shared" si="692"/>
        <v>213197.5799999997</v>
      </c>
      <c r="M2258" s="162">
        <f>MAX(AN28:AN2258)</f>
        <v>213197.5799999997</v>
      </c>
      <c r="N2258" s="162">
        <f t="shared" si="700"/>
        <v>0</v>
      </c>
      <c r="O2258" s="231">
        <f>E3+(E4*0.1)</f>
        <v>0.2</v>
      </c>
      <c r="P2258" s="162">
        <v>2417.6</v>
      </c>
      <c r="Q2258" s="232">
        <f>E5+(E6*0.1)</f>
        <v>0.1</v>
      </c>
      <c r="R2258" s="162">
        <v>3615.5</v>
      </c>
      <c r="S2258" s="232">
        <f>E7+(E8*0.1)</f>
        <v>0.1</v>
      </c>
      <c r="T2258" s="162">
        <v>6251.4</v>
      </c>
      <c r="U2258" s="233">
        <f>E9+(E10*0.5)+(E11*0.1)</f>
        <v>0.2</v>
      </c>
      <c r="V2258" s="162">
        <v>523</v>
      </c>
      <c r="W2258" s="233">
        <f>E12+(E13*0.5)+(E14*0.1)</f>
        <v>0.2</v>
      </c>
      <c r="X2258" s="162">
        <v>523</v>
      </c>
      <c r="Y2258" s="161">
        <f t="shared" si="701"/>
        <v>2231</v>
      </c>
      <c r="Z2258" s="162">
        <f t="shared" si="693"/>
        <v>1679.4099999999999</v>
      </c>
      <c r="AA2258" s="127">
        <v>45881</v>
      </c>
      <c r="AB2258" s="127"/>
      <c r="AC2258" s="128"/>
      <c r="AD2258" s="128"/>
      <c r="AE2258" s="129"/>
      <c r="AF2258" s="129"/>
      <c r="AG2258" s="129"/>
      <c r="AH2258" s="129">
        <f t="shared" si="694"/>
        <v>1679.4099999999999</v>
      </c>
      <c r="AI2258" s="129">
        <f t="shared" si="695"/>
        <v>0</v>
      </c>
      <c r="AJ2258" s="234">
        <f t="shared" si="696"/>
        <v>1</v>
      </c>
      <c r="AK2258" s="234">
        <f t="shared" si="697"/>
        <v>0</v>
      </c>
      <c r="AL2258" s="129">
        <f t="shared" si="698"/>
        <v>0</v>
      </c>
      <c r="AM2258" s="127">
        <v>45881</v>
      </c>
      <c r="AN2258" s="129">
        <f t="shared" si="702"/>
        <v>213197.5799999997</v>
      </c>
      <c r="AO2258" s="129">
        <f t="shared" si="703"/>
        <v>0</v>
      </c>
      <c r="AP2258" s="129">
        <f t="shared" si="704"/>
        <v>0</v>
      </c>
      <c r="AQ2258" s="235"/>
      <c r="AR2258" s="235"/>
      <c r="AS2258" s="236">
        <f t="shared" si="699"/>
        <v>45881</v>
      </c>
      <c r="AT2258" s="237">
        <f t="shared" si="705"/>
        <v>40886.119999999988</v>
      </c>
      <c r="AU2258" s="237">
        <f t="shared" si="706"/>
        <v>27430.000000000018</v>
      </c>
      <c r="AV2258" s="237">
        <f t="shared" si="707"/>
        <v>52465.860000000052</v>
      </c>
      <c r="AW2258" s="237">
        <f t="shared" si="708"/>
        <v>37671.19999999999</v>
      </c>
      <c r="AX2258" s="237">
        <f t="shared" si="709"/>
        <v>54744.4</v>
      </c>
      <c r="AY2258" s="133"/>
    </row>
    <row r="2259" spans="3:51" x14ac:dyDescent="0.25">
      <c r="C2259" s="137"/>
      <c r="D2259" s="137"/>
      <c r="E2259" s="137"/>
      <c r="F2259" s="137"/>
      <c r="G2259" s="137"/>
      <c r="H2259" s="137"/>
      <c r="I2259" s="137"/>
      <c r="J2259" s="137"/>
      <c r="K2259" s="240">
        <f t="shared" si="691"/>
        <v>45882</v>
      </c>
      <c r="L2259" s="230">
        <f t="shared" si="692"/>
        <v>214094.21999999971</v>
      </c>
      <c r="M2259" s="162">
        <f>MAX(AN28:AN2259)</f>
        <v>214094.21999999971</v>
      </c>
      <c r="N2259" s="162">
        <f t="shared" si="700"/>
        <v>0</v>
      </c>
      <c r="O2259" s="231">
        <f>E3+(E4*0.1)</f>
        <v>0.2</v>
      </c>
      <c r="P2259" s="162">
        <v>2318.3000000000002</v>
      </c>
      <c r="Q2259" s="232">
        <f>E5+(E6*0.1)</f>
        <v>0.1</v>
      </c>
      <c r="R2259" s="162">
        <v>1041</v>
      </c>
      <c r="S2259" s="232">
        <f>E7+(E8*0.1)</f>
        <v>0.1</v>
      </c>
      <c r="T2259" s="162">
        <v>196.8</v>
      </c>
      <c r="U2259" s="233">
        <f>E9+(E10*0.5)+(E11*0.1)</f>
        <v>0.2</v>
      </c>
      <c r="V2259" s="162">
        <v>773</v>
      </c>
      <c r="W2259" s="233">
        <f>E12+(E13*0.5)+(E14*0.1)</f>
        <v>0.2</v>
      </c>
      <c r="X2259" s="162">
        <v>773</v>
      </c>
      <c r="Y2259" s="161">
        <f t="shared" si="701"/>
        <v>2232</v>
      </c>
      <c r="Z2259" s="162">
        <f t="shared" si="693"/>
        <v>896.6400000000001</v>
      </c>
      <c r="AA2259" s="127">
        <v>45882</v>
      </c>
      <c r="AB2259" s="127"/>
      <c r="AC2259" s="128"/>
      <c r="AD2259" s="128"/>
      <c r="AE2259" s="129"/>
      <c r="AF2259" s="129"/>
      <c r="AG2259" s="129"/>
      <c r="AH2259" s="129">
        <f t="shared" si="694"/>
        <v>896.6400000000001</v>
      </c>
      <c r="AI2259" s="129">
        <f t="shared" si="695"/>
        <v>0</v>
      </c>
      <c r="AJ2259" s="234">
        <f t="shared" si="696"/>
        <v>1</v>
      </c>
      <c r="AK2259" s="234">
        <f t="shared" si="697"/>
        <v>0</v>
      </c>
      <c r="AL2259" s="129">
        <f t="shared" si="698"/>
        <v>0</v>
      </c>
      <c r="AM2259" s="127">
        <v>45882</v>
      </c>
      <c r="AN2259" s="129">
        <f t="shared" si="702"/>
        <v>214094.21999999971</v>
      </c>
      <c r="AO2259" s="129">
        <f t="shared" si="703"/>
        <v>0</v>
      </c>
      <c r="AP2259" s="129">
        <f t="shared" si="704"/>
        <v>0</v>
      </c>
      <c r="AQ2259" s="235"/>
      <c r="AR2259" s="235"/>
      <c r="AS2259" s="236">
        <f t="shared" si="699"/>
        <v>45882</v>
      </c>
      <c r="AT2259" s="237">
        <f t="shared" si="705"/>
        <v>41349.779999999992</v>
      </c>
      <c r="AU2259" s="237">
        <f t="shared" si="706"/>
        <v>27534.100000000017</v>
      </c>
      <c r="AV2259" s="237">
        <f t="shared" si="707"/>
        <v>52485.540000000052</v>
      </c>
      <c r="AW2259" s="237">
        <f t="shared" si="708"/>
        <v>37825.799999999988</v>
      </c>
      <c r="AX2259" s="237">
        <f t="shared" si="709"/>
        <v>54899</v>
      </c>
      <c r="AY2259" s="133"/>
    </row>
    <row r="2260" spans="3:51" x14ac:dyDescent="0.25">
      <c r="C2260" s="137"/>
      <c r="D2260" s="137"/>
      <c r="E2260" s="137"/>
      <c r="F2260" s="137"/>
      <c r="G2260" s="137"/>
      <c r="H2260" s="137"/>
      <c r="I2260" s="137"/>
      <c r="J2260" s="137"/>
      <c r="K2260" s="240">
        <f t="shared" si="691"/>
        <v>45883</v>
      </c>
      <c r="L2260" s="230">
        <f t="shared" si="692"/>
        <v>213346.0199999997</v>
      </c>
      <c r="M2260" s="162">
        <f>MAX(AN28:AN2260)</f>
        <v>214094.21999999971</v>
      </c>
      <c r="N2260" s="162">
        <f t="shared" si="700"/>
        <v>-748.20000000001164</v>
      </c>
      <c r="O2260" s="231">
        <f>E3+(E4*0.1)</f>
        <v>0.2</v>
      </c>
      <c r="P2260" s="162">
        <v>-550</v>
      </c>
      <c r="Q2260" s="232">
        <f>E5+(E6*0.1)</f>
        <v>0.1</v>
      </c>
      <c r="R2260" s="162">
        <v>-850</v>
      </c>
      <c r="S2260" s="232">
        <f>E7+(E8*0.1)</f>
        <v>0.1</v>
      </c>
      <c r="T2260" s="162">
        <v>-332</v>
      </c>
      <c r="U2260" s="233">
        <f>E9+(E10*0.5)+(E11*0.1)</f>
        <v>0.2</v>
      </c>
      <c r="V2260" s="162">
        <v>-1400</v>
      </c>
      <c r="W2260" s="233">
        <f>E12+(E13*0.5)+(E14*0.1)</f>
        <v>0.2</v>
      </c>
      <c r="X2260" s="162">
        <v>-1200</v>
      </c>
      <c r="Y2260" s="161">
        <f t="shared" si="701"/>
        <v>2233</v>
      </c>
      <c r="Z2260" s="162">
        <f t="shared" si="693"/>
        <v>-748.2</v>
      </c>
      <c r="AA2260" s="127">
        <v>45883</v>
      </c>
      <c r="AB2260" s="127"/>
      <c r="AC2260" s="128"/>
      <c r="AD2260" s="128"/>
      <c r="AE2260" s="129"/>
      <c r="AF2260" s="129"/>
      <c r="AG2260" s="129"/>
      <c r="AH2260" s="129">
        <f t="shared" si="694"/>
        <v>0</v>
      </c>
      <c r="AI2260" s="129">
        <f t="shared" si="695"/>
        <v>-748.2</v>
      </c>
      <c r="AJ2260" s="234">
        <f t="shared" si="696"/>
        <v>0</v>
      </c>
      <c r="AK2260" s="234">
        <f t="shared" si="697"/>
        <v>1</v>
      </c>
      <c r="AL2260" s="129">
        <f t="shared" si="698"/>
        <v>0</v>
      </c>
      <c r="AM2260" s="127">
        <v>45883</v>
      </c>
      <c r="AN2260" s="129">
        <f t="shared" si="702"/>
        <v>213346.0199999997</v>
      </c>
      <c r="AO2260" s="129">
        <f t="shared" si="703"/>
        <v>0</v>
      </c>
      <c r="AP2260" s="129">
        <f t="shared" si="704"/>
        <v>0</v>
      </c>
      <c r="AQ2260" s="235"/>
      <c r="AR2260" s="235"/>
      <c r="AS2260" s="236">
        <f t="shared" si="699"/>
        <v>45883</v>
      </c>
      <c r="AT2260" s="237">
        <f t="shared" si="705"/>
        <v>41239.779999999992</v>
      </c>
      <c r="AU2260" s="237">
        <f t="shared" si="706"/>
        <v>27449.100000000017</v>
      </c>
      <c r="AV2260" s="237">
        <f t="shared" si="707"/>
        <v>52452.340000000055</v>
      </c>
      <c r="AW2260" s="237">
        <f t="shared" si="708"/>
        <v>37545.799999999988</v>
      </c>
      <c r="AX2260" s="237">
        <f t="shared" si="709"/>
        <v>54659</v>
      </c>
      <c r="AY2260" s="133"/>
    </row>
    <row r="2261" spans="3:51" x14ac:dyDescent="0.25">
      <c r="C2261" s="137"/>
      <c r="D2261" s="137"/>
      <c r="E2261" s="137"/>
      <c r="F2261" s="137"/>
      <c r="G2261" s="137"/>
      <c r="H2261" s="137"/>
      <c r="I2261" s="137"/>
      <c r="J2261" s="137"/>
      <c r="K2261" s="240">
        <f t="shared" si="691"/>
        <v>45884</v>
      </c>
      <c r="L2261" s="230">
        <f t="shared" si="692"/>
        <v>212954.87999999968</v>
      </c>
      <c r="M2261" s="162">
        <f>MAX(AN28:AN2261)</f>
        <v>214094.21999999971</v>
      </c>
      <c r="N2261" s="162">
        <f t="shared" si="700"/>
        <v>-1139.3400000000256</v>
      </c>
      <c r="O2261" s="231">
        <f>E3+(E4*0.1)</f>
        <v>0.2</v>
      </c>
      <c r="P2261" s="162">
        <v>174.3</v>
      </c>
      <c r="Q2261" s="232">
        <f>E5+(E6*0.1)</f>
        <v>0.1</v>
      </c>
      <c r="R2261" s="162">
        <v>-850</v>
      </c>
      <c r="S2261" s="232">
        <f>E7+(E8*0.1)</f>
        <v>0.1</v>
      </c>
      <c r="T2261" s="162">
        <v>-3410</v>
      </c>
      <c r="U2261" s="233">
        <f>E9+(E10*0.5)+(E11*0.1)</f>
        <v>0.2</v>
      </c>
      <c r="V2261" s="162">
        <v>-29</v>
      </c>
      <c r="W2261" s="233">
        <f>E12+(E13*0.5)+(E14*0.1)</f>
        <v>0.2</v>
      </c>
      <c r="X2261" s="162">
        <v>29</v>
      </c>
      <c r="Y2261" s="161">
        <f t="shared" si="701"/>
        <v>2234</v>
      </c>
      <c r="Z2261" s="162">
        <f t="shared" si="693"/>
        <v>-391.14</v>
      </c>
      <c r="AA2261" s="127">
        <v>45884</v>
      </c>
      <c r="AB2261" s="127"/>
      <c r="AC2261" s="128"/>
      <c r="AD2261" s="128"/>
      <c r="AE2261" s="129"/>
      <c r="AF2261" s="129"/>
      <c r="AG2261" s="129"/>
      <c r="AH2261" s="129">
        <f t="shared" si="694"/>
        <v>0</v>
      </c>
      <c r="AI2261" s="129">
        <f t="shared" si="695"/>
        <v>-391.14</v>
      </c>
      <c r="AJ2261" s="234">
        <f t="shared" si="696"/>
        <v>0</v>
      </c>
      <c r="AK2261" s="234">
        <f t="shared" si="697"/>
        <v>1</v>
      </c>
      <c r="AL2261" s="129">
        <f t="shared" si="698"/>
        <v>0</v>
      </c>
      <c r="AM2261" s="127">
        <v>45884</v>
      </c>
      <c r="AN2261" s="129">
        <f t="shared" si="702"/>
        <v>212954.87999999968</v>
      </c>
      <c r="AO2261" s="129">
        <f t="shared" si="703"/>
        <v>0</v>
      </c>
      <c r="AP2261" s="129">
        <f t="shared" si="704"/>
        <v>0</v>
      </c>
      <c r="AQ2261" s="235"/>
      <c r="AR2261" s="235"/>
      <c r="AS2261" s="236">
        <f t="shared" si="699"/>
        <v>45884</v>
      </c>
      <c r="AT2261" s="237">
        <f t="shared" si="705"/>
        <v>41274.639999999992</v>
      </c>
      <c r="AU2261" s="237">
        <f t="shared" si="706"/>
        <v>27364.100000000017</v>
      </c>
      <c r="AV2261" s="237">
        <f t="shared" si="707"/>
        <v>52111.340000000055</v>
      </c>
      <c r="AW2261" s="237">
        <f t="shared" si="708"/>
        <v>37539.999999999985</v>
      </c>
      <c r="AX2261" s="237">
        <f t="shared" si="709"/>
        <v>54664.800000000003</v>
      </c>
      <c r="AY2261" s="133"/>
    </row>
    <row r="2262" spans="3:51" x14ac:dyDescent="0.25">
      <c r="C2262" s="137"/>
      <c r="D2262" s="137"/>
      <c r="E2262" s="137"/>
      <c r="F2262" s="137"/>
      <c r="G2262" s="137"/>
      <c r="H2262" s="137"/>
      <c r="I2262" s="137"/>
      <c r="J2262" s="137"/>
      <c r="K2262" s="240">
        <f t="shared" si="691"/>
        <v>45887</v>
      </c>
      <c r="L2262" s="230">
        <f t="shared" si="692"/>
        <v>212400.70999999967</v>
      </c>
      <c r="M2262" s="162">
        <f>MAX(AN28:AN2262)</f>
        <v>214094.21999999971</v>
      </c>
      <c r="N2262" s="162">
        <f t="shared" si="700"/>
        <v>-1693.5100000000384</v>
      </c>
      <c r="O2262" s="231">
        <f>E3+(E4*0.1)</f>
        <v>0.2</v>
      </c>
      <c r="P2262" s="162">
        <v>-171.5</v>
      </c>
      <c r="Q2262" s="232">
        <f>E5+(E6*0.1)</f>
        <v>0.1</v>
      </c>
      <c r="R2262" s="162">
        <v>-32.5</v>
      </c>
      <c r="S2262" s="232">
        <f>E7+(E8*0.1)</f>
        <v>0.1</v>
      </c>
      <c r="T2262" s="162">
        <v>33.799999999999997</v>
      </c>
      <c r="U2262" s="233">
        <f>E9+(E10*0.5)+(E11*0.1)</f>
        <v>0.2</v>
      </c>
      <c r="V2262" s="162">
        <v>-1400</v>
      </c>
      <c r="W2262" s="233">
        <f>E12+(E13*0.5)+(E14*0.1)</f>
        <v>0.2</v>
      </c>
      <c r="X2262" s="162">
        <v>-1200</v>
      </c>
      <c r="Y2262" s="161">
        <f t="shared" si="701"/>
        <v>2235</v>
      </c>
      <c r="Z2262" s="162">
        <f t="shared" si="693"/>
        <v>-554.17000000000007</v>
      </c>
      <c r="AA2262" s="127">
        <v>45887</v>
      </c>
      <c r="AB2262" s="127"/>
      <c r="AC2262" s="128"/>
      <c r="AD2262" s="128"/>
      <c r="AE2262" s="129"/>
      <c r="AF2262" s="129"/>
      <c r="AG2262" s="129"/>
      <c r="AH2262" s="129">
        <f t="shared" si="694"/>
        <v>0</v>
      </c>
      <c r="AI2262" s="129">
        <f t="shared" si="695"/>
        <v>-554.17000000000007</v>
      </c>
      <c r="AJ2262" s="234">
        <f t="shared" si="696"/>
        <v>0</v>
      </c>
      <c r="AK2262" s="234">
        <f t="shared" si="697"/>
        <v>1</v>
      </c>
      <c r="AL2262" s="129">
        <f t="shared" si="698"/>
        <v>0</v>
      </c>
      <c r="AM2262" s="127">
        <v>45887</v>
      </c>
      <c r="AN2262" s="129">
        <f t="shared" si="702"/>
        <v>212400.70999999967</v>
      </c>
      <c r="AO2262" s="129">
        <f t="shared" si="703"/>
        <v>0</v>
      </c>
      <c r="AP2262" s="129">
        <f t="shared" si="704"/>
        <v>0</v>
      </c>
      <c r="AQ2262" s="235"/>
      <c r="AR2262" s="235"/>
      <c r="AS2262" s="236">
        <f t="shared" si="699"/>
        <v>45887</v>
      </c>
      <c r="AT2262" s="237">
        <f t="shared" si="705"/>
        <v>41240.339999999989</v>
      </c>
      <c r="AU2262" s="237">
        <f t="shared" si="706"/>
        <v>27360.850000000017</v>
      </c>
      <c r="AV2262" s="237">
        <f t="shared" si="707"/>
        <v>52114.720000000052</v>
      </c>
      <c r="AW2262" s="237">
        <f t="shared" si="708"/>
        <v>37259.999999999985</v>
      </c>
      <c r="AX2262" s="237">
        <f t="shared" si="709"/>
        <v>54424.800000000003</v>
      </c>
      <c r="AY2262" s="133"/>
    </row>
    <row r="2263" spans="3:51" x14ac:dyDescent="0.25">
      <c r="C2263" s="137"/>
      <c r="D2263" s="137"/>
      <c r="E2263" s="137"/>
      <c r="F2263" s="137"/>
      <c r="G2263" s="137"/>
      <c r="H2263" s="137"/>
      <c r="I2263" s="137"/>
      <c r="J2263" s="137"/>
      <c r="K2263" s="240">
        <f t="shared" si="691"/>
        <v>45888</v>
      </c>
      <c r="L2263" s="230">
        <f t="shared" si="692"/>
        <v>212090.95999999967</v>
      </c>
      <c r="M2263" s="162">
        <f>MAX(AN28:AN2263)</f>
        <v>214094.21999999971</v>
      </c>
      <c r="N2263" s="162">
        <f t="shared" si="700"/>
        <v>-2003.2600000000384</v>
      </c>
      <c r="O2263" s="231">
        <f>E3+(E4*0.1)</f>
        <v>0.2</v>
      </c>
      <c r="P2263" s="162">
        <v>52.25</v>
      </c>
      <c r="Q2263" s="232">
        <f>E5+(E6*0.1)</f>
        <v>0.1</v>
      </c>
      <c r="R2263" s="162">
        <v>-850</v>
      </c>
      <c r="S2263" s="232">
        <f>E7+(E8*0.1)</f>
        <v>0.1</v>
      </c>
      <c r="T2263" s="162">
        <v>-3410</v>
      </c>
      <c r="U2263" s="233">
        <f>E9+(E10*0.5)+(E11*0.1)</f>
        <v>0.2</v>
      </c>
      <c r="V2263" s="162">
        <v>1729</v>
      </c>
      <c r="W2263" s="233">
        <f>E12+(E13*0.5)+(E14*0.1)</f>
        <v>0.2</v>
      </c>
      <c r="X2263" s="162">
        <v>-1200</v>
      </c>
      <c r="Y2263" s="161">
        <f t="shared" si="701"/>
        <v>2236</v>
      </c>
      <c r="Z2263" s="162">
        <f t="shared" si="693"/>
        <v>-309.75</v>
      </c>
      <c r="AA2263" s="127">
        <v>45888</v>
      </c>
      <c r="AB2263" s="127"/>
      <c r="AC2263" s="128"/>
      <c r="AD2263" s="128"/>
      <c r="AE2263" s="129"/>
      <c r="AF2263" s="129"/>
      <c r="AG2263" s="129"/>
      <c r="AH2263" s="129">
        <f t="shared" si="694"/>
        <v>0</v>
      </c>
      <c r="AI2263" s="129">
        <f t="shared" si="695"/>
        <v>-309.75</v>
      </c>
      <c r="AJ2263" s="234">
        <f t="shared" si="696"/>
        <v>0</v>
      </c>
      <c r="AK2263" s="234">
        <f t="shared" si="697"/>
        <v>1</v>
      </c>
      <c r="AL2263" s="129">
        <f t="shared" si="698"/>
        <v>0</v>
      </c>
      <c r="AM2263" s="127">
        <v>45888</v>
      </c>
      <c r="AN2263" s="129">
        <f t="shared" si="702"/>
        <v>212090.95999999967</v>
      </c>
      <c r="AO2263" s="129">
        <f t="shared" si="703"/>
        <v>0</v>
      </c>
      <c r="AP2263" s="129">
        <f t="shared" si="704"/>
        <v>0</v>
      </c>
      <c r="AQ2263" s="235"/>
      <c r="AR2263" s="235"/>
      <c r="AS2263" s="236">
        <f t="shared" si="699"/>
        <v>45888</v>
      </c>
      <c r="AT2263" s="237">
        <f t="shared" si="705"/>
        <v>41250.789999999986</v>
      </c>
      <c r="AU2263" s="237">
        <f t="shared" si="706"/>
        <v>27275.850000000017</v>
      </c>
      <c r="AV2263" s="237">
        <f t="shared" si="707"/>
        <v>51773.720000000052</v>
      </c>
      <c r="AW2263" s="237">
        <f t="shared" si="708"/>
        <v>37605.799999999988</v>
      </c>
      <c r="AX2263" s="237">
        <f t="shared" si="709"/>
        <v>54184.800000000003</v>
      </c>
      <c r="AY2263" s="133"/>
    </row>
    <row r="2264" spans="3:51" x14ac:dyDescent="0.25">
      <c r="C2264" s="137"/>
      <c r="D2264" s="137"/>
      <c r="E2264" s="137"/>
      <c r="F2264" s="137"/>
      <c r="G2264" s="137"/>
      <c r="H2264" s="137"/>
      <c r="I2264" s="137"/>
      <c r="J2264" s="137"/>
      <c r="K2264" s="240">
        <f t="shared" si="691"/>
        <v>45889</v>
      </c>
      <c r="L2264" s="230">
        <f t="shared" si="692"/>
        <v>211932.15999999968</v>
      </c>
      <c r="M2264" s="162">
        <f>MAX(AN28:AN2264)</f>
        <v>214094.21999999971</v>
      </c>
      <c r="N2264" s="162">
        <f t="shared" si="700"/>
        <v>-2162.0600000000268</v>
      </c>
      <c r="O2264" s="231">
        <f>E3+(E4*0.1)</f>
        <v>0.2</v>
      </c>
      <c r="P2264" s="162">
        <v>-550</v>
      </c>
      <c r="Q2264" s="232">
        <f>E5+(E6*0.1)</f>
        <v>0.1</v>
      </c>
      <c r="R2264" s="162">
        <v>-850</v>
      </c>
      <c r="S2264" s="232">
        <f>E7+(E8*0.1)</f>
        <v>0.1</v>
      </c>
      <c r="T2264" s="162">
        <v>-3410</v>
      </c>
      <c r="U2264" s="233">
        <f>E9+(E10*0.5)+(E11*0.1)</f>
        <v>0.2</v>
      </c>
      <c r="V2264" s="162">
        <v>-1400</v>
      </c>
      <c r="W2264" s="233">
        <f>E12+(E13*0.5)+(E14*0.1)</f>
        <v>0.2</v>
      </c>
      <c r="X2264" s="162">
        <v>3286</v>
      </c>
      <c r="Y2264" s="161">
        <f t="shared" si="701"/>
        <v>2237</v>
      </c>
      <c r="Z2264" s="162">
        <f t="shared" si="693"/>
        <v>-158.79999999999995</v>
      </c>
      <c r="AA2264" s="127">
        <v>45889</v>
      </c>
      <c r="AB2264" s="127"/>
      <c r="AC2264" s="128"/>
      <c r="AD2264" s="128"/>
      <c r="AE2264" s="129"/>
      <c r="AF2264" s="129"/>
      <c r="AG2264" s="129"/>
      <c r="AH2264" s="129">
        <f t="shared" si="694"/>
        <v>0</v>
      </c>
      <c r="AI2264" s="129">
        <f t="shared" si="695"/>
        <v>-158.79999999999995</v>
      </c>
      <c r="AJ2264" s="234">
        <f t="shared" si="696"/>
        <v>0</v>
      </c>
      <c r="AK2264" s="234">
        <f t="shared" si="697"/>
        <v>1</v>
      </c>
      <c r="AL2264" s="129">
        <f t="shared" si="698"/>
        <v>0</v>
      </c>
      <c r="AM2264" s="127">
        <v>45889</v>
      </c>
      <c r="AN2264" s="129">
        <f t="shared" si="702"/>
        <v>211932.15999999968</v>
      </c>
      <c r="AO2264" s="129">
        <f t="shared" si="703"/>
        <v>0</v>
      </c>
      <c r="AP2264" s="129">
        <f t="shared" si="704"/>
        <v>0</v>
      </c>
      <c r="AQ2264" s="235"/>
      <c r="AR2264" s="235"/>
      <c r="AS2264" s="236">
        <f t="shared" si="699"/>
        <v>45889</v>
      </c>
      <c r="AT2264" s="237">
        <f t="shared" si="705"/>
        <v>41140.789999999986</v>
      </c>
      <c r="AU2264" s="237">
        <f t="shared" si="706"/>
        <v>27190.850000000017</v>
      </c>
      <c r="AV2264" s="237">
        <f t="shared" si="707"/>
        <v>51432.720000000052</v>
      </c>
      <c r="AW2264" s="237">
        <f t="shared" si="708"/>
        <v>37325.799999999988</v>
      </c>
      <c r="AX2264" s="237">
        <f t="shared" si="709"/>
        <v>54842</v>
      </c>
      <c r="AY2264" s="133"/>
    </row>
    <row r="2265" spans="3:51" x14ac:dyDescent="0.25">
      <c r="C2265" s="137"/>
      <c r="D2265" s="137"/>
      <c r="E2265" s="137"/>
      <c r="F2265" s="137"/>
      <c r="G2265" s="137"/>
      <c r="H2265" s="137"/>
      <c r="I2265" s="137"/>
      <c r="J2265" s="137"/>
      <c r="K2265" s="240">
        <f t="shared" si="691"/>
        <v>45890</v>
      </c>
      <c r="L2265" s="230">
        <f t="shared" si="692"/>
        <v>211321.45999999967</v>
      </c>
      <c r="M2265" s="162">
        <f>MAX(AN28:AN2265)</f>
        <v>214094.21999999971</v>
      </c>
      <c r="N2265" s="162">
        <f t="shared" si="700"/>
        <v>-2772.7600000000384</v>
      </c>
      <c r="O2265" s="231">
        <f>E3+(E4*0.1)</f>
        <v>0.2</v>
      </c>
      <c r="P2265" s="162">
        <v>-700.5</v>
      </c>
      <c r="Q2265" s="232">
        <f>E5+(E6*0.1)</f>
        <v>0.1</v>
      </c>
      <c r="R2265" s="162">
        <v>-850</v>
      </c>
      <c r="S2265" s="232">
        <f>E7+(E8*0.1)</f>
        <v>0.1</v>
      </c>
      <c r="T2265" s="162">
        <v>-3410</v>
      </c>
      <c r="U2265" s="233">
        <f>E9+(E10*0.5)+(E11*0.1)</f>
        <v>0.2</v>
      </c>
      <c r="V2265" s="162">
        <v>977</v>
      </c>
      <c r="W2265" s="233">
        <f>E12+(E13*0.5)+(E14*0.1)</f>
        <v>0.2</v>
      </c>
      <c r="X2265" s="162">
        <v>-1200</v>
      </c>
      <c r="Y2265" s="161">
        <f t="shared" si="701"/>
        <v>2238</v>
      </c>
      <c r="Z2265" s="162">
        <f t="shared" si="693"/>
        <v>-610.70000000000005</v>
      </c>
      <c r="AA2265" s="127">
        <v>45890</v>
      </c>
      <c r="AB2265" s="127"/>
      <c r="AC2265" s="128"/>
      <c r="AD2265" s="128"/>
      <c r="AE2265" s="129"/>
      <c r="AF2265" s="129"/>
      <c r="AG2265" s="129"/>
      <c r="AH2265" s="129">
        <f t="shared" si="694"/>
        <v>0</v>
      </c>
      <c r="AI2265" s="129">
        <f t="shared" si="695"/>
        <v>-610.70000000000005</v>
      </c>
      <c r="AJ2265" s="234">
        <f t="shared" si="696"/>
        <v>0</v>
      </c>
      <c r="AK2265" s="234">
        <f t="shared" si="697"/>
        <v>1</v>
      </c>
      <c r="AL2265" s="129">
        <f t="shared" si="698"/>
        <v>0</v>
      </c>
      <c r="AM2265" s="127">
        <v>45890</v>
      </c>
      <c r="AN2265" s="129">
        <f t="shared" si="702"/>
        <v>211321.45999999967</v>
      </c>
      <c r="AO2265" s="129">
        <f t="shared" si="703"/>
        <v>0</v>
      </c>
      <c r="AP2265" s="129">
        <f t="shared" si="704"/>
        <v>0</v>
      </c>
      <c r="AQ2265" s="235"/>
      <c r="AR2265" s="235"/>
      <c r="AS2265" s="236">
        <f t="shared" si="699"/>
        <v>45890</v>
      </c>
      <c r="AT2265" s="237">
        <f t="shared" si="705"/>
        <v>41000.689999999988</v>
      </c>
      <c r="AU2265" s="237">
        <f t="shared" si="706"/>
        <v>27105.850000000017</v>
      </c>
      <c r="AV2265" s="237">
        <f t="shared" si="707"/>
        <v>51091.720000000052</v>
      </c>
      <c r="AW2265" s="237">
        <f t="shared" si="708"/>
        <v>37521.19999999999</v>
      </c>
      <c r="AX2265" s="237">
        <f t="shared" si="709"/>
        <v>54602</v>
      </c>
      <c r="AY2265" s="133"/>
    </row>
    <row r="2266" spans="3:51" x14ac:dyDescent="0.25">
      <c r="C2266" s="137"/>
      <c r="D2266" s="137"/>
      <c r="E2266" s="137"/>
      <c r="F2266" s="137"/>
      <c r="G2266" s="137"/>
      <c r="H2266" s="137"/>
      <c r="I2266" s="137"/>
      <c r="J2266" s="137"/>
      <c r="K2266" s="240">
        <f t="shared" si="691"/>
        <v>45891</v>
      </c>
      <c r="L2266" s="230">
        <f t="shared" si="692"/>
        <v>212842.47999999966</v>
      </c>
      <c r="M2266" s="162">
        <f>MAX(AN28:AN2266)</f>
        <v>214094.21999999971</v>
      </c>
      <c r="N2266" s="162">
        <f t="shared" si="700"/>
        <v>-1251.7400000000489</v>
      </c>
      <c r="O2266" s="231">
        <f>E3+(E4*0.1)</f>
        <v>0.2</v>
      </c>
      <c r="P2266" s="162">
        <v>4231.2</v>
      </c>
      <c r="Q2266" s="232">
        <f>E5+(E6*0.1)</f>
        <v>0.1</v>
      </c>
      <c r="R2266" s="162">
        <v>4837</v>
      </c>
      <c r="S2266" s="232">
        <f>E7+(E8*0.1)</f>
        <v>0.1</v>
      </c>
      <c r="T2266" s="162">
        <v>7110.8</v>
      </c>
      <c r="U2266" s="233">
        <f>E9+(E10*0.5)+(E11*0.1)</f>
        <v>0.2</v>
      </c>
      <c r="V2266" s="162">
        <v>-1400</v>
      </c>
      <c r="W2266" s="233">
        <f>E12+(E13*0.5)+(E14*0.1)</f>
        <v>0.2</v>
      </c>
      <c r="X2266" s="162">
        <v>-1200</v>
      </c>
      <c r="Y2266" s="161">
        <f t="shared" si="701"/>
        <v>2239</v>
      </c>
      <c r="Z2266" s="162">
        <f t="shared" si="693"/>
        <v>1521.02</v>
      </c>
      <c r="AA2266" s="127">
        <v>45891</v>
      </c>
      <c r="AB2266" s="127"/>
      <c r="AC2266" s="128"/>
      <c r="AD2266" s="128"/>
      <c r="AE2266" s="129"/>
      <c r="AF2266" s="129"/>
      <c r="AG2266" s="129"/>
      <c r="AH2266" s="129">
        <f t="shared" si="694"/>
        <v>1521.02</v>
      </c>
      <c r="AI2266" s="129">
        <f t="shared" si="695"/>
        <v>0</v>
      </c>
      <c r="AJ2266" s="234">
        <f t="shared" si="696"/>
        <v>1</v>
      </c>
      <c r="AK2266" s="234">
        <f t="shared" si="697"/>
        <v>0</v>
      </c>
      <c r="AL2266" s="129">
        <f t="shared" si="698"/>
        <v>0</v>
      </c>
      <c r="AM2266" s="127">
        <v>45891</v>
      </c>
      <c r="AN2266" s="129">
        <f t="shared" si="702"/>
        <v>212842.47999999966</v>
      </c>
      <c r="AO2266" s="129">
        <f t="shared" si="703"/>
        <v>0</v>
      </c>
      <c r="AP2266" s="129">
        <f t="shared" si="704"/>
        <v>0</v>
      </c>
      <c r="AQ2266" s="235"/>
      <c r="AR2266" s="235"/>
      <c r="AS2266" s="236">
        <f t="shared" si="699"/>
        <v>45891</v>
      </c>
      <c r="AT2266" s="237">
        <f t="shared" si="705"/>
        <v>41846.929999999986</v>
      </c>
      <c r="AU2266" s="237">
        <f t="shared" si="706"/>
        <v>27589.550000000017</v>
      </c>
      <c r="AV2266" s="237">
        <f t="shared" si="707"/>
        <v>51802.800000000054</v>
      </c>
      <c r="AW2266" s="237">
        <f t="shared" si="708"/>
        <v>37241.19999999999</v>
      </c>
      <c r="AX2266" s="237">
        <f t="shared" si="709"/>
        <v>54362</v>
      </c>
      <c r="AY2266" s="133"/>
    </row>
    <row r="2267" spans="3:51" x14ac:dyDescent="0.25">
      <c r="C2267" s="137"/>
      <c r="D2267" s="137"/>
      <c r="E2267" s="137"/>
      <c r="F2267" s="137"/>
      <c r="G2267" s="137"/>
      <c r="H2267" s="137"/>
      <c r="I2267" s="137"/>
      <c r="J2267" s="137"/>
      <c r="K2267" s="240">
        <f t="shared" si="691"/>
        <v>45894</v>
      </c>
      <c r="L2267" s="230">
        <f t="shared" si="692"/>
        <v>212125.23999999967</v>
      </c>
      <c r="M2267" s="162">
        <f>MAX(AN28:AN2267)</f>
        <v>214094.21999999971</v>
      </c>
      <c r="N2267" s="162">
        <f t="shared" si="700"/>
        <v>-1968.9800000000396</v>
      </c>
      <c r="O2267" s="231">
        <f>E3+(E4*0.1)</f>
        <v>0.2</v>
      </c>
      <c r="P2267" s="162">
        <v>-550</v>
      </c>
      <c r="Q2267" s="232">
        <f>E5+(E6*0.1)</f>
        <v>0.1</v>
      </c>
      <c r="R2267" s="162">
        <v>-850</v>
      </c>
      <c r="S2267" s="232">
        <f>E7+(E8*0.1)</f>
        <v>0.1</v>
      </c>
      <c r="T2267" s="162">
        <v>-1450.4</v>
      </c>
      <c r="U2267" s="233">
        <f>E9+(E10*0.5)+(E11*0.1)</f>
        <v>0.2</v>
      </c>
      <c r="V2267" s="162">
        <v>-686</v>
      </c>
      <c r="W2267" s="233">
        <f>E12+(E13*0.5)+(E14*0.1)</f>
        <v>0.2</v>
      </c>
      <c r="X2267" s="162">
        <v>-1200</v>
      </c>
      <c r="Y2267" s="161">
        <f t="shared" si="701"/>
        <v>2240</v>
      </c>
      <c r="Z2267" s="162">
        <f t="shared" si="693"/>
        <v>-717.24</v>
      </c>
      <c r="AA2267" s="127">
        <v>45894</v>
      </c>
      <c r="AB2267" s="127"/>
      <c r="AC2267" s="128"/>
      <c r="AD2267" s="128"/>
      <c r="AE2267" s="129"/>
      <c r="AF2267" s="129"/>
      <c r="AG2267" s="129"/>
      <c r="AH2267" s="129">
        <f t="shared" si="694"/>
        <v>0</v>
      </c>
      <c r="AI2267" s="129">
        <f t="shared" si="695"/>
        <v>-717.24</v>
      </c>
      <c r="AJ2267" s="234">
        <f t="shared" si="696"/>
        <v>0</v>
      </c>
      <c r="AK2267" s="234">
        <f t="shared" si="697"/>
        <v>1</v>
      </c>
      <c r="AL2267" s="129">
        <f t="shared" si="698"/>
        <v>0</v>
      </c>
      <c r="AM2267" s="127">
        <v>45894</v>
      </c>
      <c r="AN2267" s="129">
        <f t="shared" si="702"/>
        <v>212125.23999999967</v>
      </c>
      <c r="AO2267" s="129">
        <f t="shared" si="703"/>
        <v>0</v>
      </c>
      <c r="AP2267" s="129">
        <f t="shared" si="704"/>
        <v>0</v>
      </c>
      <c r="AQ2267" s="235"/>
      <c r="AR2267" s="235"/>
      <c r="AS2267" s="236">
        <f t="shared" si="699"/>
        <v>45894</v>
      </c>
      <c r="AT2267" s="237">
        <f t="shared" si="705"/>
        <v>41736.929999999986</v>
      </c>
      <c r="AU2267" s="237">
        <f t="shared" si="706"/>
        <v>27504.550000000017</v>
      </c>
      <c r="AV2267" s="237">
        <f t="shared" si="707"/>
        <v>51657.760000000053</v>
      </c>
      <c r="AW2267" s="237">
        <f t="shared" si="708"/>
        <v>37103.999999999993</v>
      </c>
      <c r="AX2267" s="237">
        <f t="shared" si="709"/>
        <v>54122</v>
      </c>
      <c r="AY2267" s="133"/>
    </row>
    <row r="2268" spans="3:51" x14ac:dyDescent="0.25">
      <c r="C2268" s="137"/>
      <c r="D2268" s="137"/>
      <c r="E2268" s="137"/>
      <c r="F2268" s="137"/>
      <c r="G2268" s="137"/>
      <c r="H2268" s="137"/>
      <c r="I2268" s="137"/>
      <c r="J2268" s="137"/>
      <c r="K2268" s="240">
        <f t="shared" ref="K2268:K2331" si="710">AM2268</f>
        <v>45895</v>
      </c>
      <c r="L2268" s="230">
        <f t="shared" ref="L2268:L2331" si="711">AN2268</f>
        <v>212073.31999999966</v>
      </c>
      <c r="M2268" s="162">
        <f>MAX(AN28:AN2268)</f>
        <v>214094.21999999971</v>
      </c>
      <c r="N2268" s="162">
        <f t="shared" si="700"/>
        <v>-2020.9000000000524</v>
      </c>
      <c r="O2268" s="231">
        <f>E3+(E4*0.1)</f>
        <v>0.2</v>
      </c>
      <c r="P2268" s="162">
        <v>678</v>
      </c>
      <c r="Q2268" s="232">
        <f>E5+(E6*0.1)</f>
        <v>0.1</v>
      </c>
      <c r="R2268" s="162">
        <v>1331</v>
      </c>
      <c r="S2268" s="232">
        <f>E7+(E8*0.1)</f>
        <v>0.1</v>
      </c>
      <c r="T2268" s="162">
        <v>1993.8</v>
      </c>
      <c r="U2268" s="233">
        <f>E9+(E10*0.5)+(E11*0.1)</f>
        <v>0.2</v>
      </c>
      <c r="V2268" s="162">
        <v>-1400</v>
      </c>
      <c r="W2268" s="233">
        <f>E12+(E13*0.5)+(E14*0.1)</f>
        <v>0.2</v>
      </c>
      <c r="X2268" s="162">
        <v>-1200</v>
      </c>
      <c r="Y2268" s="161">
        <f t="shared" si="701"/>
        <v>2241</v>
      </c>
      <c r="Z2268" s="162">
        <f t="shared" ref="Z2268:Z2331" si="712">(O2268*P2268)+(Q2268*R2268)+(S2268*T2268)+(U2268*V2268)+(W2268*X2268)</f>
        <v>-51.920000000000016</v>
      </c>
      <c r="AA2268" s="127">
        <v>45895</v>
      </c>
      <c r="AB2268" s="127"/>
      <c r="AC2268" s="128"/>
      <c r="AD2268" s="128"/>
      <c r="AE2268" s="129"/>
      <c r="AF2268" s="129"/>
      <c r="AG2268" s="129"/>
      <c r="AH2268" s="129">
        <f t="shared" ref="AH2268:AH2331" si="713">(Z2268&gt;1)*Z2268</f>
        <v>0</v>
      </c>
      <c r="AI2268" s="129">
        <f t="shared" ref="AI2268:AI2331" si="714">(Z2268&lt;1)*Z2268</f>
        <v>-51.920000000000016</v>
      </c>
      <c r="AJ2268" s="234">
        <f t="shared" ref="AJ2268:AJ2331" si="715">(AH2268&gt;1)*1</f>
        <v>0</v>
      </c>
      <c r="AK2268" s="234">
        <f t="shared" ref="AK2268:AK2331" si="716">(AI2268&lt;0)*1</f>
        <v>1</v>
      </c>
      <c r="AL2268" s="129">
        <f t="shared" ref="AL2268:AL2331" si="717">AB2268</f>
        <v>0</v>
      </c>
      <c r="AM2268" s="127">
        <v>45895</v>
      </c>
      <c r="AN2268" s="129">
        <f t="shared" si="702"/>
        <v>212073.31999999966</v>
      </c>
      <c r="AO2268" s="129">
        <f t="shared" si="703"/>
        <v>0</v>
      </c>
      <c r="AP2268" s="129">
        <f t="shared" si="704"/>
        <v>0</v>
      </c>
      <c r="AQ2268" s="235"/>
      <c r="AR2268" s="235"/>
      <c r="AS2268" s="236">
        <f t="shared" ref="AS2268:AS2331" si="718">AM2268</f>
        <v>45895</v>
      </c>
      <c r="AT2268" s="237">
        <f t="shared" si="705"/>
        <v>41872.529999999984</v>
      </c>
      <c r="AU2268" s="237">
        <f t="shared" si="706"/>
        <v>27637.650000000016</v>
      </c>
      <c r="AV2268" s="237">
        <f t="shared" si="707"/>
        <v>51857.14000000005</v>
      </c>
      <c r="AW2268" s="237">
        <f t="shared" si="708"/>
        <v>36823.999999999993</v>
      </c>
      <c r="AX2268" s="237">
        <f t="shared" si="709"/>
        <v>53882</v>
      </c>
      <c r="AY2268" s="133"/>
    </row>
    <row r="2269" spans="3:51" x14ac:dyDescent="0.25">
      <c r="C2269" s="137"/>
      <c r="D2269" s="137"/>
      <c r="E2269" s="137"/>
      <c r="F2269" s="137"/>
      <c r="G2269" s="137"/>
      <c r="H2269" s="137"/>
      <c r="I2269" s="137"/>
      <c r="J2269" s="137"/>
      <c r="K2269" s="240">
        <f t="shared" si="710"/>
        <v>45896</v>
      </c>
      <c r="L2269" s="230">
        <f t="shared" si="711"/>
        <v>211858.89999999964</v>
      </c>
      <c r="M2269" s="162">
        <f>MAX(AN28:AN2269)</f>
        <v>214094.21999999971</v>
      </c>
      <c r="N2269" s="162">
        <f t="shared" ref="N2269:N2332" si="719">AN2269-M2269</f>
        <v>-2235.3200000000652</v>
      </c>
      <c r="O2269" s="231">
        <f>E3+(E4*0.1)</f>
        <v>0.2</v>
      </c>
      <c r="P2269" s="162">
        <v>735.8</v>
      </c>
      <c r="Q2269" s="232">
        <f>E5+(E6*0.1)</f>
        <v>0.1</v>
      </c>
      <c r="R2269" s="162">
        <v>773</v>
      </c>
      <c r="S2269" s="232">
        <f>E7+(E8*0.1)</f>
        <v>0.1</v>
      </c>
      <c r="T2269" s="162">
        <v>811.2</v>
      </c>
      <c r="U2269" s="233">
        <f>E9+(E10*0.5)+(E11*0.1)</f>
        <v>0.2</v>
      </c>
      <c r="V2269" s="162">
        <v>-1400</v>
      </c>
      <c r="W2269" s="233">
        <f>E12+(E13*0.5)+(E14*0.1)</f>
        <v>0.2</v>
      </c>
      <c r="X2269" s="162">
        <v>-1200</v>
      </c>
      <c r="Y2269" s="161">
        <f t="shared" ref="Y2269:Y2332" si="720">Y2268+1</f>
        <v>2242</v>
      </c>
      <c r="Z2269" s="162">
        <f t="shared" si="712"/>
        <v>-214.41999999999996</v>
      </c>
      <c r="AA2269" s="127">
        <v>45896</v>
      </c>
      <c r="AB2269" s="127"/>
      <c r="AC2269" s="128"/>
      <c r="AD2269" s="128"/>
      <c r="AE2269" s="129"/>
      <c r="AF2269" s="129"/>
      <c r="AG2269" s="129"/>
      <c r="AH2269" s="129">
        <f t="shared" si="713"/>
        <v>0</v>
      </c>
      <c r="AI2269" s="129">
        <f t="shared" si="714"/>
        <v>-214.41999999999996</v>
      </c>
      <c r="AJ2269" s="234">
        <f t="shared" si="715"/>
        <v>0</v>
      </c>
      <c r="AK2269" s="234">
        <f t="shared" si="716"/>
        <v>1</v>
      </c>
      <c r="AL2269" s="129">
        <f t="shared" si="717"/>
        <v>0</v>
      </c>
      <c r="AM2269" s="127">
        <v>45896</v>
      </c>
      <c r="AN2269" s="129">
        <f t="shared" ref="AN2269:AN2332" si="721">Z2269+AN2268</f>
        <v>211858.89999999964</v>
      </c>
      <c r="AO2269" s="129">
        <f t="shared" ref="AO2269:AO2332" si="722">(AL2269&gt;0)*AL2269</f>
        <v>0</v>
      </c>
      <c r="AP2269" s="129">
        <f t="shared" ref="AP2269:AP2332" si="723">(AL2269&lt;0)*AL2269</f>
        <v>0</v>
      </c>
      <c r="AQ2269" s="235"/>
      <c r="AR2269" s="235"/>
      <c r="AS2269" s="236">
        <f t="shared" si="718"/>
        <v>45896</v>
      </c>
      <c r="AT2269" s="237">
        <f t="shared" ref="AT2269:AT2332" si="724">(P2269*O2269)+AT2268</f>
        <v>42019.689999999988</v>
      </c>
      <c r="AU2269" s="237">
        <f t="shared" ref="AU2269:AU2332" si="725">(R2269*Q2269)+AU2268</f>
        <v>27714.950000000015</v>
      </c>
      <c r="AV2269" s="237">
        <f t="shared" ref="AV2269:AV2332" si="726">(S2269*T2269)+AV2268</f>
        <v>51938.260000000053</v>
      </c>
      <c r="AW2269" s="237">
        <f t="shared" ref="AW2269:AW2332" si="727">(V2269*U2269)+AW2268</f>
        <v>36543.999999999993</v>
      </c>
      <c r="AX2269" s="237">
        <f t="shared" ref="AX2269:AX2332" si="728">(X2269*W2269)+AX2268</f>
        <v>53642</v>
      </c>
      <c r="AY2269" s="133"/>
    </row>
    <row r="2270" spans="3:51" x14ac:dyDescent="0.25">
      <c r="C2270" s="137"/>
      <c r="D2270" s="137"/>
      <c r="E2270" s="137"/>
      <c r="F2270" s="137"/>
      <c r="G2270" s="137"/>
      <c r="H2270" s="137"/>
      <c r="I2270" s="137"/>
      <c r="J2270" s="137"/>
      <c r="K2270" s="240">
        <f t="shared" si="710"/>
        <v>45897</v>
      </c>
      <c r="L2270" s="230">
        <f t="shared" si="711"/>
        <v>212281.79999999964</v>
      </c>
      <c r="M2270" s="162">
        <f>MAX(AN28:AN2270)</f>
        <v>214094.21999999971</v>
      </c>
      <c r="N2270" s="162">
        <f t="shared" si="719"/>
        <v>-1812.420000000071</v>
      </c>
      <c r="O2270" s="231">
        <f>E3+(E4*0.1)</f>
        <v>0.2</v>
      </c>
      <c r="P2270" s="162">
        <v>-550</v>
      </c>
      <c r="Q2270" s="232">
        <f>E5+(E6*0.1)</f>
        <v>0.1</v>
      </c>
      <c r="R2270" s="162">
        <v>1023</v>
      </c>
      <c r="S2270" s="232">
        <f>E7+(E8*0.1)</f>
        <v>0.1</v>
      </c>
      <c r="T2270" s="162">
        <v>2752</v>
      </c>
      <c r="U2270" s="233">
        <f>E9+(E10*0.5)+(E11*0.1)</f>
        <v>0.2</v>
      </c>
      <c r="V2270" s="162">
        <v>1977</v>
      </c>
      <c r="W2270" s="233">
        <f>E12+(E13*0.5)+(E14*0.1)</f>
        <v>0.2</v>
      </c>
      <c r="X2270" s="162">
        <v>-1200</v>
      </c>
      <c r="Y2270" s="161">
        <f t="shared" si="720"/>
        <v>2243</v>
      </c>
      <c r="Z2270" s="162">
        <f t="shared" si="712"/>
        <v>422.90000000000009</v>
      </c>
      <c r="AA2270" s="127">
        <v>45897</v>
      </c>
      <c r="AB2270" s="127"/>
      <c r="AC2270" s="128"/>
      <c r="AD2270" s="128"/>
      <c r="AE2270" s="129"/>
      <c r="AF2270" s="129"/>
      <c r="AG2270" s="129"/>
      <c r="AH2270" s="129">
        <f t="shared" si="713"/>
        <v>422.90000000000009</v>
      </c>
      <c r="AI2270" s="129">
        <f t="shared" si="714"/>
        <v>0</v>
      </c>
      <c r="AJ2270" s="234">
        <f t="shared" si="715"/>
        <v>1</v>
      </c>
      <c r="AK2270" s="234">
        <f t="shared" si="716"/>
        <v>0</v>
      </c>
      <c r="AL2270" s="129">
        <f t="shared" si="717"/>
        <v>0</v>
      </c>
      <c r="AM2270" s="127">
        <v>45897</v>
      </c>
      <c r="AN2270" s="129">
        <f t="shared" si="721"/>
        <v>212281.79999999964</v>
      </c>
      <c r="AO2270" s="129">
        <f t="shared" si="722"/>
        <v>0</v>
      </c>
      <c r="AP2270" s="129">
        <f t="shared" si="723"/>
        <v>0</v>
      </c>
      <c r="AQ2270" s="235"/>
      <c r="AR2270" s="235"/>
      <c r="AS2270" s="236">
        <f t="shared" si="718"/>
        <v>45897</v>
      </c>
      <c r="AT2270" s="237">
        <f t="shared" si="724"/>
        <v>41909.689999999988</v>
      </c>
      <c r="AU2270" s="237">
        <f t="shared" si="725"/>
        <v>27817.250000000015</v>
      </c>
      <c r="AV2270" s="237">
        <f t="shared" si="726"/>
        <v>52213.46000000005</v>
      </c>
      <c r="AW2270" s="237">
        <f t="shared" si="727"/>
        <v>36939.399999999994</v>
      </c>
      <c r="AX2270" s="237">
        <f t="shared" si="728"/>
        <v>53402</v>
      </c>
      <c r="AY2270" s="133"/>
    </row>
    <row r="2271" spans="3:51" x14ac:dyDescent="0.25">
      <c r="C2271" s="137"/>
      <c r="D2271" s="137"/>
      <c r="E2271" s="137"/>
      <c r="F2271" s="137"/>
      <c r="G2271" s="137"/>
      <c r="H2271" s="137"/>
      <c r="I2271" s="137"/>
      <c r="J2271" s="137"/>
      <c r="K2271" s="240">
        <f t="shared" si="710"/>
        <v>45898</v>
      </c>
      <c r="L2271" s="230">
        <f t="shared" si="711"/>
        <v>212120.99999999965</v>
      </c>
      <c r="M2271" s="162">
        <f>MAX(AN28:AN2271)</f>
        <v>214094.21999999971</v>
      </c>
      <c r="N2271" s="162">
        <f t="shared" si="719"/>
        <v>-1973.2200000000594</v>
      </c>
      <c r="O2271" s="231">
        <f>E3+(E4*0.1)</f>
        <v>0.2</v>
      </c>
      <c r="P2271" s="162">
        <v>-550</v>
      </c>
      <c r="Q2271" s="232">
        <f>E5+(E6*0.1)</f>
        <v>0.1</v>
      </c>
      <c r="R2271" s="162">
        <v>-850</v>
      </c>
      <c r="S2271" s="232">
        <f>E7+(E8*0.1)</f>
        <v>0.1</v>
      </c>
      <c r="T2271" s="162">
        <v>-3410</v>
      </c>
      <c r="U2271" s="233">
        <f>E9+(E10*0.5)+(E11*0.1)</f>
        <v>0.2</v>
      </c>
      <c r="V2271" s="162">
        <v>3076</v>
      </c>
      <c r="W2271" s="233">
        <f>E12+(E13*0.5)+(E14*0.1)</f>
        <v>0.2</v>
      </c>
      <c r="X2271" s="162">
        <v>-1200</v>
      </c>
      <c r="Y2271" s="161">
        <f t="shared" si="720"/>
        <v>2244</v>
      </c>
      <c r="Z2271" s="162">
        <f t="shared" si="712"/>
        <v>-160.79999999999995</v>
      </c>
      <c r="AA2271" s="238">
        <v>45898</v>
      </c>
      <c r="AB2271" s="129">
        <f>SUM(Z2251:Z2271)</f>
        <v>1841.9100000000014</v>
      </c>
      <c r="AC2271" s="128">
        <f>(AB2271&gt;0)*1</f>
        <v>1</v>
      </c>
      <c r="AD2271" s="128">
        <f>(AB2271&lt;0)*1</f>
        <v>0</v>
      </c>
      <c r="AE2271" s="129">
        <f>AB2271*AC2271</f>
        <v>1841.9100000000014</v>
      </c>
      <c r="AF2271" s="129">
        <f>AB2271*AD2271</f>
        <v>0</v>
      </c>
      <c r="AG2271" s="129"/>
      <c r="AH2271" s="129">
        <f t="shared" si="713"/>
        <v>0</v>
      </c>
      <c r="AI2271" s="129">
        <f t="shared" si="714"/>
        <v>-160.79999999999995</v>
      </c>
      <c r="AJ2271" s="234">
        <f t="shared" si="715"/>
        <v>0</v>
      </c>
      <c r="AK2271" s="234">
        <f t="shared" si="716"/>
        <v>1</v>
      </c>
      <c r="AL2271" s="129">
        <f t="shared" si="717"/>
        <v>1841.9100000000014</v>
      </c>
      <c r="AM2271" s="127">
        <v>45898</v>
      </c>
      <c r="AN2271" s="129">
        <f t="shared" si="721"/>
        <v>212120.99999999965</v>
      </c>
      <c r="AO2271" s="129">
        <f t="shared" si="722"/>
        <v>1841.9100000000014</v>
      </c>
      <c r="AP2271" s="129">
        <f t="shared" si="723"/>
        <v>0</v>
      </c>
      <c r="AQ2271" s="235"/>
      <c r="AR2271" s="235"/>
      <c r="AS2271" s="236">
        <f t="shared" si="718"/>
        <v>45898</v>
      </c>
      <c r="AT2271" s="237">
        <f t="shared" si="724"/>
        <v>41799.689999999988</v>
      </c>
      <c r="AU2271" s="237">
        <f t="shared" si="725"/>
        <v>27732.250000000015</v>
      </c>
      <c r="AV2271" s="237">
        <f t="shared" si="726"/>
        <v>51872.46000000005</v>
      </c>
      <c r="AW2271" s="237">
        <f t="shared" si="727"/>
        <v>37554.599999999991</v>
      </c>
      <c r="AX2271" s="237">
        <f t="shared" si="728"/>
        <v>53162</v>
      </c>
      <c r="AY2271" s="133"/>
    </row>
    <row r="2272" spans="3:51" x14ac:dyDescent="0.25">
      <c r="C2272" s="137"/>
      <c r="D2272" s="137"/>
      <c r="E2272" s="137"/>
      <c r="F2272" s="137"/>
      <c r="G2272" s="137"/>
      <c r="H2272" s="137"/>
      <c r="I2272" s="137"/>
      <c r="J2272" s="137"/>
      <c r="K2272" s="240">
        <f t="shared" si="710"/>
        <v>45901</v>
      </c>
      <c r="L2272" s="230">
        <f t="shared" si="711"/>
        <v>213254.99999999965</v>
      </c>
      <c r="M2272" s="162">
        <f>MAX(AN28:AN2272)</f>
        <v>214094.21999999971</v>
      </c>
      <c r="N2272" s="162">
        <f t="shared" si="719"/>
        <v>-839.22000000005937</v>
      </c>
      <c r="O2272" s="231">
        <f>E3+(E4*0.1)</f>
        <v>0.2</v>
      </c>
      <c r="P2272" s="162">
        <v>0</v>
      </c>
      <c r="Q2272" s="232">
        <f>E5+(E6*0.1)</f>
        <v>0.1</v>
      </c>
      <c r="R2272" s="162">
        <v>0</v>
      </c>
      <c r="S2272" s="232">
        <f>E7+(E8*0.1)</f>
        <v>0.1</v>
      </c>
      <c r="T2272" s="162">
        <v>0</v>
      </c>
      <c r="U2272" s="233">
        <f>E9+(E10*0.5)+(E11*0.1)</f>
        <v>0.2</v>
      </c>
      <c r="V2272" s="162">
        <v>2835</v>
      </c>
      <c r="W2272" s="233">
        <f>E12+(E13*0.5)+(E14*0.1)</f>
        <v>0.2</v>
      </c>
      <c r="X2272" s="162">
        <v>2835</v>
      </c>
      <c r="Y2272" s="161">
        <f t="shared" si="720"/>
        <v>2245</v>
      </c>
      <c r="Z2272" s="162">
        <f t="shared" si="712"/>
        <v>1134</v>
      </c>
      <c r="AA2272" s="127">
        <v>45901</v>
      </c>
      <c r="AB2272" s="127"/>
      <c r="AC2272" s="128"/>
      <c r="AD2272" s="128"/>
      <c r="AE2272" s="129"/>
      <c r="AF2272" s="129"/>
      <c r="AG2272" s="129"/>
      <c r="AH2272" s="129">
        <f t="shared" si="713"/>
        <v>1134</v>
      </c>
      <c r="AI2272" s="129">
        <f t="shared" si="714"/>
        <v>0</v>
      </c>
      <c r="AJ2272" s="234">
        <f t="shared" si="715"/>
        <v>1</v>
      </c>
      <c r="AK2272" s="234">
        <f t="shared" si="716"/>
        <v>0</v>
      </c>
      <c r="AL2272" s="129">
        <f t="shared" si="717"/>
        <v>0</v>
      </c>
      <c r="AM2272" s="127">
        <v>45901</v>
      </c>
      <c r="AN2272" s="129">
        <f t="shared" si="721"/>
        <v>213254.99999999965</v>
      </c>
      <c r="AO2272" s="129">
        <f t="shared" si="722"/>
        <v>0</v>
      </c>
      <c r="AP2272" s="129">
        <f t="shared" si="723"/>
        <v>0</v>
      </c>
      <c r="AQ2272" s="235"/>
      <c r="AR2272" s="235"/>
      <c r="AS2272" s="236">
        <f t="shared" si="718"/>
        <v>45901</v>
      </c>
      <c r="AT2272" s="237">
        <f t="shared" si="724"/>
        <v>41799.689999999988</v>
      </c>
      <c r="AU2272" s="237">
        <f t="shared" si="725"/>
        <v>27732.250000000015</v>
      </c>
      <c r="AV2272" s="237">
        <f t="shared" si="726"/>
        <v>51872.46000000005</v>
      </c>
      <c r="AW2272" s="237">
        <f t="shared" si="727"/>
        <v>38121.599999999991</v>
      </c>
      <c r="AX2272" s="237">
        <f t="shared" si="728"/>
        <v>53729</v>
      </c>
      <c r="AY2272" s="133"/>
    </row>
    <row r="2273" spans="3:51" x14ac:dyDescent="0.25">
      <c r="C2273" s="137"/>
      <c r="D2273" s="137"/>
      <c r="E2273" s="137"/>
      <c r="F2273" s="137"/>
      <c r="G2273" s="137"/>
      <c r="H2273" s="137"/>
      <c r="I2273" s="137"/>
      <c r="J2273" s="137"/>
      <c r="K2273" s="240">
        <f t="shared" si="710"/>
        <v>45902</v>
      </c>
      <c r="L2273" s="230">
        <f t="shared" si="711"/>
        <v>214187.49999999965</v>
      </c>
      <c r="M2273" s="162">
        <f>MAX(AN28:AN2273)</f>
        <v>214187.49999999965</v>
      </c>
      <c r="N2273" s="162">
        <f t="shared" si="719"/>
        <v>0</v>
      </c>
      <c r="O2273" s="231">
        <f>E3+(E4*0.1)</f>
        <v>0.2</v>
      </c>
      <c r="P2273" s="162">
        <v>-1335.75</v>
      </c>
      <c r="Q2273" s="232">
        <f>E5+(E6*0.1)</f>
        <v>0.1</v>
      </c>
      <c r="R2273" s="162">
        <v>-2987.5</v>
      </c>
      <c r="S2273" s="232">
        <f>E7+(E8*0.1)</f>
        <v>0.1</v>
      </c>
      <c r="T2273" s="162">
        <v>-7968</v>
      </c>
      <c r="U2273" s="233">
        <f>E9+(E10*0.5)+(E11*0.1)</f>
        <v>0.2</v>
      </c>
      <c r="V2273" s="162">
        <v>5738</v>
      </c>
      <c r="W2273" s="233">
        <f>E12+(E13*0.5)+(E14*0.1)</f>
        <v>0.2</v>
      </c>
      <c r="X2273" s="162">
        <v>5738</v>
      </c>
      <c r="Y2273" s="161">
        <f t="shared" si="720"/>
        <v>2246</v>
      </c>
      <c r="Z2273" s="162">
        <f t="shared" si="712"/>
        <v>932.5</v>
      </c>
      <c r="AA2273" s="127">
        <v>45902</v>
      </c>
      <c r="AB2273" s="127"/>
      <c r="AC2273" s="128"/>
      <c r="AD2273" s="128"/>
      <c r="AE2273" s="129"/>
      <c r="AF2273" s="129"/>
      <c r="AG2273" s="129"/>
      <c r="AH2273" s="129">
        <f t="shared" si="713"/>
        <v>932.5</v>
      </c>
      <c r="AI2273" s="129">
        <f t="shared" si="714"/>
        <v>0</v>
      </c>
      <c r="AJ2273" s="234">
        <f t="shared" si="715"/>
        <v>1</v>
      </c>
      <c r="AK2273" s="234">
        <f t="shared" si="716"/>
        <v>0</v>
      </c>
      <c r="AL2273" s="129">
        <f t="shared" si="717"/>
        <v>0</v>
      </c>
      <c r="AM2273" s="127">
        <v>45902</v>
      </c>
      <c r="AN2273" s="129">
        <f t="shared" si="721"/>
        <v>214187.49999999965</v>
      </c>
      <c r="AO2273" s="129">
        <f t="shared" si="722"/>
        <v>0</v>
      </c>
      <c r="AP2273" s="129">
        <f t="shared" si="723"/>
        <v>0</v>
      </c>
      <c r="AQ2273" s="235"/>
      <c r="AR2273" s="235"/>
      <c r="AS2273" s="236">
        <f t="shared" si="718"/>
        <v>45902</v>
      </c>
      <c r="AT2273" s="237">
        <f t="shared" si="724"/>
        <v>41532.539999999986</v>
      </c>
      <c r="AU2273" s="237">
        <f t="shared" si="725"/>
        <v>27433.500000000015</v>
      </c>
      <c r="AV2273" s="237">
        <f t="shared" si="726"/>
        <v>51075.660000000047</v>
      </c>
      <c r="AW2273" s="237">
        <f t="shared" si="727"/>
        <v>39269.19999999999</v>
      </c>
      <c r="AX2273" s="237">
        <f t="shared" si="728"/>
        <v>54876.6</v>
      </c>
      <c r="AY2273" s="133"/>
    </row>
    <row r="2274" spans="3:51" x14ac:dyDescent="0.25">
      <c r="C2274" s="137"/>
      <c r="D2274" s="137"/>
      <c r="E2274" s="137"/>
      <c r="F2274" s="137"/>
      <c r="G2274" s="137"/>
      <c r="H2274" s="137"/>
      <c r="I2274" s="137"/>
      <c r="J2274" s="137"/>
      <c r="K2274" s="240">
        <f t="shared" si="710"/>
        <v>45903</v>
      </c>
      <c r="L2274" s="230">
        <f t="shared" si="711"/>
        <v>215632.55999999965</v>
      </c>
      <c r="M2274" s="162">
        <f>MAX(AN28:AN2274)</f>
        <v>215632.55999999965</v>
      </c>
      <c r="N2274" s="162">
        <f t="shared" si="719"/>
        <v>0</v>
      </c>
      <c r="O2274" s="231">
        <f>E3+(E4*0.1)</f>
        <v>0.2</v>
      </c>
      <c r="P2274" s="162">
        <v>-550</v>
      </c>
      <c r="Q2274" s="232">
        <f>E5+(E6*0.1)</f>
        <v>0.1</v>
      </c>
      <c r="R2274" s="162">
        <v>1636</v>
      </c>
      <c r="S2274" s="232">
        <f>E7+(E8*0.1)</f>
        <v>0.1</v>
      </c>
      <c r="T2274" s="162">
        <v>3674.6</v>
      </c>
      <c r="U2274" s="233">
        <f>E9+(E10*0.5)+(E11*0.1)</f>
        <v>0.2</v>
      </c>
      <c r="V2274" s="162">
        <v>2560</v>
      </c>
      <c r="W2274" s="233">
        <f>E12+(E13*0.5)+(E14*0.1)</f>
        <v>0.2</v>
      </c>
      <c r="X2274" s="162">
        <v>2560</v>
      </c>
      <c r="Y2274" s="161">
        <f t="shared" si="720"/>
        <v>2247</v>
      </c>
      <c r="Z2274" s="162">
        <f t="shared" si="712"/>
        <v>1445.06</v>
      </c>
      <c r="AA2274" s="127">
        <v>45903</v>
      </c>
      <c r="AB2274" s="127"/>
      <c r="AC2274" s="128"/>
      <c r="AD2274" s="128"/>
      <c r="AE2274" s="129"/>
      <c r="AF2274" s="129"/>
      <c r="AG2274" s="129"/>
      <c r="AH2274" s="129">
        <f t="shared" si="713"/>
        <v>1445.06</v>
      </c>
      <c r="AI2274" s="129">
        <f t="shared" si="714"/>
        <v>0</v>
      </c>
      <c r="AJ2274" s="234">
        <f t="shared" si="715"/>
        <v>1</v>
      </c>
      <c r="AK2274" s="234">
        <f t="shared" si="716"/>
        <v>0</v>
      </c>
      <c r="AL2274" s="129">
        <f t="shared" si="717"/>
        <v>0</v>
      </c>
      <c r="AM2274" s="127">
        <v>45903</v>
      </c>
      <c r="AN2274" s="129">
        <f t="shared" si="721"/>
        <v>215632.55999999965</v>
      </c>
      <c r="AO2274" s="129">
        <f t="shared" si="722"/>
        <v>0</v>
      </c>
      <c r="AP2274" s="129">
        <f t="shared" si="723"/>
        <v>0</v>
      </c>
      <c r="AQ2274" s="235"/>
      <c r="AR2274" s="235"/>
      <c r="AS2274" s="236">
        <f t="shared" si="718"/>
        <v>45903</v>
      </c>
      <c r="AT2274" s="237">
        <f t="shared" si="724"/>
        <v>41422.539999999986</v>
      </c>
      <c r="AU2274" s="237">
        <f t="shared" si="725"/>
        <v>27597.100000000013</v>
      </c>
      <c r="AV2274" s="237">
        <f t="shared" si="726"/>
        <v>51443.120000000046</v>
      </c>
      <c r="AW2274" s="237">
        <f t="shared" si="727"/>
        <v>39781.19999999999</v>
      </c>
      <c r="AX2274" s="237">
        <f t="shared" si="728"/>
        <v>55388.6</v>
      </c>
      <c r="AY2274" s="133"/>
    </row>
    <row r="2275" spans="3:51" x14ac:dyDescent="0.25">
      <c r="C2275" s="137"/>
      <c r="D2275" s="137"/>
      <c r="E2275" s="137"/>
      <c r="F2275" s="137"/>
      <c r="G2275" s="137"/>
      <c r="H2275" s="137"/>
      <c r="I2275" s="137"/>
      <c r="J2275" s="137"/>
      <c r="K2275" s="240">
        <f t="shared" si="710"/>
        <v>45904</v>
      </c>
      <c r="L2275" s="230">
        <f t="shared" si="711"/>
        <v>215707.99999999965</v>
      </c>
      <c r="M2275" s="162">
        <f>MAX(AN28:AN2275)</f>
        <v>215707.99999999965</v>
      </c>
      <c r="N2275" s="162">
        <f t="shared" si="719"/>
        <v>0</v>
      </c>
      <c r="O2275" s="231">
        <f>E3+(E4*0.1)</f>
        <v>0.2</v>
      </c>
      <c r="P2275" s="162">
        <v>-550</v>
      </c>
      <c r="Q2275" s="232">
        <f>E5+(E6*0.1)</f>
        <v>0.1</v>
      </c>
      <c r="R2275" s="162">
        <v>2691</v>
      </c>
      <c r="S2275" s="232">
        <f>E7+(E8*0.1)</f>
        <v>0.1</v>
      </c>
      <c r="T2275" s="162">
        <v>4363.3999999999996</v>
      </c>
      <c r="U2275" s="233">
        <f>E9+(E10*0.5)+(E11*0.1)</f>
        <v>0.2</v>
      </c>
      <c r="V2275" s="162">
        <v>-1400</v>
      </c>
      <c r="W2275" s="233">
        <f>E12+(E13*0.5)+(E14*0.1)</f>
        <v>0.2</v>
      </c>
      <c r="X2275" s="162">
        <v>-1200</v>
      </c>
      <c r="Y2275" s="161">
        <f t="shared" si="720"/>
        <v>2248</v>
      </c>
      <c r="Z2275" s="162">
        <f t="shared" si="712"/>
        <v>75.440000000000055</v>
      </c>
      <c r="AA2275" s="127">
        <v>45904</v>
      </c>
      <c r="AB2275" s="127"/>
      <c r="AC2275" s="128"/>
      <c r="AD2275" s="128"/>
      <c r="AE2275" s="129"/>
      <c r="AF2275" s="129"/>
      <c r="AG2275" s="129"/>
      <c r="AH2275" s="129">
        <f t="shared" si="713"/>
        <v>75.440000000000055</v>
      </c>
      <c r="AI2275" s="129">
        <f t="shared" si="714"/>
        <v>0</v>
      </c>
      <c r="AJ2275" s="234">
        <f t="shared" si="715"/>
        <v>1</v>
      </c>
      <c r="AK2275" s="234">
        <f t="shared" si="716"/>
        <v>0</v>
      </c>
      <c r="AL2275" s="129">
        <f t="shared" si="717"/>
        <v>0</v>
      </c>
      <c r="AM2275" s="127">
        <v>45904</v>
      </c>
      <c r="AN2275" s="129">
        <f t="shared" si="721"/>
        <v>215707.99999999965</v>
      </c>
      <c r="AO2275" s="129">
        <f t="shared" si="722"/>
        <v>0</v>
      </c>
      <c r="AP2275" s="129">
        <f t="shared" si="723"/>
        <v>0</v>
      </c>
      <c r="AQ2275" s="235"/>
      <c r="AR2275" s="235"/>
      <c r="AS2275" s="236">
        <f t="shared" si="718"/>
        <v>45904</v>
      </c>
      <c r="AT2275" s="237">
        <f t="shared" si="724"/>
        <v>41312.539999999986</v>
      </c>
      <c r="AU2275" s="237">
        <f t="shared" si="725"/>
        <v>27866.200000000012</v>
      </c>
      <c r="AV2275" s="237">
        <f t="shared" si="726"/>
        <v>51879.460000000043</v>
      </c>
      <c r="AW2275" s="237">
        <f t="shared" si="727"/>
        <v>39501.19999999999</v>
      </c>
      <c r="AX2275" s="237">
        <f t="shared" si="728"/>
        <v>55148.6</v>
      </c>
      <c r="AY2275" s="133"/>
    </row>
    <row r="2276" spans="3:51" x14ac:dyDescent="0.25">
      <c r="C2276" s="137"/>
      <c r="D2276" s="137"/>
      <c r="E2276" s="137"/>
      <c r="F2276" s="137"/>
      <c r="G2276" s="137"/>
      <c r="H2276" s="137"/>
      <c r="I2276" s="137"/>
      <c r="J2276" s="137"/>
      <c r="K2276" s="240">
        <f t="shared" si="710"/>
        <v>45905</v>
      </c>
      <c r="L2276" s="230">
        <f t="shared" si="711"/>
        <v>217187.85999999964</v>
      </c>
      <c r="M2276" s="162">
        <f>MAX(AN28:AN2276)</f>
        <v>217187.85999999964</v>
      </c>
      <c r="N2276" s="162">
        <f t="shared" si="719"/>
        <v>0</v>
      </c>
      <c r="O2276" s="231">
        <f>E3+(E4*0.1)</f>
        <v>0.2</v>
      </c>
      <c r="P2276" s="162">
        <v>-550</v>
      </c>
      <c r="Q2276" s="232">
        <f>E5+(E6*0.1)</f>
        <v>0.1</v>
      </c>
      <c r="R2276" s="162">
        <v>-850</v>
      </c>
      <c r="S2276" s="232">
        <f>E7+(E8*0.1)</f>
        <v>0.1</v>
      </c>
      <c r="T2276" s="162">
        <v>388.6</v>
      </c>
      <c r="U2276" s="233">
        <f>E9+(E10*0.5)+(E11*0.1)</f>
        <v>0.2</v>
      </c>
      <c r="V2276" s="162">
        <v>4090</v>
      </c>
      <c r="W2276" s="233">
        <f>E12+(E13*0.5)+(E14*0.1)</f>
        <v>0.2</v>
      </c>
      <c r="X2276" s="162">
        <v>4090</v>
      </c>
      <c r="Y2276" s="161">
        <f t="shared" si="720"/>
        <v>2249</v>
      </c>
      <c r="Z2276" s="162">
        <f t="shared" si="712"/>
        <v>1479.8600000000001</v>
      </c>
      <c r="AA2276" s="127">
        <v>45905</v>
      </c>
      <c r="AB2276" s="127"/>
      <c r="AC2276" s="128"/>
      <c r="AD2276" s="128"/>
      <c r="AE2276" s="129"/>
      <c r="AF2276" s="129"/>
      <c r="AG2276" s="129"/>
      <c r="AH2276" s="129">
        <f t="shared" si="713"/>
        <v>1479.8600000000001</v>
      </c>
      <c r="AI2276" s="129">
        <f t="shared" si="714"/>
        <v>0</v>
      </c>
      <c r="AJ2276" s="234">
        <f t="shared" si="715"/>
        <v>1</v>
      </c>
      <c r="AK2276" s="234">
        <f t="shared" si="716"/>
        <v>0</v>
      </c>
      <c r="AL2276" s="129">
        <f t="shared" si="717"/>
        <v>0</v>
      </c>
      <c r="AM2276" s="127">
        <v>45905</v>
      </c>
      <c r="AN2276" s="129">
        <f t="shared" si="721"/>
        <v>217187.85999999964</v>
      </c>
      <c r="AO2276" s="129">
        <f t="shared" si="722"/>
        <v>0</v>
      </c>
      <c r="AP2276" s="129">
        <f t="shared" si="723"/>
        <v>0</v>
      </c>
      <c r="AQ2276" s="235"/>
      <c r="AR2276" s="235"/>
      <c r="AS2276" s="236">
        <f t="shared" si="718"/>
        <v>45905</v>
      </c>
      <c r="AT2276" s="237">
        <f t="shared" si="724"/>
        <v>41202.539999999986</v>
      </c>
      <c r="AU2276" s="237">
        <f t="shared" si="725"/>
        <v>27781.200000000012</v>
      </c>
      <c r="AV2276" s="237">
        <f t="shared" si="726"/>
        <v>51918.320000000043</v>
      </c>
      <c r="AW2276" s="237">
        <f t="shared" si="727"/>
        <v>40319.19999999999</v>
      </c>
      <c r="AX2276" s="237">
        <f t="shared" si="728"/>
        <v>55966.6</v>
      </c>
      <c r="AY2276" s="133"/>
    </row>
    <row r="2277" spans="3:51" x14ac:dyDescent="0.25">
      <c r="C2277" s="137"/>
      <c r="D2277" s="137"/>
      <c r="E2277" s="137"/>
      <c r="F2277" s="137"/>
      <c r="G2277" s="137"/>
      <c r="H2277" s="137"/>
      <c r="I2277" s="137"/>
      <c r="J2277" s="137"/>
      <c r="K2277" s="240">
        <f t="shared" si="710"/>
        <v>45908</v>
      </c>
      <c r="L2277" s="230">
        <f t="shared" si="711"/>
        <v>219322.22999999963</v>
      </c>
      <c r="M2277" s="162">
        <f>MAX(AN28:AN2277)</f>
        <v>219322.22999999963</v>
      </c>
      <c r="N2277" s="162">
        <f t="shared" si="719"/>
        <v>0</v>
      </c>
      <c r="O2277" s="231">
        <f>E3+(E4*0.1)</f>
        <v>0.2</v>
      </c>
      <c r="P2277" s="162">
        <v>-550</v>
      </c>
      <c r="Q2277" s="232">
        <f>E5+(E6*0.1)</f>
        <v>0.1</v>
      </c>
      <c r="R2277" s="162">
        <v>682.5</v>
      </c>
      <c r="S2277" s="232">
        <f>E7+(E8*0.1)</f>
        <v>0.1</v>
      </c>
      <c r="T2277" s="162">
        <v>2197.1999999999998</v>
      </c>
      <c r="U2277" s="233">
        <f>E9+(E10*0.5)+(E11*0.1)</f>
        <v>0.2</v>
      </c>
      <c r="V2277" s="162">
        <v>4891</v>
      </c>
      <c r="W2277" s="233">
        <f>E12+(E13*0.5)+(E14*0.1)</f>
        <v>0.2</v>
      </c>
      <c r="X2277" s="162">
        <v>4891</v>
      </c>
      <c r="Y2277" s="161">
        <f t="shared" si="720"/>
        <v>2250</v>
      </c>
      <c r="Z2277" s="162">
        <f t="shared" si="712"/>
        <v>2134.37</v>
      </c>
      <c r="AA2277" s="127">
        <v>45908</v>
      </c>
      <c r="AB2277" s="127"/>
      <c r="AC2277" s="128"/>
      <c r="AD2277" s="128"/>
      <c r="AE2277" s="129"/>
      <c r="AF2277" s="129"/>
      <c r="AG2277" s="129"/>
      <c r="AH2277" s="129">
        <f t="shared" si="713"/>
        <v>2134.37</v>
      </c>
      <c r="AI2277" s="129">
        <f t="shared" si="714"/>
        <v>0</v>
      </c>
      <c r="AJ2277" s="234">
        <f t="shared" si="715"/>
        <v>1</v>
      </c>
      <c r="AK2277" s="234">
        <f t="shared" si="716"/>
        <v>0</v>
      </c>
      <c r="AL2277" s="129">
        <f t="shared" si="717"/>
        <v>0</v>
      </c>
      <c r="AM2277" s="127">
        <v>45908</v>
      </c>
      <c r="AN2277" s="129">
        <f t="shared" si="721"/>
        <v>219322.22999999963</v>
      </c>
      <c r="AO2277" s="129">
        <f t="shared" si="722"/>
        <v>0</v>
      </c>
      <c r="AP2277" s="129">
        <f t="shared" si="723"/>
        <v>0</v>
      </c>
      <c r="AQ2277" s="235"/>
      <c r="AR2277" s="235"/>
      <c r="AS2277" s="236">
        <f t="shared" si="718"/>
        <v>45908</v>
      </c>
      <c r="AT2277" s="237">
        <f t="shared" si="724"/>
        <v>41092.539999999986</v>
      </c>
      <c r="AU2277" s="237">
        <f t="shared" si="725"/>
        <v>27849.450000000012</v>
      </c>
      <c r="AV2277" s="237">
        <f t="shared" si="726"/>
        <v>52138.040000000045</v>
      </c>
      <c r="AW2277" s="237">
        <f t="shared" si="727"/>
        <v>41297.399999999987</v>
      </c>
      <c r="AX2277" s="237">
        <f t="shared" si="728"/>
        <v>56944.799999999996</v>
      </c>
      <c r="AY2277" s="133"/>
    </row>
    <row r="2278" spans="3:51" x14ac:dyDescent="0.25">
      <c r="C2278" s="137"/>
      <c r="D2278" s="137"/>
      <c r="E2278" s="137"/>
      <c r="F2278" s="137"/>
      <c r="G2278" s="137"/>
      <c r="H2278" s="137"/>
      <c r="I2278" s="137"/>
      <c r="J2278" s="137"/>
      <c r="K2278" s="240">
        <f t="shared" si="710"/>
        <v>45909</v>
      </c>
      <c r="L2278" s="230">
        <f t="shared" si="711"/>
        <v>219389.71999999962</v>
      </c>
      <c r="M2278" s="162">
        <f>MAX(AN28:AN2278)</f>
        <v>219389.71999999962</v>
      </c>
      <c r="N2278" s="162">
        <f t="shared" si="719"/>
        <v>0</v>
      </c>
      <c r="O2278" s="231">
        <f>E3+(E4*0.1)</f>
        <v>0.2</v>
      </c>
      <c r="P2278" s="162">
        <v>981.95</v>
      </c>
      <c r="Q2278" s="232">
        <f>E5+(E6*0.1)</f>
        <v>0.1</v>
      </c>
      <c r="R2278" s="162">
        <v>873</v>
      </c>
      <c r="S2278" s="232">
        <f>E7+(E8*0.1)</f>
        <v>0.1</v>
      </c>
      <c r="T2278" s="162">
        <v>1550</v>
      </c>
      <c r="U2278" s="233">
        <f>E9+(E10*0.5)+(E11*0.1)</f>
        <v>0.2</v>
      </c>
      <c r="V2278" s="162">
        <v>-928</v>
      </c>
      <c r="W2278" s="233">
        <f>E12+(E13*0.5)+(E14*0.1)</f>
        <v>0.2</v>
      </c>
      <c r="X2278" s="162">
        <v>-928</v>
      </c>
      <c r="Y2278" s="161">
        <f t="shared" si="720"/>
        <v>2251</v>
      </c>
      <c r="Z2278" s="162">
        <f t="shared" si="712"/>
        <v>67.490000000000009</v>
      </c>
      <c r="AA2278" s="127">
        <v>45909</v>
      </c>
      <c r="AB2278" s="127"/>
      <c r="AC2278" s="128"/>
      <c r="AD2278" s="128"/>
      <c r="AE2278" s="129"/>
      <c r="AF2278" s="129"/>
      <c r="AG2278" s="129"/>
      <c r="AH2278" s="129">
        <f t="shared" si="713"/>
        <v>67.490000000000009</v>
      </c>
      <c r="AI2278" s="129">
        <f t="shared" si="714"/>
        <v>0</v>
      </c>
      <c r="AJ2278" s="234">
        <f t="shared" si="715"/>
        <v>1</v>
      </c>
      <c r="AK2278" s="234">
        <f t="shared" si="716"/>
        <v>0</v>
      </c>
      <c r="AL2278" s="129">
        <f t="shared" si="717"/>
        <v>0</v>
      </c>
      <c r="AM2278" s="127">
        <v>45909</v>
      </c>
      <c r="AN2278" s="129">
        <f t="shared" si="721"/>
        <v>219389.71999999962</v>
      </c>
      <c r="AO2278" s="129">
        <f t="shared" si="722"/>
        <v>0</v>
      </c>
      <c r="AP2278" s="129">
        <f t="shared" si="723"/>
        <v>0</v>
      </c>
      <c r="AQ2278" s="235"/>
      <c r="AR2278" s="235"/>
      <c r="AS2278" s="236">
        <f t="shared" si="718"/>
        <v>45909</v>
      </c>
      <c r="AT2278" s="237">
        <f t="shared" si="724"/>
        <v>41288.929999999986</v>
      </c>
      <c r="AU2278" s="237">
        <f t="shared" si="725"/>
        <v>27936.750000000011</v>
      </c>
      <c r="AV2278" s="237">
        <f t="shared" si="726"/>
        <v>52293.040000000045</v>
      </c>
      <c r="AW2278" s="237">
        <f t="shared" si="727"/>
        <v>41111.799999999988</v>
      </c>
      <c r="AX2278" s="237">
        <f t="shared" si="728"/>
        <v>56759.199999999997</v>
      </c>
      <c r="AY2278" s="133"/>
    </row>
    <row r="2279" spans="3:51" x14ac:dyDescent="0.25">
      <c r="C2279" s="137"/>
      <c r="D2279" s="137"/>
      <c r="E2279" s="137"/>
      <c r="F2279" s="137"/>
      <c r="G2279" s="137"/>
      <c r="H2279" s="137"/>
      <c r="I2279" s="137"/>
      <c r="J2279" s="137"/>
      <c r="K2279" s="240">
        <f t="shared" si="710"/>
        <v>45910</v>
      </c>
      <c r="L2279" s="230">
        <f t="shared" si="711"/>
        <v>219955.80999999962</v>
      </c>
      <c r="M2279" s="162">
        <f>MAX(AN28:AN2279)</f>
        <v>219955.80999999962</v>
      </c>
      <c r="N2279" s="162">
        <f t="shared" si="719"/>
        <v>0</v>
      </c>
      <c r="O2279" s="231">
        <f>E3+(E4*0.1)</f>
        <v>0.2</v>
      </c>
      <c r="P2279" s="162">
        <v>-550</v>
      </c>
      <c r="Q2279" s="232">
        <f>E5+(E6*0.1)</f>
        <v>0.1</v>
      </c>
      <c r="R2279" s="162">
        <v>971.5</v>
      </c>
      <c r="S2279" s="232">
        <f>E7+(E8*0.1)</f>
        <v>0.1</v>
      </c>
      <c r="T2279" s="162">
        <v>189.4</v>
      </c>
      <c r="U2279" s="233">
        <f>E9+(E10*0.5)+(E11*0.1)</f>
        <v>0.2</v>
      </c>
      <c r="V2279" s="162">
        <v>1400</v>
      </c>
      <c r="W2279" s="233">
        <f>E12+(E13*0.5)+(E14*0.1)</f>
        <v>0.2</v>
      </c>
      <c r="X2279" s="162">
        <v>1400</v>
      </c>
      <c r="Y2279" s="161">
        <f t="shared" si="720"/>
        <v>2252</v>
      </c>
      <c r="Z2279" s="162">
        <f t="shared" si="712"/>
        <v>566.09</v>
      </c>
      <c r="AA2279" s="127">
        <v>45910</v>
      </c>
      <c r="AB2279" s="127"/>
      <c r="AC2279" s="128"/>
      <c r="AD2279" s="128"/>
      <c r="AE2279" s="129"/>
      <c r="AF2279" s="129"/>
      <c r="AG2279" s="129"/>
      <c r="AH2279" s="129">
        <f t="shared" si="713"/>
        <v>566.09</v>
      </c>
      <c r="AI2279" s="129">
        <f t="shared" si="714"/>
        <v>0</v>
      </c>
      <c r="AJ2279" s="234">
        <f t="shared" si="715"/>
        <v>1</v>
      </c>
      <c r="AK2279" s="234">
        <f t="shared" si="716"/>
        <v>0</v>
      </c>
      <c r="AL2279" s="129">
        <f t="shared" si="717"/>
        <v>0</v>
      </c>
      <c r="AM2279" s="127">
        <v>45910</v>
      </c>
      <c r="AN2279" s="129">
        <f t="shared" si="721"/>
        <v>219955.80999999962</v>
      </c>
      <c r="AO2279" s="129">
        <f t="shared" si="722"/>
        <v>0</v>
      </c>
      <c r="AP2279" s="129">
        <f t="shared" si="723"/>
        <v>0</v>
      </c>
      <c r="AQ2279" s="235"/>
      <c r="AR2279" s="235"/>
      <c r="AS2279" s="236">
        <f t="shared" si="718"/>
        <v>45910</v>
      </c>
      <c r="AT2279" s="237">
        <f t="shared" si="724"/>
        <v>41178.929999999986</v>
      </c>
      <c r="AU2279" s="237">
        <f t="shared" si="725"/>
        <v>28033.900000000012</v>
      </c>
      <c r="AV2279" s="237">
        <f t="shared" si="726"/>
        <v>52311.980000000047</v>
      </c>
      <c r="AW2279" s="237">
        <f t="shared" si="727"/>
        <v>41391.799999999988</v>
      </c>
      <c r="AX2279" s="237">
        <f t="shared" si="728"/>
        <v>57039.199999999997</v>
      </c>
      <c r="AY2279" s="133"/>
    </row>
    <row r="2280" spans="3:51" x14ac:dyDescent="0.25">
      <c r="C2280" s="137"/>
      <c r="D2280" s="137"/>
      <c r="E2280" s="137"/>
      <c r="F2280" s="137"/>
      <c r="G2280" s="137"/>
      <c r="H2280" s="137"/>
      <c r="I2280" s="137"/>
      <c r="J2280" s="137"/>
      <c r="K2280" s="240">
        <f t="shared" si="710"/>
        <v>45911</v>
      </c>
      <c r="L2280" s="230">
        <f t="shared" si="711"/>
        <v>220616.61999999962</v>
      </c>
      <c r="M2280" s="162">
        <f>MAX(AN28:AN2280)</f>
        <v>220616.61999999962</v>
      </c>
      <c r="N2280" s="162">
        <f t="shared" si="719"/>
        <v>0</v>
      </c>
      <c r="O2280" s="231">
        <f>E3+(E4*0.1)</f>
        <v>0.2</v>
      </c>
      <c r="P2280" s="162">
        <v>3085.4</v>
      </c>
      <c r="Q2280" s="232">
        <f>E5+(E6*0.1)</f>
        <v>0.1</v>
      </c>
      <c r="R2280" s="162">
        <v>2771.5</v>
      </c>
      <c r="S2280" s="232">
        <f>E7+(E8*0.1)</f>
        <v>0.1</v>
      </c>
      <c r="T2280" s="162">
        <v>2865.8</v>
      </c>
      <c r="U2280" s="233">
        <f>E9+(E10*0.5)+(E11*0.1)</f>
        <v>0.2</v>
      </c>
      <c r="V2280" s="162">
        <v>-1400</v>
      </c>
      <c r="W2280" s="233">
        <f>E12+(E13*0.5)+(E14*0.1)</f>
        <v>0.2</v>
      </c>
      <c r="X2280" s="162">
        <v>-1200</v>
      </c>
      <c r="Y2280" s="161">
        <f t="shared" si="720"/>
        <v>2253</v>
      </c>
      <c r="Z2280" s="162">
        <f t="shared" si="712"/>
        <v>660.81</v>
      </c>
      <c r="AA2280" s="127">
        <v>45911</v>
      </c>
      <c r="AB2280" s="127"/>
      <c r="AC2280" s="128"/>
      <c r="AD2280" s="128"/>
      <c r="AE2280" s="129"/>
      <c r="AF2280" s="129"/>
      <c r="AG2280" s="129"/>
      <c r="AH2280" s="129">
        <f t="shared" si="713"/>
        <v>660.81</v>
      </c>
      <c r="AI2280" s="129">
        <f t="shared" si="714"/>
        <v>0</v>
      </c>
      <c r="AJ2280" s="234">
        <f t="shared" si="715"/>
        <v>1</v>
      </c>
      <c r="AK2280" s="234">
        <f t="shared" si="716"/>
        <v>0</v>
      </c>
      <c r="AL2280" s="129">
        <f t="shared" si="717"/>
        <v>0</v>
      </c>
      <c r="AM2280" s="127">
        <v>45911</v>
      </c>
      <c r="AN2280" s="129">
        <f t="shared" si="721"/>
        <v>220616.61999999962</v>
      </c>
      <c r="AO2280" s="129">
        <f t="shared" si="722"/>
        <v>0</v>
      </c>
      <c r="AP2280" s="129">
        <f t="shared" si="723"/>
        <v>0</v>
      </c>
      <c r="AQ2280" s="235"/>
      <c r="AR2280" s="235"/>
      <c r="AS2280" s="236">
        <f t="shared" si="718"/>
        <v>45911</v>
      </c>
      <c r="AT2280" s="237">
        <f t="shared" si="724"/>
        <v>41796.009999999987</v>
      </c>
      <c r="AU2280" s="237">
        <f t="shared" si="725"/>
        <v>28311.050000000014</v>
      </c>
      <c r="AV2280" s="237">
        <f t="shared" si="726"/>
        <v>52598.560000000049</v>
      </c>
      <c r="AW2280" s="237">
        <f t="shared" si="727"/>
        <v>41111.799999999988</v>
      </c>
      <c r="AX2280" s="237">
        <f t="shared" si="728"/>
        <v>56799.199999999997</v>
      </c>
      <c r="AY2280" s="133"/>
    </row>
    <row r="2281" spans="3:51" x14ac:dyDescent="0.25">
      <c r="C2281" s="137"/>
      <c r="D2281" s="137"/>
      <c r="E2281" s="137"/>
      <c r="F2281" s="137"/>
      <c r="G2281" s="137"/>
      <c r="H2281" s="137"/>
      <c r="I2281" s="137"/>
      <c r="J2281" s="137"/>
      <c r="K2281" s="240">
        <f t="shared" si="710"/>
        <v>45912</v>
      </c>
      <c r="L2281" s="230">
        <f t="shared" si="711"/>
        <v>221061.17999999961</v>
      </c>
      <c r="M2281" s="162">
        <f>MAX(AN28:AN2281)</f>
        <v>221061.17999999961</v>
      </c>
      <c r="N2281" s="162">
        <f t="shared" si="719"/>
        <v>0</v>
      </c>
      <c r="O2281" s="231">
        <f>E3+(E4*0.1)</f>
        <v>0.2</v>
      </c>
      <c r="P2281" s="162">
        <v>-550</v>
      </c>
      <c r="Q2281" s="232">
        <f>E5+(E6*0.1)</f>
        <v>0.1</v>
      </c>
      <c r="R2281" s="162">
        <v>-159</v>
      </c>
      <c r="S2281" s="232">
        <f>E7+(E8*0.1)</f>
        <v>0.1</v>
      </c>
      <c r="T2281" s="162">
        <v>1992.6</v>
      </c>
      <c r="U2281" s="233">
        <f>E9+(E10*0.5)+(E11*0.1)</f>
        <v>0.2</v>
      </c>
      <c r="V2281" s="162">
        <v>928</v>
      </c>
      <c r="W2281" s="233">
        <f>E12+(E13*0.5)+(E14*0.1)</f>
        <v>0.2</v>
      </c>
      <c r="X2281" s="162">
        <v>928</v>
      </c>
      <c r="Y2281" s="161">
        <f t="shared" si="720"/>
        <v>2254</v>
      </c>
      <c r="Z2281" s="162">
        <f t="shared" si="712"/>
        <v>444.56000000000006</v>
      </c>
      <c r="AA2281" s="127">
        <v>45912</v>
      </c>
      <c r="AB2281" s="127"/>
      <c r="AC2281" s="128"/>
      <c r="AD2281" s="128"/>
      <c r="AE2281" s="129"/>
      <c r="AF2281" s="129"/>
      <c r="AG2281" s="129"/>
      <c r="AH2281" s="129">
        <f t="shared" si="713"/>
        <v>444.56000000000006</v>
      </c>
      <c r="AI2281" s="129">
        <f t="shared" si="714"/>
        <v>0</v>
      </c>
      <c r="AJ2281" s="234">
        <f t="shared" si="715"/>
        <v>1</v>
      </c>
      <c r="AK2281" s="234">
        <f t="shared" si="716"/>
        <v>0</v>
      </c>
      <c r="AL2281" s="129">
        <f t="shared" si="717"/>
        <v>0</v>
      </c>
      <c r="AM2281" s="127">
        <v>45912</v>
      </c>
      <c r="AN2281" s="129">
        <f t="shared" si="721"/>
        <v>221061.17999999961</v>
      </c>
      <c r="AO2281" s="129">
        <f t="shared" si="722"/>
        <v>0</v>
      </c>
      <c r="AP2281" s="129">
        <f t="shared" si="723"/>
        <v>0</v>
      </c>
      <c r="AQ2281" s="235"/>
      <c r="AR2281" s="235"/>
      <c r="AS2281" s="236">
        <f t="shared" si="718"/>
        <v>45912</v>
      </c>
      <c r="AT2281" s="237">
        <f t="shared" si="724"/>
        <v>41686.009999999987</v>
      </c>
      <c r="AU2281" s="237">
        <f t="shared" si="725"/>
        <v>28295.150000000012</v>
      </c>
      <c r="AV2281" s="237">
        <f t="shared" si="726"/>
        <v>52797.820000000051</v>
      </c>
      <c r="AW2281" s="237">
        <f t="shared" si="727"/>
        <v>41297.399999999987</v>
      </c>
      <c r="AX2281" s="237">
        <f t="shared" si="728"/>
        <v>56984.799999999996</v>
      </c>
      <c r="AY2281" s="133"/>
    </row>
    <row r="2282" spans="3:51" x14ac:dyDescent="0.25">
      <c r="C2282" s="137"/>
      <c r="D2282" s="137"/>
      <c r="E2282" s="137"/>
      <c r="F2282" s="137"/>
      <c r="G2282" s="137"/>
      <c r="H2282" s="137"/>
      <c r="I2282" s="137"/>
      <c r="J2282" s="137"/>
      <c r="K2282" s="240">
        <f t="shared" si="710"/>
        <v>45915</v>
      </c>
      <c r="L2282" s="230">
        <f t="shared" si="711"/>
        <v>221148.5399999996</v>
      </c>
      <c r="M2282" s="162">
        <f>MAX(AN28:AN2282)</f>
        <v>221148.5399999996</v>
      </c>
      <c r="N2282" s="162">
        <f t="shared" si="719"/>
        <v>0</v>
      </c>
      <c r="O2282" s="231">
        <f>E3+(E4*0.1)</f>
        <v>0.2</v>
      </c>
      <c r="P2282" s="162">
        <v>246.15</v>
      </c>
      <c r="Q2282" s="232">
        <f>E5+(E6*0.1)</f>
        <v>0.1</v>
      </c>
      <c r="R2282" s="162">
        <v>1549.5</v>
      </c>
      <c r="S2282" s="232">
        <f>E7+(E8*0.1)</f>
        <v>0.1</v>
      </c>
      <c r="T2282" s="162">
        <v>4031.8</v>
      </c>
      <c r="U2282" s="233">
        <f>E9+(E10*0.5)+(E11*0.1)</f>
        <v>0.2</v>
      </c>
      <c r="V2282" s="162">
        <v>-1400</v>
      </c>
      <c r="W2282" s="233">
        <f>E12+(E13*0.5)+(E14*0.1)</f>
        <v>0.2</v>
      </c>
      <c r="X2282" s="162">
        <v>-1200</v>
      </c>
      <c r="Y2282" s="161">
        <f t="shared" si="720"/>
        <v>2255</v>
      </c>
      <c r="Z2282" s="162">
        <f t="shared" si="712"/>
        <v>87.360000000000127</v>
      </c>
      <c r="AA2282" s="127">
        <v>45915</v>
      </c>
      <c r="AB2282" s="127"/>
      <c r="AC2282" s="128"/>
      <c r="AD2282" s="128"/>
      <c r="AE2282" s="129"/>
      <c r="AF2282" s="129"/>
      <c r="AG2282" s="129"/>
      <c r="AH2282" s="129">
        <f t="shared" si="713"/>
        <v>87.360000000000127</v>
      </c>
      <c r="AI2282" s="129">
        <f t="shared" si="714"/>
        <v>0</v>
      </c>
      <c r="AJ2282" s="234">
        <f t="shared" si="715"/>
        <v>1</v>
      </c>
      <c r="AK2282" s="234">
        <f t="shared" si="716"/>
        <v>0</v>
      </c>
      <c r="AL2282" s="129">
        <f t="shared" si="717"/>
        <v>0</v>
      </c>
      <c r="AM2282" s="127">
        <v>45915</v>
      </c>
      <c r="AN2282" s="129">
        <f t="shared" si="721"/>
        <v>221148.5399999996</v>
      </c>
      <c r="AO2282" s="129">
        <f t="shared" si="722"/>
        <v>0</v>
      </c>
      <c r="AP2282" s="129">
        <f t="shared" si="723"/>
        <v>0</v>
      </c>
      <c r="AQ2282" s="235"/>
      <c r="AR2282" s="235"/>
      <c r="AS2282" s="236">
        <f t="shared" si="718"/>
        <v>45915</v>
      </c>
      <c r="AT2282" s="237">
        <f t="shared" si="724"/>
        <v>41735.239999999991</v>
      </c>
      <c r="AU2282" s="237">
        <f t="shared" si="725"/>
        <v>28450.100000000013</v>
      </c>
      <c r="AV2282" s="237">
        <f t="shared" si="726"/>
        <v>53201.000000000051</v>
      </c>
      <c r="AW2282" s="237">
        <f t="shared" si="727"/>
        <v>41017.399999999987</v>
      </c>
      <c r="AX2282" s="237">
        <f t="shared" si="728"/>
        <v>56744.799999999996</v>
      </c>
      <c r="AY2282" s="133"/>
    </row>
    <row r="2283" spans="3:51" x14ac:dyDescent="0.25">
      <c r="C2283" s="137"/>
      <c r="D2283" s="137"/>
      <c r="E2283" s="137"/>
      <c r="F2283" s="137"/>
      <c r="G2283" s="137"/>
      <c r="H2283" s="137"/>
      <c r="I2283" s="137"/>
      <c r="J2283" s="137"/>
      <c r="K2283" s="240">
        <f t="shared" si="710"/>
        <v>45916</v>
      </c>
      <c r="L2283" s="230">
        <f t="shared" si="711"/>
        <v>221392.07999999961</v>
      </c>
      <c r="M2283" s="162">
        <f>MAX(AN28:AN2283)</f>
        <v>221392.07999999961</v>
      </c>
      <c r="N2283" s="162">
        <f t="shared" si="719"/>
        <v>0</v>
      </c>
      <c r="O2283" s="231">
        <f>E3+(E4*0.1)</f>
        <v>0.2</v>
      </c>
      <c r="P2283" s="162">
        <v>-550</v>
      </c>
      <c r="Q2283" s="232">
        <f>E5+(E6*0.1)</f>
        <v>0.1</v>
      </c>
      <c r="R2283" s="162">
        <v>-426</v>
      </c>
      <c r="S2283" s="232">
        <f>E7+(E8*0.1)</f>
        <v>0.1</v>
      </c>
      <c r="T2283" s="162">
        <v>-390.6</v>
      </c>
      <c r="U2283" s="233">
        <f>E9+(E10*0.5)+(E11*0.1)</f>
        <v>0.2</v>
      </c>
      <c r="V2283" s="162">
        <v>1088</v>
      </c>
      <c r="W2283" s="233">
        <f>E12+(E13*0.5)+(E14*0.1)</f>
        <v>0.2</v>
      </c>
      <c r="X2283" s="162">
        <v>1088</v>
      </c>
      <c r="Y2283" s="161">
        <f t="shared" si="720"/>
        <v>2256</v>
      </c>
      <c r="Z2283" s="162">
        <f t="shared" si="712"/>
        <v>243.54000000000005</v>
      </c>
      <c r="AA2283" s="127">
        <v>45916</v>
      </c>
      <c r="AB2283" s="127"/>
      <c r="AC2283" s="128"/>
      <c r="AD2283" s="128"/>
      <c r="AE2283" s="129"/>
      <c r="AF2283" s="129"/>
      <c r="AG2283" s="129"/>
      <c r="AH2283" s="129">
        <f t="shared" si="713"/>
        <v>243.54000000000005</v>
      </c>
      <c r="AI2283" s="129">
        <f t="shared" si="714"/>
        <v>0</v>
      </c>
      <c r="AJ2283" s="234">
        <f t="shared" si="715"/>
        <v>1</v>
      </c>
      <c r="AK2283" s="234">
        <f t="shared" si="716"/>
        <v>0</v>
      </c>
      <c r="AL2283" s="129">
        <f t="shared" si="717"/>
        <v>0</v>
      </c>
      <c r="AM2283" s="127">
        <v>45916</v>
      </c>
      <c r="AN2283" s="129">
        <f t="shared" si="721"/>
        <v>221392.07999999961</v>
      </c>
      <c r="AO2283" s="129">
        <f t="shared" si="722"/>
        <v>0</v>
      </c>
      <c r="AP2283" s="129">
        <f t="shared" si="723"/>
        <v>0</v>
      </c>
      <c r="AQ2283" s="235"/>
      <c r="AR2283" s="235"/>
      <c r="AS2283" s="236">
        <f t="shared" si="718"/>
        <v>45916</v>
      </c>
      <c r="AT2283" s="237">
        <f t="shared" si="724"/>
        <v>41625.239999999991</v>
      </c>
      <c r="AU2283" s="237">
        <f t="shared" si="725"/>
        <v>28407.500000000015</v>
      </c>
      <c r="AV2283" s="237">
        <f t="shared" si="726"/>
        <v>53161.940000000053</v>
      </c>
      <c r="AW2283" s="237">
        <f t="shared" si="727"/>
        <v>41234.999999999985</v>
      </c>
      <c r="AX2283" s="237">
        <f t="shared" si="728"/>
        <v>56962.399999999994</v>
      </c>
      <c r="AY2283" s="133"/>
    </row>
    <row r="2284" spans="3:51" x14ac:dyDescent="0.25">
      <c r="C2284" s="137"/>
      <c r="D2284" s="137"/>
      <c r="E2284" s="137"/>
      <c r="F2284" s="137"/>
      <c r="G2284" s="137"/>
      <c r="H2284" s="137"/>
      <c r="I2284" s="137"/>
      <c r="J2284" s="137"/>
      <c r="K2284" s="240">
        <f t="shared" si="710"/>
        <v>45917</v>
      </c>
      <c r="L2284" s="230">
        <f t="shared" si="711"/>
        <v>220706.49999999962</v>
      </c>
      <c r="M2284" s="162">
        <f>MAX(AN28:AN2284)</f>
        <v>221392.07999999961</v>
      </c>
      <c r="N2284" s="162">
        <f t="shared" si="719"/>
        <v>-685.57999999998719</v>
      </c>
      <c r="O2284" s="231">
        <f>E3+(E4*0.1)</f>
        <v>0.2</v>
      </c>
      <c r="P2284" s="162">
        <v>1302.0999999999999</v>
      </c>
      <c r="Q2284" s="232">
        <f>E5+(E6*0.1)</f>
        <v>0.1</v>
      </c>
      <c r="R2284" s="162">
        <v>-850</v>
      </c>
      <c r="S2284" s="232">
        <f>E7+(E8*0.1)</f>
        <v>0.1</v>
      </c>
      <c r="T2284" s="162">
        <v>-3410</v>
      </c>
      <c r="U2284" s="233">
        <f>E9+(E10*0.5)+(E11*0.1)</f>
        <v>0.2</v>
      </c>
      <c r="V2284" s="162">
        <v>-1400</v>
      </c>
      <c r="W2284" s="233">
        <f>E12+(E13*0.5)+(E14*0.1)</f>
        <v>0.2</v>
      </c>
      <c r="X2284" s="162">
        <v>-1200</v>
      </c>
      <c r="Y2284" s="161">
        <f t="shared" si="720"/>
        <v>2257</v>
      </c>
      <c r="Z2284" s="162">
        <f t="shared" si="712"/>
        <v>-685.57999999999993</v>
      </c>
      <c r="AA2284" s="127">
        <v>45917</v>
      </c>
      <c r="AB2284" s="127"/>
      <c r="AC2284" s="128"/>
      <c r="AD2284" s="128"/>
      <c r="AE2284" s="129"/>
      <c r="AF2284" s="129"/>
      <c r="AG2284" s="129"/>
      <c r="AH2284" s="129">
        <f t="shared" si="713"/>
        <v>0</v>
      </c>
      <c r="AI2284" s="129">
        <f t="shared" si="714"/>
        <v>-685.57999999999993</v>
      </c>
      <c r="AJ2284" s="234">
        <f t="shared" si="715"/>
        <v>0</v>
      </c>
      <c r="AK2284" s="234">
        <f t="shared" si="716"/>
        <v>1</v>
      </c>
      <c r="AL2284" s="129">
        <f t="shared" si="717"/>
        <v>0</v>
      </c>
      <c r="AM2284" s="127">
        <v>45917</v>
      </c>
      <c r="AN2284" s="129">
        <f t="shared" si="721"/>
        <v>220706.49999999962</v>
      </c>
      <c r="AO2284" s="129">
        <f t="shared" si="722"/>
        <v>0</v>
      </c>
      <c r="AP2284" s="129">
        <f t="shared" si="723"/>
        <v>0</v>
      </c>
      <c r="AQ2284" s="235"/>
      <c r="AR2284" s="235"/>
      <c r="AS2284" s="236">
        <f t="shared" si="718"/>
        <v>45917</v>
      </c>
      <c r="AT2284" s="237">
        <f t="shared" si="724"/>
        <v>41885.659999999989</v>
      </c>
      <c r="AU2284" s="237">
        <f t="shared" si="725"/>
        <v>28322.500000000015</v>
      </c>
      <c r="AV2284" s="237">
        <f t="shared" si="726"/>
        <v>52820.940000000053</v>
      </c>
      <c r="AW2284" s="237">
        <f t="shared" si="727"/>
        <v>40954.999999999985</v>
      </c>
      <c r="AX2284" s="237">
        <f t="shared" si="728"/>
        <v>56722.399999999994</v>
      </c>
      <c r="AY2284" s="133"/>
    </row>
    <row r="2285" spans="3:51" x14ac:dyDescent="0.25">
      <c r="C2285" s="137"/>
      <c r="D2285" s="137"/>
      <c r="E2285" s="137"/>
      <c r="F2285" s="137"/>
      <c r="G2285" s="137"/>
      <c r="H2285" s="137"/>
      <c r="I2285" s="137"/>
      <c r="J2285" s="137"/>
      <c r="K2285" s="240">
        <f t="shared" si="710"/>
        <v>45918</v>
      </c>
      <c r="L2285" s="230">
        <f t="shared" si="711"/>
        <v>220931.04999999961</v>
      </c>
      <c r="M2285" s="162">
        <f>MAX(AN28:AN2285)</f>
        <v>221392.07999999961</v>
      </c>
      <c r="N2285" s="162">
        <f t="shared" si="719"/>
        <v>-461.02999999999884</v>
      </c>
      <c r="O2285" s="231">
        <f>E3+(E4*0.1)</f>
        <v>0.2</v>
      </c>
      <c r="P2285" s="162">
        <v>620.5</v>
      </c>
      <c r="Q2285" s="232">
        <f>E5+(E6*0.1)</f>
        <v>0.1</v>
      </c>
      <c r="R2285" s="162">
        <v>1580.5</v>
      </c>
      <c r="S2285" s="232">
        <f>E7+(E8*0.1)</f>
        <v>0.1</v>
      </c>
      <c r="T2285" s="162">
        <v>4624</v>
      </c>
      <c r="U2285" s="233">
        <f>E9+(E10*0.5)+(E11*0.1)</f>
        <v>0.2</v>
      </c>
      <c r="V2285" s="162">
        <v>-1400</v>
      </c>
      <c r="W2285" s="233">
        <f>E12+(E13*0.5)+(E14*0.1)</f>
        <v>0.2</v>
      </c>
      <c r="X2285" s="162">
        <v>-1200</v>
      </c>
      <c r="Y2285" s="161">
        <f t="shared" si="720"/>
        <v>2258</v>
      </c>
      <c r="Z2285" s="162">
        <f t="shared" si="712"/>
        <v>224.55000000000007</v>
      </c>
      <c r="AA2285" s="127">
        <v>45918</v>
      </c>
      <c r="AB2285" s="127"/>
      <c r="AC2285" s="128"/>
      <c r="AD2285" s="128"/>
      <c r="AE2285" s="129"/>
      <c r="AF2285" s="129"/>
      <c r="AG2285" s="129"/>
      <c r="AH2285" s="129">
        <f t="shared" si="713"/>
        <v>224.55000000000007</v>
      </c>
      <c r="AI2285" s="129">
        <f t="shared" si="714"/>
        <v>0</v>
      </c>
      <c r="AJ2285" s="234">
        <f t="shared" si="715"/>
        <v>1</v>
      </c>
      <c r="AK2285" s="234">
        <f t="shared" si="716"/>
        <v>0</v>
      </c>
      <c r="AL2285" s="129">
        <f t="shared" si="717"/>
        <v>0</v>
      </c>
      <c r="AM2285" s="127">
        <v>45918</v>
      </c>
      <c r="AN2285" s="129">
        <f t="shared" si="721"/>
        <v>220931.04999999961</v>
      </c>
      <c r="AO2285" s="129">
        <f t="shared" si="722"/>
        <v>0</v>
      </c>
      <c r="AP2285" s="129">
        <f t="shared" si="723"/>
        <v>0</v>
      </c>
      <c r="AQ2285" s="235"/>
      <c r="AR2285" s="235"/>
      <c r="AS2285" s="236">
        <f t="shared" si="718"/>
        <v>45918</v>
      </c>
      <c r="AT2285" s="237">
        <f t="shared" si="724"/>
        <v>42009.759999999987</v>
      </c>
      <c r="AU2285" s="237">
        <f t="shared" si="725"/>
        <v>28480.550000000014</v>
      </c>
      <c r="AV2285" s="237">
        <f t="shared" si="726"/>
        <v>53283.340000000055</v>
      </c>
      <c r="AW2285" s="237">
        <f t="shared" si="727"/>
        <v>40674.999999999985</v>
      </c>
      <c r="AX2285" s="237">
        <f t="shared" si="728"/>
        <v>56482.399999999994</v>
      </c>
      <c r="AY2285" s="133"/>
    </row>
    <row r="2286" spans="3:51" x14ac:dyDescent="0.25">
      <c r="C2286" s="137"/>
      <c r="D2286" s="137"/>
      <c r="E2286" s="137"/>
      <c r="F2286" s="137"/>
      <c r="G2286" s="137"/>
      <c r="H2286" s="137"/>
      <c r="I2286" s="137"/>
      <c r="J2286" s="137"/>
      <c r="K2286" s="240">
        <f t="shared" si="710"/>
        <v>45919</v>
      </c>
      <c r="L2286" s="230">
        <f t="shared" si="711"/>
        <v>223255.01999999961</v>
      </c>
      <c r="M2286" s="162">
        <f>MAX(AN28:AN2286)</f>
        <v>223255.01999999961</v>
      </c>
      <c r="N2286" s="162">
        <f t="shared" si="719"/>
        <v>0</v>
      </c>
      <c r="O2286" s="231">
        <f>E3+(E4*0.1)</f>
        <v>0.2</v>
      </c>
      <c r="P2286" s="162">
        <v>864.25</v>
      </c>
      <c r="Q2286" s="232">
        <f>E5+(E6*0.1)</f>
        <v>0.1</v>
      </c>
      <c r="R2286" s="162">
        <v>1620</v>
      </c>
      <c r="S2286" s="232">
        <f>E7+(E8*0.1)</f>
        <v>0.1</v>
      </c>
      <c r="T2286" s="162">
        <v>3427.2</v>
      </c>
      <c r="U2286" s="233">
        <f>E9+(E10*0.5)+(E11*0.1)</f>
        <v>0.2</v>
      </c>
      <c r="V2286" s="162">
        <v>4116</v>
      </c>
      <c r="W2286" s="233">
        <f>E12+(E13*0.5)+(E14*0.1)</f>
        <v>0.2</v>
      </c>
      <c r="X2286" s="162">
        <v>4116</v>
      </c>
      <c r="Y2286" s="161">
        <f t="shared" si="720"/>
        <v>2259</v>
      </c>
      <c r="Z2286" s="162">
        <f t="shared" si="712"/>
        <v>2323.9700000000003</v>
      </c>
      <c r="AA2286" s="127">
        <v>45919</v>
      </c>
      <c r="AB2286" s="127"/>
      <c r="AC2286" s="128"/>
      <c r="AD2286" s="128"/>
      <c r="AE2286" s="129"/>
      <c r="AF2286" s="129"/>
      <c r="AG2286" s="129"/>
      <c r="AH2286" s="129">
        <f t="shared" si="713"/>
        <v>2323.9700000000003</v>
      </c>
      <c r="AI2286" s="129">
        <f t="shared" si="714"/>
        <v>0</v>
      </c>
      <c r="AJ2286" s="234">
        <f t="shared" si="715"/>
        <v>1</v>
      </c>
      <c r="AK2286" s="234">
        <f t="shared" si="716"/>
        <v>0</v>
      </c>
      <c r="AL2286" s="129">
        <f t="shared" si="717"/>
        <v>0</v>
      </c>
      <c r="AM2286" s="127">
        <v>45919</v>
      </c>
      <c r="AN2286" s="129">
        <f t="shared" si="721"/>
        <v>223255.01999999961</v>
      </c>
      <c r="AO2286" s="129">
        <f t="shared" si="722"/>
        <v>0</v>
      </c>
      <c r="AP2286" s="129">
        <f t="shared" si="723"/>
        <v>0</v>
      </c>
      <c r="AQ2286" s="235"/>
      <c r="AR2286" s="235"/>
      <c r="AS2286" s="236">
        <f t="shared" si="718"/>
        <v>45919</v>
      </c>
      <c r="AT2286" s="237">
        <f t="shared" si="724"/>
        <v>42182.609999999986</v>
      </c>
      <c r="AU2286" s="237">
        <f t="shared" si="725"/>
        <v>28642.550000000014</v>
      </c>
      <c r="AV2286" s="237">
        <f t="shared" si="726"/>
        <v>53626.060000000056</v>
      </c>
      <c r="AW2286" s="237">
        <f t="shared" si="727"/>
        <v>41498.199999999983</v>
      </c>
      <c r="AX2286" s="237">
        <f t="shared" si="728"/>
        <v>57305.599999999991</v>
      </c>
      <c r="AY2286" s="133"/>
    </row>
    <row r="2287" spans="3:51" x14ac:dyDescent="0.25">
      <c r="C2287" s="137"/>
      <c r="D2287" s="137"/>
      <c r="E2287" s="137"/>
      <c r="F2287" s="137"/>
      <c r="G2287" s="137"/>
      <c r="H2287" s="137"/>
      <c r="I2287" s="137"/>
      <c r="J2287" s="137"/>
      <c r="K2287" s="240">
        <f t="shared" si="710"/>
        <v>45922</v>
      </c>
      <c r="L2287" s="230">
        <f t="shared" si="711"/>
        <v>225781.07999999961</v>
      </c>
      <c r="M2287" s="162">
        <f>MAX(AN28:AN2287)</f>
        <v>225781.07999999961</v>
      </c>
      <c r="N2287" s="162">
        <f t="shared" si="719"/>
        <v>0</v>
      </c>
      <c r="O2287" s="231">
        <f>E3+(E4*0.1)</f>
        <v>0.2</v>
      </c>
      <c r="P2287" s="162">
        <v>-592.9</v>
      </c>
      <c r="Q2287" s="232">
        <f>E5+(E6*0.1)</f>
        <v>0.1</v>
      </c>
      <c r="R2287" s="162">
        <v>-850</v>
      </c>
      <c r="S2287" s="232">
        <f>E7+(E8*0.1)</f>
        <v>0.1</v>
      </c>
      <c r="T2287" s="162">
        <v>2696.4</v>
      </c>
      <c r="U2287" s="233">
        <f>E9+(E10*0.5)+(E11*0.1)</f>
        <v>0.2</v>
      </c>
      <c r="V2287" s="162">
        <v>6150</v>
      </c>
      <c r="W2287" s="233">
        <f>E12+(E13*0.5)+(E14*0.1)</f>
        <v>0.2</v>
      </c>
      <c r="X2287" s="162">
        <v>6150</v>
      </c>
      <c r="Y2287" s="161">
        <f t="shared" si="720"/>
        <v>2260</v>
      </c>
      <c r="Z2287" s="162">
        <f t="shared" si="712"/>
        <v>2526.06</v>
      </c>
      <c r="AA2287" s="127">
        <v>45922</v>
      </c>
      <c r="AB2287" s="127"/>
      <c r="AC2287" s="128"/>
      <c r="AD2287" s="128"/>
      <c r="AE2287" s="129"/>
      <c r="AF2287" s="129"/>
      <c r="AG2287" s="129"/>
      <c r="AH2287" s="129">
        <f t="shared" si="713"/>
        <v>2526.06</v>
      </c>
      <c r="AI2287" s="129">
        <f t="shared" si="714"/>
        <v>0</v>
      </c>
      <c r="AJ2287" s="234">
        <f t="shared" si="715"/>
        <v>1</v>
      </c>
      <c r="AK2287" s="234">
        <f t="shared" si="716"/>
        <v>0</v>
      </c>
      <c r="AL2287" s="129">
        <f t="shared" si="717"/>
        <v>0</v>
      </c>
      <c r="AM2287" s="127">
        <v>45922</v>
      </c>
      <c r="AN2287" s="129">
        <f t="shared" si="721"/>
        <v>225781.07999999961</v>
      </c>
      <c r="AO2287" s="129">
        <f t="shared" si="722"/>
        <v>0</v>
      </c>
      <c r="AP2287" s="129">
        <f t="shared" si="723"/>
        <v>0</v>
      </c>
      <c r="AQ2287" s="235"/>
      <c r="AR2287" s="235"/>
      <c r="AS2287" s="236">
        <f t="shared" si="718"/>
        <v>45922</v>
      </c>
      <c r="AT2287" s="237">
        <f t="shared" si="724"/>
        <v>42064.029999999984</v>
      </c>
      <c r="AU2287" s="237">
        <f t="shared" si="725"/>
        <v>28557.550000000014</v>
      </c>
      <c r="AV2287" s="237">
        <f t="shared" si="726"/>
        <v>53895.700000000055</v>
      </c>
      <c r="AW2287" s="237">
        <f t="shared" si="727"/>
        <v>42728.199999999983</v>
      </c>
      <c r="AX2287" s="237">
        <f t="shared" si="728"/>
        <v>58535.599999999991</v>
      </c>
      <c r="AY2287" s="133"/>
    </row>
    <row r="2288" spans="3:51" x14ac:dyDescent="0.25">
      <c r="C2288" s="137"/>
      <c r="D2288" s="137"/>
      <c r="E2288" s="137"/>
      <c r="F2288" s="137"/>
      <c r="G2288" s="137"/>
      <c r="H2288" s="137"/>
      <c r="I2288" s="137"/>
      <c r="J2288" s="137"/>
      <c r="K2288" s="240">
        <f t="shared" si="710"/>
        <v>45923</v>
      </c>
      <c r="L2288" s="230">
        <f t="shared" si="711"/>
        <v>225925.4799999996</v>
      </c>
      <c r="M2288" s="162">
        <f>MAX(AN28:AN2288)</f>
        <v>225925.4799999996</v>
      </c>
      <c r="N2288" s="162">
        <f t="shared" si="719"/>
        <v>0</v>
      </c>
      <c r="O2288" s="231">
        <f>E3+(E4*0.1)</f>
        <v>0.2</v>
      </c>
      <c r="P2288" s="162">
        <v>-550</v>
      </c>
      <c r="Q2288" s="232">
        <f>E5+(E6*0.1)</f>
        <v>0.1</v>
      </c>
      <c r="R2288" s="162">
        <v>-850</v>
      </c>
      <c r="S2288" s="232">
        <f>E7+(E8*0.1)</f>
        <v>0.1</v>
      </c>
      <c r="T2288" s="162">
        <v>-3410</v>
      </c>
      <c r="U2288" s="233">
        <f>E9+(E10*0.5)+(E11*0.1)</f>
        <v>0.2</v>
      </c>
      <c r="V2288" s="162">
        <v>1701</v>
      </c>
      <c r="W2288" s="233">
        <f>E12+(E13*0.5)+(E14*0.1)</f>
        <v>0.2</v>
      </c>
      <c r="X2288" s="162">
        <v>1701</v>
      </c>
      <c r="Y2288" s="161">
        <f t="shared" si="720"/>
        <v>2261</v>
      </c>
      <c r="Z2288" s="162">
        <f t="shared" si="712"/>
        <v>144.40000000000009</v>
      </c>
      <c r="AA2288" s="127">
        <v>45923</v>
      </c>
      <c r="AB2288" s="127"/>
      <c r="AC2288" s="128"/>
      <c r="AD2288" s="128"/>
      <c r="AE2288" s="129"/>
      <c r="AF2288" s="129"/>
      <c r="AG2288" s="129"/>
      <c r="AH2288" s="129">
        <f t="shared" si="713"/>
        <v>144.40000000000009</v>
      </c>
      <c r="AI2288" s="129">
        <f t="shared" si="714"/>
        <v>0</v>
      </c>
      <c r="AJ2288" s="234">
        <f t="shared" si="715"/>
        <v>1</v>
      </c>
      <c r="AK2288" s="234">
        <f t="shared" si="716"/>
        <v>0</v>
      </c>
      <c r="AL2288" s="129">
        <f t="shared" si="717"/>
        <v>0</v>
      </c>
      <c r="AM2288" s="127">
        <v>45923</v>
      </c>
      <c r="AN2288" s="129">
        <f t="shared" si="721"/>
        <v>225925.4799999996</v>
      </c>
      <c r="AO2288" s="129">
        <f t="shared" si="722"/>
        <v>0</v>
      </c>
      <c r="AP2288" s="129">
        <f t="shared" si="723"/>
        <v>0</v>
      </c>
      <c r="AQ2288" s="235"/>
      <c r="AR2288" s="235"/>
      <c r="AS2288" s="236">
        <f t="shared" si="718"/>
        <v>45923</v>
      </c>
      <c r="AT2288" s="237">
        <f t="shared" si="724"/>
        <v>41954.029999999984</v>
      </c>
      <c r="AU2288" s="237">
        <f t="shared" si="725"/>
        <v>28472.550000000014</v>
      </c>
      <c r="AV2288" s="237">
        <f t="shared" si="726"/>
        <v>53554.700000000055</v>
      </c>
      <c r="AW2288" s="237">
        <f t="shared" si="727"/>
        <v>43068.39999999998</v>
      </c>
      <c r="AX2288" s="237">
        <f t="shared" si="728"/>
        <v>58875.799999999988</v>
      </c>
      <c r="AY2288" s="133"/>
    </row>
    <row r="2289" spans="3:51" x14ac:dyDescent="0.25">
      <c r="C2289" s="137"/>
      <c r="D2289" s="137"/>
      <c r="E2289" s="137"/>
      <c r="F2289" s="137"/>
      <c r="G2289" s="137"/>
      <c r="H2289" s="137"/>
      <c r="I2289" s="137"/>
      <c r="J2289" s="137"/>
      <c r="K2289" s="240">
        <f t="shared" si="710"/>
        <v>45924</v>
      </c>
      <c r="L2289" s="230">
        <f t="shared" si="711"/>
        <v>224869.4799999996</v>
      </c>
      <c r="M2289" s="162">
        <f>MAX(AN28:AN2289)</f>
        <v>225925.4799999996</v>
      </c>
      <c r="N2289" s="162">
        <f t="shared" si="719"/>
        <v>-1056</v>
      </c>
      <c r="O2289" s="231">
        <f>E3+(E4*0.1)</f>
        <v>0.2</v>
      </c>
      <c r="P2289" s="162">
        <v>-550</v>
      </c>
      <c r="Q2289" s="232">
        <f>E5+(E6*0.1)</f>
        <v>0.1</v>
      </c>
      <c r="R2289" s="162">
        <v>-850</v>
      </c>
      <c r="S2289" s="232">
        <f>E7+(E8*0.1)</f>
        <v>0.1</v>
      </c>
      <c r="T2289" s="162">
        <v>-3410</v>
      </c>
      <c r="U2289" s="233">
        <f>E9+(E10*0.5)+(E11*0.1)</f>
        <v>0.2</v>
      </c>
      <c r="V2289" s="162">
        <v>-1400</v>
      </c>
      <c r="W2289" s="233">
        <f>E12+(E13*0.5)+(E14*0.1)</f>
        <v>0.2</v>
      </c>
      <c r="X2289" s="162">
        <v>-1200</v>
      </c>
      <c r="Y2289" s="161">
        <f t="shared" si="720"/>
        <v>2262</v>
      </c>
      <c r="Z2289" s="162">
        <f t="shared" si="712"/>
        <v>-1056</v>
      </c>
      <c r="AA2289" s="127">
        <v>45924</v>
      </c>
      <c r="AB2289" s="127"/>
      <c r="AC2289" s="128"/>
      <c r="AD2289" s="128"/>
      <c r="AE2289" s="129"/>
      <c r="AF2289" s="129"/>
      <c r="AG2289" s="129"/>
      <c r="AH2289" s="129">
        <f t="shared" si="713"/>
        <v>0</v>
      </c>
      <c r="AI2289" s="129">
        <f t="shared" si="714"/>
        <v>-1056</v>
      </c>
      <c r="AJ2289" s="234">
        <f t="shared" si="715"/>
        <v>0</v>
      </c>
      <c r="AK2289" s="234">
        <f t="shared" si="716"/>
        <v>1</v>
      </c>
      <c r="AL2289" s="129">
        <f t="shared" si="717"/>
        <v>0</v>
      </c>
      <c r="AM2289" s="127">
        <v>45924</v>
      </c>
      <c r="AN2289" s="129">
        <f t="shared" si="721"/>
        <v>224869.4799999996</v>
      </c>
      <c r="AO2289" s="129">
        <f t="shared" si="722"/>
        <v>0</v>
      </c>
      <c r="AP2289" s="129">
        <f t="shared" si="723"/>
        <v>0</v>
      </c>
      <c r="AQ2289" s="235"/>
      <c r="AR2289" s="235"/>
      <c r="AS2289" s="236">
        <f t="shared" si="718"/>
        <v>45924</v>
      </c>
      <c r="AT2289" s="237">
        <f t="shared" si="724"/>
        <v>41844.029999999984</v>
      </c>
      <c r="AU2289" s="237">
        <f t="shared" si="725"/>
        <v>28387.550000000014</v>
      </c>
      <c r="AV2289" s="237">
        <f t="shared" si="726"/>
        <v>53213.700000000055</v>
      </c>
      <c r="AW2289" s="237">
        <f t="shared" si="727"/>
        <v>42788.39999999998</v>
      </c>
      <c r="AX2289" s="237">
        <f t="shared" si="728"/>
        <v>58635.799999999988</v>
      </c>
      <c r="AY2289" s="133"/>
    </row>
    <row r="2290" spans="3:51" x14ac:dyDescent="0.25">
      <c r="C2290" s="137"/>
      <c r="D2290" s="137"/>
      <c r="E2290" s="137"/>
      <c r="F2290" s="137"/>
      <c r="G2290" s="137"/>
      <c r="H2290" s="137"/>
      <c r="I2290" s="137"/>
      <c r="J2290" s="137"/>
      <c r="K2290" s="240">
        <f t="shared" si="710"/>
        <v>45925</v>
      </c>
      <c r="L2290" s="230">
        <f t="shared" si="711"/>
        <v>223662.49999999959</v>
      </c>
      <c r="M2290" s="162">
        <f>MAX(AN28:AN2290)</f>
        <v>225925.4799999996</v>
      </c>
      <c r="N2290" s="162">
        <f t="shared" si="719"/>
        <v>-2262.9800000000105</v>
      </c>
      <c r="O2290" s="231">
        <f>E3+(E4*0.1)</f>
        <v>0.2</v>
      </c>
      <c r="P2290" s="162">
        <v>-550</v>
      </c>
      <c r="Q2290" s="232">
        <f>E5+(E6*0.1)</f>
        <v>0.1</v>
      </c>
      <c r="R2290" s="162">
        <v>-1539</v>
      </c>
      <c r="S2290" s="232">
        <f>E7+(E8*0.1)</f>
        <v>0.1</v>
      </c>
      <c r="T2290" s="162">
        <v>-4230.8</v>
      </c>
      <c r="U2290" s="233">
        <f>E9+(E10*0.5)+(E11*0.1)</f>
        <v>0.2</v>
      </c>
      <c r="V2290" s="162">
        <v>-1400</v>
      </c>
      <c r="W2290" s="233">
        <f>E12+(E13*0.5)+(E14*0.1)</f>
        <v>0.2</v>
      </c>
      <c r="X2290" s="162">
        <v>-1200</v>
      </c>
      <c r="Y2290" s="161">
        <f t="shared" si="720"/>
        <v>2263</v>
      </c>
      <c r="Z2290" s="162">
        <f t="shared" si="712"/>
        <v>-1206.98</v>
      </c>
      <c r="AA2290" s="127">
        <v>45925</v>
      </c>
      <c r="AB2290" s="127"/>
      <c r="AC2290" s="128"/>
      <c r="AD2290" s="128"/>
      <c r="AE2290" s="129"/>
      <c r="AF2290" s="129"/>
      <c r="AG2290" s="129"/>
      <c r="AH2290" s="129">
        <f t="shared" si="713"/>
        <v>0</v>
      </c>
      <c r="AI2290" s="129">
        <f t="shared" si="714"/>
        <v>-1206.98</v>
      </c>
      <c r="AJ2290" s="234">
        <f t="shared" si="715"/>
        <v>0</v>
      </c>
      <c r="AK2290" s="234">
        <f t="shared" si="716"/>
        <v>1</v>
      </c>
      <c r="AL2290" s="129">
        <f t="shared" si="717"/>
        <v>0</v>
      </c>
      <c r="AM2290" s="127">
        <v>45925</v>
      </c>
      <c r="AN2290" s="129">
        <f t="shared" si="721"/>
        <v>223662.49999999959</v>
      </c>
      <c r="AO2290" s="129">
        <f t="shared" si="722"/>
        <v>0</v>
      </c>
      <c r="AP2290" s="129">
        <f t="shared" si="723"/>
        <v>0</v>
      </c>
      <c r="AQ2290" s="235"/>
      <c r="AR2290" s="235"/>
      <c r="AS2290" s="236">
        <f t="shared" si="718"/>
        <v>45925</v>
      </c>
      <c r="AT2290" s="237">
        <f t="shared" si="724"/>
        <v>41734.029999999984</v>
      </c>
      <c r="AU2290" s="237">
        <f t="shared" si="725"/>
        <v>28233.650000000012</v>
      </c>
      <c r="AV2290" s="237">
        <f t="shared" si="726"/>
        <v>52790.620000000054</v>
      </c>
      <c r="AW2290" s="237">
        <f t="shared" si="727"/>
        <v>42508.39999999998</v>
      </c>
      <c r="AX2290" s="237">
        <f t="shared" si="728"/>
        <v>58395.799999999988</v>
      </c>
      <c r="AY2290" s="133"/>
    </row>
    <row r="2291" spans="3:51" x14ac:dyDescent="0.25">
      <c r="C2291" s="137"/>
      <c r="D2291" s="137"/>
      <c r="E2291" s="137"/>
      <c r="F2291" s="137"/>
      <c r="G2291" s="137"/>
      <c r="H2291" s="137"/>
      <c r="I2291" s="137"/>
      <c r="J2291" s="137"/>
      <c r="K2291" s="240">
        <f t="shared" si="710"/>
        <v>45926</v>
      </c>
      <c r="L2291" s="230">
        <f t="shared" si="711"/>
        <v>223850.4499999996</v>
      </c>
      <c r="M2291" s="162">
        <f>MAX(AN28:AN2291)</f>
        <v>225925.4799999996</v>
      </c>
      <c r="N2291" s="162">
        <f t="shared" si="719"/>
        <v>-2075.0299999999988</v>
      </c>
      <c r="O2291" s="231">
        <f>E3+(E4*0.1)</f>
        <v>0.2</v>
      </c>
      <c r="P2291" s="162">
        <v>1499.85</v>
      </c>
      <c r="Q2291" s="232">
        <f>E5+(E6*0.1)</f>
        <v>0.1</v>
      </c>
      <c r="R2291" s="162">
        <v>1949</v>
      </c>
      <c r="S2291" s="232">
        <f>E7+(E8*0.1)</f>
        <v>0.1</v>
      </c>
      <c r="T2291" s="162">
        <v>2130.8000000000002</v>
      </c>
      <c r="U2291" s="233">
        <f>E9+(E10*0.5)+(E11*0.1)</f>
        <v>0.2</v>
      </c>
      <c r="V2291" s="162">
        <v>-1400</v>
      </c>
      <c r="W2291" s="233">
        <f>E12+(E13*0.5)+(E14*0.1)</f>
        <v>0.2</v>
      </c>
      <c r="X2291" s="162">
        <v>-1200</v>
      </c>
      <c r="Y2291" s="161">
        <f t="shared" si="720"/>
        <v>2264</v>
      </c>
      <c r="Z2291" s="162">
        <f t="shared" si="712"/>
        <v>187.95000000000005</v>
      </c>
      <c r="AA2291" s="127">
        <v>45926</v>
      </c>
      <c r="AB2291" s="127"/>
      <c r="AC2291" s="128"/>
      <c r="AD2291" s="128"/>
      <c r="AE2291" s="129"/>
      <c r="AF2291" s="129"/>
      <c r="AG2291" s="129"/>
      <c r="AH2291" s="129">
        <f t="shared" si="713"/>
        <v>187.95000000000005</v>
      </c>
      <c r="AI2291" s="129">
        <f t="shared" si="714"/>
        <v>0</v>
      </c>
      <c r="AJ2291" s="234">
        <f t="shared" si="715"/>
        <v>1</v>
      </c>
      <c r="AK2291" s="234">
        <f t="shared" si="716"/>
        <v>0</v>
      </c>
      <c r="AL2291" s="129">
        <f t="shared" si="717"/>
        <v>0</v>
      </c>
      <c r="AM2291" s="127">
        <v>45926</v>
      </c>
      <c r="AN2291" s="129">
        <f t="shared" si="721"/>
        <v>223850.4499999996</v>
      </c>
      <c r="AO2291" s="129">
        <f t="shared" si="722"/>
        <v>0</v>
      </c>
      <c r="AP2291" s="129">
        <f t="shared" si="723"/>
        <v>0</v>
      </c>
      <c r="AQ2291" s="235"/>
      <c r="AR2291" s="235"/>
      <c r="AS2291" s="236">
        <f t="shared" si="718"/>
        <v>45926</v>
      </c>
      <c r="AT2291" s="237">
        <f t="shared" si="724"/>
        <v>42033.999999999985</v>
      </c>
      <c r="AU2291" s="237">
        <f t="shared" si="725"/>
        <v>28428.550000000014</v>
      </c>
      <c r="AV2291" s="237">
        <f t="shared" si="726"/>
        <v>53003.700000000055</v>
      </c>
      <c r="AW2291" s="237">
        <f t="shared" si="727"/>
        <v>42228.39999999998</v>
      </c>
      <c r="AX2291" s="237">
        <f t="shared" si="728"/>
        <v>58155.799999999988</v>
      </c>
      <c r="AY2291" s="133"/>
    </row>
    <row r="2292" spans="3:51" x14ac:dyDescent="0.25">
      <c r="C2292" s="137"/>
      <c r="D2292" s="137"/>
      <c r="E2292" s="137"/>
      <c r="F2292" s="137"/>
      <c r="G2292" s="137"/>
      <c r="H2292" s="137"/>
      <c r="I2292" s="137"/>
      <c r="J2292" s="137"/>
      <c r="K2292" s="240">
        <f t="shared" si="710"/>
        <v>45929</v>
      </c>
      <c r="L2292" s="230">
        <f t="shared" si="711"/>
        <v>227181.3799999996</v>
      </c>
      <c r="M2292" s="162">
        <f>MAX(AN28:AN2292)</f>
        <v>227181.3799999996</v>
      </c>
      <c r="N2292" s="162">
        <f t="shared" si="719"/>
        <v>0</v>
      </c>
      <c r="O2292" s="231">
        <f>E3+(E4*0.1)</f>
        <v>0.2</v>
      </c>
      <c r="P2292" s="162">
        <v>343.9</v>
      </c>
      <c r="Q2292" s="232">
        <f>E5+(E6*0.1)</f>
        <v>0.1</v>
      </c>
      <c r="R2292" s="162">
        <v>875.5</v>
      </c>
      <c r="S2292" s="232">
        <f>E7+(E8*0.1)</f>
        <v>0.1</v>
      </c>
      <c r="T2292" s="162">
        <v>2150</v>
      </c>
      <c r="U2292" s="233">
        <f>E9+(E10*0.5)+(E11*0.1)</f>
        <v>0.2</v>
      </c>
      <c r="V2292" s="162">
        <v>7399</v>
      </c>
      <c r="W2292" s="233">
        <f>E12+(E13*0.5)+(E14*0.1)</f>
        <v>0.2</v>
      </c>
      <c r="X2292" s="162">
        <v>7399</v>
      </c>
      <c r="Y2292" s="161">
        <f t="shared" si="720"/>
        <v>2265</v>
      </c>
      <c r="Z2292" s="162">
        <f t="shared" si="712"/>
        <v>3330.9300000000003</v>
      </c>
      <c r="AA2292" s="127">
        <v>45929</v>
      </c>
      <c r="AB2292" s="127"/>
      <c r="AC2292" s="128"/>
      <c r="AD2292" s="128"/>
      <c r="AE2292" s="129"/>
      <c r="AF2292" s="129"/>
      <c r="AG2292" s="129"/>
      <c r="AH2292" s="129">
        <f t="shared" si="713"/>
        <v>3330.9300000000003</v>
      </c>
      <c r="AI2292" s="129">
        <f t="shared" si="714"/>
        <v>0</v>
      </c>
      <c r="AJ2292" s="234">
        <f t="shared" si="715"/>
        <v>1</v>
      </c>
      <c r="AK2292" s="234">
        <f t="shared" si="716"/>
        <v>0</v>
      </c>
      <c r="AL2292" s="129">
        <f t="shared" si="717"/>
        <v>0</v>
      </c>
      <c r="AM2292" s="127">
        <v>45929</v>
      </c>
      <c r="AN2292" s="129">
        <f t="shared" si="721"/>
        <v>227181.3799999996</v>
      </c>
      <c r="AO2292" s="129">
        <f t="shared" si="722"/>
        <v>0</v>
      </c>
      <c r="AP2292" s="129">
        <f t="shared" si="723"/>
        <v>0</v>
      </c>
      <c r="AQ2292" s="235"/>
      <c r="AR2292" s="235"/>
      <c r="AS2292" s="236">
        <f t="shared" si="718"/>
        <v>45929</v>
      </c>
      <c r="AT2292" s="237">
        <f t="shared" si="724"/>
        <v>42102.779999999984</v>
      </c>
      <c r="AU2292" s="237">
        <f t="shared" si="725"/>
        <v>28516.100000000013</v>
      </c>
      <c r="AV2292" s="237">
        <f t="shared" si="726"/>
        <v>53218.700000000055</v>
      </c>
      <c r="AW2292" s="237">
        <f t="shared" si="727"/>
        <v>43708.199999999983</v>
      </c>
      <c r="AX2292" s="237">
        <f t="shared" si="728"/>
        <v>59635.599999999991</v>
      </c>
      <c r="AY2292" s="133"/>
    </row>
    <row r="2293" spans="3:51" x14ac:dyDescent="0.25">
      <c r="C2293" s="137"/>
      <c r="D2293" s="137"/>
      <c r="E2293" s="137"/>
      <c r="F2293" s="137"/>
      <c r="G2293" s="137"/>
      <c r="H2293" s="137"/>
      <c r="I2293" s="137"/>
      <c r="J2293" s="137"/>
      <c r="K2293" s="240">
        <f t="shared" si="710"/>
        <v>45930</v>
      </c>
      <c r="L2293" s="230">
        <f t="shared" si="711"/>
        <v>226603.6599999996</v>
      </c>
      <c r="M2293" s="162">
        <f>MAX(AN28:AN2293)</f>
        <v>227181.3799999996</v>
      </c>
      <c r="N2293" s="162">
        <f t="shared" si="719"/>
        <v>-577.72000000000116</v>
      </c>
      <c r="O2293" s="231">
        <f>E3+(E4*0.1)</f>
        <v>0.2</v>
      </c>
      <c r="P2293" s="162">
        <v>-550</v>
      </c>
      <c r="Q2293" s="232">
        <f>E5+(E6*0.1)</f>
        <v>0.1</v>
      </c>
      <c r="R2293" s="162">
        <v>-850</v>
      </c>
      <c r="S2293" s="232">
        <f>E7+(E8*0.1)</f>
        <v>0.1</v>
      </c>
      <c r="T2293" s="162">
        <v>1372.8</v>
      </c>
      <c r="U2293" s="233">
        <f>E9+(E10*0.5)+(E11*0.1)</f>
        <v>0.2</v>
      </c>
      <c r="V2293" s="162">
        <v>-1400</v>
      </c>
      <c r="W2293" s="233">
        <f>E12+(E13*0.5)+(E14*0.1)</f>
        <v>0.2</v>
      </c>
      <c r="X2293" s="162">
        <v>-1200</v>
      </c>
      <c r="Y2293" s="161">
        <f t="shared" si="720"/>
        <v>2266</v>
      </c>
      <c r="Z2293" s="162">
        <f t="shared" si="712"/>
        <v>-577.72</v>
      </c>
      <c r="AA2293" s="238">
        <v>45930</v>
      </c>
      <c r="AB2293" s="129">
        <f>SUM(Z2272:Z2293)</f>
        <v>14482.660000000002</v>
      </c>
      <c r="AC2293" s="128">
        <f>(AB2293&gt;0)*1</f>
        <v>1</v>
      </c>
      <c r="AD2293" s="128">
        <f>(AB2293&lt;0)*1</f>
        <v>0</v>
      </c>
      <c r="AE2293" s="129">
        <f>AB2293*AC2293</f>
        <v>14482.660000000002</v>
      </c>
      <c r="AF2293" s="129">
        <f>AB2293*AD2293</f>
        <v>0</v>
      </c>
      <c r="AG2293" s="129"/>
      <c r="AH2293" s="129">
        <f t="shared" si="713"/>
        <v>0</v>
      </c>
      <c r="AI2293" s="129">
        <f t="shared" si="714"/>
        <v>-577.72</v>
      </c>
      <c r="AJ2293" s="234">
        <f t="shared" si="715"/>
        <v>0</v>
      </c>
      <c r="AK2293" s="234">
        <f t="shared" si="716"/>
        <v>1</v>
      </c>
      <c r="AL2293" s="129">
        <f t="shared" si="717"/>
        <v>14482.660000000002</v>
      </c>
      <c r="AM2293" s="127">
        <v>45930</v>
      </c>
      <c r="AN2293" s="129">
        <f t="shared" si="721"/>
        <v>226603.6599999996</v>
      </c>
      <c r="AO2293" s="129">
        <f t="shared" si="722"/>
        <v>14482.660000000002</v>
      </c>
      <c r="AP2293" s="129">
        <f t="shared" si="723"/>
        <v>0</v>
      </c>
      <c r="AQ2293" s="235"/>
      <c r="AR2293" s="235"/>
      <c r="AS2293" s="236">
        <f t="shared" si="718"/>
        <v>45930</v>
      </c>
      <c r="AT2293" s="237">
        <f t="shared" si="724"/>
        <v>41992.779999999984</v>
      </c>
      <c r="AU2293" s="237">
        <f t="shared" si="725"/>
        <v>28431.100000000013</v>
      </c>
      <c r="AV2293" s="237">
        <f t="shared" si="726"/>
        <v>53355.980000000054</v>
      </c>
      <c r="AW2293" s="237">
        <f t="shared" si="727"/>
        <v>43428.199999999983</v>
      </c>
      <c r="AX2293" s="237">
        <f t="shared" si="728"/>
        <v>59395.599999999991</v>
      </c>
      <c r="AY2293" s="133"/>
    </row>
    <row r="2294" spans="3:51" x14ac:dyDescent="0.25">
      <c r="C2294" s="137"/>
      <c r="D2294" s="137"/>
      <c r="E2294" s="137"/>
      <c r="F2294" s="137"/>
      <c r="G2294" s="137"/>
      <c r="H2294" s="137"/>
      <c r="I2294" s="137"/>
      <c r="J2294" s="137"/>
      <c r="K2294" s="240">
        <f t="shared" si="710"/>
        <v>45931</v>
      </c>
      <c r="L2294" s="230">
        <f t="shared" si="711"/>
        <v>226899.0999999996</v>
      </c>
      <c r="M2294" s="162">
        <f>MAX(AN28:AN2294)</f>
        <v>227181.3799999996</v>
      </c>
      <c r="N2294" s="162">
        <f t="shared" si="719"/>
        <v>-282.27999999999884</v>
      </c>
      <c r="O2294" s="231">
        <f>E3+(E4*0.1)</f>
        <v>0.2</v>
      </c>
      <c r="P2294" s="162">
        <v>-550</v>
      </c>
      <c r="Q2294" s="232">
        <f>E5+(E6*0.1)</f>
        <v>0.1</v>
      </c>
      <c r="R2294" s="162">
        <v>-1227</v>
      </c>
      <c r="S2294" s="232">
        <f>E7+(E8*0.1)</f>
        <v>0.1</v>
      </c>
      <c r="T2294" s="162">
        <v>2417.4</v>
      </c>
      <c r="U2294" s="233">
        <f>E9+(E10*0.5)+(E11*0.1)</f>
        <v>0.2</v>
      </c>
      <c r="V2294" s="162">
        <v>716</v>
      </c>
      <c r="W2294" s="233">
        <f>E12+(E13*0.5)+(E14*0.1)</f>
        <v>0.2</v>
      </c>
      <c r="X2294" s="162">
        <v>716</v>
      </c>
      <c r="Y2294" s="161">
        <f t="shared" si="720"/>
        <v>2267</v>
      </c>
      <c r="Z2294" s="162">
        <f t="shared" si="712"/>
        <v>295.44000000000005</v>
      </c>
      <c r="AA2294" s="127">
        <v>45931</v>
      </c>
      <c r="AB2294" s="127"/>
      <c r="AC2294" s="128"/>
      <c r="AD2294" s="128"/>
      <c r="AE2294" s="129"/>
      <c r="AF2294" s="129"/>
      <c r="AG2294" s="129"/>
      <c r="AH2294" s="129">
        <f t="shared" si="713"/>
        <v>295.44000000000005</v>
      </c>
      <c r="AI2294" s="129">
        <f t="shared" si="714"/>
        <v>0</v>
      </c>
      <c r="AJ2294" s="234">
        <f t="shared" si="715"/>
        <v>1</v>
      </c>
      <c r="AK2294" s="234">
        <f t="shared" si="716"/>
        <v>0</v>
      </c>
      <c r="AL2294" s="129">
        <f t="shared" si="717"/>
        <v>0</v>
      </c>
      <c r="AM2294" s="127">
        <v>45931</v>
      </c>
      <c r="AN2294" s="129">
        <f t="shared" si="721"/>
        <v>226899.0999999996</v>
      </c>
      <c r="AO2294" s="129">
        <f t="shared" si="722"/>
        <v>0</v>
      </c>
      <c r="AP2294" s="129">
        <f t="shared" si="723"/>
        <v>0</v>
      </c>
      <c r="AQ2294" s="235"/>
      <c r="AR2294" s="235"/>
      <c r="AS2294" s="236">
        <f t="shared" si="718"/>
        <v>45931</v>
      </c>
      <c r="AT2294" s="237">
        <f t="shared" si="724"/>
        <v>41882.779999999984</v>
      </c>
      <c r="AU2294" s="237">
        <f t="shared" si="725"/>
        <v>28308.400000000012</v>
      </c>
      <c r="AV2294" s="237">
        <f t="shared" si="726"/>
        <v>53597.720000000052</v>
      </c>
      <c r="AW2294" s="237">
        <f t="shared" si="727"/>
        <v>43571.39999999998</v>
      </c>
      <c r="AX2294" s="237">
        <f t="shared" si="728"/>
        <v>59538.799999999988</v>
      </c>
      <c r="AY2294" s="133"/>
    </row>
    <row r="2295" spans="3:51" x14ac:dyDescent="0.25">
      <c r="C2295" s="137"/>
      <c r="D2295" s="137"/>
      <c r="E2295" s="137"/>
      <c r="F2295" s="137"/>
      <c r="G2295" s="137"/>
      <c r="H2295" s="137"/>
      <c r="I2295" s="137"/>
      <c r="J2295" s="137"/>
      <c r="K2295" s="240">
        <f t="shared" si="710"/>
        <v>45932</v>
      </c>
      <c r="L2295" s="230">
        <f t="shared" si="711"/>
        <v>226367.89999999959</v>
      </c>
      <c r="M2295" s="162">
        <f>MAX(AN28:AN2295)</f>
        <v>227181.3799999996</v>
      </c>
      <c r="N2295" s="162">
        <f t="shared" si="719"/>
        <v>-813.48000000001048</v>
      </c>
      <c r="O2295" s="231">
        <f>E3+(E4*0.1)</f>
        <v>0.2</v>
      </c>
      <c r="P2295" s="162">
        <v>-550</v>
      </c>
      <c r="Q2295" s="232">
        <f>E5+(E6*0.1)</f>
        <v>0.1</v>
      </c>
      <c r="R2295" s="162">
        <v>-850</v>
      </c>
      <c r="S2295" s="232">
        <f>E7+(E8*0.1)</f>
        <v>0.1</v>
      </c>
      <c r="T2295" s="162">
        <v>1838</v>
      </c>
      <c r="U2295" s="233">
        <f>E9+(E10*0.5)+(E11*0.1)</f>
        <v>0.2</v>
      </c>
      <c r="V2295" s="162">
        <v>-1400</v>
      </c>
      <c r="W2295" s="233">
        <f>E12+(E13*0.5)+(E14*0.1)</f>
        <v>0.2</v>
      </c>
      <c r="X2295" s="162">
        <v>-1200</v>
      </c>
      <c r="Y2295" s="161">
        <f t="shared" si="720"/>
        <v>2268</v>
      </c>
      <c r="Z2295" s="162">
        <f t="shared" si="712"/>
        <v>-531.20000000000005</v>
      </c>
      <c r="AA2295" s="127">
        <v>45932</v>
      </c>
      <c r="AB2295" s="127"/>
      <c r="AC2295" s="128"/>
      <c r="AD2295" s="128"/>
      <c r="AE2295" s="129"/>
      <c r="AF2295" s="129"/>
      <c r="AG2295" s="129"/>
      <c r="AH2295" s="129">
        <f t="shared" si="713"/>
        <v>0</v>
      </c>
      <c r="AI2295" s="129">
        <f t="shared" si="714"/>
        <v>-531.20000000000005</v>
      </c>
      <c r="AJ2295" s="234">
        <f t="shared" si="715"/>
        <v>0</v>
      </c>
      <c r="AK2295" s="234">
        <f t="shared" si="716"/>
        <v>1</v>
      </c>
      <c r="AL2295" s="129">
        <f t="shared" si="717"/>
        <v>0</v>
      </c>
      <c r="AM2295" s="127">
        <v>45932</v>
      </c>
      <c r="AN2295" s="129">
        <f t="shared" si="721"/>
        <v>226367.89999999959</v>
      </c>
      <c r="AO2295" s="129">
        <f t="shared" si="722"/>
        <v>0</v>
      </c>
      <c r="AP2295" s="129">
        <f t="shared" si="723"/>
        <v>0</v>
      </c>
      <c r="AQ2295" s="235"/>
      <c r="AR2295" s="235"/>
      <c r="AS2295" s="236">
        <f t="shared" si="718"/>
        <v>45932</v>
      </c>
      <c r="AT2295" s="237">
        <f t="shared" si="724"/>
        <v>41772.779999999984</v>
      </c>
      <c r="AU2295" s="237">
        <f t="shared" si="725"/>
        <v>28223.400000000012</v>
      </c>
      <c r="AV2295" s="237">
        <f t="shared" si="726"/>
        <v>53781.520000000055</v>
      </c>
      <c r="AW2295" s="237">
        <f t="shared" si="727"/>
        <v>43291.39999999998</v>
      </c>
      <c r="AX2295" s="237">
        <f t="shared" si="728"/>
        <v>59298.799999999988</v>
      </c>
      <c r="AY2295" s="133"/>
    </row>
    <row r="2296" spans="3:51" x14ac:dyDescent="0.25">
      <c r="C2296" s="137"/>
      <c r="D2296" s="137"/>
      <c r="E2296" s="137"/>
      <c r="F2296" s="137"/>
      <c r="G2296" s="137"/>
      <c r="H2296" s="137"/>
      <c r="I2296" s="137"/>
      <c r="J2296" s="137"/>
      <c r="K2296" s="240">
        <f t="shared" si="710"/>
        <v>45933</v>
      </c>
      <c r="L2296" s="230">
        <f t="shared" si="711"/>
        <v>225747.6599999996</v>
      </c>
      <c r="M2296" s="162">
        <f>MAX(AN28:AN2296)</f>
        <v>227181.3799999996</v>
      </c>
      <c r="N2296" s="162">
        <f t="shared" si="719"/>
        <v>-1433.7200000000012</v>
      </c>
      <c r="O2296" s="231">
        <f>E3+(E4*0.1)</f>
        <v>0.2</v>
      </c>
      <c r="P2296" s="162">
        <v>1192.8</v>
      </c>
      <c r="Q2296" s="232">
        <f>E5+(E6*0.1)</f>
        <v>0.1</v>
      </c>
      <c r="R2296" s="162">
        <v>22</v>
      </c>
      <c r="S2296" s="232">
        <f>E7+(E8*0.1)</f>
        <v>0.1</v>
      </c>
      <c r="T2296" s="162">
        <v>-3410</v>
      </c>
      <c r="U2296" s="233">
        <f>E9+(E10*0.5)+(E11*0.1)</f>
        <v>0.2</v>
      </c>
      <c r="V2296" s="162">
        <v>-1400</v>
      </c>
      <c r="W2296" s="233">
        <f>E12+(E13*0.5)+(E14*0.1)</f>
        <v>0.2</v>
      </c>
      <c r="X2296" s="162">
        <v>-1200</v>
      </c>
      <c r="Y2296" s="161">
        <f t="shared" si="720"/>
        <v>2269</v>
      </c>
      <c r="Z2296" s="162">
        <f t="shared" si="712"/>
        <v>-620.24</v>
      </c>
      <c r="AA2296" s="127">
        <v>45933</v>
      </c>
      <c r="AB2296" s="127"/>
      <c r="AC2296" s="128"/>
      <c r="AD2296" s="128"/>
      <c r="AE2296" s="129"/>
      <c r="AF2296" s="129"/>
      <c r="AG2296" s="129"/>
      <c r="AH2296" s="129">
        <f t="shared" si="713"/>
        <v>0</v>
      </c>
      <c r="AI2296" s="129">
        <f t="shared" si="714"/>
        <v>-620.24</v>
      </c>
      <c r="AJ2296" s="234">
        <f t="shared" si="715"/>
        <v>0</v>
      </c>
      <c r="AK2296" s="234">
        <f t="shared" si="716"/>
        <v>1</v>
      </c>
      <c r="AL2296" s="129">
        <f t="shared" si="717"/>
        <v>0</v>
      </c>
      <c r="AM2296" s="127">
        <v>45933</v>
      </c>
      <c r="AN2296" s="129">
        <f t="shared" si="721"/>
        <v>225747.6599999996</v>
      </c>
      <c r="AO2296" s="129">
        <f t="shared" si="722"/>
        <v>0</v>
      </c>
      <c r="AP2296" s="129">
        <f t="shared" si="723"/>
        <v>0</v>
      </c>
      <c r="AQ2296" s="235"/>
      <c r="AR2296" s="235"/>
      <c r="AS2296" s="236">
        <f t="shared" si="718"/>
        <v>45933</v>
      </c>
      <c r="AT2296" s="237">
        <f t="shared" si="724"/>
        <v>42011.339999999982</v>
      </c>
      <c r="AU2296" s="237">
        <f t="shared" si="725"/>
        <v>28225.600000000013</v>
      </c>
      <c r="AV2296" s="237">
        <f t="shared" si="726"/>
        <v>53440.520000000055</v>
      </c>
      <c r="AW2296" s="237">
        <f t="shared" si="727"/>
        <v>43011.39999999998</v>
      </c>
      <c r="AX2296" s="237">
        <f t="shared" si="728"/>
        <v>59058.799999999988</v>
      </c>
      <c r="AY2296" s="133"/>
    </row>
    <row r="2297" spans="3:51" x14ac:dyDescent="0.25">
      <c r="C2297" s="137"/>
      <c r="D2297" s="137"/>
      <c r="E2297" s="137"/>
      <c r="F2297" s="137"/>
      <c r="G2297" s="137"/>
      <c r="H2297" s="137"/>
      <c r="I2297" s="137"/>
      <c r="J2297" s="137"/>
      <c r="K2297" s="240">
        <f t="shared" si="710"/>
        <v>45936</v>
      </c>
      <c r="L2297" s="230">
        <f t="shared" si="711"/>
        <v>229100.18999999959</v>
      </c>
      <c r="M2297" s="162">
        <f>MAX(AN28:AN2297)</f>
        <v>229100.18999999959</v>
      </c>
      <c r="N2297" s="162">
        <f t="shared" si="719"/>
        <v>0</v>
      </c>
      <c r="O2297" s="231">
        <f>E3+(E4*0.1)</f>
        <v>0.2</v>
      </c>
      <c r="P2297" s="162">
        <v>-550</v>
      </c>
      <c r="Q2297" s="232">
        <f>E5+(E6*0.1)</f>
        <v>0.1</v>
      </c>
      <c r="R2297" s="162">
        <v>1224.5</v>
      </c>
      <c r="S2297" s="232">
        <f>E7+(E8*0.1)</f>
        <v>0.1</v>
      </c>
      <c r="T2297" s="162">
        <v>3860.8</v>
      </c>
      <c r="U2297" s="233">
        <f>E9+(E10*0.5)+(E11*0.1)</f>
        <v>0.2</v>
      </c>
      <c r="V2297" s="162">
        <v>7385</v>
      </c>
      <c r="W2297" s="233">
        <f>E12+(E13*0.5)+(E14*0.1)</f>
        <v>0.2</v>
      </c>
      <c r="X2297" s="162">
        <v>7385</v>
      </c>
      <c r="Y2297" s="161">
        <f t="shared" si="720"/>
        <v>2270</v>
      </c>
      <c r="Z2297" s="162">
        <f t="shared" si="712"/>
        <v>3352.5299999999997</v>
      </c>
      <c r="AA2297" s="127">
        <v>45936</v>
      </c>
      <c r="AB2297" s="127"/>
      <c r="AC2297" s="128"/>
      <c r="AD2297" s="128"/>
      <c r="AE2297" s="129"/>
      <c r="AF2297" s="129"/>
      <c r="AG2297" s="129"/>
      <c r="AH2297" s="129">
        <f t="shared" si="713"/>
        <v>3352.5299999999997</v>
      </c>
      <c r="AI2297" s="129">
        <f t="shared" si="714"/>
        <v>0</v>
      </c>
      <c r="AJ2297" s="234">
        <f t="shared" si="715"/>
        <v>1</v>
      </c>
      <c r="AK2297" s="234">
        <f t="shared" si="716"/>
        <v>0</v>
      </c>
      <c r="AL2297" s="129">
        <f t="shared" si="717"/>
        <v>0</v>
      </c>
      <c r="AM2297" s="127">
        <v>45936</v>
      </c>
      <c r="AN2297" s="129">
        <f t="shared" si="721"/>
        <v>229100.18999999959</v>
      </c>
      <c r="AO2297" s="129">
        <f t="shared" si="722"/>
        <v>0</v>
      </c>
      <c r="AP2297" s="129">
        <f t="shared" si="723"/>
        <v>0</v>
      </c>
      <c r="AQ2297" s="235"/>
      <c r="AR2297" s="235"/>
      <c r="AS2297" s="236">
        <f t="shared" si="718"/>
        <v>45936</v>
      </c>
      <c r="AT2297" s="237">
        <f t="shared" si="724"/>
        <v>41901.339999999982</v>
      </c>
      <c r="AU2297" s="237">
        <f t="shared" si="725"/>
        <v>28348.050000000014</v>
      </c>
      <c r="AV2297" s="237">
        <f t="shared" si="726"/>
        <v>53826.600000000057</v>
      </c>
      <c r="AW2297" s="237">
        <f t="shared" si="727"/>
        <v>44488.39999999998</v>
      </c>
      <c r="AX2297" s="237">
        <f t="shared" si="728"/>
        <v>60535.799999999988</v>
      </c>
      <c r="AY2297" s="133"/>
    </row>
    <row r="2298" spans="3:51" x14ac:dyDescent="0.25">
      <c r="C2298" s="137"/>
      <c r="D2298" s="137"/>
      <c r="E2298" s="137"/>
      <c r="F2298" s="137"/>
      <c r="G2298" s="137"/>
      <c r="H2298" s="137"/>
      <c r="I2298" s="137"/>
      <c r="J2298" s="137"/>
      <c r="K2298" s="240">
        <f t="shared" si="710"/>
        <v>45937</v>
      </c>
      <c r="L2298" s="230">
        <f t="shared" si="711"/>
        <v>228044.18999999959</v>
      </c>
      <c r="M2298" s="162">
        <f>MAX(AN28:AN2298)</f>
        <v>229100.18999999959</v>
      </c>
      <c r="N2298" s="162">
        <f t="shared" si="719"/>
        <v>-1056</v>
      </c>
      <c r="O2298" s="231">
        <f>E3+(E4*0.1)</f>
        <v>0.2</v>
      </c>
      <c r="P2298" s="162">
        <v>-550</v>
      </c>
      <c r="Q2298" s="232">
        <f>E5+(E6*0.1)</f>
        <v>0.1</v>
      </c>
      <c r="R2298" s="162">
        <v>-850</v>
      </c>
      <c r="S2298" s="232">
        <f>E7+(E8*0.1)</f>
        <v>0.1</v>
      </c>
      <c r="T2298" s="162">
        <v>-3410</v>
      </c>
      <c r="U2298" s="233">
        <f>E9+(E10*0.5)+(E11*0.1)</f>
        <v>0.2</v>
      </c>
      <c r="V2298" s="162">
        <v>-1400</v>
      </c>
      <c r="W2298" s="233">
        <f>E12+(E13*0.5)+(E14*0.1)</f>
        <v>0.2</v>
      </c>
      <c r="X2298" s="162">
        <v>-1200</v>
      </c>
      <c r="Y2298" s="161">
        <f t="shared" si="720"/>
        <v>2271</v>
      </c>
      <c r="Z2298" s="162">
        <f t="shared" si="712"/>
        <v>-1056</v>
      </c>
      <c r="AA2298" s="127">
        <v>45937</v>
      </c>
      <c r="AB2298" s="127"/>
      <c r="AC2298" s="128"/>
      <c r="AD2298" s="128"/>
      <c r="AE2298" s="129"/>
      <c r="AF2298" s="129"/>
      <c r="AG2298" s="129"/>
      <c r="AH2298" s="129">
        <f t="shared" si="713"/>
        <v>0</v>
      </c>
      <c r="AI2298" s="129">
        <f t="shared" si="714"/>
        <v>-1056</v>
      </c>
      <c r="AJ2298" s="234">
        <f t="shared" si="715"/>
        <v>0</v>
      </c>
      <c r="AK2298" s="234">
        <f t="shared" si="716"/>
        <v>1</v>
      </c>
      <c r="AL2298" s="129">
        <f t="shared" si="717"/>
        <v>0</v>
      </c>
      <c r="AM2298" s="127">
        <v>45937</v>
      </c>
      <c r="AN2298" s="129">
        <f t="shared" si="721"/>
        <v>228044.18999999959</v>
      </c>
      <c r="AO2298" s="129">
        <f t="shared" si="722"/>
        <v>0</v>
      </c>
      <c r="AP2298" s="129">
        <f t="shared" si="723"/>
        <v>0</v>
      </c>
      <c r="AQ2298" s="235"/>
      <c r="AR2298" s="235"/>
      <c r="AS2298" s="236">
        <f t="shared" si="718"/>
        <v>45937</v>
      </c>
      <c r="AT2298" s="237">
        <f t="shared" si="724"/>
        <v>41791.339999999982</v>
      </c>
      <c r="AU2298" s="237">
        <f t="shared" si="725"/>
        <v>28263.050000000014</v>
      </c>
      <c r="AV2298" s="237">
        <f t="shared" si="726"/>
        <v>53485.600000000057</v>
      </c>
      <c r="AW2298" s="237">
        <f t="shared" si="727"/>
        <v>44208.39999999998</v>
      </c>
      <c r="AX2298" s="237">
        <f t="shared" si="728"/>
        <v>60295.799999999988</v>
      </c>
      <c r="AY2298" s="133"/>
    </row>
    <row r="2299" spans="3:51" x14ac:dyDescent="0.25">
      <c r="C2299" s="137"/>
      <c r="D2299" s="137"/>
      <c r="E2299" s="137"/>
      <c r="F2299" s="137"/>
      <c r="G2299" s="137"/>
      <c r="H2299" s="137"/>
      <c r="I2299" s="137"/>
      <c r="J2299" s="137"/>
      <c r="K2299" s="240">
        <f t="shared" si="710"/>
        <v>45938</v>
      </c>
      <c r="L2299" s="230">
        <f t="shared" si="711"/>
        <v>231013.01999999958</v>
      </c>
      <c r="M2299" s="162">
        <f>MAX(AN28:AN2299)</f>
        <v>231013.01999999958</v>
      </c>
      <c r="N2299" s="162">
        <f t="shared" si="719"/>
        <v>0</v>
      </c>
      <c r="O2299" s="231">
        <f>E3+(E4*0.1)</f>
        <v>0.2</v>
      </c>
      <c r="P2299" s="162">
        <v>-550</v>
      </c>
      <c r="Q2299" s="232">
        <f>E5+(E6*0.1)</f>
        <v>0.1</v>
      </c>
      <c r="R2299" s="162">
        <v>1956.5</v>
      </c>
      <c r="S2299" s="232">
        <f>E7+(E8*0.1)</f>
        <v>0.1</v>
      </c>
      <c r="T2299" s="162">
        <v>5927.8</v>
      </c>
      <c r="U2299" s="233">
        <f>E9+(E10*0.5)+(E11*0.1)</f>
        <v>0.2</v>
      </c>
      <c r="V2299" s="162">
        <v>5726</v>
      </c>
      <c r="W2299" s="233">
        <f>E12+(E13*0.5)+(E14*0.1)</f>
        <v>0.2</v>
      </c>
      <c r="X2299" s="162">
        <v>5726</v>
      </c>
      <c r="Y2299" s="161">
        <f t="shared" si="720"/>
        <v>2272</v>
      </c>
      <c r="Z2299" s="162">
        <f t="shared" si="712"/>
        <v>2968.83</v>
      </c>
      <c r="AA2299" s="127">
        <v>45938</v>
      </c>
      <c r="AB2299" s="127"/>
      <c r="AC2299" s="128"/>
      <c r="AD2299" s="128"/>
      <c r="AE2299" s="129"/>
      <c r="AF2299" s="129"/>
      <c r="AG2299" s="129"/>
      <c r="AH2299" s="129">
        <f t="shared" si="713"/>
        <v>2968.83</v>
      </c>
      <c r="AI2299" s="129">
        <f t="shared" si="714"/>
        <v>0</v>
      </c>
      <c r="AJ2299" s="234">
        <f t="shared" si="715"/>
        <v>1</v>
      </c>
      <c r="AK2299" s="234">
        <f t="shared" si="716"/>
        <v>0</v>
      </c>
      <c r="AL2299" s="129">
        <f t="shared" si="717"/>
        <v>0</v>
      </c>
      <c r="AM2299" s="127">
        <v>45938</v>
      </c>
      <c r="AN2299" s="129">
        <f t="shared" si="721"/>
        <v>231013.01999999958</v>
      </c>
      <c r="AO2299" s="129">
        <f t="shared" si="722"/>
        <v>0</v>
      </c>
      <c r="AP2299" s="129">
        <f t="shared" si="723"/>
        <v>0</v>
      </c>
      <c r="AQ2299" s="235"/>
      <c r="AR2299" s="235"/>
      <c r="AS2299" s="236">
        <f t="shared" si="718"/>
        <v>45938</v>
      </c>
      <c r="AT2299" s="237">
        <f t="shared" si="724"/>
        <v>41681.339999999982</v>
      </c>
      <c r="AU2299" s="237">
        <f t="shared" si="725"/>
        <v>28458.700000000015</v>
      </c>
      <c r="AV2299" s="237">
        <f t="shared" si="726"/>
        <v>54078.380000000056</v>
      </c>
      <c r="AW2299" s="237">
        <f t="shared" si="727"/>
        <v>45353.599999999977</v>
      </c>
      <c r="AX2299" s="237">
        <f t="shared" si="728"/>
        <v>61440.999999999985</v>
      </c>
      <c r="AY2299" s="133"/>
    </row>
    <row r="2300" spans="3:51" x14ac:dyDescent="0.25">
      <c r="C2300" s="137"/>
      <c r="D2300" s="137"/>
      <c r="E2300" s="137"/>
      <c r="F2300" s="137"/>
      <c r="G2300" s="137"/>
      <c r="H2300" s="137"/>
      <c r="I2300" s="137"/>
      <c r="J2300" s="137"/>
      <c r="K2300" s="240">
        <f t="shared" si="710"/>
        <v>45939</v>
      </c>
      <c r="L2300" s="230">
        <f t="shared" si="711"/>
        <v>229957.01999999958</v>
      </c>
      <c r="M2300" s="162">
        <f>MAX(AN28:AN2300)</f>
        <v>231013.01999999958</v>
      </c>
      <c r="N2300" s="162">
        <f t="shared" si="719"/>
        <v>-1056</v>
      </c>
      <c r="O2300" s="231">
        <f>E3+(E4*0.1)</f>
        <v>0.2</v>
      </c>
      <c r="P2300" s="162">
        <v>-550</v>
      </c>
      <c r="Q2300" s="232">
        <f>E5+(E6*0.1)</f>
        <v>0.1</v>
      </c>
      <c r="R2300" s="162">
        <v>-850</v>
      </c>
      <c r="S2300" s="232">
        <f>E7+(E8*0.1)</f>
        <v>0.1</v>
      </c>
      <c r="T2300" s="162">
        <v>-3410</v>
      </c>
      <c r="U2300" s="233">
        <f>E9+(E10*0.5)+(E11*0.1)</f>
        <v>0.2</v>
      </c>
      <c r="V2300" s="162">
        <v>-1400</v>
      </c>
      <c r="W2300" s="233">
        <f>E12+(E13*0.5)+(E14*0.1)</f>
        <v>0.2</v>
      </c>
      <c r="X2300" s="162">
        <v>-1200</v>
      </c>
      <c r="Y2300" s="161">
        <f t="shared" si="720"/>
        <v>2273</v>
      </c>
      <c r="Z2300" s="162">
        <f t="shared" si="712"/>
        <v>-1056</v>
      </c>
      <c r="AA2300" s="127">
        <v>45939</v>
      </c>
      <c r="AB2300" s="127"/>
      <c r="AC2300" s="128"/>
      <c r="AD2300" s="128"/>
      <c r="AE2300" s="129"/>
      <c r="AF2300" s="129"/>
      <c r="AG2300" s="129"/>
      <c r="AH2300" s="129">
        <f t="shared" si="713"/>
        <v>0</v>
      </c>
      <c r="AI2300" s="129">
        <f t="shared" si="714"/>
        <v>-1056</v>
      </c>
      <c r="AJ2300" s="234">
        <f t="shared" si="715"/>
        <v>0</v>
      </c>
      <c r="AK2300" s="234">
        <f t="shared" si="716"/>
        <v>1</v>
      </c>
      <c r="AL2300" s="129">
        <f t="shared" si="717"/>
        <v>0</v>
      </c>
      <c r="AM2300" s="127">
        <v>45939</v>
      </c>
      <c r="AN2300" s="129">
        <f t="shared" si="721"/>
        <v>229957.01999999958</v>
      </c>
      <c r="AO2300" s="129">
        <f t="shared" si="722"/>
        <v>0</v>
      </c>
      <c r="AP2300" s="129">
        <f t="shared" si="723"/>
        <v>0</v>
      </c>
      <c r="AQ2300" s="235"/>
      <c r="AR2300" s="235"/>
      <c r="AS2300" s="236">
        <f t="shared" si="718"/>
        <v>45939</v>
      </c>
      <c r="AT2300" s="237">
        <f t="shared" si="724"/>
        <v>41571.339999999982</v>
      </c>
      <c r="AU2300" s="237">
        <f t="shared" si="725"/>
        <v>28373.700000000015</v>
      </c>
      <c r="AV2300" s="237">
        <f t="shared" si="726"/>
        <v>53737.380000000056</v>
      </c>
      <c r="AW2300" s="237">
        <f t="shared" si="727"/>
        <v>45073.599999999977</v>
      </c>
      <c r="AX2300" s="237">
        <f t="shared" si="728"/>
        <v>61200.999999999985</v>
      </c>
      <c r="AY2300" s="133"/>
    </row>
    <row r="2301" spans="3:51" x14ac:dyDescent="0.25">
      <c r="C2301" s="137"/>
      <c r="D2301" s="137"/>
      <c r="E2301" s="137"/>
      <c r="F2301" s="137"/>
      <c r="G2301" s="137"/>
      <c r="H2301" s="137"/>
      <c r="I2301" s="137"/>
      <c r="J2301" s="137"/>
      <c r="K2301" s="240">
        <f t="shared" si="710"/>
        <v>45940</v>
      </c>
      <c r="L2301" s="230">
        <f t="shared" si="711"/>
        <v>228901.01999999958</v>
      </c>
      <c r="M2301" s="162">
        <f>MAX(AN28:AN2301)</f>
        <v>231013.01999999958</v>
      </c>
      <c r="N2301" s="162">
        <f t="shared" si="719"/>
        <v>-2112</v>
      </c>
      <c r="O2301" s="231">
        <f>E3+(E4*0.1)</f>
        <v>0.2</v>
      </c>
      <c r="P2301" s="162">
        <v>-550</v>
      </c>
      <c r="Q2301" s="232">
        <f>E5+(E6*0.1)</f>
        <v>0.1</v>
      </c>
      <c r="R2301" s="162">
        <v>-850</v>
      </c>
      <c r="S2301" s="232">
        <f>E7+(E8*0.1)</f>
        <v>0.1</v>
      </c>
      <c r="T2301" s="162">
        <v>-3410</v>
      </c>
      <c r="U2301" s="233">
        <f>E9+(E10*0.5)+(E11*0.1)</f>
        <v>0.2</v>
      </c>
      <c r="V2301" s="162">
        <v>-1400</v>
      </c>
      <c r="W2301" s="233">
        <f>E12+(E13*0.5)+(E14*0.1)</f>
        <v>0.2</v>
      </c>
      <c r="X2301" s="162">
        <v>-1200</v>
      </c>
      <c r="Y2301" s="161">
        <f t="shared" si="720"/>
        <v>2274</v>
      </c>
      <c r="Z2301" s="162">
        <f t="shared" si="712"/>
        <v>-1056</v>
      </c>
      <c r="AA2301" s="127">
        <v>45940</v>
      </c>
      <c r="AB2301" s="127"/>
      <c r="AC2301" s="128"/>
      <c r="AD2301" s="128"/>
      <c r="AE2301" s="129"/>
      <c r="AF2301" s="129"/>
      <c r="AG2301" s="129"/>
      <c r="AH2301" s="129">
        <f t="shared" si="713"/>
        <v>0</v>
      </c>
      <c r="AI2301" s="129">
        <f t="shared" si="714"/>
        <v>-1056</v>
      </c>
      <c r="AJ2301" s="234">
        <f t="shared" si="715"/>
        <v>0</v>
      </c>
      <c r="AK2301" s="234">
        <f t="shared" si="716"/>
        <v>1</v>
      </c>
      <c r="AL2301" s="129">
        <f t="shared" si="717"/>
        <v>0</v>
      </c>
      <c r="AM2301" s="127">
        <v>45940</v>
      </c>
      <c r="AN2301" s="129">
        <f t="shared" si="721"/>
        <v>228901.01999999958</v>
      </c>
      <c r="AO2301" s="129">
        <f t="shared" si="722"/>
        <v>0</v>
      </c>
      <c r="AP2301" s="129">
        <f t="shared" si="723"/>
        <v>0</v>
      </c>
      <c r="AQ2301" s="235"/>
      <c r="AR2301" s="235"/>
      <c r="AS2301" s="236">
        <f t="shared" si="718"/>
        <v>45940</v>
      </c>
      <c r="AT2301" s="237">
        <f t="shared" si="724"/>
        <v>41461.339999999982</v>
      </c>
      <c r="AU2301" s="237">
        <f t="shared" si="725"/>
        <v>28288.700000000015</v>
      </c>
      <c r="AV2301" s="237">
        <f t="shared" si="726"/>
        <v>53396.380000000056</v>
      </c>
      <c r="AW2301" s="237">
        <f t="shared" si="727"/>
        <v>44793.599999999977</v>
      </c>
      <c r="AX2301" s="237">
        <f t="shared" si="728"/>
        <v>60960.999999999985</v>
      </c>
      <c r="AY2301" s="133"/>
    </row>
    <row r="2302" spans="3:51" x14ac:dyDescent="0.25">
      <c r="C2302" s="137"/>
      <c r="D2302" s="137"/>
      <c r="E2302" s="137"/>
      <c r="F2302" s="137"/>
      <c r="G2302" s="137"/>
      <c r="H2302" s="137"/>
      <c r="I2302" s="137"/>
      <c r="J2302" s="137"/>
      <c r="K2302" s="240">
        <f t="shared" si="710"/>
        <v>45943</v>
      </c>
      <c r="L2302" s="230">
        <f t="shared" si="711"/>
        <v>232689.84999999957</v>
      </c>
      <c r="M2302" s="162">
        <f>MAX(AN28:AN2302)</f>
        <v>232689.84999999957</v>
      </c>
      <c r="N2302" s="162">
        <f t="shared" si="719"/>
        <v>0</v>
      </c>
      <c r="O2302" s="231">
        <f>E3+(E4*0.1)</f>
        <v>0.2</v>
      </c>
      <c r="P2302" s="162">
        <v>2939.9</v>
      </c>
      <c r="Q2302" s="232">
        <f>E5+(E6*0.1)</f>
        <v>0.1</v>
      </c>
      <c r="R2302" s="162">
        <v>5110.5</v>
      </c>
      <c r="S2302" s="232">
        <f>E7+(E8*0.1)</f>
        <v>0.1</v>
      </c>
      <c r="T2302" s="162">
        <v>10570</v>
      </c>
      <c r="U2302" s="233">
        <f>E9+(E10*0.5)+(E11*0.1)</f>
        <v>0.2</v>
      </c>
      <c r="V2302" s="162">
        <v>9364</v>
      </c>
      <c r="W2302" s="233">
        <f>E12+(E13*0.5)+(E14*0.1)</f>
        <v>0.2</v>
      </c>
      <c r="X2302" s="162">
        <v>-1200</v>
      </c>
      <c r="Y2302" s="161">
        <f t="shared" si="720"/>
        <v>2275</v>
      </c>
      <c r="Z2302" s="162">
        <f t="shared" si="712"/>
        <v>3788.83</v>
      </c>
      <c r="AA2302" s="127">
        <v>45943</v>
      </c>
      <c r="AB2302" s="127"/>
      <c r="AC2302" s="128"/>
      <c r="AD2302" s="128"/>
      <c r="AE2302" s="129"/>
      <c r="AF2302" s="129"/>
      <c r="AG2302" s="129"/>
      <c r="AH2302" s="129">
        <f t="shared" si="713"/>
        <v>3788.83</v>
      </c>
      <c r="AI2302" s="129">
        <f t="shared" si="714"/>
        <v>0</v>
      </c>
      <c r="AJ2302" s="234">
        <f t="shared" si="715"/>
        <v>1</v>
      </c>
      <c r="AK2302" s="234">
        <f t="shared" si="716"/>
        <v>0</v>
      </c>
      <c r="AL2302" s="129">
        <f t="shared" si="717"/>
        <v>0</v>
      </c>
      <c r="AM2302" s="127">
        <v>45943</v>
      </c>
      <c r="AN2302" s="129">
        <f t="shared" si="721"/>
        <v>232689.84999999957</v>
      </c>
      <c r="AO2302" s="129">
        <f t="shared" si="722"/>
        <v>0</v>
      </c>
      <c r="AP2302" s="129">
        <f t="shared" si="723"/>
        <v>0</v>
      </c>
      <c r="AQ2302" s="235"/>
      <c r="AR2302" s="235"/>
      <c r="AS2302" s="236">
        <f t="shared" si="718"/>
        <v>45943</v>
      </c>
      <c r="AT2302" s="237">
        <f t="shared" si="724"/>
        <v>42049.319999999985</v>
      </c>
      <c r="AU2302" s="237">
        <f t="shared" si="725"/>
        <v>28799.750000000015</v>
      </c>
      <c r="AV2302" s="237">
        <f t="shared" si="726"/>
        <v>54453.380000000056</v>
      </c>
      <c r="AW2302" s="237">
        <f t="shared" si="727"/>
        <v>46666.39999999998</v>
      </c>
      <c r="AX2302" s="237">
        <f t="shared" si="728"/>
        <v>60720.999999999985</v>
      </c>
      <c r="AY2302" s="133"/>
    </row>
    <row r="2303" spans="3:51" x14ac:dyDescent="0.25">
      <c r="C2303" s="137"/>
      <c r="D2303" s="137"/>
      <c r="E2303" s="137"/>
      <c r="F2303" s="137"/>
      <c r="G2303" s="137"/>
      <c r="H2303" s="137"/>
      <c r="I2303" s="137"/>
      <c r="J2303" s="137"/>
      <c r="K2303" s="240">
        <f t="shared" si="710"/>
        <v>45944</v>
      </c>
      <c r="L2303" s="230">
        <f t="shared" si="711"/>
        <v>231051.86999999956</v>
      </c>
      <c r="M2303" s="162">
        <f>MAX(AN28:AN2303)</f>
        <v>232689.84999999957</v>
      </c>
      <c r="N2303" s="162">
        <f t="shared" si="719"/>
        <v>-1637.9800000000105</v>
      </c>
      <c r="O2303" s="231">
        <f>E3+(E4*0.1)</f>
        <v>0.2</v>
      </c>
      <c r="P2303" s="162">
        <v>-1028.45</v>
      </c>
      <c r="Q2303" s="232">
        <f>E5+(E6*0.1)</f>
        <v>0.1</v>
      </c>
      <c r="R2303" s="162">
        <v>-2661.5</v>
      </c>
      <c r="S2303" s="232">
        <f>E7+(E8*0.1)</f>
        <v>0.1</v>
      </c>
      <c r="T2303" s="162">
        <v>-6461.4</v>
      </c>
      <c r="U2303" s="233">
        <f>E9+(E10*0.5)+(E11*0.1)</f>
        <v>0.2</v>
      </c>
      <c r="V2303" s="162">
        <v>-1400</v>
      </c>
      <c r="W2303" s="233">
        <f>E12+(E13*0.5)+(E14*0.1)</f>
        <v>0.2</v>
      </c>
      <c r="X2303" s="162">
        <v>-1200</v>
      </c>
      <c r="Y2303" s="161">
        <f t="shared" si="720"/>
        <v>2276</v>
      </c>
      <c r="Z2303" s="162">
        <f t="shared" si="712"/>
        <v>-1637.98</v>
      </c>
      <c r="AA2303" s="127">
        <v>45944</v>
      </c>
      <c r="AB2303" s="127"/>
      <c r="AC2303" s="128"/>
      <c r="AD2303" s="128"/>
      <c r="AE2303" s="129"/>
      <c r="AF2303" s="129"/>
      <c r="AG2303" s="129"/>
      <c r="AH2303" s="129">
        <f t="shared" si="713"/>
        <v>0</v>
      </c>
      <c r="AI2303" s="129">
        <f t="shared" si="714"/>
        <v>-1637.98</v>
      </c>
      <c r="AJ2303" s="234">
        <f t="shared" si="715"/>
        <v>0</v>
      </c>
      <c r="AK2303" s="234">
        <f t="shared" si="716"/>
        <v>1</v>
      </c>
      <c r="AL2303" s="129">
        <f t="shared" si="717"/>
        <v>0</v>
      </c>
      <c r="AM2303" s="127">
        <v>45944</v>
      </c>
      <c r="AN2303" s="129">
        <f t="shared" si="721"/>
        <v>231051.86999999956</v>
      </c>
      <c r="AO2303" s="129">
        <f t="shared" si="722"/>
        <v>0</v>
      </c>
      <c r="AP2303" s="129">
        <f t="shared" si="723"/>
        <v>0</v>
      </c>
      <c r="AQ2303" s="235"/>
      <c r="AR2303" s="235"/>
      <c r="AS2303" s="236">
        <f t="shared" si="718"/>
        <v>45944</v>
      </c>
      <c r="AT2303" s="237">
        <f t="shared" si="724"/>
        <v>41843.629999999983</v>
      </c>
      <c r="AU2303" s="237">
        <f t="shared" si="725"/>
        <v>28533.600000000013</v>
      </c>
      <c r="AV2303" s="237">
        <f t="shared" si="726"/>
        <v>53807.240000000056</v>
      </c>
      <c r="AW2303" s="237">
        <f t="shared" si="727"/>
        <v>46386.39999999998</v>
      </c>
      <c r="AX2303" s="237">
        <f t="shared" si="728"/>
        <v>60480.999999999985</v>
      </c>
      <c r="AY2303" s="133"/>
    </row>
    <row r="2304" spans="3:51" x14ac:dyDescent="0.25">
      <c r="C2304" s="137"/>
      <c r="D2304" s="137"/>
      <c r="E2304" s="137"/>
      <c r="F2304" s="137"/>
      <c r="G2304" s="137"/>
      <c r="H2304" s="137"/>
      <c r="I2304" s="137"/>
      <c r="J2304" s="137"/>
      <c r="K2304" s="240">
        <f t="shared" si="710"/>
        <v>45945</v>
      </c>
      <c r="L2304" s="230">
        <f t="shared" si="711"/>
        <v>233822.94999999955</v>
      </c>
      <c r="M2304" s="162">
        <f>MAX(AN28:AN2304)</f>
        <v>233822.94999999955</v>
      </c>
      <c r="N2304" s="162">
        <f t="shared" si="719"/>
        <v>0</v>
      </c>
      <c r="O2304" s="231">
        <f>E3+(E4*0.1)</f>
        <v>0.2</v>
      </c>
      <c r="P2304" s="162">
        <v>-550</v>
      </c>
      <c r="Q2304" s="232">
        <f>E5+(E6*0.1)</f>
        <v>0.1</v>
      </c>
      <c r="R2304" s="162">
        <v>-850</v>
      </c>
      <c r="S2304" s="232">
        <f>E7+(E8*0.1)</f>
        <v>0.1</v>
      </c>
      <c r="T2304" s="162">
        <v>3320.8</v>
      </c>
      <c r="U2304" s="233">
        <f>E9+(E10*0.5)+(E11*0.1)</f>
        <v>0.2</v>
      </c>
      <c r="V2304" s="162">
        <v>6585</v>
      </c>
      <c r="W2304" s="233">
        <f>E12+(E13*0.5)+(E14*0.1)</f>
        <v>0.2</v>
      </c>
      <c r="X2304" s="162">
        <v>6585</v>
      </c>
      <c r="Y2304" s="161">
        <f t="shared" si="720"/>
        <v>2277</v>
      </c>
      <c r="Z2304" s="162">
        <f t="shared" si="712"/>
        <v>2771.08</v>
      </c>
      <c r="AA2304" s="127">
        <v>45945</v>
      </c>
      <c r="AB2304" s="127"/>
      <c r="AC2304" s="128"/>
      <c r="AD2304" s="128"/>
      <c r="AE2304" s="129"/>
      <c r="AF2304" s="129"/>
      <c r="AG2304" s="129"/>
      <c r="AH2304" s="129">
        <f t="shared" si="713"/>
        <v>2771.08</v>
      </c>
      <c r="AI2304" s="129">
        <f t="shared" si="714"/>
        <v>0</v>
      </c>
      <c r="AJ2304" s="234">
        <f t="shared" si="715"/>
        <v>1</v>
      </c>
      <c r="AK2304" s="234">
        <f t="shared" si="716"/>
        <v>0</v>
      </c>
      <c r="AL2304" s="129">
        <f t="shared" si="717"/>
        <v>0</v>
      </c>
      <c r="AM2304" s="127">
        <v>45945</v>
      </c>
      <c r="AN2304" s="129">
        <f t="shared" si="721"/>
        <v>233822.94999999955</v>
      </c>
      <c r="AO2304" s="129">
        <f t="shared" si="722"/>
        <v>0</v>
      </c>
      <c r="AP2304" s="129">
        <f t="shared" si="723"/>
        <v>0</v>
      </c>
      <c r="AQ2304" s="235"/>
      <c r="AR2304" s="235"/>
      <c r="AS2304" s="236">
        <f t="shared" si="718"/>
        <v>45945</v>
      </c>
      <c r="AT2304" s="237">
        <f t="shared" si="724"/>
        <v>41733.629999999983</v>
      </c>
      <c r="AU2304" s="237">
        <f t="shared" si="725"/>
        <v>28448.600000000013</v>
      </c>
      <c r="AV2304" s="237">
        <f t="shared" si="726"/>
        <v>54139.320000000058</v>
      </c>
      <c r="AW2304" s="237">
        <f t="shared" si="727"/>
        <v>47703.39999999998</v>
      </c>
      <c r="AX2304" s="237">
        <f t="shared" si="728"/>
        <v>61797.999999999985</v>
      </c>
      <c r="AY2304" s="133"/>
    </row>
    <row r="2305" spans="3:51" x14ac:dyDescent="0.25">
      <c r="C2305" s="137"/>
      <c r="D2305" s="137"/>
      <c r="E2305" s="137"/>
      <c r="F2305" s="137"/>
      <c r="G2305" s="137"/>
      <c r="H2305" s="137"/>
      <c r="I2305" s="137"/>
      <c r="J2305" s="137"/>
      <c r="K2305" s="240">
        <f t="shared" si="710"/>
        <v>45946</v>
      </c>
      <c r="L2305" s="230">
        <f t="shared" si="711"/>
        <v>237996.54999999955</v>
      </c>
      <c r="M2305" s="162">
        <f>MAX(AN28:AN2305)</f>
        <v>237996.54999999955</v>
      </c>
      <c r="N2305" s="162">
        <f t="shared" si="719"/>
        <v>0</v>
      </c>
      <c r="O2305" s="231">
        <f>E3+(E4*0.1)</f>
        <v>0.2</v>
      </c>
      <c r="P2305" s="162">
        <v>-550</v>
      </c>
      <c r="Q2305" s="232">
        <f>E5+(E6*0.1)</f>
        <v>0.1</v>
      </c>
      <c r="R2305" s="162">
        <v>-850</v>
      </c>
      <c r="S2305" s="232">
        <f>E7+(E8*0.1)</f>
        <v>0.1</v>
      </c>
      <c r="T2305" s="162">
        <v>-3410</v>
      </c>
      <c r="U2305" s="233">
        <f>E9+(E10*0.5)+(E11*0.1)</f>
        <v>0.2</v>
      </c>
      <c r="V2305" s="162">
        <v>11774</v>
      </c>
      <c r="W2305" s="233">
        <f>E12+(E13*0.5)+(E14*0.1)</f>
        <v>0.2</v>
      </c>
      <c r="X2305" s="162">
        <v>11774</v>
      </c>
      <c r="Y2305" s="161">
        <f t="shared" si="720"/>
        <v>2278</v>
      </c>
      <c r="Z2305" s="162">
        <f t="shared" si="712"/>
        <v>4173.6000000000004</v>
      </c>
      <c r="AA2305" s="127">
        <v>45946</v>
      </c>
      <c r="AB2305" s="127"/>
      <c r="AC2305" s="128"/>
      <c r="AD2305" s="128"/>
      <c r="AE2305" s="129"/>
      <c r="AF2305" s="129"/>
      <c r="AG2305" s="129"/>
      <c r="AH2305" s="129">
        <f t="shared" si="713"/>
        <v>4173.6000000000004</v>
      </c>
      <c r="AI2305" s="129">
        <f t="shared" si="714"/>
        <v>0</v>
      </c>
      <c r="AJ2305" s="234">
        <f t="shared" si="715"/>
        <v>1</v>
      </c>
      <c r="AK2305" s="234">
        <f t="shared" si="716"/>
        <v>0</v>
      </c>
      <c r="AL2305" s="129">
        <f t="shared" si="717"/>
        <v>0</v>
      </c>
      <c r="AM2305" s="127">
        <v>45946</v>
      </c>
      <c r="AN2305" s="129">
        <f t="shared" si="721"/>
        <v>237996.54999999955</v>
      </c>
      <c r="AO2305" s="129">
        <f t="shared" si="722"/>
        <v>0</v>
      </c>
      <c r="AP2305" s="129">
        <f t="shared" si="723"/>
        <v>0</v>
      </c>
      <c r="AQ2305" s="235"/>
      <c r="AR2305" s="235"/>
      <c r="AS2305" s="236">
        <f t="shared" si="718"/>
        <v>45946</v>
      </c>
      <c r="AT2305" s="237">
        <f t="shared" si="724"/>
        <v>41623.629999999983</v>
      </c>
      <c r="AU2305" s="237">
        <f t="shared" si="725"/>
        <v>28363.600000000013</v>
      </c>
      <c r="AV2305" s="237">
        <f t="shared" si="726"/>
        <v>53798.320000000058</v>
      </c>
      <c r="AW2305" s="237">
        <f t="shared" si="727"/>
        <v>50058.199999999983</v>
      </c>
      <c r="AX2305" s="237">
        <f t="shared" si="728"/>
        <v>64152.799999999988</v>
      </c>
      <c r="AY2305" s="133"/>
    </row>
    <row r="2306" spans="3:51" x14ac:dyDescent="0.25">
      <c r="C2306" s="137"/>
      <c r="D2306" s="137"/>
      <c r="E2306" s="137"/>
      <c r="F2306" s="137"/>
      <c r="G2306" s="137"/>
      <c r="H2306" s="137"/>
      <c r="I2306" s="137"/>
      <c r="J2306" s="137"/>
      <c r="K2306" s="240">
        <f t="shared" si="710"/>
        <v>45947</v>
      </c>
      <c r="L2306" s="230">
        <f t="shared" si="711"/>
        <v>237951.33999999956</v>
      </c>
      <c r="M2306" s="162">
        <f>MAX(AN28:AN2306)</f>
        <v>237996.54999999955</v>
      </c>
      <c r="N2306" s="162">
        <f t="shared" si="719"/>
        <v>-45.209999999991851</v>
      </c>
      <c r="O2306" s="231">
        <f>E3+(E4*0.1)</f>
        <v>0.2</v>
      </c>
      <c r="P2306" s="162">
        <v>1191.8499999999999</v>
      </c>
      <c r="Q2306" s="232">
        <f>E5+(E6*0.1)</f>
        <v>0.1</v>
      </c>
      <c r="R2306" s="162">
        <v>-850</v>
      </c>
      <c r="S2306" s="232">
        <f>E7+(E8*0.1)</f>
        <v>0.1</v>
      </c>
      <c r="T2306" s="162">
        <v>3214.2</v>
      </c>
      <c r="U2306" s="233">
        <f>E9+(E10*0.5)+(E11*0.1)</f>
        <v>0.2</v>
      </c>
      <c r="V2306" s="162">
        <v>-1400</v>
      </c>
      <c r="W2306" s="233">
        <f>E12+(E13*0.5)+(E14*0.1)</f>
        <v>0.2</v>
      </c>
      <c r="X2306" s="162">
        <v>-1200</v>
      </c>
      <c r="Y2306" s="161">
        <f t="shared" si="720"/>
        <v>2279</v>
      </c>
      <c r="Z2306" s="162">
        <f t="shared" si="712"/>
        <v>-45.20999999999998</v>
      </c>
      <c r="AA2306" s="127">
        <v>45947</v>
      </c>
      <c r="AB2306" s="127"/>
      <c r="AC2306" s="128"/>
      <c r="AD2306" s="128"/>
      <c r="AE2306" s="129"/>
      <c r="AF2306" s="129"/>
      <c r="AG2306" s="129"/>
      <c r="AH2306" s="129">
        <f t="shared" si="713"/>
        <v>0</v>
      </c>
      <c r="AI2306" s="129">
        <f t="shared" si="714"/>
        <v>-45.20999999999998</v>
      </c>
      <c r="AJ2306" s="234">
        <f t="shared" si="715"/>
        <v>0</v>
      </c>
      <c r="AK2306" s="234">
        <f t="shared" si="716"/>
        <v>1</v>
      </c>
      <c r="AL2306" s="129">
        <f t="shared" si="717"/>
        <v>0</v>
      </c>
      <c r="AM2306" s="127">
        <v>45947</v>
      </c>
      <c r="AN2306" s="129">
        <f t="shared" si="721"/>
        <v>237951.33999999956</v>
      </c>
      <c r="AO2306" s="129">
        <f t="shared" si="722"/>
        <v>0</v>
      </c>
      <c r="AP2306" s="129">
        <f t="shared" si="723"/>
        <v>0</v>
      </c>
      <c r="AQ2306" s="235"/>
      <c r="AR2306" s="235"/>
      <c r="AS2306" s="236">
        <f t="shared" si="718"/>
        <v>45947</v>
      </c>
      <c r="AT2306" s="237">
        <f t="shared" si="724"/>
        <v>41861.999999999985</v>
      </c>
      <c r="AU2306" s="237">
        <f t="shared" si="725"/>
        <v>28278.600000000013</v>
      </c>
      <c r="AV2306" s="237">
        <f t="shared" si="726"/>
        <v>54119.740000000056</v>
      </c>
      <c r="AW2306" s="237">
        <f t="shared" si="727"/>
        <v>49778.199999999983</v>
      </c>
      <c r="AX2306" s="237">
        <f t="shared" si="728"/>
        <v>63912.799999999988</v>
      </c>
      <c r="AY2306" s="133"/>
    </row>
    <row r="2307" spans="3:51" x14ac:dyDescent="0.25">
      <c r="C2307" s="137"/>
      <c r="D2307" s="137"/>
      <c r="E2307" s="137"/>
      <c r="F2307" s="137"/>
      <c r="G2307" s="137"/>
      <c r="H2307" s="137"/>
      <c r="I2307" s="137"/>
      <c r="J2307" s="137"/>
      <c r="K2307" s="240">
        <f t="shared" si="710"/>
        <v>45950</v>
      </c>
      <c r="L2307" s="230">
        <f t="shared" si="711"/>
        <v>238949.04999999955</v>
      </c>
      <c r="M2307" s="162">
        <f>MAX(AN28:AN2307)</f>
        <v>238949.04999999955</v>
      </c>
      <c r="N2307" s="162">
        <f t="shared" si="719"/>
        <v>0</v>
      </c>
      <c r="O2307" s="231">
        <f>E3+(E4*0.1)</f>
        <v>0.2</v>
      </c>
      <c r="P2307" s="162">
        <v>2579.85</v>
      </c>
      <c r="Q2307" s="232">
        <f>E5+(E6*0.1)</f>
        <v>0.1</v>
      </c>
      <c r="R2307" s="162">
        <v>3556</v>
      </c>
      <c r="S2307" s="232">
        <f>E7+(E8*0.1)</f>
        <v>0.1</v>
      </c>
      <c r="T2307" s="162">
        <v>6461.4</v>
      </c>
      <c r="U2307" s="233">
        <f>E9+(E10*0.5)+(E11*0.1)</f>
        <v>0.2</v>
      </c>
      <c r="V2307" s="162">
        <v>-1400</v>
      </c>
      <c r="W2307" s="233">
        <f>E12+(E13*0.5)+(E14*0.1)</f>
        <v>0.2</v>
      </c>
      <c r="X2307" s="162">
        <v>-1200</v>
      </c>
      <c r="Y2307" s="161">
        <f t="shared" si="720"/>
        <v>2280</v>
      </c>
      <c r="Z2307" s="162">
        <f t="shared" si="712"/>
        <v>997.71</v>
      </c>
      <c r="AA2307" s="127">
        <v>45950</v>
      </c>
      <c r="AB2307" s="127"/>
      <c r="AC2307" s="128"/>
      <c r="AD2307" s="128"/>
      <c r="AE2307" s="129"/>
      <c r="AF2307" s="129"/>
      <c r="AG2307" s="129"/>
      <c r="AH2307" s="129">
        <f t="shared" si="713"/>
        <v>997.71</v>
      </c>
      <c r="AI2307" s="129">
        <f t="shared" si="714"/>
        <v>0</v>
      </c>
      <c r="AJ2307" s="234">
        <f t="shared" si="715"/>
        <v>1</v>
      </c>
      <c r="AK2307" s="234">
        <f t="shared" si="716"/>
        <v>0</v>
      </c>
      <c r="AL2307" s="129">
        <f t="shared" si="717"/>
        <v>0</v>
      </c>
      <c r="AM2307" s="127">
        <v>45950</v>
      </c>
      <c r="AN2307" s="129">
        <f t="shared" si="721"/>
        <v>238949.04999999955</v>
      </c>
      <c r="AO2307" s="129">
        <f t="shared" si="722"/>
        <v>0</v>
      </c>
      <c r="AP2307" s="129">
        <f t="shared" si="723"/>
        <v>0</v>
      </c>
      <c r="AQ2307" s="235"/>
      <c r="AR2307" s="235"/>
      <c r="AS2307" s="236">
        <f t="shared" si="718"/>
        <v>45950</v>
      </c>
      <c r="AT2307" s="237">
        <f t="shared" si="724"/>
        <v>42377.969999999987</v>
      </c>
      <c r="AU2307" s="237">
        <f t="shared" si="725"/>
        <v>28634.200000000012</v>
      </c>
      <c r="AV2307" s="237">
        <f t="shared" si="726"/>
        <v>54765.880000000056</v>
      </c>
      <c r="AW2307" s="237">
        <f t="shared" si="727"/>
        <v>49498.199999999983</v>
      </c>
      <c r="AX2307" s="237">
        <f t="shared" si="728"/>
        <v>63672.799999999988</v>
      </c>
      <c r="AY2307" s="133"/>
    </row>
    <row r="2308" spans="3:51" x14ac:dyDescent="0.25">
      <c r="C2308" s="137"/>
      <c r="D2308" s="137"/>
      <c r="E2308" s="137"/>
      <c r="F2308" s="137"/>
      <c r="G2308" s="137"/>
      <c r="H2308" s="137"/>
      <c r="I2308" s="137"/>
      <c r="J2308" s="137"/>
      <c r="K2308" s="240">
        <f t="shared" si="710"/>
        <v>45951</v>
      </c>
      <c r="L2308" s="230">
        <f t="shared" si="711"/>
        <v>238620.52999999956</v>
      </c>
      <c r="M2308" s="162">
        <f>MAX(AN28:AN2308)</f>
        <v>238949.04999999955</v>
      </c>
      <c r="N2308" s="162">
        <f t="shared" si="719"/>
        <v>-328.51999999998952</v>
      </c>
      <c r="O2308" s="231">
        <f>E3+(E4*0.1)</f>
        <v>0.2</v>
      </c>
      <c r="P2308" s="162">
        <v>1090.8</v>
      </c>
      <c r="Q2308" s="232">
        <f>E5+(E6*0.1)</f>
        <v>0.1</v>
      </c>
      <c r="R2308" s="162">
        <v>11</v>
      </c>
      <c r="S2308" s="232">
        <f>E7+(E8*0.1)</f>
        <v>0.1</v>
      </c>
      <c r="T2308" s="162">
        <v>-277.8</v>
      </c>
      <c r="U2308" s="233">
        <f>E9+(E10*0.5)+(E11*0.1)</f>
        <v>0.2</v>
      </c>
      <c r="V2308" s="162">
        <v>-1400</v>
      </c>
      <c r="W2308" s="233">
        <f>E12+(E13*0.5)+(E14*0.1)</f>
        <v>0.2</v>
      </c>
      <c r="X2308" s="162">
        <v>-1200</v>
      </c>
      <c r="Y2308" s="161">
        <f t="shared" si="720"/>
        <v>2281</v>
      </c>
      <c r="Z2308" s="162">
        <f t="shared" si="712"/>
        <v>-328.52</v>
      </c>
      <c r="AA2308" s="127">
        <v>45951</v>
      </c>
      <c r="AB2308" s="127"/>
      <c r="AC2308" s="128"/>
      <c r="AD2308" s="128"/>
      <c r="AE2308" s="129"/>
      <c r="AF2308" s="129"/>
      <c r="AG2308" s="129"/>
      <c r="AH2308" s="129">
        <f t="shared" si="713"/>
        <v>0</v>
      </c>
      <c r="AI2308" s="129">
        <f t="shared" si="714"/>
        <v>-328.52</v>
      </c>
      <c r="AJ2308" s="234">
        <f t="shared" si="715"/>
        <v>0</v>
      </c>
      <c r="AK2308" s="234">
        <f t="shared" si="716"/>
        <v>1</v>
      </c>
      <c r="AL2308" s="129">
        <f t="shared" si="717"/>
        <v>0</v>
      </c>
      <c r="AM2308" s="127">
        <v>45951</v>
      </c>
      <c r="AN2308" s="129">
        <f t="shared" si="721"/>
        <v>238620.52999999956</v>
      </c>
      <c r="AO2308" s="129">
        <f t="shared" si="722"/>
        <v>0</v>
      </c>
      <c r="AP2308" s="129">
        <f t="shared" si="723"/>
        <v>0</v>
      </c>
      <c r="AQ2308" s="235"/>
      <c r="AR2308" s="235"/>
      <c r="AS2308" s="236">
        <f t="shared" si="718"/>
        <v>45951</v>
      </c>
      <c r="AT2308" s="237">
        <f t="shared" si="724"/>
        <v>42596.12999999999</v>
      </c>
      <c r="AU2308" s="237">
        <f t="shared" si="725"/>
        <v>28635.30000000001</v>
      </c>
      <c r="AV2308" s="237">
        <f t="shared" si="726"/>
        <v>54738.100000000057</v>
      </c>
      <c r="AW2308" s="237">
        <f t="shared" si="727"/>
        <v>49218.199999999983</v>
      </c>
      <c r="AX2308" s="237">
        <f t="shared" si="728"/>
        <v>63432.799999999988</v>
      </c>
      <c r="AY2308" s="133"/>
    </row>
    <row r="2309" spans="3:51" x14ac:dyDescent="0.25">
      <c r="C2309" s="137"/>
      <c r="D2309" s="137"/>
      <c r="E2309" s="137"/>
      <c r="F2309" s="137"/>
      <c r="G2309" s="137"/>
      <c r="H2309" s="137"/>
      <c r="I2309" s="137"/>
      <c r="J2309" s="137"/>
      <c r="K2309" s="240">
        <f t="shared" si="710"/>
        <v>45952</v>
      </c>
      <c r="L2309" s="230">
        <f t="shared" si="711"/>
        <v>237564.52999999956</v>
      </c>
      <c r="M2309" s="162">
        <f>MAX(AN28:AN2309)</f>
        <v>238949.04999999955</v>
      </c>
      <c r="N2309" s="162">
        <f t="shared" si="719"/>
        <v>-1384.5199999999895</v>
      </c>
      <c r="O2309" s="231">
        <f>E3+(E4*0.1)</f>
        <v>0.2</v>
      </c>
      <c r="P2309" s="162">
        <v>-550</v>
      </c>
      <c r="Q2309" s="232">
        <f>E5+(E6*0.1)</f>
        <v>0.1</v>
      </c>
      <c r="R2309" s="162">
        <v>-850</v>
      </c>
      <c r="S2309" s="232">
        <f>E7+(E8*0.1)</f>
        <v>0.1</v>
      </c>
      <c r="T2309" s="162">
        <v>-3410</v>
      </c>
      <c r="U2309" s="233">
        <f>E9+(E10*0.5)+(E11*0.1)</f>
        <v>0.2</v>
      </c>
      <c r="V2309" s="162">
        <v>-1400</v>
      </c>
      <c r="W2309" s="233">
        <f>E12+(E13*0.5)+(E14*0.1)</f>
        <v>0.2</v>
      </c>
      <c r="X2309" s="162">
        <v>-1200</v>
      </c>
      <c r="Y2309" s="161">
        <f t="shared" si="720"/>
        <v>2282</v>
      </c>
      <c r="Z2309" s="162">
        <f t="shared" si="712"/>
        <v>-1056</v>
      </c>
      <c r="AA2309" s="127">
        <v>45952</v>
      </c>
      <c r="AB2309" s="127"/>
      <c r="AC2309" s="128"/>
      <c r="AD2309" s="128"/>
      <c r="AE2309" s="129"/>
      <c r="AF2309" s="129"/>
      <c r="AG2309" s="129"/>
      <c r="AH2309" s="129">
        <f t="shared" si="713"/>
        <v>0</v>
      </c>
      <c r="AI2309" s="129">
        <f t="shared" si="714"/>
        <v>-1056</v>
      </c>
      <c r="AJ2309" s="234">
        <f t="shared" si="715"/>
        <v>0</v>
      </c>
      <c r="AK2309" s="234">
        <f t="shared" si="716"/>
        <v>1</v>
      </c>
      <c r="AL2309" s="129">
        <f t="shared" si="717"/>
        <v>0</v>
      </c>
      <c r="AM2309" s="127">
        <v>45952</v>
      </c>
      <c r="AN2309" s="129">
        <f t="shared" si="721"/>
        <v>237564.52999999956</v>
      </c>
      <c r="AO2309" s="129">
        <f t="shared" si="722"/>
        <v>0</v>
      </c>
      <c r="AP2309" s="129">
        <f t="shared" si="723"/>
        <v>0</v>
      </c>
      <c r="AQ2309" s="235"/>
      <c r="AR2309" s="235"/>
      <c r="AS2309" s="236">
        <f t="shared" si="718"/>
        <v>45952</v>
      </c>
      <c r="AT2309" s="237">
        <f t="shared" si="724"/>
        <v>42486.12999999999</v>
      </c>
      <c r="AU2309" s="237">
        <f t="shared" si="725"/>
        <v>28550.30000000001</v>
      </c>
      <c r="AV2309" s="237">
        <f t="shared" si="726"/>
        <v>54397.100000000057</v>
      </c>
      <c r="AW2309" s="237">
        <f t="shared" si="727"/>
        <v>48938.199999999983</v>
      </c>
      <c r="AX2309" s="237">
        <f t="shared" si="728"/>
        <v>63192.799999999988</v>
      </c>
      <c r="AY2309" s="133"/>
    </row>
    <row r="2310" spans="3:51" x14ac:dyDescent="0.25">
      <c r="C2310" s="137"/>
      <c r="D2310" s="137"/>
      <c r="E2310" s="137"/>
      <c r="F2310" s="137"/>
      <c r="G2310" s="137"/>
      <c r="H2310" s="137"/>
      <c r="I2310" s="137"/>
      <c r="J2310" s="137"/>
      <c r="K2310" s="240">
        <f t="shared" si="710"/>
        <v>45953</v>
      </c>
      <c r="L2310" s="230">
        <f t="shared" si="711"/>
        <v>237566.56999999957</v>
      </c>
      <c r="M2310" s="162">
        <f>MAX(AN28:AN2310)</f>
        <v>238949.04999999955</v>
      </c>
      <c r="N2310" s="162">
        <f t="shared" si="719"/>
        <v>-1382.4799999999814</v>
      </c>
      <c r="O2310" s="231">
        <f>E3+(E4*0.1)</f>
        <v>0.2</v>
      </c>
      <c r="P2310" s="162">
        <v>-550</v>
      </c>
      <c r="Q2310" s="232">
        <f>E5+(E6*0.1)</f>
        <v>0.1</v>
      </c>
      <c r="R2310" s="162">
        <v>1952</v>
      </c>
      <c r="S2310" s="232">
        <f>E7+(E8*0.1)</f>
        <v>0.1</v>
      </c>
      <c r="T2310" s="162">
        <v>4368.3999999999996</v>
      </c>
      <c r="U2310" s="233">
        <f>E9+(E10*0.5)+(E11*0.1)</f>
        <v>0.2</v>
      </c>
      <c r="V2310" s="162">
        <v>-1400</v>
      </c>
      <c r="W2310" s="233">
        <f>E12+(E13*0.5)+(E14*0.1)</f>
        <v>0.2</v>
      </c>
      <c r="X2310" s="162">
        <v>-1200</v>
      </c>
      <c r="Y2310" s="161">
        <f t="shared" si="720"/>
        <v>2283</v>
      </c>
      <c r="Z2310" s="162">
        <f t="shared" si="712"/>
        <v>2.0399999999999636</v>
      </c>
      <c r="AA2310" s="127">
        <v>45953</v>
      </c>
      <c r="AB2310" s="127"/>
      <c r="AC2310" s="128"/>
      <c r="AD2310" s="128"/>
      <c r="AE2310" s="129"/>
      <c r="AF2310" s="129"/>
      <c r="AG2310" s="129"/>
      <c r="AH2310" s="129">
        <f t="shared" si="713"/>
        <v>2.0399999999999636</v>
      </c>
      <c r="AI2310" s="129">
        <f t="shared" si="714"/>
        <v>0</v>
      </c>
      <c r="AJ2310" s="234">
        <f t="shared" si="715"/>
        <v>1</v>
      </c>
      <c r="AK2310" s="234">
        <f t="shared" si="716"/>
        <v>0</v>
      </c>
      <c r="AL2310" s="129">
        <f t="shared" si="717"/>
        <v>0</v>
      </c>
      <c r="AM2310" s="127">
        <v>45953</v>
      </c>
      <c r="AN2310" s="129">
        <f t="shared" si="721"/>
        <v>237566.56999999957</v>
      </c>
      <c r="AO2310" s="129">
        <f t="shared" si="722"/>
        <v>0</v>
      </c>
      <c r="AP2310" s="129">
        <f t="shared" si="723"/>
        <v>0</v>
      </c>
      <c r="AQ2310" s="235"/>
      <c r="AR2310" s="235"/>
      <c r="AS2310" s="236">
        <f t="shared" si="718"/>
        <v>45953</v>
      </c>
      <c r="AT2310" s="237">
        <f t="shared" si="724"/>
        <v>42376.12999999999</v>
      </c>
      <c r="AU2310" s="237">
        <f t="shared" si="725"/>
        <v>28745.500000000011</v>
      </c>
      <c r="AV2310" s="237">
        <f t="shared" si="726"/>
        <v>54833.940000000053</v>
      </c>
      <c r="AW2310" s="237">
        <f t="shared" si="727"/>
        <v>48658.199999999983</v>
      </c>
      <c r="AX2310" s="237">
        <f t="shared" si="728"/>
        <v>62952.799999999988</v>
      </c>
      <c r="AY2310" s="133"/>
    </row>
    <row r="2311" spans="3:51" x14ac:dyDescent="0.25">
      <c r="C2311" s="137"/>
      <c r="D2311" s="137"/>
      <c r="E2311" s="137"/>
      <c r="F2311" s="137"/>
      <c r="G2311" s="137"/>
      <c r="H2311" s="137"/>
      <c r="I2311" s="137"/>
      <c r="J2311" s="137"/>
      <c r="K2311" s="240">
        <f t="shared" si="710"/>
        <v>45954</v>
      </c>
      <c r="L2311" s="230">
        <f t="shared" si="711"/>
        <v>238306.80999999956</v>
      </c>
      <c r="M2311" s="162">
        <f>MAX(AN28:AN2311)</f>
        <v>238949.04999999955</v>
      </c>
      <c r="N2311" s="162">
        <f t="shared" si="719"/>
        <v>-642.23999999999069</v>
      </c>
      <c r="O2311" s="231">
        <f>E3+(E4*0.1)</f>
        <v>0.2</v>
      </c>
      <c r="P2311" s="162">
        <v>2362.5500000000002</v>
      </c>
      <c r="Q2311" s="232">
        <f>E5+(E6*0.1)</f>
        <v>0.1</v>
      </c>
      <c r="R2311" s="162">
        <v>2662.5</v>
      </c>
      <c r="S2311" s="232">
        <f>E7+(E8*0.1)</f>
        <v>0.1</v>
      </c>
      <c r="T2311" s="162">
        <v>5214.8</v>
      </c>
      <c r="U2311" s="233">
        <f>E9+(E10*0.5)+(E11*0.1)</f>
        <v>0.2</v>
      </c>
      <c r="V2311" s="162">
        <v>-1400</v>
      </c>
      <c r="W2311" s="233">
        <f>E12+(E13*0.5)+(E14*0.1)</f>
        <v>0.2</v>
      </c>
      <c r="X2311" s="162">
        <v>-1200</v>
      </c>
      <c r="Y2311" s="161">
        <f t="shared" si="720"/>
        <v>2284</v>
      </c>
      <c r="Z2311" s="162">
        <f t="shared" si="712"/>
        <v>740.24</v>
      </c>
      <c r="AA2311" s="127">
        <v>45954</v>
      </c>
      <c r="AB2311" s="127"/>
      <c r="AC2311" s="128"/>
      <c r="AD2311" s="128"/>
      <c r="AE2311" s="129"/>
      <c r="AF2311" s="129"/>
      <c r="AG2311" s="129"/>
      <c r="AH2311" s="129">
        <f t="shared" si="713"/>
        <v>740.24</v>
      </c>
      <c r="AI2311" s="129">
        <f t="shared" si="714"/>
        <v>0</v>
      </c>
      <c r="AJ2311" s="234">
        <f t="shared" si="715"/>
        <v>1</v>
      </c>
      <c r="AK2311" s="234">
        <f t="shared" si="716"/>
        <v>0</v>
      </c>
      <c r="AL2311" s="129">
        <f t="shared" si="717"/>
        <v>0</v>
      </c>
      <c r="AM2311" s="127">
        <v>45954</v>
      </c>
      <c r="AN2311" s="129">
        <f t="shared" si="721"/>
        <v>238306.80999999956</v>
      </c>
      <c r="AO2311" s="129">
        <f t="shared" si="722"/>
        <v>0</v>
      </c>
      <c r="AP2311" s="129">
        <f t="shared" si="723"/>
        <v>0</v>
      </c>
      <c r="AQ2311" s="235"/>
      <c r="AR2311" s="235"/>
      <c r="AS2311" s="236">
        <f t="shared" si="718"/>
        <v>45954</v>
      </c>
      <c r="AT2311" s="237">
        <f t="shared" si="724"/>
        <v>42848.639999999992</v>
      </c>
      <c r="AU2311" s="237">
        <f t="shared" si="725"/>
        <v>29011.750000000011</v>
      </c>
      <c r="AV2311" s="237">
        <f t="shared" si="726"/>
        <v>55355.420000000056</v>
      </c>
      <c r="AW2311" s="237">
        <f t="shared" si="727"/>
        <v>48378.199999999983</v>
      </c>
      <c r="AX2311" s="237">
        <f t="shared" si="728"/>
        <v>62712.799999999988</v>
      </c>
      <c r="AY2311" s="133"/>
    </row>
    <row r="2312" spans="3:51" x14ac:dyDescent="0.25">
      <c r="C2312" s="137"/>
      <c r="D2312" s="137"/>
      <c r="E2312" s="137"/>
      <c r="F2312" s="137"/>
      <c r="G2312" s="137"/>
      <c r="H2312" s="137"/>
      <c r="I2312" s="137"/>
      <c r="J2312" s="137"/>
      <c r="K2312" s="240">
        <f t="shared" si="710"/>
        <v>45957</v>
      </c>
      <c r="L2312" s="230">
        <f t="shared" si="711"/>
        <v>239468.40999999957</v>
      </c>
      <c r="M2312" s="162">
        <f>MAX(AN28:AN2312)</f>
        <v>239468.40999999957</v>
      </c>
      <c r="N2312" s="162">
        <f t="shared" si="719"/>
        <v>0</v>
      </c>
      <c r="O2312" s="231">
        <f>E3+(E4*0.1)</f>
        <v>0.2</v>
      </c>
      <c r="P2312" s="162">
        <v>1687.35</v>
      </c>
      <c r="Q2312" s="232">
        <f>E5+(E6*0.1)</f>
        <v>0.1</v>
      </c>
      <c r="R2312" s="162">
        <v>4173.5</v>
      </c>
      <c r="S2312" s="232">
        <f>E7+(E8*0.1)</f>
        <v>0.1</v>
      </c>
      <c r="T2312" s="162">
        <v>9267.7999999999993</v>
      </c>
      <c r="U2312" s="233">
        <f>E9+(E10*0.5)+(E11*0.1)</f>
        <v>0.2</v>
      </c>
      <c r="V2312" s="162">
        <v>-1400</v>
      </c>
      <c r="W2312" s="233">
        <f>E12+(E13*0.5)+(E14*0.1)</f>
        <v>0.2</v>
      </c>
      <c r="X2312" s="162">
        <v>-1200</v>
      </c>
      <c r="Y2312" s="161">
        <f t="shared" si="720"/>
        <v>2285</v>
      </c>
      <c r="Z2312" s="162">
        <f t="shared" si="712"/>
        <v>1161.5999999999999</v>
      </c>
      <c r="AA2312" s="127">
        <v>45957</v>
      </c>
      <c r="AB2312" s="127"/>
      <c r="AC2312" s="128"/>
      <c r="AD2312" s="128"/>
      <c r="AE2312" s="129"/>
      <c r="AF2312" s="129"/>
      <c r="AG2312" s="129"/>
      <c r="AH2312" s="129">
        <f t="shared" si="713"/>
        <v>1161.5999999999999</v>
      </c>
      <c r="AI2312" s="129">
        <f t="shared" si="714"/>
        <v>0</v>
      </c>
      <c r="AJ2312" s="234">
        <f t="shared" si="715"/>
        <v>1</v>
      </c>
      <c r="AK2312" s="234">
        <f t="shared" si="716"/>
        <v>0</v>
      </c>
      <c r="AL2312" s="129">
        <f t="shared" si="717"/>
        <v>0</v>
      </c>
      <c r="AM2312" s="127">
        <v>45957</v>
      </c>
      <c r="AN2312" s="129">
        <f t="shared" si="721"/>
        <v>239468.40999999957</v>
      </c>
      <c r="AO2312" s="129">
        <f t="shared" si="722"/>
        <v>0</v>
      </c>
      <c r="AP2312" s="129">
        <f t="shared" si="723"/>
        <v>0</v>
      </c>
      <c r="AQ2312" s="235"/>
      <c r="AR2312" s="235"/>
      <c r="AS2312" s="236">
        <f t="shared" si="718"/>
        <v>45957</v>
      </c>
      <c r="AT2312" s="237">
        <f t="shared" si="724"/>
        <v>43186.109999999993</v>
      </c>
      <c r="AU2312" s="237">
        <f t="shared" si="725"/>
        <v>29429.100000000009</v>
      </c>
      <c r="AV2312" s="237">
        <f t="shared" si="726"/>
        <v>56282.200000000055</v>
      </c>
      <c r="AW2312" s="237">
        <f t="shared" si="727"/>
        <v>48098.199999999983</v>
      </c>
      <c r="AX2312" s="237">
        <f t="shared" si="728"/>
        <v>62472.799999999988</v>
      </c>
      <c r="AY2312" s="133"/>
    </row>
    <row r="2313" spans="3:51" x14ac:dyDescent="0.25">
      <c r="C2313" s="137"/>
      <c r="D2313" s="137"/>
      <c r="E2313" s="137"/>
      <c r="F2313" s="137"/>
      <c r="G2313" s="137"/>
      <c r="H2313" s="137"/>
      <c r="I2313" s="137"/>
      <c r="J2313" s="137"/>
      <c r="K2313" s="240">
        <f t="shared" si="710"/>
        <v>45958</v>
      </c>
      <c r="L2313" s="230">
        <f t="shared" si="711"/>
        <v>239570.05999999956</v>
      </c>
      <c r="M2313" s="162">
        <f>MAX(AN28:AN2313)</f>
        <v>239570.05999999956</v>
      </c>
      <c r="N2313" s="162">
        <f t="shared" si="719"/>
        <v>0</v>
      </c>
      <c r="O2313" s="231">
        <f>E3+(E4*0.1)</f>
        <v>0.2</v>
      </c>
      <c r="P2313" s="162">
        <v>808.9</v>
      </c>
      <c r="Q2313" s="232">
        <f>E5+(E6*0.1)</f>
        <v>0.1</v>
      </c>
      <c r="R2313" s="162">
        <v>786.5</v>
      </c>
      <c r="S2313" s="232">
        <f>E7+(E8*0.1)</f>
        <v>0.1</v>
      </c>
      <c r="T2313" s="162">
        <v>3812.2</v>
      </c>
      <c r="U2313" s="233">
        <f>E9+(E10*0.5)+(E11*0.1)</f>
        <v>0.2</v>
      </c>
      <c r="V2313" s="162">
        <v>-1400</v>
      </c>
      <c r="W2313" s="233">
        <f>E12+(E13*0.5)+(E14*0.1)</f>
        <v>0.2</v>
      </c>
      <c r="X2313" s="162">
        <v>-1200</v>
      </c>
      <c r="Y2313" s="161">
        <f t="shared" si="720"/>
        <v>2286</v>
      </c>
      <c r="Z2313" s="162">
        <f t="shared" si="712"/>
        <v>101.65000000000009</v>
      </c>
      <c r="AA2313" s="127">
        <v>45958</v>
      </c>
      <c r="AB2313" s="127"/>
      <c r="AC2313" s="128"/>
      <c r="AD2313" s="128"/>
      <c r="AE2313" s="129"/>
      <c r="AF2313" s="129"/>
      <c r="AG2313" s="129"/>
      <c r="AH2313" s="129">
        <f t="shared" si="713"/>
        <v>101.65000000000009</v>
      </c>
      <c r="AI2313" s="129">
        <f t="shared" si="714"/>
        <v>0</v>
      </c>
      <c r="AJ2313" s="234">
        <f t="shared" si="715"/>
        <v>1</v>
      </c>
      <c r="AK2313" s="234">
        <f t="shared" si="716"/>
        <v>0</v>
      </c>
      <c r="AL2313" s="129">
        <f t="shared" si="717"/>
        <v>0</v>
      </c>
      <c r="AM2313" s="127">
        <v>45958</v>
      </c>
      <c r="AN2313" s="129">
        <f t="shared" si="721"/>
        <v>239570.05999999956</v>
      </c>
      <c r="AO2313" s="129">
        <f t="shared" si="722"/>
        <v>0</v>
      </c>
      <c r="AP2313" s="129">
        <f t="shared" si="723"/>
        <v>0</v>
      </c>
      <c r="AQ2313" s="235"/>
      <c r="AR2313" s="235"/>
      <c r="AS2313" s="236">
        <f t="shared" si="718"/>
        <v>45958</v>
      </c>
      <c r="AT2313" s="237">
        <f t="shared" si="724"/>
        <v>43347.889999999992</v>
      </c>
      <c r="AU2313" s="237">
        <f t="shared" si="725"/>
        <v>29507.750000000011</v>
      </c>
      <c r="AV2313" s="237">
        <f t="shared" si="726"/>
        <v>56663.420000000056</v>
      </c>
      <c r="AW2313" s="237">
        <f t="shared" si="727"/>
        <v>47818.199999999983</v>
      </c>
      <c r="AX2313" s="237">
        <f t="shared" si="728"/>
        <v>62232.799999999988</v>
      </c>
      <c r="AY2313" s="133"/>
    </row>
    <row r="2314" spans="3:51" x14ac:dyDescent="0.25">
      <c r="C2314" s="137"/>
      <c r="D2314" s="137"/>
      <c r="E2314" s="137"/>
      <c r="F2314" s="137"/>
      <c r="G2314" s="137"/>
      <c r="H2314" s="137"/>
      <c r="I2314" s="137"/>
      <c r="J2314" s="137"/>
      <c r="K2314" s="240">
        <f t="shared" si="710"/>
        <v>45959</v>
      </c>
      <c r="L2314" s="230">
        <f t="shared" si="711"/>
        <v>239070.43999999957</v>
      </c>
      <c r="M2314" s="162">
        <f>MAX(AN28:AN2314)</f>
        <v>239570.05999999956</v>
      </c>
      <c r="N2314" s="162">
        <f t="shared" si="719"/>
        <v>-499.61999999999534</v>
      </c>
      <c r="O2314" s="231">
        <f>E3+(E4*0.1)</f>
        <v>0.2</v>
      </c>
      <c r="P2314" s="162">
        <v>-550</v>
      </c>
      <c r="Q2314" s="232">
        <f>E5+(E6*0.1)</f>
        <v>0.1</v>
      </c>
      <c r="R2314" s="162">
        <v>-850</v>
      </c>
      <c r="S2314" s="232">
        <f>E7+(E8*0.1)</f>
        <v>0.1</v>
      </c>
      <c r="T2314" s="162">
        <v>2153.8000000000002</v>
      </c>
      <c r="U2314" s="233">
        <f>E9+(E10*0.5)+(E11*0.1)</f>
        <v>0.2</v>
      </c>
      <c r="V2314" s="162">
        <v>-1400</v>
      </c>
      <c r="W2314" s="233">
        <f>E12+(E13*0.5)+(E14*0.1)</f>
        <v>0.2</v>
      </c>
      <c r="X2314" s="162">
        <v>-1200</v>
      </c>
      <c r="Y2314" s="161">
        <f t="shared" si="720"/>
        <v>2287</v>
      </c>
      <c r="Z2314" s="162">
        <f t="shared" si="712"/>
        <v>-499.62</v>
      </c>
      <c r="AA2314" s="127">
        <v>45959</v>
      </c>
      <c r="AB2314" s="127"/>
      <c r="AC2314" s="128"/>
      <c r="AD2314" s="128"/>
      <c r="AE2314" s="129"/>
      <c r="AF2314" s="129"/>
      <c r="AG2314" s="129"/>
      <c r="AH2314" s="129">
        <f t="shared" si="713"/>
        <v>0</v>
      </c>
      <c r="AI2314" s="129">
        <f t="shared" si="714"/>
        <v>-499.62</v>
      </c>
      <c r="AJ2314" s="234">
        <f t="shared" si="715"/>
        <v>0</v>
      </c>
      <c r="AK2314" s="234">
        <f t="shared" si="716"/>
        <v>1</v>
      </c>
      <c r="AL2314" s="129">
        <f t="shared" si="717"/>
        <v>0</v>
      </c>
      <c r="AM2314" s="127">
        <v>45959</v>
      </c>
      <c r="AN2314" s="129">
        <f t="shared" si="721"/>
        <v>239070.43999999957</v>
      </c>
      <c r="AO2314" s="129">
        <f t="shared" si="722"/>
        <v>0</v>
      </c>
      <c r="AP2314" s="129">
        <f t="shared" si="723"/>
        <v>0</v>
      </c>
      <c r="AQ2314" s="235"/>
      <c r="AR2314" s="235"/>
      <c r="AS2314" s="236">
        <f t="shared" si="718"/>
        <v>45959</v>
      </c>
      <c r="AT2314" s="237">
        <f t="shared" si="724"/>
        <v>43237.889999999992</v>
      </c>
      <c r="AU2314" s="237">
        <f t="shared" si="725"/>
        <v>29422.750000000011</v>
      </c>
      <c r="AV2314" s="237">
        <f t="shared" si="726"/>
        <v>56878.800000000054</v>
      </c>
      <c r="AW2314" s="237">
        <f t="shared" si="727"/>
        <v>47538.199999999983</v>
      </c>
      <c r="AX2314" s="237">
        <f t="shared" si="728"/>
        <v>61992.799999999988</v>
      </c>
      <c r="AY2314" s="133"/>
    </row>
    <row r="2315" spans="3:51" x14ac:dyDescent="0.25">
      <c r="C2315" s="137"/>
      <c r="D2315" s="137"/>
      <c r="E2315" s="137"/>
      <c r="F2315" s="137"/>
      <c r="G2315" s="137"/>
      <c r="H2315" s="137"/>
      <c r="I2315" s="137"/>
      <c r="J2315" s="137"/>
      <c r="K2315" s="240">
        <f t="shared" si="710"/>
        <v>45960</v>
      </c>
      <c r="L2315" s="230">
        <f t="shared" si="711"/>
        <v>237815.22999999957</v>
      </c>
      <c r="M2315" s="162">
        <f>MAX(AN28:AN2315)</f>
        <v>239570.05999999956</v>
      </c>
      <c r="N2315" s="162">
        <f t="shared" si="719"/>
        <v>-1754.8299999999872</v>
      </c>
      <c r="O2315" s="231">
        <f>E3+(E4*0.1)</f>
        <v>0.2</v>
      </c>
      <c r="P2315" s="162">
        <v>-975.6</v>
      </c>
      <c r="Q2315" s="232">
        <f>E5+(E6*0.1)</f>
        <v>0.1</v>
      </c>
      <c r="R2315" s="162">
        <v>-1554.5</v>
      </c>
      <c r="S2315" s="232">
        <f>E7+(E8*0.1)</f>
        <v>0.1</v>
      </c>
      <c r="T2315" s="162">
        <v>-3846.4</v>
      </c>
      <c r="U2315" s="233">
        <f>E9+(E10*0.5)+(E11*0.1)</f>
        <v>0.2</v>
      </c>
      <c r="V2315" s="162">
        <v>-1400</v>
      </c>
      <c r="W2315" s="233">
        <f>E12+(E13*0.5)+(E14*0.1)</f>
        <v>0.2</v>
      </c>
      <c r="X2315" s="162">
        <v>-1200</v>
      </c>
      <c r="Y2315" s="161">
        <f t="shared" si="720"/>
        <v>2288</v>
      </c>
      <c r="Z2315" s="162">
        <f t="shared" si="712"/>
        <v>-1255.21</v>
      </c>
      <c r="AA2315" s="127">
        <v>45960</v>
      </c>
      <c r="AB2315" s="127"/>
      <c r="AC2315" s="128"/>
      <c r="AD2315" s="128"/>
      <c r="AE2315" s="129"/>
      <c r="AF2315" s="129"/>
      <c r="AG2315" s="129"/>
      <c r="AH2315" s="129">
        <f t="shared" si="713"/>
        <v>0</v>
      </c>
      <c r="AI2315" s="129">
        <f t="shared" si="714"/>
        <v>-1255.21</v>
      </c>
      <c r="AJ2315" s="234">
        <f t="shared" si="715"/>
        <v>0</v>
      </c>
      <c r="AK2315" s="234">
        <f t="shared" si="716"/>
        <v>1</v>
      </c>
      <c r="AL2315" s="129">
        <f t="shared" si="717"/>
        <v>0</v>
      </c>
      <c r="AM2315" s="127">
        <v>45960</v>
      </c>
      <c r="AN2315" s="129">
        <f t="shared" si="721"/>
        <v>237815.22999999957</v>
      </c>
      <c r="AO2315" s="129">
        <f t="shared" si="722"/>
        <v>0</v>
      </c>
      <c r="AP2315" s="129">
        <f t="shared" si="723"/>
        <v>0</v>
      </c>
      <c r="AQ2315" s="235"/>
      <c r="AR2315" s="235"/>
      <c r="AS2315" s="236">
        <f t="shared" si="718"/>
        <v>45960</v>
      </c>
      <c r="AT2315" s="237">
        <f t="shared" si="724"/>
        <v>43042.76999999999</v>
      </c>
      <c r="AU2315" s="237">
        <f t="shared" si="725"/>
        <v>29267.30000000001</v>
      </c>
      <c r="AV2315" s="237">
        <f t="shared" si="726"/>
        <v>56494.160000000054</v>
      </c>
      <c r="AW2315" s="237">
        <f t="shared" si="727"/>
        <v>47258.199999999983</v>
      </c>
      <c r="AX2315" s="237">
        <f t="shared" si="728"/>
        <v>61752.799999999988</v>
      </c>
      <c r="AY2315" s="133"/>
    </row>
    <row r="2316" spans="3:51" x14ac:dyDescent="0.25">
      <c r="C2316" s="137"/>
      <c r="D2316" s="137"/>
      <c r="E2316" s="137"/>
      <c r="F2316" s="137"/>
      <c r="G2316" s="137"/>
      <c r="H2316" s="137"/>
      <c r="I2316" s="137"/>
      <c r="J2316" s="137"/>
      <c r="K2316" s="240">
        <f t="shared" si="710"/>
        <v>45961</v>
      </c>
      <c r="L2316" s="230">
        <f t="shared" si="711"/>
        <v>237521.16999999958</v>
      </c>
      <c r="M2316" s="162">
        <f>MAX(AN28:AN2316)</f>
        <v>239570.05999999956</v>
      </c>
      <c r="N2316" s="162">
        <f t="shared" si="719"/>
        <v>-2048.8899999999849</v>
      </c>
      <c r="O2316" s="231">
        <f>E3+(E4*0.1)</f>
        <v>0.2</v>
      </c>
      <c r="P2316" s="162">
        <v>-550</v>
      </c>
      <c r="Q2316" s="232">
        <f>E5+(E6*0.1)</f>
        <v>0.1</v>
      </c>
      <c r="R2316" s="162">
        <v>893</v>
      </c>
      <c r="S2316" s="232">
        <f>E7+(E8*0.1)</f>
        <v>0.1</v>
      </c>
      <c r="T2316" s="162">
        <v>2466.4</v>
      </c>
      <c r="U2316" s="233">
        <f>E9+(E10*0.5)+(E11*0.1)</f>
        <v>0.2</v>
      </c>
      <c r="V2316" s="162">
        <v>-1400</v>
      </c>
      <c r="W2316" s="233">
        <f>E12+(E13*0.5)+(E14*0.1)</f>
        <v>0.2</v>
      </c>
      <c r="X2316" s="162">
        <v>-1200</v>
      </c>
      <c r="Y2316" s="161">
        <f t="shared" si="720"/>
        <v>2289</v>
      </c>
      <c r="Z2316" s="162">
        <f t="shared" si="712"/>
        <v>-294.05999999999995</v>
      </c>
      <c r="AA2316" s="238">
        <v>45961</v>
      </c>
      <c r="AB2316" s="129">
        <f>SUM(Z2294:Z2316)</f>
        <v>10917.51</v>
      </c>
      <c r="AC2316" s="128">
        <f>(AB2316&gt;0)*1</f>
        <v>1</v>
      </c>
      <c r="AD2316" s="128">
        <f>(AB2316&lt;0)*1</f>
        <v>0</v>
      </c>
      <c r="AE2316" s="129">
        <f>AB2316*AC2316</f>
        <v>10917.51</v>
      </c>
      <c r="AF2316" s="129">
        <f>AB2316*AD2316</f>
        <v>0</v>
      </c>
      <c r="AG2316" s="129"/>
      <c r="AH2316" s="129">
        <f t="shared" si="713"/>
        <v>0</v>
      </c>
      <c r="AI2316" s="129">
        <f t="shared" si="714"/>
        <v>-294.05999999999995</v>
      </c>
      <c r="AJ2316" s="234">
        <f t="shared" si="715"/>
        <v>0</v>
      </c>
      <c r="AK2316" s="234">
        <f t="shared" si="716"/>
        <v>1</v>
      </c>
      <c r="AL2316" s="129">
        <f t="shared" si="717"/>
        <v>10917.51</v>
      </c>
      <c r="AM2316" s="127">
        <v>45961</v>
      </c>
      <c r="AN2316" s="129">
        <f t="shared" si="721"/>
        <v>237521.16999999958</v>
      </c>
      <c r="AO2316" s="129">
        <f t="shared" si="722"/>
        <v>10917.51</v>
      </c>
      <c r="AP2316" s="129">
        <f t="shared" si="723"/>
        <v>0</v>
      </c>
      <c r="AQ2316" s="235"/>
      <c r="AR2316" s="235"/>
      <c r="AS2316" s="236">
        <f t="shared" si="718"/>
        <v>45961</v>
      </c>
      <c r="AT2316" s="237">
        <f t="shared" si="724"/>
        <v>42932.76999999999</v>
      </c>
      <c r="AU2316" s="237">
        <f t="shared" si="725"/>
        <v>29356.600000000009</v>
      </c>
      <c r="AV2316" s="237">
        <f t="shared" si="726"/>
        <v>56740.800000000054</v>
      </c>
      <c r="AW2316" s="237">
        <f t="shared" si="727"/>
        <v>46978.199999999983</v>
      </c>
      <c r="AX2316" s="237">
        <f t="shared" si="728"/>
        <v>61512.799999999988</v>
      </c>
      <c r="AY2316" s="133"/>
    </row>
    <row r="2317" spans="3:51" x14ac:dyDescent="0.25">
      <c r="C2317" s="137"/>
      <c r="D2317" s="137"/>
      <c r="E2317" s="137"/>
      <c r="F2317" s="137"/>
      <c r="G2317" s="137"/>
      <c r="H2317" s="137"/>
      <c r="I2317" s="137"/>
      <c r="J2317" s="137"/>
      <c r="K2317" s="240">
        <f t="shared" si="710"/>
        <v>45964</v>
      </c>
      <c r="L2317" s="230">
        <f t="shared" si="711"/>
        <v>237035.78999999957</v>
      </c>
      <c r="M2317" s="162">
        <f>MAX(AN28:AN2317)</f>
        <v>239570.05999999956</v>
      </c>
      <c r="N2317" s="162">
        <f t="shared" si="719"/>
        <v>-2534.2699999999895</v>
      </c>
      <c r="O2317" s="231">
        <f>E3+(E4*0.1)</f>
        <v>0.2</v>
      </c>
      <c r="P2317" s="162">
        <v>-550</v>
      </c>
      <c r="Q2317" s="232">
        <f>E5+(E6*0.1)</f>
        <v>0.1</v>
      </c>
      <c r="R2317" s="162">
        <v>-850</v>
      </c>
      <c r="S2317" s="232">
        <f>E7+(E8*0.1)</f>
        <v>0.1</v>
      </c>
      <c r="T2317" s="162">
        <v>2296.1999999999998</v>
      </c>
      <c r="U2317" s="233">
        <f>E9+(E10*0.5)+(E11*0.1)</f>
        <v>0.2</v>
      </c>
      <c r="V2317" s="162">
        <v>-1400</v>
      </c>
      <c r="W2317" s="233">
        <f>E12+(E13*0.5)+(E14*0.1)</f>
        <v>0.2</v>
      </c>
      <c r="X2317" s="162">
        <v>-1200</v>
      </c>
      <c r="Y2317" s="161">
        <f t="shared" si="720"/>
        <v>2290</v>
      </c>
      <c r="Z2317" s="162">
        <f t="shared" si="712"/>
        <v>-485.38</v>
      </c>
      <c r="AA2317" s="127">
        <v>45964</v>
      </c>
      <c r="AB2317" s="127"/>
      <c r="AC2317" s="128"/>
      <c r="AD2317" s="128"/>
      <c r="AE2317" s="129"/>
      <c r="AF2317" s="129"/>
      <c r="AG2317" s="129"/>
      <c r="AH2317" s="129">
        <f t="shared" si="713"/>
        <v>0</v>
      </c>
      <c r="AI2317" s="129">
        <f t="shared" si="714"/>
        <v>-485.38</v>
      </c>
      <c r="AJ2317" s="234">
        <f t="shared" si="715"/>
        <v>0</v>
      </c>
      <c r="AK2317" s="234">
        <f t="shared" si="716"/>
        <v>1</v>
      </c>
      <c r="AL2317" s="129">
        <f t="shared" si="717"/>
        <v>0</v>
      </c>
      <c r="AM2317" s="127">
        <v>45964</v>
      </c>
      <c r="AN2317" s="129">
        <f t="shared" si="721"/>
        <v>237035.78999999957</v>
      </c>
      <c r="AO2317" s="129">
        <f t="shared" si="722"/>
        <v>0</v>
      </c>
      <c r="AP2317" s="129">
        <f t="shared" si="723"/>
        <v>0</v>
      </c>
      <c r="AQ2317" s="235"/>
      <c r="AR2317" s="235"/>
      <c r="AS2317" s="236">
        <f t="shared" si="718"/>
        <v>45964</v>
      </c>
      <c r="AT2317" s="237">
        <f t="shared" si="724"/>
        <v>42822.76999999999</v>
      </c>
      <c r="AU2317" s="237">
        <f t="shared" si="725"/>
        <v>29271.600000000009</v>
      </c>
      <c r="AV2317" s="237">
        <f t="shared" si="726"/>
        <v>56970.420000000056</v>
      </c>
      <c r="AW2317" s="237">
        <f t="shared" si="727"/>
        <v>46698.199999999983</v>
      </c>
      <c r="AX2317" s="237">
        <f t="shared" si="728"/>
        <v>61272.799999999988</v>
      </c>
      <c r="AY2317" s="133"/>
    </row>
    <row r="2318" spans="3:51" x14ac:dyDescent="0.25">
      <c r="C2318" s="137"/>
      <c r="D2318" s="137"/>
      <c r="E2318" s="137"/>
      <c r="F2318" s="137"/>
      <c r="G2318" s="137"/>
      <c r="H2318" s="137"/>
      <c r="I2318" s="137"/>
      <c r="J2318" s="137"/>
      <c r="K2318" s="240">
        <f t="shared" si="710"/>
        <v>45965</v>
      </c>
      <c r="L2318" s="230">
        <f t="shared" si="711"/>
        <v>236861.13999999958</v>
      </c>
      <c r="M2318" s="162">
        <f>MAX(AN28:AN2318)</f>
        <v>239570.05999999956</v>
      </c>
      <c r="N2318" s="162">
        <f t="shared" si="719"/>
        <v>-2708.9199999999837</v>
      </c>
      <c r="O2318" s="231">
        <f>E3+(E4*0.1)</f>
        <v>0.2</v>
      </c>
      <c r="P2318" s="162">
        <v>-993.2</v>
      </c>
      <c r="Q2318" s="232">
        <f>E5+(E6*0.1)</f>
        <v>0.1</v>
      </c>
      <c r="R2318" s="162">
        <v>-3222.5</v>
      </c>
      <c r="S2318" s="232">
        <f>E7+(E8*0.1)</f>
        <v>0.1</v>
      </c>
      <c r="T2318" s="162">
        <v>-7975.6</v>
      </c>
      <c r="U2318" s="233">
        <f>E9+(E10*0.5)+(E11*0.1)</f>
        <v>0.2</v>
      </c>
      <c r="V2318" s="162">
        <v>6919</v>
      </c>
      <c r="W2318" s="233">
        <f>E12+(E13*0.5)+(E14*0.1)</f>
        <v>0.2</v>
      </c>
      <c r="X2318" s="162">
        <v>-1200</v>
      </c>
      <c r="Y2318" s="161">
        <f t="shared" si="720"/>
        <v>2291</v>
      </c>
      <c r="Z2318" s="162">
        <f t="shared" si="712"/>
        <v>-174.64999999999986</v>
      </c>
      <c r="AA2318" s="127">
        <v>45965</v>
      </c>
      <c r="AB2318" s="127"/>
      <c r="AC2318" s="128"/>
      <c r="AD2318" s="128"/>
      <c r="AE2318" s="129"/>
      <c r="AF2318" s="129"/>
      <c r="AG2318" s="129"/>
      <c r="AH2318" s="129">
        <f t="shared" si="713"/>
        <v>0</v>
      </c>
      <c r="AI2318" s="129">
        <f t="shared" si="714"/>
        <v>-174.64999999999986</v>
      </c>
      <c r="AJ2318" s="234">
        <f t="shared" si="715"/>
        <v>0</v>
      </c>
      <c r="AK2318" s="234">
        <f t="shared" si="716"/>
        <v>1</v>
      </c>
      <c r="AL2318" s="129">
        <f t="shared" si="717"/>
        <v>0</v>
      </c>
      <c r="AM2318" s="127">
        <v>45965</v>
      </c>
      <c r="AN2318" s="129">
        <f t="shared" si="721"/>
        <v>236861.13999999958</v>
      </c>
      <c r="AO2318" s="129">
        <f t="shared" si="722"/>
        <v>0</v>
      </c>
      <c r="AP2318" s="129">
        <f t="shared" si="723"/>
        <v>0</v>
      </c>
      <c r="AQ2318" s="235"/>
      <c r="AR2318" s="235"/>
      <c r="AS2318" s="236">
        <f t="shared" si="718"/>
        <v>45965</v>
      </c>
      <c r="AT2318" s="237">
        <f t="shared" si="724"/>
        <v>42624.12999999999</v>
      </c>
      <c r="AU2318" s="237">
        <f t="shared" si="725"/>
        <v>28949.350000000009</v>
      </c>
      <c r="AV2318" s="237">
        <f t="shared" si="726"/>
        <v>56172.860000000059</v>
      </c>
      <c r="AW2318" s="237">
        <f t="shared" si="727"/>
        <v>48081.999999999985</v>
      </c>
      <c r="AX2318" s="237">
        <f t="shared" si="728"/>
        <v>61032.799999999988</v>
      </c>
      <c r="AY2318" s="133"/>
    </row>
    <row r="2319" spans="3:51" x14ac:dyDescent="0.25">
      <c r="C2319" s="137"/>
      <c r="D2319" s="137"/>
      <c r="E2319" s="137"/>
      <c r="F2319" s="137"/>
      <c r="G2319" s="137"/>
      <c r="H2319" s="137"/>
      <c r="I2319" s="137"/>
      <c r="J2319" s="137"/>
      <c r="K2319" s="240">
        <f t="shared" si="710"/>
        <v>45966</v>
      </c>
      <c r="L2319" s="230">
        <f t="shared" si="711"/>
        <v>238244.05999999959</v>
      </c>
      <c r="M2319" s="162">
        <f>MAX(AN28:AN2319)</f>
        <v>239570.05999999956</v>
      </c>
      <c r="N2319" s="162">
        <f t="shared" si="719"/>
        <v>-1325.9999999999709</v>
      </c>
      <c r="O2319" s="231">
        <f>E3+(E4*0.1)</f>
        <v>0.2</v>
      </c>
      <c r="P2319" s="162">
        <v>1128.8</v>
      </c>
      <c r="Q2319" s="232">
        <f>E5+(E6*0.1)</f>
        <v>0.1</v>
      </c>
      <c r="R2319" s="162">
        <v>1237</v>
      </c>
      <c r="S2319" s="232">
        <f>E7+(E8*0.1)</f>
        <v>0.1</v>
      </c>
      <c r="T2319" s="162">
        <v>3686.6</v>
      </c>
      <c r="U2319" s="233">
        <f>E9+(E10*0.5)+(E11*0.1)</f>
        <v>0.2</v>
      </c>
      <c r="V2319" s="162">
        <v>-1400</v>
      </c>
      <c r="W2319" s="233">
        <f>E12+(E13*0.5)+(E14*0.1)</f>
        <v>0.2</v>
      </c>
      <c r="X2319" s="162">
        <v>4724</v>
      </c>
      <c r="Y2319" s="161">
        <f t="shared" si="720"/>
        <v>2292</v>
      </c>
      <c r="Z2319" s="162">
        <f t="shared" si="712"/>
        <v>1382.92</v>
      </c>
      <c r="AA2319" s="127">
        <v>45966</v>
      </c>
      <c r="AB2319" s="127"/>
      <c r="AC2319" s="128"/>
      <c r="AD2319" s="128"/>
      <c r="AE2319" s="129"/>
      <c r="AF2319" s="129"/>
      <c r="AG2319" s="129"/>
      <c r="AH2319" s="129">
        <f t="shared" si="713"/>
        <v>1382.92</v>
      </c>
      <c r="AI2319" s="129">
        <f t="shared" si="714"/>
        <v>0</v>
      </c>
      <c r="AJ2319" s="234">
        <f t="shared" si="715"/>
        <v>1</v>
      </c>
      <c r="AK2319" s="234">
        <f t="shared" si="716"/>
        <v>0</v>
      </c>
      <c r="AL2319" s="129">
        <f t="shared" si="717"/>
        <v>0</v>
      </c>
      <c r="AM2319" s="127">
        <v>45966</v>
      </c>
      <c r="AN2319" s="129">
        <f t="shared" si="721"/>
        <v>238244.05999999959</v>
      </c>
      <c r="AO2319" s="129">
        <f t="shared" si="722"/>
        <v>0</v>
      </c>
      <c r="AP2319" s="129">
        <f t="shared" si="723"/>
        <v>0</v>
      </c>
      <c r="AQ2319" s="235"/>
      <c r="AR2319" s="235"/>
      <c r="AS2319" s="236">
        <f t="shared" si="718"/>
        <v>45966</v>
      </c>
      <c r="AT2319" s="237">
        <f t="shared" si="724"/>
        <v>42849.889999999992</v>
      </c>
      <c r="AU2319" s="237">
        <f t="shared" si="725"/>
        <v>29073.05000000001</v>
      </c>
      <c r="AV2319" s="237">
        <f t="shared" si="726"/>
        <v>56541.520000000062</v>
      </c>
      <c r="AW2319" s="237">
        <f t="shared" si="727"/>
        <v>47801.999999999985</v>
      </c>
      <c r="AX2319" s="237">
        <f t="shared" si="728"/>
        <v>61977.599999999991</v>
      </c>
      <c r="AY2319" s="133"/>
    </row>
    <row r="2320" spans="3:51" x14ac:dyDescent="0.25">
      <c r="C2320" s="137"/>
      <c r="D2320" s="137"/>
      <c r="E2320" s="137"/>
      <c r="F2320" s="137"/>
      <c r="G2320" s="137"/>
      <c r="H2320" s="137"/>
      <c r="I2320" s="137"/>
      <c r="J2320" s="137"/>
      <c r="K2320" s="240">
        <f t="shared" si="710"/>
        <v>45967</v>
      </c>
      <c r="L2320" s="230">
        <f t="shared" si="711"/>
        <v>237188.05999999959</v>
      </c>
      <c r="M2320" s="162">
        <f>MAX(AN28:AN2320)</f>
        <v>239570.05999999956</v>
      </c>
      <c r="N2320" s="162">
        <f t="shared" si="719"/>
        <v>-2381.9999999999709</v>
      </c>
      <c r="O2320" s="231">
        <f>E3+(E4*0.1)</f>
        <v>0.2</v>
      </c>
      <c r="P2320" s="162">
        <v>-550</v>
      </c>
      <c r="Q2320" s="232">
        <f>E5+(E6*0.1)</f>
        <v>0.1</v>
      </c>
      <c r="R2320" s="162">
        <v>-850</v>
      </c>
      <c r="S2320" s="232">
        <f>E7+(E8*0.1)</f>
        <v>0.1</v>
      </c>
      <c r="T2320" s="162">
        <v>-3410</v>
      </c>
      <c r="U2320" s="233">
        <f>E9+(E10*0.5)+(E11*0.1)</f>
        <v>0.2</v>
      </c>
      <c r="V2320" s="162">
        <v>-1400</v>
      </c>
      <c r="W2320" s="233">
        <f>E12+(E13*0.5)+(E14*0.1)</f>
        <v>0.2</v>
      </c>
      <c r="X2320" s="162">
        <v>-1200</v>
      </c>
      <c r="Y2320" s="161">
        <f t="shared" si="720"/>
        <v>2293</v>
      </c>
      <c r="Z2320" s="162">
        <f t="shared" si="712"/>
        <v>-1056</v>
      </c>
      <c r="AA2320" s="127">
        <v>45967</v>
      </c>
      <c r="AB2320" s="127"/>
      <c r="AC2320" s="128"/>
      <c r="AD2320" s="128"/>
      <c r="AE2320" s="129"/>
      <c r="AF2320" s="129"/>
      <c r="AG2320" s="129"/>
      <c r="AH2320" s="129">
        <f t="shared" si="713"/>
        <v>0</v>
      </c>
      <c r="AI2320" s="129">
        <f t="shared" si="714"/>
        <v>-1056</v>
      </c>
      <c r="AJ2320" s="234">
        <f t="shared" si="715"/>
        <v>0</v>
      </c>
      <c r="AK2320" s="234">
        <f t="shared" si="716"/>
        <v>1</v>
      </c>
      <c r="AL2320" s="129">
        <f t="shared" si="717"/>
        <v>0</v>
      </c>
      <c r="AM2320" s="127">
        <v>45967</v>
      </c>
      <c r="AN2320" s="129">
        <f t="shared" si="721"/>
        <v>237188.05999999959</v>
      </c>
      <c r="AO2320" s="129">
        <f t="shared" si="722"/>
        <v>0</v>
      </c>
      <c r="AP2320" s="129">
        <f t="shared" si="723"/>
        <v>0</v>
      </c>
      <c r="AQ2320" s="235"/>
      <c r="AR2320" s="235"/>
      <c r="AS2320" s="236">
        <f t="shared" si="718"/>
        <v>45967</v>
      </c>
      <c r="AT2320" s="237">
        <f t="shared" si="724"/>
        <v>42739.889999999992</v>
      </c>
      <c r="AU2320" s="237">
        <f t="shared" si="725"/>
        <v>28988.05000000001</v>
      </c>
      <c r="AV2320" s="237">
        <f t="shared" si="726"/>
        <v>56200.520000000062</v>
      </c>
      <c r="AW2320" s="237">
        <f t="shared" si="727"/>
        <v>47521.999999999985</v>
      </c>
      <c r="AX2320" s="237">
        <f t="shared" si="728"/>
        <v>61737.599999999991</v>
      </c>
      <c r="AY2320" s="133"/>
    </row>
    <row r="2321" spans="3:51" x14ac:dyDescent="0.25">
      <c r="C2321" s="137"/>
      <c r="D2321" s="137"/>
      <c r="E2321" s="137"/>
      <c r="F2321" s="137"/>
      <c r="G2321" s="137"/>
      <c r="H2321" s="137"/>
      <c r="I2321" s="137"/>
      <c r="J2321" s="137"/>
      <c r="K2321" s="240">
        <f t="shared" si="710"/>
        <v>45968</v>
      </c>
      <c r="L2321" s="230">
        <f t="shared" si="711"/>
        <v>236795.68999999959</v>
      </c>
      <c r="M2321" s="162">
        <f>MAX(AN28:AN2321)</f>
        <v>239570.05999999956</v>
      </c>
      <c r="N2321" s="162">
        <f t="shared" si="719"/>
        <v>-2774.3699999999662</v>
      </c>
      <c r="O2321" s="231">
        <f>E3+(E4*0.1)</f>
        <v>0.2</v>
      </c>
      <c r="P2321" s="162">
        <v>-626.35</v>
      </c>
      <c r="Q2321" s="232">
        <f>E5+(E6*0.1)</f>
        <v>0.1</v>
      </c>
      <c r="R2321" s="162">
        <v>-1257</v>
      </c>
      <c r="S2321" s="232">
        <f>E7+(E8*0.1)</f>
        <v>0.1</v>
      </c>
      <c r="T2321" s="162">
        <v>-3410</v>
      </c>
      <c r="U2321" s="233">
        <f>E9+(E10*0.5)+(E11*0.1)</f>
        <v>0.2</v>
      </c>
      <c r="V2321" s="162">
        <v>-1400</v>
      </c>
      <c r="W2321" s="233">
        <f>E12+(E13*0.5)+(E14*0.1)</f>
        <v>0.2</v>
      </c>
      <c r="X2321" s="162">
        <v>2398</v>
      </c>
      <c r="Y2321" s="161">
        <f t="shared" si="720"/>
        <v>2294</v>
      </c>
      <c r="Z2321" s="162">
        <f t="shared" si="712"/>
        <v>-392.37</v>
      </c>
      <c r="AA2321" s="127">
        <v>45968</v>
      </c>
      <c r="AB2321" s="127"/>
      <c r="AC2321" s="128"/>
      <c r="AD2321" s="128"/>
      <c r="AE2321" s="129"/>
      <c r="AF2321" s="129"/>
      <c r="AG2321" s="129"/>
      <c r="AH2321" s="129">
        <f t="shared" si="713"/>
        <v>0</v>
      </c>
      <c r="AI2321" s="129">
        <f t="shared" si="714"/>
        <v>-392.37</v>
      </c>
      <c r="AJ2321" s="234">
        <f t="shared" si="715"/>
        <v>0</v>
      </c>
      <c r="AK2321" s="234">
        <f t="shared" si="716"/>
        <v>1</v>
      </c>
      <c r="AL2321" s="129">
        <f t="shared" si="717"/>
        <v>0</v>
      </c>
      <c r="AM2321" s="127">
        <v>45968</v>
      </c>
      <c r="AN2321" s="129">
        <f t="shared" si="721"/>
        <v>236795.68999999959</v>
      </c>
      <c r="AO2321" s="129">
        <f t="shared" si="722"/>
        <v>0</v>
      </c>
      <c r="AP2321" s="129">
        <f t="shared" si="723"/>
        <v>0</v>
      </c>
      <c r="AQ2321" s="235"/>
      <c r="AR2321" s="235"/>
      <c r="AS2321" s="236">
        <f t="shared" si="718"/>
        <v>45968</v>
      </c>
      <c r="AT2321" s="237">
        <f t="shared" si="724"/>
        <v>42614.619999999995</v>
      </c>
      <c r="AU2321" s="237">
        <f t="shared" si="725"/>
        <v>28862.350000000009</v>
      </c>
      <c r="AV2321" s="237">
        <f t="shared" si="726"/>
        <v>55859.520000000062</v>
      </c>
      <c r="AW2321" s="237">
        <f t="shared" si="727"/>
        <v>47241.999999999985</v>
      </c>
      <c r="AX2321" s="237">
        <f t="shared" si="728"/>
        <v>62217.19999999999</v>
      </c>
      <c r="AY2321" s="133"/>
    </row>
    <row r="2322" spans="3:51" x14ac:dyDescent="0.25">
      <c r="C2322" s="137"/>
      <c r="D2322" s="137"/>
      <c r="E2322" s="137"/>
      <c r="F2322" s="137"/>
      <c r="G2322" s="137"/>
      <c r="H2322" s="137"/>
      <c r="I2322" s="137"/>
      <c r="J2322" s="137"/>
      <c r="K2322" s="240">
        <f t="shared" si="710"/>
        <v>45971</v>
      </c>
      <c r="L2322" s="230">
        <f t="shared" si="711"/>
        <v>240813.6299999996</v>
      </c>
      <c r="M2322" s="162">
        <f>MAX(AN28:AN2322)</f>
        <v>240813.6299999996</v>
      </c>
      <c r="N2322" s="162">
        <f t="shared" si="719"/>
        <v>0</v>
      </c>
      <c r="O2322" s="231">
        <f>E3+(E4*0.1)</f>
        <v>0.2</v>
      </c>
      <c r="P2322" s="162">
        <v>1907.65</v>
      </c>
      <c r="Q2322" s="232">
        <f>E5+(E6*0.1)</f>
        <v>0.1</v>
      </c>
      <c r="R2322" s="162">
        <v>5181.5</v>
      </c>
      <c r="S2322" s="232">
        <f>E7+(E8*0.1)</f>
        <v>0.1</v>
      </c>
      <c r="T2322" s="162">
        <v>11038.6</v>
      </c>
      <c r="U2322" s="233">
        <f>E9+(E10*0.5)+(E11*0.1)</f>
        <v>0.2</v>
      </c>
      <c r="V2322" s="162">
        <v>-1400</v>
      </c>
      <c r="W2322" s="233">
        <f>E12+(E13*0.5)+(E14*0.1)</f>
        <v>0.2</v>
      </c>
      <c r="X2322" s="162">
        <v>11472</v>
      </c>
      <c r="Y2322" s="161">
        <f t="shared" si="720"/>
        <v>2295</v>
      </c>
      <c r="Z2322" s="162">
        <f t="shared" si="712"/>
        <v>4017.9400000000005</v>
      </c>
      <c r="AA2322" s="127">
        <v>45971</v>
      </c>
      <c r="AB2322" s="127"/>
      <c r="AC2322" s="128"/>
      <c r="AD2322" s="128"/>
      <c r="AE2322" s="129"/>
      <c r="AF2322" s="129"/>
      <c r="AG2322" s="129"/>
      <c r="AH2322" s="129">
        <f t="shared" si="713"/>
        <v>4017.9400000000005</v>
      </c>
      <c r="AI2322" s="129">
        <f t="shared" si="714"/>
        <v>0</v>
      </c>
      <c r="AJ2322" s="234">
        <f t="shared" si="715"/>
        <v>1</v>
      </c>
      <c r="AK2322" s="234">
        <f t="shared" si="716"/>
        <v>0</v>
      </c>
      <c r="AL2322" s="129">
        <f t="shared" si="717"/>
        <v>0</v>
      </c>
      <c r="AM2322" s="127">
        <v>45971</v>
      </c>
      <c r="AN2322" s="129">
        <f t="shared" si="721"/>
        <v>240813.6299999996</v>
      </c>
      <c r="AO2322" s="129">
        <f t="shared" si="722"/>
        <v>0</v>
      </c>
      <c r="AP2322" s="129">
        <f t="shared" si="723"/>
        <v>0</v>
      </c>
      <c r="AQ2322" s="235"/>
      <c r="AR2322" s="235"/>
      <c r="AS2322" s="236">
        <f t="shared" si="718"/>
        <v>45971</v>
      </c>
      <c r="AT2322" s="237">
        <f t="shared" si="724"/>
        <v>42996.149999999994</v>
      </c>
      <c r="AU2322" s="237">
        <f t="shared" si="725"/>
        <v>29380.500000000011</v>
      </c>
      <c r="AV2322" s="237">
        <f t="shared" si="726"/>
        <v>56963.380000000063</v>
      </c>
      <c r="AW2322" s="237">
        <f t="shared" si="727"/>
        <v>46961.999999999985</v>
      </c>
      <c r="AX2322" s="237">
        <f t="shared" si="728"/>
        <v>64511.599999999991</v>
      </c>
      <c r="AY2322" s="133"/>
    </row>
    <row r="2323" spans="3:51" x14ac:dyDescent="0.25">
      <c r="C2323" s="137"/>
      <c r="D2323" s="137"/>
      <c r="E2323" s="137"/>
      <c r="F2323" s="137"/>
      <c r="G2323" s="137"/>
      <c r="H2323" s="137"/>
      <c r="I2323" s="137"/>
      <c r="J2323" s="137"/>
      <c r="K2323" s="240">
        <f t="shared" si="710"/>
        <v>45972</v>
      </c>
      <c r="L2323" s="230">
        <f t="shared" si="711"/>
        <v>240423.0099999996</v>
      </c>
      <c r="M2323" s="162">
        <f>MAX(AN28:AN2323)</f>
        <v>240813.6299999996</v>
      </c>
      <c r="N2323" s="162">
        <f t="shared" si="719"/>
        <v>-390.61999999999534</v>
      </c>
      <c r="O2323" s="231">
        <f>E3+(E4*0.1)</f>
        <v>0.2</v>
      </c>
      <c r="P2323" s="162">
        <v>2796.65</v>
      </c>
      <c r="Q2323" s="232">
        <f>E5+(E6*0.1)</f>
        <v>0.1</v>
      </c>
      <c r="R2323" s="162">
        <v>-889.5</v>
      </c>
      <c r="S2323" s="232">
        <f>E7+(E8*0.1)</f>
        <v>0.1</v>
      </c>
      <c r="T2323" s="162">
        <v>-3410</v>
      </c>
      <c r="U2323" s="233">
        <f>E9+(E10*0.5)+(E11*0.1)</f>
        <v>0.2</v>
      </c>
      <c r="V2323" s="162">
        <v>-1400</v>
      </c>
      <c r="W2323" s="233">
        <f>E12+(E13*0.5)+(E14*0.1)</f>
        <v>0.2</v>
      </c>
      <c r="X2323" s="162">
        <v>-1200</v>
      </c>
      <c r="Y2323" s="161">
        <f t="shared" si="720"/>
        <v>2296</v>
      </c>
      <c r="Z2323" s="162">
        <f t="shared" si="712"/>
        <v>-390.61999999999995</v>
      </c>
      <c r="AA2323" s="127">
        <v>45972</v>
      </c>
      <c r="AB2323" s="127"/>
      <c r="AC2323" s="128"/>
      <c r="AD2323" s="128"/>
      <c r="AE2323" s="129"/>
      <c r="AF2323" s="129"/>
      <c r="AG2323" s="129"/>
      <c r="AH2323" s="129">
        <f t="shared" si="713"/>
        <v>0</v>
      </c>
      <c r="AI2323" s="129">
        <f t="shared" si="714"/>
        <v>-390.61999999999995</v>
      </c>
      <c r="AJ2323" s="234">
        <f t="shared" si="715"/>
        <v>0</v>
      </c>
      <c r="AK2323" s="234">
        <f t="shared" si="716"/>
        <v>1</v>
      </c>
      <c r="AL2323" s="129">
        <f t="shared" si="717"/>
        <v>0</v>
      </c>
      <c r="AM2323" s="127">
        <v>45972</v>
      </c>
      <c r="AN2323" s="129">
        <f t="shared" si="721"/>
        <v>240423.0099999996</v>
      </c>
      <c r="AO2323" s="129">
        <f t="shared" si="722"/>
        <v>0</v>
      </c>
      <c r="AP2323" s="129">
        <f t="shared" si="723"/>
        <v>0</v>
      </c>
      <c r="AQ2323" s="235"/>
      <c r="AR2323" s="235"/>
      <c r="AS2323" s="236">
        <f t="shared" si="718"/>
        <v>45972</v>
      </c>
      <c r="AT2323" s="237">
        <f t="shared" si="724"/>
        <v>43555.479999999996</v>
      </c>
      <c r="AU2323" s="237">
        <f t="shared" si="725"/>
        <v>29291.55000000001</v>
      </c>
      <c r="AV2323" s="237">
        <f t="shared" si="726"/>
        <v>56622.380000000063</v>
      </c>
      <c r="AW2323" s="237">
        <f t="shared" si="727"/>
        <v>46681.999999999985</v>
      </c>
      <c r="AX2323" s="237">
        <f t="shared" si="728"/>
        <v>64271.599999999991</v>
      </c>
      <c r="AY2323" s="133"/>
    </row>
    <row r="2324" spans="3:51" x14ac:dyDescent="0.25">
      <c r="C2324" s="137"/>
      <c r="D2324" s="137"/>
      <c r="E2324" s="137"/>
      <c r="F2324" s="137"/>
      <c r="G2324" s="137"/>
      <c r="H2324" s="137"/>
      <c r="I2324" s="137"/>
      <c r="J2324" s="137"/>
      <c r="K2324" s="240">
        <f t="shared" si="710"/>
        <v>45973</v>
      </c>
      <c r="L2324" s="230">
        <f t="shared" si="711"/>
        <v>240112.54999999961</v>
      </c>
      <c r="M2324" s="162">
        <f>MAX(AN28:AN2324)</f>
        <v>240813.6299999996</v>
      </c>
      <c r="N2324" s="162">
        <f t="shared" si="719"/>
        <v>-701.07999999998719</v>
      </c>
      <c r="O2324" s="231">
        <f>E3+(E4*0.1)</f>
        <v>0.2</v>
      </c>
      <c r="P2324" s="162">
        <v>1634.3</v>
      </c>
      <c r="Q2324" s="232">
        <f>E5+(E6*0.1)</f>
        <v>0.1</v>
      </c>
      <c r="R2324" s="162">
        <v>-850</v>
      </c>
      <c r="S2324" s="232">
        <f>E7+(E8*0.1)</f>
        <v>0.1</v>
      </c>
      <c r="T2324" s="162">
        <v>-323.2</v>
      </c>
      <c r="U2324" s="233">
        <f>E9+(E10*0.5)+(E11*0.1)</f>
        <v>0.2</v>
      </c>
      <c r="V2324" s="162">
        <v>-1400</v>
      </c>
      <c r="W2324" s="233">
        <f>E12+(E13*0.5)+(E14*0.1)</f>
        <v>0.2</v>
      </c>
      <c r="X2324" s="162">
        <v>-1200</v>
      </c>
      <c r="Y2324" s="161">
        <f t="shared" si="720"/>
        <v>2297</v>
      </c>
      <c r="Z2324" s="162">
        <f t="shared" si="712"/>
        <v>-310.45999999999998</v>
      </c>
      <c r="AA2324" s="127">
        <v>45973</v>
      </c>
      <c r="AB2324" s="127"/>
      <c r="AC2324" s="128"/>
      <c r="AD2324" s="128"/>
      <c r="AE2324" s="129"/>
      <c r="AF2324" s="129"/>
      <c r="AG2324" s="129"/>
      <c r="AH2324" s="129">
        <f t="shared" si="713"/>
        <v>0</v>
      </c>
      <c r="AI2324" s="129">
        <f t="shared" si="714"/>
        <v>-310.45999999999998</v>
      </c>
      <c r="AJ2324" s="234">
        <f t="shared" si="715"/>
        <v>0</v>
      </c>
      <c r="AK2324" s="234">
        <f t="shared" si="716"/>
        <v>1</v>
      </c>
      <c r="AL2324" s="129">
        <f t="shared" si="717"/>
        <v>0</v>
      </c>
      <c r="AM2324" s="127">
        <v>45973</v>
      </c>
      <c r="AN2324" s="129">
        <f t="shared" si="721"/>
        <v>240112.54999999961</v>
      </c>
      <c r="AO2324" s="129">
        <f t="shared" si="722"/>
        <v>0</v>
      </c>
      <c r="AP2324" s="129">
        <f t="shared" si="723"/>
        <v>0</v>
      </c>
      <c r="AQ2324" s="235"/>
      <c r="AR2324" s="235"/>
      <c r="AS2324" s="236">
        <f t="shared" si="718"/>
        <v>45973</v>
      </c>
      <c r="AT2324" s="237">
        <f t="shared" si="724"/>
        <v>43882.34</v>
      </c>
      <c r="AU2324" s="237">
        <f t="shared" si="725"/>
        <v>29206.55000000001</v>
      </c>
      <c r="AV2324" s="237">
        <f t="shared" si="726"/>
        <v>56590.060000000063</v>
      </c>
      <c r="AW2324" s="237">
        <f t="shared" si="727"/>
        <v>46401.999999999985</v>
      </c>
      <c r="AX2324" s="237">
        <f t="shared" si="728"/>
        <v>64031.599999999991</v>
      </c>
      <c r="AY2324" s="133"/>
    </row>
    <row r="2325" spans="3:51" x14ac:dyDescent="0.25">
      <c r="C2325" s="137"/>
      <c r="D2325" s="137"/>
      <c r="E2325" s="137"/>
      <c r="F2325" s="137"/>
      <c r="G2325" s="137"/>
      <c r="H2325" s="137"/>
      <c r="I2325" s="137"/>
      <c r="J2325" s="137"/>
      <c r="K2325" s="240">
        <f t="shared" si="710"/>
        <v>45974</v>
      </c>
      <c r="L2325" s="230">
        <f t="shared" si="711"/>
        <v>239014.29999999961</v>
      </c>
      <c r="M2325" s="162">
        <f>MAX(AN28:AN2325)</f>
        <v>240813.6299999996</v>
      </c>
      <c r="N2325" s="162">
        <f t="shared" si="719"/>
        <v>-1799.3299999999872</v>
      </c>
      <c r="O2325" s="231">
        <f>E3+(E4*0.1)</f>
        <v>0.2</v>
      </c>
      <c r="P2325" s="162">
        <v>-550</v>
      </c>
      <c r="Q2325" s="232">
        <f>E5+(E6*0.1)</f>
        <v>0.1</v>
      </c>
      <c r="R2325" s="162">
        <v>-1272.5</v>
      </c>
      <c r="S2325" s="232">
        <f>E7+(E8*0.1)</f>
        <v>0.1</v>
      </c>
      <c r="T2325" s="162">
        <v>-3410</v>
      </c>
      <c r="U2325" s="233">
        <f>E9+(E10*0.5)+(E11*0.1)</f>
        <v>0.2</v>
      </c>
      <c r="V2325" s="162">
        <v>-1400</v>
      </c>
      <c r="W2325" s="233">
        <f>E12+(E13*0.5)+(E14*0.1)</f>
        <v>0.2</v>
      </c>
      <c r="X2325" s="162">
        <v>-1200</v>
      </c>
      <c r="Y2325" s="161">
        <f t="shared" si="720"/>
        <v>2298</v>
      </c>
      <c r="Z2325" s="162">
        <f t="shared" si="712"/>
        <v>-1098.25</v>
      </c>
      <c r="AA2325" s="127">
        <v>45974</v>
      </c>
      <c r="AB2325" s="127"/>
      <c r="AC2325" s="128"/>
      <c r="AD2325" s="128"/>
      <c r="AE2325" s="129"/>
      <c r="AF2325" s="129"/>
      <c r="AG2325" s="129"/>
      <c r="AH2325" s="129">
        <f t="shared" si="713"/>
        <v>0</v>
      </c>
      <c r="AI2325" s="129">
        <f t="shared" si="714"/>
        <v>-1098.25</v>
      </c>
      <c r="AJ2325" s="234">
        <f t="shared" si="715"/>
        <v>0</v>
      </c>
      <c r="AK2325" s="234">
        <f t="shared" si="716"/>
        <v>1</v>
      </c>
      <c r="AL2325" s="129">
        <f t="shared" si="717"/>
        <v>0</v>
      </c>
      <c r="AM2325" s="127">
        <v>45974</v>
      </c>
      <c r="AN2325" s="129">
        <f t="shared" si="721"/>
        <v>239014.29999999961</v>
      </c>
      <c r="AO2325" s="129">
        <f t="shared" si="722"/>
        <v>0</v>
      </c>
      <c r="AP2325" s="129">
        <f t="shared" si="723"/>
        <v>0</v>
      </c>
      <c r="AQ2325" s="235"/>
      <c r="AR2325" s="235"/>
      <c r="AS2325" s="236">
        <f t="shared" si="718"/>
        <v>45974</v>
      </c>
      <c r="AT2325" s="237">
        <f t="shared" si="724"/>
        <v>43772.34</v>
      </c>
      <c r="AU2325" s="237">
        <f t="shared" si="725"/>
        <v>29079.30000000001</v>
      </c>
      <c r="AV2325" s="237">
        <f t="shared" si="726"/>
        <v>56249.060000000063</v>
      </c>
      <c r="AW2325" s="237">
        <f t="shared" si="727"/>
        <v>46121.999999999985</v>
      </c>
      <c r="AX2325" s="237">
        <f t="shared" si="728"/>
        <v>63791.599999999991</v>
      </c>
      <c r="AY2325" s="133"/>
    </row>
    <row r="2326" spans="3:51" x14ac:dyDescent="0.25">
      <c r="C2326" s="137"/>
      <c r="D2326" s="137"/>
      <c r="E2326" s="137"/>
      <c r="F2326" s="137"/>
      <c r="G2326" s="137"/>
      <c r="H2326" s="137"/>
      <c r="I2326" s="137"/>
      <c r="J2326" s="137"/>
      <c r="K2326" s="240">
        <f t="shared" si="710"/>
        <v>45975</v>
      </c>
      <c r="L2326" s="230">
        <f t="shared" si="711"/>
        <v>237230.30999999962</v>
      </c>
      <c r="M2326" s="162">
        <f>MAX(AN28:AN2326)</f>
        <v>240813.6299999996</v>
      </c>
      <c r="N2326" s="162">
        <f t="shared" si="719"/>
        <v>-3583.3199999999779</v>
      </c>
      <c r="O2326" s="231">
        <f>E3+(E4*0.1)</f>
        <v>0.2</v>
      </c>
      <c r="P2326" s="162">
        <v>-1224.2</v>
      </c>
      <c r="Q2326" s="232">
        <f>E5+(E6*0.1)</f>
        <v>0.1</v>
      </c>
      <c r="R2326" s="162">
        <v>-3317.5</v>
      </c>
      <c r="S2326" s="232">
        <f>E7+(E8*0.1)</f>
        <v>0.1</v>
      </c>
      <c r="T2326" s="162">
        <v>-6874</v>
      </c>
      <c r="U2326" s="233">
        <f>E9+(E10*0.5)+(E11*0.1)</f>
        <v>0.2</v>
      </c>
      <c r="V2326" s="162">
        <v>-1400</v>
      </c>
      <c r="W2326" s="233">
        <f>E12+(E13*0.5)+(E14*0.1)</f>
        <v>0.2</v>
      </c>
      <c r="X2326" s="162">
        <v>-1200</v>
      </c>
      <c r="Y2326" s="161">
        <f t="shared" si="720"/>
        <v>2299</v>
      </c>
      <c r="Z2326" s="162">
        <f t="shared" si="712"/>
        <v>-1783.9900000000002</v>
      </c>
      <c r="AA2326" s="127">
        <v>45975</v>
      </c>
      <c r="AB2326" s="127"/>
      <c r="AC2326" s="128"/>
      <c r="AD2326" s="128"/>
      <c r="AE2326" s="129"/>
      <c r="AF2326" s="129"/>
      <c r="AG2326" s="129"/>
      <c r="AH2326" s="129">
        <f t="shared" si="713"/>
        <v>0</v>
      </c>
      <c r="AI2326" s="129">
        <f t="shared" si="714"/>
        <v>-1783.9900000000002</v>
      </c>
      <c r="AJ2326" s="234">
        <f t="shared" si="715"/>
        <v>0</v>
      </c>
      <c r="AK2326" s="234">
        <f t="shared" si="716"/>
        <v>1</v>
      </c>
      <c r="AL2326" s="129">
        <f t="shared" si="717"/>
        <v>0</v>
      </c>
      <c r="AM2326" s="127">
        <v>45975</v>
      </c>
      <c r="AN2326" s="129">
        <f t="shared" si="721"/>
        <v>237230.30999999962</v>
      </c>
      <c r="AO2326" s="129">
        <f t="shared" si="722"/>
        <v>0</v>
      </c>
      <c r="AP2326" s="129">
        <f t="shared" si="723"/>
        <v>0</v>
      </c>
      <c r="AQ2326" s="235"/>
      <c r="AR2326" s="235"/>
      <c r="AS2326" s="236">
        <f t="shared" si="718"/>
        <v>45975</v>
      </c>
      <c r="AT2326" s="237">
        <f t="shared" si="724"/>
        <v>43527.5</v>
      </c>
      <c r="AU2326" s="237">
        <f t="shared" si="725"/>
        <v>28747.55000000001</v>
      </c>
      <c r="AV2326" s="237">
        <f t="shared" si="726"/>
        <v>55561.660000000062</v>
      </c>
      <c r="AW2326" s="237">
        <f t="shared" si="727"/>
        <v>45841.999999999985</v>
      </c>
      <c r="AX2326" s="237">
        <f t="shared" si="728"/>
        <v>63551.599999999991</v>
      </c>
      <c r="AY2326" s="133"/>
    </row>
    <row r="2327" spans="3:51" x14ac:dyDescent="0.25">
      <c r="C2327" s="137"/>
      <c r="D2327" s="137"/>
      <c r="E2327" s="137"/>
      <c r="F2327" s="137"/>
      <c r="G2327" s="137"/>
      <c r="H2327" s="137"/>
      <c r="I2327" s="137"/>
      <c r="J2327" s="137"/>
      <c r="K2327" s="240">
        <f t="shared" si="710"/>
        <v>45978</v>
      </c>
      <c r="L2327" s="230">
        <f t="shared" si="711"/>
        <v>236151.80999999962</v>
      </c>
      <c r="M2327" s="162">
        <f>MAX(AN28:AN2327)</f>
        <v>240813.6299999996</v>
      </c>
      <c r="N2327" s="162">
        <f t="shared" si="719"/>
        <v>-4661.8199999999779</v>
      </c>
      <c r="O2327" s="231">
        <f>E3+(E4*0.1)</f>
        <v>0.2</v>
      </c>
      <c r="P2327" s="162">
        <v>-550</v>
      </c>
      <c r="Q2327" s="232">
        <f>E5+(E6*0.1)</f>
        <v>0.1</v>
      </c>
      <c r="R2327" s="162">
        <v>-1075</v>
      </c>
      <c r="S2327" s="232">
        <f>E7+(E8*0.1)</f>
        <v>0.1</v>
      </c>
      <c r="T2327" s="162">
        <v>-3410</v>
      </c>
      <c r="U2327" s="233">
        <f>E9+(E10*0.5)+(E11*0.1)</f>
        <v>0.2</v>
      </c>
      <c r="V2327" s="162">
        <v>-1400</v>
      </c>
      <c r="W2327" s="233">
        <f>E12+(E13*0.5)+(E14*0.1)</f>
        <v>0.2</v>
      </c>
      <c r="X2327" s="162">
        <v>-1200</v>
      </c>
      <c r="Y2327" s="161">
        <f t="shared" si="720"/>
        <v>2300</v>
      </c>
      <c r="Z2327" s="162">
        <f t="shared" si="712"/>
        <v>-1078.5</v>
      </c>
      <c r="AA2327" s="127">
        <v>45978</v>
      </c>
      <c r="AB2327" s="127"/>
      <c r="AC2327" s="128"/>
      <c r="AD2327" s="128"/>
      <c r="AE2327" s="129"/>
      <c r="AF2327" s="129"/>
      <c r="AG2327" s="129"/>
      <c r="AH2327" s="129">
        <f t="shared" si="713"/>
        <v>0</v>
      </c>
      <c r="AI2327" s="129">
        <f t="shared" si="714"/>
        <v>-1078.5</v>
      </c>
      <c r="AJ2327" s="234">
        <f t="shared" si="715"/>
        <v>0</v>
      </c>
      <c r="AK2327" s="234">
        <f t="shared" si="716"/>
        <v>1</v>
      </c>
      <c r="AL2327" s="129">
        <f t="shared" si="717"/>
        <v>0</v>
      </c>
      <c r="AM2327" s="127">
        <v>45978</v>
      </c>
      <c r="AN2327" s="129">
        <f t="shared" si="721"/>
        <v>236151.80999999962</v>
      </c>
      <c r="AO2327" s="129">
        <f t="shared" si="722"/>
        <v>0</v>
      </c>
      <c r="AP2327" s="129">
        <f t="shared" si="723"/>
        <v>0</v>
      </c>
      <c r="AQ2327" s="235"/>
      <c r="AR2327" s="235"/>
      <c r="AS2327" s="236">
        <f t="shared" si="718"/>
        <v>45978</v>
      </c>
      <c r="AT2327" s="237">
        <f t="shared" si="724"/>
        <v>43417.5</v>
      </c>
      <c r="AU2327" s="237">
        <f t="shared" si="725"/>
        <v>28640.05000000001</v>
      </c>
      <c r="AV2327" s="237">
        <f t="shared" si="726"/>
        <v>55220.660000000062</v>
      </c>
      <c r="AW2327" s="237">
        <f t="shared" si="727"/>
        <v>45561.999999999985</v>
      </c>
      <c r="AX2327" s="237">
        <f t="shared" si="728"/>
        <v>63311.599999999991</v>
      </c>
      <c r="AY2327" s="133"/>
    </row>
    <row r="2328" spans="3:51" x14ac:dyDescent="0.25">
      <c r="C2328" s="137"/>
      <c r="D2328" s="137"/>
      <c r="E2328" s="137"/>
      <c r="F2328" s="137"/>
      <c r="G2328" s="137"/>
      <c r="H2328" s="137"/>
      <c r="I2328" s="137"/>
      <c r="J2328" s="137"/>
      <c r="K2328" s="240">
        <f t="shared" si="710"/>
        <v>45979</v>
      </c>
      <c r="L2328" s="230">
        <f t="shared" si="711"/>
        <v>234912.38999999961</v>
      </c>
      <c r="M2328" s="162">
        <f>MAX(AN28:AN2328)</f>
        <v>240813.6299999996</v>
      </c>
      <c r="N2328" s="162">
        <f t="shared" si="719"/>
        <v>-5901.2399999999907</v>
      </c>
      <c r="O2328" s="231">
        <f>E3+(E4*0.1)</f>
        <v>0.2</v>
      </c>
      <c r="P2328" s="162">
        <v>-1086.5999999999999</v>
      </c>
      <c r="Q2328" s="232">
        <f>E5+(E6*0.1)</f>
        <v>0.1</v>
      </c>
      <c r="R2328" s="162">
        <v>-1611</v>
      </c>
      <c r="S2328" s="232">
        <f>E7+(E8*0.1)</f>
        <v>0.1</v>
      </c>
      <c r="T2328" s="162">
        <v>-3410</v>
      </c>
      <c r="U2328" s="233">
        <f>E9+(E10*0.5)+(E11*0.1)</f>
        <v>0.2</v>
      </c>
      <c r="V2328" s="162">
        <v>-1400</v>
      </c>
      <c r="W2328" s="233">
        <f>E12+(E13*0.5)+(E14*0.1)</f>
        <v>0.2</v>
      </c>
      <c r="X2328" s="162">
        <v>-1200</v>
      </c>
      <c r="Y2328" s="161">
        <f t="shared" si="720"/>
        <v>2301</v>
      </c>
      <c r="Z2328" s="162">
        <f t="shared" si="712"/>
        <v>-1239.42</v>
      </c>
      <c r="AA2328" s="127">
        <v>45979</v>
      </c>
      <c r="AB2328" s="127"/>
      <c r="AC2328" s="128"/>
      <c r="AD2328" s="128"/>
      <c r="AE2328" s="129"/>
      <c r="AF2328" s="129"/>
      <c r="AG2328" s="129"/>
      <c r="AH2328" s="129">
        <f t="shared" si="713"/>
        <v>0</v>
      </c>
      <c r="AI2328" s="129">
        <f t="shared" si="714"/>
        <v>-1239.42</v>
      </c>
      <c r="AJ2328" s="234">
        <f t="shared" si="715"/>
        <v>0</v>
      </c>
      <c r="AK2328" s="234">
        <f t="shared" si="716"/>
        <v>1</v>
      </c>
      <c r="AL2328" s="129">
        <f t="shared" si="717"/>
        <v>0</v>
      </c>
      <c r="AM2328" s="127">
        <v>45979</v>
      </c>
      <c r="AN2328" s="129">
        <f t="shared" si="721"/>
        <v>234912.38999999961</v>
      </c>
      <c r="AO2328" s="129">
        <f t="shared" si="722"/>
        <v>0</v>
      </c>
      <c r="AP2328" s="129">
        <f t="shared" si="723"/>
        <v>0</v>
      </c>
      <c r="AQ2328" s="235"/>
      <c r="AR2328" s="235"/>
      <c r="AS2328" s="236">
        <f t="shared" si="718"/>
        <v>45979</v>
      </c>
      <c r="AT2328" s="237">
        <f t="shared" si="724"/>
        <v>43200.18</v>
      </c>
      <c r="AU2328" s="237">
        <f t="shared" si="725"/>
        <v>28478.950000000012</v>
      </c>
      <c r="AV2328" s="237">
        <f t="shared" si="726"/>
        <v>54879.660000000062</v>
      </c>
      <c r="AW2328" s="237">
        <f t="shared" si="727"/>
        <v>45281.999999999985</v>
      </c>
      <c r="AX2328" s="237">
        <f t="shared" si="728"/>
        <v>63071.599999999991</v>
      </c>
      <c r="AY2328" s="133"/>
    </row>
    <row r="2329" spans="3:51" x14ac:dyDescent="0.25">
      <c r="C2329" s="137"/>
      <c r="D2329" s="137"/>
      <c r="E2329" s="137"/>
      <c r="F2329" s="137"/>
      <c r="G2329" s="137"/>
      <c r="H2329" s="137"/>
      <c r="I2329" s="137"/>
      <c r="J2329" s="137"/>
      <c r="K2329" s="240">
        <f t="shared" si="710"/>
        <v>45980</v>
      </c>
      <c r="L2329" s="230">
        <f t="shared" si="711"/>
        <v>235405.82999999961</v>
      </c>
      <c r="M2329" s="162">
        <f>MAX(AN28:AN2329)</f>
        <v>240813.6299999996</v>
      </c>
      <c r="N2329" s="162">
        <f t="shared" si="719"/>
        <v>-5407.7999999999884</v>
      </c>
      <c r="O2329" s="231">
        <f>E3+(E4*0.1)</f>
        <v>0.2</v>
      </c>
      <c r="P2329" s="162">
        <v>-550</v>
      </c>
      <c r="Q2329" s="232">
        <f>E5+(E6*0.1)</f>
        <v>0.1</v>
      </c>
      <c r="R2329" s="162">
        <v>-850</v>
      </c>
      <c r="S2329" s="232">
        <f>E7+(E8*0.1)</f>
        <v>0.1</v>
      </c>
      <c r="T2329" s="162">
        <v>2748.4</v>
      </c>
      <c r="U2329" s="233">
        <f>E9+(E10*0.5)+(E11*0.1)</f>
        <v>0.2</v>
      </c>
      <c r="V2329" s="162">
        <v>1034</v>
      </c>
      <c r="W2329" s="233">
        <f>E12+(E13*0.5)+(E14*0.1)</f>
        <v>0.2</v>
      </c>
      <c r="X2329" s="162">
        <v>1034</v>
      </c>
      <c r="Y2329" s="161">
        <f t="shared" si="720"/>
        <v>2302</v>
      </c>
      <c r="Z2329" s="162">
        <f t="shared" si="712"/>
        <v>493.44000000000005</v>
      </c>
      <c r="AA2329" s="127">
        <v>45980</v>
      </c>
      <c r="AB2329" s="127"/>
      <c r="AC2329" s="128"/>
      <c r="AD2329" s="128"/>
      <c r="AE2329" s="129"/>
      <c r="AF2329" s="129"/>
      <c r="AG2329" s="129"/>
      <c r="AH2329" s="129">
        <f t="shared" si="713"/>
        <v>493.44000000000005</v>
      </c>
      <c r="AI2329" s="129">
        <f t="shared" si="714"/>
        <v>0</v>
      </c>
      <c r="AJ2329" s="234">
        <f t="shared" si="715"/>
        <v>1</v>
      </c>
      <c r="AK2329" s="234">
        <f t="shared" si="716"/>
        <v>0</v>
      </c>
      <c r="AL2329" s="129">
        <f t="shared" si="717"/>
        <v>0</v>
      </c>
      <c r="AM2329" s="127">
        <v>45980</v>
      </c>
      <c r="AN2329" s="129">
        <f t="shared" si="721"/>
        <v>235405.82999999961</v>
      </c>
      <c r="AO2329" s="129">
        <f t="shared" si="722"/>
        <v>0</v>
      </c>
      <c r="AP2329" s="129">
        <f t="shared" si="723"/>
        <v>0</v>
      </c>
      <c r="AQ2329" s="235"/>
      <c r="AR2329" s="235"/>
      <c r="AS2329" s="236">
        <f t="shared" si="718"/>
        <v>45980</v>
      </c>
      <c r="AT2329" s="237">
        <f t="shared" si="724"/>
        <v>43090.18</v>
      </c>
      <c r="AU2329" s="237">
        <f t="shared" si="725"/>
        <v>28393.950000000012</v>
      </c>
      <c r="AV2329" s="237">
        <f t="shared" si="726"/>
        <v>55154.500000000058</v>
      </c>
      <c r="AW2329" s="237">
        <f t="shared" si="727"/>
        <v>45488.799999999988</v>
      </c>
      <c r="AX2329" s="237">
        <f t="shared" si="728"/>
        <v>63278.399999999994</v>
      </c>
      <c r="AY2329" s="133"/>
    </row>
    <row r="2330" spans="3:51" x14ac:dyDescent="0.25">
      <c r="C2330" s="137"/>
      <c r="D2330" s="137"/>
      <c r="E2330" s="137"/>
      <c r="F2330" s="137"/>
      <c r="G2330" s="137"/>
      <c r="H2330" s="137"/>
      <c r="I2330" s="137"/>
      <c r="J2330" s="137"/>
      <c r="K2330" s="240">
        <f t="shared" si="710"/>
        <v>45981</v>
      </c>
      <c r="L2330" s="230">
        <f t="shared" si="711"/>
        <v>233950.9799999996</v>
      </c>
      <c r="M2330" s="162">
        <f>MAX(AN28:AN2330)</f>
        <v>240813.6299999996</v>
      </c>
      <c r="N2330" s="162">
        <f t="shared" si="719"/>
        <v>-6862.6499999999942</v>
      </c>
      <c r="O2330" s="231">
        <f>E3+(E4*0.1)</f>
        <v>0.2</v>
      </c>
      <c r="P2330" s="162">
        <v>-550</v>
      </c>
      <c r="Q2330" s="232">
        <f>E5+(E6*0.1)</f>
        <v>0.1</v>
      </c>
      <c r="R2330" s="162">
        <v>-4838.5</v>
      </c>
      <c r="S2330" s="232">
        <f>E7+(E8*0.1)</f>
        <v>0.1</v>
      </c>
      <c r="T2330" s="162">
        <v>-3410</v>
      </c>
      <c r="U2330" s="233">
        <f>E9+(E10*0.5)+(E11*0.1)</f>
        <v>0.2</v>
      </c>
      <c r="V2330" s="162">
        <v>-1400</v>
      </c>
      <c r="W2330" s="233">
        <f>E12+(E13*0.5)+(E14*0.1)</f>
        <v>0.2</v>
      </c>
      <c r="X2330" s="162">
        <v>-1200</v>
      </c>
      <c r="Y2330" s="161">
        <f t="shared" si="720"/>
        <v>2303</v>
      </c>
      <c r="Z2330" s="162">
        <f t="shared" si="712"/>
        <v>-1454.85</v>
      </c>
      <c r="AA2330" s="127">
        <v>45981</v>
      </c>
      <c r="AB2330" s="127"/>
      <c r="AC2330" s="128"/>
      <c r="AD2330" s="128"/>
      <c r="AE2330" s="129"/>
      <c r="AF2330" s="129"/>
      <c r="AG2330" s="129"/>
      <c r="AH2330" s="129">
        <f t="shared" si="713"/>
        <v>0</v>
      </c>
      <c r="AI2330" s="129">
        <f t="shared" si="714"/>
        <v>-1454.85</v>
      </c>
      <c r="AJ2330" s="234">
        <f t="shared" si="715"/>
        <v>0</v>
      </c>
      <c r="AK2330" s="234">
        <f t="shared" si="716"/>
        <v>1</v>
      </c>
      <c r="AL2330" s="129">
        <f t="shared" si="717"/>
        <v>0</v>
      </c>
      <c r="AM2330" s="127">
        <v>45981</v>
      </c>
      <c r="AN2330" s="129">
        <f t="shared" si="721"/>
        <v>233950.9799999996</v>
      </c>
      <c r="AO2330" s="129">
        <f t="shared" si="722"/>
        <v>0</v>
      </c>
      <c r="AP2330" s="129">
        <f t="shared" si="723"/>
        <v>0</v>
      </c>
      <c r="AQ2330" s="235"/>
      <c r="AR2330" s="235"/>
      <c r="AS2330" s="236">
        <f t="shared" si="718"/>
        <v>45981</v>
      </c>
      <c r="AT2330" s="237">
        <f t="shared" si="724"/>
        <v>42980.18</v>
      </c>
      <c r="AU2330" s="237">
        <f t="shared" si="725"/>
        <v>27910.100000000013</v>
      </c>
      <c r="AV2330" s="237">
        <f t="shared" si="726"/>
        <v>54813.500000000058</v>
      </c>
      <c r="AW2330" s="237">
        <f t="shared" si="727"/>
        <v>45208.799999999988</v>
      </c>
      <c r="AX2330" s="237">
        <f t="shared" si="728"/>
        <v>63038.399999999994</v>
      </c>
      <c r="AY2330" s="133"/>
    </row>
    <row r="2331" spans="3:51" x14ac:dyDescent="0.25">
      <c r="C2331" s="137"/>
      <c r="D2331" s="137"/>
      <c r="E2331" s="137"/>
      <c r="F2331" s="137"/>
      <c r="G2331" s="137"/>
      <c r="H2331" s="137"/>
      <c r="I2331" s="137"/>
      <c r="J2331" s="137"/>
      <c r="K2331" s="240">
        <f t="shared" si="710"/>
        <v>45982</v>
      </c>
      <c r="L2331" s="230">
        <f t="shared" si="711"/>
        <v>233493.07999999961</v>
      </c>
      <c r="M2331" s="162">
        <f>MAX(AN28:AN2331)</f>
        <v>240813.6299999996</v>
      </c>
      <c r="N2331" s="162">
        <f t="shared" si="719"/>
        <v>-7320.5499999999884</v>
      </c>
      <c r="O2331" s="231">
        <f>E3+(E4*0.1)</f>
        <v>0.2</v>
      </c>
      <c r="P2331" s="162">
        <v>2465.75</v>
      </c>
      <c r="Q2331" s="232">
        <f>E5+(E6*0.1)</f>
        <v>0.1</v>
      </c>
      <c r="R2331" s="162">
        <v>-900.5</v>
      </c>
      <c r="S2331" s="232">
        <f>E7+(E8*0.1)</f>
        <v>0.1</v>
      </c>
      <c r="T2331" s="162">
        <v>-3410</v>
      </c>
      <c r="U2331" s="233">
        <f>E9+(E10*0.5)+(E11*0.1)</f>
        <v>0.2</v>
      </c>
      <c r="V2331" s="162">
        <v>-1400</v>
      </c>
      <c r="W2331" s="233">
        <f>E12+(E13*0.5)+(E14*0.1)</f>
        <v>0.2</v>
      </c>
      <c r="X2331" s="162">
        <v>-1200</v>
      </c>
      <c r="Y2331" s="161">
        <f t="shared" si="720"/>
        <v>2304</v>
      </c>
      <c r="Z2331" s="162">
        <f t="shared" si="712"/>
        <v>-457.9</v>
      </c>
      <c r="AA2331" s="127">
        <v>45982</v>
      </c>
      <c r="AB2331" s="127"/>
      <c r="AC2331" s="128"/>
      <c r="AD2331" s="128"/>
      <c r="AE2331" s="129"/>
      <c r="AF2331" s="129"/>
      <c r="AG2331" s="129"/>
      <c r="AH2331" s="129">
        <f t="shared" si="713"/>
        <v>0</v>
      </c>
      <c r="AI2331" s="129">
        <f t="shared" si="714"/>
        <v>-457.9</v>
      </c>
      <c r="AJ2331" s="234">
        <f t="shared" si="715"/>
        <v>0</v>
      </c>
      <c r="AK2331" s="234">
        <f t="shared" si="716"/>
        <v>1</v>
      </c>
      <c r="AL2331" s="129">
        <f t="shared" si="717"/>
        <v>0</v>
      </c>
      <c r="AM2331" s="127">
        <v>45982</v>
      </c>
      <c r="AN2331" s="129">
        <f t="shared" si="721"/>
        <v>233493.07999999961</v>
      </c>
      <c r="AO2331" s="129">
        <f t="shared" si="722"/>
        <v>0</v>
      </c>
      <c r="AP2331" s="129">
        <f t="shared" si="723"/>
        <v>0</v>
      </c>
      <c r="AQ2331" s="235"/>
      <c r="AR2331" s="235"/>
      <c r="AS2331" s="236">
        <f t="shared" si="718"/>
        <v>45982</v>
      </c>
      <c r="AT2331" s="237">
        <f t="shared" si="724"/>
        <v>43473.33</v>
      </c>
      <c r="AU2331" s="237">
        <f t="shared" si="725"/>
        <v>27820.050000000014</v>
      </c>
      <c r="AV2331" s="237">
        <f t="shared" si="726"/>
        <v>54472.500000000058</v>
      </c>
      <c r="AW2331" s="237">
        <f t="shared" si="727"/>
        <v>44928.799999999988</v>
      </c>
      <c r="AX2331" s="237">
        <f t="shared" si="728"/>
        <v>62798.399999999994</v>
      </c>
      <c r="AY2331" s="133"/>
    </row>
    <row r="2332" spans="3:51" x14ac:dyDescent="0.25">
      <c r="C2332" s="137"/>
      <c r="D2332" s="137"/>
      <c r="E2332" s="137"/>
      <c r="F2332" s="137"/>
      <c r="G2332" s="137"/>
      <c r="H2332" s="137"/>
      <c r="I2332" s="137"/>
      <c r="J2332" s="137"/>
      <c r="K2332" s="240">
        <f t="shared" ref="K2332:K2395" si="729">AM2332</f>
        <v>45985</v>
      </c>
      <c r="L2332" s="230">
        <f t="shared" ref="L2332:L2395" si="730">AN2332</f>
        <v>233958.88999999961</v>
      </c>
      <c r="M2332" s="162">
        <f>MAX(AN28:AN2332)</f>
        <v>240813.6299999996</v>
      </c>
      <c r="N2332" s="162">
        <f t="shared" si="719"/>
        <v>-6854.7399999999907</v>
      </c>
      <c r="O2332" s="231">
        <f>E3+(E4*0.1)</f>
        <v>0.2</v>
      </c>
      <c r="P2332" s="162">
        <v>-550</v>
      </c>
      <c r="Q2332" s="232">
        <f>E5+(E6*0.1)</f>
        <v>0.1</v>
      </c>
      <c r="R2332" s="162">
        <v>-1727.5</v>
      </c>
      <c r="S2332" s="232">
        <f>E7+(E8*0.1)</f>
        <v>0.1</v>
      </c>
      <c r="T2332" s="162">
        <v>12685.6</v>
      </c>
      <c r="U2332" s="233">
        <f>E9+(E10*0.5)+(E11*0.1)</f>
        <v>0.2</v>
      </c>
      <c r="V2332" s="162">
        <v>-1400</v>
      </c>
      <c r="W2332" s="233">
        <f>E12+(E13*0.5)+(E14*0.1)</f>
        <v>0.2</v>
      </c>
      <c r="X2332" s="162">
        <v>-1200</v>
      </c>
      <c r="Y2332" s="161">
        <f t="shared" si="720"/>
        <v>2305</v>
      </c>
      <c r="Z2332" s="162">
        <f t="shared" ref="Z2332:Z2395" si="731">(O2332*P2332)+(Q2332*R2332)+(S2332*T2332)+(U2332*V2332)+(W2332*X2332)</f>
        <v>465.81000000000017</v>
      </c>
      <c r="AA2332" s="127">
        <v>45985</v>
      </c>
      <c r="AB2332" s="127"/>
      <c r="AC2332" s="128"/>
      <c r="AD2332" s="128"/>
      <c r="AE2332" s="129"/>
      <c r="AF2332" s="129"/>
      <c r="AG2332" s="129"/>
      <c r="AH2332" s="129">
        <f t="shared" ref="AH2332:AH2395" si="732">(Z2332&gt;1)*Z2332</f>
        <v>465.81000000000017</v>
      </c>
      <c r="AI2332" s="129">
        <f t="shared" ref="AI2332:AI2395" si="733">(Z2332&lt;1)*Z2332</f>
        <v>0</v>
      </c>
      <c r="AJ2332" s="234">
        <f t="shared" ref="AJ2332:AJ2395" si="734">(AH2332&gt;1)*1</f>
        <v>1</v>
      </c>
      <c r="AK2332" s="234">
        <f t="shared" ref="AK2332:AK2395" si="735">(AI2332&lt;0)*1</f>
        <v>0</v>
      </c>
      <c r="AL2332" s="129">
        <f t="shared" ref="AL2332:AL2395" si="736">AB2332</f>
        <v>0</v>
      </c>
      <c r="AM2332" s="127">
        <v>45985</v>
      </c>
      <c r="AN2332" s="129">
        <f t="shared" si="721"/>
        <v>233958.88999999961</v>
      </c>
      <c r="AO2332" s="129">
        <f t="shared" si="722"/>
        <v>0</v>
      </c>
      <c r="AP2332" s="129">
        <f t="shared" si="723"/>
        <v>0</v>
      </c>
      <c r="AQ2332" s="235"/>
      <c r="AR2332" s="235"/>
      <c r="AS2332" s="236">
        <f t="shared" ref="AS2332:AS2395" si="737">AM2332</f>
        <v>45985</v>
      </c>
      <c r="AT2332" s="237">
        <f t="shared" si="724"/>
        <v>43363.33</v>
      </c>
      <c r="AU2332" s="237">
        <f t="shared" si="725"/>
        <v>27647.300000000014</v>
      </c>
      <c r="AV2332" s="237">
        <f t="shared" si="726"/>
        <v>55741.060000000056</v>
      </c>
      <c r="AW2332" s="237">
        <f t="shared" si="727"/>
        <v>44648.799999999988</v>
      </c>
      <c r="AX2332" s="237">
        <f t="shared" si="728"/>
        <v>62558.399999999994</v>
      </c>
      <c r="AY2332" s="133"/>
    </row>
    <row r="2333" spans="3:51" x14ac:dyDescent="0.25">
      <c r="C2333" s="137"/>
      <c r="D2333" s="137"/>
      <c r="E2333" s="137"/>
      <c r="F2333" s="137"/>
      <c r="G2333" s="137"/>
      <c r="H2333" s="137"/>
      <c r="I2333" s="137"/>
      <c r="J2333" s="137"/>
      <c r="K2333" s="240">
        <f t="shared" si="729"/>
        <v>45986</v>
      </c>
      <c r="L2333" s="230">
        <f t="shared" si="730"/>
        <v>232902.88999999961</v>
      </c>
      <c r="M2333" s="162">
        <f>MAX(AN28:AN2333)</f>
        <v>240813.6299999996</v>
      </c>
      <c r="N2333" s="162">
        <f t="shared" ref="N2333:N2396" si="738">AN2333-M2333</f>
        <v>-7910.7399999999907</v>
      </c>
      <c r="O2333" s="231">
        <f>E3+(E4*0.1)</f>
        <v>0.2</v>
      </c>
      <c r="P2333" s="162">
        <v>-550</v>
      </c>
      <c r="Q2333" s="232">
        <f>E5+(E6*0.1)</f>
        <v>0.1</v>
      </c>
      <c r="R2333" s="162">
        <v>-850</v>
      </c>
      <c r="S2333" s="232">
        <f>E7+(E8*0.1)</f>
        <v>0.1</v>
      </c>
      <c r="T2333" s="162">
        <v>-3410</v>
      </c>
      <c r="U2333" s="233">
        <f>E9+(E10*0.5)+(E11*0.1)</f>
        <v>0.2</v>
      </c>
      <c r="V2333" s="162">
        <v>-1400</v>
      </c>
      <c r="W2333" s="233">
        <f>E12+(E13*0.5)+(E14*0.1)</f>
        <v>0.2</v>
      </c>
      <c r="X2333" s="162">
        <v>-1200</v>
      </c>
      <c r="Y2333" s="161">
        <f t="shared" ref="Y2333:Y2396" si="739">Y2332+1</f>
        <v>2306</v>
      </c>
      <c r="Z2333" s="162">
        <f t="shared" si="731"/>
        <v>-1056</v>
      </c>
      <c r="AA2333" s="127">
        <v>45986</v>
      </c>
      <c r="AB2333" s="127"/>
      <c r="AC2333" s="128"/>
      <c r="AD2333" s="128"/>
      <c r="AE2333" s="129"/>
      <c r="AF2333" s="129"/>
      <c r="AG2333" s="129"/>
      <c r="AH2333" s="129">
        <f t="shared" si="732"/>
        <v>0</v>
      </c>
      <c r="AI2333" s="129">
        <f t="shared" si="733"/>
        <v>-1056</v>
      </c>
      <c r="AJ2333" s="234">
        <f t="shared" si="734"/>
        <v>0</v>
      </c>
      <c r="AK2333" s="234">
        <f t="shared" si="735"/>
        <v>1</v>
      </c>
      <c r="AL2333" s="129">
        <f t="shared" si="736"/>
        <v>0</v>
      </c>
      <c r="AM2333" s="127">
        <v>45986</v>
      </c>
      <c r="AN2333" s="129">
        <f t="shared" ref="AN2333:AN2396" si="740">Z2333+AN2332</f>
        <v>232902.88999999961</v>
      </c>
      <c r="AO2333" s="129">
        <f t="shared" ref="AO2333:AO2396" si="741">(AL2333&gt;0)*AL2333</f>
        <v>0</v>
      </c>
      <c r="AP2333" s="129">
        <f t="shared" ref="AP2333:AP2396" si="742">(AL2333&lt;0)*AL2333</f>
        <v>0</v>
      </c>
      <c r="AQ2333" s="235"/>
      <c r="AR2333" s="235"/>
      <c r="AS2333" s="236">
        <f t="shared" si="737"/>
        <v>45986</v>
      </c>
      <c r="AT2333" s="237">
        <f t="shared" ref="AT2333:AT2396" si="743">(P2333*O2333)+AT2332</f>
        <v>43253.33</v>
      </c>
      <c r="AU2333" s="237">
        <f t="shared" ref="AU2333:AU2396" si="744">(R2333*Q2333)+AU2332</f>
        <v>27562.300000000014</v>
      </c>
      <c r="AV2333" s="237">
        <f t="shared" ref="AV2333:AV2396" si="745">(S2333*T2333)+AV2332</f>
        <v>55400.060000000056</v>
      </c>
      <c r="AW2333" s="237">
        <f t="shared" ref="AW2333:AW2396" si="746">(V2333*U2333)+AW2332</f>
        <v>44368.799999999988</v>
      </c>
      <c r="AX2333" s="237">
        <f t="shared" ref="AX2333:AX2396" si="747">(X2333*W2333)+AX2332</f>
        <v>62318.399999999994</v>
      </c>
      <c r="AY2333" s="133"/>
    </row>
    <row r="2334" spans="3:51" x14ac:dyDescent="0.25">
      <c r="C2334" s="137"/>
      <c r="D2334" s="137"/>
      <c r="E2334" s="137"/>
      <c r="F2334" s="137"/>
      <c r="G2334" s="137"/>
      <c r="H2334" s="137"/>
      <c r="I2334" s="137"/>
      <c r="J2334" s="137"/>
      <c r="K2334" s="240">
        <f t="shared" si="729"/>
        <v>45987</v>
      </c>
      <c r="L2334" s="230">
        <f t="shared" si="730"/>
        <v>234831.76999999961</v>
      </c>
      <c r="M2334" s="162">
        <f>MAX(AN28:AN2334)</f>
        <v>240813.6299999996</v>
      </c>
      <c r="N2334" s="162">
        <f t="shared" si="738"/>
        <v>-5981.859999999986</v>
      </c>
      <c r="O2334" s="231">
        <f>E3+(E4*0.1)</f>
        <v>0.2</v>
      </c>
      <c r="P2334" s="162">
        <v>1573.35</v>
      </c>
      <c r="Q2334" s="232">
        <f>E5+(E6*0.1)</f>
        <v>0.1</v>
      </c>
      <c r="R2334" s="162">
        <v>-1433.5</v>
      </c>
      <c r="S2334" s="232">
        <f>E7+(E8*0.1)</f>
        <v>0.1</v>
      </c>
      <c r="T2334" s="162">
        <v>4371.6000000000004</v>
      </c>
      <c r="U2334" s="233">
        <f>E9+(E10*0.5)+(E11*0.1)</f>
        <v>0.2</v>
      </c>
      <c r="V2334" s="162">
        <v>3301</v>
      </c>
      <c r="W2334" s="233">
        <f>E12+(E13*0.5)+(E14*0.1)</f>
        <v>0.2</v>
      </c>
      <c r="X2334" s="162">
        <v>3301</v>
      </c>
      <c r="Y2334" s="161">
        <f t="shared" si="739"/>
        <v>2307</v>
      </c>
      <c r="Z2334" s="162">
        <f t="shared" si="731"/>
        <v>1928.8800000000003</v>
      </c>
      <c r="AA2334" s="127">
        <v>45987</v>
      </c>
      <c r="AB2334" s="127"/>
      <c r="AC2334" s="128"/>
      <c r="AD2334" s="128"/>
      <c r="AE2334" s="129"/>
      <c r="AF2334" s="129"/>
      <c r="AG2334" s="129"/>
      <c r="AH2334" s="129">
        <f t="shared" si="732"/>
        <v>1928.8800000000003</v>
      </c>
      <c r="AI2334" s="129">
        <f t="shared" si="733"/>
        <v>0</v>
      </c>
      <c r="AJ2334" s="234">
        <f t="shared" si="734"/>
        <v>1</v>
      </c>
      <c r="AK2334" s="234">
        <f t="shared" si="735"/>
        <v>0</v>
      </c>
      <c r="AL2334" s="129">
        <f t="shared" si="736"/>
        <v>0</v>
      </c>
      <c r="AM2334" s="127">
        <v>45987</v>
      </c>
      <c r="AN2334" s="129">
        <f t="shared" si="740"/>
        <v>234831.76999999961</v>
      </c>
      <c r="AO2334" s="129">
        <f t="shared" si="741"/>
        <v>0</v>
      </c>
      <c r="AP2334" s="129">
        <f t="shared" si="742"/>
        <v>0</v>
      </c>
      <c r="AQ2334" s="235"/>
      <c r="AR2334" s="235"/>
      <c r="AS2334" s="236">
        <f t="shared" si="737"/>
        <v>45987</v>
      </c>
      <c r="AT2334" s="237">
        <f t="shared" si="743"/>
        <v>43568</v>
      </c>
      <c r="AU2334" s="237">
        <f t="shared" si="744"/>
        <v>27418.950000000015</v>
      </c>
      <c r="AV2334" s="237">
        <f t="shared" si="745"/>
        <v>55837.220000000059</v>
      </c>
      <c r="AW2334" s="237">
        <f t="shared" si="746"/>
        <v>45028.999999999985</v>
      </c>
      <c r="AX2334" s="237">
        <f t="shared" si="747"/>
        <v>62978.599999999991</v>
      </c>
      <c r="AY2334" s="133"/>
    </row>
    <row r="2335" spans="3:51" x14ac:dyDescent="0.25">
      <c r="C2335" s="137"/>
      <c r="D2335" s="137"/>
      <c r="E2335" s="137"/>
      <c r="F2335" s="137"/>
      <c r="G2335" s="137"/>
      <c r="H2335" s="137"/>
      <c r="I2335" s="137"/>
      <c r="J2335" s="137"/>
      <c r="K2335" s="240">
        <f t="shared" si="729"/>
        <v>45988</v>
      </c>
      <c r="L2335" s="230">
        <f t="shared" si="730"/>
        <v>234311.76999999961</v>
      </c>
      <c r="M2335" s="162">
        <f>MAX(AN28:AN2335)</f>
        <v>240813.6299999996</v>
      </c>
      <c r="N2335" s="162">
        <f t="shared" si="738"/>
        <v>-6501.859999999986</v>
      </c>
      <c r="O2335" s="231">
        <f>E3+(E4*0.1)</f>
        <v>0.2</v>
      </c>
      <c r="P2335" s="162">
        <v>0</v>
      </c>
      <c r="Q2335" s="232">
        <f>E5+(E6*0.1)</f>
        <v>0.1</v>
      </c>
      <c r="R2335" s="162">
        <v>0</v>
      </c>
      <c r="S2335" s="232">
        <f>E7+(E8*0.1)</f>
        <v>0.1</v>
      </c>
      <c r="T2335" s="162">
        <v>0</v>
      </c>
      <c r="U2335" s="233">
        <f>E9+(E10*0.5)+(E11*0.1)</f>
        <v>0.2</v>
      </c>
      <c r="V2335" s="162">
        <v>-1400</v>
      </c>
      <c r="W2335" s="233">
        <f>E12+(E13*0.5)+(E14*0.1)</f>
        <v>0.2</v>
      </c>
      <c r="X2335" s="162">
        <v>-1200</v>
      </c>
      <c r="Y2335" s="161">
        <f t="shared" si="739"/>
        <v>2308</v>
      </c>
      <c r="Z2335" s="162">
        <f t="shared" si="731"/>
        <v>-520</v>
      </c>
      <c r="AA2335" s="127">
        <v>45988</v>
      </c>
      <c r="AB2335" s="127"/>
      <c r="AC2335" s="128"/>
      <c r="AD2335" s="128"/>
      <c r="AE2335" s="129"/>
      <c r="AF2335" s="129"/>
      <c r="AG2335" s="129"/>
      <c r="AH2335" s="129">
        <f t="shared" si="732"/>
        <v>0</v>
      </c>
      <c r="AI2335" s="129">
        <f t="shared" si="733"/>
        <v>-520</v>
      </c>
      <c r="AJ2335" s="234">
        <f t="shared" si="734"/>
        <v>0</v>
      </c>
      <c r="AK2335" s="234">
        <f t="shared" si="735"/>
        <v>1</v>
      </c>
      <c r="AL2335" s="129">
        <f t="shared" si="736"/>
        <v>0</v>
      </c>
      <c r="AM2335" s="127">
        <v>45988</v>
      </c>
      <c r="AN2335" s="129">
        <f t="shared" si="740"/>
        <v>234311.76999999961</v>
      </c>
      <c r="AO2335" s="129">
        <f t="shared" si="741"/>
        <v>0</v>
      </c>
      <c r="AP2335" s="129">
        <f t="shared" si="742"/>
        <v>0</v>
      </c>
      <c r="AQ2335" s="235"/>
      <c r="AR2335" s="235"/>
      <c r="AS2335" s="236">
        <f t="shared" si="737"/>
        <v>45988</v>
      </c>
      <c r="AT2335" s="237">
        <f t="shared" si="743"/>
        <v>43568</v>
      </c>
      <c r="AU2335" s="237">
        <f t="shared" si="744"/>
        <v>27418.950000000015</v>
      </c>
      <c r="AV2335" s="237">
        <f t="shared" si="745"/>
        <v>55837.220000000059</v>
      </c>
      <c r="AW2335" s="237">
        <f t="shared" si="746"/>
        <v>44748.999999999985</v>
      </c>
      <c r="AX2335" s="237">
        <f t="shared" si="747"/>
        <v>62738.599999999991</v>
      </c>
      <c r="AY2335" s="133"/>
    </row>
    <row r="2336" spans="3:51" x14ac:dyDescent="0.25">
      <c r="C2336" s="137"/>
      <c r="D2336" s="137"/>
      <c r="E2336" s="137"/>
      <c r="F2336" s="137"/>
      <c r="G2336" s="137"/>
      <c r="H2336" s="137"/>
      <c r="I2336" s="137"/>
      <c r="J2336" s="137"/>
      <c r="K2336" s="240">
        <f t="shared" si="729"/>
        <v>45989</v>
      </c>
      <c r="L2336" s="230">
        <f t="shared" si="730"/>
        <v>237383.5699999996</v>
      </c>
      <c r="M2336" s="162">
        <f>MAX(AN28:AN2336)</f>
        <v>240813.6299999996</v>
      </c>
      <c r="N2336" s="162">
        <f t="shared" si="738"/>
        <v>-3430.0599999999977</v>
      </c>
      <c r="O2336" s="231">
        <f>E3+(E4*0.1)</f>
        <v>0.2</v>
      </c>
      <c r="P2336" s="162">
        <v>1446.5</v>
      </c>
      <c r="Q2336" s="232">
        <f>E5+(E6*0.1)</f>
        <v>0.1</v>
      </c>
      <c r="R2336" s="162">
        <v>-850</v>
      </c>
      <c r="S2336" s="232">
        <f>E7+(E8*0.1)</f>
        <v>0.1</v>
      </c>
      <c r="T2336" s="162">
        <v>3959</v>
      </c>
      <c r="U2336" s="233">
        <f>E9+(E10*0.5)+(E11*0.1)</f>
        <v>0.2</v>
      </c>
      <c r="V2336" s="162">
        <v>6179</v>
      </c>
      <c r="W2336" s="233">
        <f>E12+(E13*0.5)+(E14*0.1)</f>
        <v>0.2</v>
      </c>
      <c r="X2336" s="162">
        <v>6179</v>
      </c>
      <c r="Y2336" s="161">
        <f t="shared" si="739"/>
        <v>2309</v>
      </c>
      <c r="Z2336" s="162">
        <f t="shared" si="731"/>
        <v>3071.8</v>
      </c>
      <c r="AA2336" s="238">
        <v>45989</v>
      </c>
      <c r="AB2336" s="129">
        <f>SUM(Z2317:Z2336)</f>
        <v>-137.59999999999854</v>
      </c>
      <c r="AC2336" s="128">
        <f>(AB2336&gt;0)*1</f>
        <v>0</v>
      </c>
      <c r="AD2336" s="128">
        <f>(AB2336&lt;0)*1</f>
        <v>1</v>
      </c>
      <c r="AE2336" s="129">
        <f>AB2336*AC2336</f>
        <v>0</v>
      </c>
      <c r="AF2336" s="129">
        <f>AB2336*AD2336</f>
        <v>-137.59999999999854</v>
      </c>
      <c r="AG2336" s="129"/>
      <c r="AH2336" s="129">
        <f t="shared" si="732"/>
        <v>3071.8</v>
      </c>
      <c r="AI2336" s="129">
        <f t="shared" si="733"/>
        <v>0</v>
      </c>
      <c r="AJ2336" s="234">
        <f t="shared" si="734"/>
        <v>1</v>
      </c>
      <c r="AK2336" s="234">
        <f t="shared" si="735"/>
        <v>0</v>
      </c>
      <c r="AL2336" s="129">
        <f t="shared" si="736"/>
        <v>-137.59999999999854</v>
      </c>
      <c r="AM2336" s="127">
        <v>45989</v>
      </c>
      <c r="AN2336" s="129">
        <f t="shared" si="740"/>
        <v>237383.5699999996</v>
      </c>
      <c r="AO2336" s="129">
        <f t="shared" si="741"/>
        <v>0</v>
      </c>
      <c r="AP2336" s="129">
        <f t="shared" si="742"/>
        <v>-137.59999999999854</v>
      </c>
      <c r="AQ2336" s="235"/>
      <c r="AR2336" s="235"/>
      <c r="AS2336" s="236">
        <f t="shared" si="737"/>
        <v>45989</v>
      </c>
      <c r="AT2336" s="237">
        <f t="shared" si="743"/>
        <v>43857.3</v>
      </c>
      <c r="AU2336" s="237">
        <f t="shared" si="744"/>
        <v>27333.950000000015</v>
      </c>
      <c r="AV2336" s="237">
        <f t="shared" si="745"/>
        <v>56233.120000000061</v>
      </c>
      <c r="AW2336" s="237">
        <f t="shared" si="746"/>
        <v>45984.799999999988</v>
      </c>
      <c r="AX2336" s="237">
        <f t="shared" si="747"/>
        <v>63974.399999999994</v>
      </c>
      <c r="AY2336" s="133"/>
    </row>
    <row r="2337" spans="3:51" x14ac:dyDescent="0.25">
      <c r="C2337" s="137"/>
      <c r="D2337" s="137"/>
      <c r="E2337" s="137"/>
      <c r="F2337" s="137"/>
      <c r="G2337" s="137"/>
      <c r="H2337" s="137"/>
      <c r="I2337" s="137"/>
      <c r="J2337" s="137"/>
      <c r="K2337" s="240">
        <f t="shared" si="729"/>
        <v>45992</v>
      </c>
      <c r="L2337" s="230">
        <f t="shared" si="730"/>
        <v>236646.10999999961</v>
      </c>
      <c r="M2337" s="162">
        <f>MAX(AN28:AN2337)</f>
        <v>240813.6299999996</v>
      </c>
      <c r="N2337" s="162">
        <f t="shared" si="738"/>
        <v>-4167.5199999999895</v>
      </c>
      <c r="O2337" s="231">
        <f>E3+(E4*0.1)</f>
        <v>0.2</v>
      </c>
      <c r="P2337" s="162">
        <v>-727.85</v>
      </c>
      <c r="Q2337" s="232">
        <f>E5+(E6*0.1)</f>
        <v>0.1</v>
      </c>
      <c r="R2337" s="162">
        <v>-1889.5</v>
      </c>
      <c r="S2337" s="232">
        <f>E7+(E8*0.1)</f>
        <v>0.1</v>
      </c>
      <c r="T2337" s="162">
        <v>-4217.3999999999996</v>
      </c>
      <c r="U2337" s="233">
        <f>E9+(E10*0.5)+(E11*0.1)</f>
        <v>0.2</v>
      </c>
      <c r="V2337" s="162">
        <v>1294</v>
      </c>
      <c r="W2337" s="233">
        <f>E12+(E13*0.5)+(E14*0.1)</f>
        <v>0.2</v>
      </c>
      <c r="X2337" s="162">
        <v>-1200</v>
      </c>
      <c r="Y2337" s="161">
        <f t="shared" si="739"/>
        <v>2310</v>
      </c>
      <c r="Z2337" s="162">
        <f t="shared" si="731"/>
        <v>-737.46</v>
      </c>
      <c r="AA2337" s="127">
        <v>45992</v>
      </c>
      <c r="AB2337" s="127"/>
      <c r="AC2337" s="128"/>
      <c r="AD2337" s="128"/>
      <c r="AE2337" s="129"/>
      <c r="AF2337" s="129"/>
      <c r="AG2337" s="129"/>
      <c r="AH2337" s="129">
        <f t="shared" si="732"/>
        <v>0</v>
      </c>
      <c r="AI2337" s="129">
        <f t="shared" si="733"/>
        <v>-737.46</v>
      </c>
      <c r="AJ2337" s="234">
        <f t="shared" si="734"/>
        <v>0</v>
      </c>
      <c r="AK2337" s="234">
        <f t="shared" si="735"/>
        <v>1</v>
      </c>
      <c r="AL2337" s="129">
        <f t="shared" si="736"/>
        <v>0</v>
      </c>
      <c r="AM2337" s="127">
        <v>45992</v>
      </c>
      <c r="AN2337" s="129">
        <f t="shared" si="740"/>
        <v>236646.10999999961</v>
      </c>
      <c r="AO2337" s="129">
        <f t="shared" si="741"/>
        <v>0</v>
      </c>
      <c r="AP2337" s="129">
        <f t="shared" si="742"/>
        <v>0</v>
      </c>
      <c r="AQ2337" s="235"/>
      <c r="AR2337" s="235"/>
      <c r="AS2337" s="236">
        <f t="shared" si="737"/>
        <v>45992</v>
      </c>
      <c r="AT2337" s="237">
        <f t="shared" si="743"/>
        <v>43711.73</v>
      </c>
      <c r="AU2337" s="237">
        <f t="shared" si="744"/>
        <v>27145.000000000015</v>
      </c>
      <c r="AV2337" s="237">
        <f t="shared" si="745"/>
        <v>55811.380000000063</v>
      </c>
      <c r="AW2337" s="237">
        <f t="shared" si="746"/>
        <v>46243.599999999991</v>
      </c>
      <c r="AX2337" s="237">
        <f t="shared" si="747"/>
        <v>63734.399999999994</v>
      </c>
      <c r="AY2337" s="133"/>
    </row>
    <row r="2338" spans="3:51" x14ac:dyDescent="0.25">
      <c r="C2338" s="137"/>
      <c r="D2338" s="137"/>
      <c r="E2338" s="137"/>
      <c r="F2338" s="137"/>
      <c r="G2338" s="137"/>
      <c r="H2338" s="137"/>
      <c r="I2338" s="137"/>
      <c r="J2338" s="137"/>
      <c r="K2338" s="240">
        <f t="shared" si="729"/>
        <v>45993</v>
      </c>
      <c r="L2338" s="230">
        <f t="shared" si="730"/>
        <v>236820.95999999961</v>
      </c>
      <c r="M2338" s="162">
        <f>MAX(AN28:AN2338)</f>
        <v>240813.6299999996</v>
      </c>
      <c r="N2338" s="162">
        <f t="shared" si="738"/>
        <v>-3992.6699999999837</v>
      </c>
      <c r="O2338" s="231">
        <f>E3+(E4*0.1)</f>
        <v>0.2</v>
      </c>
      <c r="P2338" s="162">
        <v>925.65</v>
      </c>
      <c r="Q2338" s="232">
        <f>E5+(E6*0.1)</f>
        <v>0.1</v>
      </c>
      <c r="R2338" s="162">
        <v>837</v>
      </c>
      <c r="S2338" s="232">
        <f>E7+(E8*0.1)</f>
        <v>0.1</v>
      </c>
      <c r="T2338" s="162">
        <v>4260.2</v>
      </c>
      <c r="U2338" s="233">
        <f>E9+(E10*0.5)+(E11*0.1)</f>
        <v>0.2</v>
      </c>
      <c r="V2338" s="162">
        <v>-1400</v>
      </c>
      <c r="W2338" s="233">
        <f>E12+(E13*0.5)+(E14*0.1)</f>
        <v>0.2</v>
      </c>
      <c r="X2338" s="162">
        <v>-1200</v>
      </c>
      <c r="Y2338" s="161">
        <f t="shared" si="739"/>
        <v>2311</v>
      </c>
      <c r="Z2338" s="162">
        <f t="shared" si="731"/>
        <v>174.84999999999991</v>
      </c>
      <c r="AA2338" s="127">
        <v>45993</v>
      </c>
      <c r="AB2338" s="127"/>
      <c r="AC2338" s="128"/>
      <c r="AD2338" s="128"/>
      <c r="AE2338" s="129"/>
      <c r="AF2338" s="129"/>
      <c r="AG2338" s="129"/>
      <c r="AH2338" s="129">
        <f t="shared" si="732"/>
        <v>174.84999999999991</v>
      </c>
      <c r="AI2338" s="129">
        <f t="shared" si="733"/>
        <v>0</v>
      </c>
      <c r="AJ2338" s="234">
        <f t="shared" si="734"/>
        <v>1</v>
      </c>
      <c r="AK2338" s="234">
        <f t="shared" si="735"/>
        <v>0</v>
      </c>
      <c r="AL2338" s="129">
        <f t="shared" si="736"/>
        <v>0</v>
      </c>
      <c r="AM2338" s="127">
        <v>45993</v>
      </c>
      <c r="AN2338" s="129">
        <f t="shared" si="740"/>
        <v>236820.95999999961</v>
      </c>
      <c r="AO2338" s="129">
        <f t="shared" si="741"/>
        <v>0</v>
      </c>
      <c r="AP2338" s="129">
        <f t="shared" si="742"/>
        <v>0</v>
      </c>
      <c r="AQ2338" s="235"/>
      <c r="AR2338" s="235"/>
      <c r="AS2338" s="236">
        <f t="shared" si="737"/>
        <v>45993</v>
      </c>
      <c r="AT2338" s="237">
        <f t="shared" si="743"/>
        <v>43896.86</v>
      </c>
      <c r="AU2338" s="237">
        <f t="shared" si="744"/>
        <v>27228.700000000015</v>
      </c>
      <c r="AV2338" s="237">
        <f t="shared" si="745"/>
        <v>56237.40000000006</v>
      </c>
      <c r="AW2338" s="237">
        <f t="shared" si="746"/>
        <v>45963.599999999991</v>
      </c>
      <c r="AX2338" s="237">
        <f t="shared" si="747"/>
        <v>63494.399999999994</v>
      </c>
      <c r="AY2338" s="133"/>
    </row>
    <row r="2339" spans="3:51" x14ac:dyDescent="0.25">
      <c r="C2339" s="137"/>
      <c r="D2339" s="137"/>
      <c r="E2339" s="137"/>
      <c r="F2339" s="137"/>
      <c r="G2339" s="137"/>
      <c r="H2339" s="137"/>
      <c r="I2339" s="137"/>
      <c r="J2339" s="137"/>
      <c r="K2339" s="240">
        <f t="shared" si="729"/>
        <v>45994</v>
      </c>
      <c r="L2339" s="230">
        <f t="shared" si="730"/>
        <v>236628.07999999961</v>
      </c>
      <c r="M2339" s="162">
        <f>MAX(AN28:AN2339)</f>
        <v>240813.6299999996</v>
      </c>
      <c r="N2339" s="162">
        <f t="shared" si="738"/>
        <v>-4185.5499999999884</v>
      </c>
      <c r="O2339" s="231">
        <f>E3+(E4*0.1)</f>
        <v>0.2</v>
      </c>
      <c r="P2339" s="162">
        <v>-564.20000000000005</v>
      </c>
      <c r="Q2339" s="232">
        <f>E5+(E6*0.1)</f>
        <v>0.1</v>
      </c>
      <c r="R2339" s="162">
        <v>-850</v>
      </c>
      <c r="S2339" s="232">
        <f>E7+(E8*0.1)</f>
        <v>0.1</v>
      </c>
      <c r="T2339" s="162">
        <v>1013.6</v>
      </c>
      <c r="U2339" s="233">
        <f>E9+(E10*0.5)+(E11*0.1)</f>
        <v>0.2</v>
      </c>
      <c r="V2339" s="162">
        <v>-241</v>
      </c>
      <c r="W2339" s="233">
        <f>E12+(E13*0.5)+(E14*0.1)</f>
        <v>0.2</v>
      </c>
      <c r="X2339" s="162">
        <v>-241</v>
      </c>
      <c r="Y2339" s="161">
        <f t="shared" si="739"/>
        <v>2312</v>
      </c>
      <c r="Z2339" s="162">
        <f t="shared" si="731"/>
        <v>-192.88</v>
      </c>
      <c r="AA2339" s="127">
        <v>45994</v>
      </c>
      <c r="AB2339" s="127"/>
      <c r="AC2339" s="128"/>
      <c r="AD2339" s="128"/>
      <c r="AE2339" s="129"/>
      <c r="AF2339" s="129"/>
      <c r="AG2339" s="129"/>
      <c r="AH2339" s="129">
        <f t="shared" si="732"/>
        <v>0</v>
      </c>
      <c r="AI2339" s="129">
        <f t="shared" si="733"/>
        <v>-192.88</v>
      </c>
      <c r="AJ2339" s="234">
        <f t="shared" si="734"/>
        <v>0</v>
      </c>
      <c r="AK2339" s="234">
        <f t="shared" si="735"/>
        <v>1</v>
      </c>
      <c r="AL2339" s="129">
        <f t="shared" si="736"/>
        <v>0</v>
      </c>
      <c r="AM2339" s="127">
        <v>45994</v>
      </c>
      <c r="AN2339" s="129">
        <f t="shared" si="740"/>
        <v>236628.07999999961</v>
      </c>
      <c r="AO2339" s="129">
        <f t="shared" si="741"/>
        <v>0</v>
      </c>
      <c r="AP2339" s="129">
        <f t="shared" si="742"/>
        <v>0</v>
      </c>
      <c r="AQ2339" s="235"/>
      <c r="AR2339" s="235"/>
      <c r="AS2339" s="236">
        <f t="shared" si="737"/>
        <v>45994</v>
      </c>
      <c r="AT2339" s="237">
        <f t="shared" si="743"/>
        <v>43784.020000000004</v>
      </c>
      <c r="AU2339" s="237">
        <f t="shared" si="744"/>
        <v>27143.700000000015</v>
      </c>
      <c r="AV2339" s="237">
        <f t="shared" si="745"/>
        <v>56338.76000000006</v>
      </c>
      <c r="AW2339" s="237">
        <f t="shared" si="746"/>
        <v>45915.399999999994</v>
      </c>
      <c r="AX2339" s="237">
        <f t="shared" si="747"/>
        <v>63446.2</v>
      </c>
      <c r="AY2339" s="133"/>
    </row>
    <row r="2340" spans="3:51" x14ac:dyDescent="0.25">
      <c r="C2340" s="137"/>
      <c r="D2340" s="137"/>
      <c r="E2340" s="137"/>
      <c r="F2340" s="137"/>
      <c r="G2340" s="137"/>
      <c r="H2340" s="137"/>
      <c r="I2340" s="137"/>
      <c r="J2340" s="137"/>
      <c r="K2340" s="240">
        <f t="shared" si="729"/>
        <v>45995</v>
      </c>
      <c r="L2340" s="230">
        <f t="shared" si="730"/>
        <v>235863.39999999962</v>
      </c>
      <c r="M2340" s="162">
        <f>MAX(AN28:AN2340)</f>
        <v>240813.6299999996</v>
      </c>
      <c r="N2340" s="162">
        <f t="shared" si="738"/>
        <v>-4950.2299999999814</v>
      </c>
      <c r="O2340" s="231">
        <f>E3+(E4*0.1)</f>
        <v>0.2</v>
      </c>
      <c r="P2340" s="162">
        <v>-550</v>
      </c>
      <c r="Q2340" s="232">
        <f>E5+(E6*0.1)</f>
        <v>0.1</v>
      </c>
      <c r="R2340" s="162">
        <v>-850</v>
      </c>
      <c r="S2340" s="232">
        <f>E7+(E8*0.1)</f>
        <v>0.1</v>
      </c>
      <c r="T2340" s="162">
        <v>-496.8</v>
      </c>
      <c r="U2340" s="233">
        <f>E9+(E10*0.5)+(E11*0.1)</f>
        <v>0.2</v>
      </c>
      <c r="V2340" s="162">
        <v>-1400</v>
      </c>
      <c r="W2340" s="233">
        <f>E12+(E13*0.5)+(E14*0.1)</f>
        <v>0.2</v>
      </c>
      <c r="X2340" s="162">
        <v>-1200</v>
      </c>
      <c r="Y2340" s="161">
        <f t="shared" si="739"/>
        <v>2313</v>
      </c>
      <c r="Z2340" s="162">
        <f t="shared" si="731"/>
        <v>-764.68000000000006</v>
      </c>
      <c r="AA2340" s="127">
        <v>45995</v>
      </c>
      <c r="AB2340" s="127"/>
      <c r="AC2340" s="128"/>
      <c r="AD2340" s="128"/>
      <c r="AE2340" s="129"/>
      <c r="AF2340" s="129"/>
      <c r="AG2340" s="129"/>
      <c r="AH2340" s="129">
        <f t="shared" si="732"/>
        <v>0</v>
      </c>
      <c r="AI2340" s="129">
        <f t="shared" si="733"/>
        <v>-764.68000000000006</v>
      </c>
      <c r="AJ2340" s="234">
        <f t="shared" si="734"/>
        <v>0</v>
      </c>
      <c r="AK2340" s="234">
        <f t="shared" si="735"/>
        <v>1</v>
      </c>
      <c r="AL2340" s="129">
        <f t="shared" si="736"/>
        <v>0</v>
      </c>
      <c r="AM2340" s="127">
        <v>45995</v>
      </c>
      <c r="AN2340" s="129">
        <f t="shared" si="740"/>
        <v>235863.39999999962</v>
      </c>
      <c r="AO2340" s="129">
        <f t="shared" si="741"/>
        <v>0</v>
      </c>
      <c r="AP2340" s="129">
        <f t="shared" si="742"/>
        <v>0</v>
      </c>
      <c r="AQ2340" s="235"/>
      <c r="AR2340" s="235"/>
      <c r="AS2340" s="236">
        <f t="shared" si="737"/>
        <v>45995</v>
      </c>
      <c r="AT2340" s="237">
        <f t="shared" si="743"/>
        <v>43674.020000000004</v>
      </c>
      <c r="AU2340" s="237">
        <f t="shared" si="744"/>
        <v>27058.700000000015</v>
      </c>
      <c r="AV2340" s="237">
        <f t="shared" si="745"/>
        <v>56289.08000000006</v>
      </c>
      <c r="AW2340" s="237">
        <f t="shared" si="746"/>
        <v>45635.399999999994</v>
      </c>
      <c r="AX2340" s="237">
        <f t="shared" si="747"/>
        <v>63206.2</v>
      </c>
      <c r="AY2340" s="133"/>
    </row>
    <row r="2341" spans="3:51" x14ac:dyDescent="0.25">
      <c r="C2341" s="137"/>
      <c r="D2341" s="137"/>
      <c r="E2341" s="137"/>
      <c r="F2341" s="137"/>
      <c r="G2341" s="137"/>
      <c r="H2341" s="137"/>
      <c r="I2341" s="137"/>
      <c r="J2341" s="137"/>
      <c r="K2341" s="240">
        <f t="shared" si="729"/>
        <v>45996</v>
      </c>
      <c r="L2341" s="230">
        <f t="shared" si="730"/>
        <v>235734.54999999961</v>
      </c>
      <c r="M2341" s="162">
        <f>MAX(AN28:AN2341)</f>
        <v>240813.6299999996</v>
      </c>
      <c r="N2341" s="162">
        <f t="shared" si="738"/>
        <v>-5079.0799999999872</v>
      </c>
      <c r="O2341" s="231">
        <f>E3+(E4*0.1)</f>
        <v>0.2</v>
      </c>
      <c r="P2341" s="162">
        <v>520.25</v>
      </c>
      <c r="Q2341" s="232">
        <f>E5+(E6*0.1)</f>
        <v>0.1</v>
      </c>
      <c r="R2341" s="162">
        <v>664</v>
      </c>
      <c r="S2341" s="232">
        <f>E7+(E8*0.1)</f>
        <v>0.1</v>
      </c>
      <c r="T2341" s="162">
        <v>2207</v>
      </c>
      <c r="U2341" s="233">
        <f>E9+(E10*0.5)+(E11*0.1)</f>
        <v>0.2</v>
      </c>
      <c r="V2341" s="162">
        <v>-1400</v>
      </c>
      <c r="W2341" s="233">
        <f>E12+(E13*0.5)+(E14*0.1)</f>
        <v>0.2</v>
      </c>
      <c r="X2341" s="162">
        <v>-1200</v>
      </c>
      <c r="Y2341" s="161">
        <f t="shared" si="739"/>
        <v>2314</v>
      </c>
      <c r="Z2341" s="162">
        <f t="shared" si="731"/>
        <v>-128.84999999999997</v>
      </c>
      <c r="AA2341" s="127">
        <v>45996</v>
      </c>
      <c r="AB2341" s="127"/>
      <c r="AC2341" s="128"/>
      <c r="AD2341" s="128"/>
      <c r="AE2341" s="129"/>
      <c r="AF2341" s="129"/>
      <c r="AG2341" s="129"/>
      <c r="AH2341" s="129">
        <f t="shared" si="732"/>
        <v>0</v>
      </c>
      <c r="AI2341" s="129">
        <f t="shared" si="733"/>
        <v>-128.84999999999997</v>
      </c>
      <c r="AJ2341" s="234">
        <f t="shared" si="734"/>
        <v>0</v>
      </c>
      <c r="AK2341" s="234">
        <f t="shared" si="735"/>
        <v>1</v>
      </c>
      <c r="AL2341" s="129">
        <f t="shared" si="736"/>
        <v>0</v>
      </c>
      <c r="AM2341" s="127">
        <v>45996</v>
      </c>
      <c r="AN2341" s="129">
        <f t="shared" si="740"/>
        <v>235734.54999999961</v>
      </c>
      <c r="AO2341" s="129">
        <f t="shared" si="741"/>
        <v>0</v>
      </c>
      <c r="AP2341" s="129">
        <f t="shared" si="742"/>
        <v>0</v>
      </c>
      <c r="AQ2341" s="235"/>
      <c r="AR2341" s="235"/>
      <c r="AS2341" s="236">
        <f t="shared" si="737"/>
        <v>45996</v>
      </c>
      <c r="AT2341" s="237">
        <f t="shared" si="743"/>
        <v>43778.070000000007</v>
      </c>
      <c r="AU2341" s="237">
        <f t="shared" si="744"/>
        <v>27125.100000000017</v>
      </c>
      <c r="AV2341" s="237">
        <f t="shared" si="745"/>
        <v>56509.780000000057</v>
      </c>
      <c r="AW2341" s="237">
        <f t="shared" si="746"/>
        <v>45355.399999999994</v>
      </c>
      <c r="AX2341" s="237">
        <f t="shared" si="747"/>
        <v>62966.2</v>
      </c>
      <c r="AY2341" s="133"/>
    </row>
    <row r="2342" spans="3:51" x14ac:dyDescent="0.25">
      <c r="C2342" s="137"/>
      <c r="D2342" s="137"/>
      <c r="E2342" s="137"/>
      <c r="F2342" s="137"/>
      <c r="G2342" s="137"/>
      <c r="H2342" s="137"/>
      <c r="I2342" s="137"/>
      <c r="J2342" s="137"/>
      <c r="K2342" s="240">
        <f t="shared" si="729"/>
        <v>45999</v>
      </c>
      <c r="L2342" s="230">
        <f t="shared" si="730"/>
        <v>234891.3499999996</v>
      </c>
      <c r="M2342" s="162">
        <f>MAX(AN28:AN2342)</f>
        <v>240813.6299999996</v>
      </c>
      <c r="N2342" s="162">
        <f t="shared" si="738"/>
        <v>-5922.2799999999988</v>
      </c>
      <c r="O2342" s="231">
        <f>E3+(E4*0.1)</f>
        <v>0.2</v>
      </c>
      <c r="P2342" s="162">
        <v>-550</v>
      </c>
      <c r="Q2342" s="232">
        <f>E5+(E6*0.1)</f>
        <v>0.1</v>
      </c>
      <c r="R2342" s="162">
        <v>-850</v>
      </c>
      <c r="S2342" s="232">
        <f>E7+(E8*0.1)</f>
        <v>0.1</v>
      </c>
      <c r="T2342" s="162">
        <v>-1282</v>
      </c>
      <c r="U2342" s="233">
        <f>E9+(E10*0.5)+(E11*0.1)</f>
        <v>0.2</v>
      </c>
      <c r="V2342" s="162">
        <v>-1400</v>
      </c>
      <c r="W2342" s="233">
        <f>E12+(E13*0.5)+(E14*0.1)</f>
        <v>0.2</v>
      </c>
      <c r="X2342" s="162">
        <v>-1200</v>
      </c>
      <c r="Y2342" s="161">
        <f t="shared" si="739"/>
        <v>2315</v>
      </c>
      <c r="Z2342" s="162">
        <f t="shared" si="731"/>
        <v>-843.2</v>
      </c>
      <c r="AA2342" s="127">
        <v>45999</v>
      </c>
      <c r="AB2342" s="127"/>
      <c r="AC2342" s="128"/>
      <c r="AD2342" s="128"/>
      <c r="AE2342" s="129"/>
      <c r="AF2342" s="129"/>
      <c r="AG2342" s="129"/>
      <c r="AH2342" s="129">
        <f t="shared" si="732"/>
        <v>0</v>
      </c>
      <c r="AI2342" s="129">
        <f t="shared" si="733"/>
        <v>-843.2</v>
      </c>
      <c r="AJ2342" s="234">
        <f t="shared" si="734"/>
        <v>0</v>
      </c>
      <c r="AK2342" s="234">
        <f t="shared" si="735"/>
        <v>1</v>
      </c>
      <c r="AL2342" s="129">
        <f t="shared" si="736"/>
        <v>0</v>
      </c>
      <c r="AM2342" s="127">
        <v>45999</v>
      </c>
      <c r="AN2342" s="129">
        <f t="shared" si="740"/>
        <v>234891.3499999996</v>
      </c>
      <c r="AO2342" s="129">
        <f t="shared" si="741"/>
        <v>0</v>
      </c>
      <c r="AP2342" s="129">
        <f t="shared" si="742"/>
        <v>0</v>
      </c>
      <c r="AQ2342" s="235"/>
      <c r="AR2342" s="235"/>
      <c r="AS2342" s="236">
        <f t="shared" si="737"/>
        <v>45999</v>
      </c>
      <c r="AT2342" s="237">
        <f t="shared" si="743"/>
        <v>43668.070000000007</v>
      </c>
      <c r="AU2342" s="237">
        <f t="shared" si="744"/>
        <v>27040.100000000017</v>
      </c>
      <c r="AV2342" s="237">
        <f t="shared" si="745"/>
        <v>56381.58000000006</v>
      </c>
      <c r="AW2342" s="237">
        <f t="shared" si="746"/>
        <v>45075.399999999994</v>
      </c>
      <c r="AX2342" s="237">
        <f t="shared" si="747"/>
        <v>62726.2</v>
      </c>
      <c r="AY2342" s="133"/>
    </row>
    <row r="2343" spans="3:51" x14ac:dyDescent="0.25">
      <c r="C2343" s="137"/>
      <c r="D2343" s="137"/>
      <c r="E2343" s="137"/>
      <c r="F2343" s="137"/>
      <c r="G2343" s="137"/>
      <c r="H2343" s="137"/>
      <c r="I2343" s="137"/>
      <c r="J2343" s="137"/>
      <c r="K2343" s="240">
        <f t="shared" si="729"/>
        <v>46000</v>
      </c>
      <c r="L2343" s="230">
        <f t="shared" si="730"/>
        <v>234312.82999999961</v>
      </c>
      <c r="M2343" s="162">
        <f>MAX(AN28:AN2343)</f>
        <v>240813.6299999996</v>
      </c>
      <c r="N2343" s="162">
        <f t="shared" si="738"/>
        <v>-6500.7999999999884</v>
      </c>
      <c r="O2343" s="231">
        <f>E3+(E4*0.1)</f>
        <v>0.2</v>
      </c>
      <c r="P2343" s="162">
        <v>-550</v>
      </c>
      <c r="Q2343" s="232">
        <f>E5+(E6*0.1)</f>
        <v>0.1</v>
      </c>
      <c r="R2343" s="162">
        <v>-300</v>
      </c>
      <c r="S2343" s="232">
        <f>E7+(E8*0.1)</f>
        <v>0.1</v>
      </c>
      <c r="T2343" s="162">
        <v>814.8</v>
      </c>
      <c r="U2343" s="233">
        <f>E9+(E10*0.5)+(E11*0.1)</f>
        <v>0.2</v>
      </c>
      <c r="V2343" s="162">
        <v>-1400</v>
      </c>
      <c r="W2343" s="233">
        <f>E12+(E13*0.5)+(E14*0.1)</f>
        <v>0.2</v>
      </c>
      <c r="X2343" s="162">
        <v>-1200</v>
      </c>
      <c r="Y2343" s="161">
        <f t="shared" si="739"/>
        <v>2316</v>
      </c>
      <c r="Z2343" s="162">
        <f t="shared" si="731"/>
        <v>-578.52</v>
      </c>
      <c r="AA2343" s="127">
        <v>46000</v>
      </c>
      <c r="AB2343" s="127"/>
      <c r="AC2343" s="128"/>
      <c r="AD2343" s="128"/>
      <c r="AE2343" s="129"/>
      <c r="AF2343" s="129"/>
      <c r="AG2343" s="129"/>
      <c r="AH2343" s="129">
        <f t="shared" si="732"/>
        <v>0</v>
      </c>
      <c r="AI2343" s="129">
        <f t="shared" si="733"/>
        <v>-578.52</v>
      </c>
      <c r="AJ2343" s="234">
        <f t="shared" si="734"/>
        <v>0</v>
      </c>
      <c r="AK2343" s="234">
        <f t="shared" si="735"/>
        <v>1</v>
      </c>
      <c r="AL2343" s="129">
        <f t="shared" si="736"/>
        <v>0</v>
      </c>
      <c r="AM2343" s="127">
        <v>46000</v>
      </c>
      <c r="AN2343" s="129">
        <f t="shared" si="740"/>
        <v>234312.82999999961</v>
      </c>
      <c r="AO2343" s="129">
        <f t="shared" si="741"/>
        <v>0</v>
      </c>
      <c r="AP2343" s="129">
        <f t="shared" si="742"/>
        <v>0</v>
      </c>
      <c r="AQ2343" s="235"/>
      <c r="AR2343" s="235"/>
      <c r="AS2343" s="236">
        <f t="shared" si="737"/>
        <v>46000</v>
      </c>
      <c r="AT2343" s="237">
        <f t="shared" si="743"/>
        <v>43558.070000000007</v>
      </c>
      <c r="AU2343" s="237">
        <f t="shared" si="744"/>
        <v>27010.100000000017</v>
      </c>
      <c r="AV2343" s="237">
        <f t="shared" si="745"/>
        <v>56463.060000000063</v>
      </c>
      <c r="AW2343" s="237">
        <f t="shared" si="746"/>
        <v>44795.399999999994</v>
      </c>
      <c r="AX2343" s="237">
        <f t="shared" si="747"/>
        <v>62486.2</v>
      </c>
      <c r="AY2343" s="133"/>
    </row>
    <row r="2344" spans="3:51" x14ac:dyDescent="0.25">
      <c r="C2344" s="137"/>
      <c r="D2344" s="137"/>
      <c r="E2344" s="137"/>
      <c r="F2344" s="137"/>
      <c r="G2344" s="137"/>
      <c r="H2344" s="137"/>
      <c r="I2344" s="137"/>
      <c r="J2344" s="137"/>
      <c r="K2344" s="240">
        <f t="shared" si="729"/>
        <v>46001</v>
      </c>
      <c r="L2344" s="230">
        <f t="shared" si="730"/>
        <v>234736.63999999961</v>
      </c>
      <c r="M2344" s="162">
        <f>MAX(AN28:AN2344)</f>
        <v>240813.6299999996</v>
      </c>
      <c r="N2344" s="162">
        <f t="shared" si="738"/>
        <v>-6076.9899999999907</v>
      </c>
      <c r="O2344" s="231">
        <f>E3+(E4*0.1)</f>
        <v>0.2</v>
      </c>
      <c r="P2344" s="162">
        <v>2487.3000000000002</v>
      </c>
      <c r="Q2344" s="232">
        <f>E5+(E6*0.1)</f>
        <v>0.1</v>
      </c>
      <c r="R2344" s="162">
        <v>2308.5</v>
      </c>
      <c r="S2344" s="232">
        <f>E7+(E8*0.1)</f>
        <v>0.1</v>
      </c>
      <c r="T2344" s="162">
        <v>2155</v>
      </c>
      <c r="U2344" s="233">
        <f>E9+(E10*0.5)+(E11*0.1)</f>
        <v>0.2</v>
      </c>
      <c r="V2344" s="162">
        <v>-1400</v>
      </c>
      <c r="W2344" s="233">
        <f>E12+(E13*0.5)+(E14*0.1)</f>
        <v>0.2</v>
      </c>
      <c r="X2344" s="162">
        <v>-1200</v>
      </c>
      <c r="Y2344" s="161">
        <f t="shared" si="739"/>
        <v>2317</v>
      </c>
      <c r="Z2344" s="162">
        <f t="shared" si="731"/>
        <v>423.81000000000006</v>
      </c>
      <c r="AA2344" s="127">
        <v>46001</v>
      </c>
      <c r="AB2344" s="127"/>
      <c r="AC2344" s="128"/>
      <c r="AD2344" s="128"/>
      <c r="AE2344" s="129"/>
      <c r="AF2344" s="129"/>
      <c r="AG2344" s="129"/>
      <c r="AH2344" s="129">
        <f t="shared" si="732"/>
        <v>423.81000000000006</v>
      </c>
      <c r="AI2344" s="129">
        <f t="shared" si="733"/>
        <v>0</v>
      </c>
      <c r="AJ2344" s="234">
        <f t="shared" si="734"/>
        <v>1</v>
      </c>
      <c r="AK2344" s="234">
        <f t="shared" si="735"/>
        <v>0</v>
      </c>
      <c r="AL2344" s="129">
        <f t="shared" si="736"/>
        <v>0</v>
      </c>
      <c r="AM2344" s="127">
        <v>46001</v>
      </c>
      <c r="AN2344" s="129">
        <f t="shared" si="740"/>
        <v>234736.63999999961</v>
      </c>
      <c r="AO2344" s="129">
        <f t="shared" si="741"/>
        <v>0</v>
      </c>
      <c r="AP2344" s="129">
        <f t="shared" si="742"/>
        <v>0</v>
      </c>
      <c r="AQ2344" s="235"/>
      <c r="AR2344" s="235"/>
      <c r="AS2344" s="236">
        <f t="shared" si="737"/>
        <v>46001</v>
      </c>
      <c r="AT2344" s="237">
        <f t="shared" si="743"/>
        <v>44055.530000000006</v>
      </c>
      <c r="AU2344" s="237">
        <f t="shared" si="744"/>
        <v>27240.950000000015</v>
      </c>
      <c r="AV2344" s="237">
        <f t="shared" si="745"/>
        <v>56678.560000000063</v>
      </c>
      <c r="AW2344" s="237">
        <f t="shared" si="746"/>
        <v>44515.399999999994</v>
      </c>
      <c r="AX2344" s="237">
        <f t="shared" si="747"/>
        <v>62246.2</v>
      </c>
      <c r="AY2344" s="133"/>
    </row>
    <row r="2345" spans="3:51" x14ac:dyDescent="0.25">
      <c r="C2345" s="137"/>
      <c r="D2345" s="137"/>
      <c r="E2345" s="137"/>
      <c r="F2345" s="137"/>
      <c r="G2345" s="137"/>
      <c r="H2345" s="137"/>
      <c r="I2345" s="137"/>
      <c r="J2345" s="137"/>
      <c r="K2345" s="240">
        <f t="shared" si="729"/>
        <v>46002</v>
      </c>
      <c r="L2345" s="230">
        <f t="shared" si="730"/>
        <v>234327.17999999961</v>
      </c>
      <c r="M2345" s="162">
        <f>MAX(AN28:AN2345)</f>
        <v>240813.6299999996</v>
      </c>
      <c r="N2345" s="162">
        <f t="shared" si="738"/>
        <v>-6486.4499999999825</v>
      </c>
      <c r="O2345" s="231">
        <f>E3+(E4*0.1)</f>
        <v>0.2</v>
      </c>
      <c r="P2345" s="162">
        <v>3231.3</v>
      </c>
      <c r="Q2345" s="232">
        <f>E5+(E6*0.1)</f>
        <v>0.1</v>
      </c>
      <c r="R2345" s="162">
        <v>-1319</v>
      </c>
      <c r="S2345" s="232">
        <f>E7+(E8*0.1)</f>
        <v>0.1</v>
      </c>
      <c r="T2345" s="162">
        <v>-4038.2</v>
      </c>
      <c r="U2345" s="233">
        <f>E9+(E10*0.5)+(E11*0.1)</f>
        <v>0.2</v>
      </c>
      <c r="V2345" s="162">
        <v>-1400</v>
      </c>
      <c r="W2345" s="233">
        <f>E12+(E13*0.5)+(E14*0.1)</f>
        <v>0.2</v>
      </c>
      <c r="X2345" s="162">
        <v>-1200</v>
      </c>
      <c r="Y2345" s="161">
        <f t="shared" si="739"/>
        <v>2318</v>
      </c>
      <c r="Z2345" s="162">
        <f t="shared" si="731"/>
        <v>-409.45999999999987</v>
      </c>
      <c r="AA2345" s="127">
        <v>46002</v>
      </c>
      <c r="AB2345" s="127"/>
      <c r="AC2345" s="128"/>
      <c r="AD2345" s="128"/>
      <c r="AE2345" s="129"/>
      <c r="AF2345" s="129"/>
      <c r="AG2345" s="129"/>
      <c r="AH2345" s="129">
        <f t="shared" si="732"/>
        <v>0</v>
      </c>
      <c r="AI2345" s="129">
        <f t="shared" si="733"/>
        <v>-409.45999999999987</v>
      </c>
      <c r="AJ2345" s="234">
        <f t="shared" si="734"/>
        <v>0</v>
      </c>
      <c r="AK2345" s="234">
        <f t="shared" si="735"/>
        <v>1</v>
      </c>
      <c r="AL2345" s="129">
        <f t="shared" si="736"/>
        <v>0</v>
      </c>
      <c r="AM2345" s="127">
        <v>46002</v>
      </c>
      <c r="AN2345" s="129">
        <f t="shared" si="740"/>
        <v>234327.17999999961</v>
      </c>
      <c r="AO2345" s="129">
        <f t="shared" si="741"/>
        <v>0</v>
      </c>
      <c r="AP2345" s="129">
        <f t="shared" si="742"/>
        <v>0</v>
      </c>
      <c r="AQ2345" s="235"/>
      <c r="AR2345" s="235"/>
      <c r="AS2345" s="236">
        <f t="shared" si="737"/>
        <v>46002</v>
      </c>
      <c r="AT2345" s="237">
        <f t="shared" si="743"/>
        <v>44701.790000000008</v>
      </c>
      <c r="AU2345" s="237">
        <f t="shared" si="744"/>
        <v>27109.050000000014</v>
      </c>
      <c r="AV2345" s="237">
        <f t="shared" si="745"/>
        <v>56274.740000000063</v>
      </c>
      <c r="AW2345" s="237">
        <f t="shared" si="746"/>
        <v>44235.399999999994</v>
      </c>
      <c r="AX2345" s="237">
        <f t="shared" si="747"/>
        <v>62006.2</v>
      </c>
      <c r="AY2345" s="133"/>
    </row>
    <row r="2346" spans="3:51" x14ac:dyDescent="0.25">
      <c r="C2346" s="137"/>
      <c r="D2346" s="137"/>
      <c r="E2346" s="137"/>
      <c r="F2346" s="137"/>
      <c r="G2346" s="137"/>
      <c r="H2346" s="137"/>
      <c r="I2346" s="137"/>
      <c r="J2346" s="137"/>
      <c r="K2346" s="240">
        <f t="shared" si="729"/>
        <v>46003</v>
      </c>
      <c r="L2346" s="230">
        <f t="shared" si="730"/>
        <v>233271.17999999961</v>
      </c>
      <c r="M2346" s="162">
        <f>MAX(AN28:AN2346)</f>
        <v>240813.6299999996</v>
      </c>
      <c r="N2346" s="162">
        <f t="shared" si="738"/>
        <v>-7542.4499999999825</v>
      </c>
      <c r="O2346" s="231">
        <f>E3+(E4*0.1)</f>
        <v>0.2</v>
      </c>
      <c r="P2346" s="162">
        <v>-550</v>
      </c>
      <c r="Q2346" s="232">
        <f>E5+(E6*0.1)</f>
        <v>0.1</v>
      </c>
      <c r="R2346" s="162">
        <v>-850</v>
      </c>
      <c r="S2346" s="232">
        <f>E7+(E8*0.1)</f>
        <v>0.1</v>
      </c>
      <c r="T2346" s="162">
        <v>-3410</v>
      </c>
      <c r="U2346" s="233">
        <f>E9+(E10*0.5)+(E11*0.1)</f>
        <v>0.2</v>
      </c>
      <c r="V2346" s="162">
        <v>-1400</v>
      </c>
      <c r="W2346" s="233">
        <f>E12+(E13*0.5)+(E14*0.1)</f>
        <v>0.2</v>
      </c>
      <c r="X2346" s="162">
        <v>-1200</v>
      </c>
      <c r="Y2346" s="161">
        <f t="shared" si="739"/>
        <v>2319</v>
      </c>
      <c r="Z2346" s="162">
        <f t="shared" si="731"/>
        <v>-1056</v>
      </c>
      <c r="AA2346" s="127">
        <v>46003</v>
      </c>
      <c r="AB2346" s="127"/>
      <c r="AC2346" s="128"/>
      <c r="AD2346" s="128"/>
      <c r="AE2346" s="129"/>
      <c r="AF2346" s="129"/>
      <c r="AG2346" s="129"/>
      <c r="AH2346" s="129">
        <f t="shared" si="732"/>
        <v>0</v>
      </c>
      <c r="AI2346" s="129">
        <f t="shared" si="733"/>
        <v>-1056</v>
      </c>
      <c r="AJ2346" s="234">
        <f t="shared" si="734"/>
        <v>0</v>
      </c>
      <c r="AK2346" s="234">
        <f t="shared" si="735"/>
        <v>1</v>
      </c>
      <c r="AL2346" s="129">
        <f t="shared" si="736"/>
        <v>0</v>
      </c>
      <c r="AM2346" s="127">
        <v>46003</v>
      </c>
      <c r="AN2346" s="129">
        <f t="shared" si="740"/>
        <v>233271.17999999961</v>
      </c>
      <c r="AO2346" s="129">
        <f t="shared" si="741"/>
        <v>0</v>
      </c>
      <c r="AP2346" s="129">
        <f t="shared" si="742"/>
        <v>0</v>
      </c>
      <c r="AQ2346" s="235"/>
      <c r="AR2346" s="235"/>
      <c r="AS2346" s="236">
        <f t="shared" si="737"/>
        <v>46003</v>
      </c>
      <c r="AT2346" s="237">
        <f t="shared" si="743"/>
        <v>44591.790000000008</v>
      </c>
      <c r="AU2346" s="237">
        <f t="shared" si="744"/>
        <v>27024.050000000014</v>
      </c>
      <c r="AV2346" s="237">
        <f t="shared" si="745"/>
        <v>55933.740000000063</v>
      </c>
      <c r="AW2346" s="237">
        <f t="shared" si="746"/>
        <v>43955.399999999994</v>
      </c>
      <c r="AX2346" s="237">
        <f t="shared" si="747"/>
        <v>61766.2</v>
      </c>
      <c r="AY2346" s="133"/>
    </row>
    <row r="2347" spans="3:51" x14ac:dyDescent="0.25">
      <c r="C2347" s="137"/>
      <c r="D2347" s="137"/>
      <c r="E2347" s="137"/>
      <c r="F2347" s="137"/>
      <c r="G2347" s="137"/>
      <c r="H2347" s="137"/>
      <c r="I2347" s="137"/>
      <c r="J2347" s="137"/>
      <c r="K2347" s="240">
        <f t="shared" si="729"/>
        <v>46006</v>
      </c>
      <c r="L2347" s="230">
        <f t="shared" si="730"/>
        <v>232297.23999999961</v>
      </c>
      <c r="M2347" s="162">
        <f>MAX(AN28:AN2347)</f>
        <v>240813.6299999996</v>
      </c>
      <c r="N2347" s="162">
        <f t="shared" si="738"/>
        <v>-8516.3899999999849</v>
      </c>
      <c r="O2347" s="231">
        <f>E3+(E4*0.1)</f>
        <v>0.2</v>
      </c>
      <c r="P2347" s="162">
        <v>-550</v>
      </c>
      <c r="Q2347" s="232">
        <f>E5+(E6*0.1)</f>
        <v>0.1</v>
      </c>
      <c r="R2347" s="162">
        <v>-850</v>
      </c>
      <c r="S2347" s="232">
        <f>E7+(E8*0.1)</f>
        <v>0.1</v>
      </c>
      <c r="T2347" s="162">
        <v>-2589.4</v>
      </c>
      <c r="U2347" s="233">
        <f>E9+(E10*0.5)+(E11*0.1)</f>
        <v>0.2</v>
      </c>
      <c r="V2347" s="162">
        <v>-1400</v>
      </c>
      <c r="W2347" s="233">
        <f>E12+(E13*0.5)+(E14*0.1)</f>
        <v>0.2</v>
      </c>
      <c r="X2347" s="162">
        <v>-1200</v>
      </c>
      <c r="Y2347" s="161">
        <f t="shared" si="739"/>
        <v>2320</v>
      </c>
      <c r="Z2347" s="162">
        <f t="shared" si="731"/>
        <v>-973.94</v>
      </c>
      <c r="AA2347" s="127">
        <v>46006</v>
      </c>
      <c r="AB2347" s="127"/>
      <c r="AC2347" s="128"/>
      <c r="AD2347" s="128"/>
      <c r="AE2347" s="129"/>
      <c r="AF2347" s="129"/>
      <c r="AG2347" s="129"/>
      <c r="AH2347" s="129">
        <f t="shared" si="732"/>
        <v>0</v>
      </c>
      <c r="AI2347" s="129">
        <f t="shared" si="733"/>
        <v>-973.94</v>
      </c>
      <c r="AJ2347" s="234">
        <f t="shared" si="734"/>
        <v>0</v>
      </c>
      <c r="AK2347" s="234">
        <f t="shared" si="735"/>
        <v>1</v>
      </c>
      <c r="AL2347" s="129">
        <f t="shared" si="736"/>
        <v>0</v>
      </c>
      <c r="AM2347" s="127">
        <v>46006</v>
      </c>
      <c r="AN2347" s="129">
        <f t="shared" si="740"/>
        <v>232297.23999999961</v>
      </c>
      <c r="AO2347" s="129">
        <f t="shared" si="741"/>
        <v>0</v>
      </c>
      <c r="AP2347" s="129">
        <f t="shared" si="742"/>
        <v>0</v>
      </c>
      <c r="AQ2347" s="235"/>
      <c r="AR2347" s="235"/>
      <c r="AS2347" s="236">
        <f t="shared" si="737"/>
        <v>46006</v>
      </c>
      <c r="AT2347" s="237">
        <f t="shared" si="743"/>
        <v>44481.790000000008</v>
      </c>
      <c r="AU2347" s="237">
        <f t="shared" si="744"/>
        <v>26939.050000000014</v>
      </c>
      <c r="AV2347" s="237">
        <f t="shared" si="745"/>
        <v>55674.800000000061</v>
      </c>
      <c r="AW2347" s="237">
        <f t="shared" si="746"/>
        <v>43675.399999999994</v>
      </c>
      <c r="AX2347" s="237">
        <f t="shared" si="747"/>
        <v>61526.2</v>
      </c>
      <c r="AY2347" s="133"/>
    </row>
    <row r="2348" spans="3:51" x14ac:dyDescent="0.25">
      <c r="C2348" s="137"/>
      <c r="D2348" s="137"/>
      <c r="E2348" s="137"/>
      <c r="F2348" s="137"/>
      <c r="G2348" s="137"/>
      <c r="H2348" s="137"/>
      <c r="I2348" s="137"/>
      <c r="J2348" s="137"/>
      <c r="K2348" s="240">
        <f t="shared" si="729"/>
        <v>46007</v>
      </c>
      <c r="L2348" s="230">
        <f t="shared" si="730"/>
        <v>231711.64999999962</v>
      </c>
      <c r="M2348" s="162">
        <f>MAX(AN28:AN2348)</f>
        <v>240813.6299999996</v>
      </c>
      <c r="N2348" s="162">
        <f t="shared" si="738"/>
        <v>-9101.9799999999814</v>
      </c>
      <c r="O2348" s="231">
        <f>E3+(E4*0.1)</f>
        <v>0.2</v>
      </c>
      <c r="P2348" s="162">
        <v>-550</v>
      </c>
      <c r="Q2348" s="232">
        <f>E5+(E6*0.1)</f>
        <v>0.1</v>
      </c>
      <c r="R2348" s="162">
        <v>-869.5</v>
      </c>
      <c r="S2348" s="232">
        <f>E7+(E8*0.1)</f>
        <v>0.1</v>
      </c>
      <c r="T2348" s="162">
        <v>1313.6</v>
      </c>
      <c r="U2348" s="233">
        <f>E9+(E10*0.5)+(E11*0.1)</f>
        <v>0.2</v>
      </c>
      <c r="V2348" s="162">
        <v>-1400</v>
      </c>
      <c r="W2348" s="233">
        <f>E12+(E13*0.5)+(E14*0.1)</f>
        <v>0.2</v>
      </c>
      <c r="X2348" s="162">
        <v>-1200</v>
      </c>
      <c r="Y2348" s="161">
        <f t="shared" si="739"/>
        <v>2321</v>
      </c>
      <c r="Z2348" s="162">
        <f t="shared" si="731"/>
        <v>-585.59</v>
      </c>
      <c r="AA2348" s="127">
        <v>46007</v>
      </c>
      <c r="AB2348" s="127"/>
      <c r="AC2348" s="128"/>
      <c r="AD2348" s="128"/>
      <c r="AE2348" s="129"/>
      <c r="AF2348" s="129"/>
      <c r="AG2348" s="129"/>
      <c r="AH2348" s="129">
        <f t="shared" si="732"/>
        <v>0</v>
      </c>
      <c r="AI2348" s="129">
        <f t="shared" si="733"/>
        <v>-585.59</v>
      </c>
      <c r="AJ2348" s="234">
        <f t="shared" si="734"/>
        <v>0</v>
      </c>
      <c r="AK2348" s="234">
        <f t="shared" si="735"/>
        <v>1</v>
      </c>
      <c r="AL2348" s="129">
        <f t="shared" si="736"/>
        <v>0</v>
      </c>
      <c r="AM2348" s="127">
        <v>46007</v>
      </c>
      <c r="AN2348" s="129">
        <f t="shared" si="740"/>
        <v>231711.64999999962</v>
      </c>
      <c r="AO2348" s="129">
        <f t="shared" si="741"/>
        <v>0</v>
      </c>
      <c r="AP2348" s="129">
        <f t="shared" si="742"/>
        <v>0</v>
      </c>
      <c r="AQ2348" s="235"/>
      <c r="AR2348" s="235"/>
      <c r="AS2348" s="236">
        <f t="shared" si="737"/>
        <v>46007</v>
      </c>
      <c r="AT2348" s="237">
        <f t="shared" si="743"/>
        <v>44371.790000000008</v>
      </c>
      <c r="AU2348" s="237">
        <f t="shared" si="744"/>
        <v>26852.100000000013</v>
      </c>
      <c r="AV2348" s="237">
        <f t="shared" si="745"/>
        <v>55806.160000000062</v>
      </c>
      <c r="AW2348" s="237">
        <f t="shared" si="746"/>
        <v>43395.399999999994</v>
      </c>
      <c r="AX2348" s="237">
        <f t="shared" si="747"/>
        <v>61286.2</v>
      </c>
      <c r="AY2348" s="133"/>
    </row>
    <row r="2349" spans="3:51" x14ac:dyDescent="0.25">
      <c r="C2349" s="137"/>
      <c r="D2349" s="137"/>
      <c r="E2349" s="137"/>
      <c r="F2349" s="137"/>
      <c r="G2349" s="137"/>
      <c r="H2349" s="137"/>
      <c r="I2349" s="137"/>
      <c r="J2349" s="137"/>
      <c r="K2349" s="240">
        <f t="shared" si="729"/>
        <v>46008</v>
      </c>
      <c r="L2349" s="230">
        <f t="shared" si="730"/>
        <v>232608.4499999996</v>
      </c>
      <c r="M2349" s="162">
        <f>MAX(AN28:AN2349)</f>
        <v>240813.6299999996</v>
      </c>
      <c r="N2349" s="162">
        <f t="shared" si="738"/>
        <v>-8205.179999999993</v>
      </c>
      <c r="O2349" s="231">
        <f>E3+(E4*0.1)</f>
        <v>0.2</v>
      </c>
      <c r="P2349" s="162">
        <v>-550</v>
      </c>
      <c r="Q2349" s="232">
        <f>E5+(E6*0.1)</f>
        <v>0.1</v>
      </c>
      <c r="R2349" s="162">
        <v>-850</v>
      </c>
      <c r="S2349" s="232">
        <f>E7+(E8*0.1)</f>
        <v>0.1</v>
      </c>
      <c r="T2349" s="162">
        <v>-3410</v>
      </c>
      <c r="U2349" s="233">
        <f>E9+(E10*0.5)+(E11*0.1)</f>
        <v>0.2</v>
      </c>
      <c r="V2349" s="162">
        <v>3582</v>
      </c>
      <c r="W2349" s="233">
        <f>E12+(E13*0.5)+(E14*0.1)</f>
        <v>0.2</v>
      </c>
      <c r="X2349" s="162">
        <v>3582</v>
      </c>
      <c r="Y2349" s="161">
        <f t="shared" si="739"/>
        <v>2322</v>
      </c>
      <c r="Z2349" s="162">
        <f t="shared" si="731"/>
        <v>896.80000000000018</v>
      </c>
      <c r="AA2349" s="127">
        <v>46008</v>
      </c>
      <c r="AB2349" s="127"/>
      <c r="AC2349" s="128"/>
      <c r="AD2349" s="128"/>
      <c r="AE2349" s="129"/>
      <c r="AF2349" s="129"/>
      <c r="AG2349" s="129"/>
      <c r="AH2349" s="129">
        <f t="shared" si="732"/>
        <v>896.80000000000018</v>
      </c>
      <c r="AI2349" s="129">
        <f t="shared" si="733"/>
        <v>0</v>
      </c>
      <c r="AJ2349" s="234">
        <f t="shared" si="734"/>
        <v>1</v>
      </c>
      <c r="AK2349" s="234">
        <f t="shared" si="735"/>
        <v>0</v>
      </c>
      <c r="AL2349" s="129">
        <f t="shared" si="736"/>
        <v>0</v>
      </c>
      <c r="AM2349" s="127">
        <v>46008</v>
      </c>
      <c r="AN2349" s="129">
        <f t="shared" si="740"/>
        <v>232608.4499999996</v>
      </c>
      <c r="AO2349" s="129">
        <f t="shared" si="741"/>
        <v>0</v>
      </c>
      <c r="AP2349" s="129">
        <f t="shared" si="742"/>
        <v>0</v>
      </c>
      <c r="AQ2349" s="235"/>
      <c r="AR2349" s="235"/>
      <c r="AS2349" s="236">
        <f t="shared" si="737"/>
        <v>46008</v>
      </c>
      <c r="AT2349" s="237">
        <f t="shared" si="743"/>
        <v>44261.790000000008</v>
      </c>
      <c r="AU2349" s="237">
        <f t="shared" si="744"/>
        <v>26767.100000000013</v>
      </c>
      <c r="AV2349" s="237">
        <f t="shared" si="745"/>
        <v>55465.160000000062</v>
      </c>
      <c r="AW2349" s="237">
        <f t="shared" si="746"/>
        <v>44111.799999999996</v>
      </c>
      <c r="AX2349" s="237">
        <f t="shared" si="747"/>
        <v>62002.6</v>
      </c>
      <c r="AY2349" s="133"/>
    </row>
    <row r="2350" spans="3:51" x14ac:dyDescent="0.25">
      <c r="C2350" s="137"/>
      <c r="D2350" s="137"/>
      <c r="E2350" s="137"/>
      <c r="F2350" s="137"/>
      <c r="G2350" s="137"/>
      <c r="H2350" s="137"/>
      <c r="I2350" s="137"/>
      <c r="J2350" s="137"/>
      <c r="K2350" s="240">
        <f t="shared" si="729"/>
        <v>46009</v>
      </c>
      <c r="L2350" s="230">
        <f t="shared" si="730"/>
        <v>233164.49999999959</v>
      </c>
      <c r="M2350" s="162">
        <f>MAX(AN28:AN2350)</f>
        <v>240813.6299999996</v>
      </c>
      <c r="N2350" s="162">
        <f t="shared" si="738"/>
        <v>-7649.1300000000047</v>
      </c>
      <c r="O2350" s="231">
        <f>E3+(E4*0.1)</f>
        <v>0.2</v>
      </c>
      <c r="P2350" s="162">
        <v>329.4</v>
      </c>
      <c r="Q2350" s="232">
        <f>E5+(E6*0.1)</f>
        <v>0.1</v>
      </c>
      <c r="R2350" s="162">
        <v>2666.5</v>
      </c>
      <c r="S2350" s="232">
        <f>E7+(E8*0.1)</f>
        <v>0.1</v>
      </c>
      <c r="T2350" s="162">
        <v>7435.2</v>
      </c>
      <c r="U2350" s="233">
        <f>E9+(E10*0.5)+(E11*0.1)</f>
        <v>0.2</v>
      </c>
      <c r="V2350" s="162">
        <v>-1400</v>
      </c>
      <c r="W2350" s="233">
        <f>E12+(E13*0.5)+(E14*0.1)</f>
        <v>0.2</v>
      </c>
      <c r="X2350" s="162">
        <v>-1200</v>
      </c>
      <c r="Y2350" s="161">
        <f t="shared" si="739"/>
        <v>2323</v>
      </c>
      <c r="Z2350" s="162">
        <f t="shared" si="731"/>
        <v>556.04999999999995</v>
      </c>
      <c r="AA2350" s="127">
        <v>46009</v>
      </c>
      <c r="AB2350" s="127"/>
      <c r="AC2350" s="128"/>
      <c r="AD2350" s="128"/>
      <c r="AE2350" s="129"/>
      <c r="AF2350" s="129"/>
      <c r="AG2350" s="129"/>
      <c r="AH2350" s="129">
        <f t="shared" si="732"/>
        <v>556.04999999999995</v>
      </c>
      <c r="AI2350" s="129">
        <f t="shared" si="733"/>
        <v>0</v>
      </c>
      <c r="AJ2350" s="234">
        <f t="shared" si="734"/>
        <v>1</v>
      </c>
      <c r="AK2350" s="234">
        <f t="shared" si="735"/>
        <v>0</v>
      </c>
      <c r="AL2350" s="129">
        <f t="shared" si="736"/>
        <v>0</v>
      </c>
      <c r="AM2350" s="127">
        <v>46009</v>
      </c>
      <c r="AN2350" s="129">
        <f t="shared" si="740"/>
        <v>233164.49999999959</v>
      </c>
      <c r="AO2350" s="129">
        <f t="shared" si="741"/>
        <v>0</v>
      </c>
      <c r="AP2350" s="129">
        <f t="shared" si="742"/>
        <v>0</v>
      </c>
      <c r="AQ2350" s="235"/>
      <c r="AR2350" s="235"/>
      <c r="AS2350" s="236">
        <f t="shared" si="737"/>
        <v>46009</v>
      </c>
      <c r="AT2350" s="237">
        <f t="shared" si="743"/>
        <v>44327.670000000006</v>
      </c>
      <c r="AU2350" s="237">
        <f t="shared" si="744"/>
        <v>27033.750000000015</v>
      </c>
      <c r="AV2350" s="237">
        <f t="shared" si="745"/>
        <v>56208.680000000058</v>
      </c>
      <c r="AW2350" s="237">
        <f t="shared" si="746"/>
        <v>43831.799999999996</v>
      </c>
      <c r="AX2350" s="237">
        <f t="shared" si="747"/>
        <v>61762.6</v>
      </c>
      <c r="AY2350" s="133"/>
    </row>
    <row r="2351" spans="3:51" x14ac:dyDescent="0.25">
      <c r="C2351" s="137"/>
      <c r="D2351" s="137"/>
      <c r="E2351" s="137"/>
      <c r="F2351" s="137"/>
      <c r="G2351" s="137"/>
      <c r="H2351" s="137"/>
      <c r="I2351" s="137"/>
      <c r="J2351" s="137"/>
      <c r="K2351" s="240">
        <f t="shared" si="729"/>
        <v>46010</v>
      </c>
      <c r="L2351" s="230">
        <f t="shared" si="730"/>
        <v>233779.85999999958</v>
      </c>
      <c r="M2351" s="162">
        <f>MAX(AN28:AN2351)</f>
        <v>240813.6299999996</v>
      </c>
      <c r="N2351" s="162">
        <f t="shared" si="738"/>
        <v>-7033.7700000000186</v>
      </c>
      <c r="O2351" s="231">
        <f>E3+(E4*0.1)</f>
        <v>0.2</v>
      </c>
      <c r="P2351" s="162">
        <v>915.2</v>
      </c>
      <c r="Q2351" s="232">
        <f>E5+(E6*0.1)</f>
        <v>0.1</v>
      </c>
      <c r="R2351" s="162">
        <v>2987</v>
      </c>
      <c r="S2351" s="232">
        <f>E7+(E8*0.1)</f>
        <v>0.1</v>
      </c>
      <c r="T2351" s="162">
        <v>6536.2</v>
      </c>
      <c r="U2351" s="233">
        <f>E9+(E10*0.5)+(E11*0.1)</f>
        <v>0.2</v>
      </c>
      <c r="V2351" s="162">
        <v>-1400</v>
      </c>
      <c r="W2351" s="233">
        <f>E12+(E13*0.5)+(E14*0.1)</f>
        <v>0.2</v>
      </c>
      <c r="X2351" s="162">
        <v>-1200</v>
      </c>
      <c r="Y2351" s="161">
        <f t="shared" si="739"/>
        <v>2324</v>
      </c>
      <c r="Z2351" s="162">
        <f t="shared" si="731"/>
        <v>615.36000000000013</v>
      </c>
      <c r="AA2351" s="127">
        <v>46010</v>
      </c>
      <c r="AB2351" s="127"/>
      <c r="AC2351" s="128"/>
      <c r="AD2351" s="128"/>
      <c r="AE2351" s="129"/>
      <c r="AF2351" s="129"/>
      <c r="AG2351" s="129"/>
      <c r="AH2351" s="129">
        <f t="shared" si="732"/>
        <v>615.36000000000013</v>
      </c>
      <c r="AI2351" s="129">
        <f t="shared" si="733"/>
        <v>0</v>
      </c>
      <c r="AJ2351" s="234">
        <f t="shared" si="734"/>
        <v>1</v>
      </c>
      <c r="AK2351" s="234">
        <f t="shared" si="735"/>
        <v>0</v>
      </c>
      <c r="AL2351" s="129">
        <f t="shared" si="736"/>
        <v>0</v>
      </c>
      <c r="AM2351" s="127">
        <v>46010</v>
      </c>
      <c r="AN2351" s="129">
        <f t="shared" si="740"/>
        <v>233779.85999999958</v>
      </c>
      <c r="AO2351" s="129">
        <f t="shared" si="741"/>
        <v>0</v>
      </c>
      <c r="AP2351" s="129">
        <f t="shared" si="742"/>
        <v>0</v>
      </c>
      <c r="AQ2351" s="235"/>
      <c r="AR2351" s="235"/>
      <c r="AS2351" s="236">
        <f t="shared" si="737"/>
        <v>46010</v>
      </c>
      <c r="AT2351" s="237">
        <f t="shared" si="743"/>
        <v>44510.710000000006</v>
      </c>
      <c r="AU2351" s="237">
        <f t="shared" si="744"/>
        <v>27332.450000000015</v>
      </c>
      <c r="AV2351" s="237">
        <f t="shared" si="745"/>
        <v>56862.300000000061</v>
      </c>
      <c r="AW2351" s="237">
        <f t="shared" si="746"/>
        <v>43551.799999999996</v>
      </c>
      <c r="AX2351" s="237">
        <f t="shared" si="747"/>
        <v>61522.6</v>
      </c>
      <c r="AY2351" s="133"/>
    </row>
    <row r="2352" spans="3:51" x14ac:dyDescent="0.25">
      <c r="C2352" s="137"/>
      <c r="D2352" s="137"/>
      <c r="E2352" s="137"/>
      <c r="F2352" s="137"/>
      <c r="G2352" s="137"/>
      <c r="H2352" s="137"/>
      <c r="I2352" s="137"/>
      <c r="J2352" s="137"/>
      <c r="K2352" s="240">
        <f t="shared" si="729"/>
        <v>46013</v>
      </c>
      <c r="L2352" s="230">
        <f t="shared" si="730"/>
        <v>238626.63999999958</v>
      </c>
      <c r="M2352" s="162">
        <f>MAX(AN28:AN2352)</f>
        <v>240813.6299999996</v>
      </c>
      <c r="N2352" s="162">
        <f t="shared" si="738"/>
        <v>-2186.9900000000198</v>
      </c>
      <c r="O2352" s="231">
        <f>E3+(E4*0.1)</f>
        <v>0.2</v>
      </c>
      <c r="P2352" s="162">
        <v>1138.95</v>
      </c>
      <c r="Q2352" s="232">
        <f>E5+(E6*0.1)</f>
        <v>0.1</v>
      </c>
      <c r="R2352" s="162">
        <v>2199.5</v>
      </c>
      <c r="S2352" s="232">
        <f>E7+(E8*0.1)</f>
        <v>0.1</v>
      </c>
      <c r="T2352" s="162">
        <v>2310.4</v>
      </c>
      <c r="U2352" s="233">
        <f>E9+(E10*0.5)+(E11*0.1)</f>
        <v>0.2</v>
      </c>
      <c r="V2352" s="162">
        <v>10420</v>
      </c>
      <c r="W2352" s="233">
        <f>E12+(E13*0.5)+(E14*0.1)</f>
        <v>0.2</v>
      </c>
      <c r="X2352" s="162">
        <v>10420</v>
      </c>
      <c r="Y2352" s="161">
        <f t="shared" si="739"/>
        <v>2325</v>
      </c>
      <c r="Z2352" s="162">
        <f t="shared" si="731"/>
        <v>4846.78</v>
      </c>
      <c r="AA2352" s="127">
        <v>46013</v>
      </c>
      <c r="AB2352" s="127"/>
      <c r="AC2352" s="128"/>
      <c r="AD2352" s="128"/>
      <c r="AE2352" s="129"/>
      <c r="AF2352" s="129"/>
      <c r="AG2352" s="129"/>
      <c r="AH2352" s="129">
        <f t="shared" si="732"/>
        <v>4846.78</v>
      </c>
      <c r="AI2352" s="129">
        <f t="shared" si="733"/>
        <v>0</v>
      </c>
      <c r="AJ2352" s="234">
        <f t="shared" si="734"/>
        <v>1</v>
      </c>
      <c r="AK2352" s="234">
        <f t="shared" si="735"/>
        <v>0</v>
      </c>
      <c r="AL2352" s="129">
        <f t="shared" si="736"/>
        <v>0</v>
      </c>
      <c r="AM2352" s="127">
        <v>46013</v>
      </c>
      <c r="AN2352" s="129">
        <f t="shared" si="740"/>
        <v>238626.63999999958</v>
      </c>
      <c r="AO2352" s="129">
        <f t="shared" si="741"/>
        <v>0</v>
      </c>
      <c r="AP2352" s="129">
        <f t="shared" si="742"/>
        <v>0</v>
      </c>
      <c r="AQ2352" s="235"/>
      <c r="AR2352" s="235"/>
      <c r="AS2352" s="236">
        <f t="shared" si="737"/>
        <v>46013</v>
      </c>
      <c r="AT2352" s="237">
        <f t="shared" si="743"/>
        <v>44738.500000000007</v>
      </c>
      <c r="AU2352" s="237">
        <f t="shared" si="744"/>
        <v>27552.400000000016</v>
      </c>
      <c r="AV2352" s="237">
        <f t="shared" si="745"/>
        <v>57093.340000000062</v>
      </c>
      <c r="AW2352" s="237">
        <f t="shared" si="746"/>
        <v>45635.799999999996</v>
      </c>
      <c r="AX2352" s="237">
        <f t="shared" si="747"/>
        <v>63606.6</v>
      </c>
      <c r="AY2352" s="133"/>
    </row>
    <row r="2353" spans="3:51" x14ac:dyDescent="0.25">
      <c r="C2353" s="137"/>
      <c r="D2353" s="137"/>
      <c r="E2353" s="137"/>
      <c r="F2353" s="137"/>
      <c r="G2353" s="137"/>
      <c r="H2353" s="137"/>
      <c r="I2353" s="137"/>
      <c r="J2353" s="137"/>
      <c r="K2353" s="240">
        <f t="shared" si="729"/>
        <v>46014</v>
      </c>
      <c r="L2353" s="230">
        <f t="shared" si="730"/>
        <v>240568.59999999957</v>
      </c>
      <c r="M2353" s="162">
        <f>MAX(AN28:AN2353)</f>
        <v>240813.6299999996</v>
      </c>
      <c r="N2353" s="162">
        <f t="shared" si="738"/>
        <v>-245.03000000002794</v>
      </c>
      <c r="O2353" s="231">
        <f>E3+(E4*0.1)</f>
        <v>0.2</v>
      </c>
      <c r="P2353" s="162">
        <v>-550</v>
      </c>
      <c r="Q2353" s="232">
        <f>E5+(E6*0.1)</f>
        <v>0.1</v>
      </c>
      <c r="R2353" s="162">
        <v>1565</v>
      </c>
      <c r="S2353" s="232">
        <f>E7+(E8*0.1)</f>
        <v>0.1</v>
      </c>
      <c r="T2353" s="162">
        <v>2522.6</v>
      </c>
      <c r="U2353" s="233">
        <f>E9+(E10*0.5)+(E11*0.1)</f>
        <v>0.2</v>
      </c>
      <c r="V2353" s="162">
        <v>4108</v>
      </c>
      <c r="W2353" s="233">
        <f>E12+(E13*0.5)+(E14*0.1)</f>
        <v>0.2</v>
      </c>
      <c r="X2353" s="162">
        <v>4108</v>
      </c>
      <c r="Y2353" s="161">
        <f t="shared" si="739"/>
        <v>2326</v>
      </c>
      <c r="Z2353" s="162">
        <f t="shared" si="731"/>
        <v>1941.96</v>
      </c>
      <c r="AA2353" s="127">
        <v>46014</v>
      </c>
      <c r="AB2353" s="127"/>
      <c r="AC2353" s="128"/>
      <c r="AD2353" s="128"/>
      <c r="AE2353" s="129"/>
      <c r="AF2353" s="129"/>
      <c r="AG2353" s="129"/>
      <c r="AH2353" s="129">
        <f t="shared" si="732"/>
        <v>1941.96</v>
      </c>
      <c r="AI2353" s="129">
        <f t="shared" si="733"/>
        <v>0</v>
      </c>
      <c r="AJ2353" s="234">
        <f t="shared" si="734"/>
        <v>1</v>
      </c>
      <c r="AK2353" s="234">
        <f t="shared" si="735"/>
        <v>0</v>
      </c>
      <c r="AL2353" s="129">
        <f t="shared" si="736"/>
        <v>0</v>
      </c>
      <c r="AM2353" s="127">
        <v>46014</v>
      </c>
      <c r="AN2353" s="129">
        <f t="shared" si="740"/>
        <v>240568.59999999957</v>
      </c>
      <c r="AO2353" s="129">
        <f t="shared" si="741"/>
        <v>0</v>
      </c>
      <c r="AP2353" s="129">
        <f t="shared" si="742"/>
        <v>0</v>
      </c>
      <c r="AQ2353" s="235"/>
      <c r="AR2353" s="235"/>
      <c r="AS2353" s="236">
        <f t="shared" si="737"/>
        <v>46014</v>
      </c>
      <c r="AT2353" s="237">
        <f t="shared" si="743"/>
        <v>44628.500000000007</v>
      </c>
      <c r="AU2353" s="237">
        <f t="shared" si="744"/>
        <v>27708.900000000016</v>
      </c>
      <c r="AV2353" s="237">
        <f t="shared" si="745"/>
        <v>57345.600000000064</v>
      </c>
      <c r="AW2353" s="237">
        <f t="shared" si="746"/>
        <v>46457.399999999994</v>
      </c>
      <c r="AX2353" s="237">
        <f t="shared" si="747"/>
        <v>64428.2</v>
      </c>
      <c r="AY2353" s="133"/>
    </row>
    <row r="2354" spans="3:51" x14ac:dyDescent="0.25">
      <c r="C2354" s="137"/>
      <c r="D2354" s="137"/>
      <c r="E2354" s="137"/>
      <c r="F2354" s="137"/>
      <c r="G2354" s="137"/>
      <c r="H2354" s="137"/>
      <c r="I2354" s="137"/>
      <c r="J2354" s="137"/>
      <c r="K2354" s="240">
        <f t="shared" si="729"/>
        <v>46015</v>
      </c>
      <c r="L2354" s="230">
        <f t="shared" si="730"/>
        <v>240585.28999999957</v>
      </c>
      <c r="M2354" s="162">
        <f>MAX(AN28:AN2354)</f>
        <v>240813.6299999996</v>
      </c>
      <c r="N2354" s="162">
        <f t="shared" si="738"/>
        <v>-228.34000000002561</v>
      </c>
      <c r="O2354" s="231">
        <f>E3+(E4*0.1)</f>
        <v>0.2</v>
      </c>
      <c r="P2354" s="162">
        <v>1443.75</v>
      </c>
      <c r="Q2354" s="232">
        <f>E5+(E6*0.1)</f>
        <v>0.1</v>
      </c>
      <c r="R2354" s="162">
        <v>1113</v>
      </c>
      <c r="S2354" s="232">
        <f>E7+(E8*0.1)</f>
        <v>0.1</v>
      </c>
      <c r="T2354" s="162">
        <v>1366.4</v>
      </c>
      <c r="U2354" s="233">
        <f>E9+(E10*0.5)+(E11*0.1)</f>
        <v>0.2</v>
      </c>
      <c r="V2354" s="162">
        <v>-1400</v>
      </c>
      <c r="W2354" s="233">
        <f>E12+(E13*0.5)+(E14*0.1)</f>
        <v>0.2</v>
      </c>
      <c r="X2354" s="162">
        <v>-1200</v>
      </c>
      <c r="Y2354" s="161">
        <f t="shared" si="739"/>
        <v>2327</v>
      </c>
      <c r="Z2354" s="162">
        <f t="shared" si="731"/>
        <v>16.690000000000055</v>
      </c>
      <c r="AA2354" s="127">
        <v>46015</v>
      </c>
      <c r="AB2354" s="127"/>
      <c r="AC2354" s="128"/>
      <c r="AD2354" s="128"/>
      <c r="AE2354" s="129"/>
      <c r="AF2354" s="129"/>
      <c r="AG2354" s="129"/>
      <c r="AH2354" s="129">
        <f t="shared" si="732"/>
        <v>16.690000000000055</v>
      </c>
      <c r="AI2354" s="129">
        <f t="shared" si="733"/>
        <v>0</v>
      </c>
      <c r="AJ2354" s="234">
        <f t="shared" si="734"/>
        <v>1</v>
      </c>
      <c r="AK2354" s="234">
        <f t="shared" si="735"/>
        <v>0</v>
      </c>
      <c r="AL2354" s="129">
        <f t="shared" si="736"/>
        <v>0</v>
      </c>
      <c r="AM2354" s="127">
        <v>46015</v>
      </c>
      <c r="AN2354" s="129">
        <f t="shared" si="740"/>
        <v>240585.28999999957</v>
      </c>
      <c r="AO2354" s="129">
        <f t="shared" si="741"/>
        <v>0</v>
      </c>
      <c r="AP2354" s="129">
        <f t="shared" si="742"/>
        <v>0</v>
      </c>
      <c r="AQ2354" s="235"/>
      <c r="AR2354" s="235"/>
      <c r="AS2354" s="236">
        <f t="shared" si="737"/>
        <v>46015</v>
      </c>
      <c r="AT2354" s="237">
        <f t="shared" si="743"/>
        <v>44917.250000000007</v>
      </c>
      <c r="AU2354" s="237">
        <f t="shared" si="744"/>
        <v>27820.200000000015</v>
      </c>
      <c r="AV2354" s="237">
        <f t="shared" si="745"/>
        <v>57482.240000000063</v>
      </c>
      <c r="AW2354" s="237">
        <f t="shared" si="746"/>
        <v>46177.399999999994</v>
      </c>
      <c r="AX2354" s="237">
        <f t="shared" si="747"/>
        <v>64188.2</v>
      </c>
      <c r="AY2354" s="133"/>
    </row>
    <row r="2355" spans="3:51" x14ac:dyDescent="0.25">
      <c r="C2355" s="137"/>
      <c r="D2355" s="137"/>
      <c r="E2355" s="137"/>
      <c r="F2355" s="137"/>
      <c r="G2355" s="137"/>
      <c r="H2355" s="137"/>
      <c r="I2355" s="137"/>
      <c r="J2355" s="137"/>
      <c r="K2355" s="240">
        <f t="shared" si="729"/>
        <v>46017</v>
      </c>
      <c r="L2355" s="230">
        <f t="shared" si="730"/>
        <v>242619.21999999956</v>
      </c>
      <c r="M2355" s="162">
        <f>MAX(AN28:AN2355)</f>
        <v>242619.21999999956</v>
      </c>
      <c r="N2355" s="162">
        <f t="shared" si="738"/>
        <v>0</v>
      </c>
      <c r="O2355" s="231">
        <f>E3+(E4*0.1)</f>
        <v>0.2</v>
      </c>
      <c r="P2355" s="162">
        <v>-550</v>
      </c>
      <c r="Q2355" s="232">
        <f>E5+(E6*0.1)</f>
        <v>0.1</v>
      </c>
      <c r="R2355" s="162">
        <v>-105.5</v>
      </c>
      <c r="S2355" s="232">
        <f>E7+(E8*0.1)</f>
        <v>0.1</v>
      </c>
      <c r="T2355" s="162">
        <v>-235.2</v>
      </c>
      <c r="U2355" s="233">
        <f>E9+(E10*0.5)+(E11*0.1)</f>
        <v>0.2</v>
      </c>
      <c r="V2355" s="162">
        <v>5445</v>
      </c>
      <c r="W2355" s="233">
        <f>E12+(E13*0.5)+(E14*0.1)</f>
        <v>0.2</v>
      </c>
      <c r="X2355" s="162">
        <v>5445</v>
      </c>
      <c r="Y2355" s="161">
        <f t="shared" si="739"/>
        <v>2328</v>
      </c>
      <c r="Z2355" s="162">
        <f t="shared" si="731"/>
        <v>2033.93</v>
      </c>
      <c r="AA2355" s="127">
        <v>46017</v>
      </c>
      <c r="AB2355" s="127"/>
      <c r="AC2355" s="128"/>
      <c r="AD2355" s="128"/>
      <c r="AE2355" s="129"/>
      <c r="AF2355" s="129"/>
      <c r="AG2355" s="129"/>
      <c r="AH2355" s="129">
        <f t="shared" si="732"/>
        <v>2033.93</v>
      </c>
      <c r="AI2355" s="129">
        <f t="shared" si="733"/>
        <v>0</v>
      </c>
      <c r="AJ2355" s="234">
        <f t="shared" si="734"/>
        <v>1</v>
      </c>
      <c r="AK2355" s="234">
        <f t="shared" si="735"/>
        <v>0</v>
      </c>
      <c r="AL2355" s="129">
        <f t="shared" si="736"/>
        <v>0</v>
      </c>
      <c r="AM2355" s="127">
        <v>46017</v>
      </c>
      <c r="AN2355" s="129">
        <f t="shared" si="740"/>
        <v>242619.21999999956</v>
      </c>
      <c r="AO2355" s="129">
        <f t="shared" si="741"/>
        <v>0</v>
      </c>
      <c r="AP2355" s="129">
        <f t="shared" si="742"/>
        <v>0</v>
      </c>
      <c r="AQ2355" s="235"/>
      <c r="AR2355" s="235"/>
      <c r="AS2355" s="236">
        <f t="shared" si="737"/>
        <v>46017</v>
      </c>
      <c r="AT2355" s="237">
        <f t="shared" si="743"/>
        <v>44807.250000000007</v>
      </c>
      <c r="AU2355" s="237">
        <f t="shared" si="744"/>
        <v>27809.650000000016</v>
      </c>
      <c r="AV2355" s="237">
        <f t="shared" si="745"/>
        <v>57458.720000000067</v>
      </c>
      <c r="AW2355" s="237">
        <f t="shared" si="746"/>
        <v>47266.399999999994</v>
      </c>
      <c r="AX2355" s="237">
        <f t="shared" si="747"/>
        <v>65277.2</v>
      </c>
      <c r="AY2355" s="133"/>
    </row>
    <row r="2356" spans="3:51" x14ac:dyDescent="0.25">
      <c r="C2356" s="137"/>
      <c r="D2356" s="137"/>
      <c r="E2356" s="137"/>
      <c r="F2356" s="137"/>
      <c r="G2356" s="137"/>
      <c r="H2356" s="137"/>
      <c r="I2356" s="137"/>
      <c r="J2356" s="137"/>
      <c r="K2356" s="240">
        <f t="shared" si="729"/>
        <v>46020</v>
      </c>
      <c r="L2356" s="230">
        <f t="shared" si="730"/>
        <v>241495.31999999957</v>
      </c>
      <c r="M2356" s="162">
        <f>MAX(AN28:AN2356)</f>
        <v>242619.21999999956</v>
      </c>
      <c r="N2356" s="162">
        <f t="shared" si="738"/>
        <v>-1123.8999999999942</v>
      </c>
      <c r="O2356" s="231">
        <f>E3+(E4*0.1)</f>
        <v>0.2</v>
      </c>
      <c r="P2356" s="162">
        <v>-550</v>
      </c>
      <c r="Q2356" s="232">
        <f>E5+(E6*0.1)</f>
        <v>0.1</v>
      </c>
      <c r="R2356" s="162">
        <v>-1367</v>
      </c>
      <c r="S2356" s="232">
        <f>E7+(E8*0.1)</f>
        <v>0.1</v>
      </c>
      <c r="T2356" s="162">
        <v>-3572</v>
      </c>
      <c r="U2356" s="233">
        <f>E9+(E10*0.5)+(E11*0.1)</f>
        <v>0.2</v>
      </c>
      <c r="V2356" s="162">
        <v>-1400</v>
      </c>
      <c r="W2356" s="233">
        <f>E12+(E13*0.5)+(E14*0.1)</f>
        <v>0.2</v>
      </c>
      <c r="X2356" s="162">
        <v>-1200</v>
      </c>
      <c r="Y2356" s="161">
        <f t="shared" si="739"/>
        <v>2329</v>
      </c>
      <c r="Z2356" s="162">
        <f t="shared" si="731"/>
        <v>-1123.9000000000001</v>
      </c>
      <c r="AA2356" s="127">
        <v>46020</v>
      </c>
      <c r="AB2356" s="127"/>
      <c r="AC2356" s="128"/>
      <c r="AD2356" s="128"/>
      <c r="AE2356" s="129"/>
      <c r="AF2356" s="129"/>
      <c r="AG2356" s="129"/>
      <c r="AH2356" s="129">
        <f t="shared" si="732"/>
        <v>0</v>
      </c>
      <c r="AI2356" s="129">
        <f t="shared" si="733"/>
        <v>-1123.9000000000001</v>
      </c>
      <c r="AJ2356" s="234">
        <f t="shared" si="734"/>
        <v>0</v>
      </c>
      <c r="AK2356" s="234">
        <f t="shared" si="735"/>
        <v>1</v>
      </c>
      <c r="AL2356" s="129">
        <f t="shared" si="736"/>
        <v>0</v>
      </c>
      <c r="AM2356" s="127">
        <v>46020</v>
      </c>
      <c r="AN2356" s="129">
        <f t="shared" si="740"/>
        <v>241495.31999999957</v>
      </c>
      <c r="AO2356" s="129">
        <f t="shared" si="741"/>
        <v>0</v>
      </c>
      <c r="AP2356" s="129">
        <f t="shared" si="742"/>
        <v>0</v>
      </c>
      <c r="AQ2356" s="235"/>
      <c r="AR2356" s="235"/>
      <c r="AS2356" s="236">
        <f t="shared" si="737"/>
        <v>46020</v>
      </c>
      <c r="AT2356" s="237">
        <f t="shared" si="743"/>
        <v>44697.250000000007</v>
      </c>
      <c r="AU2356" s="237">
        <f t="shared" si="744"/>
        <v>27672.950000000015</v>
      </c>
      <c r="AV2356" s="237">
        <f t="shared" si="745"/>
        <v>57101.52000000007</v>
      </c>
      <c r="AW2356" s="237">
        <f t="shared" si="746"/>
        <v>46986.399999999994</v>
      </c>
      <c r="AX2356" s="237">
        <f t="shared" si="747"/>
        <v>65037.2</v>
      </c>
      <c r="AY2356" s="133"/>
    </row>
    <row r="2357" spans="3:51" x14ac:dyDescent="0.25">
      <c r="C2357" s="137"/>
      <c r="D2357" s="137"/>
      <c r="E2357" s="137"/>
      <c r="F2357" s="137"/>
      <c r="G2357" s="137"/>
      <c r="H2357" s="137"/>
      <c r="I2357" s="137"/>
      <c r="J2357" s="137"/>
      <c r="K2357" s="240">
        <f t="shared" si="729"/>
        <v>46021</v>
      </c>
      <c r="L2357" s="230">
        <f t="shared" si="730"/>
        <v>241490.61999999956</v>
      </c>
      <c r="M2357" s="162">
        <f>MAX(AN28:AN2357)</f>
        <v>242619.21999999956</v>
      </c>
      <c r="N2357" s="162">
        <f t="shared" si="738"/>
        <v>-1128.6000000000058</v>
      </c>
      <c r="O2357" s="231">
        <f>E3+(E4*0.1)</f>
        <v>0.2</v>
      </c>
      <c r="P2357" s="162">
        <v>-550</v>
      </c>
      <c r="Q2357" s="232">
        <f>E5+(E6*0.1)</f>
        <v>0.1</v>
      </c>
      <c r="R2357" s="162">
        <v>-475</v>
      </c>
      <c r="S2357" s="232">
        <f>E7+(E8*0.1)</f>
        <v>0.1</v>
      </c>
      <c r="T2357" s="162">
        <v>-1260</v>
      </c>
      <c r="U2357" s="233">
        <f>E9+(E10*0.5)+(E11*0.1)</f>
        <v>0.2</v>
      </c>
      <c r="V2357" s="162">
        <v>697</v>
      </c>
      <c r="W2357" s="233">
        <f>E12+(E13*0.5)+(E14*0.1)</f>
        <v>0.2</v>
      </c>
      <c r="X2357" s="162">
        <v>697</v>
      </c>
      <c r="Y2357" s="161">
        <f t="shared" si="739"/>
        <v>2330</v>
      </c>
      <c r="Z2357" s="162">
        <f t="shared" si="731"/>
        <v>-4.6999999999999886</v>
      </c>
      <c r="AA2357" s="127">
        <v>46021</v>
      </c>
      <c r="AB2357" s="127"/>
      <c r="AC2357" s="128"/>
      <c r="AD2357" s="128"/>
      <c r="AE2357" s="129"/>
      <c r="AF2357" s="129"/>
      <c r="AG2357" s="129"/>
      <c r="AH2357" s="129">
        <f t="shared" si="732"/>
        <v>0</v>
      </c>
      <c r="AI2357" s="129">
        <f t="shared" si="733"/>
        <v>-4.6999999999999886</v>
      </c>
      <c r="AJ2357" s="234">
        <f t="shared" si="734"/>
        <v>0</v>
      </c>
      <c r="AK2357" s="234">
        <f t="shared" si="735"/>
        <v>1</v>
      </c>
      <c r="AL2357" s="129">
        <f t="shared" si="736"/>
        <v>0</v>
      </c>
      <c r="AM2357" s="127">
        <v>46021</v>
      </c>
      <c r="AN2357" s="129">
        <f t="shared" si="740"/>
        <v>241490.61999999956</v>
      </c>
      <c r="AO2357" s="129">
        <f t="shared" si="741"/>
        <v>0</v>
      </c>
      <c r="AP2357" s="129">
        <f t="shared" si="742"/>
        <v>0</v>
      </c>
      <c r="AQ2357" s="235"/>
      <c r="AR2357" s="235"/>
      <c r="AS2357" s="236">
        <f t="shared" si="737"/>
        <v>46021</v>
      </c>
      <c r="AT2357" s="237">
        <f t="shared" si="743"/>
        <v>44587.250000000007</v>
      </c>
      <c r="AU2357" s="237">
        <f t="shared" si="744"/>
        <v>27625.450000000015</v>
      </c>
      <c r="AV2357" s="237">
        <f t="shared" si="745"/>
        <v>56975.52000000007</v>
      </c>
      <c r="AW2357" s="237">
        <f t="shared" si="746"/>
        <v>47125.799999999996</v>
      </c>
      <c r="AX2357" s="237">
        <f t="shared" si="747"/>
        <v>65176.6</v>
      </c>
      <c r="AY2357" s="133"/>
    </row>
    <row r="2358" spans="3:51" x14ac:dyDescent="0.25">
      <c r="C2358" s="137"/>
      <c r="D2358" s="137"/>
      <c r="E2358" s="137"/>
      <c r="F2358" s="137"/>
      <c r="G2358" s="137"/>
      <c r="H2358" s="137"/>
      <c r="I2358" s="137"/>
      <c r="J2358" s="137"/>
      <c r="K2358" s="240">
        <f t="shared" si="729"/>
        <v>46022</v>
      </c>
      <c r="L2358" s="230">
        <f t="shared" si="730"/>
        <v>240434.61999999956</v>
      </c>
      <c r="M2358" s="162">
        <f>MAX(AN28:AN2358)</f>
        <v>242619.21999999956</v>
      </c>
      <c r="N2358" s="162">
        <f t="shared" si="738"/>
        <v>-2184.6000000000058</v>
      </c>
      <c r="O2358" s="231">
        <f>E3+(E4*0.1)</f>
        <v>0.2</v>
      </c>
      <c r="P2358" s="162">
        <v>-550</v>
      </c>
      <c r="Q2358" s="232">
        <f>E5+(E6*0.1)</f>
        <v>0.1</v>
      </c>
      <c r="R2358" s="162">
        <v>-850</v>
      </c>
      <c r="S2358" s="232">
        <f>E7+(E8*0.1)</f>
        <v>0.1</v>
      </c>
      <c r="T2358" s="162">
        <v>-3410</v>
      </c>
      <c r="U2358" s="233">
        <f>E9+(E10*0.5)+(E11*0.1)</f>
        <v>0.2</v>
      </c>
      <c r="V2358" s="162">
        <v>-1400</v>
      </c>
      <c r="W2358" s="233">
        <f>E12+(E13*0.5)+(E14*0.1)</f>
        <v>0.2</v>
      </c>
      <c r="X2358" s="162">
        <v>-1200</v>
      </c>
      <c r="Y2358" s="161">
        <f t="shared" si="739"/>
        <v>2331</v>
      </c>
      <c r="Z2358" s="162">
        <f t="shared" si="731"/>
        <v>-1056</v>
      </c>
      <c r="AA2358" s="238">
        <v>46022</v>
      </c>
      <c r="AB2358" s="129">
        <f>SUM(Z2337:Z2358)</f>
        <v>3051.05</v>
      </c>
      <c r="AC2358" s="128">
        <f>(AB2358&gt;0)*1</f>
        <v>1</v>
      </c>
      <c r="AD2358" s="128">
        <f>(AB2358&lt;0)*1</f>
        <v>0</v>
      </c>
      <c r="AE2358" s="129">
        <f>AB2358*AC2358</f>
        <v>3051.05</v>
      </c>
      <c r="AF2358" s="129">
        <f>AB2358*AD2358</f>
        <v>0</v>
      </c>
      <c r="AG2358" s="129">
        <f>SUM(Z2101:Z2358)</f>
        <v>86796.170000000013</v>
      </c>
      <c r="AH2358" s="129">
        <f t="shared" si="732"/>
        <v>0</v>
      </c>
      <c r="AI2358" s="129">
        <f t="shared" si="733"/>
        <v>-1056</v>
      </c>
      <c r="AJ2358" s="234">
        <f t="shared" si="734"/>
        <v>0</v>
      </c>
      <c r="AK2358" s="234">
        <f t="shared" si="735"/>
        <v>1</v>
      </c>
      <c r="AL2358" s="129">
        <f t="shared" si="736"/>
        <v>3051.05</v>
      </c>
      <c r="AM2358" s="127">
        <v>46022</v>
      </c>
      <c r="AN2358" s="129">
        <f t="shared" si="740"/>
        <v>240434.61999999956</v>
      </c>
      <c r="AO2358" s="129">
        <f t="shared" si="741"/>
        <v>3051.05</v>
      </c>
      <c r="AP2358" s="129">
        <f t="shared" si="742"/>
        <v>0</v>
      </c>
      <c r="AQ2358" s="235"/>
      <c r="AR2358" s="235"/>
      <c r="AS2358" s="236">
        <f t="shared" si="737"/>
        <v>46022</v>
      </c>
      <c r="AT2358" s="237">
        <f t="shared" si="743"/>
        <v>44477.250000000007</v>
      </c>
      <c r="AU2358" s="237">
        <f t="shared" si="744"/>
        <v>27540.450000000015</v>
      </c>
      <c r="AV2358" s="237">
        <f t="shared" si="745"/>
        <v>56634.52000000007</v>
      </c>
      <c r="AW2358" s="237">
        <f t="shared" si="746"/>
        <v>46845.799999999996</v>
      </c>
      <c r="AX2358" s="237">
        <f t="shared" si="747"/>
        <v>64936.6</v>
      </c>
      <c r="AY2358" s="133"/>
    </row>
    <row r="2359" spans="3:51" x14ac:dyDescent="0.25">
      <c r="C2359" s="137"/>
      <c r="D2359" s="137"/>
      <c r="E2359" s="137"/>
      <c r="F2359" s="137"/>
      <c r="G2359" s="137"/>
      <c r="H2359" s="137"/>
      <c r="I2359" s="137"/>
      <c r="J2359" s="137"/>
      <c r="K2359" s="241">
        <f t="shared" si="729"/>
        <v>46024</v>
      </c>
      <c r="L2359" s="230">
        <f t="shared" si="730"/>
        <v>239632.25999999957</v>
      </c>
      <c r="M2359" s="162">
        <f>MAX(AN28:AN2359)</f>
        <v>242619.21999999956</v>
      </c>
      <c r="N2359" s="162">
        <f t="shared" si="738"/>
        <v>-2986.9599999999919</v>
      </c>
      <c r="O2359" s="231">
        <f>E3+(E4*0.1)</f>
        <v>0.2</v>
      </c>
      <c r="P2359" s="162">
        <v>-550</v>
      </c>
      <c r="Q2359" s="232">
        <f>E5+(E6*0.1)</f>
        <v>0.1</v>
      </c>
      <c r="R2359" s="162">
        <v>-850</v>
      </c>
      <c r="S2359" s="232">
        <f>E7+(E8*0.1)</f>
        <v>0.1</v>
      </c>
      <c r="T2359" s="162">
        <v>-873.6</v>
      </c>
      <c r="U2359" s="233">
        <f>E9+(E10*0.5)+(E11*0.1)</f>
        <v>0.2</v>
      </c>
      <c r="V2359" s="162">
        <v>-1400</v>
      </c>
      <c r="W2359" s="233">
        <f>E12+(E13*0.5)+(E14*0.1)</f>
        <v>0.2</v>
      </c>
      <c r="X2359" s="162">
        <v>-1200</v>
      </c>
      <c r="Y2359" s="161">
        <f t="shared" si="739"/>
        <v>2332</v>
      </c>
      <c r="Z2359" s="162">
        <f t="shared" si="731"/>
        <v>-802.36</v>
      </c>
      <c r="AA2359" s="127">
        <v>46024</v>
      </c>
      <c r="AB2359" s="127"/>
      <c r="AC2359" s="128"/>
      <c r="AD2359" s="128"/>
      <c r="AE2359" s="129"/>
      <c r="AF2359" s="129"/>
      <c r="AG2359" s="129"/>
      <c r="AH2359" s="129">
        <f t="shared" si="732"/>
        <v>0</v>
      </c>
      <c r="AI2359" s="129">
        <f t="shared" si="733"/>
        <v>-802.36</v>
      </c>
      <c r="AJ2359" s="234">
        <f t="shared" si="734"/>
        <v>0</v>
      </c>
      <c r="AK2359" s="234">
        <f t="shared" si="735"/>
        <v>1</v>
      </c>
      <c r="AL2359" s="129">
        <f t="shared" si="736"/>
        <v>0</v>
      </c>
      <c r="AM2359" s="127">
        <v>46024</v>
      </c>
      <c r="AN2359" s="129">
        <f t="shared" si="740"/>
        <v>239632.25999999957</v>
      </c>
      <c r="AO2359" s="129">
        <f t="shared" si="741"/>
        <v>0</v>
      </c>
      <c r="AP2359" s="129">
        <f t="shared" si="742"/>
        <v>0</v>
      </c>
      <c r="AQ2359" s="235"/>
      <c r="AR2359" s="235"/>
      <c r="AS2359" s="236">
        <f t="shared" si="737"/>
        <v>46024</v>
      </c>
      <c r="AT2359" s="237">
        <f t="shared" si="743"/>
        <v>44367.250000000007</v>
      </c>
      <c r="AU2359" s="237">
        <f t="shared" si="744"/>
        <v>27455.450000000015</v>
      </c>
      <c r="AV2359" s="237">
        <f t="shared" si="745"/>
        <v>56547.160000000069</v>
      </c>
      <c r="AW2359" s="237">
        <f t="shared" si="746"/>
        <v>46565.799999999996</v>
      </c>
      <c r="AX2359" s="237">
        <f t="shared" si="747"/>
        <v>64696.6</v>
      </c>
      <c r="AY2359" s="133"/>
    </row>
    <row r="2360" spans="3:51" x14ac:dyDescent="0.25">
      <c r="C2360" s="137"/>
      <c r="D2360" s="137"/>
      <c r="E2360" s="137"/>
      <c r="F2360" s="137"/>
      <c r="G2360" s="137"/>
      <c r="H2360" s="137"/>
      <c r="I2360" s="137"/>
      <c r="J2360" s="137"/>
      <c r="K2360" s="240">
        <f t="shared" si="729"/>
        <v>46027</v>
      </c>
      <c r="L2360" s="230">
        <f t="shared" si="730"/>
        <v>245500.44999999958</v>
      </c>
      <c r="M2360" s="162">
        <f>MAX(AN28:AN2360)</f>
        <v>245500.44999999958</v>
      </c>
      <c r="N2360" s="162">
        <f t="shared" si="738"/>
        <v>0</v>
      </c>
      <c r="O2360" s="231">
        <f>E3+(E4*0.1)</f>
        <v>0.2</v>
      </c>
      <c r="P2360" s="162">
        <v>2973.95</v>
      </c>
      <c r="Q2360" s="232">
        <f>E5+(E6*0.1)</f>
        <v>0.1</v>
      </c>
      <c r="R2360" s="162">
        <v>2179</v>
      </c>
      <c r="S2360" s="232">
        <f>E7+(E8*0.1)</f>
        <v>0.1</v>
      </c>
      <c r="T2360" s="162">
        <v>3903</v>
      </c>
      <c r="U2360" s="233">
        <f>E9+(E10*0.5)+(E11*0.1)</f>
        <v>0.2</v>
      </c>
      <c r="V2360" s="162">
        <v>11663</v>
      </c>
      <c r="W2360" s="233">
        <f>E12+(E13*0.5)+(E14*0.1)</f>
        <v>0.2</v>
      </c>
      <c r="X2360" s="162">
        <v>11663</v>
      </c>
      <c r="Y2360" s="161">
        <f t="shared" si="739"/>
        <v>2333</v>
      </c>
      <c r="Z2360" s="162">
        <f t="shared" si="731"/>
        <v>5868.1900000000005</v>
      </c>
      <c r="AA2360" s="127">
        <v>46027</v>
      </c>
      <c r="AB2360" s="127"/>
      <c r="AC2360" s="128"/>
      <c r="AD2360" s="128"/>
      <c r="AE2360" s="129"/>
      <c r="AF2360" s="129"/>
      <c r="AG2360" s="129"/>
      <c r="AH2360" s="129">
        <f t="shared" si="732"/>
        <v>5868.1900000000005</v>
      </c>
      <c r="AI2360" s="129">
        <f t="shared" si="733"/>
        <v>0</v>
      </c>
      <c r="AJ2360" s="234">
        <f t="shared" si="734"/>
        <v>1</v>
      </c>
      <c r="AK2360" s="234">
        <f t="shared" si="735"/>
        <v>0</v>
      </c>
      <c r="AL2360" s="129">
        <f t="shared" si="736"/>
        <v>0</v>
      </c>
      <c r="AM2360" s="127">
        <v>46027</v>
      </c>
      <c r="AN2360" s="129">
        <f t="shared" si="740"/>
        <v>245500.44999999958</v>
      </c>
      <c r="AO2360" s="129">
        <f t="shared" si="741"/>
        <v>0</v>
      </c>
      <c r="AP2360" s="129">
        <f t="shared" si="742"/>
        <v>0</v>
      </c>
      <c r="AQ2360" s="235"/>
      <c r="AR2360" s="235"/>
      <c r="AS2360" s="236">
        <f t="shared" si="737"/>
        <v>46027</v>
      </c>
      <c r="AT2360" s="237">
        <f t="shared" si="743"/>
        <v>44962.040000000008</v>
      </c>
      <c r="AU2360" s="237">
        <f t="shared" si="744"/>
        <v>27673.350000000017</v>
      </c>
      <c r="AV2360" s="237">
        <f t="shared" si="745"/>
        <v>56937.460000000072</v>
      </c>
      <c r="AW2360" s="237">
        <f t="shared" si="746"/>
        <v>48898.399999999994</v>
      </c>
      <c r="AX2360" s="237">
        <f t="shared" si="747"/>
        <v>67029.2</v>
      </c>
      <c r="AY2360" s="133"/>
    </row>
    <row r="2361" spans="3:51" x14ac:dyDescent="0.25">
      <c r="C2361" s="137"/>
      <c r="D2361" s="137"/>
      <c r="E2361" s="137"/>
      <c r="F2361" s="137"/>
      <c r="G2361" s="137"/>
      <c r="H2361" s="137"/>
      <c r="I2361" s="137"/>
      <c r="J2361" s="137"/>
      <c r="K2361" s="240">
        <f t="shared" si="729"/>
        <v>46028</v>
      </c>
      <c r="L2361" s="230">
        <f t="shared" si="730"/>
        <v>246155.97999999957</v>
      </c>
      <c r="M2361" s="162">
        <f>MAX(AN28:AN2361)</f>
        <v>246155.97999999957</v>
      </c>
      <c r="N2361" s="162">
        <f t="shared" si="738"/>
        <v>0</v>
      </c>
      <c r="O2361" s="231">
        <f>E3+(E4*0.1)</f>
        <v>0.2</v>
      </c>
      <c r="P2361" s="162">
        <v>2424.5</v>
      </c>
      <c r="Q2361" s="232">
        <f>E5+(E6*0.1)</f>
        <v>0.1</v>
      </c>
      <c r="R2361" s="162">
        <v>2138.5</v>
      </c>
      <c r="S2361" s="232">
        <f>E7+(E8*0.1)</f>
        <v>0.1</v>
      </c>
      <c r="T2361" s="162">
        <v>4767.8</v>
      </c>
      <c r="U2361" s="233">
        <f>E9+(E10*0.5)+(E11*0.1)</f>
        <v>0.2</v>
      </c>
      <c r="V2361" s="162">
        <v>-1400</v>
      </c>
      <c r="W2361" s="233">
        <f>E12+(E13*0.5)+(E14*0.1)</f>
        <v>0.2</v>
      </c>
      <c r="X2361" s="162">
        <v>-1200</v>
      </c>
      <c r="Y2361" s="161">
        <f t="shared" si="739"/>
        <v>2334</v>
      </c>
      <c r="Z2361" s="162">
        <f t="shared" si="731"/>
        <v>655.53</v>
      </c>
      <c r="AA2361" s="127">
        <v>46028</v>
      </c>
      <c r="AB2361" s="127"/>
      <c r="AC2361" s="128"/>
      <c r="AD2361" s="128"/>
      <c r="AE2361" s="129"/>
      <c r="AF2361" s="129"/>
      <c r="AG2361" s="129"/>
      <c r="AH2361" s="129">
        <f t="shared" si="732"/>
        <v>655.53</v>
      </c>
      <c r="AI2361" s="129">
        <f t="shared" si="733"/>
        <v>0</v>
      </c>
      <c r="AJ2361" s="234">
        <f t="shared" si="734"/>
        <v>1</v>
      </c>
      <c r="AK2361" s="234">
        <f t="shared" si="735"/>
        <v>0</v>
      </c>
      <c r="AL2361" s="129">
        <f t="shared" si="736"/>
        <v>0</v>
      </c>
      <c r="AM2361" s="127">
        <v>46028</v>
      </c>
      <c r="AN2361" s="129">
        <f t="shared" si="740"/>
        <v>246155.97999999957</v>
      </c>
      <c r="AO2361" s="129">
        <f t="shared" si="741"/>
        <v>0</v>
      </c>
      <c r="AP2361" s="129">
        <f t="shared" si="742"/>
        <v>0</v>
      </c>
      <c r="AQ2361" s="235"/>
      <c r="AR2361" s="235"/>
      <c r="AS2361" s="236">
        <f t="shared" si="737"/>
        <v>46028</v>
      </c>
      <c r="AT2361" s="237">
        <f t="shared" si="743"/>
        <v>45446.94000000001</v>
      </c>
      <c r="AU2361" s="237">
        <f t="shared" si="744"/>
        <v>27887.200000000015</v>
      </c>
      <c r="AV2361" s="237">
        <f t="shared" si="745"/>
        <v>57414.240000000071</v>
      </c>
      <c r="AW2361" s="237">
        <f t="shared" si="746"/>
        <v>48618.399999999994</v>
      </c>
      <c r="AX2361" s="237">
        <f t="shared" si="747"/>
        <v>66789.2</v>
      </c>
      <c r="AY2361" s="133"/>
    </row>
    <row r="2362" spans="3:51" x14ac:dyDescent="0.25">
      <c r="C2362" s="137"/>
      <c r="D2362" s="137"/>
      <c r="E2362" s="137"/>
      <c r="F2362" s="137"/>
      <c r="G2362" s="137"/>
      <c r="H2362" s="137"/>
      <c r="I2362" s="137"/>
      <c r="J2362" s="137"/>
      <c r="K2362" s="240">
        <f t="shared" si="729"/>
        <v>46029</v>
      </c>
      <c r="L2362" s="230">
        <f t="shared" si="730"/>
        <v>245469.35999999958</v>
      </c>
      <c r="M2362" s="162">
        <f>MAX(AN28:AN2362)</f>
        <v>246155.97999999957</v>
      </c>
      <c r="N2362" s="162">
        <f t="shared" si="738"/>
        <v>-686.61999999999534</v>
      </c>
      <c r="O2362" s="231">
        <f>E3+(E4*0.1)</f>
        <v>0.2</v>
      </c>
      <c r="P2362" s="162">
        <v>-550</v>
      </c>
      <c r="Q2362" s="232">
        <f>E5+(E6*0.1)</f>
        <v>0.1</v>
      </c>
      <c r="R2362" s="162">
        <v>-850</v>
      </c>
      <c r="S2362" s="232">
        <f>E7+(E8*0.1)</f>
        <v>0.1</v>
      </c>
      <c r="T2362" s="162">
        <v>283.8</v>
      </c>
      <c r="U2362" s="233">
        <f>E9+(E10*0.5)+(E11*0.1)</f>
        <v>0.2</v>
      </c>
      <c r="V2362" s="162">
        <v>-1400</v>
      </c>
      <c r="W2362" s="233">
        <f>E12+(E13*0.5)+(E14*0.1)</f>
        <v>0.2</v>
      </c>
      <c r="X2362" s="162">
        <v>-1200</v>
      </c>
      <c r="Y2362" s="161">
        <f t="shared" si="739"/>
        <v>2335</v>
      </c>
      <c r="Z2362" s="162">
        <f t="shared" si="731"/>
        <v>-686.62</v>
      </c>
      <c r="AA2362" s="127">
        <v>46029</v>
      </c>
      <c r="AB2362" s="127"/>
      <c r="AC2362" s="128"/>
      <c r="AD2362" s="128"/>
      <c r="AE2362" s="129"/>
      <c r="AF2362" s="129"/>
      <c r="AG2362" s="129"/>
      <c r="AH2362" s="129">
        <f t="shared" si="732"/>
        <v>0</v>
      </c>
      <c r="AI2362" s="129">
        <f t="shared" si="733"/>
        <v>-686.62</v>
      </c>
      <c r="AJ2362" s="234">
        <f t="shared" si="734"/>
        <v>0</v>
      </c>
      <c r="AK2362" s="234">
        <f t="shared" si="735"/>
        <v>1</v>
      </c>
      <c r="AL2362" s="129">
        <f t="shared" si="736"/>
        <v>0</v>
      </c>
      <c r="AM2362" s="127">
        <v>46029</v>
      </c>
      <c r="AN2362" s="129">
        <f t="shared" si="740"/>
        <v>245469.35999999958</v>
      </c>
      <c r="AO2362" s="129">
        <f t="shared" si="741"/>
        <v>0</v>
      </c>
      <c r="AP2362" s="129">
        <f t="shared" si="742"/>
        <v>0</v>
      </c>
      <c r="AQ2362" s="235"/>
      <c r="AR2362" s="235"/>
      <c r="AS2362" s="236">
        <f t="shared" si="737"/>
        <v>46029</v>
      </c>
      <c r="AT2362" s="237">
        <f t="shared" si="743"/>
        <v>45336.94000000001</v>
      </c>
      <c r="AU2362" s="237">
        <f t="shared" si="744"/>
        <v>27802.200000000015</v>
      </c>
      <c r="AV2362" s="237">
        <f t="shared" si="745"/>
        <v>57442.620000000068</v>
      </c>
      <c r="AW2362" s="237">
        <f t="shared" si="746"/>
        <v>48338.399999999994</v>
      </c>
      <c r="AX2362" s="237">
        <f t="shared" si="747"/>
        <v>66549.2</v>
      </c>
      <c r="AY2362" s="133"/>
    </row>
    <row r="2363" spans="3:51" x14ac:dyDescent="0.25">
      <c r="C2363" s="137"/>
      <c r="D2363" s="137"/>
      <c r="E2363" s="137"/>
      <c r="F2363" s="137"/>
      <c r="G2363" s="137"/>
      <c r="H2363" s="137"/>
      <c r="I2363" s="137"/>
      <c r="J2363" s="137"/>
      <c r="K2363" s="240">
        <f t="shared" si="729"/>
        <v>46030</v>
      </c>
      <c r="L2363" s="230">
        <f t="shared" si="730"/>
        <v>244367.44999999958</v>
      </c>
      <c r="M2363" s="162">
        <f>MAX(AN28:AN2363)</f>
        <v>246155.97999999957</v>
      </c>
      <c r="N2363" s="162">
        <f t="shared" si="738"/>
        <v>-1788.5299999999988</v>
      </c>
      <c r="O2363" s="231">
        <f>E3+(E4*0.1)</f>
        <v>0.2</v>
      </c>
      <c r="P2363" s="162">
        <v>-779.55</v>
      </c>
      <c r="Q2363" s="232">
        <f>E5+(E6*0.1)</f>
        <v>0.1</v>
      </c>
      <c r="R2363" s="162">
        <v>-850</v>
      </c>
      <c r="S2363" s="232">
        <f>E7+(E8*0.1)</f>
        <v>0.1</v>
      </c>
      <c r="T2363" s="162">
        <v>-3410</v>
      </c>
      <c r="U2363" s="233">
        <f>E9+(E10*0.5)+(E11*0.1)</f>
        <v>0.2</v>
      </c>
      <c r="V2363" s="162">
        <v>-1400</v>
      </c>
      <c r="W2363" s="233">
        <f>E12+(E13*0.5)+(E14*0.1)</f>
        <v>0.2</v>
      </c>
      <c r="X2363" s="162">
        <v>-1200</v>
      </c>
      <c r="Y2363" s="161">
        <f t="shared" si="739"/>
        <v>2336</v>
      </c>
      <c r="Z2363" s="162">
        <f t="shared" si="731"/>
        <v>-1101.9099999999999</v>
      </c>
      <c r="AA2363" s="127">
        <v>46030</v>
      </c>
      <c r="AB2363" s="127"/>
      <c r="AC2363" s="128"/>
      <c r="AD2363" s="128"/>
      <c r="AE2363" s="129"/>
      <c r="AF2363" s="129"/>
      <c r="AG2363" s="129"/>
      <c r="AH2363" s="129">
        <f t="shared" si="732"/>
        <v>0</v>
      </c>
      <c r="AI2363" s="129">
        <f t="shared" si="733"/>
        <v>-1101.9099999999999</v>
      </c>
      <c r="AJ2363" s="234">
        <f t="shared" si="734"/>
        <v>0</v>
      </c>
      <c r="AK2363" s="234">
        <f t="shared" si="735"/>
        <v>1</v>
      </c>
      <c r="AL2363" s="129">
        <f t="shared" si="736"/>
        <v>0</v>
      </c>
      <c r="AM2363" s="127">
        <v>46030</v>
      </c>
      <c r="AN2363" s="129">
        <f t="shared" si="740"/>
        <v>244367.44999999958</v>
      </c>
      <c r="AO2363" s="129">
        <f t="shared" si="741"/>
        <v>0</v>
      </c>
      <c r="AP2363" s="129">
        <f t="shared" si="742"/>
        <v>0</v>
      </c>
      <c r="AQ2363" s="235"/>
      <c r="AR2363" s="235"/>
      <c r="AS2363" s="236">
        <f t="shared" si="737"/>
        <v>46030</v>
      </c>
      <c r="AT2363" s="237">
        <f t="shared" si="743"/>
        <v>45181.030000000006</v>
      </c>
      <c r="AU2363" s="237">
        <f t="shared" si="744"/>
        <v>27717.200000000015</v>
      </c>
      <c r="AV2363" s="237">
        <f t="shared" si="745"/>
        <v>57101.620000000068</v>
      </c>
      <c r="AW2363" s="237">
        <f t="shared" si="746"/>
        <v>48058.399999999994</v>
      </c>
      <c r="AX2363" s="237">
        <f t="shared" si="747"/>
        <v>66309.2</v>
      </c>
      <c r="AY2363" s="133"/>
    </row>
    <row r="2364" spans="3:51" x14ac:dyDescent="0.25">
      <c r="C2364" s="137"/>
      <c r="D2364" s="137"/>
      <c r="E2364" s="137"/>
      <c r="F2364" s="137"/>
      <c r="G2364" s="137"/>
      <c r="H2364" s="137"/>
      <c r="I2364" s="137"/>
      <c r="J2364" s="137"/>
      <c r="K2364" s="240">
        <f t="shared" si="729"/>
        <v>46031</v>
      </c>
      <c r="L2364" s="230">
        <f t="shared" si="730"/>
        <v>244827.82999999958</v>
      </c>
      <c r="M2364" s="162">
        <f>MAX(AN28:AN2364)</f>
        <v>246155.97999999957</v>
      </c>
      <c r="N2364" s="162">
        <f t="shared" si="738"/>
        <v>-1328.1499999999942</v>
      </c>
      <c r="O2364" s="231">
        <f>E3+(E4*0.1)</f>
        <v>0.2</v>
      </c>
      <c r="P2364" s="162">
        <v>1189.8</v>
      </c>
      <c r="Q2364" s="232">
        <f>E5+(E6*0.1)</f>
        <v>0.1</v>
      </c>
      <c r="R2364" s="162">
        <v>2241</v>
      </c>
      <c r="S2364" s="232">
        <f>E7+(E8*0.1)</f>
        <v>0.1</v>
      </c>
      <c r="T2364" s="162">
        <v>5183.2</v>
      </c>
      <c r="U2364" s="233">
        <f>E9+(E10*0.5)+(E11*0.1)</f>
        <v>0.2</v>
      </c>
      <c r="V2364" s="162">
        <v>-1400</v>
      </c>
      <c r="W2364" s="233">
        <f>E12+(E13*0.5)+(E14*0.1)</f>
        <v>0.2</v>
      </c>
      <c r="X2364" s="162">
        <v>-1200</v>
      </c>
      <c r="Y2364" s="161">
        <f t="shared" si="739"/>
        <v>2337</v>
      </c>
      <c r="Z2364" s="162">
        <f t="shared" si="731"/>
        <v>460.38000000000011</v>
      </c>
      <c r="AA2364" s="127">
        <v>46031</v>
      </c>
      <c r="AB2364" s="127"/>
      <c r="AC2364" s="128"/>
      <c r="AD2364" s="128"/>
      <c r="AE2364" s="129"/>
      <c r="AF2364" s="129"/>
      <c r="AG2364" s="129"/>
      <c r="AH2364" s="129">
        <f t="shared" si="732"/>
        <v>460.38000000000011</v>
      </c>
      <c r="AI2364" s="129">
        <f t="shared" si="733"/>
        <v>0</v>
      </c>
      <c r="AJ2364" s="234">
        <f t="shared" si="734"/>
        <v>1</v>
      </c>
      <c r="AK2364" s="234">
        <f t="shared" si="735"/>
        <v>0</v>
      </c>
      <c r="AL2364" s="129">
        <f t="shared" si="736"/>
        <v>0</v>
      </c>
      <c r="AM2364" s="127">
        <v>46031</v>
      </c>
      <c r="AN2364" s="129">
        <f t="shared" si="740"/>
        <v>244827.82999999958</v>
      </c>
      <c r="AO2364" s="129">
        <f t="shared" si="741"/>
        <v>0</v>
      </c>
      <c r="AP2364" s="129">
        <f t="shared" si="742"/>
        <v>0</v>
      </c>
      <c r="AQ2364" s="235"/>
      <c r="AR2364" s="235"/>
      <c r="AS2364" s="236">
        <f t="shared" si="737"/>
        <v>46031</v>
      </c>
      <c r="AT2364" s="237">
        <f t="shared" si="743"/>
        <v>45418.990000000005</v>
      </c>
      <c r="AU2364" s="237">
        <f t="shared" si="744"/>
        <v>27941.300000000014</v>
      </c>
      <c r="AV2364" s="237">
        <f t="shared" si="745"/>
        <v>57619.940000000068</v>
      </c>
      <c r="AW2364" s="237">
        <f t="shared" si="746"/>
        <v>47778.399999999994</v>
      </c>
      <c r="AX2364" s="237">
        <f t="shared" si="747"/>
        <v>66069.2</v>
      </c>
      <c r="AY2364" s="133"/>
    </row>
    <row r="2365" spans="3:51" x14ac:dyDescent="0.25">
      <c r="C2365" s="137"/>
      <c r="D2365" s="137"/>
      <c r="E2365" s="137"/>
      <c r="F2365" s="137"/>
      <c r="G2365" s="137"/>
      <c r="H2365" s="137"/>
      <c r="I2365" s="137"/>
      <c r="J2365" s="137"/>
      <c r="K2365" s="240">
        <f t="shared" si="729"/>
        <v>46034</v>
      </c>
      <c r="L2365" s="230">
        <f t="shared" si="730"/>
        <v>248184.82999999958</v>
      </c>
      <c r="M2365" s="162">
        <f>MAX(AN28:AN2365)</f>
        <v>248184.82999999958</v>
      </c>
      <c r="N2365" s="162">
        <f t="shared" si="738"/>
        <v>0</v>
      </c>
      <c r="O2365" s="231">
        <f>E3+(E4*0.1)</f>
        <v>0.2</v>
      </c>
      <c r="P2365" s="162">
        <v>-550</v>
      </c>
      <c r="Q2365" s="232">
        <f>E5+(E6*0.1)</f>
        <v>0.1</v>
      </c>
      <c r="R2365" s="162">
        <v>-1158</v>
      </c>
      <c r="S2365" s="232">
        <f>E7+(E8*0.1)</f>
        <v>0.1</v>
      </c>
      <c r="T2365" s="162">
        <v>428</v>
      </c>
      <c r="U2365" s="233">
        <f>E9+(E10*0.5)+(E11*0.1)</f>
        <v>0.2</v>
      </c>
      <c r="V2365" s="162">
        <v>8850</v>
      </c>
      <c r="W2365" s="233">
        <f>E12+(E13*0.5)+(E14*0.1)</f>
        <v>0.2</v>
      </c>
      <c r="X2365" s="162">
        <v>8850</v>
      </c>
      <c r="Y2365" s="161">
        <f t="shared" si="739"/>
        <v>2338</v>
      </c>
      <c r="Z2365" s="162">
        <f t="shared" si="731"/>
        <v>3357</v>
      </c>
      <c r="AA2365" s="127">
        <v>46034</v>
      </c>
      <c r="AB2365" s="127"/>
      <c r="AC2365" s="128"/>
      <c r="AD2365" s="128"/>
      <c r="AE2365" s="129"/>
      <c r="AF2365" s="129"/>
      <c r="AG2365" s="129"/>
      <c r="AH2365" s="129">
        <f t="shared" si="732"/>
        <v>3357</v>
      </c>
      <c r="AI2365" s="129">
        <f t="shared" si="733"/>
        <v>0</v>
      </c>
      <c r="AJ2365" s="234">
        <f t="shared" si="734"/>
        <v>1</v>
      </c>
      <c r="AK2365" s="234">
        <f t="shared" si="735"/>
        <v>0</v>
      </c>
      <c r="AL2365" s="129">
        <f t="shared" si="736"/>
        <v>0</v>
      </c>
      <c r="AM2365" s="127">
        <v>46034</v>
      </c>
      <c r="AN2365" s="129">
        <f t="shared" si="740"/>
        <v>248184.82999999958</v>
      </c>
      <c r="AO2365" s="129">
        <f t="shared" si="741"/>
        <v>0</v>
      </c>
      <c r="AP2365" s="129">
        <f t="shared" si="742"/>
        <v>0</v>
      </c>
      <c r="AQ2365" s="235"/>
      <c r="AR2365" s="235"/>
      <c r="AS2365" s="236">
        <f t="shared" si="737"/>
        <v>46034</v>
      </c>
      <c r="AT2365" s="237">
        <f t="shared" si="743"/>
        <v>45308.990000000005</v>
      </c>
      <c r="AU2365" s="237">
        <f t="shared" si="744"/>
        <v>27825.500000000015</v>
      </c>
      <c r="AV2365" s="237">
        <f t="shared" si="745"/>
        <v>57662.740000000071</v>
      </c>
      <c r="AW2365" s="237">
        <f t="shared" si="746"/>
        <v>49548.399999999994</v>
      </c>
      <c r="AX2365" s="237">
        <f t="shared" si="747"/>
        <v>67839.199999999997</v>
      </c>
      <c r="AY2365" s="133"/>
    </row>
    <row r="2366" spans="3:51" x14ac:dyDescent="0.25">
      <c r="C2366" s="137"/>
      <c r="D2366" s="137"/>
      <c r="E2366" s="137"/>
      <c r="F2366" s="137"/>
      <c r="G2366" s="137"/>
      <c r="H2366" s="137"/>
      <c r="I2366" s="137"/>
      <c r="J2366" s="137"/>
      <c r="K2366" s="240">
        <f t="shared" si="729"/>
        <v>46035</v>
      </c>
      <c r="L2366" s="230">
        <f t="shared" si="730"/>
        <v>247378.40999999957</v>
      </c>
      <c r="M2366" s="162">
        <f>MAX(AN28:AN2366)</f>
        <v>248184.82999999958</v>
      </c>
      <c r="N2366" s="162">
        <f t="shared" si="738"/>
        <v>-806.42000000001281</v>
      </c>
      <c r="O2366" s="231">
        <f>E3+(E4*0.1)</f>
        <v>0.2</v>
      </c>
      <c r="P2366" s="162">
        <v>-550</v>
      </c>
      <c r="Q2366" s="232">
        <f>E5+(E6*0.1)</f>
        <v>0.1</v>
      </c>
      <c r="R2366" s="162">
        <v>-850</v>
      </c>
      <c r="S2366" s="232">
        <f>E7+(E8*0.1)</f>
        <v>0.1</v>
      </c>
      <c r="T2366" s="162">
        <v>-914.2</v>
      </c>
      <c r="U2366" s="233">
        <f>E9+(E10*0.5)+(E11*0.1)</f>
        <v>0.2</v>
      </c>
      <c r="V2366" s="162">
        <v>-1400</v>
      </c>
      <c r="W2366" s="233">
        <f>E12+(E13*0.5)+(E14*0.1)</f>
        <v>0.2</v>
      </c>
      <c r="X2366" s="162">
        <v>-1200</v>
      </c>
      <c r="Y2366" s="161">
        <f t="shared" si="739"/>
        <v>2339</v>
      </c>
      <c r="Z2366" s="162">
        <f t="shared" si="731"/>
        <v>-806.42000000000007</v>
      </c>
      <c r="AA2366" s="127">
        <v>46035</v>
      </c>
      <c r="AB2366" s="127"/>
      <c r="AC2366" s="128"/>
      <c r="AD2366" s="128"/>
      <c r="AE2366" s="129"/>
      <c r="AF2366" s="129"/>
      <c r="AG2366" s="129"/>
      <c r="AH2366" s="129">
        <f t="shared" si="732"/>
        <v>0</v>
      </c>
      <c r="AI2366" s="129">
        <f t="shared" si="733"/>
        <v>-806.42000000000007</v>
      </c>
      <c r="AJ2366" s="234">
        <f t="shared" si="734"/>
        <v>0</v>
      </c>
      <c r="AK2366" s="234">
        <f t="shared" si="735"/>
        <v>1</v>
      </c>
      <c r="AL2366" s="129">
        <f t="shared" si="736"/>
        <v>0</v>
      </c>
      <c r="AM2366" s="127">
        <v>46035</v>
      </c>
      <c r="AN2366" s="129">
        <f t="shared" si="740"/>
        <v>247378.40999999957</v>
      </c>
      <c r="AO2366" s="129">
        <f t="shared" si="741"/>
        <v>0</v>
      </c>
      <c r="AP2366" s="129">
        <f t="shared" si="742"/>
        <v>0</v>
      </c>
      <c r="AQ2366" s="235"/>
      <c r="AR2366" s="235"/>
      <c r="AS2366" s="236">
        <f t="shared" si="737"/>
        <v>46035</v>
      </c>
      <c r="AT2366" s="237">
        <f t="shared" si="743"/>
        <v>45198.990000000005</v>
      </c>
      <c r="AU2366" s="237">
        <f t="shared" si="744"/>
        <v>27740.500000000015</v>
      </c>
      <c r="AV2366" s="237">
        <f t="shared" si="745"/>
        <v>57571.320000000072</v>
      </c>
      <c r="AW2366" s="237">
        <f t="shared" si="746"/>
        <v>49268.399999999994</v>
      </c>
      <c r="AX2366" s="237">
        <f t="shared" si="747"/>
        <v>67599.199999999997</v>
      </c>
      <c r="AY2366" s="133"/>
    </row>
    <row r="2367" spans="3:51" x14ac:dyDescent="0.25">
      <c r="C2367" s="137"/>
      <c r="D2367" s="137"/>
      <c r="E2367" s="137"/>
      <c r="F2367" s="137"/>
      <c r="G2367" s="137"/>
      <c r="H2367" s="137"/>
      <c r="I2367" s="137"/>
      <c r="J2367" s="137"/>
      <c r="K2367" s="240">
        <f t="shared" si="729"/>
        <v>46036</v>
      </c>
      <c r="L2367" s="230">
        <f t="shared" si="730"/>
        <v>248371.01999999955</v>
      </c>
      <c r="M2367" s="162">
        <f>MAX(AN28:AN2367)</f>
        <v>248371.01999999955</v>
      </c>
      <c r="N2367" s="162">
        <f t="shared" si="738"/>
        <v>0</v>
      </c>
      <c r="O2367" s="231">
        <f>E3+(E4*0.1)</f>
        <v>0.2</v>
      </c>
      <c r="P2367" s="162">
        <v>-568.70000000000005</v>
      </c>
      <c r="Q2367" s="232">
        <f>E5+(E6*0.1)</f>
        <v>0.1</v>
      </c>
      <c r="R2367" s="162">
        <v>-1366.5</v>
      </c>
      <c r="S2367" s="232">
        <f>E7+(E8*0.1)</f>
        <v>0.1</v>
      </c>
      <c r="T2367" s="162">
        <v>-3410</v>
      </c>
      <c r="U2367" s="233">
        <f>E9+(E10*0.5)+(E11*0.1)</f>
        <v>0.2</v>
      </c>
      <c r="V2367" s="162">
        <v>3960</v>
      </c>
      <c r="W2367" s="233">
        <f>E12+(E13*0.5)+(E14*0.1)</f>
        <v>0.2</v>
      </c>
      <c r="X2367" s="162">
        <v>3960</v>
      </c>
      <c r="Y2367" s="161">
        <f t="shared" si="739"/>
        <v>2340</v>
      </c>
      <c r="Z2367" s="162">
        <f t="shared" si="731"/>
        <v>992.61</v>
      </c>
      <c r="AA2367" s="127">
        <v>46036</v>
      </c>
      <c r="AB2367" s="127"/>
      <c r="AC2367" s="128"/>
      <c r="AD2367" s="128"/>
      <c r="AE2367" s="129"/>
      <c r="AF2367" s="129"/>
      <c r="AG2367" s="129"/>
      <c r="AH2367" s="129">
        <f t="shared" si="732"/>
        <v>992.61</v>
      </c>
      <c r="AI2367" s="129">
        <f t="shared" si="733"/>
        <v>0</v>
      </c>
      <c r="AJ2367" s="234">
        <f t="shared" si="734"/>
        <v>1</v>
      </c>
      <c r="AK2367" s="234">
        <f t="shared" si="735"/>
        <v>0</v>
      </c>
      <c r="AL2367" s="129">
        <f t="shared" si="736"/>
        <v>0</v>
      </c>
      <c r="AM2367" s="127">
        <v>46036</v>
      </c>
      <c r="AN2367" s="129">
        <f t="shared" si="740"/>
        <v>248371.01999999955</v>
      </c>
      <c r="AO2367" s="129">
        <f t="shared" si="741"/>
        <v>0</v>
      </c>
      <c r="AP2367" s="129">
        <f t="shared" si="742"/>
        <v>0</v>
      </c>
      <c r="AQ2367" s="235"/>
      <c r="AR2367" s="235"/>
      <c r="AS2367" s="236">
        <f t="shared" si="737"/>
        <v>46036</v>
      </c>
      <c r="AT2367" s="237">
        <f t="shared" si="743"/>
        <v>45085.250000000007</v>
      </c>
      <c r="AU2367" s="237">
        <f t="shared" si="744"/>
        <v>27603.850000000013</v>
      </c>
      <c r="AV2367" s="237">
        <f t="shared" si="745"/>
        <v>57230.320000000072</v>
      </c>
      <c r="AW2367" s="237">
        <f t="shared" si="746"/>
        <v>50060.399999999994</v>
      </c>
      <c r="AX2367" s="237">
        <f t="shared" si="747"/>
        <v>68391.199999999997</v>
      </c>
      <c r="AY2367" s="133"/>
    </row>
    <row r="2368" spans="3:51" x14ac:dyDescent="0.25">
      <c r="C2368" s="137"/>
      <c r="D2368" s="137"/>
      <c r="E2368" s="137"/>
      <c r="F2368" s="137"/>
      <c r="G2368" s="137"/>
      <c r="H2368" s="137"/>
      <c r="I2368" s="137"/>
      <c r="J2368" s="137"/>
      <c r="K2368" s="240">
        <f t="shared" si="729"/>
        <v>46037</v>
      </c>
      <c r="L2368" s="230">
        <f t="shared" si="730"/>
        <v>248395.45999999956</v>
      </c>
      <c r="M2368" s="162">
        <f>MAX(AN28:AN2368)</f>
        <v>248395.45999999956</v>
      </c>
      <c r="N2368" s="162">
        <f t="shared" si="738"/>
        <v>0</v>
      </c>
      <c r="O2368" s="231">
        <f>E3+(E4*0.1)</f>
        <v>0.2</v>
      </c>
      <c r="P2368" s="162">
        <v>1464.05</v>
      </c>
      <c r="Q2368" s="232">
        <f>E5+(E6*0.1)</f>
        <v>0.1</v>
      </c>
      <c r="R2368" s="162">
        <v>893.5</v>
      </c>
      <c r="S2368" s="232">
        <f>E7+(E8*0.1)</f>
        <v>0.1</v>
      </c>
      <c r="T2368" s="162">
        <v>1622.8</v>
      </c>
      <c r="U2368" s="233">
        <f>E9+(E10*0.5)+(E11*0.1)</f>
        <v>0.2</v>
      </c>
      <c r="V2368" s="162">
        <v>-1400</v>
      </c>
      <c r="W2368" s="233">
        <f>E12+(E13*0.5)+(E14*0.1)</f>
        <v>0.2</v>
      </c>
      <c r="X2368" s="162">
        <v>-1200</v>
      </c>
      <c r="Y2368" s="161">
        <f t="shared" si="739"/>
        <v>2341</v>
      </c>
      <c r="Z2368" s="162">
        <f t="shared" si="731"/>
        <v>24.440000000000055</v>
      </c>
      <c r="AA2368" s="127">
        <v>46037</v>
      </c>
      <c r="AB2368" s="127"/>
      <c r="AC2368" s="128"/>
      <c r="AD2368" s="128"/>
      <c r="AE2368" s="129"/>
      <c r="AF2368" s="129"/>
      <c r="AG2368" s="129"/>
      <c r="AH2368" s="129">
        <f t="shared" si="732"/>
        <v>24.440000000000055</v>
      </c>
      <c r="AI2368" s="129">
        <f t="shared" si="733"/>
        <v>0</v>
      </c>
      <c r="AJ2368" s="234">
        <f t="shared" si="734"/>
        <v>1</v>
      </c>
      <c r="AK2368" s="234">
        <f t="shared" si="735"/>
        <v>0</v>
      </c>
      <c r="AL2368" s="129">
        <f t="shared" si="736"/>
        <v>0</v>
      </c>
      <c r="AM2368" s="127">
        <v>46037</v>
      </c>
      <c r="AN2368" s="129">
        <f t="shared" si="740"/>
        <v>248395.45999999956</v>
      </c>
      <c r="AO2368" s="129">
        <f t="shared" si="741"/>
        <v>0</v>
      </c>
      <c r="AP2368" s="129">
        <f t="shared" si="742"/>
        <v>0</v>
      </c>
      <c r="AQ2368" s="235"/>
      <c r="AR2368" s="235"/>
      <c r="AS2368" s="236">
        <f t="shared" si="737"/>
        <v>46037</v>
      </c>
      <c r="AT2368" s="237">
        <f t="shared" si="743"/>
        <v>45378.060000000005</v>
      </c>
      <c r="AU2368" s="237">
        <f t="shared" si="744"/>
        <v>27693.200000000012</v>
      </c>
      <c r="AV2368" s="237">
        <f t="shared" si="745"/>
        <v>57392.600000000071</v>
      </c>
      <c r="AW2368" s="237">
        <f t="shared" si="746"/>
        <v>49780.399999999994</v>
      </c>
      <c r="AX2368" s="237">
        <f t="shared" si="747"/>
        <v>68151.199999999997</v>
      </c>
      <c r="AY2368" s="133"/>
    </row>
    <row r="2369" spans="3:51" x14ac:dyDescent="0.25">
      <c r="C2369" s="137"/>
      <c r="D2369" s="137"/>
      <c r="E2369" s="137"/>
      <c r="F2369" s="137"/>
      <c r="G2369" s="137"/>
      <c r="H2369" s="137"/>
      <c r="I2369" s="137"/>
      <c r="J2369" s="137"/>
      <c r="K2369" s="240">
        <f t="shared" si="729"/>
        <v>46038</v>
      </c>
      <c r="L2369" s="230">
        <f t="shared" si="730"/>
        <v>247644.81999999954</v>
      </c>
      <c r="M2369" s="162">
        <f>MAX(AN28:AN2369)</f>
        <v>248395.45999999956</v>
      </c>
      <c r="N2369" s="162">
        <f t="shared" si="738"/>
        <v>-750.64000000001397</v>
      </c>
      <c r="O2369" s="231">
        <f>E3+(E4*0.1)</f>
        <v>0.2</v>
      </c>
      <c r="P2369" s="162">
        <v>-550</v>
      </c>
      <c r="Q2369" s="232">
        <f>E5+(E6*0.1)</f>
        <v>0.1</v>
      </c>
      <c r="R2369" s="162">
        <v>-850</v>
      </c>
      <c r="S2369" s="232">
        <f>E7+(E8*0.1)</f>
        <v>0.1</v>
      </c>
      <c r="T2369" s="162">
        <v>-356.4</v>
      </c>
      <c r="U2369" s="233">
        <f>E9+(E10*0.5)+(E11*0.1)</f>
        <v>0.2</v>
      </c>
      <c r="V2369" s="162">
        <v>-1400</v>
      </c>
      <c r="W2369" s="233">
        <f>E12+(E13*0.5)+(E14*0.1)</f>
        <v>0.2</v>
      </c>
      <c r="X2369" s="162">
        <v>-1200</v>
      </c>
      <c r="Y2369" s="161">
        <f t="shared" si="739"/>
        <v>2342</v>
      </c>
      <c r="Z2369" s="162">
        <f t="shared" si="731"/>
        <v>-750.64</v>
      </c>
      <c r="AA2369" s="127">
        <v>46038</v>
      </c>
      <c r="AB2369" s="127"/>
      <c r="AC2369" s="128"/>
      <c r="AD2369" s="128"/>
      <c r="AE2369" s="129"/>
      <c r="AF2369" s="129"/>
      <c r="AG2369" s="129"/>
      <c r="AH2369" s="129">
        <f t="shared" si="732"/>
        <v>0</v>
      </c>
      <c r="AI2369" s="129">
        <f t="shared" si="733"/>
        <v>-750.64</v>
      </c>
      <c r="AJ2369" s="234">
        <f t="shared" si="734"/>
        <v>0</v>
      </c>
      <c r="AK2369" s="234">
        <f t="shared" si="735"/>
        <v>1</v>
      </c>
      <c r="AL2369" s="129">
        <f t="shared" si="736"/>
        <v>0</v>
      </c>
      <c r="AM2369" s="127">
        <v>46038</v>
      </c>
      <c r="AN2369" s="129">
        <f t="shared" si="740"/>
        <v>247644.81999999954</v>
      </c>
      <c r="AO2369" s="129">
        <f t="shared" si="741"/>
        <v>0</v>
      </c>
      <c r="AP2369" s="129">
        <f t="shared" si="742"/>
        <v>0</v>
      </c>
      <c r="AQ2369" s="235"/>
      <c r="AR2369" s="235"/>
      <c r="AS2369" s="236">
        <f t="shared" si="737"/>
        <v>46038</v>
      </c>
      <c r="AT2369" s="237">
        <f t="shared" si="743"/>
        <v>45268.060000000005</v>
      </c>
      <c r="AU2369" s="237">
        <f t="shared" si="744"/>
        <v>27608.200000000012</v>
      </c>
      <c r="AV2369" s="237">
        <f t="shared" si="745"/>
        <v>57356.960000000072</v>
      </c>
      <c r="AW2369" s="237">
        <f t="shared" si="746"/>
        <v>49500.399999999994</v>
      </c>
      <c r="AX2369" s="237">
        <f t="shared" si="747"/>
        <v>67911.199999999997</v>
      </c>
      <c r="AY2369" s="133"/>
    </row>
    <row r="2370" spans="3:51" x14ac:dyDescent="0.25">
      <c r="C2370" s="137"/>
      <c r="D2370" s="137"/>
      <c r="E2370" s="137"/>
      <c r="F2370" s="137"/>
      <c r="G2370" s="137"/>
      <c r="H2370" s="137"/>
      <c r="I2370" s="137"/>
      <c r="J2370" s="137"/>
      <c r="K2370" s="240">
        <f t="shared" si="729"/>
        <v>46041</v>
      </c>
      <c r="L2370" s="230">
        <f t="shared" si="730"/>
        <v>250625.21999999954</v>
      </c>
      <c r="M2370" s="162">
        <f>MAX(AN28:AN2370)</f>
        <v>250625.21999999954</v>
      </c>
      <c r="N2370" s="162">
        <f t="shared" si="738"/>
        <v>0</v>
      </c>
      <c r="O2370" s="231">
        <f>E3+(E4*0.1)</f>
        <v>0.2</v>
      </c>
      <c r="P2370" s="162">
        <v>0</v>
      </c>
      <c r="Q2370" s="232">
        <f>E5+(E6*0.1)</f>
        <v>0.1</v>
      </c>
      <c r="R2370" s="162">
        <v>0</v>
      </c>
      <c r="S2370" s="232">
        <f>E7+(E8*0.1)</f>
        <v>0.1</v>
      </c>
      <c r="T2370" s="162">
        <v>0</v>
      </c>
      <c r="U2370" s="233">
        <f>E9+(E10*0.5)+(E11*0.1)</f>
        <v>0.2</v>
      </c>
      <c r="V2370" s="162">
        <v>7451</v>
      </c>
      <c r="W2370" s="233">
        <f>E12+(E13*0.5)+(E14*0.1)</f>
        <v>0.2</v>
      </c>
      <c r="X2370" s="162">
        <v>7451</v>
      </c>
      <c r="Y2370" s="161">
        <f t="shared" si="739"/>
        <v>2343</v>
      </c>
      <c r="Z2370" s="162">
        <f t="shared" si="731"/>
        <v>2980.4</v>
      </c>
      <c r="AA2370" s="127">
        <v>46041</v>
      </c>
      <c r="AB2370" s="127"/>
      <c r="AC2370" s="128"/>
      <c r="AD2370" s="128"/>
      <c r="AE2370" s="129"/>
      <c r="AF2370" s="129"/>
      <c r="AG2370" s="129"/>
      <c r="AH2370" s="129">
        <f t="shared" si="732"/>
        <v>2980.4</v>
      </c>
      <c r="AI2370" s="129">
        <f t="shared" si="733"/>
        <v>0</v>
      </c>
      <c r="AJ2370" s="234">
        <f t="shared" si="734"/>
        <v>1</v>
      </c>
      <c r="AK2370" s="234">
        <f t="shared" si="735"/>
        <v>0</v>
      </c>
      <c r="AL2370" s="129">
        <f t="shared" si="736"/>
        <v>0</v>
      </c>
      <c r="AM2370" s="127">
        <v>46041</v>
      </c>
      <c r="AN2370" s="129">
        <f t="shared" si="740"/>
        <v>250625.21999999954</v>
      </c>
      <c r="AO2370" s="129">
        <f t="shared" si="741"/>
        <v>0</v>
      </c>
      <c r="AP2370" s="129">
        <f t="shared" si="742"/>
        <v>0</v>
      </c>
      <c r="AQ2370" s="235"/>
      <c r="AR2370" s="235"/>
      <c r="AS2370" s="236">
        <f t="shared" si="737"/>
        <v>46041</v>
      </c>
      <c r="AT2370" s="237">
        <f t="shared" si="743"/>
        <v>45268.060000000005</v>
      </c>
      <c r="AU2370" s="237">
        <f t="shared" si="744"/>
        <v>27608.200000000012</v>
      </c>
      <c r="AV2370" s="237">
        <f t="shared" si="745"/>
        <v>57356.960000000072</v>
      </c>
      <c r="AW2370" s="237">
        <f t="shared" si="746"/>
        <v>50990.599999999991</v>
      </c>
      <c r="AX2370" s="237">
        <f t="shared" si="747"/>
        <v>69401.399999999994</v>
      </c>
      <c r="AY2370" s="133"/>
    </row>
    <row r="2371" spans="3:51" x14ac:dyDescent="0.25">
      <c r="C2371" s="137"/>
      <c r="D2371" s="137"/>
      <c r="E2371" s="137"/>
      <c r="F2371" s="137"/>
      <c r="G2371" s="137"/>
      <c r="H2371" s="137"/>
      <c r="I2371" s="137"/>
      <c r="J2371" s="137"/>
      <c r="K2371" s="240">
        <f t="shared" si="729"/>
        <v>46042</v>
      </c>
      <c r="L2371" s="230">
        <f t="shared" si="730"/>
        <v>252834.58999999953</v>
      </c>
      <c r="M2371" s="162">
        <f>MAX(AN28:AN2371)</f>
        <v>252834.58999999953</v>
      </c>
      <c r="N2371" s="162">
        <f t="shared" si="738"/>
        <v>0</v>
      </c>
      <c r="O2371" s="231">
        <f>E3+(E4*0.1)</f>
        <v>0.2</v>
      </c>
      <c r="P2371" s="162">
        <v>-1821.6</v>
      </c>
      <c r="Q2371" s="232">
        <f>E5+(E6*0.1)</f>
        <v>0.1</v>
      </c>
      <c r="R2371" s="162">
        <v>-3788.5</v>
      </c>
      <c r="S2371" s="232">
        <f>E7+(E8*0.1)</f>
        <v>0.1</v>
      </c>
      <c r="T2371" s="162">
        <v>-7534.6</v>
      </c>
      <c r="U2371" s="233">
        <f>E9+(E10*0.5)+(E11*0.1)</f>
        <v>0.2</v>
      </c>
      <c r="V2371" s="162">
        <v>9265</v>
      </c>
      <c r="W2371" s="233">
        <f>E12+(E13*0.5)+(E14*0.1)</f>
        <v>0.2</v>
      </c>
      <c r="X2371" s="162">
        <v>9265</v>
      </c>
      <c r="Y2371" s="161">
        <f t="shared" si="739"/>
        <v>2344</v>
      </c>
      <c r="Z2371" s="162">
        <f t="shared" si="731"/>
        <v>2209.37</v>
      </c>
      <c r="AA2371" s="127">
        <v>46042</v>
      </c>
      <c r="AB2371" s="127"/>
      <c r="AC2371" s="128"/>
      <c r="AD2371" s="128"/>
      <c r="AE2371" s="129"/>
      <c r="AF2371" s="129"/>
      <c r="AG2371" s="129"/>
      <c r="AH2371" s="129">
        <f t="shared" si="732"/>
        <v>2209.37</v>
      </c>
      <c r="AI2371" s="129">
        <f t="shared" si="733"/>
        <v>0</v>
      </c>
      <c r="AJ2371" s="234">
        <f t="shared" si="734"/>
        <v>1</v>
      </c>
      <c r="AK2371" s="234">
        <f t="shared" si="735"/>
        <v>0</v>
      </c>
      <c r="AL2371" s="129">
        <f t="shared" si="736"/>
        <v>0</v>
      </c>
      <c r="AM2371" s="127">
        <v>46042</v>
      </c>
      <c r="AN2371" s="129">
        <f t="shared" si="740"/>
        <v>252834.58999999953</v>
      </c>
      <c r="AO2371" s="129">
        <f t="shared" si="741"/>
        <v>0</v>
      </c>
      <c r="AP2371" s="129">
        <f t="shared" si="742"/>
        <v>0</v>
      </c>
      <c r="AQ2371" s="235"/>
      <c r="AR2371" s="235"/>
      <c r="AS2371" s="236">
        <f t="shared" si="737"/>
        <v>46042</v>
      </c>
      <c r="AT2371" s="237">
        <f t="shared" si="743"/>
        <v>44903.740000000005</v>
      </c>
      <c r="AU2371" s="237">
        <f t="shared" si="744"/>
        <v>27229.350000000013</v>
      </c>
      <c r="AV2371" s="237">
        <f t="shared" si="745"/>
        <v>56603.500000000073</v>
      </c>
      <c r="AW2371" s="237">
        <f t="shared" si="746"/>
        <v>52843.599999999991</v>
      </c>
      <c r="AX2371" s="237">
        <f t="shared" si="747"/>
        <v>71254.399999999994</v>
      </c>
      <c r="AY2371" s="133"/>
    </row>
    <row r="2372" spans="3:51" x14ac:dyDescent="0.25">
      <c r="C2372" s="137"/>
      <c r="D2372" s="137"/>
      <c r="E2372" s="137"/>
      <c r="F2372" s="137"/>
      <c r="G2372" s="137"/>
      <c r="H2372" s="137"/>
      <c r="I2372" s="137"/>
      <c r="J2372" s="137"/>
      <c r="K2372" s="240">
        <f t="shared" si="729"/>
        <v>46043</v>
      </c>
      <c r="L2372" s="230">
        <f t="shared" si="730"/>
        <v>257201.84999999954</v>
      </c>
      <c r="M2372" s="162">
        <f>MAX(AN28:AN2372)</f>
        <v>257201.84999999954</v>
      </c>
      <c r="N2372" s="162">
        <f t="shared" si="738"/>
        <v>0</v>
      </c>
      <c r="O2372" s="231">
        <f>E3+(E4*0.1)</f>
        <v>0.2</v>
      </c>
      <c r="P2372" s="162">
        <v>2943.2</v>
      </c>
      <c r="Q2372" s="232">
        <f>E5+(E6*0.1)</f>
        <v>0.1</v>
      </c>
      <c r="R2372" s="162">
        <v>3938</v>
      </c>
      <c r="S2372" s="232">
        <f>E7+(E8*0.1)</f>
        <v>0.1</v>
      </c>
      <c r="T2372" s="162">
        <v>6780.2</v>
      </c>
      <c r="U2372" s="233">
        <f>E9+(E10*0.5)+(E11*0.1)</f>
        <v>0.2</v>
      </c>
      <c r="V2372" s="162">
        <v>6767</v>
      </c>
      <c r="W2372" s="233">
        <f>E12+(E13*0.5)+(E14*0.1)</f>
        <v>0.2</v>
      </c>
      <c r="X2372" s="162">
        <v>6767</v>
      </c>
      <c r="Y2372" s="161">
        <f t="shared" si="739"/>
        <v>2345</v>
      </c>
      <c r="Z2372" s="162">
        <f t="shared" si="731"/>
        <v>4367.26</v>
      </c>
      <c r="AA2372" s="127">
        <v>46043</v>
      </c>
      <c r="AB2372" s="127"/>
      <c r="AC2372" s="128"/>
      <c r="AD2372" s="128"/>
      <c r="AE2372" s="129"/>
      <c r="AF2372" s="129"/>
      <c r="AG2372" s="129"/>
      <c r="AH2372" s="129">
        <f t="shared" si="732"/>
        <v>4367.26</v>
      </c>
      <c r="AI2372" s="129">
        <f t="shared" si="733"/>
        <v>0</v>
      </c>
      <c r="AJ2372" s="234">
        <f t="shared" si="734"/>
        <v>1</v>
      </c>
      <c r="AK2372" s="234">
        <f t="shared" si="735"/>
        <v>0</v>
      </c>
      <c r="AL2372" s="129">
        <f t="shared" si="736"/>
        <v>0</v>
      </c>
      <c r="AM2372" s="127">
        <v>46043</v>
      </c>
      <c r="AN2372" s="129">
        <f t="shared" si="740"/>
        <v>257201.84999999954</v>
      </c>
      <c r="AO2372" s="129">
        <f t="shared" si="741"/>
        <v>0</v>
      </c>
      <c r="AP2372" s="129">
        <f t="shared" si="742"/>
        <v>0</v>
      </c>
      <c r="AQ2372" s="235"/>
      <c r="AR2372" s="235"/>
      <c r="AS2372" s="236">
        <f t="shared" si="737"/>
        <v>46043</v>
      </c>
      <c r="AT2372" s="237">
        <f t="shared" si="743"/>
        <v>45492.380000000005</v>
      </c>
      <c r="AU2372" s="237">
        <f t="shared" si="744"/>
        <v>27623.150000000012</v>
      </c>
      <c r="AV2372" s="237">
        <f t="shared" si="745"/>
        <v>57281.52000000007</v>
      </c>
      <c r="AW2372" s="237">
        <f t="shared" si="746"/>
        <v>54196.999999999993</v>
      </c>
      <c r="AX2372" s="237">
        <f t="shared" si="747"/>
        <v>72607.799999999988</v>
      </c>
      <c r="AY2372" s="133"/>
    </row>
    <row r="2373" spans="3:51" x14ac:dyDescent="0.25">
      <c r="C2373" s="137"/>
      <c r="D2373" s="137"/>
      <c r="E2373" s="137"/>
      <c r="F2373" s="137"/>
      <c r="G2373" s="137"/>
      <c r="H2373" s="137"/>
      <c r="I2373" s="137"/>
      <c r="J2373" s="137"/>
      <c r="K2373" s="240">
        <f t="shared" si="729"/>
        <v>46044</v>
      </c>
      <c r="L2373" s="230">
        <f t="shared" si="730"/>
        <v>257560.81999999954</v>
      </c>
      <c r="M2373" s="162">
        <f>MAX(AN28:AN2373)</f>
        <v>257560.81999999954</v>
      </c>
      <c r="N2373" s="162">
        <f t="shared" si="738"/>
        <v>0</v>
      </c>
      <c r="O2373" s="231">
        <f>E3+(E4*0.1)</f>
        <v>0.2</v>
      </c>
      <c r="P2373" s="162">
        <v>1533.9</v>
      </c>
      <c r="Q2373" s="232">
        <f>E5+(E6*0.1)</f>
        <v>0.1</v>
      </c>
      <c r="R2373" s="162">
        <v>1886.5</v>
      </c>
      <c r="S2373" s="232">
        <f>E7+(E8*0.1)</f>
        <v>0.1</v>
      </c>
      <c r="T2373" s="162">
        <v>3835.4</v>
      </c>
      <c r="U2373" s="233">
        <f>E9+(E10*0.5)+(E11*0.1)</f>
        <v>0.2</v>
      </c>
      <c r="V2373" s="162">
        <v>-1400</v>
      </c>
      <c r="W2373" s="233">
        <f>E12+(E13*0.5)+(E14*0.1)</f>
        <v>0.2</v>
      </c>
      <c r="X2373" s="162">
        <v>-1200</v>
      </c>
      <c r="Y2373" s="161">
        <f t="shared" si="739"/>
        <v>2346</v>
      </c>
      <c r="Z2373" s="162">
        <f t="shared" si="731"/>
        <v>358.97</v>
      </c>
      <c r="AA2373" s="127">
        <v>46044</v>
      </c>
      <c r="AB2373" s="127"/>
      <c r="AC2373" s="128"/>
      <c r="AD2373" s="128"/>
      <c r="AE2373" s="129"/>
      <c r="AF2373" s="129"/>
      <c r="AG2373" s="129"/>
      <c r="AH2373" s="129">
        <f t="shared" si="732"/>
        <v>358.97</v>
      </c>
      <c r="AI2373" s="129">
        <f t="shared" si="733"/>
        <v>0</v>
      </c>
      <c r="AJ2373" s="234">
        <f t="shared" si="734"/>
        <v>1</v>
      </c>
      <c r="AK2373" s="234">
        <f t="shared" si="735"/>
        <v>0</v>
      </c>
      <c r="AL2373" s="129">
        <f t="shared" si="736"/>
        <v>0</v>
      </c>
      <c r="AM2373" s="127">
        <v>46044</v>
      </c>
      <c r="AN2373" s="129">
        <f t="shared" si="740"/>
        <v>257560.81999999954</v>
      </c>
      <c r="AO2373" s="129">
        <f t="shared" si="741"/>
        <v>0</v>
      </c>
      <c r="AP2373" s="129">
        <f t="shared" si="742"/>
        <v>0</v>
      </c>
      <c r="AQ2373" s="235"/>
      <c r="AR2373" s="235"/>
      <c r="AS2373" s="236">
        <f t="shared" si="737"/>
        <v>46044</v>
      </c>
      <c r="AT2373" s="237">
        <f t="shared" si="743"/>
        <v>45799.16</v>
      </c>
      <c r="AU2373" s="237">
        <f t="shared" si="744"/>
        <v>27811.800000000014</v>
      </c>
      <c r="AV2373" s="237">
        <f t="shared" si="745"/>
        <v>57665.06000000007</v>
      </c>
      <c r="AW2373" s="237">
        <f t="shared" si="746"/>
        <v>53916.999999999993</v>
      </c>
      <c r="AX2373" s="237">
        <f t="shared" si="747"/>
        <v>72367.799999999988</v>
      </c>
      <c r="AY2373" s="133"/>
    </row>
    <row r="2374" spans="3:51" x14ac:dyDescent="0.25">
      <c r="C2374" s="137"/>
      <c r="D2374" s="137"/>
      <c r="E2374" s="137"/>
      <c r="F2374" s="137"/>
      <c r="G2374" s="137"/>
      <c r="H2374" s="137"/>
      <c r="I2374" s="137"/>
      <c r="J2374" s="137"/>
      <c r="K2374" s="240">
        <f t="shared" si="729"/>
        <v>46045</v>
      </c>
      <c r="L2374" s="230">
        <f t="shared" si="730"/>
        <v>257000.58999999953</v>
      </c>
      <c r="M2374" s="162">
        <f>MAX(AN28:AN2374)</f>
        <v>257560.81999999954</v>
      </c>
      <c r="N2374" s="162">
        <f t="shared" si="738"/>
        <v>-560.23000000001048</v>
      </c>
      <c r="O2374" s="231">
        <f>E3+(E4*0.1)</f>
        <v>0.2</v>
      </c>
      <c r="P2374" s="162">
        <v>-647.35</v>
      </c>
      <c r="Q2374" s="232">
        <f>E5+(E6*0.1)</f>
        <v>0.1</v>
      </c>
      <c r="R2374" s="162">
        <v>-850</v>
      </c>
      <c r="S2374" s="232">
        <f>E7+(E8*0.1)</f>
        <v>0.1</v>
      </c>
      <c r="T2374" s="162">
        <v>1742.4</v>
      </c>
      <c r="U2374" s="233">
        <f>E9+(E10*0.5)+(E11*0.1)</f>
        <v>0.2</v>
      </c>
      <c r="V2374" s="162">
        <v>-1400</v>
      </c>
      <c r="W2374" s="233">
        <f>E12+(E13*0.5)+(E14*0.1)</f>
        <v>0.2</v>
      </c>
      <c r="X2374" s="162">
        <v>-1200</v>
      </c>
      <c r="Y2374" s="161">
        <f t="shared" si="739"/>
        <v>2347</v>
      </c>
      <c r="Z2374" s="162">
        <f t="shared" si="731"/>
        <v>-560.23</v>
      </c>
      <c r="AA2374" s="127">
        <v>46045</v>
      </c>
      <c r="AB2374" s="127"/>
      <c r="AC2374" s="128"/>
      <c r="AD2374" s="128"/>
      <c r="AE2374" s="129"/>
      <c r="AF2374" s="129"/>
      <c r="AG2374" s="129"/>
      <c r="AH2374" s="129">
        <f t="shared" si="732"/>
        <v>0</v>
      </c>
      <c r="AI2374" s="129">
        <f t="shared" si="733"/>
        <v>-560.23</v>
      </c>
      <c r="AJ2374" s="234">
        <f t="shared" si="734"/>
        <v>0</v>
      </c>
      <c r="AK2374" s="234">
        <f t="shared" si="735"/>
        <v>1</v>
      </c>
      <c r="AL2374" s="129">
        <f t="shared" si="736"/>
        <v>0</v>
      </c>
      <c r="AM2374" s="127">
        <v>46045</v>
      </c>
      <c r="AN2374" s="129">
        <f t="shared" si="740"/>
        <v>257000.58999999953</v>
      </c>
      <c r="AO2374" s="129">
        <f t="shared" si="741"/>
        <v>0</v>
      </c>
      <c r="AP2374" s="129">
        <f t="shared" si="742"/>
        <v>0</v>
      </c>
      <c r="AQ2374" s="235"/>
      <c r="AR2374" s="235"/>
      <c r="AS2374" s="236">
        <f t="shared" si="737"/>
        <v>46045</v>
      </c>
      <c r="AT2374" s="237">
        <f t="shared" si="743"/>
        <v>45669.69</v>
      </c>
      <c r="AU2374" s="237">
        <f t="shared" si="744"/>
        <v>27726.800000000014</v>
      </c>
      <c r="AV2374" s="237">
        <f t="shared" si="745"/>
        <v>57839.300000000068</v>
      </c>
      <c r="AW2374" s="237">
        <f t="shared" si="746"/>
        <v>53636.999999999993</v>
      </c>
      <c r="AX2374" s="237">
        <f t="shared" si="747"/>
        <v>72127.799999999988</v>
      </c>
      <c r="AY2374" s="133"/>
    </row>
    <row r="2375" spans="3:51" x14ac:dyDescent="0.25">
      <c r="C2375" s="137"/>
      <c r="D2375" s="137"/>
      <c r="E2375" s="137"/>
      <c r="F2375" s="137"/>
      <c r="G2375" s="137"/>
      <c r="H2375" s="137"/>
      <c r="I2375" s="137"/>
      <c r="J2375" s="137"/>
      <c r="K2375" s="240">
        <f t="shared" si="729"/>
        <v>46048</v>
      </c>
      <c r="L2375" s="230">
        <f t="shared" si="730"/>
        <v>258437.25999999954</v>
      </c>
      <c r="M2375" s="162">
        <f>MAX(AN28:AN2375)</f>
        <v>258437.25999999954</v>
      </c>
      <c r="N2375" s="162">
        <f t="shared" si="738"/>
        <v>0</v>
      </c>
      <c r="O2375" s="231">
        <f>E3+(E4*0.1)</f>
        <v>0.2</v>
      </c>
      <c r="P2375" s="162">
        <v>1568.45</v>
      </c>
      <c r="Q2375" s="232">
        <f>E5+(E6*0.1)</f>
        <v>0.1</v>
      </c>
      <c r="R2375" s="162">
        <v>1731</v>
      </c>
      <c r="S2375" s="232">
        <f>E7+(E8*0.1)</f>
        <v>0.1</v>
      </c>
      <c r="T2375" s="162">
        <v>2154.8000000000002</v>
      </c>
      <c r="U2375" s="233">
        <f>E9+(E10*0.5)+(E11*0.1)</f>
        <v>0.2</v>
      </c>
      <c r="V2375" s="162">
        <v>1836</v>
      </c>
      <c r="W2375" s="233">
        <f>E12+(E13*0.5)+(E14*0.1)</f>
        <v>0.2</v>
      </c>
      <c r="X2375" s="162">
        <v>1836</v>
      </c>
      <c r="Y2375" s="161">
        <f t="shared" si="739"/>
        <v>2348</v>
      </c>
      <c r="Z2375" s="162">
        <f t="shared" si="731"/>
        <v>1436.6700000000003</v>
      </c>
      <c r="AA2375" s="127">
        <v>46048</v>
      </c>
      <c r="AB2375" s="127"/>
      <c r="AC2375" s="128"/>
      <c r="AD2375" s="128"/>
      <c r="AE2375" s="129"/>
      <c r="AF2375" s="129"/>
      <c r="AG2375" s="129"/>
      <c r="AH2375" s="129">
        <f t="shared" si="732"/>
        <v>1436.6700000000003</v>
      </c>
      <c r="AI2375" s="129">
        <f t="shared" si="733"/>
        <v>0</v>
      </c>
      <c r="AJ2375" s="234">
        <f t="shared" si="734"/>
        <v>1</v>
      </c>
      <c r="AK2375" s="234">
        <f t="shared" si="735"/>
        <v>0</v>
      </c>
      <c r="AL2375" s="129">
        <f t="shared" si="736"/>
        <v>0</v>
      </c>
      <c r="AM2375" s="127">
        <v>46048</v>
      </c>
      <c r="AN2375" s="129">
        <f t="shared" si="740"/>
        <v>258437.25999999954</v>
      </c>
      <c r="AO2375" s="129">
        <f t="shared" si="741"/>
        <v>0</v>
      </c>
      <c r="AP2375" s="129">
        <f t="shared" si="742"/>
        <v>0</v>
      </c>
      <c r="AQ2375" s="235"/>
      <c r="AR2375" s="235"/>
      <c r="AS2375" s="236">
        <f t="shared" si="737"/>
        <v>46048</v>
      </c>
      <c r="AT2375" s="237">
        <f t="shared" si="743"/>
        <v>45983.380000000005</v>
      </c>
      <c r="AU2375" s="237">
        <f t="shared" si="744"/>
        <v>27899.900000000012</v>
      </c>
      <c r="AV2375" s="237">
        <f t="shared" si="745"/>
        <v>58054.780000000072</v>
      </c>
      <c r="AW2375" s="237">
        <f t="shared" si="746"/>
        <v>54004.19999999999</v>
      </c>
      <c r="AX2375" s="237">
        <f t="shared" si="747"/>
        <v>72494.999999999985</v>
      </c>
      <c r="AY2375" s="133"/>
    </row>
    <row r="2376" spans="3:51" x14ac:dyDescent="0.25">
      <c r="C2376" s="137"/>
      <c r="D2376" s="137"/>
      <c r="E2376" s="137"/>
      <c r="F2376" s="137"/>
      <c r="G2376" s="137"/>
      <c r="H2376" s="137"/>
      <c r="I2376" s="137"/>
      <c r="J2376" s="137"/>
      <c r="K2376" s="240">
        <f t="shared" si="729"/>
        <v>46049</v>
      </c>
      <c r="L2376" s="230">
        <f t="shared" si="730"/>
        <v>265662.14999999956</v>
      </c>
      <c r="M2376" s="162">
        <f>MAX(AN28:AN2376)</f>
        <v>265662.14999999956</v>
      </c>
      <c r="N2376" s="162">
        <f t="shared" si="738"/>
        <v>0</v>
      </c>
      <c r="O2376" s="231">
        <f>E3+(E4*0.1)</f>
        <v>0.2</v>
      </c>
      <c r="P2376" s="162">
        <v>-1594.1</v>
      </c>
      <c r="Q2376" s="232">
        <f>E5+(E6*0.1)</f>
        <v>0.1</v>
      </c>
      <c r="R2376" s="162">
        <v>1418.5</v>
      </c>
      <c r="S2376" s="232">
        <f>E7+(E8*0.1)</f>
        <v>0.1</v>
      </c>
      <c r="T2376" s="162">
        <v>4530.6000000000004</v>
      </c>
      <c r="U2376" s="233">
        <f>E9+(E10*0.5)+(E11*0.1)</f>
        <v>0.2</v>
      </c>
      <c r="V2376" s="162">
        <v>17372</v>
      </c>
      <c r="W2376" s="233">
        <f>E12+(E13*0.5)+(E14*0.1)</f>
        <v>0.2</v>
      </c>
      <c r="X2376" s="162">
        <v>17372</v>
      </c>
      <c r="Y2376" s="161">
        <f t="shared" si="739"/>
        <v>2349</v>
      </c>
      <c r="Z2376" s="162">
        <f t="shared" si="731"/>
        <v>7224.89</v>
      </c>
      <c r="AA2376" s="127">
        <v>46049</v>
      </c>
      <c r="AB2376" s="127"/>
      <c r="AC2376" s="128"/>
      <c r="AD2376" s="128"/>
      <c r="AE2376" s="129"/>
      <c r="AF2376" s="129"/>
      <c r="AG2376" s="129"/>
      <c r="AH2376" s="129">
        <f t="shared" si="732"/>
        <v>7224.89</v>
      </c>
      <c r="AI2376" s="129">
        <f t="shared" si="733"/>
        <v>0</v>
      </c>
      <c r="AJ2376" s="234">
        <f t="shared" si="734"/>
        <v>1</v>
      </c>
      <c r="AK2376" s="234">
        <f t="shared" si="735"/>
        <v>0</v>
      </c>
      <c r="AL2376" s="129">
        <f t="shared" si="736"/>
        <v>0</v>
      </c>
      <c r="AM2376" s="127">
        <v>46049</v>
      </c>
      <c r="AN2376" s="129">
        <f t="shared" si="740"/>
        <v>265662.14999999956</v>
      </c>
      <c r="AO2376" s="129">
        <f t="shared" si="741"/>
        <v>0</v>
      </c>
      <c r="AP2376" s="129">
        <f t="shared" si="742"/>
        <v>0</v>
      </c>
      <c r="AQ2376" s="235"/>
      <c r="AR2376" s="235"/>
      <c r="AS2376" s="236">
        <f t="shared" si="737"/>
        <v>46049</v>
      </c>
      <c r="AT2376" s="237">
        <f t="shared" si="743"/>
        <v>45664.560000000005</v>
      </c>
      <c r="AU2376" s="237">
        <f t="shared" si="744"/>
        <v>28041.750000000011</v>
      </c>
      <c r="AV2376" s="237">
        <f t="shared" si="745"/>
        <v>58507.840000000069</v>
      </c>
      <c r="AW2376" s="237">
        <f t="shared" si="746"/>
        <v>57478.599999999991</v>
      </c>
      <c r="AX2376" s="237">
        <f t="shared" si="747"/>
        <v>75969.39999999998</v>
      </c>
      <c r="AY2376" s="133"/>
    </row>
    <row r="2377" spans="3:51" x14ac:dyDescent="0.25">
      <c r="C2377" s="137"/>
      <c r="D2377" s="137"/>
      <c r="E2377" s="137"/>
      <c r="F2377" s="137"/>
      <c r="G2377" s="137"/>
      <c r="H2377" s="137"/>
      <c r="I2377" s="137"/>
      <c r="J2377" s="137"/>
      <c r="K2377" s="240">
        <f t="shared" si="729"/>
        <v>46050</v>
      </c>
      <c r="L2377" s="230">
        <f t="shared" si="730"/>
        <v>265195.39999999956</v>
      </c>
      <c r="M2377" s="162">
        <f>MAX(AN28:AN2377)</f>
        <v>265662.14999999956</v>
      </c>
      <c r="N2377" s="162">
        <f t="shared" si="738"/>
        <v>-466.75</v>
      </c>
      <c r="O2377" s="231">
        <f>E3+(E4*0.1)</f>
        <v>0.2</v>
      </c>
      <c r="P2377" s="162">
        <v>-550</v>
      </c>
      <c r="Q2377" s="232">
        <f>E5+(E6*0.1)</f>
        <v>0.1</v>
      </c>
      <c r="R2377" s="162">
        <v>-28.5</v>
      </c>
      <c r="S2377" s="232">
        <f>E7+(E8*0.1)</f>
        <v>0.1</v>
      </c>
      <c r="T2377" s="162">
        <v>1661</v>
      </c>
      <c r="U2377" s="233">
        <f>E9+(E10*0.5)+(E11*0.1)</f>
        <v>0.2</v>
      </c>
      <c r="V2377" s="162">
        <v>-1400</v>
      </c>
      <c r="W2377" s="233">
        <f>E12+(E13*0.5)+(E14*0.1)</f>
        <v>0.2</v>
      </c>
      <c r="X2377" s="162">
        <v>-1200</v>
      </c>
      <c r="Y2377" s="161">
        <f t="shared" si="739"/>
        <v>2350</v>
      </c>
      <c r="Z2377" s="162">
        <f t="shared" si="731"/>
        <v>-466.75</v>
      </c>
      <c r="AA2377" s="127">
        <v>46050</v>
      </c>
      <c r="AB2377" s="127"/>
      <c r="AC2377" s="128"/>
      <c r="AD2377" s="128"/>
      <c r="AE2377" s="129"/>
      <c r="AF2377" s="129"/>
      <c r="AG2377" s="129"/>
      <c r="AH2377" s="129">
        <f t="shared" si="732"/>
        <v>0</v>
      </c>
      <c r="AI2377" s="129">
        <f t="shared" si="733"/>
        <v>-466.75</v>
      </c>
      <c r="AJ2377" s="234">
        <f t="shared" si="734"/>
        <v>0</v>
      </c>
      <c r="AK2377" s="234">
        <f t="shared" si="735"/>
        <v>1</v>
      </c>
      <c r="AL2377" s="129">
        <f t="shared" si="736"/>
        <v>0</v>
      </c>
      <c r="AM2377" s="127">
        <v>46050</v>
      </c>
      <c r="AN2377" s="129">
        <f t="shared" si="740"/>
        <v>265195.39999999956</v>
      </c>
      <c r="AO2377" s="129">
        <f t="shared" si="741"/>
        <v>0</v>
      </c>
      <c r="AP2377" s="129">
        <f t="shared" si="742"/>
        <v>0</v>
      </c>
      <c r="AQ2377" s="235"/>
      <c r="AR2377" s="235"/>
      <c r="AS2377" s="236">
        <f t="shared" si="737"/>
        <v>46050</v>
      </c>
      <c r="AT2377" s="237">
        <f t="shared" si="743"/>
        <v>45554.560000000005</v>
      </c>
      <c r="AU2377" s="237">
        <f t="shared" si="744"/>
        <v>28038.900000000012</v>
      </c>
      <c r="AV2377" s="237">
        <f t="shared" si="745"/>
        <v>58673.940000000068</v>
      </c>
      <c r="AW2377" s="237">
        <f t="shared" si="746"/>
        <v>57198.599999999991</v>
      </c>
      <c r="AX2377" s="237">
        <f t="shared" si="747"/>
        <v>75729.39999999998</v>
      </c>
      <c r="AY2377" s="133"/>
    </row>
    <row r="2378" spans="3:51" x14ac:dyDescent="0.25">
      <c r="C2378" s="137"/>
      <c r="D2378" s="137"/>
      <c r="E2378" s="137"/>
      <c r="F2378" s="137"/>
      <c r="G2378" s="137"/>
      <c r="H2378" s="137"/>
      <c r="I2378" s="137"/>
      <c r="J2378" s="137"/>
      <c r="K2378" s="240">
        <f t="shared" si="729"/>
        <v>46051</v>
      </c>
      <c r="L2378" s="230">
        <f t="shared" si="730"/>
        <v>264139.39999999956</v>
      </c>
      <c r="M2378" s="162">
        <f>MAX(AN28:AN2378)</f>
        <v>265662.14999999956</v>
      </c>
      <c r="N2378" s="162">
        <f t="shared" si="738"/>
        <v>-1522.75</v>
      </c>
      <c r="O2378" s="231">
        <f>E3+(E4*0.1)</f>
        <v>0.2</v>
      </c>
      <c r="P2378" s="162">
        <v>-550</v>
      </c>
      <c r="Q2378" s="232">
        <f>E5+(E6*0.1)</f>
        <v>0.1</v>
      </c>
      <c r="R2378" s="162">
        <v>-850</v>
      </c>
      <c r="S2378" s="232">
        <f>E7+(E8*0.1)</f>
        <v>0.1</v>
      </c>
      <c r="T2378" s="162">
        <v>-3410</v>
      </c>
      <c r="U2378" s="233">
        <f>E9+(E10*0.5)+(E11*0.1)</f>
        <v>0.2</v>
      </c>
      <c r="V2378" s="162">
        <v>-1400</v>
      </c>
      <c r="W2378" s="233">
        <f>E12+(E13*0.5)+(E14*0.1)</f>
        <v>0.2</v>
      </c>
      <c r="X2378" s="162">
        <v>-1200</v>
      </c>
      <c r="Y2378" s="161">
        <f t="shared" si="739"/>
        <v>2351</v>
      </c>
      <c r="Z2378" s="162">
        <f t="shared" si="731"/>
        <v>-1056</v>
      </c>
      <c r="AA2378" s="127">
        <v>46051</v>
      </c>
      <c r="AB2378" s="127"/>
      <c r="AC2378" s="128"/>
      <c r="AD2378" s="128"/>
      <c r="AE2378" s="129"/>
      <c r="AF2378" s="129"/>
      <c r="AG2378" s="129"/>
      <c r="AH2378" s="129">
        <f t="shared" si="732"/>
        <v>0</v>
      </c>
      <c r="AI2378" s="129">
        <f t="shared" si="733"/>
        <v>-1056</v>
      </c>
      <c r="AJ2378" s="234">
        <f t="shared" si="734"/>
        <v>0</v>
      </c>
      <c r="AK2378" s="234">
        <f t="shared" si="735"/>
        <v>1</v>
      </c>
      <c r="AL2378" s="129">
        <f t="shared" si="736"/>
        <v>0</v>
      </c>
      <c r="AM2378" s="127">
        <v>46051</v>
      </c>
      <c r="AN2378" s="129">
        <f t="shared" si="740"/>
        <v>264139.39999999956</v>
      </c>
      <c r="AO2378" s="129">
        <f t="shared" si="741"/>
        <v>0</v>
      </c>
      <c r="AP2378" s="129">
        <f t="shared" si="742"/>
        <v>0</v>
      </c>
      <c r="AQ2378" s="235"/>
      <c r="AR2378" s="235"/>
      <c r="AS2378" s="236">
        <f t="shared" si="737"/>
        <v>46051</v>
      </c>
      <c r="AT2378" s="237">
        <f t="shared" si="743"/>
        <v>45444.560000000005</v>
      </c>
      <c r="AU2378" s="237">
        <f t="shared" si="744"/>
        <v>27953.900000000012</v>
      </c>
      <c r="AV2378" s="237">
        <f t="shared" si="745"/>
        <v>58332.940000000068</v>
      </c>
      <c r="AW2378" s="237">
        <f t="shared" si="746"/>
        <v>56918.599999999991</v>
      </c>
      <c r="AX2378" s="237">
        <f t="shared" si="747"/>
        <v>75489.39999999998</v>
      </c>
      <c r="AY2378" s="133"/>
    </row>
    <row r="2379" spans="3:51" x14ac:dyDescent="0.25">
      <c r="C2379" s="137"/>
      <c r="D2379" s="137"/>
      <c r="E2379" s="137"/>
      <c r="F2379" s="137"/>
      <c r="G2379" s="137"/>
      <c r="H2379" s="137"/>
      <c r="I2379" s="137"/>
      <c r="J2379" s="137"/>
      <c r="K2379" s="240">
        <f t="shared" si="729"/>
        <v>46052</v>
      </c>
      <c r="L2379" s="230">
        <f t="shared" si="730"/>
        <v>263054.69999999955</v>
      </c>
      <c r="M2379" s="162">
        <f>MAX(AN28:AN2379)</f>
        <v>265662.14999999956</v>
      </c>
      <c r="N2379" s="162">
        <f t="shared" si="738"/>
        <v>-2607.4500000000116</v>
      </c>
      <c r="O2379" s="231">
        <f>E3+(E4*0.1)</f>
        <v>0.2</v>
      </c>
      <c r="P2379" s="162">
        <v>-550</v>
      </c>
      <c r="Q2379" s="232">
        <f>E5+(E6*0.1)</f>
        <v>0.1</v>
      </c>
      <c r="R2379" s="162">
        <v>-1137</v>
      </c>
      <c r="S2379" s="232">
        <f>E7+(E8*0.1)</f>
        <v>0.1</v>
      </c>
      <c r="T2379" s="162">
        <v>-3410</v>
      </c>
      <c r="U2379" s="233">
        <f>E9+(E10*0.5)+(E11*0.1)</f>
        <v>0.2</v>
      </c>
      <c r="V2379" s="162">
        <v>-1400</v>
      </c>
      <c r="W2379" s="233">
        <f>E12+(E13*0.5)+(E14*0.1)</f>
        <v>0.2</v>
      </c>
      <c r="X2379" s="162">
        <v>-1200</v>
      </c>
      <c r="Y2379" s="161">
        <f t="shared" si="739"/>
        <v>2352</v>
      </c>
      <c r="Z2379" s="162">
        <f t="shared" si="731"/>
        <v>-1084.7</v>
      </c>
      <c r="AA2379" s="238">
        <v>46052</v>
      </c>
      <c r="AB2379" s="129">
        <f>SUM(Z2359:Z2379)</f>
        <v>22620.080000000005</v>
      </c>
      <c r="AC2379" s="128">
        <f>(AB2379&gt;0)*1</f>
        <v>1</v>
      </c>
      <c r="AD2379" s="128">
        <f>(AB2379&lt;0)*1</f>
        <v>0</v>
      </c>
      <c r="AE2379" s="129">
        <f>AB2379*AC2379</f>
        <v>22620.080000000005</v>
      </c>
      <c r="AF2379" s="129">
        <f>AB2379*AD2379</f>
        <v>0</v>
      </c>
      <c r="AG2379" s="129"/>
      <c r="AH2379" s="129">
        <f t="shared" si="732"/>
        <v>0</v>
      </c>
      <c r="AI2379" s="129">
        <f t="shared" si="733"/>
        <v>-1084.7</v>
      </c>
      <c r="AJ2379" s="234">
        <f t="shared" si="734"/>
        <v>0</v>
      </c>
      <c r="AK2379" s="234">
        <f t="shared" si="735"/>
        <v>1</v>
      </c>
      <c r="AL2379" s="129">
        <f t="shared" si="736"/>
        <v>22620.080000000005</v>
      </c>
      <c r="AM2379" s="127">
        <v>46052</v>
      </c>
      <c r="AN2379" s="129">
        <f t="shared" si="740"/>
        <v>263054.69999999955</v>
      </c>
      <c r="AO2379" s="129">
        <f t="shared" si="741"/>
        <v>22620.080000000005</v>
      </c>
      <c r="AP2379" s="129">
        <f t="shared" si="742"/>
        <v>0</v>
      </c>
      <c r="AQ2379" s="235"/>
      <c r="AR2379" s="235"/>
      <c r="AS2379" s="236">
        <f t="shared" si="737"/>
        <v>46052</v>
      </c>
      <c r="AT2379" s="237">
        <f t="shared" si="743"/>
        <v>45334.560000000005</v>
      </c>
      <c r="AU2379" s="237">
        <f t="shared" si="744"/>
        <v>27840.200000000012</v>
      </c>
      <c r="AV2379" s="237">
        <f t="shared" si="745"/>
        <v>57991.940000000068</v>
      </c>
      <c r="AW2379" s="237">
        <f t="shared" si="746"/>
        <v>56638.599999999991</v>
      </c>
      <c r="AX2379" s="237">
        <f t="shared" si="747"/>
        <v>75249.39999999998</v>
      </c>
      <c r="AY2379" s="133"/>
    </row>
    <row r="2380" spans="3:51" x14ac:dyDescent="0.25">
      <c r="C2380" s="137"/>
      <c r="D2380" s="137"/>
      <c r="E2380" s="137"/>
      <c r="F2380" s="137"/>
      <c r="G2380" s="137"/>
      <c r="H2380" s="137"/>
      <c r="I2380" s="137"/>
      <c r="J2380" s="137"/>
      <c r="K2380" s="240">
        <f t="shared" si="729"/>
        <v>46055</v>
      </c>
      <c r="L2380" s="230">
        <f t="shared" si="730"/>
        <v>262630.88999999955</v>
      </c>
      <c r="M2380" s="162">
        <f>MAX(AN28:AN2380)</f>
        <v>265662.14999999956</v>
      </c>
      <c r="N2380" s="162">
        <f t="shared" si="738"/>
        <v>-3031.2600000000093</v>
      </c>
      <c r="O2380" s="231">
        <f>E3+(E4*0.1)</f>
        <v>0.2</v>
      </c>
      <c r="P2380" s="162">
        <v>-623.5</v>
      </c>
      <c r="Q2380" s="232">
        <f>E5+(E6*0.1)</f>
        <v>0.1</v>
      </c>
      <c r="R2380" s="162">
        <v>-1169.5</v>
      </c>
      <c r="S2380" s="232">
        <f>E7+(E8*0.1)</f>
        <v>0.1</v>
      </c>
      <c r="T2380" s="162">
        <v>3724.4</v>
      </c>
      <c r="U2380" s="233">
        <f>E9+(E10*0.5)+(E11*0.1)</f>
        <v>0.2</v>
      </c>
      <c r="V2380" s="162">
        <v>-1400</v>
      </c>
      <c r="W2380" s="233">
        <f>E12+(E13*0.5)+(E14*0.1)</f>
        <v>0.2</v>
      </c>
      <c r="X2380" s="162">
        <v>-1373</v>
      </c>
      <c r="Y2380" s="161">
        <f t="shared" si="739"/>
        <v>2353</v>
      </c>
      <c r="Z2380" s="162">
        <f t="shared" si="731"/>
        <v>-423.80999999999995</v>
      </c>
      <c r="AA2380" s="127">
        <v>46055</v>
      </c>
      <c r="AB2380" s="127"/>
      <c r="AC2380" s="128"/>
      <c r="AD2380" s="128"/>
      <c r="AE2380" s="129"/>
      <c r="AF2380" s="129"/>
      <c r="AG2380" s="129"/>
      <c r="AH2380" s="129">
        <f t="shared" si="732"/>
        <v>0</v>
      </c>
      <c r="AI2380" s="129">
        <f t="shared" si="733"/>
        <v>-423.80999999999995</v>
      </c>
      <c r="AJ2380" s="234">
        <f t="shared" si="734"/>
        <v>0</v>
      </c>
      <c r="AK2380" s="234">
        <f t="shared" si="735"/>
        <v>1</v>
      </c>
      <c r="AL2380" s="129">
        <f t="shared" si="736"/>
        <v>0</v>
      </c>
      <c r="AM2380" s="127">
        <v>46055</v>
      </c>
      <c r="AN2380" s="129">
        <f t="shared" si="740"/>
        <v>262630.88999999955</v>
      </c>
      <c r="AO2380" s="129">
        <f t="shared" si="741"/>
        <v>0</v>
      </c>
      <c r="AP2380" s="129">
        <f t="shared" si="742"/>
        <v>0</v>
      </c>
      <c r="AQ2380" s="235"/>
      <c r="AR2380" s="235"/>
      <c r="AS2380" s="236">
        <f t="shared" si="737"/>
        <v>46055</v>
      </c>
      <c r="AT2380" s="237">
        <f t="shared" si="743"/>
        <v>45209.860000000008</v>
      </c>
      <c r="AU2380" s="237">
        <f t="shared" si="744"/>
        <v>27723.250000000011</v>
      </c>
      <c r="AV2380" s="237">
        <f t="shared" si="745"/>
        <v>58364.38000000007</v>
      </c>
      <c r="AW2380" s="237">
        <f t="shared" si="746"/>
        <v>56358.599999999991</v>
      </c>
      <c r="AX2380" s="237">
        <f t="shared" si="747"/>
        <v>74974.799999999974</v>
      </c>
      <c r="AY2380" s="133"/>
    </row>
    <row r="2381" spans="3:51" x14ac:dyDescent="0.25">
      <c r="C2381" s="137"/>
      <c r="D2381" s="137"/>
      <c r="E2381" s="137"/>
      <c r="F2381" s="137"/>
      <c r="G2381" s="137"/>
      <c r="H2381" s="137"/>
      <c r="I2381" s="137"/>
      <c r="J2381" s="137"/>
      <c r="K2381" s="240">
        <f t="shared" si="729"/>
        <v>46056</v>
      </c>
      <c r="L2381" s="230">
        <f t="shared" si="730"/>
        <v>273544.88999999955</v>
      </c>
      <c r="M2381" s="162">
        <f>MAX(AN28:AN2381)</f>
        <v>273544.88999999955</v>
      </c>
      <c r="N2381" s="162">
        <f t="shared" si="738"/>
        <v>0</v>
      </c>
      <c r="O2381" s="231">
        <f>E3+(E4*0.1)</f>
        <v>0.2</v>
      </c>
      <c r="P2381" s="162">
        <v>-550</v>
      </c>
      <c r="Q2381" s="232">
        <f>E5+(E6*0.1)</f>
        <v>0.1</v>
      </c>
      <c r="R2381" s="162">
        <v>-850</v>
      </c>
      <c r="S2381" s="232">
        <f>E7+(E8*0.1)</f>
        <v>0.1</v>
      </c>
      <c r="T2381" s="162">
        <v>-3410</v>
      </c>
      <c r="U2381" s="233">
        <f>E9+(E10*0.5)+(E11*0.1)</f>
        <v>0.2</v>
      </c>
      <c r="V2381" s="162">
        <v>28625</v>
      </c>
      <c r="W2381" s="233">
        <f>E12+(E13*0.5)+(E14*0.1)</f>
        <v>0.2</v>
      </c>
      <c r="X2381" s="162">
        <v>28625</v>
      </c>
      <c r="Y2381" s="161">
        <f t="shared" si="739"/>
        <v>2354</v>
      </c>
      <c r="Z2381" s="162">
        <f t="shared" si="731"/>
        <v>10914</v>
      </c>
      <c r="AA2381" s="127">
        <v>46056</v>
      </c>
      <c r="AB2381" s="127"/>
      <c r="AC2381" s="128"/>
      <c r="AD2381" s="128"/>
      <c r="AE2381" s="129"/>
      <c r="AF2381" s="129"/>
      <c r="AG2381" s="129"/>
      <c r="AH2381" s="129">
        <f t="shared" si="732"/>
        <v>10914</v>
      </c>
      <c r="AI2381" s="129">
        <f t="shared" si="733"/>
        <v>0</v>
      </c>
      <c r="AJ2381" s="234">
        <f t="shared" si="734"/>
        <v>1</v>
      </c>
      <c r="AK2381" s="234">
        <f t="shared" si="735"/>
        <v>0</v>
      </c>
      <c r="AL2381" s="129">
        <f t="shared" si="736"/>
        <v>0</v>
      </c>
      <c r="AM2381" s="127">
        <v>46056</v>
      </c>
      <c r="AN2381" s="129">
        <f t="shared" si="740"/>
        <v>273544.88999999955</v>
      </c>
      <c r="AO2381" s="129">
        <f t="shared" si="741"/>
        <v>0</v>
      </c>
      <c r="AP2381" s="129">
        <f t="shared" si="742"/>
        <v>0</v>
      </c>
      <c r="AQ2381" s="235"/>
      <c r="AR2381" s="235"/>
      <c r="AS2381" s="236">
        <f t="shared" si="737"/>
        <v>46056</v>
      </c>
      <c r="AT2381" s="237">
        <f t="shared" si="743"/>
        <v>45099.860000000008</v>
      </c>
      <c r="AU2381" s="237">
        <f t="shared" si="744"/>
        <v>27638.250000000011</v>
      </c>
      <c r="AV2381" s="237">
        <f t="shared" si="745"/>
        <v>58023.38000000007</v>
      </c>
      <c r="AW2381" s="237">
        <f t="shared" si="746"/>
        <v>62083.599999999991</v>
      </c>
      <c r="AX2381" s="237">
        <f t="shared" si="747"/>
        <v>80699.799999999974</v>
      </c>
      <c r="AY2381" s="133"/>
    </row>
    <row r="2382" spans="3:51" x14ac:dyDescent="0.25">
      <c r="C2382" s="137"/>
      <c r="D2382" s="137"/>
      <c r="E2382" s="137"/>
      <c r="F2382" s="137"/>
      <c r="G2382" s="137"/>
      <c r="H2382" s="137"/>
      <c r="I2382" s="137"/>
      <c r="J2382" s="137"/>
      <c r="K2382" s="240">
        <f t="shared" si="729"/>
        <v>46057</v>
      </c>
      <c r="L2382" s="230">
        <f t="shared" si="730"/>
        <v>272488.88999999955</v>
      </c>
      <c r="M2382" s="162">
        <f>MAX(AN28:AN2382)</f>
        <v>273544.88999999955</v>
      </c>
      <c r="N2382" s="162">
        <f t="shared" si="738"/>
        <v>-1056</v>
      </c>
      <c r="O2382" s="231">
        <f>E3+(E4*0.1)</f>
        <v>0.2</v>
      </c>
      <c r="P2382" s="162">
        <v>-550</v>
      </c>
      <c r="Q2382" s="232">
        <f>E5+(E6*0.1)</f>
        <v>0.1</v>
      </c>
      <c r="R2382" s="162">
        <v>-850</v>
      </c>
      <c r="S2382" s="232">
        <f>E7+(E8*0.1)</f>
        <v>0.1</v>
      </c>
      <c r="T2382" s="162">
        <v>-3410</v>
      </c>
      <c r="U2382" s="233">
        <f>E9+(E10*0.5)+(E11*0.1)</f>
        <v>0.2</v>
      </c>
      <c r="V2382" s="162">
        <v>-1400</v>
      </c>
      <c r="W2382" s="233">
        <f>E12+(E13*0.5)+(E14*0.1)</f>
        <v>0.2</v>
      </c>
      <c r="X2382" s="162">
        <v>-1200</v>
      </c>
      <c r="Y2382" s="161">
        <f t="shared" si="739"/>
        <v>2355</v>
      </c>
      <c r="Z2382" s="162">
        <f t="shared" si="731"/>
        <v>-1056</v>
      </c>
      <c r="AA2382" s="127">
        <v>46057</v>
      </c>
      <c r="AB2382" s="127"/>
      <c r="AC2382" s="128"/>
      <c r="AD2382" s="128"/>
      <c r="AE2382" s="129"/>
      <c r="AF2382" s="129"/>
      <c r="AG2382" s="129"/>
      <c r="AH2382" s="129">
        <f t="shared" si="732"/>
        <v>0</v>
      </c>
      <c r="AI2382" s="129">
        <f t="shared" si="733"/>
        <v>-1056</v>
      </c>
      <c r="AJ2382" s="234">
        <f t="shared" si="734"/>
        <v>0</v>
      </c>
      <c r="AK2382" s="234">
        <f t="shared" si="735"/>
        <v>1</v>
      </c>
      <c r="AL2382" s="129">
        <f t="shared" si="736"/>
        <v>0</v>
      </c>
      <c r="AM2382" s="127">
        <v>46057</v>
      </c>
      <c r="AN2382" s="129">
        <f t="shared" si="740"/>
        <v>272488.88999999955</v>
      </c>
      <c r="AO2382" s="129">
        <f t="shared" si="741"/>
        <v>0</v>
      </c>
      <c r="AP2382" s="129">
        <f t="shared" si="742"/>
        <v>0</v>
      </c>
      <c r="AQ2382" s="235"/>
      <c r="AR2382" s="235"/>
      <c r="AS2382" s="236">
        <f t="shared" si="737"/>
        <v>46057</v>
      </c>
      <c r="AT2382" s="237">
        <f t="shared" si="743"/>
        <v>44989.860000000008</v>
      </c>
      <c r="AU2382" s="237">
        <f t="shared" si="744"/>
        <v>27553.250000000011</v>
      </c>
      <c r="AV2382" s="237">
        <f t="shared" si="745"/>
        <v>57682.38000000007</v>
      </c>
      <c r="AW2382" s="237">
        <f t="shared" si="746"/>
        <v>61803.599999999991</v>
      </c>
      <c r="AX2382" s="237">
        <f t="shared" si="747"/>
        <v>80459.799999999974</v>
      </c>
      <c r="AY2382" s="133"/>
    </row>
    <row r="2383" spans="3:51" x14ac:dyDescent="0.25">
      <c r="C2383" s="137"/>
      <c r="D2383" s="137"/>
      <c r="E2383" s="137"/>
      <c r="F2383" s="137"/>
      <c r="G2383" s="137"/>
      <c r="H2383" s="137"/>
      <c r="I2383" s="137"/>
      <c r="J2383" s="137"/>
      <c r="K2383" s="240">
        <f t="shared" si="729"/>
        <v>46058</v>
      </c>
      <c r="L2383" s="230">
        <f t="shared" si="730"/>
        <v>270976.59999999957</v>
      </c>
      <c r="M2383" s="162">
        <f>MAX(AN28:AN2383)</f>
        <v>273544.88999999955</v>
      </c>
      <c r="N2383" s="162">
        <f t="shared" si="738"/>
        <v>-2568.289999999979</v>
      </c>
      <c r="O2383" s="231">
        <f>E3+(E4*0.1)</f>
        <v>0.2</v>
      </c>
      <c r="P2383" s="162">
        <v>-991.3</v>
      </c>
      <c r="Q2383" s="232">
        <f>E5+(E6*0.1)</f>
        <v>0.1</v>
      </c>
      <c r="R2383" s="162">
        <v>-2316.5</v>
      </c>
      <c r="S2383" s="232">
        <f>E7+(E8*0.1)</f>
        <v>0.1</v>
      </c>
      <c r="T2383" s="162">
        <v>-5623.8</v>
      </c>
      <c r="U2383" s="233">
        <f>E9+(E10*0.5)+(E11*0.1)</f>
        <v>0.2</v>
      </c>
      <c r="V2383" s="162">
        <v>-1400</v>
      </c>
      <c r="W2383" s="233">
        <f>E12+(E13*0.5)+(E14*0.1)</f>
        <v>0.2</v>
      </c>
      <c r="X2383" s="162">
        <v>-1200</v>
      </c>
      <c r="Y2383" s="161">
        <f t="shared" si="739"/>
        <v>2356</v>
      </c>
      <c r="Z2383" s="162">
        <f t="shared" si="731"/>
        <v>-1512.29</v>
      </c>
      <c r="AA2383" s="127">
        <v>46058</v>
      </c>
      <c r="AB2383" s="127"/>
      <c r="AC2383" s="128"/>
      <c r="AD2383" s="128"/>
      <c r="AE2383" s="129"/>
      <c r="AF2383" s="129"/>
      <c r="AG2383" s="129"/>
      <c r="AH2383" s="129">
        <f t="shared" si="732"/>
        <v>0</v>
      </c>
      <c r="AI2383" s="129">
        <f t="shared" si="733"/>
        <v>-1512.29</v>
      </c>
      <c r="AJ2383" s="234">
        <f t="shared" si="734"/>
        <v>0</v>
      </c>
      <c r="AK2383" s="234">
        <f t="shared" si="735"/>
        <v>1</v>
      </c>
      <c r="AL2383" s="129">
        <f t="shared" si="736"/>
        <v>0</v>
      </c>
      <c r="AM2383" s="127">
        <v>46058</v>
      </c>
      <c r="AN2383" s="129">
        <f t="shared" si="740"/>
        <v>270976.59999999957</v>
      </c>
      <c r="AO2383" s="129">
        <f t="shared" si="741"/>
        <v>0</v>
      </c>
      <c r="AP2383" s="129">
        <f t="shared" si="742"/>
        <v>0</v>
      </c>
      <c r="AQ2383" s="235"/>
      <c r="AR2383" s="235"/>
      <c r="AS2383" s="236">
        <f t="shared" si="737"/>
        <v>46058</v>
      </c>
      <c r="AT2383" s="237">
        <f t="shared" si="743"/>
        <v>44791.600000000006</v>
      </c>
      <c r="AU2383" s="237">
        <f t="shared" si="744"/>
        <v>27321.600000000009</v>
      </c>
      <c r="AV2383" s="237">
        <f t="shared" si="745"/>
        <v>57120.000000000073</v>
      </c>
      <c r="AW2383" s="237">
        <f t="shared" si="746"/>
        <v>61523.599999999991</v>
      </c>
      <c r="AX2383" s="237">
        <f t="shared" si="747"/>
        <v>80219.799999999974</v>
      </c>
      <c r="AY2383" s="133"/>
    </row>
    <row r="2384" spans="3:51" x14ac:dyDescent="0.25">
      <c r="C2384" s="137"/>
      <c r="D2384" s="137"/>
      <c r="E2384" s="137"/>
      <c r="F2384" s="137"/>
      <c r="G2384" s="137"/>
      <c r="H2384" s="137"/>
      <c r="I2384" s="137"/>
      <c r="J2384" s="137"/>
      <c r="K2384" s="240">
        <f t="shared" si="729"/>
        <v>46059</v>
      </c>
      <c r="L2384" s="230">
        <f t="shared" si="730"/>
        <v>273387.20999999956</v>
      </c>
      <c r="M2384" s="162">
        <f>MAX(AN28:AN2384)</f>
        <v>273544.88999999955</v>
      </c>
      <c r="N2384" s="162">
        <f t="shared" si="738"/>
        <v>-157.67999999999302</v>
      </c>
      <c r="O2384" s="231">
        <f>E3+(E4*0.1)</f>
        <v>0.2</v>
      </c>
      <c r="P2384" s="162">
        <v>6034.75</v>
      </c>
      <c r="Q2384" s="232">
        <f>E5+(E6*0.1)</f>
        <v>0.1</v>
      </c>
      <c r="R2384" s="162">
        <v>6695</v>
      </c>
      <c r="S2384" s="232">
        <f>E7+(E8*0.1)</f>
        <v>0.1</v>
      </c>
      <c r="T2384" s="162">
        <v>10541.6</v>
      </c>
      <c r="U2384" s="233">
        <f>E9+(E10*0.5)+(E11*0.1)</f>
        <v>0.2</v>
      </c>
      <c r="V2384" s="162">
        <v>-1400</v>
      </c>
      <c r="W2384" s="233">
        <f>E12+(E13*0.5)+(E14*0.1)</f>
        <v>0.2</v>
      </c>
      <c r="X2384" s="162">
        <v>-1200</v>
      </c>
      <c r="Y2384" s="161">
        <f t="shared" si="739"/>
        <v>2357</v>
      </c>
      <c r="Z2384" s="162">
        <f t="shared" si="731"/>
        <v>2410.61</v>
      </c>
      <c r="AA2384" s="127">
        <v>46059</v>
      </c>
      <c r="AB2384" s="127"/>
      <c r="AC2384" s="128"/>
      <c r="AD2384" s="128"/>
      <c r="AE2384" s="129"/>
      <c r="AF2384" s="129"/>
      <c r="AG2384" s="129"/>
      <c r="AH2384" s="129">
        <f t="shared" si="732"/>
        <v>2410.61</v>
      </c>
      <c r="AI2384" s="129">
        <f t="shared" si="733"/>
        <v>0</v>
      </c>
      <c r="AJ2384" s="234">
        <f t="shared" si="734"/>
        <v>1</v>
      </c>
      <c r="AK2384" s="234">
        <f t="shared" si="735"/>
        <v>0</v>
      </c>
      <c r="AL2384" s="129">
        <f t="shared" si="736"/>
        <v>0</v>
      </c>
      <c r="AM2384" s="127">
        <v>46059</v>
      </c>
      <c r="AN2384" s="129">
        <f t="shared" si="740"/>
        <v>273387.20999999956</v>
      </c>
      <c r="AO2384" s="129">
        <f t="shared" si="741"/>
        <v>0</v>
      </c>
      <c r="AP2384" s="129">
        <f t="shared" si="742"/>
        <v>0</v>
      </c>
      <c r="AQ2384" s="235"/>
      <c r="AR2384" s="235"/>
      <c r="AS2384" s="236">
        <f t="shared" si="737"/>
        <v>46059</v>
      </c>
      <c r="AT2384" s="237">
        <f t="shared" si="743"/>
        <v>45998.55</v>
      </c>
      <c r="AU2384" s="237">
        <f t="shared" si="744"/>
        <v>27991.100000000009</v>
      </c>
      <c r="AV2384" s="237">
        <f t="shared" si="745"/>
        <v>58174.160000000076</v>
      </c>
      <c r="AW2384" s="237">
        <f t="shared" si="746"/>
        <v>61243.599999999991</v>
      </c>
      <c r="AX2384" s="237">
        <f t="shared" si="747"/>
        <v>79979.799999999974</v>
      </c>
      <c r="AY2384" s="133"/>
    </row>
    <row r="2385" spans="3:51" x14ac:dyDescent="0.25">
      <c r="C2385" s="137"/>
      <c r="D2385" s="137"/>
      <c r="E2385" s="137"/>
      <c r="F2385" s="137"/>
      <c r="G2385" s="137"/>
      <c r="H2385" s="137"/>
      <c r="I2385" s="137"/>
      <c r="J2385" s="137"/>
      <c r="K2385" s="240">
        <f t="shared" si="729"/>
        <v>46062</v>
      </c>
      <c r="L2385" s="230">
        <f t="shared" si="730"/>
        <v>276513.60999999958</v>
      </c>
      <c r="M2385" s="162">
        <f>MAX(AN28:AN2385)</f>
        <v>276513.60999999958</v>
      </c>
      <c r="N2385" s="162">
        <f t="shared" si="738"/>
        <v>0</v>
      </c>
      <c r="O2385" s="231">
        <f>E3+(E4*0.1)</f>
        <v>0.2</v>
      </c>
      <c r="P2385" s="162">
        <v>-550</v>
      </c>
      <c r="Q2385" s="232">
        <f>E5+(E6*0.1)</f>
        <v>0.1</v>
      </c>
      <c r="R2385" s="162">
        <v>-850</v>
      </c>
      <c r="S2385" s="232">
        <f>E7+(E8*0.1)</f>
        <v>0.1</v>
      </c>
      <c r="T2385" s="162">
        <v>-3410</v>
      </c>
      <c r="U2385" s="233">
        <f>E9+(E10*0.5)+(E11*0.1)</f>
        <v>0.2</v>
      </c>
      <c r="V2385" s="162">
        <v>9156</v>
      </c>
      <c r="W2385" s="233">
        <f>E12+(E13*0.5)+(E14*0.1)</f>
        <v>0.2</v>
      </c>
      <c r="X2385" s="162">
        <v>9156</v>
      </c>
      <c r="Y2385" s="161">
        <f t="shared" si="739"/>
        <v>2358</v>
      </c>
      <c r="Z2385" s="162">
        <f t="shared" si="731"/>
        <v>3126.4</v>
      </c>
      <c r="AA2385" s="127">
        <v>46062</v>
      </c>
      <c r="AB2385" s="127"/>
      <c r="AC2385" s="128"/>
      <c r="AD2385" s="128"/>
      <c r="AE2385" s="129"/>
      <c r="AF2385" s="129"/>
      <c r="AG2385" s="129"/>
      <c r="AH2385" s="129">
        <f t="shared" si="732"/>
        <v>3126.4</v>
      </c>
      <c r="AI2385" s="129">
        <f t="shared" si="733"/>
        <v>0</v>
      </c>
      <c r="AJ2385" s="234">
        <f t="shared" si="734"/>
        <v>1</v>
      </c>
      <c r="AK2385" s="234">
        <f t="shared" si="735"/>
        <v>0</v>
      </c>
      <c r="AL2385" s="129">
        <f t="shared" si="736"/>
        <v>0</v>
      </c>
      <c r="AM2385" s="127">
        <v>46062</v>
      </c>
      <c r="AN2385" s="129">
        <f t="shared" si="740"/>
        <v>276513.60999999958</v>
      </c>
      <c r="AO2385" s="129">
        <f t="shared" si="741"/>
        <v>0</v>
      </c>
      <c r="AP2385" s="129">
        <f t="shared" si="742"/>
        <v>0</v>
      </c>
      <c r="AQ2385" s="235"/>
      <c r="AR2385" s="235"/>
      <c r="AS2385" s="236">
        <f t="shared" si="737"/>
        <v>46062</v>
      </c>
      <c r="AT2385" s="237">
        <f t="shared" si="743"/>
        <v>45888.55</v>
      </c>
      <c r="AU2385" s="237">
        <f t="shared" si="744"/>
        <v>27906.100000000009</v>
      </c>
      <c r="AV2385" s="237">
        <f t="shared" si="745"/>
        <v>57833.160000000076</v>
      </c>
      <c r="AW2385" s="237">
        <f t="shared" si="746"/>
        <v>63074.799999999988</v>
      </c>
      <c r="AX2385" s="237">
        <f t="shared" si="747"/>
        <v>81810.999999999971</v>
      </c>
      <c r="AY2385" s="133"/>
    </row>
    <row r="2386" spans="3:51" x14ac:dyDescent="0.25">
      <c r="C2386" s="137"/>
      <c r="D2386" s="137"/>
      <c r="E2386" s="137"/>
      <c r="F2386" s="137"/>
      <c r="G2386" s="137"/>
      <c r="H2386" s="137"/>
      <c r="I2386" s="137"/>
      <c r="J2386" s="137"/>
      <c r="K2386" s="240">
        <f t="shared" si="729"/>
        <v>46063</v>
      </c>
      <c r="L2386" s="230">
        <f t="shared" si="730"/>
        <v>275679.8799999996</v>
      </c>
      <c r="M2386" s="162">
        <f>MAX(AN28:AN2386)</f>
        <v>276513.60999999958</v>
      </c>
      <c r="N2386" s="162">
        <f t="shared" si="738"/>
        <v>-833.72999999998137</v>
      </c>
      <c r="O2386" s="231">
        <f>E3+(E4*0.1)</f>
        <v>0.2</v>
      </c>
      <c r="P2386" s="162">
        <v>261.35000000000002</v>
      </c>
      <c r="Q2386" s="232">
        <f>E5+(E6*0.1)</f>
        <v>0.1</v>
      </c>
      <c r="R2386" s="162">
        <v>-850</v>
      </c>
      <c r="S2386" s="232">
        <f>E7+(E8*0.1)</f>
        <v>0.1</v>
      </c>
      <c r="T2386" s="162">
        <v>-2810</v>
      </c>
      <c r="U2386" s="233">
        <f>E9+(E10*0.5)+(E11*0.1)</f>
        <v>0.2</v>
      </c>
      <c r="V2386" s="162">
        <v>-1400</v>
      </c>
      <c r="W2386" s="233">
        <f>E12+(E13*0.5)+(E14*0.1)</f>
        <v>0.2</v>
      </c>
      <c r="X2386" s="162">
        <v>-1200</v>
      </c>
      <c r="Y2386" s="161">
        <f t="shared" si="739"/>
        <v>2359</v>
      </c>
      <c r="Z2386" s="162">
        <f t="shared" si="731"/>
        <v>-833.73</v>
      </c>
      <c r="AA2386" s="127">
        <v>46063</v>
      </c>
      <c r="AB2386" s="127"/>
      <c r="AC2386" s="128"/>
      <c r="AD2386" s="128"/>
      <c r="AE2386" s="129"/>
      <c r="AF2386" s="129"/>
      <c r="AG2386" s="129"/>
      <c r="AH2386" s="129">
        <f t="shared" si="732"/>
        <v>0</v>
      </c>
      <c r="AI2386" s="129">
        <f t="shared" si="733"/>
        <v>-833.73</v>
      </c>
      <c r="AJ2386" s="234">
        <f t="shared" si="734"/>
        <v>0</v>
      </c>
      <c r="AK2386" s="234">
        <f t="shared" si="735"/>
        <v>1</v>
      </c>
      <c r="AL2386" s="129">
        <f t="shared" si="736"/>
        <v>0</v>
      </c>
      <c r="AM2386" s="127">
        <v>46063</v>
      </c>
      <c r="AN2386" s="129">
        <f t="shared" si="740"/>
        <v>275679.8799999996</v>
      </c>
      <c r="AO2386" s="129">
        <f t="shared" si="741"/>
        <v>0</v>
      </c>
      <c r="AP2386" s="129">
        <f t="shared" si="742"/>
        <v>0</v>
      </c>
      <c r="AQ2386" s="235"/>
      <c r="AR2386" s="235"/>
      <c r="AS2386" s="236">
        <f t="shared" si="737"/>
        <v>46063</v>
      </c>
      <c r="AT2386" s="237">
        <f t="shared" si="743"/>
        <v>45940.82</v>
      </c>
      <c r="AU2386" s="237">
        <f t="shared" si="744"/>
        <v>27821.100000000009</v>
      </c>
      <c r="AV2386" s="237">
        <f t="shared" si="745"/>
        <v>57552.160000000076</v>
      </c>
      <c r="AW2386" s="237">
        <f t="shared" si="746"/>
        <v>62794.799999999988</v>
      </c>
      <c r="AX2386" s="237">
        <f t="shared" si="747"/>
        <v>81570.999999999971</v>
      </c>
      <c r="AY2386" s="133"/>
    </row>
    <row r="2387" spans="3:51" x14ac:dyDescent="0.25">
      <c r="C2387" s="137"/>
      <c r="D2387" s="137"/>
      <c r="E2387" s="137"/>
      <c r="F2387" s="137"/>
      <c r="G2387" s="137"/>
      <c r="H2387" s="137"/>
      <c r="I2387" s="137"/>
      <c r="J2387" s="137"/>
      <c r="K2387" s="240">
        <f t="shared" si="729"/>
        <v>46064</v>
      </c>
      <c r="L2387" s="230">
        <f t="shared" si="730"/>
        <v>278024.11999999959</v>
      </c>
      <c r="M2387" s="162">
        <f>MAX(AN28:AN2387)</f>
        <v>278024.11999999959</v>
      </c>
      <c r="N2387" s="162">
        <f t="shared" si="738"/>
        <v>0</v>
      </c>
      <c r="O2387" s="231">
        <f>E3+(E4*0.1)</f>
        <v>0.2</v>
      </c>
      <c r="P2387" s="162">
        <v>-550</v>
      </c>
      <c r="Q2387" s="232">
        <f>E5+(E6*0.1)</f>
        <v>0.1</v>
      </c>
      <c r="R2387" s="162">
        <v>-850</v>
      </c>
      <c r="S2387" s="232">
        <f>E7+(E8*0.1)</f>
        <v>0.1</v>
      </c>
      <c r="T2387" s="162">
        <v>1472.4</v>
      </c>
      <c r="U2387" s="233">
        <f>E9+(E10*0.5)+(E11*0.1)</f>
        <v>0.2</v>
      </c>
      <c r="V2387" s="162">
        <v>5980</v>
      </c>
      <c r="W2387" s="233">
        <f>E12+(E13*0.5)+(E14*0.1)</f>
        <v>0.2</v>
      </c>
      <c r="X2387" s="162">
        <v>5980</v>
      </c>
      <c r="Y2387" s="161">
        <f t="shared" si="739"/>
        <v>2360</v>
      </c>
      <c r="Z2387" s="162">
        <f t="shared" si="731"/>
        <v>2344.2399999999998</v>
      </c>
      <c r="AA2387" s="127">
        <v>46064</v>
      </c>
      <c r="AB2387" s="127"/>
      <c r="AC2387" s="128"/>
      <c r="AD2387" s="128"/>
      <c r="AE2387" s="129"/>
      <c r="AF2387" s="129"/>
      <c r="AG2387" s="129"/>
      <c r="AH2387" s="129">
        <f t="shared" si="732"/>
        <v>2344.2399999999998</v>
      </c>
      <c r="AI2387" s="129">
        <f t="shared" si="733"/>
        <v>0</v>
      </c>
      <c r="AJ2387" s="234">
        <f t="shared" si="734"/>
        <v>1</v>
      </c>
      <c r="AK2387" s="234">
        <f t="shared" si="735"/>
        <v>0</v>
      </c>
      <c r="AL2387" s="129">
        <f t="shared" si="736"/>
        <v>0</v>
      </c>
      <c r="AM2387" s="127">
        <v>46064</v>
      </c>
      <c r="AN2387" s="129">
        <f t="shared" si="740"/>
        <v>278024.11999999959</v>
      </c>
      <c r="AO2387" s="129">
        <f t="shared" si="741"/>
        <v>0</v>
      </c>
      <c r="AP2387" s="129">
        <f t="shared" si="742"/>
        <v>0</v>
      </c>
      <c r="AQ2387" s="235"/>
      <c r="AR2387" s="235"/>
      <c r="AS2387" s="236">
        <f t="shared" si="737"/>
        <v>46064</v>
      </c>
      <c r="AT2387" s="237">
        <f t="shared" si="743"/>
        <v>45830.82</v>
      </c>
      <c r="AU2387" s="237">
        <f t="shared" si="744"/>
        <v>27736.100000000009</v>
      </c>
      <c r="AV2387" s="237">
        <f t="shared" si="745"/>
        <v>57699.400000000074</v>
      </c>
      <c r="AW2387" s="237">
        <f t="shared" si="746"/>
        <v>63990.799999999988</v>
      </c>
      <c r="AX2387" s="237">
        <f t="shared" si="747"/>
        <v>82766.999999999971</v>
      </c>
      <c r="AY2387" s="133"/>
    </row>
    <row r="2388" spans="3:51" x14ac:dyDescent="0.25">
      <c r="C2388" s="137"/>
      <c r="D2388" s="137"/>
      <c r="E2388" s="137"/>
      <c r="F2388" s="137"/>
      <c r="G2388" s="137"/>
      <c r="H2388" s="137"/>
      <c r="I2388" s="137"/>
      <c r="J2388" s="137"/>
      <c r="K2388" s="240">
        <f t="shared" si="729"/>
        <v>46065</v>
      </c>
      <c r="L2388" s="230">
        <f t="shared" si="730"/>
        <v>276968.11999999959</v>
      </c>
      <c r="M2388" s="162">
        <f>MAX(AN28:AN2388)</f>
        <v>278024.11999999959</v>
      </c>
      <c r="N2388" s="162">
        <f t="shared" si="738"/>
        <v>-1056</v>
      </c>
      <c r="O2388" s="231">
        <f>E3+(E4*0.1)</f>
        <v>0.2</v>
      </c>
      <c r="P2388" s="162">
        <v>-550</v>
      </c>
      <c r="Q2388" s="232">
        <f>E5+(E6*0.1)</f>
        <v>0.1</v>
      </c>
      <c r="R2388" s="162">
        <v>-850</v>
      </c>
      <c r="S2388" s="232">
        <f>E7+(E8*0.1)</f>
        <v>0.1</v>
      </c>
      <c r="T2388" s="162">
        <v>-3410</v>
      </c>
      <c r="U2388" s="233">
        <f>E9+(E10*0.5)+(E11*0.1)</f>
        <v>0.2</v>
      </c>
      <c r="V2388" s="162">
        <v>-1400</v>
      </c>
      <c r="W2388" s="233">
        <f>E12+(E13*0.5)+(E14*0.1)</f>
        <v>0.2</v>
      </c>
      <c r="X2388" s="162">
        <v>-1200</v>
      </c>
      <c r="Y2388" s="161">
        <f t="shared" si="739"/>
        <v>2361</v>
      </c>
      <c r="Z2388" s="162">
        <f t="shared" si="731"/>
        <v>-1056</v>
      </c>
      <c r="AA2388" s="127">
        <v>46065</v>
      </c>
      <c r="AB2388" s="127"/>
      <c r="AC2388" s="128"/>
      <c r="AD2388" s="128"/>
      <c r="AE2388" s="129"/>
      <c r="AF2388" s="129"/>
      <c r="AG2388" s="129"/>
      <c r="AH2388" s="129">
        <f t="shared" si="732"/>
        <v>0</v>
      </c>
      <c r="AI2388" s="129">
        <f t="shared" si="733"/>
        <v>-1056</v>
      </c>
      <c r="AJ2388" s="234">
        <f t="shared" si="734"/>
        <v>0</v>
      </c>
      <c r="AK2388" s="234">
        <f t="shared" si="735"/>
        <v>1</v>
      </c>
      <c r="AL2388" s="129">
        <f t="shared" si="736"/>
        <v>0</v>
      </c>
      <c r="AM2388" s="127">
        <v>46065</v>
      </c>
      <c r="AN2388" s="129">
        <f t="shared" si="740"/>
        <v>276968.11999999959</v>
      </c>
      <c r="AO2388" s="129">
        <f t="shared" si="741"/>
        <v>0</v>
      </c>
      <c r="AP2388" s="129">
        <f t="shared" si="742"/>
        <v>0</v>
      </c>
      <c r="AQ2388" s="235"/>
      <c r="AR2388" s="235"/>
      <c r="AS2388" s="236">
        <f t="shared" si="737"/>
        <v>46065</v>
      </c>
      <c r="AT2388" s="237">
        <f t="shared" si="743"/>
        <v>45720.82</v>
      </c>
      <c r="AU2388" s="237">
        <f t="shared" si="744"/>
        <v>27651.100000000009</v>
      </c>
      <c r="AV2388" s="237">
        <f t="shared" si="745"/>
        <v>57358.400000000074</v>
      </c>
      <c r="AW2388" s="237">
        <f t="shared" si="746"/>
        <v>63710.799999999988</v>
      </c>
      <c r="AX2388" s="237">
        <f t="shared" si="747"/>
        <v>82526.999999999971</v>
      </c>
      <c r="AY2388" s="133"/>
    </row>
    <row r="2389" spans="3:51" x14ac:dyDescent="0.25">
      <c r="C2389" s="137"/>
      <c r="D2389" s="137"/>
      <c r="E2389" s="137"/>
      <c r="F2389" s="137"/>
      <c r="G2389" s="137"/>
      <c r="H2389" s="137"/>
      <c r="I2389" s="137"/>
      <c r="J2389" s="137"/>
      <c r="K2389" s="240">
        <f t="shared" si="729"/>
        <v>46066</v>
      </c>
      <c r="L2389" s="230">
        <f t="shared" si="730"/>
        <v>275912.11999999959</v>
      </c>
      <c r="M2389" s="162">
        <f>MAX(AN28:AN2389)</f>
        <v>278024.11999999959</v>
      </c>
      <c r="N2389" s="162">
        <f t="shared" si="738"/>
        <v>-2112</v>
      </c>
      <c r="O2389" s="231">
        <f>E3+(E4*0.1)</f>
        <v>0.2</v>
      </c>
      <c r="P2389" s="162">
        <v>-550</v>
      </c>
      <c r="Q2389" s="232">
        <f>E5+(E6*0.1)</f>
        <v>0.1</v>
      </c>
      <c r="R2389" s="162">
        <v>-850</v>
      </c>
      <c r="S2389" s="232">
        <f>E7+(E8*0.1)</f>
        <v>0.1</v>
      </c>
      <c r="T2389" s="162">
        <v>-3410</v>
      </c>
      <c r="U2389" s="233">
        <f>E9+(E10*0.5)+(E11*0.1)</f>
        <v>0.2</v>
      </c>
      <c r="V2389" s="162">
        <v>-1400</v>
      </c>
      <c r="W2389" s="233">
        <f>E12+(E13*0.5)+(E14*0.1)</f>
        <v>0.2</v>
      </c>
      <c r="X2389" s="162">
        <v>-1200</v>
      </c>
      <c r="Y2389" s="161">
        <f t="shared" si="739"/>
        <v>2362</v>
      </c>
      <c r="Z2389" s="162">
        <f t="shared" si="731"/>
        <v>-1056</v>
      </c>
      <c r="AA2389" s="127">
        <v>46066</v>
      </c>
      <c r="AB2389" s="127"/>
      <c r="AC2389" s="128"/>
      <c r="AD2389" s="128"/>
      <c r="AE2389" s="129"/>
      <c r="AF2389" s="129"/>
      <c r="AG2389" s="129"/>
      <c r="AH2389" s="129">
        <f t="shared" si="732"/>
        <v>0</v>
      </c>
      <c r="AI2389" s="129">
        <f t="shared" si="733"/>
        <v>-1056</v>
      </c>
      <c r="AJ2389" s="234">
        <f t="shared" si="734"/>
        <v>0</v>
      </c>
      <c r="AK2389" s="234">
        <f t="shared" si="735"/>
        <v>1</v>
      </c>
      <c r="AL2389" s="129">
        <f t="shared" si="736"/>
        <v>0</v>
      </c>
      <c r="AM2389" s="127">
        <v>46066</v>
      </c>
      <c r="AN2389" s="129">
        <f t="shared" si="740"/>
        <v>275912.11999999959</v>
      </c>
      <c r="AO2389" s="129">
        <f t="shared" si="741"/>
        <v>0</v>
      </c>
      <c r="AP2389" s="129">
        <f t="shared" si="742"/>
        <v>0</v>
      </c>
      <c r="AQ2389" s="235"/>
      <c r="AR2389" s="235"/>
      <c r="AS2389" s="236">
        <f t="shared" si="737"/>
        <v>46066</v>
      </c>
      <c r="AT2389" s="237">
        <f t="shared" si="743"/>
        <v>45610.82</v>
      </c>
      <c r="AU2389" s="237">
        <f t="shared" si="744"/>
        <v>27566.100000000009</v>
      </c>
      <c r="AV2389" s="237">
        <f t="shared" si="745"/>
        <v>57017.400000000074</v>
      </c>
      <c r="AW2389" s="237">
        <f t="shared" si="746"/>
        <v>63430.799999999988</v>
      </c>
      <c r="AX2389" s="237">
        <f t="shared" si="747"/>
        <v>82286.999999999971</v>
      </c>
      <c r="AY2389" s="133"/>
    </row>
    <row r="2390" spans="3:51" x14ac:dyDescent="0.25">
      <c r="C2390" s="137"/>
      <c r="D2390" s="137"/>
      <c r="E2390" s="137"/>
      <c r="F2390" s="137"/>
      <c r="G2390" s="137"/>
      <c r="H2390" s="137"/>
      <c r="I2390" s="137"/>
      <c r="J2390" s="137"/>
      <c r="K2390" s="240">
        <f t="shared" si="729"/>
        <v>46069</v>
      </c>
      <c r="L2390" s="230">
        <f t="shared" si="730"/>
        <v>275392.11999999959</v>
      </c>
      <c r="M2390" s="162">
        <f>MAX(AN28:AN2390)</f>
        <v>278024.11999999959</v>
      </c>
      <c r="N2390" s="162">
        <f t="shared" si="738"/>
        <v>-2632</v>
      </c>
      <c r="O2390" s="231">
        <f>E3+(E4*0.1)</f>
        <v>0.2</v>
      </c>
      <c r="P2390" s="162">
        <v>0</v>
      </c>
      <c r="Q2390" s="232">
        <f>E5+(E6*0.1)</f>
        <v>0.1</v>
      </c>
      <c r="R2390" s="162">
        <v>0</v>
      </c>
      <c r="S2390" s="232">
        <f>E7+(E8*0.1)</f>
        <v>0.1</v>
      </c>
      <c r="T2390" s="162">
        <v>0</v>
      </c>
      <c r="U2390" s="233">
        <f>E9+(E10*0.5)+(E11*0.1)</f>
        <v>0.2</v>
      </c>
      <c r="V2390" s="162">
        <v>-1400</v>
      </c>
      <c r="W2390" s="233">
        <f>E12+(E13*0.5)+(E14*0.1)</f>
        <v>0.2</v>
      </c>
      <c r="X2390" s="162">
        <v>-1200</v>
      </c>
      <c r="Y2390" s="161">
        <f t="shared" si="739"/>
        <v>2363</v>
      </c>
      <c r="Z2390" s="162">
        <f t="shared" si="731"/>
        <v>-520</v>
      </c>
      <c r="AA2390" s="127">
        <v>46069</v>
      </c>
      <c r="AB2390" s="127"/>
      <c r="AC2390" s="128"/>
      <c r="AD2390" s="128"/>
      <c r="AE2390" s="129"/>
      <c r="AF2390" s="129"/>
      <c r="AG2390" s="129"/>
      <c r="AH2390" s="129">
        <f t="shared" si="732"/>
        <v>0</v>
      </c>
      <c r="AI2390" s="129">
        <f t="shared" si="733"/>
        <v>-520</v>
      </c>
      <c r="AJ2390" s="234">
        <f t="shared" si="734"/>
        <v>0</v>
      </c>
      <c r="AK2390" s="234">
        <f t="shared" si="735"/>
        <v>1</v>
      </c>
      <c r="AL2390" s="129">
        <f t="shared" si="736"/>
        <v>0</v>
      </c>
      <c r="AM2390" s="127">
        <v>46069</v>
      </c>
      <c r="AN2390" s="129">
        <f t="shared" si="740"/>
        <v>275392.11999999959</v>
      </c>
      <c r="AO2390" s="129">
        <f t="shared" si="741"/>
        <v>0</v>
      </c>
      <c r="AP2390" s="129">
        <f t="shared" si="742"/>
        <v>0</v>
      </c>
      <c r="AQ2390" s="235"/>
      <c r="AR2390" s="235"/>
      <c r="AS2390" s="236">
        <f t="shared" si="737"/>
        <v>46069</v>
      </c>
      <c r="AT2390" s="237">
        <f t="shared" si="743"/>
        <v>45610.82</v>
      </c>
      <c r="AU2390" s="237">
        <f t="shared" si="744"/>
        <v>27566.100000000009</v>
      </c>
      <c r="AV2390" s="237">
        <f t="shared" si="745"/>
        <v>57017.400000000074</v>
      </c>
      <c r="AW2390" s="237">
        <f t="shared" si="746"/>
        <v>63150.799999999988</v>
      </c>
      <c r="AX2390" s="237">
        <f t="shared" si="747"/>
        <v>82046.999999999971</v>
      </c>
      <c r="AY2390" s="133"/>
    </row>
    <row r="2391" spans="3:51" x14ac:dyDescent="0.25">
      <c r="C2391" s="137"/>
      <c r="D2391" s="137"/>
      <c r="E2391" s="137"/>
      <c r="F2391" s="137"/>
      <c r="G2391" s="137"/>
      <c r="H2391" s="137"/>
      <c r="I2391" s="137"/>
      <c r="J2391" s="137"/>
      <c r="K2391" s="240">
        <f t="shared" si="729"/>
        <v>46070</v>
      </c>
      <c r="L2391" s="230">
        <f t="shared" si="730"/>
        <v>274336.11999999959</v>
      </c>
      <c r="M2391" s="162">
        <f>MAX(AN28:AN2391)</f>
        <v>278024.11999999959</v>
      </c>
      <c r="N2391" s="162">
        <f t="shared" si="738"/>
        <v>-3688</v>
      </c>
      <c r="O2391" s="231">
        <f>E3+(E4*0.1)</f>
        <v>0.2</v>
      </c>
      <c r="P2391" s="162">
        <v>-550</v>
      </c>
      <c r="Q2391" s="232">
        <f>E5+(E6*0.1)</f>
        <v>0.1</v>
      </c>
      <c r="R2391" s="162">
        <v>-850</v>
      </c>
      <c r="S2391" s="232">
        <f>E7+(E8*0.1)</f>
        <v>0.1</v>
      </c>
      <c r="T2391" s="162">
        <v>-3410</v>
      </c>
      <c r="U2391" s="233">
        <f>E9+(E10*0.5)+(E11*0.1)</f>
        <v>0.2</v>
      </c>
      <c r="V2391" s="162">
        <v>-1400</v>
      </c>
      <c r="W2391" s="233">
        <f>E12+(E13*0.5)+(E14*0.1)</f>
        <v>0.2</v>
      </c>
      <c r="X2391" s="162">
        <v>-1200</v>
      </c>
      <c r="Y2391" s="161">
        <f t="shared" si="739"/>
        <v>2364</v>
      </c>
      <c r="Z2391" s="162">
        <f t="shared" si="731"/>
        <v>-1056</v>
      </c>
      <c r="AA2391" s="127">
        <v>46070</v>
      </c>
      <c r="AB2391" s="127"/>
      <c r="AC2391" s="128"/>
      <c r="AD2391" s="128"/>
      <c r="AE2391" s="129"/>
      <c r="AF2391" s="129"/>
      <c r="AG2391" s="129"/>
      <c r="AH2391" s="129">
        <f t="shared" si="732"/>
        <v>0</v>
      </c>
      <c r="AI2391" s="129">
        <f t="shared" si="733"/>
        <v>-1056</v>
      </c>
      <c r="AJ2391" s="234">
        <f t="shared" si="734"/>
        <v>0</v>
      </c>
      <c r="AK2391" s="234">
        <f t="shared" si="735"/>
        <v>1</v>
      </c>
      <c r="AL2391" s="129">
        <f t="shared" si="736"/>
        <v>0</v>
      </c>
      <c r="AM2391" s="127">
        <v>46070</v>
      </c>
      <c r="AN2391" s="129">
        <f t="shared" si="740"/>
        <v>274336.11999999959</v>
      </c>
      <c r="AO2391" s="129">
        <f t="shared" si="741"/>
        <v>0</v>
      </c>
      <c r="AP2391" s="129">
        <f t="shared" si="742"/>
        <v>0</v>
      </c>
      <c r="AQ2391" s="235"/>
      <c r="AR2391" s="235"/>
      <c r="AS2391" s="236">
        <f t="shared" si="737"/>
        <v>46070</v>
      </c>
      <c r="AT2391" s="237">
        <f t="shared" si="743"/>
        <v>45500.82</v>
      </c>
      <c r="AU2391" s="237">
        <f t="shared" si="744"/>
        <v>27481.100000000009</v>
      </c>
      <c r="AV2391" s="237">
        <f t="shared" si="745"/>
        <v>56676.400000000074</v>
      </c>
      <c r="AW2391" s="237">
        <f t="shared" si="746"/>
        <v>62870.799999999988</v>
      </c>
      <c r="AX2391" s="237">
        <f t="shared" si="747"/>
        <v>81806.999999999971</v>
      </c>
      <c r="AY2391" s="133"/>
    </row>
    <row r="2392" spans="3:51" x14ac:dyDescent="0.25">
      <c r="C2392" s="137"/>
      <c r="D2392" s="137"/>
      <c r="E2392" s="137"/>
      <c r="F2392" s="137"/>
      <c r="G2392" s="137"/>
      <c r="H2392" s="137"/>
      <c r="I2392" s="137"/>
      <c r="J2392" s="137"/>
      <c r="K2392" s="240">
        <f t="shared" si="729"/>
        <v>46071</v>
      </c>
      <c r="L2392" s="230">
        <f t="shared" si="730"/>
        <v>274255.1299999996</v>
      </c>
      <c r="M2392" s="162">
        <f>MAX(AN28:AN2392)</f>
        <v>278024.11999999959</v>
      </c>
      <c r="N2392" s="162">
        <f t="shared" si="738"/>
        <v>-3768.9899999999907</v>
      </c>
      <c r="O2392" s="231">
        <f>E3+(E4*0.1)</f>
        <v>0.2</v>
      </c>
      <c r="P2392" s="162">
        <v>647.35</v>
      </c>
      <c r="Q2392" s="232">
        <f>E5+(E6*0.1)</f>
        <v>0.1</v>
      </c>
      <c r="R2392" s="162">
        <v>-850</v>
      </c>
      <c r="S2392" s="232">
        <f>E7+(E8*0.1)</f>
        <v>0.1</v>
      </c>
      <c r="T2392" s="162">
        <v>3945.4</v>
      </c>
      <c r="U2392" s="233">
        <f>E9+(E10*0.5)+(E11*0.1)</f>
        <v>0.2</v>
      </c>
      <c r="V2392" s="162">
        <v>-1400</v>
      </c>
      <c r="W2392" s="233">
        <f>E12+(E13*0.5)+(E14*0.1)</f>
        <v>0.2</v>
      </c>
      <c r="X2392" s="162">
        <v>-1200</v>
      </c>
      <c r="Y2392" s="161">
        <f t="shared" si="739"/>
        <v>2365</v>
      </c>
      <c r="Z2392" s="162">
        <f t="shared" si="731"/>
        <v>-80.990000000000009</v>
      </c>
      <c r="AA2392" s="127">
        <v>46071</v>
      </c>
      <c r="AB2392" s="127"/>
      <c r="AC2392" s="128"/>
      <c r="AD2392" s="128"/>
      <c r="AE2392" s="129"/>
      <c r="AF2392" s="129"/>
      <c r="AG2392" s="129"/>
      <c r="AH2392" s="129">
        <f t="shared" si="732"/>
        <v>0</v>
      </c>
      <c r="AI2392" s="129">
        <f t="shared" si="733"/>
        <v>-80.990000000000009</v>
      </c>
      <c r="AJ2392" s="234">
        <f t="shared" si="734"/>
        <v>0</v>
      </c>
      <c r="AK2392" s="234">
        <f t="shared" si="735"/>
        <v>1</v>
      </c>
      <c r="AL2392" s="129">
        <f t="shared" si="736"/>
        <v>0</v>
      </c>
      <c r="AM2392" s="127">
        <v>46071</v>
      </c>
      <c r="AN2392" s="129">
        <f t="shared" si="740"/>
        <v>274255.1299999996</v>
      </c>
      <c r="AO2392" s="129">
        <f t="shared" si="741"/>
        <v>0</v>
      </c>
      <c r="AP2392" s="129">
        <f t="shared" si="742"/>
        <v>0</v>
      </c>
      <c r="AQ2392" s="235"/>
      <c r="AR2392" s="235"/>
      <c r="AS2392" s="236">
        <f t="shared" si="737"/>
        <v>46071</v>
      </c>
      <c r="AT2392" s="237">
        <f t="shared" si="743"/>
        <v>45630.29</v>
      </c>
      <c r="AU2392" s="237">
        <f t="shared" si="744"/>
        <v>27396.100000000009</v>
      </c>
      <c r="AV2392" s="237">
        <f t="shared" si="745"/>
        <v>57070.940000000075</v>
      </c>
      <c r="AW2392" s="237">
        <f t="shared" si="746"/>
        <v>62590.799999999988</v>
      </c>
      <c r="AX2392" s="237">
        <f t="shared" si="747"/>
        <v>81566.999999999971</v>
      </c>
      <c r="AY2392" s="133"/>
    </row>
    <row r="2393" spans="3:51" x14ac:dyDescent="0.25">
      <c r="C2393" s="137"/>
      <c r="D2393" s="137"/>
      <c r="E2393" s="137"/>
      <c r="F2393" s="137"/>
      <c r="G2393" s="137"/>
      <c r="H2393" s="137"/>
      <c r="I2393" s="137"/>
      <c r="J2393" s="137"/>
      <c r="K2393" s="240">
        <f t="shared" si="729"/>
        <v>46072</v>
      </c>
      <c r="L2393" s="230">
        <f t="shared" si="730"/>
        <v>273381.22999999957</v>
      </c>
      <c r="M2393" s="162">
        <f>MAX(AN28:AN2393)</f>
        <v>278024.11999999959</v>
      </c>
      <c r="N2393" s="162">
        <f t="shared" si="738"/>
        <v>-4642.890000000014</v>
      </c>
      <c r="O2393" s="231">
        <f>E3+(E4*0.1)</f>
        <v>0.2</v>
      </c>
      <c r="P2393" s="162">
        <v>-550</v>
      </c>
      <c r="Q2393" s="232">
        <f>E5+(E6*0.1)</f>
        <v>0.1</v>
      </c>
      <c r="R2393" s="162">
        <v>971</v>
      </c>
      <c r="S2393" s="232">
        <f>E7+(E8*0.1)</f>
        <v>0.1</v>
      </c>
      <c r="T2393" s="162">
        <v>-3410</v>
      </c>
      <c r="U2393" s="233">
        <f>E9+(E10*0.5)+(E11*0.1)</f>
        <v>0.2</v>
      </c>
      <c r="V2393" s="162">
        <v>-1400</v>
      </c>
      <c r="W2393" s="233">
        <f>E12+(E13*0.5)+(E14*0.1)</f>
        <v>0.2</v>
      </c>
      <c r="X2393" s="162">
        <v>-1200</v>
      </c>
      <c r="Y2393" s="161">
        <f t="shared" si="739"/>
        <v>2366</v>
      </c>
      <c r="Z2393" s="162">
        <f t="shared" si="731"/>
        <v>-873.9</v>
      </c>
      <c r="AA2393" s="127">
        <v>46072</v>
      </c>
      <c r="AB2393" s="127"/>
      <c r="AC2393" s="128"/>
      <c r="AD2393" s="128"/>
      <c r="AE2393" s="129"/>
      <c r="AF2393" s="129"/>
      <c r="AG2393" s="129"/>
      <c r="AH2393" s="129">
        <f t="shared" si="732"/>
        <v>0</v>
      </c>
      <c r="AI2393" s="129">
        <f t="shared" si="733"/>
        <v>-873.9</v>
      </c>
      <c r="AJ2393" s="234">
        <f t="shared" si="734"/>
        <v>0</v>
      </c>
      <c r="AK2393" s="234">
        <f t="shared" si="735"/>
        <v>1</v>
      </c>
      <c r="AL2393" s="129">
        <f t="shared" si="736"/>
        <v>0</v>
      </c>
      <c r="AM2393" s="127">
        <v>46072</v>
      </c>
      <c r="AN2393" s="129">
        <f t="shared" si="740"/>
        <v>273381.22999999957</v>
      </c>
      <c r="AO2393" s="129">
        <f t="shared" si="741"/>
        <v>0</v>
      </c>
      <c r="AP2393" s="129">
        <f t="shared" si="742"/>
        <v>0</v>
      </c>
      <c r="AQ2393" s="235"/>
      <c r="AR2393" s="235"/>
      <c r="AS2393" s="236">
        <f t="shared" si="737"/>
        <v>46072</v>
      </c>
      <c r="AT2393" s="237">
        <f t="shared" si="743"/>
        <v>45520.29</v>
      </c>
      <c r="AU2393" s="237">
        <f t="shared" si="744"/>
        <v>27493.200000000008</v>
      </c>
      <c r="AV2393" s="237">
        <f t="shared" si="745"/>
        <v>56729.940000000075</v>
      </c>
      <c r="AW2393" s="237">
        <f t="shared" si="746"/>
        <v>62310.799999999988</v>
      </c>
      <c r="AX2393" s="237">
        <f t="shared" si="747"/>
        <v>81326.999999999971</v>
      </c>
      <c r="AY2393" s="133"/>
    </row>
    <row r="2394" spans="3:51" x14ac:dyDescent="0.25">
      <c r="C2394" s="137"/>
      <c r="D2394" s="137"/>
      <c r="E2394" s="137"/>
      <c r="F2394" s="137"/>
      <c r="G2394" s="137"/>
      <c r="H2394" s="137"/>
      <c r="I2394" s="137"/>
      <c r="J2394" s="137"/>
      <c r="K2394" s="240">
        <f t="shared" si="729"/>
        <v>46073</v>
      </c>
      <c r="L2394" s="230">
        <f t="shared" si="730"/>
        <v>278044.78999999957</v>
      </c>
      <c r="M2394" s="162">
        <f>MAX(AN28:AN2394)</f>
        <v>278044.78999999957</v>
      </c>
      <c r="N2394" s="162">
        <f t="shared" si="738"/>
        <v>0</v>
      </c>
      <c r="O2394" s="231">
        <f>E3+(E4*0.1)</f>
        <v>0.2</v>
      </c>
      <c r="P2394" s="162">
        <v>-550</v>
      </c>
      <c r="Q2394" s="232">
        <f>E5+(E6*0.1)</f>
        <v>0.1</v>
      </c>
      <c r="R2394" s="162">
        <v>-850</v>
      </c>
      <c r="S2394" s="232">
        <f>E7+(E8*0.1)</f>
        <v>0.1</v>
      </c>
      <c r="T2394" s="162">
        <v>4305.6000000000004</v>
      </c>
      <c r="U2394" s="233">
        <f>E9+(E10*0.5)+(E11*0.1)</f>
        <v>0.2</v>
      </c>
      <c r="V2394" s="162">
        <v>11070</v>
      </c>
      <c r="W2394" s="233">
        <f>E12+(E13*0.5)+(E14*0.1)</f>
        <v>0.2</v>
      </c>
      <c r="X2394" s="162">
        <v>11070</v>
      </c>
      <c r="Y2394" s="161">
        <f t="shared" si="739"/>
        <v>2367</v>
      </c>
      <c r="Z2394" s="162">
        <f t="shared" si="731"/>
        <v>4663.5599999999995</v>
      </c>
      <c r="AA2394" s="127">
        <v>46073</v>
      </c>
      <c r="AB2394" s="127"/>
      <c r="AC2394" s="128"/>
      <c r="AD2394" s="128"/>
      <c r="AE2394" s="129"/>
      <c r="AF2394" s="129"/>
      <c r="AG2394" s="129"/>
      <c r="AH2394" s="129">
        <f t="shared" si="732"/>
        <v>4663.5599999999995</v>
      </c>
      <c r="AI2394" s="129">
        <f t="shared" si="733"/>
        <v>0</v>
      </c>
      <c r="AJ2394" s="234">
        <f t="shared" si="734"/>
        <v>1</v>
      </c>
      <c r="AK2394" s="234">
        <f t="shared" si="735"/>
        <v>0</v>
      </c>
      <c r="AL2394" s="129">
        <f t="shared" si="736"/>
        <v>0</v>
      </c>
      <c r="AM2394" s="127">
        <v>46073</v>
      </c>
      <c r="AN2394" s="129">
        <f t="shared" si="740"/>
        <v>278044.78999999957</v>
      </c>
      <c r="AO2394" s="129">
        <f t="shared" si="741"/>
        <v>0</v>
      </c>
      <c r="AP2394" s="129">
        <f t="shared" si="742"/>
        <v>0</v>
      </c>
      <c r="AQ2394" s="235"/>
      <c r="AR2394" s="235"/>
      <c r="AS2394" s="236">
        <f t="shared" si="737"/>
        <v>46073</v>
      </c>
      <c r="AT2394" s="237">
        <f t="shared" si="743"/>
        <v>45410.29</v>
      </c>
      <c r="AU2394" s="237">
        <f t="shared" si="744"/>
        <v>27408.200000000008</v>
      </c>
      <c r="AV2394" s="237">
        <f t="shared" si="745"/>
        <v>57160.500000000073</v>
      </c>
      <c r="AW2394" s="237">
        <f t="shared" si="746"/>
        <v>64524.799999999988</v>
      </c>
      <c r="AX2394" s="237">
        <f t="shared" si="747"/>
        <v>83540.999999999971</v>
      </c>
      <c r="AY2394" s="133"/>
    </row>
    <row r="2395" spans="3:51" x14ac:dyDescent="0.25">
      <c r="C2395" s="137"/>
      <c r="D2395" s="137"/>
      <c r="E2395" s="137"/>
      <c r="F2395" s="137"/>
      <c r="G2395" s="137"/>
      <c r="H2395" s="137"/>
      <c r="I2395" s="137"/>
      <c r="J2395" s="137"/>
      <c r="K2395" s="240">
        <f t="shared" si="729"/>
        <v>46076</v>
      </c>
      <c r="L2395" s="230">
        <f t="shared" si="730"/>
        <v>282788.18999999959</v>
      </c>
      <c r="M2395" s="162">
        <f>MAX(AN28:AN2395)</f>
        <v>282788.18999999959</v>
      </c>
      <c r="N2395" s="162">
        <f t="shared" si="738"/>
        <v>0</v>
      </c>
      <c r="O2395" s="231">
        <f>E3+(E4*0.1)</f>
        <v>0.2</v>
      </c>
      <c r="P2395" s="162">
        <v>-550</v>
      </c>
      <c r="Q2395" s="232">
        <f>E5+(E6*0.1)</f>
        <v>0.1</v>
      </c>
      <c r="R2395" s="162">
        <v>3588</v>
      </c>
      <c r="S2395" s="232">
        <f>E7+(E8*0.1)</f>
        <v>0.1</v>
      </c>
      <c r="T2395" s="162">
        <v>-3410</v>
      </c>
      <c r="U2395" s="233">
        <f>E9+(E10*0.5)+(E11*0.1)</f>
        <v>0.2</v>
      </c>
      <c r="V2395" s="162">
        <v>12089</v>
      </c>
      <c r="W2395" s="233">
        <f>E12+(E13*0.5)+(E14*0.1)</f>
        <v>0.2</v>
      </c>
      <c r="X2395" s="162">
        <v>12089</v>
      </c>
      <c r="Y2395" s="161">
        <f t="shared" si="739"/>
        <v>2368</v>
      </c>
      <c r="Z2395" s="162">
        <f t="shared" si="731"/>
        <v>4743.4000000000005</v>
      </c>
      <c r="AA2395" s="127">
        <v>46076</v>
      </c>
      <c r="AB2395" s="127"/>
      <c r="AC2395" s="128"/>
      <c r="AD2395" s="128"/>
      <c r="AE2395" s="129"/>
      <c r="AF2395" s="129"/>
      <c r="AG2395" s="129"/>
      <c r="AH2395" s="129">
        <f t="shared" si="732"/>
        <v>4743.4000000000005</v>
      </c>
      <c r="AI2395" s="129">
        <f t="shared" si="733"/>
        <v>0</v>
      </c>
      <c r="AJ2395" s="234">
        <f t="shared" si="734"/>
        <v>1</v>
      </c>
      <c r="AK2395" s="234">
        <f t="shared" si="735"/>
        <v>0</v>
      </c>
      <c r="AL2395" s="129">
        <f t="shared" si="736"/>
        <v>0</v>
      </c>
      <c r="AM2395" s="127">
        <v>46076</v>
      </c>
      <c r="AN2395" s="129">
        <f t="shared" si="740"/>
        <v>282788.18999999959</v>
      </c>
      <c r="AO2395" s="129">
        <f t="shared" si="741"/>
        <v>0</v>
      </c>
      <c r="AP2395" s="129">
        <f t="shared" si="742"/>
        <v>0</v>
      </c>
      <c r="AQ2395" s="235"/>
      <c r="AR2395" s="235"/>
      <c r="AS2395" s="236">
        <f t="shared" si="737"/>
        <v>46076</v>
      </c>
      <c r="AT2395" s="237">
        <f t="shared" si="743"/>
        <v>45300.29</v>
      </c>
      <c r="AU2395" s="237">
        <f t="shared" si="744"/>
        <v>27767.000000000007</v>
      </c>
      <c r="AV2395" s="237">
        <f t="shared" si="745"/>
        <v>56819.500000000073</v>
      </c>
      <c r="AW2395" s="237">
        <f t="shared" si="746"/>
        <v>66942.599999999991</v>
      </c>
      <c r="AX2395" s="237">
        <f t="shared" si="747"/>
        <v>85958.799999999974</v>
      </c>
      <c r="AY2395" s="133"/>
    </row>
    <row r="2396" spans="3:51" x14ac:dyDescent="0.25">
      <c r="C2396" s="137"/>
      <c r="D2396" s="137"/>
      <c r="E2396" s="137"/>
      <c r="F2396" s="137"/>
      <c r="G2396" s="137"/>
      <c r="H2396" s="137"/>
      <c r="I2396" s="137"/>
      <c r="J2396" s="137"/>
      <c r="K2396" s="240">
        <f t="shared" ref="K2396:K2459" si="748">AM2396</f>
        <v>46077</v>
      </c>
      <c r="L2396" s="230">
        <f t="shared" ref="L2396:L2459" si="749">AN2396</f>
        <v>283089.82999999961</v>
      </c>
      <c r="M2396" s="162">
        <f>MAX(AN28:AN2396)</f>
        <v>283089.82999999961</v>
      </c>
      <c r="N2396" s="162">
        <f t="shared" si="738"/>
        <v>0</v>
      </c>
      <c r="O2396" s="231">
        <f>E3+(E4*0.1)</f>
        <v>0.2</v>
      </c>
      <c r="P2396" s="162">
        <v>1852.2</v>
      </c>
      <c r="Q2396" s="232">
        <f>E5+(E6*0.1)</f>
        <v>0.1</v>
      </c>
      <c r="R2396" s="162">
        <v>-850</v>
      </c>
      <c r="S2396" s="232">
        <f>E7+(E8*0.1)</f>
        <v>0.1</v>
      </c>
      <c r="T2396" s="162">
        <v>5362</v>
      </c>
      <c r="U2396" s="233">
        <f>E9+(E10*0.5)+(E11*0.1)</f>
        <v>0.2</v>
      </c>
      <c r="V2396" s="162">
        <v>-1400</v>
      </c>
      <c r="W2396" s="233">
        <f>E12+(E13*0.5)+(E14*0.1)</f>
        <v>0.2</v>
      </c>
      <c r="X2396" s="162">
        <v>-1200</v>
      </c>
      <c r="Y2396" s="161">
        <f t="shared" si="739"/>
        <v>2369</v>
      </c>
      <c r="Z2396" s="162">
        <f t="shared" ref="Z2396:Z2459" si="750">(O2396*P2396)+(Q2396*R2396)+(S2396*T2396)+(U2396*V2396)+(W2396*X2396)</f>
        <v>301.6400000000001</v>
      </c>
      <c r="AA2396" s="127">
        <v>46077</v>
      </c>
      <c r="AB2396" s="127"/>
      <c r="AC2396" s="128"/>
      <c r="AD2396" s="128"/>
      <c r="AE2396" s="129"/>
      <c r="AF2396" s="129"/>
      <c r="AG2396" s="129"/>
      <c r="AH2396" s="129">
        <f t="shared" ref="AH2396:AH2459" si="751">(Z2396&gt;1)*Z2396</f>
        <v>301.6400000000001</v>
      </c>
      <c r="AI2396" s="129">
        <f t="shared" ref="AI2396:AI2459" si="752">(Z2396&lt;1)*Z2396</f>
        <v>0</v>
      </c>
      <c r="AJ2396" s="234">
        <f t="shared" ref="AJ2396:AJ2459" si="753">(AH2396&gt;1)*1</f>
        <v>1</v>
      </c>
      <c r="AK2396" s="234">
        <f t="shared" ref="AK2396:AK2459" si="754">(AI2396&lt;0)*1</f>
        <v>0</v>
      </c>
      <c r="AL2396" s="129">
        <f t="shared" ref="AL2396:AL2459" si="755">AB2396</f>
        <v>0</v>
      </c>
      <c r="AM2396" s="127">
        <v>46077</v>
      </c>
      <c r="AN2396" s="129">
        <f t="shared" si="740"/>
        <v>283089.82999999961</v>
      </c>
      <c r="AO2396" s="129">
        <f t="shared" si="741"/>
        <v>0</v>
      </c>
      <c r="AP2396" s="129">
        <f t="shared" si="742"/>
        <v>0</v>
      </c>
      <c r="AQ2396" s="235"/>
      <c r="AR2396" s="235"/>
      <c r="AS2396" s="236">
        <f t="shared" ref="AS2396:AS2459" si="756">AM2396</f>
        <v>46077</v>
      </c>
      <c r="AT2396" s="237">
        <f t="shared" si="743"/>
        <v>45670.73</v>
      </c>
      <c r="AU2396" s="237">
        <f t="shared" si="744"/>
        <v>27682.000000000007</v>
      </c>
      <c r="AV2396" s="237">
        <f t="shared" si="745"/>
        <v>57355.70000000007</v>
      </c>
      <c r="AW2396" s="237">
        <f t="shared" si="746"/>
        <v>66662.599999999991</v>
      </c>
      <c r="AX2396" s="237">
        <f t="shared" si="747"/>
        <v>85718.799999999974</v>
      </c>
      <c r="AY2396" s="133"/>
    </row>
    <row r="2397" spans="3:51" x14ac:dyDescent="0.25">
      <c r="C2397" s="137"/>
      <c r="D2397" s="137"/>
      <c r="E2397" s="137"/>
      <c r="F2397" s="137"/>
      <c r="G2397" s="137"/>
      <c r="H2397" s="137"/>
      <c r="I2397" s="137"/>
      <c r="J2397" s="137"/>
      <c r="K2397" s="240">
        <f t="shared" si="748"/>
        <v>46078</v>
      </c>
      <c r="L2397" s="230">
        <f t="shared" si="749"/>
        <v>283451.07999999961</v>
      </c>
      <c r="M2397" s="162">
        <f>MAX(AN28:AN2397)</f>
        <v>283451.07999999961</v>
      </c>
      <c r="N2397" s="162">
        <f t="shared" ref="N2397:N2460" si="757">AN2397-M2397</f>
        <v>0</v>
      </c>
      <c r="O2397" s="231">
        <f>E3+(E4*0.1)</f>
        <v>0.2</v>
      </c>
      <c r="P2397" s="162">
        <v>1538.25</v>
      </c>
      <c r="Q2397" s="232">
        <f>E5+(E6*0.1)</f>
        <v>0.1</v>
      </c>
      <c r="R2397" s="162">
        <v>-1304</v>
      </c>
      <c r="S2397" s="232">
        <f>E7+(E8*0.1)</f>
        <v>0.1</v>
      </c>
      <c r="T2397" s="162">
        <v>7040</v>
      </c>
      <c r="U2397" s="233">
        <f>E9+(E10*0.5)+(E11*0.1)</f>
        <v>0.2</v>
      </c>
      <c r="V2397" s="162">
        <v>-1400</v>
      </c>
      <c r="W2397" s="233">
        <f>E12+(E13*0.5)+(E14*0.1)</f>
        <v>0.2</v>
      </c>
      <c r="X2397" s="162">
        <v>-1200</v>
      </c>
      <c r="Y2397" s="161">
        <f t="shared" ref="Y2397:Y2460" si="758">Y2396+1</f>
        <v>2370</v>
      </c>
      <c r="Z2397" s="162">
        <f t="shared" si="750"/>
        <v>361.25</v>
      </c>
      <c r="AA2397" s="127">
        <v>46078</v>
      </c>
      <c r="AB2397" s="127"/>
      <c r="AC2397" s="128"/>
      <c r="AD2397" s="128"/>
      <c r="AE2397" s="129"/>
      <c r="AF2397" s="129"/>
      <c r="AG2397" s="129"/>
      <c r="AH2397" s="129">
        <f t="shared" si="751"/>
        <v>361.25</v>
      </c>
      <c r="AI2397" s="129">
        <f t="shared" si="752"/>
        <v>0</v>
      </c>
      <c r="AJ2397" s="234">
        <f t="shared" si="753"/>
        <v>1</v>
      </c>
      <c r="AK2397" s="234">
        <f t="shared" si="754"/>
        <v>0</v>
      </c>
      <c r="AL2397" s="129">
        <f t="shared" si="755"/>
        <v>0</v>
      </c>
      <c r="AM2397" s="127">
        <v>46078</v>
      </c>
      <c r="AN2397" s="129">
        <f t="shared" ref="AN2397:AN2460" si="759">Z2397+AN2396</f>
        <v>283451.07999999961</v>
      </c>
      <c r="AO2397" s="129">
        <f t="shared" ref="AO2397:AO2460" si="760">(AL2397&gt;0)*AL2397</f>
        <v>0</v>
      </c>
      <c r="AP2397" s="129">
        <f t="shared" ref="AP2397:AP2460" si="761">(AL2397&lt;0)*AL2397</f>
        <v>0</v>
      </c>
      <c r="AQ2397" s="235"/>
      <c r="AR2397" s="235"/>
      <c r="AS2397" s="236">
        <f t="shared" si="756"/>
        <v>46078</v>
      </c>
      <c r="AT2397" s="237">
        <f t="shared" ref="AT2397:AT2460" si="762">(P2397*O2397)+AT2396</f>
        <v>45978.380000000005</v>
      </c>
      <c r="AU2397" s="237">
        <f t="shared" ref="AU2397:AU2460" si="763">(R2397*Q2397)+AU2396</f>
        <v>27551.600000000006</v>
      </c>
      <c r="AV2397" s="237">
        <f t="shared" ref="AV2397:AV2460" si="764">(S2397*T2397)+AV2396</f>
        <v>58059.70000000007</v>
      </c>
      <c r="AW2397" s="237">
        <f t="shared" ref="AW2397:AW2460" si="765">(V2397*U2397)+AW2396</f>
        <v>66382.599999999991</v>
      </c>
      <c r="AX2397" s="237">
        <f t="shared" ref="AX2397:AX2460" si="766">(X2397*W2397)+AX2396</f>
        <v>85478.799999999974</v>
      </c>
      <c r="AY2397" s="133"/>
    </row>
    <row r="2398" spans="3:51" x14ac:dyDescent="0.25">
      <c r="C2398" s="137"/>
      <c r="D2398" s="137"/>
      <c r="E2398" s="137"/>
      <c r="F2398" s="137"/>
      <c r="G2398" s="137"/>
      <c r="H2398" s="137"/>
      <c r="I2398" s="137"/>
      <c r="J2398" s="137"/>
      <c r="K2398" s="240">
        <f t="shared" si="748"/>
        <v>46079</v>
      </c>
      <c r="L2398" s="230">
        <f t="shared" si="749"/>
        <v>282666.42999999959</v>
      </c>
      <c r="M2398" s="162">
        <f>MAX(AN28:AN2398)</f>
        <v>283451.07999999961</v>
      </c>
      <c r="N2398" s="162">
        <f t="shared" si="757"/>
        <v>-784.65000000002328</v>
      </c>
      <c r="O2398" s="231">
        <f>E3+(E4*0.1)</f>
        <v>0.2</v>
      </c>
      <c r="P2398" s="162">
        <v>-550</v>
      </c>
      <c r="Q2398" s="232">
        <f>E5+(E6*0.1)</f>
        <v>0.1</v>
      </c>
      <c r="R2398" s="162">
        <v>1863.5</v>
      </c>
      <c r="S2398" s="232">
        <f>E7+(E8*0.1)</f>
        <v>0.1</v>
      </c>
      <c r="T2398" s="162">
        <v>-3410</v>
      </c>
      <c r="U2398" s="233">
        <f>E9+(E10*0.5)+(E11*0.1)</f>
        <v>0.2</v>
      </c>
      <c r="V2398" s="162">
        <v>-1400</v>
      </c>
      <c r="W2398" s="233">
        <f>E12+(E13*0.5)+(E14*0.1)</f>
        <v>0.2</v>
      </c>
      <c r="X2398" s="162">
        <v>-1200</v>
      </c>
      <c r="Y2398" s="161">
        <f t="shared" si="758"/>
        <v>2371</v>
      </c>
      <c r="Z2398" s="162">
        <f t="shared" si="750"/>
        <v>-784.65</v>
      </c>
      <c r="AA2398" s="127">
        <v>46079</v>
      </c>
      <c r="AB2398" s="127"/>
      <c r="AC2398" s="128"/>
      <c r="AD2398" s="128"/>
      <c r="AE2398" s="129"/>
      <c r="AF2398" s="129"/>
      <c r="AG2398" s="129"/>
      <c r="AH2398" s="129">
        <f t="shared" si="751"/>
        <v>0</v>
      </c>
      <c r="AI2398" s="129">
        <f t="shared" si="752"/>
        <v>-784.65</v>
      </c>
      <c r="AJ2398" s="234">
        <f t="shared" si="753"/>
        <v>0</v>
      </c>
      <c r="AK2398" s="234">
        <f t="shared" si="754"/>
        <v>1</v>
      </c>
      <c r="AL2398" s="129">
        <f t="shared" si="755"/>
        <v>0</v>
      </c>
      <c r="AM2398" s="127">
        <v>46079</v>
      </c>
      <c r="AN2398" s="129">
        <f t="shared" si="759"/>
        <v>282666.42999999959</v>
      </c>
      <c r="AO2398" s="129">
        <f t="shared" si="760"/>
        <v>0</v>
      </c>
      <c r="AP2398" s="129">
        <f t="shared" si="761"/>
        <v>0</v>
      </c>
      <c r="AQ2398" s="235"/>
      <c r="AR2398" s="235"/>
      <c r="AS2398" s="236">
        <f t="shared" si="756"/>
        <v>46079</v>
      </c>
      <c r="AT2398" s="237">
        <f t="shared" si="762"/>
        <v>45868.380000000005</v>
      </c>
      <c r="AU2398" s="237">
        <f t="shared" si="763"/>
        <v>27737.950000000004</v>
      </c>
      <c r="AV2398" s="237">
        <f t="shared" si="764"/>
        <v>57718.70000000007</v>
      </c>
      <c r="AW2398" s="237">
        <f t="shared" si="765"/>
        <v>66102.599999999991</v>
      </c>
      <c r="AX2398" s="237">
        <f t="shared" si="766"/>
        <v>85238.799999999974</v>
      </c>
      <c r="AY2398" s="133"/>
    </row>
    <row r="2399" spans="3:51" x14ac:dyDescent="0.25">
      <c r="C2399" s="137"/>
      <c r="D2399" s="137"/>
      <c r="E2399" s="137"/>
      <c r="F2399" s="137"/>
      <c r="G2399" s="137"/>
      <c r="H2399" s="137"/>
      <c r="I2399" s="137"/>
      <c r="J2399" s="137"/>
      <c r="K2399" s="240">
        <f t="shared" si="748"/>
        <v>46080</v>
      </c>
      <c r="L2399" s="230">
        <f t="shared" si="749"/>
        <v>281583.49999999959</v>
      </c>
      <c r="M2399" s="162">
        <f>MAX(AN28:AN2399)</f>
        <v>283451.07999999961</v>
      </c>
      <c r="N2399" s="162">
        <f t="shared" si="757"/>
        <v>-1867.5800000000163</v>
      </c>
      <c r="O2399" s="231">
        <f>E3+(E4*0.1)</f>
        <v>0.2</v>
      </c>
      <c r="P2399" s="162">
        <v>-1278.1500000000001</v>
      </c>
      <c r="Q2399" s="232">
        <f>E5+(E6*0.1)</f>
        <v>0.1</v>
      </c>
      <c r="R2399" s="162">
        <v>1499</v>
      </c>
      <c r="S2399" s="232">
        <f>E7+(E8*0.1)</f>
        <v>0.1</v>
      </c>
      <c r="T2399" s="162">
        <v>-4572</v>
      </c>
      <c r="U2399" s="233">
        <f>E9+(E10*0.5)+(E11*0.1)</f>
        <v>0.2</v>
      </c>
      <c r="V2399" s="162">
        <v>-1400</v>
      </c>
      <c r="W2399" s="233">
        <f>E12+(E13*0.5)+(E14*0.1)</f>
        <v>0.2</v>
      </c>
      <c r="X2399" s="162">
        <v>-1200</v>
      </c>
      <c r="Y2399" s="161">
        <f t="shared" si="758"/>
        <v>2372</v>
      </c>
      <c r="Z2399" s="162">
        <f t="shared" si="750"/>
        <v>-1082.93</v>
      </c>
      <c r="AA2399" s="238">
        <v>46080</v>
      </c>
      <c r="AB2399" s="129">
        <f>SUM(Z2380:Z2399)</f>
        <v>18528.8</v>
      </c>
      <c r="AC2399" s="128">
        <f>(AB2399&gt;0)*1</f>
        <v>1</v>
      </c>
      <c r="AD2399" s="128">
        <f>(AB2399&lt;0)*1</f>
        <v>0</v>
      </c>
      <c r="AE2399" s="129">
        <f>AB2399*AC2399</f>
        <v>18528.8</v>
      </c>
      <c r="AF2399" s="129">
        <f>AB2399*AD2399</f>
        <v>0</v>
      </c>
      <c r="AG2399" s="129"/>
      <c r="AH2399" s="129">
        <f t="shared" si="751"/>
        <v>0</v>
      </c>
      <c r="AI2399" s="129">
        <f t="shared" si="752"/>
        <v>-1082.93</v>
      </c>
      <c r="AJ2399" s="234">
        <f t="shared" si="753"/>
        <v>0</v>
      </c>
      <c r="AK2399" s="234">
        <f t="shared" si="754"/>
        <v>1</v>
      </c>
      <c r="AL2399" s="129">
        <f t="shared" si="755"/>
        <v>18528.8</v>
      </c>
      <c r="AM2399" s="127">
        <v>46080</v>
      </c>
      <c r="AN2399" s="129">
        <f t="shared" si="759"/>
        <v>281583.49999999959</v>
      </c>
      <c r="AO2399" s="129">
        <f t="shared" si="760"/>
        <v>18528.8</v>
      </c>
      <c r="AP2399" s="129">
        <f t="shared" si="761"/>
        <v>0</v>
      </c>
      <c r="AQ2399" s="235"/>
      <c r="AR2399" s="235"/>
      <c r="AS2399" s="236">
        <f t="shared" si="756"/>
        <v>46080</v>
      </c>
      <c r="AT2399" s="237">
        <f t="shared" si="762"/>
        <v>45612.750000000007</v>
      </c>
      <c r="AU2399" s="237">
        <f t="shared" si="763"/>
        <v>27887.850000000006</v>
      </c>
      <c r="AV2399" s="237">
        <f t="shared" si="764"/>
        <v>57261.500000000073</v>
      </c>
      <c r="AW2399" s="237">
        <f t="shared" si="765"/>
        <v>65822.599999999991</v>
      </c>
      <c r="AX2399" s="237">
        <f t="shared" si="766"/>
        <v>84998.799999999974</v>
      </c>
      <c r="AY2399" s="133"/>
    </row>
    <row r="2400" spans="3:51" x14ac:dyDescent="0.25">
      <c r="C2400" s="137"/>
      <c r="D2400" s="137"/>
      <c r="E2400" s="137"/>
      <c r="F2400" s="137"/>
      <c r="G2400" s="137"/>
      <c r="H2400" s="137"/>
      <c r="I2400" s="137"/>
      <c r="J2400" s="137"/>
      <c r="K2400" s="240">
        <f t="shared" si="748"/>
        <v>46083</v>
      </c>
      <c r="L2400" s="230">
        <f t="shared" si="749"/>
        <v>280028.05999999959</v>
      </c>
      <c r="M2400" s="162">
        <f>MAX(AN28:AN2400)</f>
        <v>283451.07999999961</v>
      </c>
      <c r="N2400" s="162">
        <f t="shared" si="757"/>
        <v>-3423.0200000000186</v>
      </c>
      <c r="O2400" s="231">
        <f>E3+(E4*0.1)</f>
        <v>0.2</v>
      </c>
      <c r="P2400" s="162">
        <v>-967.5</v>
      </c>
      <c r="Q2400" s="232">
        <f>E5+(E6*0.1)</f>
        <v>0.1</v>
      </c>
      <c r="R2400" s="162">
        <v>-850</v>
      </c>
      <c r="S2400" s="232">
        <f>E7+(E8*0.1)</f>
        <v>0.1</v>
      </c>
      <c r="T2400" s="162">
        <v>-7569.4</v>
      </c>
      <c r="U2400" s="233">
        <f>E9+(E10*0.5)+(E11*0.1)</f>
        <v>0.2</v>
      </c>
      <c r="V2400" s="162">
        <v>-1400</v>
      </c>
      <c r="W2400" s="233">
        <f>E12+(E13*0.5)+(E14*0.1)</f>
        <v>0.2</v>
      </c>
      <c r="X2400" s="162">
        <v>-1200</v>
      </c>
      <c r="Y2400" s="161">
        <f t="shared" si="758"/>
        <v>2373</v>
      </c>
      <c r="Z2400" s="162">
        <f t="shared" si="750"/>
        <v>-1555.44</v>
      </c>
      <c r="AA2400" s="127">
        <v>46083</v>
      </c>
      <c r="AB2400" s="127"/>
      <c r="AC2400" s="128"/>
      <c r="AD2400" s="128"/>
      <c r="AE2400" s="129"/>
      <c r="AF2400" s="129"/>
      <c r="AG2400" s="129"/>
      <c r="AH2400" s="129">
        <f t="shared" si="751"/>
        <v>0</v>
      </c>
      <c r="AI2400" s="129">
        <f t="shared" si="752"/>
        <v>-1555.44</v>
      </c>
      <c r="AJ2400" s="234">
        <f t="shared" si="753"/>
        <v>0</v>
      </c>
      <c r="AK2400" s="234">
        <f t="shared" si="754"/>
        <v>1</v>
      </c>
      <c r="AL2400" s="129">
        <f t="shared" si="755"/>
        <v>0</v>
      </c>
      <c r="AM2400" s="127">
        <v>46083</v>
      </c>
      <c r="AN2400" s="129">
        <f t="shared" si="759"/>
        <v>280028.05999999959</v>
      </c>
      <c r="AO2400" s="129">
        <f t="shared" si="760"/>
        <v>0</v>
      </c>
      <c r="AP2400" s="129">
        <f t="shared" si="761"/>
        <v>0</v>
      </c>
      <c r="AQ2400" s="235"/>
      <c r="AR2400" s="235"/>
      <c r="AS2400" s="236">
        <f t="shared" si="756"/>
        <v>46083</v>
      </c>
      <c r="AT2400" s="237">
        <f t="shared" si="762"/>
        <v>45419.250000000007</v>
      </c>
      <c r="AU2400" s="237">
        <f t="shared" si="763"/>
        <v>27802.850000000006</v>
      </c>
      <c r="AV2400" s="237">
        <f t="shared" si="764"/>
        <v>56504.56000000007</v>
      </c>
      <c r="AW2400" s="237">
        <f t="shared" si="765"/>
        <v>65542.599999999991</v>
      </c>
      <c r="AX2400" s="237">
        <f t="shared" si="766"/>
        <v>84758.799999999974</v>
      </c>
      <c r="AY2400" s="133"/>
    </row>
    <row r="2401" spans="3:51" x14ac:dyDescent="0.25">
      <c r="C2401" s="137"/>
      <c r="D2401" s="137"/>
      <c r="E2401" s="137"/>
      <c r="F2401" s="137"/>
      <c r="G2401" s="137"/>
      <c r="H2401" s="137"/>
      <c r="I2401" s="137"/>
      <c r="J2401" s="137"/>
      <c r="K2401" s="240">
        <f t="shared" si="748"/>
        <v>46084</v>
      </c>
      <c r="L2401" s="230">
        <f t="shared" si="749"/>
        <v>278427.33999999962</v>
      </c>
      <c r="M2401" s="162">
        <f>MAX(AN28:AN2401)</f>
        <v>283451.07999999961</v>
      </c>
      <c r="N2401" s="162">
        <f t="shared" si="757"/>
        <v>-5023.7399999999907</v>
      </c>
      <c r="O2401" s="231">
        <f>E3+(E4*0.1)</f>
        <v>0.2</v>
      </c>
      <c r="P2401" s="162">
        <v>-2108.35</v>
      </c>
      <c r="Q2401" s="232">
        <f>E5+(E6*0.1)</f>
        <v>0.1</v>
      </c>
      <c r="R2401" s="162">
        <v>3249.5</v>
      </c>
      <c r="S2401" s="232">
        <f>E7+(E8*0.1)</f>
        <v>0.1</v>
      </c>
      <c r="T2401" s="162">
        <v>-9840</v>
      </c>
      <c r="U2401" s="233">
        <f>E9+(E10*0.5)+(E11*0.1)</f>
        <v>0.2</v>
      </c>
      <c r="V2401" s="162">
        <v>-1400</v>
      </c>
      <c r="W2401" s="233">
        <f>E12+(E13*0.5)+(E14*0.1)</f>
        <v>0.2</v>
      </c>
      <c r="X2401" s="162">
        <v>-1200</v>
      </c>
      <c r="Y2401" s="161">
        <f t="shared" si="758"/>
        <v>2374</v>
      </c>
      <c r="Z2401" s="162">
        <f t="shared" si="750"/>
        <v>-1600.72</v>
      </c>
      <c r="AA2401" s="127">
        <v>46084</v>
      </c>
      <c r="AB2401" s="127"/>
      <c r="AC2401" s="128"/>
      <c r="AD2401" s="128"/>
      <c r="AE2401" s="129"/>
      <c r="AF2401" s="129"/>
      <c r="AG2401" s="129"/>
      <c r="AH2401" s="129">
        <f t="shared" si="751"/>
        <v>0</v>
      </c>
      <c r="AI2401" s="129">
        <f t="shared" si="752"/>
        <v>-1600.72</v>
      </c>
      <c r="AJ2401" s="234">
        <f t="shared" si="753"/>
        <v>0</v>
      </c>
      <c r="AK2401" s="234">
        <f t="shared" si="754"/>
        <v>1</v>
      </c>
      <c r="AL2401" s="129">
        <f t="shared" si="755"/>
        <v>0</v>
      </c>
      <c r="AM2401" s="127">
        <v>46084</v>
      </c>
      <c r="AN2401" s="129">
        <f t="shared" si="759"/>
        <v>278427.33999999962</v>
      </c>
      <c r="AO2401" s="129">
        <f t="shared" si="760"/>
        <v>0</v>
      </c>
      <c r="AP2401" s="129">
        <f t="shared" si="761"/>
        <v>0</v>
      </c>
      <c r="AQ2401" s="235"/>
      <c r="AR2401" s="235"/>
      <c r="AS2401" s="236">
        <f t="shared" si="756"/>
        <v>46084</v>
      </c>
      <c r="AT2401" s="237">
        <f t="shared" si="762"/>
        <v>44997.580000000009</v>
      </c>
      <c r="AU2401" s="237">
        <f t="shared" si="763"/>
        <v>28127.800000000007</v>
      </c>
      <c r="AV2401" s="237">
        <f t="shared" si="764"/>
        <v>55520.56000000007</v>
      </c>
      <c r="AW2401" s="237">
        <f t="shared" si="765"/>
        <v>65262.599999999991</v>
      </c>
      <c r="AX2401" s="237">
        <f t="shared" si="766"/>
        <v>84518.799999999974</v>
      </c>
      <c r="AY2401" s="133"/>
    </row>
    <row r="2402" spans="3:51" x14ac:dyDescent="0.25">
      <c r="C2402" s="137"/>
      <c r="D2402" s="137"/>
      <c r="E2402" s="137"/>
      <c r="F2402" s="137"/>
      <c r="G2402" s="137"/>
      <c r="H2402" s="137"/>
      <c r="I2402" s="137"/>
      <c r="J2402" s="137"/>
      <c r="K2402" s="240">
        <f t="shared" si="748"/>
        <v>46085</v>
      </c>
      <c r="L2402" s="230">
        <f t="shared" si="749"/>
        <v>281098.33999999962</v>
      </c>
      <c r="M2402" s="162">
        <f>MAX(AN28:AN2402)</f>
        <v>283451.07999999961</v>
      </c>
      <c r="N2402" s="162">
        <f t="shared" si="757"/>
        <v>-2352.7399999999907</v>
      </c>
      <c r="O2402" s="231">
        <f>E3+(E4*0.1)</f>
        <v>0.2</v>
      </c>
      <c r="P2402" s="162">
        <v>-550</v>
      </c>
      <c r="Q2402" s="232">
        <f>E5+(E6*0.1)</f>
        <v>0.1</v>
      </c>
      <c r="R2402" s="162">
        <v>-850</v>
      </c>
      <c r="S2402" s="232">
        <f>E7+(E8*0.1)</f>
        <v>0.1</v>
      </c>
      <c r="T2402" s="162">
        <v>7472</v>
      </c>
      <c r="U2402" s="233">
        <f>E9+(E10*0.5)+(E11*0.1)</f>
        <v>0.2</v>
      </c>
      <c r="V2402" s="162">
        <v>5297</v>
      </c>
      <c r="W2402" s="233">
        <f>E12+(E13*0.5)+(E14*0.1)</f>
        <v>0.2</v>
      </c>
      <c r="X2402" s="162">
        <v>5297</v>
      </c>
      <c r="Y2402" s="161">
        <f t="shared" si="758"/>
        <v>2375</v>
      </c>
      <c r="Z2402" s="162">
        <f t="shared" si="750"/>
        <v>2671</v>
      </c>
      <c r="AA2402" s="127">
        <v>46085</v>
      </c>
      <c r="AB2402" s="127"/>
      <c r="AC2402" s="128"/>
      <c r="AD2402" s="128"/>
      <c r="AE2402" s="129"/>
      <c r="AF2402" s="129"/>
      <c r="AG2402" s="129"/>
      <c r="AH2402" s="129">
        <f t="shared" si="751"/>
        <v>2671</v>
      </c>
      <c r="AI2402" s="129">
        <f t="shared" si="752"/>
        <v>0</v>
      </c>
      <c r="AJ2402" s="234">
        <f t="shared" si="753"/>
        <v>1</v>
      </c>
      <c r="AK2402" s="234">
        <f t="shared" si="754"/>
        <v>0</v>
      </c>
      <c r="AL2402" s="129">
        <f t="shared" si="755"/>
        <v>0</v>
      </c>
      <c r="AM2402" s="127">
        <v>46085</v>
      </c>
      <c r="AN2402" s="129">
        <f t="shared" si="759"/>
        <v>281098.33999999962</v>
      </c>
      <c r="AO2402" s="129">
        <f t="shared" si="760"/>
        <v>0</v>
      </c>
      <c r="AP2402" s="129">
        <f t="shared" si="761"/>
        <v>0</v>
      </c>
      <c r="AQ2402" s="235"/>
      <c r="AR2402" s="235"/>
      <c r="AS2402" s="236">
        <f t="shared" si="756"/>
        <v>46085</v>
      </c>
      <c r="AT2402" s="237">
        <f t="shared" si="762"/>
        <v>44887.580000000009</v>
      </c>
      <c r="AU2402" s="237">
        <f t="shared" si="763"/>
        <v>28042.800000000007</v>
      </c>
      <c r="AV2402" s="237">
        <f t="shared" si="764"/>
        <v>56267.760000000068</v>
      </c>
      <c r="AW2402" s="237">
        <f t="shared" si="765"/>
        <v>66321.999999999985</v>
      </c>
      <c r="AX2402" s="237">
        <f t="shared" si="766"/>
        <v>85578.199999999968</v>
      </c>
      <c r="AY2402" s="133"/>
    </row>
    <row r="2403" spans="3:51" x14ac:dyDescent="0.25">
      <c r="C2403" s="137"/>
      <c r="D2403" s="137"/>
      <c r="E2403" s="137"/>
      <c r="F2403" s="137"/>
      <c r="G2403" s="137"/>
      <c r="H2403" s="137"/>
      <c r="I2403" s="137"/>
      <c r="J2403" s="137"/>
      <c r="K2403" s="240">
        <f t="shared" si="748"/>
        <v>46086</v>
      </c>
      <c r="L2403" s="230">
        <f t="shared" si="749"/>
        <v>280208.60999999964</v>
      </c>
      <c r="M2403" s="162">
        <f>MAX(AN28:AN2403)</f>
        <v>283451.07999999961</v>
      </c>
      <c r="N2403" s="162">
        <f t="shared" si="757"/>
        <v>-3242.4699999999721</v>
      </c>
      <c r="O2403" s="231">
        <f>E3+(E4*0.1)</f>
        <v>0.2</v>
      </c>
      <c r="P2403" s="162">
        <v>-1113.4000000000001</v>
      </c>
      <c r="Q2403" s="232">
        <f>E5+(E6*0.1)</f>
        <v>0.1</v>
      </c>
      <c r="R2403" s="162">
        <v>1939.5</v>
      </c>
      <c r="S2403" s="232">
        <f>E7+(E8*0.1)</f>
        <v>0.1</v>
      </c>
      <c r="T2403" s="162">
        <v>-3410</v>
      </c>
      <c r="U2403" s="233">
        <f>E9+(E10*0.5)+(E11*0.1)</f>
        <v>0.2</v>
      </c>
      <c r="V2403" s="162">
        <v>-1400</v>
      </c>
      <c r="W2403" s="233">
        <f>E12+(E13*0.5)+(E14*0.1)</f>
        <v>0.2</v>
      </c>
      <c r="X2403" s="162">
        <v>-1200</v>
      </c>
      <c r="Y2403" s="161">
        <f t="shared" si="758"/>
        <v>2376</v>
      </c>
      <c r="Z2403" s="162">
        <f t="shared" si="750"/>
        <v>-889.73</v>
      </c>
      <c r="AA2403" s="127">
        <v>46086</v>
      </c>
      <c r="AB2403" s="127"/>
      <c r="AC2403" s="128"/>
      <c r="AD2403" s="128"/>
      <c r="AE2403" s="129"/>
      <c r="AF2403" s="129"/>
      <c r="AG2403" s="129"/>
      <c r="AH2403" s="129">
        <f t="shared" si="751"/>
        <v>0</v>
      </c>
      <c r="AI2403" s="129">
        <f t="shared" si="752"/>
        <v>-889.73</v>
      </c>
      <c r="AJ2403" s="234">
        <f t="shared" si="753"/>
        <v>0</v>
      </c>
      <c r="AK2403" s="234">
        <f t="shared" si="754"/>
        <v>1</v>
      </c>
      <c r="AL2403" s="129">
        <f t="shared" si="755"/>
        <v>0</v>
      </c>
      <c r="AM2403" s="127">
        <v>46086</v>
      </c>
      <c r="AN2403" s="129">
        <f t="shared" si="759"/>
        <v>280208.60999999964</v>
      </c>
      <c r="AO2403" s="129">
        <f t="shared" si="760"/>
        <v>0</v>
      </c>
      <c r="AP2403" s="129">
        <f t="shared" si="761"/>
        <v>0</v>
      </c>
      <c r="AQ2403" s="235"/>
      <c r="AR2403" s="235"/>
      <c r="AS2403" s="236">
        <f t="shared" si="756"/>
        <v>46086</v>
      </c>
      <c r="AT2403" s="237">
        <f t="shared" si="762"/>
        <v>44664.900000000009</v>
      </c>
      <c r="AU2403" s="237">
        <f t="shared" si="763"/>
        <v>28236.750000000007</v>
      </c>
      <c r="AV2403" s="237">
        <f t="shared" si="764"/>
        <v>55926.760000000068</v>
      </c>
      <c r="AW2403" s="237">
        <f t="shared" si="765"/>
        <v>66041.999999999985</v>
      </c>
      <c r="AX2403" s="237">
        <f t="shared" si="766"/>
        <v>85338.199999999968</v>
      </c>
      <c r="AY2403" s="133"/>
    </row>
    <row r="2404" spans="3:51" x14ac:dyDescent="0.25">
      <c r="C2404" s="137"/>
      <c r="D2404" s="137"/>
      <c r="E2404" s="137"/>
      <c r="F2404" s="137"/>
      <c r="G2404" s="137"/>
      <c r="H2404" s="137"/>
      <c r="I2404" s="137"/>
      <c r="J2404" s="137"/>
      <c r="K2404" s="240">
        <f t="shared" si="748"/>
        <v>46087</v>
      </c>
      <c r="L2404" s="230">
        <f t="shared" si="749"/>
        <v>279264.96999999962</v>
      </c>
      <c r="M2404" s="162">
        <f>MAX(AN28:AN2404)</f>
        <v>283451.07999999961</v>
      </c>
      <c r="N2404" s="162">
        <f t="shared" si="757"/>
        <v>-4186.109999999986</v>
      </c>
      <c r="O2404" s="231">
        <f>E3+(E4*0.1)</f>
        <v>0.2</v>
      </c>
      <c r="P2404" s="162">
        <v>-1650.95</v>
      </c>
      <c r="Q2404" s="232">
        <f>E5+(E6*0.1)</f>
        <v>0.1</v>
      </c>
      <c r="R2404" s="162">
        <v>4534.5</v>
      </c>
      <c r="S2404" s="232">
        <f>E7+(E8*0.1)</f>
        <v>0.1</v>
      </c>
      <c r="T2404" s="162">
        <v>-5469</v>
      </c>
      <c r="U2404" s="233">
        <f>E9+(E10*0.5)+(E11*0.1)</f>
        <v>0.2</v>
      </c>
      <c r="V2404" s="162">
        <v>-1400</v>
      </c>
      <c r="W2404" s="233">
        <f>E12+(E13*0.5)+(E14*0.1)</f>
        <v>0.2</v>
      </c>
      <c r="X2404" s="162">
        <v>-1200</v>
      </c>
      <c r="Y2404" s="161">
        <f t="shared" si="758"/>
        <v>2377</v>
      </c>
      <c r="Z2404" s="162">
        <f t="shared" si="750"/>
        <v>-943.64</v>
      </c>
      <c r="AA2404" s="127">
        <v>46087</v>
      </c>
      <c r="AB2404" s="127"/>
      <c r="AC2404" s="128"/>
      <c r="AD2404" s="128"/>
      <c r="AE2404" s="129"/>
      <c r="AF2404" s="129"/>
      <c r="AG2404" s="129"/>
      <c r="AH2404" s="129">
        <f t="shared" si="751"/>
        <v>0</v>
      </c>
      <c r="AI2404" s="129">
        <f t="shared" si="752"/>
        <v>-943.64</v>
      </c>
      <c r="AJ2404" s="234">
        <f t="shared" si="753"/>
        <v>0</v>
      </c>
      <c r="AK2404" s="234">
        <f t="shared" si="754"/>
        <v>1</v>
      </c>
      <c r="AL2404" s="129">
        <f t="shared" si="755"/>
        <v>0</v>
      </c>
      <c r="AM2404" s="127">
        <v>46087</v>
      </c>
      <c r="AN2404" s="129">
        <f t="shared" si="759"/>
        <v>279264.96999999962</v>
      </c>
      <c r="AO2404" s="129">
        <f t="shared" si="760"/>
        <v>0</v>
      </c>
      <c r="AP2404" s="129">
        <f t="shared" si="761"/>
        <v>0</v>
      </c>
      <c r="AQ2404" s="235"/>
      <c r="AR2404" s="235"/>
      <c r="AS2404" s="236">
        <f t="shared" si="756"/>
        <v>46087</v>
      </c>
      <c r="AT2404" s="237">
        <f t="shared" si="762"/>
        <v>44334.710000000006</v>
      </c>
      <c r="AU2404" s="237">
        <f t="shared" si="763"/>
        <v>28690.200000000008</v>
      </c>
      <c r="AV2404" s="237">
        <f t="shared" si="764"/>
        <v>55379.860000000066</v>
      </c>
      <c r="AW2404" s="237">
        <f t="shared" si="765"/>
        <v>65761.999999999985</v>
      </c>
      <c r="AX2404" s="237">
        <f t="shared" si="766"/>
        <v>85098.199999999968</v>
      </c>
      <c r="AY2404" s="133"/>
    </row>
    <row r="2405" spans="3:51" x14ac:dyDescent="0.25">
      <c r="C2405" s="137"/>
      <c r="D2405" s="137"/>
      <c r="E2405" s="137"/>
      <c r="F2405" s="137"/>
      <c r="G2405" s="137"/>
      <c r="H2405" s="137"/>
      <c r="I2405" s="137"/>
      <c r="J2405" s="137"/>
      <c r="K2405" s="240">
        <f t="shared" si="748"/>
        <v>46090</v>
      </c>
      <c r="L2405" s="230">
        <f t="shared" si="749"/>
        <v>278124.16999999963</v>
      </c>
      <c r="M2405" s="162">
        <f>MAX(AN28:AN2405)</f>
        <v>283451.07999999961</v>
      </c>
      <c r="N2405" s="162">
        <f t="shared" si="757"/>
        <v>-5326.9099999999744</v>
      </c>
      <c r="O2405" s="231">
        <f>E3+(E4*0.1)</f>
        <v>0.2</v>
      </c>
      <c r="P2405" s="162">
        <v>-550</v>
      </c>
      <c r="Q2405" s="232">
        <f>E5+(E6*0.1)</f>
        <v>0.1</v>
      </c>
      <c r="R2405" s="162">
        <v>-850</v>
      </c>
      <c r="S2405" s="232">
        <f>E7+(E8*0.1)</f>
        <v>0.1</v>
      </c>
      <c r="T2405" s="162">
        <v>-4258</v>
      </c>
      <c r="U2405" s="233">
        <f>E9+(E10*0.5)+(E11*0.1)</f>
        <v>0.2</v>
      </c>
      <c r="V2405" s="162">
        <v>-1400</v>
      </c>
      <c r="W2405" s="233">
        <f>E12+(E13*0.5)+(E14*0.1)</f>
        <v>0.2</v>
      </c>
      <c r="X2405" s="162">
        <v>-1200</v>
      </c>
      <c r="Y2405" s="161">
        <f t="shared" si="758"/>
        <v>2378</v>
      </c>
      <c r="Z2405" s="162">
        <f t="shared" si="750"/>
        <v>-1140.8</v>
      </c>
      <c r="AA2405" s="127">
        <v>46090</v>
      </c>
      <c r="AB2405" s="127"/>
      <c r="AC2405" s="128"/>
      <c r="AD2405" s="128"/>
      <c r="AE2405" s="129"/>
      <c r="AF2405" s="129"/>
      <c r="AG2405" s="129"/>
      <c r="AH2405" s="129">
        <f t="shared" si="751"/>
        <v>0</v>
      </c>
      <c r="AI2405" s="129">
        <f t="shared" si="752"/>
        <v>-1140.8</v>
      </c>
      <c r="AJ2405" s="234">
        <f t="shared" si="753"/>
        <v>0</v>
      </c>
      <c r="AK2405" s="234">
        <f t="shared" si="754"/>
        <v>1</v>
      </c>
      <c r="AL2405" s="129">
        <f t="shared" si="755"/>
        <v>0</v>
      </c>
      <c r="AM2405" s="127">
        <v>46090</v>
      </c>
      <c r="AN2405" s="129">
        <f t="shared" si="759"/>
        <v>278124.16999999963</v>
      </c>
      <c r="AO2405" s="129">
        <f t="shared" si="760"/>
        <v>0</v>
      </c>
      <c r="AP2405" s="129">
        <f t="shared" si="761"/>
        <v>0</v>
      </c>
      <c r="AQ2405" s="235"/>
      <c r="AR2405" s="235"/>
      <c r="AS2405" s="236">
        <f t="shared" si="756"/>
        <v>46090</v>
      </c>
      <c r="AT2405" s="237">
        <f t="shared" si="762"/>
        <v>44224.710000000006</v>
      </c>
      <c r="AU2405" s="237">
        <f t="shared" si="763"/>
        <v>28605.200000000008</v>
      </c>
      <c r="AV2405" s="237">
        <f t="shared" si="764"/>
        <v>54954.060000000063</v>
      </c>
      <c r="AW2405" s="237">
        <f t="shared" si="765"/>
        <v>65481.999999999985</v>
      </c>
      <c r="AX2405" s="237">
        <f t="shared" si="766"/>
        <v>84858.199999999968</v>
      </c>
      <c r="AY2405" s="133"/>
    </row>
    <row r="2406" spans="3:51" x14ac:dyDescent="0.25">
      <c r="C2406" s="137"/>
      <c r="D2406" s="137"/>
      <c r="E2406" s="137"/>
      <c r="F2406" s="137"/>
      <c r="G2406" s="137"/>
      <c r="H2406" s="137"/>
      <c r="I2406" s="137"/>
      <c r="J2406" s="137"/>
      <c r="K2406" s="240">
        <f t="shared" si="748"/>
        <v>46091</v>
      </c>
      <c r="L2406" s="230">
        <f t="shared" si="749"/>
        <v>277387.60999999964</v>
      </c>
      <c r="M2406" s="162">
        <f>MAX(AN28:AN2406)</f>
        <v>283451.07999999961</v>
      </c>
      <c r="N2406" s="162">
        <f t="shared" si="757"/>
        <v>-6063.4699999999721</v>
      </c>
      <c r="O2406" s="231">
        <f>E3+(E4*0.1)</f>
        <v>0.2</v>
      </c>
      <c r="P2406" s="162">
        <v>-550</v>
      </c>
      <c r="Q2406" s="232">
        <f>E5+(E6*0.1)</f>
        <v>0.1</v>
      </c>
      <c r="R2406" s="162">
        <v>-850</v>
      </c>
      <c r="S2406" s="232">
        <f>E7+(E8*0.1)</f>
        <v>0.1</v>
      </c>
      <c r="T2406" s="162">
        <v>-215.6</v>
      </c>
      <c r="U2406" s="233">
        <f>E9+(E10*0.5)+(E11*0.1)</f>
        <v>0.2</v>
      </c>
      <c r="V2406" s="162">
        <v>-1400</v>
      </c>
      <c r="W2406" s="233">
        <f>E12+(E13*0.5)+(E14*0.1)</f>
        <v>0.2</v>
      </c>
      <c r="X2406" s="162">
        <v>-1200</v>
      </c>
      <c r="Y2406" s="161">
        <f t="shared" si="758"/>
        <v>2379</v>
      </c>
      <c r="Z2406" s="162">
        <f t="shared" si="750"/>
        <v>-736.56</v>
      </c>
      <c r="AA2406" s="127">
        <v>46091</v>
      </c>
      <c r="AB2406" s="127"/>
      <c r="AC2406" s="128"/>
      <c r="AD2406" s="128"/>
      <c r="AE2406" s="129"/>
      <c r="AF2406" s="129"/>
      <c r="AG2406" s="129"/>
      <c r="AH2406" s="129">
        <f t="shared" si="751"/>
        <v>0</v>
      </c>
      <c r="AI2406" s="129">
        <f t="shared" si="752"/>
        <v>-736.56</v>
      </c>
      <c r="AJ2406" s="234">
        <f t="shared" si="753"/>
        <v>0</v>
      </c>
      <c r="AK2406" s="234">
        <f t="shared" si="754"/>
        <v>1</v>
      </c>
      <c r="AL2406" s="129">
        <f t="shared" si="755"/>
        <v>0</v>
      </c>
      <c r="AM2406" s="127">
        <v>46091</v>
      </c>
      <c r="AN2406" s="129">
        <f t="shared" si="759"/>
        <v>277387.60999999964</v>
      </c>
      <c r="AO2406" s="129">
        <f t="shared" si="760"/>
        <v>0</v>
      </c>
      <c r="AP2406" s="129">
        <f t="shared" si="761"/>
        <v>0</v>
      </c>
      <c r="AQ2406" s="235"/>
      <c r="AR2406" s="235"/>
      <c r="AS2406" s="236">
        <f t="shared" si="756"/>
        <v>46091</v>
      </c>
      <c r="AT2406" s="237">
        <f t="shared" si="762"/>
        <v>44114.710000000006</v>
      </c>
      <c r="AU2406" s="237">
        <f t="shared" si="763"/>
        <v>28520.200000000008</v>
      </c>
      <c r="AV2406" s="237">
        <f t="shared" si="764"/>
        <v>54932.500000000065</v>
      </c>
      <c r="AW2406" s="237">
        <f t="shared" si="765"/>
        <v>65201.999999999985</v>
      </c>
      <c r="AX2406" s="237">
        <f t="shared" si="766"/>
        <v>84618.199999999968</v>
      </c>
      <c r="AY2406" s="133"/>
    </row>
    <row r="2407" spans="3:51" x14ac:dyDescent="0.25">
      <c r="C2407" s="137"/>
      <c r="D2407" s="137"/>
      <c r="E2407" s="137"/>
      <c r="F2407" s="137"/>
      <c r="G2407" s="137"/>
      <c r="H2407" s="137"/>
      <c r="I2407" s="137"/>
      <c r="J2407" s="137"/>
      <c r="K2407" s="240">
        <f t="shared" si="748"/>
        <v>46092</v>
      </c>
      <c r="L2407" s="230">
        <f t="shared" si="749"/>
        <v>277088.92999999964</v>
      </c>
      <c r="M2407" s="162">
        <f>MAX(AN28:AN2407)</f>
        <v>283451.07999999961</v>
      </c>
      <c r="N2407" s="162">
        <f t="shared" si="757"/>
        <v>-6362.1499999999651</v>
      </c>
      <c r="O2407" s="231">
        <f>E3+(E4*0.1)</f>
        <v>0.2</v>
      </c>
      <c r="P2407" s="162">
        <v>1446.2</v>
      </c>
      <c r="Q2407" s="232">
        <f>E5+(E6*0.1)</f>
        <v>0.1</v>
      </c>
      <c r="R2407" s="162">
        <v>-850</v>
      </c>
      <c r="S2407" s="232">
        <f>E7+(E8*0.1)</f>
        <v>0.1</v>
      </c>
      <c r="T2407" s="162">
        <v>170.8</v>
      </c>
      <c r="U2407" s="233">
        <f>E9+(E10*0.5)+(E11*0.1)</f>
        <v>0.2</v>
      </c>
      <c r="V2407" s="162">
        <v>-1400</v>
      </c>
      <c r="W2407" s="233">
        <f>E12+(E13*0.5)+(E14*0.1)</f>
        <v>0.2</v>
      </c>
      <c r="X2407" s="162">
        <v>-1200</v>
      </c>
      <c r="Y2407" s="161">
        <f t="shared" si="758"/>
        <v>2380</v>
      </c>
      <c r="Z2407" s="162">
        <f t="shared" si="750"/>
        <v>-298.67999999999995</v>
      </c>
      <c r="AA2407" s="127">
        <v>46092</v>
      </c>
      <c r="AB2407" s="127"/>
      <c r="AC2407" s="128"/>
      <c r="AD2407" s="128"/>
      <c r="AE2407" s="129"/>
      <c r="AF2407" s="129"/>
      <c r="AG2407" s="129"/>
      <c r="AH2407" s="129">
        <f t="shared" si="751"/>
        <v>0</v>
      </c>
      <c r="AI2407" s="129">
        <f t="shared" si="752"/>
        <v>-298.67999999999995</v>
      </c>
      <c r="AJ2407" s="234">
        <f t="shared" si="753"/>
        <v>0</v>
      </c>
      <c r="AK2407" s="234">
        <f t="shared" si="754"/>
        <v>1</v>
      </c>
      <c r="AL2407" s="129">
        <f t="shared" si="755"/>
        <v>0</v>
      </c>
      <c r="AM2407" s="127">
        <v>46092</v>
      </c>
      <c r="AN2407" s="129">
        <f t="shared" si="759"/>
        <v>277088.92999999964</v>
      </c>
      <c r="AO2407" s="129">
        <f t="shared" si="760"/>
        <v>0</v>
      </c>
      <c r="AP2407" s="129">
        <f t="shared" si="761"/>
        <v>0</v>
      </c>
      <c r="AQ2407" s="235"/>
      <c r="AR2407" s="235"/>
      <c r="AS2407" s="236">
        <f t="shared" si="756"/>
        <v>46092</v>
      </c>
      <c r="AT2407" s="237">
        <f t="shared" si="762"/>
        <v>44403.950000000004</v>
      </c>
      <c r="AU2407" s="237">
        <f t="shared" si="763"/>
        <v>28435.200000000008</v>
      </c>
      <c r="AV2407" s="237">
        <f t="shared" si="764"/>
        <v>54949.580000000067</v>
      </c>
      <c r="AW2407" s="237">
        <f t="shared" si="765"/>
        <v>64921.999999999985</v>
      </c>
      <c r="AX2407" s="237">
        <f t="shared" si="766"/>
        <v>84378.199999999968</v>
      </c>
      <c r="AY2407" s="133"/>
    </row>
    <row r="2408" spans="3:51" x14ac:dyDescent="0.25">
      <c r="C2408" s="137"/>
      <c r="D2408" s="137"/>
      <c r="E2408" s="137"/>
      <c r="F2408" s="137"/>
      <c r="G2408" s="137"/>
      <c r="H2408" s="137"/>
      <c r="I2408" s="137"/>
      <c r="J2408" s="137"/>
      <c r="K2408" s="240">
        <f t="shared" si="748"/>
        <v>46093</v>
      </c>
      <c r="L2408" s="230">
        <f t="shared" si="749"/>
        <v>277423.42999999964</v>
      </c>
      <c r="M2408" s="162">
        <f>MAX(AN28:AN2408)</f>
        <v>283451.07999999961</v>
      </c>
      <c r="N2408" s="162">
        <f t="shared" si="757"/>
        <v>-6027.6499999999651</v>
      </c>
      <c r="O2408" s="231">
        <f>E3+(E4*0.1)</f>
        <v>0.2</v>
      </c>
      <c r="P2408" s="162">
        <v>3697.1</v>
      </c>
      <c r="Q2408" s="232">
        <f>E5+(E6*0.1)</f>
        <v>0.1</v>
      </c>
      <c r="R2408" s="162">
        <v>5159</v>
      </c>
      <c r="S2408" s="232">
        <f>E7+(E8*0.1)</f>
        <v>0.1</v>
      </c>
      <c r="T2408" s="162">
        <v>-4008.2</v>
      </c>
      <c r="U2408" s="233">
        <f>E9+(E10*0.5)+(E11*0.1)</f>
        <v>0.2</v>
      </c>
      <c r="V2408" s="162">
        <v>-1400</v>
      </c>
      <c r="W2408" s="233">
        <f>E12+(E13*0.5)+(E14*0.1)</f>
        <v>0.2</v>
      </c>
      <c r="X2408" s="162">
        <v>-1200</v>
      </c>
      <c r="Y2408" s="161">
        <f t="shared" si="758"/>
        <v>2381</v>
      </c>
      <c r="Z2408" s="162">
        <f t="shared" si="750"/>
        <v>334.50000000000023</v>
      </c>
      <c r="AA2408" s="127">
        <v>46093</v>
      </c>
      <c r="AB2408" s="127"/>
      <c r="AC2408" s="128"/>
      <c r="AD2408" s="128"/>
      <c r="AE2408" s="129"/>
      <c r="AF2408" s="129"/>
      <c r="AG2408" s="129"/>
      <c r="AH2408" s="129">
        <f t="shared" si="751"/>
        <v>334.50000000000023</v>
      </c>
      <c r="AI2408" s="129">
        <f t="shared" si="752"/>
        <v>0</v>
      </c>
      <c r="AJ2408" s="234">
        <f t="shared" si="753"/>
        <v>1</v>
      </c>
      <c r="AK2408" s="234">
        <f t="shared" si="754"/>
        <v>0</v>
      </c>
      <c r="AL2408" s="129">
        <f t="shared" si="755"/>
        <v>0</v>
      </c>
      <c r="AM2408" s="127">
        <v>46093</v>
      </c>
      <c r="AN2408" s="129">
        <f t="shared" si="759"/>
        <v>277423.42999999964</v>
      </c>
      <c r="AO2408" s="129">
        <f t="shared" si="760"/>
        <v>0</v>
      </c>
      <c r="AP2408" s="129">
        <f t="shared" si="761"/>
        <v>0</v>
      </c>
      <c r="AQ2408" s="235"/>
      <c r="AR2408" s="235"/>
      <c r="AS2408" s="236">
        <f t="shared" si="756"/>
        <v>46093</v>
      </c>
      <c r="AT2408" s="237">
        <f t="shared" si="762"/>
        <v>45143.37</v>
      </c>
      <c r="AU2408" s="237">
        <f t="shared" si="763"/>
        <v>28951.100000000009</v>
      </c>
      <c r="AV2408" s="237">
        <f t="shared" si="764"/>
        <v>54548.760000000068</v>
      </c>
      <c r="AW2408" s="237">
        <f t="shared" si="765"/>
        <v>64641.999999999985</v>
      </c>
      <c r="AX2408" s="237">
        <f t="shared" si="766"/>
        <v>84138.199999999968</v>
      </c>
      <c r="AY2408" s="133"/>
    </row>
    <row r="2409" spans="3:51" x14ac:dyDescent="0.25">
      <c r="C2409" s="137"/>
      <c r="D2409" s="137"/>
      <c r="E2409" s="137"/>
      <c r="F2409" s="137"/>
      <c r="G2409" s="137"/>
      <c r="H2409" s="137"/>
      <c r="I2409" s="137"/>
      <c r="J2409" s="137"/>
      <c r="K2409" s="240">
        <f t="shared" si="748"/>
        <v>46094</v>
      </c>
      <c r="L2409" s="230">
        <f t="shared" si="749"/>
        <v>276367.42999999964</v>
      </c>
      <c r="M2409" s="162">
        <f>MAX(AN28:AN2409)</f>
        <v>283451.07999999961</v>
      </c>
      <c r="N2409" s="162">
        <f t="shared" si="757"/>
        <v>-7083.6499999999651</v>
      </c>
      <c r="O2409" s="231">
        <f>E3+(E4*0.1)</f>
        <v>0.2</v>
      </c>
      <c r="P2409" s="162">
        <v>-550</v>
      </c>
      <c r="Q2409" s="232">
        <f>E5+(E6*0.1)</f>
        <v>0.1</v>
      </c>
      <c r="R2409" s="162">
        <v>-850</v>
      </c>
      <c r="S2409" s="232">
        <f>E7+(E8*0.1)</f>
        <v>0.1</v>
      </c>
      <c r="T2409" s="162">
        <v>-3410</v>
      </c>
      <c r="U2409" s="233">
        <f>E9+(E10*0.5)+(E11*0.1)</f>
        <v>0.2</v>
      </c>
      <c r="V2409" s="162">
        <v>-1400</v>
      </c>
      <c r="W2409" s="233">
        <f>E12+(E13*0.5)+(E14*0.1)</f>
        <v>0.2</v>
      </c>
      <c r="X2409" s="162">
        <v>-1200</v>
      </c>
      <c r="Y2409" s="161">
        <f t="shared" si="758"/>
        <v>2382</v>
      </c>
      <c r="Z2409" s="162">
        <f t="shared" si="750"/>
        <v>-1056</v>
      </c>
      <c r="AA2409" s="127">
        <v>46094</v>
      </c>
      <c r="AB2409" s="127"/>
      <c r="AC2409" s="128"/>
      <c r="AD2409" s="128"/>
      <c r="AE2409" s="129"/>
      <c r="AF2409" s="129"/>
      <c r="AG2409" s="129"/>
      <c r="AH2409" s="129">
        <f t="shared" si="751"/>
        <v>0</v>
      </c>
      <c r="AI2409" s="129">
        <f t="shared" si="752"/>
        <v>-1056</v>
      </c>
      <c r="AJ2409" s="234">
        <f t="shared" si="753"/>
        <v>0</v>
      </c>
      <c r="AK2409" s="234">
        <f t="shared" si="754"/>
        <v>1</v>
      </c>
      <c r="AL2409" s="129">
        <f t="shared" si="755"/>
        <v>0</v>
      </c>
      <c r="AM2409" s="127">
        <v>46094</v>
      </c>
      <c r="AN2409" s="129">
        <f t="shared" si="759"/>
        <v>276367.42999999964</v>
      </c>
      <c r="AO2409" s="129">
        <f t="shared" si="760"/>
        <v>0</v>
      </c>
      <c r="AP2409" s="129">
        <f t="shared" si="761"/>
        <v>0</v>
      </c>
      <c r="AQ2409" s="235"/>
      <c r="AR2409" s="235"/>
      <c r="AS2409" s="236">
        <f t="shared" si="756"/>
        <v>46094</v>
      </c>
      <c r="AT2409" s="237">
        <f t="shared" si="762"/>
        <v>45033.37</v>
      </c>
      <c r="AU2409" s="237">
        <f t="shared" si="763"/>
        <v>28866.100000000009</v>
      </c>
      <c r="AV2409" s="237">
        <f t="shared" si="764"/>
        <v>54207.760000000068</v>
      </c>
      <c r="AW2409" s="237">
        <f t="shared" si="765"/>
        <v>64361.999999999985</v>
      </c>
      <c r="AX2409" s="237">
        <f t="shared" si="766"/>
        <v>83898.199999999968</v>
      </c>
      <c r="AY2409" s="133"/>
    </row>
    <row r="2410" spans="3:51" x14ac:dyDescent="0.25">
      <c r="C2410" s="137"/>
      <c r="D2410" s="137"/>
      <c r="E2410" s="137"/>
      <c r="F2410" s="137"/>
      <c r="G2410" s="137"/>
      <c r="H2410" s="137"/>
      <c r="I2410" s="137"/>
      <c r="J2410" s="137"/>
      <c r="K2410" s="240">
        <f t="shared" si="748"/>
        <v>46097</v>
      </c>
      <c r="L2410" s="230">
        <f t="shared" si="749"/>
        <v>276021.81999999966</v>
      </c>
      <c r="M2410" s="162">
        <f>MAX(AN28:AN2410)</f>
        <v>283451.07999999961</v>
      </c>
      <c r="N2410" s="162">
        <f t="shared" si="757"/>
        <v>-7429.2599999999511</v>
      </c>
      <c r="O2410" s="231">
        <f>E3+(E4*0.1)</f>
        <v>0.2</v>
      </c>
      <c r="P2410" s="162">
        <v>-794.65</v>
      </c>
      <c r="Q2410" s="232">
        <f>E5+(E6*0.1)</f>
        <v>0.1</v>
      </c>
      <c r="R2410" s="162">
        <v>-2159</v>
      </c>
      <c r="S2410" s="232">
        <f>E7+(E8*0.1)</f>
        <v>0.1</v>
      </c>
      <c r="T2410" s="162">
        <v>5492.2</v>
      </c>
      <c r="U2410" s="233">
        <f>E9+(E10*0.5)+(E11*0.1)</f>
        <v>0.2</v>
      </c>
      <c r="V2410" s="162">
        <v>-1400</v>
      </c>
      <c r="W2410" s="233">
        <f>E12+(E13*0.5)+(E14*0.1)</f>
        <v>0.2</v>
      </c>
      <c r="X2410" s="162">
        <v>-1200</v>
      </c>
      <c r="Y2410" s="161">
        <f t="shared" si="758"/>
        <v>2383</v>
      </c>
      <c r="Z2410" s="162">
        <f t="shared" si="750"/>
        <v>-345.61</v>
      </c>
      <c r="AA2410" s="127">
        <v>46097</v>
      </c>
      <c r="AB2410" s="127"/>
      <c r="AC2410" s="128"/>
      <c r="AD2410" s="128"/>
      <c r="AE2410" s="129"/>
      <c r="AF2410" s="129"/>
      <c r="AG2410" s="129"/>
      <c r="AH2410" s="129">
        <f t="shared" si="751"/>
        <v>0</v>
      </c>
      <c r="AI2410" s="129">
        <f t="shared" si="752"/>
        <v>-345.61</v>
      </c>
      <c r="AJ2410" s="234">
        <f t="shared" si="753"/>
        <v>0</v>
      </c>
      <c r="AK2410" s="234">
        <f t="shared" si="754"/>
        <v>1</v>
      </c>
      <c r="AL2410" s="129">
        <f t="shared" si="755"/>
        <v>0</v>
      </c>
      <c r="AM2410" s="127">
        <v>46097</v>
      </c>
      <c r="AN2410" s="129">
        <f t="shared" si="759"/>
        <v>276021.81999999966</v>
      </c>
      <c r="AO2410" s="129">
        <f t="shared" si="760"/>
        <v>0</v>
      </c>
      <c r="AP2410" s="129">
        <f t="shared" si="761"/>
        <v>0</v>
      </c>
      <c r="AQ2410" s="235"/>
      <c r="AR2410" s="235"/>
      <c r="AS2410" s="236">
        <f t="shared" si="756"/>
        <v>46097</v>
      </c>
      <c r="AT2410" s="237">
        <f t="shared" si="762"/>
        <v>44874.44</v>
      </c>
      <c r="AU2410" s="237">
        <f t="shared" si="763"/>
        <v>28650.200000000008</v>
      </c>
      <c r="AV2410" s="237">
        <f t="shared" si="764"/>
        <v>54756.980000000069</v>
      </c>
      <c r="AW2410" s="237">
        <f t="shared" si="765"/>
        <v>64081.999999999985</v>
      </c>
      <c r="AX2410" s="237">
        <f t="shared" si="766"/>
        <v>83658.199999999968</v>
      </c>
      <c r="AY2410" s="133"/>
    </row>
    <row r="2411" spans="3:51" x14ac:dyDescent="0.25">
      <c r="C2411" s="137"/>
      <c r="D2411" s="137"/>
      <c r="E2411" s="137"/>
      <c r="F2411" s="137"/>
      <c r="G2411" s="137"/>
      <c r="H2411" s="137"/>
      <c r="I2411" s="137"/>
      <c r="J2411" s="137"/>
      <c r="K2411" s="240">
        <f t="shared" si="748"/>
        <v>46098</v>
      </c>
      <c r="L2411" s="230">
        <f t="shared" si="749"/>
        <v>275483.00999999966</v>
      </c>
      <c r="M2411" s="162">
        <f>MAX(AN28:AN2411)</f>
        <v>283451.07999999961</v>
      </c>
      <c r="N2411" s="162">
        <f t="shared" si="757"/>
        <v>-7968.0699999999488</v>
      </c>
      <c r="O2411" s="231">
        <f>E3+(E4*0.1)</f>
        <v>0.2</v>
      </c>
      <c r="P2411" s="162">
        <v>-745.6</v>
      </c>
      <c r="Q2411" s="232">
        <f>E5+(E6*0.1)</f>
        <v>0.1</v>
      </c>
      <c r="R2411" s="162">
        <v>-1198.5</v>
      </c>
      <c r="S2411" s="232">
        <f>E7+(E8*0.1)</f>
        <v>0.1</v>
      </c>
      <c r="T2411" s="162">
        <v>2501.6</v>
      </c>
      <c r="U2411" s="233">
        <f>E9+(E10*0.5)+(E11*0.1)</f>
        <v>0.2</v>
      </c>
      <c r="V2411" s="162">
        <v>-1400</v>
      </c>
      <c r="W2411" s="233">
        <f>E12+(E13*0.5)+(E14*0.1)</f>
        <v>0.2</v>
      </c>
      <c r="X2411" s="162">
        <v>-1200</v>
      </c>
      <c r="Y2411" s="161">
        <f t="shared" si="758"/>
        <v>2384</v>
      </c>
      <c r="Z2411" s="162">
        <f t="shared" si="750"/>
        <v>-538.81000000000006</v>
      </c>
      <c r="AA2411" s="127">
        <v>46098</v>
      </c>
      <c r="AB2411" s="127"/>
      <c r="AC2411" s="128"/>
      <c r="AD2411" s="128"/>
      <c r="AE2411" s="129"/>
      <c r="AF2411" s="129"/>
      <c r="AG2411" s="129"/>
      <c r="AH2411" s="129">
        <f t="shared" si="751"/>
        <v>0</v>
      </c>
      <c r="AI2411" s="129">
        <f t="shared" si="752"/>
        <v>-538.81000000000006</v>
      </c>
      <c r="AJ2411" s="234">
        <f t="shared" si="753"/>
        <v>0</v>
      </c>
      <c r="AK2411" s="234">
        <f t="shared" si="754"/>
        <v>1</v>
      </c>
      <c r="AL2411" s="129">
        <f t="shared" si="755"/>
        <v>0</v>
      </c>
      <c r="AM2411" s="127">
        <v>46098</v>
      </c>
      <c r="AN2411" s="129">
        <f t="shared" si="759"/>
        <v>275483.00999999966</v>
      </c>
      <c r="AO2411" s="129">
        <f t="shared" si="760"/>
        <v>0</v>
      </c>
      <c r="AP2411" s="129">
        <f t="shared" si="761"/>
        <v>0</v>
      </c>
      <c r="AQ2411" s="235"/>
      <c r="AR2411" s="235"/>
      <c r="AS2411" s="236">
        <f t="shared" si="756"/>
        <v>46098</v>
      </c>
      <c r="AT2411" s="237">
        <f t="shared" si="762"/>
        <v>44725.32</v>
      </c>
      <c r="AU2411" s="237">
        <f t="shared" si="763"/>
        <v>28530.350000000009</v>
      </c>
      <c r="AV2411" s="237">
        <f t="shared" si="764"/>
        <v>55007.140000000072</v>
      </c>
      <c r="AW2411" s="237">
        <f t="shared" si="765"/>
        <v>63801.999999999985</v>
      </c>
      <c r="AX2411" s="237">
        <f t="shared" si="766"/>
        <v>83418.199999999968</v>
      </c>
      <c r="AY2411" s="133"/>
    </row>
    <row r="2412" spans="3:51" x14ac:dyDescent="0.25">
      <c r="C2412" s="137"/>
      <c r="D2412" s="137"/>
      <c r="E2412" s="137"/>
      <c r="F2412" s="137"/>
      <c r="G2412" s="137"/>
      <c r="H2412" s="137"/>
      <c r="I2412" s="137"/>
      <c r="J2412" s="137"/>
      <c r="K2412" s="240">
        <f t="shared" si="748"/>
        <v>46099</v>
      </c>
      <c r="L2412" s="230">
        <f t="shared" si="749"/>
        <v>279861.46999999968</v>
      </c>
      <c r="M2412" s="162">
        <f>MAX(AN28:AN2412)</f>
        <v>283451.07999999961</v>
      </c>
      <c r="N2412" s="162">
        <f t="shared" si="757"/>
        <v>-3589.6099999999278</v>
      </c>
      <c r="O2412" s="231">
        <f>E3+(E4*0.1)</f>
        <v>0.2</v>
      </c>
      <c r="P2412" s="162">
        <v>3840.55</v>
      </c>
      <c r="Q2412" s="232">
        <f>E5+(E6*0.1)</f>
        <v>0.1</v>
      </c>
      <c r="R2412" s="162">
        <v>4569.5</v>
      </c>
      <c r="S2412" s="232">
        <f>E7+(E8*0.1)</f>
        <v>0.1</v>
      </c>
      <c r="T2412" s="162">
        <v>-3410</v>
      </c>
      <c r="U2412" s="233">
        <f>E9+(E10*0.5)+(E11*0.1)</f>
        <v>0.2</v>
      </c>
      <c r="V2412" s="162">
        <v>18672</v>
      </c>
      <c r="W2412" s="233">
        <f>E12+(E13*0.5)+(E14*0.1)</f>
        <v>0.2</v>
      </c>
      <c r="X2412" s="162">
        <v>-1200</v>
      </c>
      <c r="Y2412" s="161">
        <f t="shared" si="758"/>
        <v>2385</v>
      </c>
      <c r="Z2412" s="162">
        <f t="shared" si="750"/>
        <v>4378.46</v>
      </c>
      <c r="AA2412" s="127">
        <v>46099</v>
      </c>
      <c r="AB2412" s="127"/>
      <c r="AC2412" s="128"/>
      <c r="AD2412" s="128"/>
      <c r="AE2412" s="129"/>
      <c r="AF2412" s="129"/>
      <c r="AG2412" s="129"/>
      <c r="AH2412" s="129">
        <f t="shared" si="751"/>
        <v>4378.46</v>
      </c>
      <c r="AI2412" s="129">
        <f t="shared" si="752"/>
        <v>0</v>
      </c>
      <c r="AJ2412" s="234">
        <f t="shared" si="753"/>
        <v>1</v>
      </c>
      <c r="AK2412" s="234">
        <f t="shared" si="754"/>
        <v>0</v>
      </c>
      <c r="AL2412" s="129">
        <f t="shared" si="755"/>
        <v>0</v>
      </c>
      <c r="AM2412" s="127">
        <v>46099</v>
      </c>
      <c r="AN2412" s="129">
        <f t="shared" si="759"/>
        <v>279861.46999999968</v>
      </c>
      <c r="AO2412" s="129">
        <f t="shared" si="760"/>
        <v>0</v>
      </c>
      <c r="AP2412" s="129">
        <f t="shared" si="761"/>
        <v>0</v>
      </c>
      <c r="AQ2412" s="235"/>
      <c r="AR2412" s="235"/>
      <c r="AS2412" s="236">
        <f t="shared" si="756"/>
        <v>46099</v>
      </c>
      <c r="AT2412" s="237">
        <f t="shared" si="762"/>
        <v>45493.43</v>
      </c>
      <c r="AU2412" s="237">
        <f t="shared" si="763"/>
        <v>28987.30000000001</v>
      </c>
      <c r="AV2412" s="237">
        <f t="shared" si="764"/>
        <v>54666.140000000072</v>
      </c>
      <c r="AW2412" s="237">
        <f t="shared" si="765"/>
        <v>67536.39999999998</v>
      </c>
      <c r="AX2412" s="237">
        <f t="shared" si="766"/>
        <v>83178.199999999968</v>
      </c>
      <c r="AY2412" s="133"/>
    </row>
    <row r="2413" spans="3:51" x14ac:dyDescent="0.25">
      <c r="C2413" s="137"/>
      <c r="D2413" s="137"/>
      <c r="E2413" s="137"/>
      <c r="F2413" s="137"/>
      <c r="G2413" s="137"/>
      <c r="H2413" s="137"/>
      <c r="I2413" s="137"/>
      <c r="J2413" s="137"/>
      <c r="K2413" s="240">
        <f t="shared" si="748"/>
        <v>46100</v>
      </c>
      <c r="L2413" s="230">
        <f t="shared" si="749"/>
        <v>279775.85999999969</v>
      </c>
      <c r="M2413" s="162">
        <f>MAX(AN28:AN2413)</f>
        <v>283451.07999999961</v>
      </c>
      <c r="N2413" s="162">
        <f t="shared" si="757"/>
        <v>-3675.2199999999139</v>
      </c>
      <c r="O2413" s="231">
        <f>E3+(E4*0.1)</f>
        <v>0.2</v>
      </c>
      <c r="P2413" s="162">
        <v>1018.6</v>
      </c>
      <c r="Q2413" s="232">
        <f>E5+(E6*0.1)</f>
        <v>0.1</v>
      </c>
      <c r="R2413" s="162">
        <v>910.5</v>
      </c>
      <c r="S2413" s="232">
        <f>E7+(E8*0.1)</f>
        <v>0.1</v>
      </c>
      <c r="T2413" s="162">
        <v>1396.2</v>
      </c>
      <c r="U2413" s="233">
        <f>E9+(E10*0.5)+(E11*0.1)</f>
        <v>0.2</v>
      </c>
      <c r="V2413" s="162">
        <v>-1400</v>
      </c>
      <c r="W2413" s="233">
        <f>E12+(E13*0.5)+(E14*0.1)</f>
        <v>0.2</v>
      </c>
      <c r="X2413" s="162">
        <v>-1200</v>
      </c>
      <c r="Y2413" s="161">
        <f t="shared" si="758"/>
        <v>2386</v>
      </c>
      <c r="Z2413" s="162">
        <f t="shared" si="750"/>
        <v>-85.609999999999957</v>
      </c>
      <c r="AA2413" s="127">
        <v>46100</v>
      </c>
      <c r="AB2413" s="127"/>
      <c r="AC2413" s="128"/>
      <c r="AD2413" s="128"/>
      <c r="AE2413" s="129"/>
      <c r="AF2413" s="129"/>
      <c r="AG2413" s="129"/>
      <c r="AH2413" s="129">
        <f t="shared" si="751"/>
        <v>0</v>
      </c>
      <c r="AI2413" s="129">
        <f t="shared" si="752"/>
        <v>-85.609999999999957</v>
      </c>
      <c r="AJ2413" s="234">
        <f t="shared" si="753"/>
        <v>0</v>
      </c>
      <c r="AK2413" s="234">
        <f t="shared" si="754"/>
        <v>1</v>
      </c>
      <c r="AL2413" s="129">
        <f t="shared" si="755"/>
        <v>0</v>
      </c>
      <c r="AM2413" s="127">
        <v>46100</v>
      </c>
      <c r="AN2413" s="129">
        <f t="shared" si="759"/>
        <v>279775.85999999969</v>
      </c>
      <c r="AO2413" s="129">
        <f t="shared" si="760"/>
        <v>0</v>
      </c>
      <c r="AP2413" s="129">
        <f t="shared" si="761"/>
        <v>0</v>
      </c>
      <c r="AQ2413" s="235"/>
      <c r="AR2413" s="235"/>
      <c r="AS2413" s="236">
        <f t="shared" si="756"/>
        <v>46100</v>
      </c>
      <c r="AT2413" s="237">
        <f t="shared" si="762"/>
        <v>45697.15</v>
      </c>
      <c r="AU2413" s="237">
        <f t="shared" si="763"/>
        <v>29078.350000000009</v>
      </c>
      <c r="AV2413" s="237">
        <f t="shared" si="764"/>
        <v>54805.760000000075</v>
      </c>
      <c r="AW2413" s="237">
        <f t="shared" si="765"/>
        <v>67256.39999999998</v>
      </c>
      <c r="AX2413" s="237">
        <f t="shared" si="766"/>
        <v>82938.199999999968</v>
      </c>
      <c r="AY2413" s="133"/>
    </row>
    <row r="2414" spans="3:51" x14ac:dyDescent="0.25">
      <c r="C2414" s="137"/>
      <c r="D2414" s="137"/>
      <c r="E2414" s="137"/>
      <c r="F2414" s="137"/>
      <c r="G2414" s="137"/>
      <c r="H2414" s="137"/>
      <c r="I2414" s="137"/>
      <c r="J2414" s="137"/>
      <c r="K2414" s="240">
        <f t="shared" si="748"/>
        <v>46101</v>
      </c>
      <c r="L2414" s="230">
        <f t="shared" si="749"/>
        <v>281114.12999999971</v>
      </c>
      <c r="M2414" s="162">
        <f>MAX(AN28:AN2414)</f>
        <v>283451.07999999961</v>
      </c>
      <c r="N2414" s="162">
        <f t="shared" si="757"/>
        <v>-2336.9499999998952</v>
      </c>
      <c r="O2414" s="231">
        <f>E3+(E4*0.1)</f>
        <v>0.2</v>
      </c>
      <c r="P2414" s="162">
        <v>2219.8000000000002</v>
      </c>
      <c r="Q2414" s="232">
        <f>E5+(E6*0.1)</f>
        <v>0.1</v>
      </c>
      <c r="R2414" s="162">
        <v>5000.5</v>
      </c>
      <c r="S2414" s="232">
        <f>E7+(E8*0.1)</f>
        <v>0.1</v>
      </c>
      <c r="T2414" s="162">
        <v>9142.6</v>
      </c>
      <c r="U2414" s="233">
        <f>E9+(E10*0.5)+(E11*0.1)</f>
        <v>0.2</v>
      </c>
      <c r="V2414" s="162">
        <v>-1400</v>
      </c>
      <c r="W2414" s="233">
        <f>E12+(E13*0.5)+(E14*0.1)</f>
        <v>0.2</v>
      </c>
      <c r="X2414" s="162">
        <v>-1200</v>
      </c>
      <c r="Y2414" s="161">
        <f t="shared" si="758"/>
        <v>2387</v>
      </c>
      <c r="Z2414" s="162">
        <f t="shared" si="750"/>
        <v>1338.27</v>
      </c>
      <c r="AA2414" s="127">
        <v>46101</v>
      </c>
      <c r="AB2414" s="127"/>
      <c r="AC2414" s="128"/>
      <c r="AD2414" s="128"/>
      <c r="AE2414" s="129"/>
      <c r="AF2414" s="129"/>
      <c r="AG2414" s="129"/>
      <c r="AH2414" s="129">
        <f t="shared" si="751"/>
        <v>1338.27</v>
      </c>
      <c r="AI2414" s="129">
        <f t="shared" si="752"/>
        <v>0</v>
      </c>
      <c r="AJ2414" s="234">
        <f t="shared" si="753"/>
        <v>1</v>
      </c>
      <c r="AK2414" s="234">
        <f t="shared" si="754"/>
        <v>0</v>
      </c>
      <c r="AL2414" s="129">
        <f t="shared" si="755"/>
        <v>0</v>
      </c>
      <c r="AM2414" s="127">
        <v>46101</v>
      </c>
      <c r="AN2414" s="129">
        <f t="shared" si="759"/>
        <v>281114.12999999971</v>
      </c>
      <c r="AO2414" s="129">
        <f t="shared" si="760"/>
        <v>0</v>
      </c>
      <c r="AP2414" s="129">
        <f t="shared" si="761"/>
        <v>0</v>
      </c>
      <c r="AQ2414" s="235"/>
      <c r="AR2414" s="235"/>
      <c r="AS2414" s="236">
        <f t="shared" si="756"/>
        <v>46101</v>
      </c>
      <c r="AT2414" s="237">
        <f t="shared" si="762"/>
        <v>46141.11</v>
      </c>
      <c r="AU2414" s="237">
        <f t="shared" si="763"/>
        <v>29578.400000000009</v>
      </c>
      <c r="AV2414" s="237">
        <f t="shared" si="764"/>
        <v>55720.020000000077</v>
      </c>
      <c r="AW2414" s="237">
        <f t="shared" si="765"/>
        <v>66976.39999999998</v>
      </c>
      <c r="AX2414" s="237">
        <f t="shared" si="766"/>
        <v>82698.199999999968</v>
      </c>
      <c r="AY2414" s="133"/>
    </row>
    <row r="2415" spans="3:51" x14ac:dyDescent="0.25">
      <c r="C2415" s="137"/>
      <c r="D2415" s="137"/>
      <c r="E2415" s="137"/>
      <c r="F2415" s="137"/>
      <c r="G2415" s="137"/>
      <c r="H2415" s="137"/>
      <c r="I2415" s="137"/>
      <c r="J2415" s="137"/>
      <c r="K2415" s="240">
        <f t="shared" si="748"/>
        <v>46104</v>
      </c>
      <c r="L2415" s="230">
        <f t="shared" si="749"/>
        <v>279367.43999999971</v>
      </c>
      <c r="M2415" s="162">
        <f>MAX(AN28:AN2415)</f>
        <v>283451.07999999961</v>
      </c>
      <c r="N2415" s="162">
        <f t="shared" si="757"/>
        <v>-4083.6399999998976</v>
      </c>
      <c r="O2415" s="231">
        <f>E3+(E4*0.1)</f>
        <v>0.2</v>
      </c>
      <c r="P2415" s="162">
        <v>-1181.75</v>
      </c>
      <c r="Q2415" s="232">
        <f>E5+(E6*0.1)</f>
        <v>0.1</v>
      </c>
      <c r="R2415" s="162">
        <v>-3474</v>
      </c>
      <c r="S2415" s="232">
        <f>E7+(E8*0.1)</f>
        <v>0.1</v>
      </c>
      <c r="T2415" s="162">
        <v>-6429.4</v>
      </c>
      <c r="U2415" s="233">
        <f>E9+(E10*0.5)+(E11*0.1)</f>
        <v>0.2</v>
      </c>
      <c r="V2415" s="162">
        <v>-1400</v>
      </c>
      <c r="W2415" s="233">
        <f>E12+(E13*0.5)+(E14*0.1)</f>
        <v>0.2</v>
      </c>
      <c r="X2415" s="162">
        <v>-1200</v>
      </c>
      <c r="Y2415" s="161">
        <f t="shared" si="758"/>
        <v>2388</v>
      </c>
      <c r="Z2415" s="162">
        <f t="shared" si="750"/>
        <v>-1746.69</v>
      </c>
      <c r="AA2415" s="127">
        <v>46104</v>
      </c>
      <c r="AB2415" s="127"/>
      <c r="AC2415" s="128"/>
      <c r="AD2415" s="128"/>
      <c r="AE2415" s="129"/>
      <c r="AF2415" s="129"/>
      <c r="AG2415" s="129"/>
      <c r="AH2415" s="129">
        <f t="shared" si="751"/>
        <v>0</v>
      </c>
      <c r="AI2415" s="129">
        <f t="shared" si="752"/>
        <v>-1746.69</v>
      </c>
      <c r="AJ2415" s="234">
        <f t="shared" si="753"/>
        <v>0</v>
      </c>
      <c r="AK2415" s="234">
        <f t="shared" si="754"/>
        <v>1</v>
      </c>
      <c r="AL2415" s="129">
        <f t="shared" si="755"/>
        <v>0</v>
      </c>
      <c r="AM2415" s="127">
        <v>46104</v>
      </c>
      <c r="AN2415" s="129">
        <f t="shared" si="759"/>
        <v>279367.43999999971</v>
      </c>
      <c r="AO2415" s="129">
        <f t="shared" si="760"/>
        <v>0</v>
      </c>
      <c r="AP2415" s="129">
        <f t="shared" si="761"/>
        <v>0</v>
      </c>
      <c r="AQ2415" s="235"/>
      <c r="AR2415" s="235"/>
      <c r="AS2415" s="236">
        <f t="shared" si="756"/>
        <v>46104</v>
      </c>
      <c r="AT2415" s="237">
        <f t="shared" si="762"/>
        <v>45904.76</v>
      </c>
      <c r="AU2415" s="237">
        <f t="shared" si="763"/>
        <v>29231.000000000007</v>
      </c>
      <c r="AV2415" s="237">
        <f t="shared" si="764"/>
        <v>55077.080000000075</v>
      </c>
      <c r="AW2415" s="237">
        <f t="shared" si="765"/>
        <v>66696.39999999998</v>
      </c>
      <c r="AX2415" s="237">
        <f t="shared" si="766"/>
        <v>82458.199999999968</v>
      </c>
      <c r="AY2415" s="133"/>
    </row>
    <row r="2416" spans="3:51" x14ac:dyDescent="0.25">
      <c r="C2416" s="137"/>
      <c r="D2416" s="137"/>
      <c r="E2416" s="137"/>
      <c r="F2416" s="137"/>
      <c r="G2416" s="137"/>
      <c r="H2416" s="137"/>
      <c r="I2416" s="137"/>
      <c r="J2416" s="137"/>
      <c r="K2416" s="240">
        <f t="shared" si="748"/>
        <v>46105</v>
      </c>
      <c r="L2416" s="230">
        <f t="shared" si="749"/>
        <v>279232.8699999997</v>
      </c>
      <c r="M2416" s="162">
        <f>MAX(AN28:AN2416)</f>
        <v>283451.07999999961</v>
      </c>
      <c r="N2416" s="162">
        <f t="shared" si="757"/>
        <v>-4218.2099999999045</v>
      </c>
      <c r="O2416" s="231">
        <f>E3+(E4*0.1)</f>
        <v>0.2</v>
      </c>
      <c r="P2416" s="162">
        <v>-550</v>
      </c>
      <c r="Q2416" s="232">
        <f>E5+(E6*0.1)</f>
        <v>0.1</v>
      </c>
      <c r="R2416" s="162">
        <v>1231.5</v>
      </c>
      <c r="S2416" s="232">
        <f>E7+(E8*0.1)</f>
        <v>0.1</v>
      </c>
      <c r="T2416" s="162">
        <v>3722.8</v>
      </c>
      <c r="U2416" s="233">
        <f>E9+(E10*0.5)+(E11*0.1)</f>
        <v>0.2</v>
      </c>
      <c r="V2416" s="162">
        <v>-1400</v>
      </c>
      <c r="W2416" s="233">
        <f>E12+(E13*0.5)+(E14*0.1)</f>
        <v>0.2</v>
      </c>
      <c r="X2416" s="162">
        <v>-1200</v>
      </c>
      <c r="Y2416" s="161">
        <f t="shared" si="758"/>
        <v>2389</v>
      </c>
      <c r="Z2416" s="162">
        <f t="shared" si="750"/>
        <v>-134.56999999999994</v>
      </c>
      <c r="AA2416" s="127">
        <v>46105</v>
      </c>
      <c r="AB2416" s="127"/>
      <c r="AC2416" s="128"/>
      <c r="AD2416" s="128"/>
      <c r="AE2416" s="129"/>
      <c r="AF2416" s="129"/>
      <c r="AG2416" s="129"/>
      <c r="AH2416" s="129">
        <f t="shared" si="751"/>
        <v>0</v>
      </c>
      <c r="AI2416" s="129">
        <f t="shared" si="752"/>
        <v>-134.56999999999994</v>
      </c>
      <c r="AJ2416" s="234">
        <f t="shared" si="753"/>
        <v>0</v>
      </c>
      <c r="AK2416" s="234">
        <f t="shared" si="754"/>
        <v>1</v>
      </c>
      <c r="AL2416" s="129">
        <f t="shared" si="755"/>
        <v>0</v>
      </c>
      <c r="AM2416" s="127">
        <v>46105</v>
      </c>
      <c r="AN2416" s="129">
        <f t="shared" si="759"/>
        <v>279232.8699999997</v>
      </c>
      <c r="AO2416" s="129">
        <f t="shared" si="760"/>
        <v>0</v>
      </c>
      <c r="AP2416" s="129">
        <f t="shared" si="761"/>
        <v>0</v>
      </c>
      <c r="AQ2416" s="235"/>
      <c r="AR2416" s="235"/>
      <c r="AS2416" s="236">
        <f t="shared" si="756"/>
        <v>46105</v>
      </c>
      <c r="AT2416" s="237">
        <f t="shared" si="762"/>
        <v>45794.76</v>
      </c>
      <c r="AU2416" s="237">
        <f t="shared" si="763"/>
        <v>29354.150000000009</v>
      </c>
      <c r="AV2416" s="237">
        <f t="shared" si="764"/>
        <v>55449.360000000073</v>
      </c>
      <c r="AW2416" s="237">
        <f t="shared" si="765"/>
        <v>66416.39999999998</v>
      </c>
      <c r="AX2416" s="237">
        <f t="shared" si="766"/>
        <v>82218.199999999968</v>
      </c>
      <c r="AY2416" s="133"/>
    </row>
    <row r="2417" spans="3:51" x14ac:dyDescent="0.25">
      <c r="C2417" s="137"/>
      <c r="D2417" s="137"/>
      <c r="E2417" s="137"/>
      <c r="F2417" s="137"/>
      <c r="G2417" s="137"/>
      <c r="H2417" s="137"/>
      <c r="I2417" s="137"/>
      <c r="J2417" s="137"/>
      <c r="K2417" s="240">
        <f t="shared" si="748"/>
        <v>46106</v>
      </c>
      <c r="L2417" s="230">
        <f t="shared" si="749"/>
        <v>277804.0499999997</v>
      </c>
      <c r="M2417" s="162">
        <f>MAX(AN28:AN2417)</f>
        <v>283451.07999999961</v>
      </c>
      <c r="N2417" s="162">
        <f t="shared" si="757"/>
        <v>-5647.0299999999115</v>
      </c>
      <c r="O2417" s="231">
        <f>E3+(E4*0.1)</f>
        <v>0.2</v>
      </c>
      <c r="P2417" s="162">
        <v>-1000.9</v>
      </c>
      <c r="Q2417" s="232">
        <f>E5+(E6*0.1)</f>
        <v>0.1</v>
      </c>
      <c r="R2417" s="162">
        <v>-2149</v>
      </c>
      <c r="S2417" s="232">
        <f>E7+(E8*0.1)</f>
        <v>0.1</v>
      </c>
      <c r="T2417" s="162">
        <v>-4937.3999999999996</v>
      </c>
      <c r="U2417" s="233">
        <f>E9+(E10*0.5)+(E11*0.1)</f>
        <v>0.2</v>
      </c>
      <c r="V2417" s="162">
        <v>-1400</v>
      </c>
      <c r="W2417" s="233">
        <f>E12+(E13*0.5)+(E14*0.1)</f>
        <v>0.2</v>
      </c>
      <c r="X2417" s="162">
        <v>-1200</v>
      </c>
      <c r="Y2417" s="161">
        <f t="shared" si="758"/>
        <v>2390</v>
      </c>
      <c r="Z2417" s="162">
        <f t="shared" si="750"/>
        <v>-1428.8200000000002</v>
      </c>
      <c r="AA2417" s="127">
        <v>46106</v>
      </c>
      <c r="AB2417" s="127"/>
      <c r="AC2417" s="128"/>
      <c r="AD2417" s="128"/>
      <c r="AE2417" s="129"/>
      <c r="AF2417" s="129"/>
      <c r="AG2417" s="129"/>
      <c r="AH2417" s="129">
        <f t="shared" si="751"/>
        <v>0</v>
      </c>
      <c r="AI2417" s="129">
        <f t="shared" si="752"/>
        <v>-1428.8200000000002</v>
      </c>
      <c r="AJ2417" s="234">
        <f t="shared" si="753"/>
        <v>0</v>
      </c>
      <c r="AK2417" s="234">
        <f t="shared" si="754"/>
        <v>1</v>
      </c>
      <c r="AL2417" s="129">
        <f t="shared" si="755"/>
        <v>0</v>
      </c>
      <c r="AM2417" s="127">
        <v>46106</v>
      </c>
      <c r="AN2417" s="129">
        <f t="shared" si="759"/>
        <v>277804.0499999997</v>
      </c>
      <c r="AO2417" s="129">
        <f t="shared" si="760"/>
        <v>0</v>
      </c>
      <c r="AP2417" s="129">
        <f t="shared" si="761"/>
        <v>0</v>
      </c>
      <c r="AQ2417" s="235"/>
      <c r="AR2417" s="235"/>
      <c r="AS2417" s="236">
        <f t="shared" si="756"/>
        <v>46106</v>
      </c>
      <c r="AT2417" s="237">
        <f t="shared" si="762"/>
        <v>45594.58</v>
      </c>
      <c r="AU2417" s="237">
        <f t="shared" si="763"/>
        <v>29139.250000000007</v>
      </c>
      <c r="AV2417" s="237">
        <f t="shared" si="764"/>
        <v>54955.620000000075</v>
      </c>
      <c r="AW2417" s="237">
        <f t="shared" si="765"/>
        <v>66136.39999999998</v>
      </c>
      <c r="AX2417" s="237">
        <f t="shared" si="766"/>
        <v>81978.199999999968</v>
      </c>
      <c r="AY2417" s="133"/>
    </row>
    <row r="2418" spans="3:51" x14ac:dyDescent="0.25">
      <c r="C2418" s="137"/>
      <c r="D2418" s="137"/>
      <c r="E2418" s="137"/>
      <c r="F2418" s="137"/>
      <c r="G2418" s="137"/>
      <c r="H2418" s="137"/>
      <c r="I2418" s="137"/>
      <c r="J2418" s="137"/>
      <c r="K2418" s="240">
        <f t="shared" si="748"/>
        <v>46107</v>
      </c>
      <c r="L2418" s="230">
        <f t="shared" si="749"/>
        <v>278899.72999999969</v>
      </c>
      <c r="M2418" s="162">
        <f>MAX(AN28:AN2418)</f>
        <v>283451.07999999961</v>
      </c>
      <c r="N2418" s="162">
        <f t="shared" si="757"/>
        <v>-4551.3499999999185</v>
      </c>
      <c r="O2418" s="231">
        <f>E3+(E4*0.1)</f>
        <v>0.2</v>
      </c>
      <c r="P2418" s="162">
        <v>-550</v>
      </c>
      <c r="Q2418" s="232">
        <f>E5+(E6*0.1)</f>
        <v>0.1</v>
      </c>
      <c r="R2418" s="162">
        <v>5737</v>
      </c>
      <c r="S2418" s="232">
        <f>E7+(E8*0.1)</f>
        <v>0.1</v>
      </c>
      <c r="T2418" s="162">
        <v>11519.8</v>
      </c>
      <c r="U2418" s="233">
        <f>E9+(E10*0.5)+(E11*0.1)</f>
        <v>0.2</v>
      </c>
      <c r="V2418" s="162">
        <v>-1400</v>
      </c>
      <c r="W2418" s="233">
        <f>E12+(E13*0.5)+(E14*0.1)</f>
        <v>0.2</v>
      </c>
      <c r="X2418" s="162">
        <v>-1200</v>
      </c>
      <c r="Y2418" s="161">
        <f t="shared" si="758"/>
        <v>2391</v>
      </c>
      <c r="Z2418" s="162">
        <f t="shared" si="750"/>
        <v>1095.68</v>
      </c>
      <c r="AA2418" s="127">
        <v>46107</v>
      </c>
      <c r="AB2418" s="127"/>
      <c r="AC2418" s="128"/>
      <c r="AD2418" s="128"/>
      <c r="AE2418" s="129"/>
      <c r="AF2418" s="129"/>
      <c r="AG2418" s="129"/>
      <c r="AH2418" s="129">
        <f t="shared" si="751"/>
        <v>1095.68</v>
      </c>
      <c r="AI2418" s="129">
        <f t="shared" si="752"/>
        <v>0</v>
      </c>
      <c r="AJ2418" s="234">
        <f t="shared" si="753"/>
        <v>1</v>
      </c>
      <c r="AK2418" s="234">
        <f t="shared" si="754"/>
        <v>0</v>
      </c>
      <c r="AL2418" s="129">
        <f t="shared" si="755"/>
        <v>0</v>
      </c>
      <c r="AM2418" s="127">
        <v>46107</v>
      </c>
      <c r="AN2418" s="129">
        <f t="shared" si="759"/>
        <v>278899.72999999969</v>
      </c>
      <c r="AO2418" s="129">
        <f t="shared" si="760"/>
        <v>0</v>
      </c>
      <c r="AP2418" s="129">
        <f t="shared" si="761"/>
        <v>0</v>
      </c>
      <c r="AQ2418" s="235"/>
      <c r="AR2418" s="235"/>
      <c r="AS2418" s="236">
        <f t="shared" si="756"/>
        <v>46107</v>
      </c>
      <c r="AT2418" s="237">
        <f t="shared" si="762"/>
        <v>45484.58</v>
      </c>
      <c r="AU2418" s="237">
        <f t="shared" si="763"/>
        <v>29712.950000000008</v>
      </c>
      <c r="AV2418" s="237">
        <f t="shared" si="764"/>
        <v>56107.600000000079</v>
      </c>
      <c r="AW2418" s="237">
        <f t="shared" si="765"/>
        <v>65856.39999999998</v>
      </c>
      <c r="AX2418" s="237">
        <f t="shared" si="766"/>
        <v>81738.199999999968</v>
      </c>
      <c r="AY2418" s="133"/>
    </row>
    <row r="2419" spans="3:51" x14ac:dyDescent="0.25">
      <c r="C2419" s="137"/>
      <c r="D2419" s="137"/>
      <c r="E2419" s="137"/>
      <c r="F2419" s="137"/>
      <c r="G2419" s="137"/>
      <c r="H2419" s="137"/>
      <c r="I2419" s="137"/>
      <c r="J2419" s="137"/>
      <c r="K2419" s="240">
        <f t="shared" si="748"/>
        <v>46108</v>
      </c>
      <c r="L2419" s="230">
        <f t="shared" si="749"/>
        <v>283173.78999999969</v>
      </c>
      <c r="M2419" s="162">
        <f>MAX(AN28:AN2419)</f>
        <v>283451.07999999961</v>
      </c>
      <c r="N2419" s="162">
        <f t="shared" si="757"/>
        <v>-277.28999999992084</v>
      </c>
      <c r="O2419" s="231">
        <f>E3+(E4*0.1)</f>
        <v>0.2</v>
      </c>
      <c r="P2419" s="162">
        <v>3967.35</v>
      </c>
      <c r="Q2419" s="232">
        <f>E5+(E6*0.1)</f>
        <v>0.1</v>
      </c>
      <c r="R2419" s="162">
        <v>5415.5</v>
      </c>
      <c r="S2419" s="232">
        <f>E7+(E8*0.1)</f>
        <v>0.1</v>
      </c>
      <c r="T2419" s="162">
        <v>9084.4</v>
      </c>
      <c r="U2419" s="233">
        <f>E9+(E10*0.5)+(E11*0.1)</f>
        <v>0.2</v>
      </c>
      <c r="V2419" s="162">
        <v>-1400</v>
      </c>
      <c r="W2419" s="233">
        <f>E12+(E13*0.5)+(E14*0.1)</f>
        <v>0.2</v>
      </c>
      <c r="X2419" s="162">
        <v>11553</v>
      </c>
      <c r="Y2419" s="161">
        <f t="shared" si="758"/>
        <v>2392</v>
      </c>
      <c r="Z2419" s="162">
        <f t="shared" si="750"/>
        <v>4274.0599999999995</v>
      </c>
      <c r="AA2419" s="127">
        <v>46108</v>
      </c>
      <c r="AB2419" s="127"/>
      <c r="AC2419" s="128"/>
      <c r="AD2419" s="128"/>
      <c r="AE2419" s="129"/>
      <c r="AF2419" s="129"/>
      <c r="AG2419" s="129"/>
      <c r="AH2419" s="129">
        <f t="shared" si="751"/>
        <v>4274.0599999999995</v>
      </c>
      <c r="AI2419" s="129">
        <f t="shared" si="752"/>
        <v>0</v>
      </c>
      <c r="AJ2419" s="234">
        <f t="shared" si="753"/>
        <v>1</v>
      </c>
      <c r="AK2419" s="234">
        <f t="shared" si="754"/>
        <v>0</v>
      </c>
      <c r="AL2419" s="129">
        <f t="shared" si="755"/>
        <v>0</v>
      </c>
      <c r="AM2419" s="127">
        <v>46108</v>
      </c>
      <c r="AN2419" s="129">
        <f t="shared" si="759"/>
        <v>283173.78999999969</v>
      </c>
      <c r="AO2419" s="129">
        <f t="shared" si="760"/>
        <v>0</v>
      </c>
      <c r="AP2419" s="129">
        <f t="shared" si="761"/>
        <v>0</v>
      </c>
      <c r="AQ2419" s="235"/>
      <c r="AR2419" s="235"/>
      <c r="AS2419" s="236">
        <f t="shared" si="756"/>
        <v>46108</v>
      </c>
      <c r="AT2419" s="237">
        <f t="shared" si="762"/>
        <v>46278.05</v>
      </c>
      <c r="AU2419" s="237">
        <f t="shared" si="763"/>
        <v>30254.500000000007</v>
      </c>
      <c r="AV2419" s="237">
        <f t="shared" si="764"/>
        <v>57016.040000000081</v>
      </c>
      <c r="AW2419" s="237">
        <f t="shared" si="765"/>
        <v>65576.39999999998</v>
      </c>
      <c r="AX2419" s="237">
        <f t="shared" si="766"/>
        <v>84048.799999999974</v>
      </c>
      <c r="AY2419" s="133"/>
    </row>
    <row r="2420" spans="3:51" x14ac:dyDescent="0.25">
      <c r="C2420" s="137"/>
      <c r="D2420" s="137"/>
      <c r="E2420" s="137"/>
      <c r="F2420" s="137"/>
      <c r="G2420" s="137"/>
      <c r="H2420" s="137"/>
      <c r="I2420" s="137"/>
      <c r="J2420" s="137"/>
      <c r="K2420" s="240">
        <f t="shared" si="748"/>
        <v>46111</v>
      </c>
      <c r="L2420" s="230">
        <f t="shared" si="749"/>
        <v>282000.24999999971</v>
      </c>
      <c r="M2420" s="162">
        <f>MAX(AN28:AN2420)</f>
        <v>283451.07999999961</v>
      </c>
      <c r="N2420" s="162">
        <f t="shared" si="757"/>
        <v>-1450.8299999998999</v>
      </c>
      <c r="O2420" s="231">
        <f>E3+(E4*0.1)</f>
        <v>0.2</v>
      </c>
      <c r="P2420" s="162">
        <v>-632.1</v>
      </c>
      <c r="Q2420" s="232">
        <f>E5+(E6*0.1)</f>
        <v>0.1</v>
      </c>
      <c r="R2420" s="162">
        <v>-1776</v>
      </c>
      <c r="S2420" s="232">
        <f>E7+(E8*0.1)</f>
        <v>0.1</v>
      </c>
      <c r="T2420" s="162">
        <v>-3495.2</v>
      </c>
      <c r="U2420" s="233">
        <f>E9+(E10*0.5)+(E11*0.1)</f>
        <v>0.2</v>
      </c>
      <c r="V2420" s="162">
        <v>-1400</v>
      </c>
      <c r="W2420" s="233">
        <f>E12+(E13*0.5)+(E14*0.1)</f>
        <v>0.2</v>
      </c>
      <c r="X2420" s="162">
        <v>-1200</v>
      </c>
      <c r="Y2420" s="161">
        <f t="shared" si="758"/>
        <v>2393</v>
      </c>
      <c r="Z2420" s="162">
        <f t="shared" si="750"/>
        <v>-1173.54</v>
      </c>
      <c r="AA2420" s="127">
        <v>46111</v>
      </c>
      <c r="AB2420" s="127"/>
      <c r="AC2420" s="128"/>
      <c r="AD2420" s="128"/>
      <c r="AE2420" s="129"/>
      <c r="AF2420" s="129"/>
      <c r="AG2420" s="129"/>
      <c r="AH2420" s="129">
        <f t="shared" si="751"/>
        <v>0</v>
      </c>
      <c r="AI2420" s="129">
        <f t="shared" si="752"/>
        <v>-1173.54</v>
      </c>
      <c r="AJ2420" s="234">
        <f t="shared" si="753"/>
        <v>0</v>
      </c>
      <c r="AK2420" s="234">
        <f t="shared" si="754"/>
        <v>1</v>
      </c>
      <c r="AL2420" s="129">
        <f t="shared" si="755"/>
        <v>0</v>
      </c>
      <c r="AM2420" s="127">
        <v>46111</v>
      </c>
      <c r="AN2420" s="129">
        <f t="shared" si="759"/>
        <v>282000.24999999971</v>
      </c>
      <c r="AO2420" s="129">
        <f t="shared" si="760"/>
        <v>0</v>
      </c>
      <c r="AP2420" s="129">
        <f t="shared" si="761"/>
        <v>0</v>
      </c>
      <c r="AQ2420" s="235"/>
      <c r="AR2420" s="235"/>
      <c r="AS2420" s="236">
        <f t="shared" si="756"/>
        <v>46111</v>
      </c>
      <c r="AT2420" s="237">
        <f t="shared" si="762"/>
        <v>46151.630000000005</v>
      </c>
      <c r="AU2420" s="237">
        <f t="shared" si="763"/>
        <v>30076.900000000009</v>
      </c>
      <c r="AV2420" s="237">
        <f t="shared" si="764"/>
        <v>56666.520000000084</v>
      </c>
      <c r="AW2420" s="237">
        <f t="shared" si="765"/>
        <v>65296.39999999998</v>
      </c>
      <c r="AX2420" s="237">
        <f t="shared" si="766"/>
        <v>83808.799999999974</v>
      </c>
      <c r="AY2420" s="133"/>
    </row>
    <row r="2421" spans="3:51" x14ac:dyDescent="0.25">
      <c r="C2421" s="137"/>
      <c r="D2421" s="137"/>
      <c r="E2421" s="137"/>
      <c r="F2421" s="137"/>
      <c r="G2421" s="137"/>
      <c r="H2421" s="137"/>
      <c r="I2421" s="137"/>
      <c r="J2421" s="137"/>
      <c r="K2421" s="240">
        <f t="shared" si="748"/>
        <v>46112</v>
      </c>
      <c r="L2421" s="230">
        <f t="shared" si="749"/>
        <v>280369.16999999969</v>
      </c>
      <c r="M2421" s="162">
        <f>MAX(AN28:AN2421)</f>
        <v>283451.07999999961</v>
      </c>
      <c r="N2421" s="162">
        <f t="shared" si="757"/>
        <v>-3081.9099999999162</v>
      </c>
      <c r="O2421" s="231">
        <f>E3+(E4*0.1)</f>
        <v>0.2</v>
      </c>
      <c r="P2421" s="162">
        <v>-1678.1</v>
      </c>
      <c r="Q2421" s="232">
        <f>E5+(E6*0.1)</f>
        <v>0.1</v>
      </c>
      <c r="R2421" s="162">
        <v>-2658</v>
      </c>
      <c r="S2421" s="232">
        <f>E7+(E8*0.1)</f>
        <v>0.1</v>
      </c>
      <c r="T2421" s="162">
        <v>-5096.6000000000004</v>
      </c>
      <c r="U2421" s="233">
        <f>E9+(E10*0.5)+(E11*0.1)</f>
        <v>0.2</v>
      </c>
      <c r="V2421" s="162">
        <v>-1400</v>
      </c>
      <c r="W2421" s="233">
        <f>E12+(E13*0.5)+(E14*0.1)</f>
        <v>0.2</v>
      </c>
      <c r="X2421" s="162">
        <v>-1200</v>
      </c>
      <c r="Y2421" s="161">
        <f t="shared" si="758"/>
        <v>2394</v>
      </c>
      <c r="Z2421" s="162">
        <f t="shared" si="750"/>
        <v>-1631.0800000000002</v>
      </c>
      <c r="AA2421" s="238">
        <v>46112</v>
      </c>
      <c r="AB2421" s="129">
        <f>SUM(Z2400:Z2421)</f>
        <v>-1214.3300000000002</v>
      </c>
      <c r="AC2421" s="128">
        <f>(AB2421&gt;0)*1</f>
        <v>0</v>
      </c>
      <c r="AD2421" s="128">
        <f>(AB2421&lt;0)*1</f>
        <v>1</v>
      </c>
      <c r="AE2421" s="129">
        <f>AB2421*AC2421</f>
        <v>0</v>
      </c>
      <c r="AF2421" s="129">
        <f>AB2421*AD2421</f>
        <v>-1214.3300000000002</v>
      </c>
      <c r="AG2421" s="129"/>
      <c r="AH2421" s="129">
        <f t="shared" si="751"/>
        <v>0</v>
      </c>
      <c r="AI2421" s="129">
        <f t="shared" si="752"/>
        <v>-1631.0800000000002</v>
      </c>
      <c r="AJ2421" s="234">
        <f t="shared" si="753"/>
        <v>0</v>
      </c>
      <c r="AK2421" s="234">
        <f t="shared" si="754"/>
        <v>1</v>
      </c>
      <c r="AL2421" s="129">
        <f t="shared" si="755"/>
        <v>-1214.3300000000002</v>
      </c>
      <c r="AM2421" s="127">
        <v>46112</v>
      </c>
      <c r="AN2421" s="129">
        <f t="shared" si="759"/>
        <v>280369.16999999969</v>
      </c>
      <c r="AO2421" s="129">
        <f t="shared" si="760"/>
        <v>0</v>
      </c>
      <c r="AP2421" s="129">
        <f t="shared" si="761"/>
        <v>-1214.3300000000002</v>
      </c>
      <c r="AQ2421" s="235"/>
      <c r="AR2421" s="235"/>
      <c r="AS2421" s="236">
        <f t="shared" si="756"/>
        <v>46112</v>
      </c>
      <c r="AT2421" s="237">
        <f t="shared" si="762"/>
        <v>45816.01</v>
      </c>
      <c r="AU2421" s="237">
        <f t="shared" si="763"/>
        <v>29811.100000000009</v>
      </c>
      <c r="AV2421" s="237">
        <f t="shared" si="764"/>
        <v>56156.860000000081</v>
      </c>
      <c r="AW2421" s="237">
        <f t="shared" si="765"/>
        <v>65016.39999999998</v>
      </c>
      <c r="AX2421" s="237">
        <f t="shared" si="766"/>
        <v>83568.799999999974</v>
      </c>
      <c r="AY2421" s="133"/>
    </row>
    <row r="2422" spans="3:51" x14ac:dyDescent="0.25">
      <c r="C2422" s="137"/>
      <c r="D2422" s="137"/>
      <c r="E2422" s="137"/>
      <c r="F2422" s="137"/>
      <c r="G2422" s="137"/>
      <c r="H2422" s="137"/>
      <c r="I2422" s="137"/>
      <c r="J2422" s="137"/>
      <c r="K2422" s="240">
        <f t="shared" si="748"/>
        <v>46113</v>
      </c>
      <c r="L2422" s="230">
        <f t="shared" si="749"/>
        <v>281316.56999999972</v>
      </c>
      <c r="M2422" s="162">
        <f>MAX(AN28:AN2422)</f>
        <v>283451.07999999961</v>
      </c>
      <c r="N2422" s="162">
        <f t="shared" si="757"/>
        <v>-2134.5099999998929</v>
      </c>
      <c r="O2422" s="231">
        <f>E3+(E4*0.1)</f>
        <v>0.2</v>
      </c>
      <c r="P2422" s="162">
        <v>-550</v>
      </c>
      <c r="Q2422" s="232">
        <f>E5+(E6*0.1)</f>
        <v>0.1</v>
      </c>
      <c r="R2422" s="162">
        <v>-1452</v>
      </c>
      <c r="S2422" s="232">
        <f>E7+(E8*0.1)</f>
        <v>0.1</v>
      </c>
      <c r="T2422" s="162">
        <v>-3410</v>
      </c>
      <c r="U2422" s="233">
        <f>E9+(E10*0.5)+(E11*0.1)</f>
        <v>0.2</v>
      </c>
      <c r="V2422" s="162">
        <v>-1400</v>
      </c>
      <c r="W2422" s="233">
        <f>E12+(E13*0.5)+(E14*0.1)</f>
        <v>0.2</v>
      </c>
      <c r="X2422" s="162">
        <v>9118</v>
      </c>
      <c r="Y2422" s="161">
        <f t="shared" si="758"/>
        <v>2395</v>
      </c>
      <c r="Z2422" s="162">
        <f t="shared" si="750"/>
        <v>947.40000000000009</v>
      </c>
      <c r="AA2422" s="127">
        <v>46113</v>
      </c>
      <c r="AB2422" s="127"/>
      <c r="AC2422" s="128"/>
      <c r="AD2422" s="128"/>
      <c r="AE2422" s="129"/>
      <c r="AF2422" s="129"/>
      <c r="AG2422" s="129"/>
      <c r="AH2422" s="129">
        <f t="shared" si="751"/>
        <v>947.40000000000009</v>
      </c>
      <c r="AI2422" s="129">
        <f t="shared" si="752"/>
        <v>0</v>
      </c>
      <c r="AJ2422" s="234">
        <f t="shared" si="753"/>
        <v>1</v>
      </c>
      <c r="AK2422" s="234">
        <f t="shared" si="754"/>
        <v>0</v>
      </c>
      <c r="AL2422" s="129">
        <f t="shared" si="755"/>
        <v>0</v>
      </c>
      <c r="AM2422" s="127">
        <v>46113</v>
      </c>
      <c r="AN2422" s="129">
        <f t="shared" si="759"/>
        <v>281316.56999999972</v>
      </c>
      <c r="AO2422" s="129">
        <f t="shared" si="760"/>
        <v>0</v>
      </c>
      <c r="AP2422" s="129">
        <f t="shared" si="761"/>
        <v>0</v>
      </c>
      <c r="AQ2422" s="235"/>
      <c r="AR2422" s="235"/>
      <c r="AS2422" s="236">
        <f t="shared" si="756"/>
        <v>46113</v>
      </c>
      <c r="AT2422" s="237">
        <f t="shared" si="762"/>
        <v>45706.01</v>
      </c>
      <c r="AU2422" s="237">
        <f t="shared" si="763"/>
        <v>29665.900000000009</v>
      </c>
      <c r="AV2422" s="237">
        <f t="shared" si="764"/>
        <v>55815.860000000081</v>
      </c>
      <c r="AW2422" s="237">
        <f t="shared" si="765"/>
        <v>64736.39999999998</v>
      </c>
      <c r="AX2422" s="237">
        <f t="shared" si="766"/>
        <v>85392.39999999998</v>
      </c>
      <c r="AY2422" s="133"/>
    </row>
    <row r="2423" spans="3:51" x14ac:dyDescent="0.25">
      <c r="C2423" s="137"/>
      <c r="D2423" s="137"/>
      <c r="E2423" s="137"/>
      <c r="F2423" s="137"/>
      <c r="G2423" s="137"/>
      <c r="H2423" s="137"/>
      <c r="I2423" s="137"/>
      <c r="J2423" s="137"/>
      <c r="K2423" s="240">
        <f t="shared" si="748"/>
        <v>46114</v>
      </c>
      <c r="L2423" s="230">
        <f t="shared" si="749"/>
        <v>280550.4899999997</v>
      </c>
      <c r="M2423" s="162">
        <f>MAX(AN28:AN2423)</f>
        <v>283451.07999999961</v>
      </c>
      <c r="N2423" s="162">
        <f t="shared" si="757"/>
        <v>-2900.5899999999092</v>
      </c>
      <c r="O2423" s="231">
        <f>E3+(E4*0.1)</f>
        <v>0.2</v>
      </c>
      <c r="P2423" s="162">
        <v>-550</v>
      </c>
      <c r="Q2423" s="232">
        <f>E5+(E6*0.1)</f>
        <v>0.1</v>
      </c>
      <c r="R2423" s="162">
        <v>-850</v>
      </c>
      <c r="S2423" s="232">
        <f>E7+(E8*0.1)</f>
        <v>0.1</v>
      </c>
      <c r="T2423" s="162">
        <v>-510.8</v>
      </c>
      <c r="U2423" s="233">
        <f>E9+(E10*0.5)+(E11*0.1)</f>
        <v>0.2</v>
      </c>
      <c r="V2423" s="162">
        <v>-1400</v>
      </c>
      <c r="W2423" s="233">
        <f>E12+(E13*0.5)+(E14*0.1)</f>
        <v>0.2</v>
      </c>
      <c r="X2423" s="162">
        <v>-1200</v>
      </c>
      <c r="Y2423" s="161">
        <f t="shared" si="758"/>
        <v>2396</v>
      </c>
      <c r="Z2423" s="162">
        <f t="shared" si="750"/>
        <v>-766.08</v>
      </c>
      <c r="AA2423" s="127">
        <v>46114</v>
      </c>
      <c r="AB2423" s="127"/>
      <c r="AC2423" s="128"/>
      <c r="AD2423" s="128"/>
      <c r="AE2423" s="129"/>
      <c r="AF2423" s="129"/>
      <c r="AG2423" s="129"/>
      <c r="AH2423" s="129">
        <f t="shared" si="751"/>
        <v>0</v>
      </c>
      <c r="AI2423" s="129">
        <f t="shared" si="752"/>
        <v>-766.08</v>
      </c>
      <c r="AJ2423" s="234">
        <f t="shared" si="753"/>
        <v>0</v>
      </c>
      <c r="AK2423" s="234">
        <f t="shared" si="754"/>
        <v>1</v>
      </c>
      <c r="AL2423" s="129">
        <f t="shared" si="755"/>
        <v>0</v>
      </c>
      <c r="AM2423" s="127">
        <v>46114</v>
      </c>
      <c r="AN2423" s="129">
        <f t="shared" si="759"/>
        <v>280550.4899999997</v>
      </c>
      <c r="AO2423" s="129">
        <f t="shared" si="760"/>
        <v>0</v>
      </c>
      <c r="AP2423" s="129">
        <f t="shared" si="761"/>
        <v>0</v>
      </c>
      <c r="AQ2423" s="235"/>
      <c r="AR2423" s="235"/>
      <c r="AS2423" s="236">
        <f t="shared" si="756"/>
        <v>46114</v>
      </c>
      <c r="AT2423" s="237">
        <f t="shared" si="762"/>
        <v>45596.01</v>
      </c>
      <c r="AU2423" s="237">
        <f t="shared" si="763"/>
        <v>29580.900000000009</v>
      </c>
      <c r="AV2423" s="237">
        <f t="shared" si="764"/>
        <v>55764.780000000079</v>
      </c>
      <c r="AW2423" s="237">
        <f t="shared" si="765"/>
        <v>64456.39999999998</v>
      </c>
      <c r="AX2423" s="237">
        <f t="shared" si="766"/>
        <v>85152.39999999998</v>
      </c>
      <c r="AY2423" s="133"/>
    </row>
    <row r="2424" spans="3:51" x14ac:dyDescent="0.25">
      <c r="C2424" s="137"/>
      <c r="D2424" s="137"/>
      <c r="E2424" s="137"/>
      <c r="F2424" s="137"/>
      <c r="G2424" s="137"/>
      <c r="H2424" s="137"/>
      <c r="I2424" s="137"/>
      <c r="J2424" s="137"/>
      <c r="K2424" s="240">
        <f t="shared" si="748"/>
        <v>46115</v>
      </c>
      <c r="L2424" s="230">
        <f t="shared" si="749"/>
        <v>280550.4899999997</v>
      </c>
      <c r="M2424" s="162">
        <f>MAX(AN28:AN2424)</f>
        <v>283451.07999999961</v>
      </c>
      <c r="N2424" s="162">
        <f t="shared" si="757"/>
        <v>-2900.5899999999092</v>
      </c>
      <c r="O2424" s="231">
        <f>E3+(E4*0.1)</f>
        <v>0.2</v>
      </c>
      <c r="P2424" s="162">
        <v>0</v>
      </c>
      <c r="Q2424" s="232">
        <f>E5+(E6*0.1)</f>
        <v>0.1</v>
      </c>
      <c r="R2424" s="162">
        <v>0</v>
      </c>
      <c r="S2424" s="232">
        <f>E7+(E8*0.1)</f>
        <v>0.1</v>
      </c>
      <c r="T2424" s="162">
        <v>0</v>
      </c>
      <c r="U2424" s="233">
        <f>E9+(E10*0.5)+(E11*0.1)</f>
        <v>0.2</v>
      </c>
      <c r="V2424" s="162">
        <v>30</v>
      </c>
      <c r="W2424" s="233">
        <f>E12+(E13*0.5)+(E14*0.1)</f>
        <v>0.2</v>
      </c>
      <c r="X2424" s="162">
        <v>-30</v>
      </c>
      <c r="Y2424" s="161">
        <f t="shared" si="758"/>
        <v>2397</v>
      </c>
      <c r="Z2424" s="162">
        <f t="shared" si="750"/>
        <v>0</v>
      </c>
      <c r="AA2424" s="127">
        <v>46115</v>
      </c>
      <c r="AB2424" s="127"/>
      <c r="AC2424" s="128"/>
      <c r="AD2424" s="128"/>
      <c r="AE2424" s="129"/>
      <c r="AF2424" s="129"/>
      <c r="AG2424" s="129"/>
      <c r="AH2424" s="129">
        <f t="shared" si="751"/>
        <v>0</v>
      </c>
      <c r="AI2424" s="129">
        <f t="shared" si="752"/>
        <v>0</v>
      </c>
      <c r="AJ2424" s="234">
        <f t="shared" si="753"/>
        <v>0</v>
      </c>
      <c r="AK2424" s="234">
        <f t="shared" si="754"/>
        <v>0</v>
      </c>
      <c r="AL2424" s="129">
        <f t="shared" si="755"/>
        <v>0</v>
      </c>
      <c r="AM2424" s="127">
        <v>46115</v>
      </c>
      <c r="AN2424" s="129">
        <f t="shared" si="759"/>
        <v>280550.4899999997</v>
      </c>
      <c r="AO2424" s="129">
        <f t="shared" si="760"/>
        <v>0</v>
      </c>
      <c r="AP2424" s="129">
        <f t="shared" si="761"/>
        <v>0</v>
      </c>
      <c r="AQ2424" s="235"/>
      <c r="AR2424" s="235"/>
      <c r="AS2424" s="236">
        <f t="shared" si="756"/>
        <v>46115</v>
      </c>
      <c r="AT2424" s="237">
        <f t="shared" si="762"/>
        <v>45596.01</v>
      </c>
      <c r="AU2424" s="237">
        <f t="shared" si="763"/>
        <v>29580.900000000009</v>
      </c>
      <c r="AV2424" s="237">
        <f t="shared" si="764"/>
        <v>55764.780000000079</v>
      </c>
      <c r="AW2424" s="237">
        <f t="shared" si="765"/>
        <v>64462.39999999998</v>
      </c>
      <c r="AX2424" s="237">
        <f t="shared" si="766"/>
        <v>85146.39999999998</v>
      </c>
      <c r="AY2424" s="133"/>
    </row>
    <row r="2425" spans="3:51" x14ac:dyDescent="0.25">
      <c r="C2425" s="137"/>
      <c r="D2425" s="137"/>
      <c r="E2425" s="137"/>
      <c r="F2425" s="137"/>
      <c r="G2425" s="137"/>
      <c r="H2425" s="137"/>
      <c r="I2425" s="137"/>
      <c r="J2425" s="137"/>
      <c r="K2425" s="240">
        <f t="shared" si="748"/>
        <v>46118</v>
      </c>
      <c r="L2425" s="230">
        <f t="shared" si="749"/>
        <v>279494.4899999997</v>
      </c>
      <c r="M2425" s="162">
        <f>MAX(AN28:AN2425)</f>
        <v>283451.07999999961</v>
      </c>
      <c r="N2425" s="162">
        <f t="shared" si="757"/>
        <v>-3956.5899999999092</v>
      </c>
      <c r="O2425" s="231">
        <f>E3+(E4*0.1)</f>
        <v>0.2</v>
      </c>
      <c r="P2425" s="162">
        <v>-550</v>
      </c>
      <c r="Q2425" s="232">
        <f>E5+(E6*0.1)</f>
        <v>0.1</v>
      </c>
      <c r="R2425" s="162">
        <v>-850</v>
      </c>
      <c r="S2425" s="232">
        <f>E7+(E8*0.1)</f>
        <v>0.1</v>
      </c>
      <c r="T2425" s="162">
        <v>-3410</v>
      </c>
      <c r="U2425" s="233">
        <f>E9+(E10*0.5)+(E11*0.1)</f>
        <v>0.2</v>
      </c>
      <c r="V2425" s="162">
        <v>-1400</v>
      </c>
      <c r="W2425" s="233">
        <f>E12+(E13*0.5)+(E14*0.1)</f>
        <v>0.2</v>
      </c>
      <c r="X2425" s="162">
        <v>-1200</v>
      </c>
      <c r="Y2425" s="161">
        <f t="shared" si="758"/>
        <v>2398</v>
      </c>
      <c r="Z2425" s="162">
        <f t="shared" si="750"/>
        <v>-1056</v>
      </c>
      <c r="AA2425" s="127">
        <v>46118</v>
      </c>
      <c r="AB2425" s="127"/>
      <c r="AC2425" s="128"/>
      <c r="AD2425" s="128"/>
      <c r="AE2425" s="129"/>
      <c r="AF2425" s="129"/>
      <c r="AG2425" s="129"/>
      <c r="AH2425" s="129">
        <f t="shared" si="751"/>
        <v>0</v>
      </c>
      <c r="AI2425" s="129">
        <f t="shared" si="752"/>
        <v>-1056</v>
      </c>
      <c r="AJ2425" s="234">
        <f t="shared" si="753"/>
        <v>0</v>
      </c>
      <c r="AK2425" s="234">
        <f t="shared" si="754"/>
        <v>1</v>
      </c>
      <c r="AL2425" s="129">
        <f t="shared" si="755"/>
        <v>0</v>
      </c>
      <c r="AM2425" s="127">
        <v>46118</v>
      </c>
      <c r="AN2425" s="129">
        <f t="shared" si="759"/>
        <v>279494.4899999997</v>
      </c>
      <c r="AO2425" s="129">
        <f t="shared" si="760"/>
        <v>0</v>
      </c>
      <c r="AP2425" s="129">
        <f t="shared" si="761"/>
        <v>0</v>
      </c>
      <c r="AQ2425" s="235"/>
      <c r="AR2425" s="235"/>
      <c r="AS2425" s="236">
        <f t="shared" si="756"/>
        <v>46118</v>
      </c>
      <c r="AT2425" s="237">
        <f t="shared" si="762"/>
        <v>45486.01</v>
      </c>
      <c r="AU2425" s="237">
        <f t="shared" si="763"/>
        <v>29495.900000000009</v>
      </c>
      <c r="AV2425" s="237">
        <f t="shared" si="764"/>
        <v>55423.780000000079</v>
      </c>
      <c r="AW2425" s="237">
        <f t="shared" si="765"/>
        <v>64182.39999999998</v>
      </c>
      <c r="AX2425" s="237">
        <f t="shared" si="766"/>
        <v>84906.39999999998</v>
      </c>
      <c r="AY2425" s="133"/>
    </row>
    <row r="2426" spans="3:51" x14ac:dyDescent="0.25">
      <c r="C2426" s="137"/>
      <c r="D2426" s="137"/>
      <c r="E2426" s="137"/>
      <c r="F2426" s="137"/>
      <c r="G2426" s="137"/>
      <c r="H2426" s="137"/>
      <c r="I2426" s="137"/>
      <c r="J2426" s="137"/>
      <c r="K2426" s="240">
        <f t="shared" si="748"/>
        <v>46119</v>
      </c>
      <c r="L2426" s="230">
        <f t="shared" si="749"/>
        <v>279014.40999999968</v>
      </c>
      <c r="M2426" s="162">
        <f>MAX(AN28:AN2426)</f>
        <v>283451.07999999961</v>
      </c>
      <c r="N2426" s="162">
        <f t="shared" si="757"/>
        <v>-4436.6699999999255</v>
      </c>
      <c r="O2426" s="231">
        <f>E3+(E4*0.1)</f>
        <v>0.2</v>
      </c>
      <c r="P2426" s="162">
        <v>427.1</v>
      </c>
      <c r="Q2426" s="232">
        <f>E5+(E6*0.1)</f>
        <v>0.1</v>
      </c>
      <c r="R2426" s="162">
        <v>-251</v>
      </c>
      <c r="S2426" s="232">
        <f>E7+(E8*0.1)</f>
        <v>0.1</v>
      </c>
      <c r="T2426" s="162">
        <v>-204</v>
      </c>
      <c r="U2426" s="233">
        <f>E9+(E10*0.5)+(E11*0.1)</f>
        <v>0.2</v>
      </c>
      <c r="V2426" s="162">
        <v>-1400</v>
      </c>
      <c r="W2426" s="233">
        <f>E12+(E13*0.5)+(E14*0.1)</f>
        <v>0.2</v>
      </c>
      <c r="X2426" s="162">
        <v>-1200</v>
      </c>
      <c r="Y2426" s="161">
        <f t="shared" si="758"/>
        <v>2399</v>
      </c>
      <c r="Z2426" s="162">
        <f t="shared" si="750"/>
        <v>-480.08</v>
      </c>
      <c r="AA2426" s="127">
        <v>46119</v>
      </c>
      <c r="AB2426" s="127"/>
      <c r="AC2426" s="128"/>
      <c r="AD2426" s="128"/>
      <c r="AE2426" s="129"/>
      <c r="AF2426" s="129"/>
      <c r="AG2426" s="129"/>
      <c r="AH2426" s="129">
        <f t="shared" si="751"/>
        <v>0</v>
      </c>
      <c r="AI2426" s="129">
        <f t="shared" si="752"/>
        <v>-480.08</v>
      </c>
      <c r="AJ2426" s="234">
        <f t="shared" si="753"/>
        <v>0</v>
      </c>
      <c r="AK2426" s="234">
        <f t="shared" si="754"/>
        <v>1</v>
      </c>
      <c r="AL2426" s="129">
        <f t="shared" si="755"/>
        <v>0</v>
      </c>
      <c r="AM2426" s="127">
        <v>46119</v>
      </c>
      <c r="AN2426" s="129">
        <f t="shared" si="759"/>
        <v>279014.40999999968</v>
      </c>
      <c r="AO2426" s="129">
        <f t="shared" si="760"/>
        <v>0</v>
      </c>
      <c r="AP2426" s="129">
        <f t="shared" si="761"/>
        <v>0</v>
      </c>
      <c r="AQ2426" s="235"/>
      <c r="AR2426" s="235"/>
      <c r="AS2426" s="236">
        <f t="shared" si="756"/>
        <v>46119</v>
      </c>
      <c r="AT2426" s="237">
        <f t="shared" si="762"/>
        <v>45571.43</v>
      </c>
      <c r="AU2426" s="237">
        <f t="shared" si="763"/>
        <v>29470.80000000001</v>
      </c>
      <c r="AV2426" s="237">
        <f t="shared" si="764"/>
        <v>55403.380000000077</v>
      </c>
      <c r="AW2426" s="237">
        <f t="shared" si="765"/>
        <v>63902.39999999998</v>
      </c>
      <c r="AX2426" s="237">
        <f t="shared" si="766"/>
        <v>84666.39999999998</v>
      </c>
      <c r="AY2426" s="133"/>
    </row>
    <row r="2427" spans="3:51" x14ac:dyDescent="0.25">
      <c r="C2427" s="137"/>
      <c r="D2427" s="137"/>
      <c r="E2427" s="137"/>
      <c r="F2427" s="137"/>
      <c r="G2427" s="137"/>
      <c r="H2427" s="137"/>
      <c r="I2427" s="137"/>
      <c r="J2427" s="137"/>
      <c r="K2427" s="240">
        <f t="shared" si="748"/>
        <v>46120</v>
      </c>
      <c r="L2427" s="230">
        <f t="shared" si="749"/>
        <v>276267.32999999967</v>
      </c>
      <c r="M2427" s="162">
        <f>MAX(AN28:AN2427)</f>
        <v>283451.07999999961</v>
      </c>
      <c r="N2427" s="162">
        <f t="shared" si="757"/>
        <v>-7183.7499999999418</v>
      </c>
      <c r="O2427" s="231">
        <f>E3+(E4*0.1)</f>
        <v>0.2</v>
      </c>
      <c r="P2427" s="162">
        <v>-2018.55</v>
      </c>
      <c r="Q2427" s="232">
        <f>E5+(E6*0.1)</f>
        <v>0.1</v>
      </c>
      <c r="R2427" s="162">
        <v>-6925.5</v>
      </c>
      <c r="S2427" s="232">
        <f>E7+(E8*0.1)</f>
        <v>0.1</v>
      </c>
      <c r="T2427" s="162">
        <v>-16212.2</v>
      </c>
      <c r="U2427" s="233">
        <f>E9+(E10*0.5)+(E11*0.1)</f>
        <v>0.2</v>
      </c>
      <c r="V2427" s="162">
        <v>-1400</v>
      </c>
      <c r="W2427" s="233">
        <f>E12+(E13*0.5)+(E14*0.1)</f>
        <v>0.2</v>
      </c>
      <c r="X2427" s="162">
        <v>1252</v>
      </c>
      <c r="Y2427" s="161">
        <f t="shared" si="758"/>
        <v>2400</v>
      </c>
      <c r="Z2427" s="162">
        <f t="shared" si="750"/>
        <v>-2747.0800000000004</v>
      </c>
      <c r="AA2427" s="127">
        <v>46120</v>
      </c>
      <c r="AB2427" s="127"/>
      <c r="AC2427" s="128"/>
      <c r="AD2427" s="128"/>
      <c r="AE2427" s="129"/>
      <c r="AF2427" s="129"/>
      <c r="AG2427" s="129"/>
      <c r="AH2427" s="129">
        <f t="shared" si="751"/>
        <v>0</v>
      </c>
      <c r="AI2427" s="129">
        <f t="shared" si="752"/>
        <v>-2747.0800000000004</v>
      </c>
      <c r="AJ2427" s="234">
        <f t="shared" si="753"/>
        <v>0</v>
      </c>
      <c r="AK2427" s="234">
        <f t="shared" si="754"/>
        <v>1</v>
      </c>
      <c r="AL2427" s="129">
        <f t="shared" si="755"/>
        <v>0</v>
      </c>
      <c r="AM2427" s="127">
        <v>46120</v>
      </c>
      <c r="AN2427" s="129">
        <f t="shared" si="759"/>
        <v>276267.32999999967</v>
      </c>
      <c r="AO2427" s="129">
        <f t="shared" si="760"/>
        <v>0</v>
      </c>
      <c r="AP2427" s="129">
        <f t="shared" si="761"/>
        <v>0</v>
      </c>
      <c r="AQ2427" s="235"/>
      <c r="AR2427" s="235"/>
      <c r="AS2427" s="236">
        <f t="shared" si="756"/>
        <v>46120</v>
      </c>
      <c r="AT2427" s="237">
        <f t="shared" si="762"/>
        <v>45167.72</v>
      </c>
      <c r="AU2427" s="237">
        <f t="shared" si="763"/>
        <v>28778.250000000011</v>
      </c>
      <c r="AV2427" s="237">
        <f t="shared" si="764"/>
        <v>53782.160000000076</v>
      </c>
      <c r="AW2427" s="237">
        <f t="shared" si="765"/>
        <v>63622.39999999998</v>
      </c>
      <c r="AX2427" s="237">
        <f t="shared" si="766"/>
        <v>84916.799999999974</v>
      </c>
      <c r="AY2427" s="133"/>
    </row>
    <row r="2428" spans="3:51" x14ac:dyDescent="0.25">
      <c r="C2428" s="137"/>
      <c r="D2428" s="137"/>
      <c r="E2428" s="137"/>
      <c r="F2428" s="137"/>
      <c r="G2428" s="137"/>
      <c r="H2428" s="137"/>
      <c r="I2428" s="137"/>
      <c r="J2428" s="137"/>
      <c r="K2428" s="240">
        <f t="shared" si="748"/>
        <v>46121</v>
      </c>
      <c r="L2428" s="230">
        <f t="shared" si="749"/>
        <v>275211.32999999967</v>
      </c>
      <c r="M2428" s="162">
        <f>MAX(AN28:AN2428)</f>
        <v>283451.07999999961</v>
      </c>
      <c r="N2428" s="162">
        <f t="shared" si="757"/>
        <v>-8239.7499999999418</v>
      </c>
      <c r="O2428" s="231">
        <f>E3+(E4*0.1)</f>
        <v>0.2</v>
      </c>
      <c r="P2428" s="162">
        <v>-550</v>
      </c>
      <c r="Q2428" s="232">
        <f>E5+(E6*0.1)</f>
        <v>0.1</v>
      </c>
      <c r="R2428" s="162">
        <v>-850</v>
      </c>
      <c r="S2428" s="232">
        <f>E7+(E8*0.1)</f>
        <v>0.1</v>
      </c>
      <c r="T2428" s="162">
        <v>-3410</v>
      </c>
      <c r="U2428" s="233">
        <f>E9+(E10*0.5)+(E11*0.1)</f>
        <v>0.2</v>
      </c>
      <c r="V2428" s="162">
        <v>-1400</v>
      </c>
      <c r="W2428" s="233">
        <f>E12+(E13*0.5)+(E14*0.1)</f>
        <v>0.2</v>
      </c>
      <c r="X2428" s="162">
        <v>-1200</v>
      </c>
      <c r="Y2428" s="161">
        <f t="shared" si="758"/>
        <v>2401</v>
      </c>
      <c r="Z2428" s="162">
        <f t="shared" si="750"/>
        <v>-1056</v>
      </c>
      <c r="AA2428" s="127">
        <v>46121</v>
      </c>
      <c r="AB2428" s="127"/>
      <c r="AC2428" s="128"/>
      <c r="AD2428" s="128"/>
      <c r="AE2428" s="129"/>
      <c r="AF2428" s="129"/>
      <c r="AG2428" s="129"/>
      <c r="AH2428" s="129">
        <f t="shared" si="751"/>
        <v>0</v>
      </c>
      <c r="AI2428" s="129">
        <f t="shared" si="752"/>
        <v>-1056</v>
      </c>
      <c r="AJ2428" s="234">
        <f t="shared" si="753"/>
        <v>0</v>
      </c>
      <c r="AK2428" s="234">
        <f t="shared" si="754"/>
        <v>1</v>
      </c>
      <c r="AL2428" s="129">
        <f t="shared" si="755"/>
        <v>0</v>
      </c>
      <c r="AM2428" s="127">
        <v>46121</v>
      </c>
      <c r="AN2428" s="129">
        <f t="shared" si="759"/>
        <v>275211.32999999967</v>
      </c>
      <c r="AO2428" s="129">
        <f t="shared" si="760"/>
        <v>0</v>
      </c>
      <c r="AP2428" s="129">
        <f t="shared" si="761"/>
        <v>0</v>
      </c>
      <c r="AQ2428" s="235"/>
      <c r="AR2428" s="235"/>
      <c r="AS2428" s="236">
        <f t="shared" si="756"/>
        <v>46121</v>
      </c>
      <c r="AT2428" s="237">
        <f t="shared" si="762"/>
        <v>45057.72</v>
      </c>
      <c r="AU2428" s="237">
        <f t="shared" si="763"/>
        <v>28693.250000000011</v>
      </c>
      <c r="AV2428" s="237">
        <f t="shared" si="764"/>
        <v>53441.160000000076</v>
      </c>
      <c r="AW2428" s="237">
        <f t="shared" si="765"/>
        <v>63342.39999999998</v>
      </c>
      <c r="AX2428" s="237">
        <f t="shared" si="766"/>
        <v>84676.799999999974</v>
      </c>
      <c r="AY2428" s="133"/>
    </row>
    <row r="2429" spans="3:51" x14ac:dyDescent="0.25">
      <c r="C2429" s="137"/>
      <c r="D2429" s="137"/>
      <c r="E2429" s="137"/>
      <c r="F2429" s="137"/>
      <c r="G2429" s="137"/>
      <c r="H2429" s="137"/>
      <c r="I2429" s="137"/>
      <c r="J2429" s="137"/>
      <c r="K2429" s="240">
        <f t="shared" si="748"/>
        <v>46122</v>
      </c>
      <c r="L2429" s="230">
        <f t="shared" si="749"/>
        <v>274944.05999999965</v>
      </c>
      <c r="M2429" s="162">
        <f>MAX(AN28:AN2429)</f>
        <v>283451.07999999961</v>
      </c>
      <c r="N2429" s="162">
        <f t="shared" si="757"/>
        <v>-8507.0199999999604</v>
      </c>
      <c r="O2429" s="231">
        <f>E3+(E4*0.1)</f>
        <v>0.2</v>
      </c>
      <c r="P2429" s="162">
        <v>1346.15</v>
      </c>
      <c r="Q2429" s="232">
        <f>E5+(E6*0.1)</f>
        <v>0.1</v>
      </c>
      <c r="R2429" s="162">
        <v>-850</v>
      </c>
      <c r="S2429" s="232">
        <f>E7+(E8*0.1)</f>
        <v>0.1</v>
      </c>
      <c r="T2429" s="162">
        <v>685</v>
      </c>
      <c r="U2429" s="233">
        <f>E9+(E10*0.5)+(E11*0.1)</f>
        <v>0.2</v>
      </c>
      <c r="V2429" s="162">
        <v>-1400</v>
      </c>
      <c r="W2429" s="233">
        <f>E12+(E13*0.5)+(E14*0.1)</f>
        <v>0.2</v>
      </c>
      <c r="X2429" s="162">
        <v>-1200</v>
      </c>
      <c r="Y2429" s="161">
        <f t="shared" si="758"/>
        <v>2402</v>
      </c>
      <c r="Z2429" s="162">
        <f t="shared" si="750"/>
        <v>-267.27</v>
      </c>
      <c r="AA2429" s="127">
        <v>46122</v>
      </c>
      <c r="AB2429" s="127"/>
      <c r="AC2429" s="128"/>
      <c r="AD2429" s="128"/>
      <c r="AE2429" s="129"/>
      <c r="AF2429" s="129"/>
      <c r="AG2429" s="129"/>
      <c r="AH2429" s="129">
        <f t="shared" si="751"/>
        <v>0</v>
      </c>
      <c r="AI2429" s="129">
        <f t="shared" si="752"/>
        <v>-267.27</v>
      </c>
      <c r="AJ2429" s="234">
        <f t="shared" si="753"/>
        <v>0</v>
      </c>
      <c r="AK2429" s="234">
        <f t="shared" si="754"/>
        <v>1</v>
      </c>
      <c r="AL2429" s="129">
        <f t="shared" si="755"/>
        <v>0</v>
      </c>
      <c r="AM2429" s="127">
        <v>46122</v>
      </c>
      <c r="AN2429" s="129">
        <f t="shared" si="759"/>
        <v>274944.05999999965</v>
      </c>
      <c r="AO2429" s="129">
        <f t="shared" si="760"/>
        <v>0</v>
      </c>
      <c r="AP2429" s="129">
        <f t="shared" si="761"/>
        <v>0</v>
      </c>
      <c r="AQ2429" s="235"/>
      <c r="AR2429" s="235"/>
      <c r="AS2429" s="236">
        <f t="shared" si="756"/>
        <v>46122</v>
      </c>
      <c r="AT2429" s="237">
        <f t="shared" si="762"/>
        <v>45326.950000000004</v>
      </c>
      <c r="AU2429" s="237">
        <f t="shared" si="763"/>
        <v>28608.250000000011</v>
      </c>
      <c r="AV2429" s="237">
        <f t="shared" si="764"/>
        <v>53509.660000000076</v>
      </c>
      <c r="AW2429" s="237">
        <f t="shared" si="765"/>
        <v>63062.39999999998</v>
      </c>
      <c r="AX2429" s="237">
        <f t="shared" si="766"/>
        <v>84436.799999999974</v>
      </c>
      <c r="AY2429" s="133"/>
    </row>
    <row r="2430" spans="3:51" x14ac:dyDescent="0.25">
      <c r="C2430" s="137"/>
      <c r="D2430" s="137"/>
      <c r="E2430" s="137"/>
      <c r="F2430" s="137"/>
      <c r="G2430" s="137"/>
      <c r="H2430" s="137"/>
      <c r="I2430" s="137"/>
      <c r="J2430" s="137"/>
      <c r="K2430" s="240">
        <f t="shared" si="748"/>
        <v>46125</v>
      </c>
      <c r="L2430" s="230">
        <f t="shared" si="749"/>
        <v>274763.81999999966</v>
      </c>
      <c r="M2430" s="162">
        <f>MAX(AN28:AN2430)</f>
        <v>283451.07999999961</v>
      </c>
      <c r="N2430" s="162">
        <f t="shared" si="757"/>
        <v>-8687.2599999999511</v>
      </c>
      <c r="O2430" s="231">
        <f>E3+(E4*0.1)</f>
        <v>0.2</v>
      </c>
      <c r="P2430" s="162">
        <v>-550</v>
      </c>
      <c r="Q2430" s="232">
        <f>E5+(E6*0.1)</f>
        <v>0.1</v>
      </c>
      <c r="R2430" s="162">
        <v>-850</v>
      </c>
      <c r="S2430" s="232">
        <f>E7+(E8*0.1)</f>
        <v>0.1</v>
      </c>
      <c r="T2430" s="162">
        <v>5347.6</v>
      </c>
      <c r="U2430" s="233">
        <f>E9+(E10*0.5)+(E11*0.1)</f>
        <v>0.2</v>
      </c>
      <c r="V2430" s="162">
        <v>-1400</v>
      </c>
      <c r="W2430" s="233">
        <f>E12+(E13*0.5)+(E14*0.1)</f>
        <v>0.2</v>
      </c>
      <c r="X2430" s="162">
        <v>-1200</v>
      </c>
      <c r="Y2430" s="161">
        <f t="shared" si="758"/>
        <v>2403</v>
      </c>
      <c r="Z2430" s="162">
        <f t="shared" si="750"/>
        <v>-180.2399999999999</v>
      </c>
      <c r="AA2430" s="127">
        <v>46125</v>
      </c>
      <c r="AB2430" s="127"/>
      <c r="AC2430" s="128"/>
      <c r="AD2430" s="128"/>
      <c r="AE2430" s="129"/>
      <c r="AF2430" s="129"/>
      <c r="AG2430" s="129"/>
      <c r="AH2430" s="129">
        <f t="shared" si="751"/>
        <v>0</v>
      </c>
      <c r="AI2430" s="129">
        <f t="shared" si="752"/>
        <v>-180.2399999999999</v>
      </c>
      <c r="AJ2430" s="234">
        <f t="shared" si="753"/>
        <v>0</v>
      </c>
      <c r="AK2430" s="234">
        <f t="shared" si="754"/>
        <v>1</v>
      </c>
      <c r="AL2430" s="129">
        <f t="shared" si="755"/>
        <v>0</v>
      </c>
      <c r="AM2430" s="127">
        <v>46125</v>
      </c>
      <c r="AN2430" s="129">
        <f t="shared" si="759"/>
        <v>274763.81999999966</v>
      </c>
      <c r="AO2430" s="129">
        <f t="shared" si="760"/>
        <v>0</v>
      </c>
      <c r="AP2430" s="129">
        <f t="shared" si="761"/>
        <v>0</v>
      </c>
      <c r="AQ2430" s="235"/>
      <c r="AR2430" s="235"/>
      <c r="AS2430" s="236">
        <f t="shared" si="756"/>
        <v>46125</v>
      </c>
      <c r="AT2430" s="237">
        <f t="shared" si="762"/>
        <v>45216.950000000004</v>
      </c>
      <c r="AU2430" s="237">
        <f t="shared" si="763"/>
        <v>28523.250000000011</v>
      </c>
      <c r="AV2430" s="237">
        <f t="shared" si="764"/>
        <v>54044.420000000078</v>
      </c>
      <c r="AW2430" s="237">
        <f t="shared" si="765"/>
        <v>62782.39999999998</v>
      </c>
      <c r="AX2430" s="237">
        <f t="shared" si="766"/>
        <v>84196.799999999974</v>
      </c>
      <c r="AY2430" s="133"/>
    </row>
    <row r="2431" spans="3:51" x14ac:dyDescent="0.25">
      <c r="C2431" s="137"/>
      <c r="D2431" s="137"/>
      <c r="E2431" s="137"/>
      <c r="F2431" s="137"/>
      <c r="G2431" s="137"/>
      <c r="H2431" s="137"/>
      <c r="I2431" s="137"/>
      <c r="J2431" s="137"/>
      <c r="K2431" s="240">
        <f t="shared" si="748"/>
        <v>46126</v>
      </c>
      <c r="L2431" s="230">
        <f t="shared" si="749"/>
        <v>280017.27999999968</v>
      </c>
      <c r="M2431" s="162">
        <f>MAX(AN28:AN2431)</f>
        <v>283451.07999999961</v>
      </c>
      <c r="N2431" s="162">
        <f t="shared" si="757"/>
        <v>-3433.7999999999302</v>
      </c>
      <c r="O2431" s="231">
        <f>E3+(E4*0.1)</f>
        <v>0.2</v>
      </c>
      <c r="P2431" s="162">
        <v>-550</v>
      </c>
      <c r="Q2431" s="232">
        <f>E5+(E6*0.1)</f>
        <v>0.1</v>
      </c>
      <c r="R2431" s="162">
        <v>4057</v>
      </c>
      <c r="S2431" s="232">
        <f>E7+(E8*0.1)</f>
        <v>0.1</v>
      </c>
      <c r="T2431" s="162">
        <v>9165.6</v>
      </c>
      <c r="U2431" s="233">
        <f>E9+(E10*0.5)+(E11*0.1)</f>
        <v>0.2</v>
      </c>
      <c r="V2431" s="162">
        <v>10103</v>
      </c>
      <c r="W2431" s="233">
        <f>E12+(E13*0.5)+(E14*0.1)</f>
        <v>0.2</v>
      </c>
      <c r="X2431" s="162">
        <v>10103</v>
      </c>
      <c r="Y2431" s="161">
        <f t="shared" si="758"/>
        <v>2404</v>
      </c>
      <c r="Z2431" s="162">
        <f t="shared" si="750"/>
        <v>5253.4600000000009</v>
      </c>
      <c r="AA2431" s="127">
        <v>46126</v>
      </c>
      <c r="AB2431" s="127"/>
      <c r="AC2431" s="128"/>
      <c r="AD2431" s="128"/>
      <c r="AE2431" s="129"/>
      <c r="AF2431" s="129"/>
      <c r="AG2431" s="129"/>
      <c r="AH2431" s="129">
        <f t="shared" si="751"/>
        <v>5253.4600000000009</v>
      </c>
      <c r="AI2431" s="129">
        <f t="shared" si="752"/>
        <v>0</v>
      </c>
      <c r="AJ2431" s="234">
        <f t="shared" si="753"/>
        <v>1</v>
      </c>
      <c r="AK2431" s="234">
        <f t="shared" si="754"/>
        <v>0</v>
      </c>
      <c r="AL2431" s="129">
        <f t="shared" si="755"/>
        <v>0</v>
      </c>
      <c r="AM2431" s="127">
        <v>46126</v>
      </c>
      <c r="AN2431" s="129">
        <f t="shared" si="759"/>
        <v>280017.27999999968</v>
      </c>
      <c r="AO2431" s="129">
        <f t="shared" si="760"/>
        <v>0</v>
      </c>
      <c r="AP2431" s="129">
        <f t="shared" si="761"/>
        <v>0</v>
      </c>
      <c r="AQ2431" s="235"/>
      <c r="AR2431" s="235"/>
      <c r="AS2431" s="236">
        <f t="shared" si="756"/>
        <v>46126</v>
      </c>
      <c r="AT2431" s="237">
        <f t="shared" si="762"/>
        <v>45106.950000000004</v>
      </c>
      <c r="AU2431" s="237">
        <f t="shared" si="763"/>
        <v>28928.950000000012</v>
      </c>
      <c r="AV2431" s="237">
        <f t="shared" si="764"/>
        <v>54960.980000000076</v>
      </c>
      <c r="AW2431" s="237">
        <f t="shared" si="765"/>
        <v>64802.999999999978</v>
      </c>
      <c r="AX2431" s="237">
        <f t="shared" si="766"/>
        <v>86217.39999999998</v>
      </c>
      <c r="AY2431" s="133"/>
    </row>
    <row r="2432" spans="3:51" x14ac:dyDescent="0.25">
      <c r="C2432" s="137"/>
      <c r="D2432" s="137"/>
      <c r="E2432" s="137"/>
      <c r="F2432" s="137"/>
      <c r="G2432" s="137"/>
      <c r="H2432" s="137"/>
      <c r="I2432" s="137"/>
      <c r="J2432" s="137"/>
      <c r="K2432" s="240">
        <f t="shared" si="748"/>
        <v>46127</v>
      </c>
      <c r="L2432" s="230">
        <f t="shared" si="749"/>
        <v>280390.28999999969</v>
      </c>
      <c r="M2432" s="162">
        <f>MAX(AN28:AN2432)</f>
        <v>283451.07999999961</v>
      </c>
      <c r="N2432" s="162">
        <f t="shared" si="757"/>
        <v>-3060.7899999999208</v>
      </c>
      <c r="O2432" s="231">
        <f>E3+(E4*0.1)</f>
        <v>0.2</v>
      </c>
      <c r="P2432" s="162">
        <v>-550</v>
      </c>
      <c r="Q2432" s="232">
        <f>E5+(E6*0.1)</f>
        <v>0.1</v>
      </c>
      <c r="R2432" s="162">
        <v>2778.5</v>
      </c>
      <c r="S2432" s="232">
        <f>E7+(E8*0.1)</f>
        <v>0.1</v>
      </c>
      <c r="T2432" s="162">
        <v>7251.6</v>
      </c>
      <c r="U2432" s="233">
        <f>E9+(E10*0.5)+(E11*0.1)</f>
        <v>0.2</v>
      </c>
      <c r="V2432" s="162">
        <v>-1400</v>
      </c>
      <c r="W2432" s="233">
        <f>E12+(E13*0.5)+(E14*0.1)</f>
        <v>0.2</v>
      </c>
      <c r="X2432" s="162">
        <v>-1200</v>
      </c>
      <c r="Y2432" s="161">
        <f t="shared" si="758"/>
        <v>2405</v>
      </c>
      <c r="Z2432" s="162">
        <f t="shared" si="750"/>
        <v>373.0100000000001</v>
      </c>
      <c r="AA2432" s="127">
        <v>46127</v>
      </c>
      <c r="AB2432" s="127"/>
      <c r="AC2432" s="128"/>
      <c r="AD2432" s="128"/>
      <c r="AE2432" s="129"/>
      <c r="AF2432" s="129"/>
      <c r="AG2432" s="129"/>
      <c r="AH2432" s="129">
        <f t="shared" si="751"/>
        <v>373.0100000000001</v>
      </c>
      <c r="AI2432" s="129">
        <f t="shared" si="752"/>
        <v>0</v>
      </c>
      <c r="AJ2432" s="234">
        <f t="shared" si="753"/>
        <v>1</v>
      </c>
      <c r="AK2432" s="234">
        <f t="shared" si="754"/>
        <v>0</v>
      </c>
      <c r="AL2432" s="129">
        <f t="shared" si="755"/>
        <v>0</v>
      </c>
      <c r="AM2432" s="127">
        <v>46127</v>
      </c>
      <c r="AN2432" s="129">
        <f t="shared" si="759"/>
        <v>280390.28999999969</v>
      </c>
      <c r="AO2432" s="129">
        <f t="shared" si="760"/>
        <v>0</v>
      </c>
      <c r="AP2432" s="129">
        <f t="shared" si="761"/>
        <v>0</v>
      </c>
      <c r="AQ2432" s="235"/>
      <c r="AR2432" s="235"/>
      <c r="AS2432" s="236">
        <f t="shared" si="756"/>
        <v>46127</v>
      </c>
      <c r="AT2432" s="237">
        <f t="shared" si="762"/>
        <v>44996.950000000004</v>
      </c>
      <c r="AU2432" s="237">
        <f t="shared" si="763"/>
        <v>29206.80000000001</v>
      </c>
      <c r="AV2432" s="237">
        <f t="shared" si="764"/>
        <v>55686.140000000079</v>
      </c>
      <c r="AW2432" s="237">
        <f t="shared" si="765"/>
        <v>64522.999999999978</v>
      </c>
      <c r="AX2432" s="237">
        <f t="shared" si="766"/>
        <v>85977.39999999998</v>
      </c>
      <c r="AY2432" s="133"/>
    </row>
    <row r="2433" spans="3:51" x14ac:dyDescent="0.25">
      <c r="C2433" s="137"/>
      <c r="D2433" s="137"/>
      <c r="E2433" s="137"/>
      <c r="F2433" s="137"/>
      <c r="G2433" s="137"/>
      <c r="H2433" s="137"/>
      <c r="I2433" s="137"/>
      <c r="J2433" s="137"/>
      <c r="K2433" s="240">
        <f t="shared" si="748"/>
        <v>46128</v>
      </c>
      <c r="L2433" s="230">
        <f t="shared" si="749"/>
        <v>280388.97999999969</v>
      </c>
      <c r="M2433" s="162">
        <f>MAX(AN28:AN2433)</f>
        <v>283451.07999999961</v>
      </c>
      <c r="N2433" s="162">
        <f t="shared" si="757"/>
        <v>-3062.0999999999185</v>
      </c>
      <c r="O2433" s="231">
        <f>E3+(E4*0.1)</f>
        <v>0.2</v>
      </c>
      <c r="P2433" s="162">
        <v>-550</v>
      </c>
      <c r="Q2433" s="232">
        <f>E5+(E6*0.1)</f>
        <v>0.1</v>
      </c>
      <c r="R2433" s="162">
        <v>916.5</v>
      </c>
      <c r="S2433" s="232">
        <f>E7+(E8*0.1)</f>
        <v>0.1</v>
      </c>
      <c r="T2433" s="162">
        <v>2568.4</v>
      </c>
      <c r="U2433" s="233">
        <f>E9+(E10*0.5)+(E11*0.1)</f>
        <v>0.2</v>
      </c>
      <c r="V2433" s="162">
        <v>1</v>
      </c>
      <c r="W2433" s="233">
        <f>E12+(E13*0.5)+(E14*0.1)</f>
        <v>0.2</v>
      </c>
      <c r="X2433" s="162">
        <v>-1200</v>
      </c>
      <c r="Y2433" s="161">
        <f t="shared" si="758"/>
        <v>2406</v>
      </c>
      <c r="Z2433" s="162">
        <f t="shared" si="750"/>
        <v>-1.3099999999999739</v>
      </c>
      <c r="AA2433" s="127">
        <v>46128</v>
      </c>
      <c r="AB2433" s="127"/>
      <c r="AC2433" s="128"/>
      <c r="AD2433" s="128"/>
      <c r="AE2433" s="129"/>
      <c r="AF2433" s="129"/>
      <c r="AG2433" s="129"/>
      <c r="AH2433" s="129">
        <f t="shared" si="751"/>
        <v>0</v>
      </c>
      <c r="AI2433" s="129">
        <f t="shared" si="752"/>
        <v>-1.3099999999999739</v>
      </c>
      <c r="AJ2433" s="234">
        <f t="shared" si="753"/>
        <v>0</v>
      </c>
      <c r="AK2433" s="234">
        <f t="shared" si="754"/>
        <v>1</v>
      </c>
      <c r="AL2433" s="129">
        <f t="shared" si="755"/>
        <v>0</v>
      </c>
      <c r="AM2433" s="127">
        <v>46128</v>
      </c>
      <c r="AN2433" s="129">
        <f t="shared" si="759"/>
        <v>280388.97999999969</v>
      </c>
      <c r="AO2433" s="129">
        <f t="shared" si="760"/>
        <v>0</v>
      </c>
      <c r="AP2433" s="129">
        <f t="shared" si="761"/>
        <v>0</v>
      </c>
      <c r="AQ2433" s="235"/>
      <c r="AR2433" s="235"/>
      <c r="AS2433" s="236">
        <f t="shared" si="756"/>
        <v>46128</v>
      </c>
      <c r="AT2433" s="237">
        <f t="shared" si="762"/>
        <v>44886.950000000004</v>
      </c>
      <c r="AU2433" s="237">
        <f t="shared" si="763"/>
        <v>29298.450000000012</v>
      </c>
      <c r="AV2433" s="237">
        <f t="shared" si="764"/>
        <v>55942.980000000076</v>
      </c>
      <c r="AW2433" s="237">
        <f t="shared" si="765"/>
        <v>64523.199999999975</v>
      </c>
      <c r="AX2433" s="237">
        <f t="shared" si="766"/>
        <v>85737.39999999998</v>
      </c>
      <c r="AY2433" s="133"/>
    </row>
    <row r="2434" spans="3:51" x14ac:dyDescent="0.25">
      <c r="C2434" s="137"/>
      <c r="D2434" s="137"/>
      <c r="E2434" s="137"/>
      <c r="F2434" s="137"/>
      <c r="G2434" s="137"/>
      <c r="H2434" s="137"/>
      <c r="I2434" s="137"/>
      <c r="J2434" s="137"/>
      <c r="K2434" s="240">
        <f t="shared" si="748"/>
        <v>46129</v>
      </c>
      <c r="L2434" s="230">
        <f t="shared" si="749"/>
        <v>281840.44999999966</v>
      </c>
      <c r="M2434" s="162">
        <f>MAX(AN28:AN2434)</f>
        <v>283451.07999999961</v>
      </c>
      <c r="N2434" s="162">
        <f t="shared" si="757"/>
        <v>-1610.6299999999464</v>
      </c>
      <c r="O2434" s="231">
        <f>E3+(E4*0.1)</f>
        <v>0.2</v>
      </c>
      <c r="P2434" s="162">
        <v>4343.55</v>
      </c>
      <c r="Q2434" s="232">
        <f>E5+(E6*0.1)</f>
        <v>0.1</v>
      </c>
      <c r="R2434" s="162">
        <v>4239</v>
      </c>
      <c r="S2434" s="232">
        <f>E7+(E8*0.1)</f>
        <v>0.1</v>
      </c>
      <c r="T2434" s="162">
        <v>6788.6</v>
      </c>
      <c r="U2434" s="233">
        <f>E9+(E10*0.5)+(E11*0.1)</f>
        <v>0.2</v>
      </c>
      <c r="V2434" s="162">
        <v>-1400</v>
      </c>
      <c r="W2434" s="233">
        <f>E12+(E13*0.5)+(E14*0.1)</f>
        <v>0.2</v>
      </c>
      <c r="X2434" s="162">
        <v>-1200</v>
      </c>
      <c r="Y2434" s="161">
        <f t="shared" si="758"/>
        <v>2407</v>
      </c>
      <c r="Z2434" s="162">
        <f t="shared" si="750"/>
        <v>1451.4700000000003</v>
      </c>
      <c r="AA2434" s="127">
        <v>46129</v>
      </c>
      <c r="AB2434" s="127"/>
      <c r="AC2434" s="128"/>
      <c r="AD2434" s="128"/>
      <c r="AE2434" s="129"/>
      <c r="AF2434" s="129"/>
      <c r="AG2434" s="129"/>
      <c r="AH2434" s="129">
        <f t="shared" si="751"/>
        <v>1451.4700000000003</v>
      </c>
      <c r="AI2434" s="129">
        <f t="shared" si="752"/>
        <v>0</v>
      </c>
      <c r="AJ2434" s="234">
        <f t="shared" si="753"/>
        <v>1</v>
      </c>
      <c r="AK2434" s="234">
        <f t="shared" si="754"/>
        <v>0</v>
      </c>
      <c r="AL2434" s="129">
        <f t="shared" si="755"/>
        <v>0</v>
      </c>
      <c r="AM2434" s="127">
        <v>46129</v>
      </c>
      <c r="AN2434" s="129">
        <f t="shared" si="759"/>
        <v>281840.44999999966</v>
      </c>
      <c r="AO2434" s="129">
        <f t="shared" si="760"/>
        <v>0</v>
      </c>
      <c r="AP2434" s="129">
        <f t="shared" si="761"/>
        <v>0</v>
      </c>
      <c r="AQ2434" s="235"/>
      <c r="AR2434" s="235"/>
      <c r="AS2434" s="236">
        <f t="shared" si="756"/>
        <v>46129</v>
      </c>
      <c r="AT2434" s="237">
        <f t="shared" si="762"/>
        <v>45755.66</v>
      </c>
      <c r="AU2434" s="237">
        <f t="shared" si="763"/>
        <v>29722.350000000013</v>
      </c>
      <c r="AV2434" s="237">
        <f t="shared" si="764"/>
        <v>56621.840000000077</v>
      </c>
      <c r="AW2434" s="237">
        <f t="shared" si="765"/>
        <v>64243.199999999975</v>
      </c>
      <c r="AX2434" s="237">
        <f t="shared" si="766"/>
        <v>85497.39999999998</v>
      </c>
      <c r="AY2434" s="133"/>
    </row>
    <row r="2435" spans="3:51" x14ac:dyDescent="0.25">
      <c r="C2435" s="137"/>
      <c r="D2435" s="137"/>
      <c r="E2435" s="137"/>
      <c r="F2435" s="137"/>
      <c r="G2435" s="137"/>
      <c r="H2435" s="137"/>
      <c r="I2435" s="137"/>
      <c r="J2435" s="137"/>
      <c r="K2435" s="240">
        <f t="shared" si="748"/>
        <v>46132</v>
      </c>
      <c r="L2435" s="230">
        <f t="shared" si="749"/>
        <v>280784.44999999966</v>
      </c>
      <c r="M2435" s="162">
        <f>MAX(AN28:AN2435)</f>
        <v>283451.07999999961</v>
      </c>
      <c r="N2435" s="162">
        <f t="shared" si="757"/>
        <v>-2666.6299999999464</v>
      </c>
      <c r="O2435" s="231">
        <f>E3+(E4*0.1)</f>
        <v>0.2</v>
      </c>
      <c r="P2435" s="162">
        <v>-550</v>
      </c>
      <c r="Q2435" s="232">
        <f>E5+(E6*0.1)</f>
        <v>0.1</v>
      </c>
      <c r="R2435" s="162">
        <v>-850</v>
      </c>
      <c r="S2435" s="232">
        <f>E7+(E8*0.1)</f>
        <v>0.1</v>
      </c>
      <c r="T2435" s="162">
        <v>-3410</v>
      </c>
      <c r="U2435" s="233">
        <f>E9+(E10*0.5)+(E11*0.1)</f>
        <v>0.2</v>
      </c>
      <c r="V2435" s="162">
        <v>-1400</v>
      </c>
      <c r="W2435" s="233">
        <f>E12+(E13*0.5)+(E14*0.1)</f>
        <v>0.2</v>
      </c>
      <c r="X2435" s="162">
        <v>-1200</v>
      </c>
      <c r="Y2435" s="161">
        <f t="shared" si="758"/>
        <v>2408</v>
      </c>
      <c r="Z2435" s="162">
        <f t="shared" si="750"/>
        <v>-1056</v>
      </c>
      <c r="AA2435" s="127">
        <v>46132</v>
      </c>
      <c r="AB2435" s="127"/>
      <c r="AC2435" s="128"/>
      <c r="AD2435" s="128"/>
      <c r="AE2435" s="129"/>
      <c r="AF2435" s="129"/>
      <c r="AG2435" s="129"/>
      <c r="AH2435" s="129">
        <f t="shared" si="751"/>
        <v>0</v>
      </c>
      <c r="AI2435" s="129">
        <f t="shared" si="752"/>
        <v>-1056</v>
      </c>
      <c r="AJ2435" s="234">
        <f t="shared" si="753"/>
        <v>0</v>
      </c>
      <c r="AK2435" s="234">
        <f t="shared" si="754"/>
        <v>1</v>
      </c>
      <c r="AL2435" s="129">
        <f t="shared" si="755"/>
        <v>0</v>
      </c>
      <c r="AM2435" s="127">
        <v>46132</v>
      </c>
      <c r="AN2435" s="129">
        <f t="shared" si="759"/>
        <v>280784.44999999966</v>
      </c>
      <c r="AO2435" s="129">
        <f t="shared" si="760"/>
        <v>0</v>
      </c>
      <c r="AP2435" s="129">
        <f t="shared" si="761"/>
        <v>0</v>
      </c>
      <c r="AQ2435" s="235"/>
      <c r="AR2435" s="235"/>
      <c r="AS2435" s="236">
        <f t="shared" si="756"/>
        <v>46132</v>
      </c>
      <c r="AT2435" s="237">
        <f t="shared" si="762"/>
        <v>45645.66</v>
      </c>
      <c r="AU2435" s="237">
        <f t="shared" si="763"/>
        <v>29637.350000000013</v>
      </c>
      <c r="AV2435" s="237">
        <f t="shared" si="764"/>
        <v>56280.840000000077</v>
      </c>
      <c r="AW2435" s="237">
        <f t="shared" si="765"/>
        <v>63963.199999999975</v>
      </c>
      <c r="AX2435" s="237">
        <f t="shared" si="766"/>
        <v>85257.39999999998</v>
      </c>
      <c r="AY2435" s="133"/>
    </row>
    <row r="2436" spans="3:51" x14ac:dyDescent="0.25">
      <c r="C2436" s="137"/>
      <c r="D2436" s="137"/>
      <c r="E2436" s="137"/>
      <c r="F2436" s="137"/>
      <c r="G2436" s="137"/>
      <c r="H2436" s="137"/>
      <c r="I2436" s="137"/>
      <c r="J2436" s="137"/>
      <c r="K2436" s="240">
        <f t="shared" si="748"/>
        <v>46133</v>
      </c>
      <c r="L2436" s="230">
        <f t="shared" si="749"/>
        <v>279728.44999999966</v>
      </c>
      <c r="M2436" s="162">
        <f>MAX(AN28:AN2436)</f>
        <v>283451.07999999961</v>
      </c>
      <c r="N2436" s="162">
        <f t="shared" si="757"/>
        <v>-3722.6299999999464</v>
      </c>
      <c r="O2436" s="231">
        <f>E3+(E4*0.1)</f>
        <v>0.2</v>
      </c>
      <c r="P2436" s="162">
        <v>-550</v>
      </c>
      <c r="Q2436" s="232">
        <f>E5+(E6*0.1)</f>
        <v>0.1</v>
      </c>
      <c r="R2436" s="162">
        <v>-850</v>
      </c>
      <c r="S2436" s="232">
        <f>E7+(E8*0.1)</f>
        <v>0.1</v>
      </c>
      <c r="T2436" s="162">
        <v>-3410</v>
      </c>
      <c r="U2436" s="233">
        <f>E9+(E10*0.5)+(E11*0.1)</f>
        <v>0.2</v>
      </c>
      <c r="V2436" s="162">
        <v>-1400</v>
      </c>
      <c r="W2436" s="233">
        <f>E12+(E13*0.5)+(E14*0.1)</f>
        <v>0.2</v>
      </c>
      <c r="X2436" s="162">
        <v>-1200</v>
      </c>
      <c r="Y2436" s="161">
        <f t="shared" si="758"/>
        <v>2409</v>
      </c>
      <c r="Z2436" s="162">
        <f t="shared" si="750"/>
        <v>-1056</v>
      </c>
      <c r="AA2436" s="127">
        <v>46133</v>
      </c>
      <c r="AB2436" s="127"/>
      <c r="AC2436" s="128"/>
      <c r="AD2436" s="128"/>
      <c r="AE2436" s="129"/>
      <c r="AF2436" s="129"/>
      <c r="AG2436" s="129"/>
      <c r="AH2436" s="129">
        <f t="shared" si="751"/>
        <v>0</v>
      </c>
      <c r="AI2436" s="129">
        <f t="shared" si="752"/>
        <v>-1056</v>
      </c>
      <c r="AJ2436" s="234">
        <f t="shared" si="753"/>
        <v>0</v>
      </c>
      <c r="AK2436" s="234">
        <f t="shared" si="754"/>
        <v>1</v>
      </c>
      <c r="AL2436" s="129">
        <f t="shared" si="755"/>
        <v>0</v>
      </c>
      <c r="AM2436" s="127">
        <v>46133</v>
      </c>
      <c r="AN2436" s="129">
        <f t="shared" si="759"/>
        <v>279728.44999999966</v>
      </c>
      <c r="AO2436" s="129">
        <f t="shared" si="760"/>
        <v>0</v>
      </c>
      <c r="AP2436" s="129">
        <f t="shared" si="761"/>
        <v>0</v>
      </c>
      <c r="AQ2436" s="235"/>
      <c r="AR2436" s="235"/>
      <c r="AS2436" s="236">
        <f t="shared" si="756"/>
        <v>46133</v>
      </c>
      <c r="AT2436" s="237">
        <f t="shared" si="762"/>
        <v>45535.66</v>
      </c>
      <c r="AU2436" s="237">
        <f t="shared" si="763"/>
        <v>29552.350000000013</v>
      </c>
      <c r="AV2436" s="237">
        <f t="shared" si="764"/>
        <v>55939.840000000077</v>
      </c>
      <c r="AW2436" s="237">
        <f t="shared" si="765"/>
        <v>63683.199999999975</v>
      </c>
      <c r="AX2436" s="237">
        <f t="shared" si="766"/>
        <v>85017.39999999998</v>
      </c>
      <c r="AY2436" s="133"/>
    </row>
    <row r="2437" spans="3:51" x14ac:dyDescent="0.25">
      <c r="C2437" s="137"/>
      <c r="D2437" s="137"/>
      <c r="E2437" s="137"/>
      <c r="F2437" s="137"/>
      <c r="G2437" s="137"/>
      <c r="H2437" s="137"/>
      <c r="I2437" s="137"/>
      <c r="J2437" s="137"/>
      <c r="K2437" s="240">
        <f t="shared" si="748"/>
        <v>46134</v>
      </c>
      <c r="L2437" s="230">
        <f t="shared" si="749"/>
        <v>282156.94999999966</v>
      </c>
      <c r="M2437" s="162">
        <f>MAX(AN28:AN2437)</f>
        <v>283451.07999999961</v>
      </c>
      <c r="N2437" s="162">
        <f t="shared" si="757"/>
        <v>-1294.1299999999464</v>
      </c>
      <c r="O2437" s="231">
        <f>E3+(E4*0.1)</f>
        <v>0.2</v>
      </c>
      <c r="P2437" s="162">
        <v>1703.25</v>
      </c>
      <c r="Q2437" s="232">
        <f>E5+(E6*0.1)</f>
        <v>0.1</v>
      </c>
      <c r="R2437" s="162">
        <v>3694.5</v>
      </c>
      <c r="S2437" s="232">
        <f>E7+(E8*0.1)</f>
        <v>0.1</v>
      </c>
      <c r="T2437" s="162">
        <v>9156</v>
      </c>
      <c r="U2437" s="233">
        <f>E9+(E10*0.5)+(E11*0.1)</f>
        <v>0.2</v>
      </c>
      <c r="V2437" s="162">
        <v>2007</v>
      </c>
      <c r="W2437" s="233">
        <f>E12+(E13*0.5)+(E14*0.1)</f>
        <v>0.2</v>
      </c>
      <c r="X2437" s="162">
        <v>2007</v>
      </c>
      <c r="Y2437" s="161">
        <f t="shared" si="758"/>
        <v>2410</v>
      </c>
      <c r="Z2437" s="162">
        <f t="shared" si="750"/>
        <v>2428.5000000000005</v>
      </c>
      <c r="AA2437" s="127">
        <v>46134</v>
      </c>
      <c r="AB2437" s="127"/>
      <c r="AC2437" s="128"/>
      <c r="AD2437" s="128"/>
      <c r="AE2437" s="129"/>
      <c r="AF2437" s="129"/>
      <c r="AG2437" s="129"/>
      <c r="AH2437" s="129">
        <f t="shared" si="751"/>
        <v>2428.5000000000005</v>
      </c>
      <c r="AI2437" s="129">
        <f t="shared" si="752"/>
        <v>0</v>
      </c>
      <c r="AJ2437" s="234">
        <f t="shared" si="753"/>
        <v>1</v>
      </c>
      <c r="AK2437" s="234">
        <f t="shared" si="754"/>
        <v>0</v>
      </c>
      <c r="AL2437" s="129">
        <f t="shared" si="755"/>
        <v>0</v>
      </c>
      <c r="AM2437" s="127">
        <v>46134</v>
      </c>
      <c r="AN2437" s="129">
        <f t="shared" si="759"/>
        <v>282156.94999999966</v>
      </c>
      <c r="AO2437" s="129">
        <f t="shared" si="760"/>
        <v>0</v>
      </c>
      <c r="AP2437" s="129">
        <f t="shared" si="761"/>
        <v>0</v>
      </c>
      <c r="AQ2437" s="235"/>
      <c r="AR2437" s="235"/>
      <c r="AS2437" s="236">
        <f t="shared" si="756"/>
        <v>46134</v>
      </c>
      <c r="AT2437" s="237">
        <f t="shared" si="762"/>
        <v>45876.310000000005</v>
      </c>
      <c r="AU2437" s="237">
        <f t="shared" si="763"/>
        <v>29921.800000000014</v>
      </c>
      <c r="AV2437" s="237">
        <f t="shared" si="764"/>
        <v>56855.440000000075</v>
      </c>
      <c r="AW2437" s="237">
        <f t="shared" si="765"/>
        <v>64084.599999999977</v>
      </c>
      <c r="AX2437" s="237">
        <f t="shared" si="766"/>
        <v>85418.799999999974</v>
      </c>
      <c r="AY2437" s="133"/>
    </row>
    <row r="2438" spans="3:51" x14ac:dyDescent="0.25">
      <c r="C2438" s="137"/>
      <c r="D2438" s="137"/>
      <c r="E2438" s="137"/>
      <c r="F2438" s="137"/>
      <c r="G2438" s="137"/>
      <c r="H2438" s="137"/>
      <c r="I2438" s="137"/>
      <c r="J2438" s="137"/>
      <c r="K2438" s="240">
        <f t="shared" si="748"/>
        <v>46135</v>
      </c>
      <c r="L2438" s="230">
        <f t="shared" si="749"/>
        <v>280980.26999999967</v>
      </c>
      <c r="M2438" s="162">
        <f>MAX(AN28:AN2438)</f>
        <v>283451.07999999961</v>
      </c>
      <c r="N2438" s="162">
        <f t="shared" si="757"/>
        <v>-2470.8099999999395</v>
      </c>
      <c r="O2438" s="231">
        <f>E3+(E4*0.1)</f>
        <v>0.2</v>
      </c>
      <c r="P2438" s="162">
        <v>-1075.9000000000001</v>
      </c>
      <c r="Q2438" s="232">
        <f>E5+(E6*0.1)</f>
        <v>0.1</v>
      </c>
      <c r="R2438" s="162">
        <v>-1005</v>
      </c>
      <c r="S2438" s="232">
        <f>E7+(E8*0.1)</f>
        <v>0.1</v>
      </c>
      <c r="T2438" s="162">
        <v>-3410</v>
      </c>
      <c r="U2438" s="233">
        <f>E9+(E10*0.5)+(E11*0.1)</f>
        <v>0.2</v>
      </c>
      <c r="V2438" s="162">
        <v>-1400</v>
      </c>
      <c r="W2438" s="233">
        <f>E12+(E13*0.5)+(E14*0.1)</f>
        <v>0.2</v>
      </c>
      <c r="X2438" s="162">
        <v>-1200</v>
      </c>
      <c r="Y2438" s="161">
        <f t="shared" si="758"/>
        <v>2411</v>
      </c>
      <c r="Z2438" s="162">
        <f t="shared" si="750"/>
        <v>-1176.68</v>
      </c>
      <c r="AA2438" s="127">
        <v>46135</v>
      </c>
      <c r="AB2438" s="127"/>
      <c r="AC2438" s="128"/>
      <c r="AD2438" s="128"/>
      <c r="AE2438" s="129"/>
      <c r="AF2438" s="129"/>
      <c r="AG2438" s="129"/>
      <c r="AH2438" s="129">
        <f t="shared" si="751"/>
        <v>0</v>
      </c>
      <c r="AI2438" s="129">
        <f t="shared" si="752"/>
        <v>-1176.68</v>
      </c>
      <c r="AJ2438" s="234">
        <f t="shared" si="753"/>
        <v>0</v>
      </c>
      <c r="AK2438" s="234">
        <f t="shared" si="754"/>
        <v>1</v>
      </c>
      <c r="AL2438" s="129">
        <f t="shared" si="755"/>
        <v>0</v>
      </c>
      <c r="AM2438" s="127">
        <v>46135</v>
      </c>
      <c r="AN2438" s="129">
        <f t="shared" si="759"/>
        <v>280980.26999999967</v>
      </c>
      <c r="AO2438" s="129">
        <f t="shared" si="760"/>
        <v>0</v>
      </c>
      <c r="AP2438" s="129">
        <f t="shared" si="761"/>
        <v>0</v>
      </c>
      <c r="AQ2438" s="235"/>
      <c r="AR2438" s="235"/>
      <c r="AS2438" s="236">
        <f t="shared" si="756"/>
        <v>46135</v>
      </c>
      <c r="AT2438" s="237">
        <f t="shared" si="762"/>
        <v>45661.130000000005</v>
      </c>
      <c r="AU2438" s="237">
        <f t="shared" si="763"/>
        <v>29821.300000000014</v>
      </c>
      <c r="AV2438" s="237">
        <f t="shared" si="764"/>
        <v>56514.440000000075</v>
      </c>
      <c r="AW2438" s="237">
        <f t="shared" si="765"/>
        <v>63804.599999999977</v>
      </c>
      <c r="AX2438" s="237">
        <f t="shared" si="766"/>
        <v>85178.799999999974</v>
      </c>
      <c r="AY2438" s="133"/>
    </row>
    <row r="2439" spans="3:51" x14ac:dyDescent="0.25">
      <c r="C2439" s="137"/>
      <c r="D2439" s="137"/>
      <c r="E2439" s="137"/>
      <c r="F2439" s="137"/>
      <c r="G2439" s="137"/>
      <c r="H2439" s="137"/>
      <c r="I2439" s="137"/>
      <c r="J2439" s="137"/>
      <c r="K2439" s="240">
        <f t="shared" si="748"/>
        <v>46136</v>
      </c>
      <c r="L2439" s="230">
        <f t="shared" si="749"/>
        <v>281675.76999999967</v>
      </c>
      <c r="M2439" s="162">
        <f>MAX(AN28:AN2439)</f>
        <v>283451.07999999961</v>
      </c>
      <c r="N2439" s="162">
        <f t="shared" si="757"/>
        <v>-1775.3099999999395</v>
      </c>
      <c r="O2439" s="231">
        <f>E3+(E4*0.1)</f>
        <v>0.2</v>
      </c>
      <c r="P2439" s="162">
        <v>-550</v>
      </c>
      <c r="Q2439" s="232">
        <f>E5+(E6*0.1)</f>
        <v>0.1</v>
      </c>
      <c r="R2439" s="162">
        <v>2834</v>
      </c>
      <c r="S2439" s="232">
        <f>E7+(E8*0.1)</f>
        <v>0.1</v>
      </c>
      <c r="T2439" s="162">
        <v>10421</v>
      </c>
      <c r="U2439" s="233">
        <f>E9+(E10*0.5)+(E11*0.1)</f>
        <v>0.2</v>
      </c>
      <c r="V2439" s="162">
        <v>-1400</v>
      </c>
      <c r="W2439" s="233">
        <f>E12+(E13*0.5)+(E14*0.1)</f>
        <v>0.2</v>
      </c>
      <c r="X2439" s="162">
        <v>-1200</v>
      </c>
      <c r="Y2439" s="161">
        <f t="shared" si="758"/>
        <v>2412</v>
      </c>
      <c r="Z2439" s="162">
        <f t="shared" si="750"/>
        <v>695.50000000000023</v>
      </c>
      <c r="AA2439" s="127">
        <v>46136</v>
      </c>
      <c r="AB2439" s="127"/>
      <c r="AC2439" s="128"/>
      <c r="AD2439" s="128"/>
      <c r="AE2439" s="129"/>
      <c r="AF2439" s="129"/>
      <c r="AG2439" s="129"/>
      <c r="AH2439" s="129">
        <f t="shared" si="751"/>
        <v>695.50000000000023</v>
      </c>
      <c r="AI2439" s="129">
        <f t="shared" si="752"/>
        <v>0</v>
      </c>
      <c r="AJ2439" s="234">
        <f t="shared" si="753"/>
        <v>1</v>
      </c>
      <c r="AK2439" s="234">
        <f t="shared" si="754"/>
        <v>0</v>
      </c>
      <c r="AL2439" s="129">
        <f t="shared" si="755"/>
        <v>0</v>
      </c>
      <c r="AM2439" s="127">
        <v>46136</v>
      </c>
      <c r="AN2439" s="129">
        <f t="shared" si="759"/>
        <v>281675.76999999967</v>
      </c>
      <c r="AO2439" s="129">
        <f t="shared" si="760"/>
        <v>0</v>
      </c>
      <c r="AP2439" s="129">
        <f t="shared" si="761"/>
        <v>0</v>
      </c>
      <c r="AQ2439" s="235"/>
      <c r="AR2439" s="235"/>
      <c r="AS2439" s="236">
        <f t="shared" si="756"/>
        <v>46136</v>
      </c>
      <c r="AT2439" s="237">
        <f t="shared" si="762"/>
        <v>45551.130000000005</v>
      </c>
      <c r="AU2439" s="237">
        <f t="shared" si="763"/>
        <v>30104.700000000015</v>
      </c>
      <c r="AV2439" s="237">
        <f t="shared" si="764"/>
        <v>57556.540000000074</v>
      </c>
      <c r="AW2439" s="237">
        <f t="shared" si="765"/>
        <v>63524.599999999977</v>
      </c>
      <c r="AX2439" s="237">
        <f t="shared" si="766"/>
        <v>84938.799999999974</v>
      </c>
      <c r="AY2439" s="133"/>
    </row>
    <row r="2440" spans="3:51" x14ac:dyDescent="0.25">
      <c r="C2440" s="137"/>
      <c r="D2440" s="137"/>
      <c r="E2440" s="137"/>
      <c r="F2440" s="137"/>
      <c r="G2440" s="137"/>
      <c r="H2440" s="137"/>
      <c r="I2440" s="137"/>
      <c r="J2440" s="137"/>
      <c r="K2440" s="240">
        <f t="shared" si="748"/>
        <v>46139</v>
      </c>
      <c r="L2440" s="230">
        <f t="shared" si="749"/>
        <v>280946.27999999968</v>
      </c>
      <c r="M2440" s="162">
        <f>MAX(AN28:AN2440)</f>
        <v>283451.07999999961</v>
      </c>
      <c r="N2440" s="162">
        <f t="shared" si="757"/>
        <v>-2504.7999999999302</v>
      </c>
      <c r="O2440" s="231">
        <f>E3+(E4*0.1)</f>
        <v>0.2</v>
      </c>
      <c r="P2440" s="162">
        <v>-642.54999999999995</v>
      </c>
      <c r="Q2440" s="232">
        <f>E5+(E6*0.1)</f>
        <v>0.1</v>
      </c>
      <c r="R2440" s="162">
        <v>-850</v>
      </c>
      <c r="S2440" s="232">
        <f>E7+(E8*0.1)</f>
        <v>0.1</v>
      </c>
      <c r="T2440" s="162">
        <v>40.200000000000003</v>
      </c>
      <c r="U2440" s="233">
        <f>E9+(E10*0.5)+(E11*0.1)</f>
        <v>0.2</v>
      </c>
      <c r="V2440" s="162">
        <v>-1400</v>
      </c>
      <c r="W2440" s="233">
        <f>E12+(E13*0.5)+(E14*0.1)</f>
        <v>0.2</v>
      </c>
      <c r="X2440" s="162">
        <v>-1200</v>
      </c>
      <c r="Y2440" s="161">
        <f t="shared" si="758"/>
        <v>2413</v>
      </c>
      <c r="Z2440" s="162">
        <f t="shared" si="750"/>
        <v>-729.49</v>
      </c>
      <c r="AA2440" s="127">
        <v>46139</v>
      </c>
      <c r="AB2440" s="127"/>
      <c r="AC2440" s="128"/>
      <c r="AD2440" s="128"/>
      <c r="AE2440" s="129"/>
      <c r="AF2440" s="129"/>
      <c r="AG2440" s="129"/>
      <c r="AH2440" s="129">
        <f t="shared" si="751"/>
        <v>0</v>
      </c>
      <c r="AI2440" s="129">
        <f t="shared" si="752"/>
        <v>-729.49</v>
      </c>
      <c r="AJ2440" s="234">
        <f t="shared" si="753"/>
        <v>0</v>
      </c>
      <c r="AK2440" s="234">
        <f t="shared" si="754"/>
        <v>1</v>
      </c>
      <c r="AL2440" s="129">
        <f t="shared" si="755"/>
        <v>0</v>
      </c>
      <c r="AM2440" s="127">
        <v>46139</v>
      </c>
      <c r="AN2440" s="129">
        <f t="shared" si="759"/>
        <v>280946.27999999968</v>
      </c>
      <c r="AO2440" s="129">
        <f t="shared" si="760"/>
        <v>0</v>
      </c>
      <c r="AP2440" s="129">
        <f t="shared" si="761"/>
        <v>0</v>
      </c>
      <c r="AQ2440" s="235"/>
      <c r="AR2440" s="235"/>
      <c r="AS2440" s="236">
        <f t="shared" si="756"/>
        <v>46139</v>
      </c>
      <c r="AT2440" s="237">
        <f t="shared" si="762"/>
        <v>45422.62</v>
      </c>
      <c r="AU2440" s="237">
        <f t="shared" si="763"/>
        <v>30019.700000000015</v>
      </c>
      <c r="AV2440" s="237">
        <f t="shared" si="764"/>
        <v>57560.56000000007</v>
      </c>
      <c r="AW2440" s="237">
        <f t="shared" si="765"/>
        <v>63244.599999999977</v>
      </c>
      <c r="AX2440" s="237">
        <f t="shared" si="766"/>
        <v>84698.799999999974</v>
      </c>
      <c r="AY2440" s="133"/>
    </row>
    <row r="2441" spans="3:51" x14ac:dyDescent="0.25">
      <c r="C2441" s="137"/>
      <c r="D2441" s="137"/>
      <c r="E2441" s="137"/>
      <c r="F2441" s="137"/>
      <c r="G2441" s="137"/>
      <c r="H2441" s="137"/>
      <c r="I2441" s="137"/>
      <c r="J2441" s="137"/>
      <c r="K2441" s="240">
        <f t="shared" si="748"/>
        <v>46140</v>
      </c>
      <c r="L2441" s="230">
        <f t="shared" si="749"/>
        <v>279527.00999999966</v>
      </c>
      <c r="M2441" s="162">
        <f>MAX(AN28:AN2441)</f>
        <v>283451.07999999961</v>
      </c>
      <c r="N2441" s="162">
        <f t="shared" si="757"/>
        <v>-3924.0699999999488</v>
      </c>
      <c r="O2441" s="231">
        <f>E3+(E4*0.1)</f>
        <v>0.2</v>
      </c>
      <c r="P2441" s="162">
        <v>-129.30000000000001</v>
      </c>
      <c r="Q2441" s="232">
        <f>E5+(E6*0.1)</f>
        <v>0.1</v>
      </c>
      <c r="R2441" s="162">
        <v>-2058.5</v>
      </c>
      <c r="S2441" s="232">
        <f>E7+(E8*0.1)</f>
        <v>0.1</v>
      </c>
      <c r="T2441" s="162">
        <v>-6675.6</v>
      </c>
      <c r="U2441" s="233">
        <f>E9+(E10*0.5)+(E11*0.1)</f>
        <v>0.2</v>
      </c>
      <c r="V2441" s="162">
        <v>-1400</v>
      </c>
      <c r="W2441" s="233">
        <f>E12+(E13*0.5)+(E14*0.1)</f>
        <v>0.2</v>
      </c>
      <c r="X2441" s="162">
        <v>-1200</v>
      </c>
      <c r="Y2441" s="161">
        <f t="shared" si="758"/>
        <v>2414</v>
      </c>
      <c r="Z2441" s="162">
        <f t="shared" si="750"/>
        <v>-1419.27</v>
      </c>
      <c r="AA2441" s="127">
        <v>46140</v>
      </c>
      <c r="AB2441" s="127"/>
      <c r="AC2441" s="128"/>
      <c r="AD2441" s="128"/>
      <c r="AE2441" s="129"/>
      <c r="AF2441" s="129"/>
      <c r="AG2441" s="129"/>
      <c r="AH2441" s="129">
        <f t="shared" si="751"/>
        <v>0</v>
      </c>
      <c r="AI2441" s="129">
        <f t="shared" si="752"/>
        <v>-1419.27</v>
      </c>
      <c r="AJ2441" s="234">
        <f t="shared" si="753"/>
        <v>0</v>
      </c>
      <c r="AK2441" s="234">
        <f t="shared" si="754"/>
        <v>1</v>
      </c>
      <c r="AL2441" s="129">
        <f t="shared" si="755"/>
        <v>0</v>
      </c>
      <c r="AM2441" s="127">
        <v>46140</v>
      </c>
      <c r="AN2441" s="129">
        <f t="shared" si="759"/>
        <v>279527.00999999966</v>
      </c>
      <c r="AO2441" s="129">
        <f t="shared" si="760"/>
        <v>0</v>
      </c>
      <c r="AP2441" s="129">
        <f t="shared" si="761"/>
        <v>0</v>
      </c>
      <c r="AQ2441" s="235"/>
      <c r="AR2441" s="235"/>
      <c r="AS2441" s="236">
        <f t="shared" si="756"/>
        <v>46140</v>
      </c>
      <c r="AT2441" s="237">
        <f t="shared" si="762"/>
        <v>45396.76</v>
      </c>
      <c r="AU2441" s="237">
        <f t="shared" si="763"/>
        <v>29813.850000000017</v>
      </c>
      <c r="AV2441" s="237">
        <f t="shared" si="764"/>
        <v>56893.000000000073</v>
      </c>
      <c r="AW2441" s="237">
        <f t="shared" si="765"/>
        <v>62964.599999999977</v>
      </c>
      <c r="AX2441" s="237">
        <f t="shared" si="766"/>
        <v>84458.799999999974</v>
      </c>
      <c r="AY2441" s="133"/>
    </row>
    <row r="2442" spans="3:51" x14ac:dyDescent="0.25">
      <c r="C2442" s="137"/>
      <c r="D2442" s="137"/>
      <c r="E2442" s="137"/>
      <c r="F2442" s="137"/>
      <c r="G2442" s="137"/>
      <c r="H2442" s="137"/>
      <c r="I2442" s="137"/>
      <c r="J2442" s="137"/>
      <c r="K2442" s="240">
        <f t="shared" si="748"/>
        <v>46141</v>
      </c>
      <c r="L2442" s="230">
        <f t="shared" si="749"/>
        <v>280475.96999999968</v>
      </c>
      <c r="M2442" s="162">
        <f>MAX(AN28:AN2442)</f>
        <v>283451.07999999961</v>
      </c>
      <c r="N2442" s="162">
        <f t="shared" si="757"/>
        <v>-2975.1099999999278</v>
      </c>
      <c r="O2442" s="231">
        <f>E3+(E4*0.1)</f>
        <v>0.2</v>
      </c>
      <c r="P2442" s="162">
        <v>-550</v>
      </c>
      <c r="Q2442" s="232">
        <f>E5+(E6*0.1)</f>
        <v>0.1</v>
      </c>
      <c r="R2442" s="162">
        <v>-850</v>
      </c>
      <c r="S2442" s="232">
        <f>E7+(E8*0.1)</f>
        <v>0.1</v>
      </c>
      <c r="T2442" s="162">
        <v>3159.6</v>
      </c>
      <c r="U2442" s="233">
        <f>E9+(E10*0.5)+(E11*0.1)</f>
        <v>0.2</v>
      </c>
      <c r="V2442" s="162">
        <v>5340</v>
      </c>
      <c r="W2442" s="233">
        <f>E12+(E13*0.5)+(E14*0.1)</f>
        <v>0.2</v>
      </c>
      <c r="X2442" s="162">
        <v>-1200</v>
      </c>
      <c r="Y2442" s="161">
        <f t="shared" si="758"/>
        <v>2415</v>
      </c>
      <c r="Z2442" s="162">
        <f t="shared" si="750"/>
        <v>948.96</v>
      </c>
      <c r="AA2442" s="127">
        <v>46141</v>
      </c>
      <c r="AB2442" s="127"/>
      <c r="AC2442" s="128"/>
      <c r="AD2442" s="128"/>
      <c r="AE2442" s="129"/>
      <c r="AF2442" s="129"/>
      <c r="AG2442" s="129"/>
      <c r="AH2442" s="129">
        <f t="shared" si="751"/>
        <v>948.96</v>
      </c>
      <c r="AI2442" s="129">
        <f t="shared" si="752"/>
        <v>0</v>
      </c>
      <c r="AJ2442" s="234">
        <f t="shared" si="753"/>
        <v>1</v>
      </c>
      <c r="AK2442" s="234">
        <f t="shared" si="754"/>
        <v>0</v>
      </c>
      <c r="AL2442" s="129">
        <f t="shared" si="755"/>
        <v>0</v>
      </c>
      <c r="AM2442" s="127">
        <v>46141</v>
      </c>
      <c r="AN2442" s="129">
        <f t="shared" si="759"/>
        <v>280475.96999999968</v>
      </c>
      <c r="AO2442" s="129">
        <f t="shared" si="760"/>
        <v>0</v>
      </c>
      <c r="AP2442" s="129">
        <f t="shared" si="761"/>
        <v>0</v>
      </c>
      <c r="AQ2442" s="235"/>
      <c r="AR2442" s="235"/>
      <c r="AS2442" s="236">
        <f t="shared" si="756"/>
        <v>46141</v>
      </c>
      <c r="AT2442" s="237">
        <f t="shared" si="762"/>
        <v>45286.76</v>
      </c>
      <c r="AU2442" s="237">
        <f t="shared" si="763"/>
        <v>29728.850000000017</v>
      </c>
      <c r="AV2442" s="237">
        <f t="shared" si="764"/>
        <v>57208.960000000072</v>
      </c>
      <c r="AW2442" s="237">
        <f t="shared" si="765"/>
        <v>64032.599999999977</v>
      </c>
      <c r="AX2442" s="237">
        <f t="shared" si="766"/>
        <v>84218.799999999974</v>
      </c>
      <c r="AY2442" s="133"/>
    </row>
    <row r="2443" spans="3:51" x14ac:dyDescent="0.25">
      <c r="C2443" s="137"/>
      <c r="D2443" s="137"/>
      <c r="E2443" s="137"/>
      <c r="F2443" s="137"/>
      <c r="G2443" s="137"/>
      <c r="H2443" s="137"/>
      <c r="I2443" s="137"/>
      <c r="J2443" s="137"/>
      <c r="K2443" s="240">
        <f t="shared" si="748"/>
        <v>46142</v>
      </c>
      <c r="L2443" s="230">
        <f t="shared" si="749"/>
        <v>283443.85999999969</v>
      </c>
      <c r="M2443" s="162">
        <f>MAX(AN28:AN2443)</f>
        <v>283451.07999999961</v>
      </c>
      <c r="N2443" s="162">
        <f t="shared" si="757"/>
        <v>-7.2199999999138527</v>
      </c>
      <c r="O2443" s="231">
        <f>E3+(E4*0.1)</f>
        <v>0.2</v>
      </c>
      <c r="P2443" s="162">
        <v>3951.65</v>
      </c>
      <c r="Q2443" s="232">
        <f>E5+(E6*0.1)</f>
        <v>0.1</v>
      </c>
      <c r="R2443" s="162">
        <v>3653</v>
      </c>
      <c r="S2443" s="232">
        <f>E7+(E8*0.1)</f>
        <v>0.1</v>
      </c>
      <c r="T2443" s="162">
        <v>5302.6</v>
      </c>
      <c r="U2443" s="233">
        <f>E9+(E10*0.5)+(E11*0.1)</f>
        <v>0.2</v>
      </c>
      <c r="V2443" s="162">
        <v>-1400</v>
      </c>
      <c r="W2443" s="233">
        <f>E12+(E13*0.5)+(E14*0.1)</f>
        <v>0.2</v>
      </c>
      <c r="X2443" s="162">
        <v>7810</v>
      </c>
      <c r="Y2443" s="161">
        <f t="shared" si="758"/>
        <v>2416</v>
      </c>
      <c r="Z2443" s="162">
        <f t="shared" si="750"/>
        <v>2967.8900000000003</v>
      </c>
      <c r="AA2443" s="238">
        <v>46142</v>
      </c>
      <c r="AB2443" s="129">
        <f>SUM(Z2422:Z2443)</f>
        <v>3074.6900000000019</v>
      </c>
      <c r="AC2443" s="128">
        <f>(AB2443&gt;0)*1</f>
        <v>1</v>
      </c>
      <c r="AD2443" s="128">
        <f>(AB2443&lt;0)*1</f>
        <v>0</v>
      </c>
      <c r="AE2443" s="129">
        <f>AB2443*AC2443</f>
        <v>3074.6900000000019</v>
      </c>
      <c r="AF2443" s="129">
        <f>AB2443*AD2443</f>
        <v>0</v>
      </c>
      <c r="AG2443" s="129"/>
      <c r="AH2443" s="129">
        <f t="shared" si="751"/>
        <v>2967.8900000000003</v>
      </c>
      <c r="AI2443" s="129">
        <f t="shared" si="752"/>
        <v>0</v>
      </c>
      <c r="AJ2443" s="234">
        <f t="shared" si="753"/>
        <v>1</v>
      </c>
      <c r="AK2443" s="234">
        <f t="shared" si="754"/>
        <v>0</v>
      </c>
      <c r="AL2443" s="129">
        <f t="shared" si="755"/>
        <v>3074.6900000000019</v>
      </c>
      <c r="AM2443" s="127">
        <v>46142</v>
      </c>
      <c r="AN2443" s="129">
        <f t="shared" si="759"/>
        <v>283443.85999999969</v>
      </c>
      <c r="AO2443" s="129">
        <f t="shared" si="760"/>
        <v>3074.6900000000019</v>
      </c>
      <c r="AP2443" s="129">
        <f t="shared" si="761"/>
        <v>0</v>
      </c>
      <c r="AQ2443" s="235"/>
      <c r="AR2443" s="235"/>
      <c r="AS2443" s="236">
        <f t="shared" si="756"/>
        <v>46142</v>
      </c>
      <c r="AT2443" s="237">
        <f t="shared" si="762"/>
        <v>46077.090000000004</v>
      </c>
      <c r="AU2443" s="237">
        <f t="shared" si="763"/>
        <v>30094.150000000016</v>
      </c>
      <c r="AV2443" s="237">
        <f t="shared" si="764"/>
        <v>57739.220000000074</v>
      </c>
      <c r="AW2443" s="237">
        <f t="shared" si="765"/>
        <v>63752.599999999977</v>
      </c>
      <c r="AX2443" s="237">
        <f t="shared" si="766"/>
        <v>85780.799999999974</v>
      </c>
      <c r="AY2443" s="133"/>
    </row>
    <row r="2444" spans="3:51" x14ac:dyDescent="0.25">
      <c r="C2444" s="137"/>
      <c r="D2444" s="137"/>
      <c r="E2444" s="137"/>
      <c r="F2444" s="137"/>
      <c r="G2444" s="137"/>
      <c r="H2444" s="137"/>
      <c r="I2444" s="137"/>
      <c r="J2444" s="137"/>
      <c r="K2444" s="240">
        <f t="shared" si="748"/>
        <v>46143</v>
      </c>
      <c r="L2444" s="230">
        <f t="shared" si="749"/>
        <v>283435.88999999972</v>
      </c>
      <c r="M2444" s="162">
        <f>MAX(AN28:AN2444)</f>
        <v>283451.07999999961</v>
      </c>
      <c r="N2444" s="162">
        <f t="shared" si="757"/>
        <v>-15.189999999885913</v>
      </c>
      <c r="O2444" s="231">
        <f>E3+(E4*0.1)</f>
        <v>0.2</v>
      </c>
      <c r="P2444" s="162">
        <v>-550</v>
      </c>
      <c r="Q2444" s="232">
        <f>E5+(E6*0.1)</f>
        <v>0.1</v>
      </c>
      <c r="R2444" s="162">
        <v>1055.5</v>
      </c>
      <c r="S2444" s="232">
        <f>E7+(E8*0.1)</f>
        <v>0.1</v>
      </c>
      <c r="T2444" s="162">
        <v>5164.8</v>
      </c>
      <c r="U2444" s="233">
        <f>E9+(E10*0.5)+(E11*0.1)</f>
        <v>0.2</v>
      </c>
      <c r="V2444" s="162">
        <v>-1400</v>
      </c>
      <c r="W2444" s="233">
        <f>E12+(E13*0.5)+(E14*0.1)</f>
        <v>0.2</v>
      </c>
      <c r="X2444" s="162">
        <v>-1200</v>
      </c>
      <c r="Y2444" s="161">
        <f t="shared" si="758"/>
        <v>2417</v>
      </c>
      <c r="Z2444" s="162">
        <f t="shared" si="750"/>
        <v>-7.9700000000000273</v>
      </c>
      <c r="AA2444" s="127">
        <v>46143</v>
      </c>
      <c r="AB2444" s="127"/>
      <c r="AC2444" s="128"/>
      <c r="AD2444" s="128"/>
      <c r="AE2444" s="129"/>
      <c r="AF2444" s="129"/>
      <c r="AG2444" s="129"/>
      <c r="AH2444" s="129">
        <f t="shared" si="751"/>
        <v>0</v>
      </c>
      <c r="AI2444" s="129">
        <f t="shared" si="752"/>
        <v>-7.9700000000000273</v>
      </c>
      <c r="AJ2444" s="234">
        <f t="shared" si="753"/>
        <v>0</v>
      </c>
      <c r="AK2444" s="234">
        <f t="shared" si="754"/>
        <v>1</v>
      </c>
      <c r="AL2444" s="129">
        <f t="shared" si="755"/>
        <v>0</v>
      </c>
      <c r="AM2444" s="127">
        <v>46143</v>
      </c>
      <c r="AN2444" s="129">
        <f t="shared" si="759"/>
        <v>283435.88999999972</v>
      </c>
      <c r="AO2444" s="129">
        <f t="shared" si="760"/>
        <v>0</v>
      </c>
      <c r="AP2444" s="129">
        <f t="shared" si="761"/>
        <v>0</v>
      </c>
      <c r="AQ2444" s="235"/>
      <c r="AR2444" s="235"/>
      <c r="AS2444" s="236">
        <f t="shared" si="756"/>
        <v>46143</v>
      </c>
      <c r="AT2444" s="237">
        <f t="shared" si="762"/>
        <v>45967.090000000004</v>
      </c>
      <c r="AU2444" s="237">
        <f t="shared" si="763"/>
        <v>30199.700000000015</v>
      </c>
      <c r="AV2444" s="237">
        <f t="shared" si="764"/>
        <v>58255.700000000077</v>
      </c>
      <c r="AW2444" s="237">
        <f t="shared" si="765"/>
        <v>63472.599999999977</v>
      </c>
      <c r="AX2444" s="237">
        <f t="shared" si="766"/>
        <v>85540.799999999974</v>
      </c>
      <c r="AY2444" s="133"/>
    </row>
    <row r="2445" spans="3:51" x14ac:dyDescent="0.25">
      <c r="C2445" s="137"/>
      <c r="D2445" s="137"/>
      <c r="E2445" s="137"/>
      <c r="F2445" s="137"/>
      <c r="G2445" s="137"/>
      <c r="H2445" s="137"/>
      <c r="I2445" s="137"/>
      <c r="J2445" s="137"/>
      <c r="K2445" s="240">
        <f t="shared" si="748"/>
        <v>46146</v>
      </c>
      <c r="L2445" s="230">
        <f t="shared" si="749"/>
        <v>284520.08999999973</v>
      </c>
      <c r="M2445" s="162">
        <f>MAX(AN28:AN2445)</f>
        <v>284520.08999999973</v>
      </c>
      <c r="N2445" s="162">
        <f t="shared" si="757"/>
        <v>0</v>
      </c>
      <c r="O2445" s="231">
        <f>E3+(E4*0.1)</f>
        <v>0.2</v>
      </c>
      <c r="P2445" s="162">
        <v>-550</v>
      </c>
      <c r="Q2445" s="232">
        <f>E5+(E6*0.1)</f>
        <v>0.1</v>
      </c>
      <c r="R2445" s="162">
        <v>-850</v>
      </c>
      <c r="S2445" s="232">
        <f>E7+(E8*0.1)</f>
        <v>0.1</v>
      </c>
      <c r="T2445" s="162">
        <v>-3410</v>
      </c>
      <c r="U2445" s="233">
        <f>E9+(E10*0.5)+(E11*0.1)</f>
        <v>0.2</v>
      </c>
      <c r="V2445" s="162">
        <v>9301</v>
      </c>
      <c r="W2445" s="233">
        <f>E12+(E13*0.5)+(E14*0.1)</f>
        <v>0.2</v>
      </c>
      <c r="X2445" s="162">
        <v>-1200</v>
      </c>
      <c r="Y2445" s="161">
        <f t="shared" si="758"/>
        <v>2418</v>
      </c>
      <c r="Z2445" s="162">
        <f t="shared" si="750"/>
        <v>1084.2</v>
      </c>
      <c r="AA2445" s="127">
        <v>46146</v>
      </c>
      <c r="AB2445" s="127"/>
      <c r="AC2445" s="128"/>
      <c r="AD2445" s="128"/>
      <c r="AE2445" s="129"/>
      <c r="AF2445" s="129"/>
      <c r="AG2445" s="129"/>
      <c r="AH2445" s="129">
        <f t="shared" si="751"/>
        <v>1084.2</v>
      </c>
      <c r="AI2445" s="129">
        <f t="shared" si="752"/>
        <v>0</v>
      </c>
      <c r="AJ2445" s="234">
        <f t="shared" si="753"/>
        <v>1</v>
      </c>
      <c r="AK2445" s="234">
        <f t="shared" si="754"/>
        <v>0</v>
      </c>
      <c r="AL2445" s="129">
        <f t="shared" si="755"/>
        <v>0</v>
      </c>
      <c r="AM2445" s="127">
        <v>46146</v>
      </c>
      <c r="AN2445" s="129">
        <f t="shared" si="759"/>
        <v>284520.08999999973</v>
      </c>
      <c r="AO2445" s="129">
        <f t="shared" si="760"/>
        <v>0</v>
      </c>
      <c r="AP2445" s="129">
        <f t="shared" si="761"/>
        <v>0</v>
      </c>
      <c r="AQ2445" s="235"/>
      <c r="AR2445" s="235"/>
      <c r="AS2445" s="236">
        <f t="shared" si="756"/>
        <v>46146</v>
      </c>
      <c r="AT2445" s="237">
        <f t="shared" si="762"/>
        <v>45857.090000000004</v>
      </c>
      <c r="AU2445" s="237">
        <f t="shared" si="763"/>
        <v>30114.700000000015</v>
      </c>
      <c r="AV2445" s="237">
        <f t="shared" si="764"/>
        <v>57914.700000000077</v>
      </c>
      <c r="AW2445" s="237">
        <f t="shared" si="765"/>
        <v>65332.799999999974</v>
      </c>
      <c r="AX2445" s="237">
        <f t="shared" si="766"/>
        <v>85300.799999999974</v>
      </c>
      <c r="AY2445" s="133"/>
    </row>
    <row r="2446" spans="3:51" x14ac:dyDescent="0.25">
      <c r="C2446" s="137"/>
      <c r="D2446" s="137"/>
      <c r="E2446" s="137"/>
      <c r="F2446" s="137"/>
      <c r="G2446" s="137"/>
      <c r="H2446" s="137"/>
      <c r="I2446" s="137"/>
      <c r="J2446" s="137"/>
      <c r="K2446" s="240">
        <f t="shared" si="748"/>
        <v>46147</v>
      </c>
      <c r="L2446" s="230">
        <f t="shared" si="749"/>
        <v>286311.06999999972</v>
      </c>
      <c r="M2446" s="162">
        <f>MAX(AN28:AN2446)</f>
        <v>286311.06999999972</v>
      </c>
      <c r="N2446" s="162">
        <f t="shared" si="757"/>
        <v>0</v>
      </c>
      <c r="O2446" s="231">
        <f>E3+(E4*0.1)</f>
        <v>0.2</v>
      </c>
      <c r="P2446" s="162">
        <v>1781.75</v>
      </c>
      <c r="Q2446" s="232">
        <f>E5+(E6*0.1)</f>
        <v>0.1</v>
      </c>
      <c r="R2446" s="162">
        <v>2923.5</v>
      </c>
      <c r="S2446" s="232">
        <f>E7+(E8*0.1)</f>
        <v>0.1</v>
      </c>
      <c r="T2446" s="162">
        <v>7264.8</v>
      </c>
      <c r="U2446" s="233">
        <f>E9+(E10*0.5)+(E11*0.1)</f>
        <v>0.2</v>
      </c>
      <c r="V2446" s="162">
        <v>-1400</v>
      </c>
      <c r="W2446" s="233">
        <f>E12+(E13*0.5)+(E14*0.1)</f>
        <v>0.2</v>
      </c>
      <c r="X2446" s="162">
        <v>3479</v>
      </c>
      <c r="Y2446" s="161">
        <f t="shared" si="758"/>
        <v>2419</v>
      </c>
      <c r="Z2446" s="162">
        <f t="shared" si="750"/>
        <v>1790.98</v>
      </c>
      <c r="AA2446" s="127">
        <v>46147</v>
      </c>
      <c r="AB2446" s="127"/>
      <c r="AC2446" s="128"/>
      <c r="AD2446" s="128"/>
      <c r="AE2446" s="129"/>
      <c r="AF2446" s="129"/>
      <c r="AG2446" s="129"/>
      <c r="AH2446" s="129">
        <f t="shared" si="751"/>
        <v>1790.98</v>
      </c>
      <c r="AI2446" s="129">
        <f t="shared" si="752"/>
        <v>0</v>
      </c>
      <c r="AJ2446" s="234">
        <f t="shared" si="753"/>
        <v>1</v>
      </c>
      <c r="AK2446" s="234">
        <f t="shared" si="754"/>
        <v>0</v>
      </c>
      <c r="AL2446" s="129">
        <f t="shared" si="755"/>
        <v>0</v>
      </c>
      <c r="AM2446" s="127">
        <v>46147</v>
      </c>
      <c r="AN2446" s="129">
        <f t="shared" si="759"/>
        <v>286311.06999999972</v>
      </c>
      <c r="AO2446" s="129">
        <f t="shared" si="760"/>
        <v>0</v>
      </c>
      <c r="AP2446" s="129">
        <f t="shared" si="761"/>
        <v>0</v>
      </c>
      <c r="AQ2446" s="235"/>
      <c r="AR2446" s="235"/>
      <c r="AS2446" s="236">
        <f t="shared" si="756"/>
        <v>46147</v>
      </c>
      <c r="AT2446" s="237">
        <f t="shared" si="762"/>
        <v>46213.440000000002</v>
      </c>
      <c r="AU2446" s="237">
        <f t="shared" si="763"/>
        <v>30407.050000000014</v>
      </c>
      <c r="AV2446" s="237">
        <f t="shared" si="764"/>
        <v>58641.18000000008</v>
      </c>
      <c r="AW2446" s="237">
        <f t="shared" si="765"/>
        <v>65052.799999999974</v>
      </c>
      <c r="AX2446" s="237">
        <f t="shared" si="766"/>
        <v>85996.599999999977</v>
      </c>
      <c r="AY2446" s="133"/>
    </row>
    <row r="2447" spans="3:51" x14ac:dyDescent="0.25">
      <c r="C2447" s="137"/>
      <c r="D2447" s="137"/>
      <c r="E2447" s="137"/>
      <c r="F2447" s="137"/>
      <c r="G2447" s="137"/>
      <c r="H2447" s="137"/>
      <c r="I2447" s="137"/>
      <c r="J2447" s="137"/>
      <c r="K2447" s="240">
        <f t="shared" si="748"/>
        <v>46148</v>
      </c>
      <c r="L2447" s="230">
        <f t="shared" si="749"/>
        <v>291015.32999999973</v>
      </c>
      <c r="M2447" s="162">
        <f>MAX(AN28:AN2447)</f>
        <v>291015.32999999973</v>
      </c>
      <c r="N2447" s="162">
        <f t="shared" si="757"/>
        <v>0</v>
      </c>
      <c r="O2447" s="231">
        <f>E3+(E4*0.1)</f>
        <v>0.2</v>
      </c>
      <c r="P2447" s="162">
        <v>3061.7</v>
      </c>
      <c r="Q2447" s="232">
        <f>E5+(E6*0.1)</f>
        <v>0.1</v>
      </c>
      <c r="R2447" s="162">
        <v>5295</v>
      </c>
      <c r="S2447" s="232">
        <f>E7+(E8*0.1)</f>
        <v>0.1</v>
      </c>
      <c r="T2447" s="162">
        <v>11682.2</v>
      </c>
      <c r="U2447" s="233">
        <f>E9+(E10*0.5)+(E11*0.1)</f>
        <v>0.2</v>
      </c>
      <c r="V2447" s="162">
        <v>-1400</v>
      </c>
      <c r="W2447" s="233">
        <f>E12+(E13*0.5)+(E14*0.1)</f>
        <v>0.2</v>
      </c>
      <c r="X2447" s="162">
        <v>13371</v>
      </c>
      <c r="Y2447" s="161">
        <f t="shared" si="758"/>
        <v>2420</v>
      </c>
      <c r="Z2447" s="162">
        <f t="shared" si="750"/>
        <v>4704.26</v>
      </c>
      <c r="AA2447" s="127">
        <v>46148</v>
      </c>
      <c r="AB2447" s="127"/>
      <c r="AC2447" s="128"/>
      <c r="AD2447" s="128"/>
      <c r="AE2447" s="129"/>
      <c r="AF2447" s="129"/>
      <c r="AG2447" s="129"/>
      <c r="AH2447" s="129">
        <f t="shared" si="751"/>
        <v>4704.26</v>
      </c>
      <c r="AI2447" s="129">
        <f t="shared" si="752"/>
        <v>0</v>
      </c>
      <c r="AJ2447" s="234">
        <f t="shared" si="753"/>
        <v>1</v>
      </c>
      <c r="AK2447" s="234">
        <f t="shared" si="754"/>
        <v>0</v>
      </c>
      <c r="AL2447" s="129">
        <f t="shared" si="755"/>
        <v>0</v>
      </c>
      <c r="AM2447" s="127">
        <v>46148</v>
      </c>
      <c r="AN2447" s="129">
        <f t="shared" si="759"/>
        <v>291015.32999999973</v>
      </c>
      <c r="AO2447" s="129">
        <f t="shared" si="760"/>
        <v>0</v>
      </c>
      <c r="AP2447" s="129">
        <f t="shared" si="761"/>
        <v>0</v>
      </c>
      <c r="AQ2447" s="235"/>
      <c r="AR2447" s="235"/>
      <c r="AS2447" s="236">
        <f t="shared" si="756"/>
        <v>46148</v>
      </c>
      <c r="AT2447" s="237">
        <f t="shared" si="762"/>
        <v>46825.78</v>
      </c>
      <c r="AU2447" s="237">
        <f t="shared" si="763"/>
        <v>30936.550000000014</v>
      </c>
      <c r="AV2447" s="237">
        <f t="shared" si="764"/>
        <v>59809.400000000081</v>
      </c>
      <c r="AW2447" s="237">
        <f t="shared" si="765"/>
        <v>64772.799999999974</v>
      </c>
      <c r="AX2447" s="237">
        <f t="shared" si="766"/>
        <v>88670.799999999974</v>
      </c>
      <c r="AY2447" s="133"/>
    </row>
    <row r="2448" spans="3:51" x14ac:dyDescent="0.25">
      <c r="C2448" s="137"/>
      <c r="D2448" s="137"/>
      <c r="E2448" s="137"/>
      <c r="F2448" s="137"/>
      <c r="G2448" s="137"/>
      <c r="H2448" s="137"/>
      <c r="I2448" s="137"/>
      <c r="J2448" s="137"/>
      <c r="K2448" s="240">
        <f t="shared" si="748"/>
        <v>46149</v>
      </c>
      <c r="L2448" s="230">
        <f t="shared" si="749"/>
        <v>290396.68999999971</v>
      </c>
      <c r="M2448" s="162">
        <f>MAX(AN28:AN2448)</f>
        <v>291015.32999999973</v>
      </c>
      <c r="N2448" s="162">
        <f t="shared" si="757"/>
        <v>-618.64000000001397</v>
      </c>
      <c r="O2448" s="231">
        <f>E3+(E4*0.1)</f>
        <v>0.2</v>
      </c>
      <c r="P2448" s="162">
        <v>-550</v>
      </c>
      <c r="Q2448" s="232">
        <f>E5+(E6*0.1)</f>
        <v>0.1</v>
      </c>
      <c r="R2448" s="162">
        <v>-850</v>
      </c>
      <c r="S2448" s="232">
        <f>E7+(E8*0.1)</f>
        <v>0.1</v>
      </c>
      <c r="T2448" s="162">
        <v>-704.4</v>
      </c>
      <c r="U2448" s="233">
        <f>E9+(E10*0.5)+(E11*0.1)</f>
        <v>0.2</v>
      </c>
      <c r="V2448" s="162">
        <v>-1400</v>
      </c>
      <c r="W2448" s="233">
        <f>E12+(E13*0.5)+(E14*0.1)</f>
        <v>0.2</v>
      </c>
      <c r="X2448" s="162">
        <v>-366</v>
      </c>
      <c r="Y2448" s="161">
        <f t="shared" si="758"/>
        <v>2421</v>
      </c>
      <c r="Z2448" s="162">
        <f t="shared" si="750"/>
        <v>-618.6400000000001</v>
      </c>
      <c r="AA2448" s="127">
        <v>46149</v>
      </c>
      <c r="AB2448" s="127"/>
      <c r="AC2448" s="128"/>
      <c r="AD2448" s="128"/>
      <c r="AE2448" s="129"/>
      <c r="AF2448" s="129"/>
      <c r="AG2448" s="129"/>
      <c r="AH2448" s="129">
        <f t="shared" si="751"/>
        <v>0</v>
      </c>
      <c r="AI2448" s="129">
        <f t="shared" si="752"/>
        <v>-618.6400000000001</v>
      </c>
      <c r="AJ2448" s="234">
        <f t="shared" si="753"/>
        <v>0</v>
      </c>
      <c r="AK2448" s="234">
        <f t="shared" si="754"/>
        <v>1</v>
      </c>
      <c r="AL2448" s="129">
        <f t="shared" si="755"/>
        <v>0</v>
      </c>
      <c r="AM2448" s="127">
        <v>46149</v>
      </c>
      <c r="AN2448" s="129">
        <f t="shared" si="759"/>
        <v>290396.68999999971</v>
      </c>
      <c r="AO2448" s="129">
        <f t="shared" si="760"/>
        <v>0</v>
      </c>
      <c r="AP2448" s="129">
        <f t="shared" si="761"/>
        <v>0</v>
      </c>
      <c r="AQ2448" s="235"/>
      <c r="AR2448" s="235"/>
      <c r="AS2448" s="236">
        <f t="shared" si="756"/>
        <v>46149</v>
      </c>
      <c r="AT2448" s="237">
        <f t="shared" si="762"/>
        <v>46715.78</v>
      </c>
      <c r="AU2448" s="237">
        <f t="shared" si="763"/>
        <v>30851.550000000014</v>
      </c>
      <c r="AV2448" s="237">
        <f t="shared" si="764"/>
        <v>59738.960000000079</v>
      </c>
      <c r="AW2448" s="237">
        <f t="shared" si="765"/>
        <v>64492.799999999974</v>
      </c>
      <c r="AX2448" s="237">
        <f t="shared" si="766"/>
        <v>88597.599999999977</v>
      </c>
      <c r="AY2448" s="133"/>
    </row>
    <row r="2449" spans="3:51" x14ac:dyDescent="0.25">
      <c r="C2449" s="137"/>
      <c r="D2449" s="137"/>
      <c r="E2449" s="137"/>
      <c r="F2449" s="137"/>
      <c r="G2449" s="137"/>
      <c r="H2449" s="137"/>
      <c r="I2449" s="137"/>
      <c r="J2449" s="137"/>
      <c r="K2449" s="240">
        <f t="shared" si="748"/>
        <v>46150</v>
      </c>
      <c r="L2449" s="230">
        <f t="shared" si="749"/>
        <v>292334.06999999972</v>
      </c>
      <c r="M2449" s="162">
        <f>MAX(AN28:AN2449)</f>
        <v>292334.06999999972</v>
      </c>
      <c r="N2449" s="162">
        <f t="shared" si="757"/>
        <v>0</v>
      </c>
      <c r="O2449" s="231">
        <f>E3+(E4*0.1)</f>
        <v>0.2</v>
      </c>
      <c r="P2449" s="162">
        <v>-550</v>
      </c>
      <c r="Q2449" s="232">
        <f>E5+(E6*0.1)</f>
        <v>0.1</v>
      </c>
      <c r="R2449" s="162">
        <v>3091</v>
      </c>
      <c r="S2449" s="232">
        <f>E7+(E8*0.1)</f>
        <v>0.1</v>
      </c>
      <c r="T2449" s="162">
        <v>13420.8</v>
      </c>
      <c r="U2449" s="233">
        <f>E9+(E10*0.5)+(E11*0.1)</f>
        <v>0.2</v>
      </c>
      <c r="V2449" s="162">
        <v>-1400</v>
      </c>
      <c r="W2449" s="233">
        <f>E12+(E13*0.5)+(E14*0.1)</f>
        <v>0.2</v>
      </c>
      <c r="X2449" s="162">
        <v>3381</v>
      </c>
      <c r="Y2449" s="161">
        <f t="shared" si="758"/>
        <v>2422</v>
      </c>
      <c r="Z2449" s="162">
        <f t="shared" si="750"/>
        <v>1937.3799999999999</v>
      </c>
      <c r="AA2449" s="127">
        <v>46150</v>
      </c>
      <c r="AB2449" s="127"/>
      <c r="AC2449" s="128"/>
      <c r="AD2449" s="128"/>
      <c r="AE2449" s="129"/>
      <c r="AF2449" s="129"/>
      <c r="AG2449" s="129"/>
      <c r="AH2449" s="129">
        <f t="shared" si="751"/>
        <v>1937.3799999999999</v>
      </c>
      <c r="AI2449" s="129">
        <f t="shared" si="752"/>
        <v>0</v>
      </c>
      <c r="AJ2449" s="234">
        <f t="shared" si="753"/>
        <v>1</v>
      </c>
      <c r="AK2449" s="234">
        <f t="shared" si="754"/>
        <v>0</v>
      </c>
      <c r="AL2449" s="129">
        <f t="shared" si="755"/>
        <v>0</v>
      </c>
      <c r="AM2449" s="127">
        <v>46150</v>
      </c>
      <c r="AN2449" s="129">
        <f t="shared" si="759"/>
        <v>292334.06999999972</v>
      </c>
      <c r="AO2449" s="129">
        <f t="shared" si="760"/>
        <v>0</v>
      </c>
      <c r="AP2449" s="129">
        <f t="shared" si="761"/>
        <v>0</v>
      </c>
      <c r="AQ2449" s="235"/>
      <c r="AR2449" s="235"/>
      <c r="AS2449" s="236">
        <f t="shared" si="756"/>
        <v>46150</v>
      </c>
      <c r="AT2449" s="237">
        <f t="shared" si="762"/>
        <v>46605.78</v>
      </c>
      <c r="AU2449" s="237">
        <f t="shared" si="763"/>
        <v>31160.650000000012</v>
      </c>
      <c r="AV2449" s="237">
        <f t="shared" si="764"/>
        <v>61081.040000000081</v>
      </c>
      <c r="AW2449" s="237">
        <f t="shared" si="765"/>
        <v>64212.799999999974</v>
      </c>
      <c r="AX2449" s="237">
        <f t="shared" si="766"/>
        <v>89273.799999999974</v>
      </c>
      <c r="AY2449" s="133"/>
    </row>
    <row r="2450" spans="3:51" x14ac:dyDescent="0.25">
      <c r="C2450" s="137"/>
      <c r="D2450" s="137"/>
      <c r="E2450" s="137"/>
      <c r="F2450" s="137"/>
      <c r="G2450" s="137"/>
      <c r="H2450" s="137"/>
      <c r="I2450" s="137"/>
      <c r="J2450" s="137"/>
      <c r="K2450" s="240">
        <f t="shared" si="748"/>
        <v>46153</v>
      </c>
      <c r="L2450" s="230">
        <f t="shared" si="749"/>
        <v>291944.95999999973</v>
      </c>
      <c r="M2450" s="162">
        <f>MAX(AN28:AN2450)</f>
        <v>292334.06999999972</v>
      </c>
      <c r="N2450" s="162">
        <f t="shared" si="757"/>
        <v>-389.10999999998603</v>
      </c>
      <c r="O2450" s="231">
        <f>E3+(E4*0.1)</f>
        <v>0.2</v>
      </c>
      <c r="P2450" s="162">
        <v>-550</v>
      </c>
      <c r="Q2450" s="232">
        <f>E5+(E6*0.1)</f>
        <v>0.1</v>
      </c>
      <c r="R2450" s="162">
        <v>695.5</v>
      </c>
      <c r="S2450" s="232">
        <f>E7+(E8*0.1)</f>
        <v>0.1</v>
      </c>
      <c r="T2450" s="162">
        <v>1713.4</v>
      </c>
      <c r="U2450" s="233">
        <f>E9+(E10*0.5)+(E11*0.1)</f>
        <v>0.2</v>
      </c>
      <c r="V2450" s="162">
        <v>-1400</v>
      </c>
      <c r="W2450" s="233">
        <f>E12+(E13*0.5)+(E14*0.1)</f>
        <v>0.2</v>
      </c>
      <c r="X2450" s="162">
        <v>-1200</v>
      </c>
      <c r="Y2450" s="161">
        <f t="shared" si="758"/>
        <v>2423</v>
      </c>
      <c r="Z2450" s="162">
        <f t="shared" si="750"/>
        <v>-389.10999999999996</v>
      </c>
      <c r="AA2450" s="127">
        <v>46153</v>
      </c>
      <c r="AB2450" s="127"/>
      <c r="AC2450" s="128"/>
      <c r="AD2450" s="128"/>
      <c r="AE2450" s="129"/>
      <c r="AF2450" s="129"/>
      <c r="AG2450" s="129"/>
      <c r="AH2450" s="129">
        <f t="shared" si="751"/>
        <v>0</v>
      </c>
      <c r="AI2450" s="129">
        <f t="shared" si="752"/>
        <v>-389.10999999999996</v>
      </c>
      <c r="AJ2450" s="234">
        <f t="shared" si="753"/>
        <v>0</v>
      </c>
      <c r="AK2450" s="234">
        <f t="shared" si="754"/>
        <v>1</v>
      </c>
      <c r="AL2450" s="129">
        <f t="shared" si="755"/>
        <v>0</v>
      </c>
      <c r="AM2450" s="127">
        <v>46153</v>
      </c>
      <c r="AN2450" s="129">
        <f t="shared" si="759"/>
        <v>291944.95999999973</v>
      </c>
      <c r="AO2450" s="129">
        <f t="shared" si="760"/>
        <v>0</v>
      </c>
      <c r="AP2450" s="129">
        <f t="shared" si="761"/>
        <v>0</v>
      </c>
      <c r="AQ2450" s="235"/>
      <c r="AR2450" s="235"/>
      <c r="AS2450" s="236">
        <f t="shared" si="756"/>
        <v>46153</v>
      </c>
      <c r="AT2450" s="237">
        <f t="shared" si="762"/>
        <v>46495.78</v>
      </c>
      <c r="AU2450" s="237">
        <f t="shared" si="763"/>
        <v>31230.200000000012</v>
      </c>
      <c r="AV2450" s="237">
        <f t="shared" si="764"/>
        <v>61252.380000000077</v>
      </c>
      <c r="AW2450" s="237">
        <f t="shared" si="765"/>
        <v>63932.799999999974</v>
      </c>
      <c r="AX2450" s="237">
        <f t="shared" si="766"/>
        <v>89033.799999999974</v>
      </c>
      <c r="AY2450" s="133"/>
    </row>
    <row r="2451" spans="3:51" x14ac:dyDescent="0.25">
      <c r="C2451" s="137"/>
      <c r="D2451" s="137"/>
      <c r="E2451" s="137"/>
      <c r="F2451" s="137"/>
      <c r="G2451" s="137"/>
      <c r="H2451" s="137"/>
      <c r="I2451" s="137"/>
      <c r="J2451" s="137"/>
      <c r="K2451" s="240">
        <f t="shared" si="748"/>
        <v>46154</v>
      </c>
      <c r="L2451" s="230">
        <f t="shared" si="749"/>
        <v>290645.72999999975</v>
      </c>
      <c r="M2451" s="162">
        <f>MAX(AN28:AN2451)</f>
        <v>292334.06999999972</v>
      </c>
      <c r="N2451" s="162">
        <f t="shared" si="757"/>
        <v>-1688.3399999999674</v>
      </c>
      <c r="O2451" s="231">
        <f>E3+(E4*0.1)</f>
        <v>0.2</v>
      </c>
      <c r="P2451" s="162">
        <v>-550</v>
      </c>
      <c r="Q2451" s="232">
        <f>E5+(E6*0.1)</f>
        <v>0.1</v>
      </c>
      <c r="R2451" s="162">
        <v>-1160.5</v>
      </c>
      <c r="S2451" s="232">
        <f>E7+(E8*0.1)</f>
        <v>0.1</v>
      </c>
      <c r="T2451" s="162">
        <v>-5531.8</v>
      </c>
      <c r="U2451" s="233">
        <f>E9+(E10*0.5)+(E11*0.1)</f>
        <v>0.2</v>
      </c>
      <c r="V2451" s="162">
        <v>-1400</v>
      </c>
      <c r="W2451" s="233">
        <f>E12+(E13*0.5)+(E14*0.1)</f>
        <v>0.2</v>
      </c>
      <c r="X2451" s="162">
        <v>-1200</v>
      </c>
      <c r="Y2451" s="161">
        <f t="shared" si="758"/>
        <v>2424</v>
      </c>
      <c r="Z2451" s="162">
        <f t="shared" si="750"/>
        <v>-1299.23</v>
      </c>
      <c r="AA2451" s="127">
        <v>46154</v>
      </c>
      <c r="AB2451" s="127"/>
      <c r="AC2451" s="128"/>
      <c r="AD2451" s="128"/>
      <c r="AE2451" s="129"/>
      <c r="AF2451" s="129"/>
      <c r="AG2451" s="129"/>
      <c r="AH2451" s="129">
        <f t="shared" si="751"/>
        <v>0</v>
      </c>
      <c r="AI2451" s="129">
        <f t="shared" si="752"/>
        <v>-1299.23</v>
      </c>
      <c r="AJ2451" s="234">
        <f t="shared" si="753"/>
        <v>0</v>
      </c>
      <c r="AK2451" s="234">
        <f t="shared" si="754"/>
        <v>1</v>
      </c>
      <c r="AL2451" s="129">
        <f t="shared" si="755"/>
        <v>0</v>
      </c>
      <c r="AM2451" s="127">
        <v>46154</v>
      </c>
      <c r="AN2451" s="129">
        <f t="shared" si="759"/>
        <v>290645.72999999975</v>
      </c>
      <c r="AO2451" s="129">
        <f t="shared" si="760"/>
        <v>0</v>
      </c>
      <c r="AP2451" s="129">
        <f t="shared" si="761"/>
        <v>0</v>
      </c>
      <c r="AQ2451" s="235"/>
      <c r="AR2451" s="235"/>
      <c r="AS2451" s="236">
        <f t="shared" si="756"/>
        <v>46154</v>
      </c>
      <c r="AT2451" s="237">
        <f t="shared" si="762"/>
        <v>46385.78</v>
      </c>
      <c r="AU2451" s="237">
        <f t="shared" si="763"/>
        <v>31114.150000000012</v>
      </c>
      <c r="AV2451" s="237">
        <f t="shared" si="764"/>
        <v>60699.200000000077</v>
      </c>
      <c r="AW2451" s="237">
        <f t="shared" si="765"/>
        <v>63652.799999999974</v>
      </c>
      <c r="AX2451" s="237">
        <f t="shared" si="766"/>
        <v>88793.799999999974</v>
      </c>
      <c r="AY2451" s="133"/>
    </row>
    <row r="2452" spans="3:51" x14ac:dyDescent="0.25">
      <c r="C2452" s="137"/>
      <c r="D2452" s="137"/>
      <c r="E2452" s="137"/>
      <c r="F2452" s="137"/>
      <c r="G2452" s="137"/>
      <c r="H2452" s="137"/>
      <c r="I2452" s="137"/>
      <c r="J2452" s="137"/>
      <c r="K2452" s="240">
        <f t="shared" si="748"/>
        <v>46155</v>
      </c>
      <c r="L2452" s="230">
        <f t="shared" si="749"/>
        <v>290535.00999999978</v>
      </c>
      <c r="M2452" s="162">
        <f>MAX(AN28:AN2452)</f>
        <v>292334.06999999972</v>
      </c>
      <c r="N2452" s="162">
        <f t="shared" si="757"/>
        <v>-1799.0599999999395</v>
      </c>
      <c r="O2452" s="231">
        <f>E3+(E4*0.1)</f>
        <v>0.2</v>
      </c>
      <c r="P2452" s="162">
        <v>-550</v>
      </c>
      <c r="Q2452" s="232">
        <f>E5+(E6*0.1)</f>
        <v>0.1</v>
      </c>
      <c r="R2452" s="162">
        <v>-850</v>
      </c>
      <c r="S2452" s="232">
        <f>E7+(E8*0.1)</f>
        <v>0.1</v>
      </c>
      <c r="T2452" s="162">
        <v>6042.8</v>
      </c>
      <c r="U2452" s="233">
        <f>E9+(E10*0.5)+(E11*0.1)</f>
        <v>0.2</v>
      </c>
      <c r="V2452" s="162">
        <v>-1400</v>
      </c>
      <c r="W2452" s="233">
        <f>E12+(E13*0.5)+(E14*0.1)</f>
        <v>0.2</v>
      </c>
      <c r="X2452" s="162">
        <v>-1200</v>
      </c>
      <c r="Y2452" s="161">
        <f t="shared" si="758"/>
        <v>2425</v>
      </c>
      <c r="Z2452" s="162">
        <f t="shared" si="750"/>
        <v>-110.71999999999991</v>
      </c>
      <c r="AA2452" s="127">
        <v>46155</v>
      </c>
      <c r="AB2452" s="127"/>
      <c r="AC2452" s="128"/>
      <c r="AD2452" s="128"/>
      <c r="AE2452" s="129"/>
      <c r="AF2452" s="129"/>
      <c r="AG2452" s="129"/>
      <c r="AH2452" s="129">
        <f t="shared" si="751"/>
        <v>0</v>
      </c>
      <c r="AI2452" s="129">
        <f t="shared" si="752"/>
        <v>-110.71999999999991</v>
      </c>
      <c r="AJ2452" s="234">
        <f t="shared" si="753"/>
        <v>0</v>
      </c>
      <c r="AK2452" s="234">
        <f t="shared" si="754"/>
        <v>1</v>
      </c>
      <c r="AL2452" s="129">
        <f t="shared" si="755"/>
        <v>0</v>
      </c>
      <c r="AM2452" s="127">
        <v>46155</v>
      </c>
      <c r="AN2452" s="129">
        <f t="shared" si="759"/>
        <v>290535.00999999978</v>
      </c>
      <c r="AO2452" s="129">
        <f t="shared" si="760"/>
        <v>0</v>
      </c>
      <c r="AP2452" s="129">
        <f t="shared" si="761"/>
        <v>0</v>
      </c>
      <c r="AQ2452" s="235"/>
      <c r="AR2452" s="235"/>
      <c r="AS2452" s="236">
        <f t="shared" si="756"/>
        <v>46155</v>
      </c>
      <c r="AT2452" s="237">
        <f t="shared" si="762"/>
        <v>46275.78</v>
      </c>
      <c r="AU2452" s="237">
        <f t="shared" si="763"/>
        <v>31029.150000000012</v>
      </c>
      <c r="AV2452" s="237">
        <f t="shared" si="764"/>
        <v>61303.480000000076</v>
      </c>
      <c r="AW2452" s="237">
        <f t="shared" si="765"/>
        <v>63372.799999999974</v>
      </c>
      <c r="AX2452" s="237">
        <f t="shared" si="766"/>
        <v>88553.799999999974</v>
      </c>
      <c r="AY2452" s="133"/>
    </row>
    <row r="2453" spans="3:51" x14ac:dyDescent="0.25">
      <c r="C2453" s="137"/>
      <c r="D2453" s="137"/>
      <c r="E2453" s="137"/>
      <c r="F2453" s="137"/>
      <c r="G2453" s="137"/>
      <c r="H2453" s="137"/>
      <c r="I2453" s="137"/>
      <c r="J2453" s="137"/>
      <c r="K2453" s="240">
        <f t="shared" si="748"/>
        <v>46156</v>
      </c>
      <c r="L2453" s="230">
        <f t="shared" si="749"/>
        <v>291096.93999999977</v>
      </c>
      <c r="M2453" s="162">
        <f>MAX(AN28:AN2453)</f>
        <v>292334.06999999972</v>
      </c>
      <c r="N2453" s="162">
        <f t="shared" si="757"/>
        <v>-1237.1299999999464</v>
      </c>
      <c r="O2453" s="231">
        <f>E3+(E4*0.1)</f>
        <v>0.2</v>
      </c>
      <c r="P2453" s="162">
        <v>1851.3</v>
      </c>
      <c r="Q2453" s="232">
        <f>E5+(E6*0.1)</f>
        <v>0.1</v>
      </c>
      <c r="R2453" s="162">
        <v>2849.5</v>
      </c>
      <c r="S2453" s="232">
        <f>E7+(E8*0.1)</f>
        <v>0.1</v>
      </c>
      <c r="T2453" s="162">
        <v>4267.2</v>
      </c>
      <c r="U2453" s="233">
        <f>E9+(E10*0.5)+(E11*0.1)</f>
        <v>0.2</v>
      </c>
      <c r="V2453" s="162">
        <v>-1400</v>
      </c>
      <c r="W2453" s="233">
        <f>E12+(E13*0.5)+(E14*0.1)</f>
        <v>0.2</v>
      </c>
      <c r="X2453" s="162">
        <v>-1200</v>
      </c>
      <c r="Y2453" s="161">
        <f t="shared" si="758"/>
        <v>2426</v>
      </c>
      <c r="Z2453" s="162">
        <f t="shared" si="750"/>
        <v>561.93000000000006</v>
      </c>
      <c r="AA2453" s="127">
        <v>46156</v>
      </c>
      <c r="AB2453" s="127"/>
      <c r="AC2453" s="128"/>
      <c r="AD2453" s="128"/>
      <c r="AE2453" s="129"/>
      <c r="AF2453" s="129"/>
      <c r="AG2453" s="129"/>
      <c r="AH2453" s="129">
        <f t="shared" si="751"/>
        <v>561.93000000000006</v>
      </c>
      <c r="AI2453" s="129">
        <f t="shared" si="752"/>
        <v>0</v>
      </c>
      <c r="AJ2453" s="234">
        <f t="shared" si="753"/>
        <v>1</v>
      </c>
      <c r="AK2453" s="234">
        <f t="shared" si="754"/>
        <v>0</v>
      </c>
      <c r="AL2453" s="129">
        <f t="shared" si="755"/>
        <v>0</v>
      </c>
      <c r="AM2453" s="127">
        <v>46156</v>
      </c>
      <c r="AN2453" s="129">
        <f t="shared" si="759"/>
        <v>291096.93999999977</v>
      </c>
      <c r="AO2453" s="129">
        <f t="shared" si="760"/>
        <v>0</v>
      </c>
      <c r="AP2453" s="129">
        <f t="shared" si="761"/>
        <v>0</v>
      </c>
      <c r="AQ2453" s="235"/>
      <c r="AR2453" s="235"/>
      <c r="AS2453" s="236">
        <f t="shared" si="756"/>
        <v>46156</v>
      </c>
      <c r="AT2453" s="237">
        <f t="shared" si="762"/>
        <v>46646.04</v>
      </c>
      <c r="AU2453" s="237">
        <f t="shared" si="763"/>
        <v>31314.100000000013</v>
      </c>
      <c r="AV2453" s="237">
        <f t="shared" si="764"/>
        <v>61730.200000000077</v>
      </c>
      <c r="AW2453" s="237">
        <f t="shared" si="765"/>
        <v>63092.799999999974</v>
      </c>
      <c r="AX2453" s="237">
        <f t="shared" si="766"/>
        <v>88313.799999999974</v>
      </c>
      <c r="AY2453" s="133"/>
    </row>
    <row r="2454" spans="3:51" x14ac:dyDescent="0.25">
      <c r="C2454" s="137"/>
      <c r="D2454" s="137"/>
      <c r="E2454" s="137"/>
      <c r="F2454" s="137"/>
      <c r="G2454" s="137"/>
      <c r="H2454" s="137"/>
      <c r="I2454" s="137"/>
      <c r="J2454" s="137"/>
      <c r="K2454" s="240">
        <f t="shared" si="748"/>
        <v>46157</v>
      </c>
      <c r="L2454" s="230">
        <f t="shared" si="749"/>
        <v>291839.36999999976</v>
      </c>
      <c r="M2454" s="162">
        <f>MAX(AN28:AN2454)</f>
        <v>292334.06999999972</v>
      </c>
      <c r="N2454" s="162">
        <f t="shared" si="757"/>
        <v>-494.69999999995343</v>
      </c>
      <c r="O2454" s="231">
        <f>E3+(E4*0.1)</f>
        <v>0.2</v>
      </c>
      <c r="P2454" s="162">
        <v>-716</v>
      </c>
      <c r="Q2454" s="232">
        <f>E5+(E6*0.1)</f>
        <v>0.1</v>
      </c>
      <c r="R2454" s="162">
        <v>-2856.5</v>
      </c>
      <c r="S2454" s="232">
        <f>E7+(E8*0.1)</f>
        <v>0.1</v>
      </c>
      <c r="T2454" s="162">
        <v>-8239.2000000000007</v>
      </c>
      <c r="U2454" s="233">
        <f>E9+(E10*0.5)+(E11*0.1)</f>
        <v>0.2</v>
      </c>
      <c r="V2454" s="162">
        <v>11176</v>
      </c>
      <c r="W2454" s="233">
        <f>E12+(E13*0.5)+(E14*0.1)</f>
        <v>0.2</v>
      </c>
      <c r="X2454" s="162">
        <v>-1200</v>
      </c>
      <c r="Y2454" s="161">
        <f t="shared" si="758"/>
        <v>2427</v>
      </c>
      <c r="Z2454" s="162">
        <f t="shared" si="750"/>
        <v>742.43000000000029</v>
      </c>
      <c r="AA2454" s="127">
        <v>46157</v>
      </c>
      <c r="AB2454" s="127"/>
      <c r="AC2454" s="128"/>
      <c r="AD2454" s="128"/>
      <c r="AE2454" s="129"/>
      <c r="AF2454" s="129"/>
      <c r="AG2454" s="129"/>
      <c r="AH2454" s="129">
        <f t="shared" si="751"/>
        <v>742.43000000000029</v>
      </c>
      <c r="AI2454" s="129">
        <f t="shared" si="752"/>
        <v>0</v>
      </c>
      <c r="AJ2454" s="234">
        <f t="shared" si="753"/>
        <v>1</v>
      </c>
      <c r="AK2454" s="234">
        <f t="shared" si="754"/>
        <v>0</v>
      </c>
      <c r="AL2454" s="129">
        <f t="shared" si="755"/>
        <v>0</v>
      </c>
      <c r="AM2454" s="127">
        <v>46157</v>
      </c>
      <c r="AN2454" s="129">
        <f t="shared" si="759"/>
        <v>291839.36999999976</v>
      </c>
      <c r="AO2454" s="129">
        <f t="shared" si="760"/>
        <v>0</v>
      </c>
      <c r="AP2454" s="129">
        <f t="shared" si="761"/>
        <v>0</v>
      </c>
      <c r="AQ2454" s="235"/>
      <c r="AR2454" s="235"/>
      <c r="AS2454" s="236">
        <f t="shared" si="756"/>
        <v>46157</v>
      </c>
      <c r="AT2454" s="237">
        <f t="shared" si="762"/>
        <v>46502.840000000004</v>
      </c>
      <c r="AU2454" s="237">
        <f t="shared" si="763"/>
        <v>31028.450000000012</v>
      </c>
      <c r="AV2454" s="237">
        <f t="shared" si="764"/>
        <v>60906.280000000079</v>
      </c>
      <c r="AW2454" s="237">
        <f t="shared" si="765"/>
        <v>65327.999999999971</v>
      </c>
      <c r="AX2454" s="237">
        <f t="shared" si="766"/>
        <v>88073.799999999974</v>
      </c>
      <c r="AY2454" s="133"/>
    </row>
    <row r="2455" spans="3:51" x14ac:dyDescent="0.25">
      <c r="C2455" s="137"/>
      <c r="D2455" s="137"/>
      <c r="E2455" s="137"/>
      <c r="F2455" s="137"/>
      <c r="G2455" s="137"/>
      <c r="H2455" s="137"/>
      <c r="I2455" s="137"/>
      <c r="J2455" s="137"/>
      <c r="K2455" s="240">
        <f t="shared" si="748"/>
        <v>46160</v>
      </c>
      <c r="L2455" s="230">
        <f t="shared" si="749"/>
        <v>290783.36999999976</v>
      </c>
      <c r="M2455" s="162">
        <f>MAX(AN28:AN2455)</f>
        <v>292334.06999999972</v>
      </c>
      <c r="N2455" s="162">
        <f t="shared" si="757"/>
        <v>-1550.6999999999534</v>
      </c>
      <c r="O2455" s="231">
        <f>E3+(E4*0.1)</f>
        <v>0.2</v>
      </c>
      <c r="P2455" s="162">
        <v>-550</v>
      </c>
      <c r="Q2455" s="232">
        <f>E5+(E6*0.1)</f>
        <v>0.1</v>
      </c>
      <c r="R2455" s="162">
        <v>-850</v>
      </c>
      <c r="S2455" s="232">
        <f>E7+(E8*0.1)</f>
        <v>0.1</v>
      </c>
      <c r="T2455" s="162">
        <v>-3410</v>
      </c>
      <c r="U2455" s="233">
        <f>E9+(E10*0.5)+(E11*0.1)</f>
        <v>0.2</v>
      </c>
      <c r="V2455" s="162">
        <v>-1400</v>
      </c>
      <c r="W2455" s="233">
        <f>E12+(E13*0.5)+(E14*0.1)</f>
        <v>0.2</v>
      </c>
      <c r="X2455" s="162">
        <v>-1200</v>
      </c>
      <c r="Y2455" s="161">
        <f t="shared" si="758"/>
        <v>2428</v>
      </c>
      <c r="Z2455" s="162">
        <f t="shared" si="750"/>
        <v>-1056</v>
      </c>
      <c r="AA2455" s="127">
        <v>46160</v>
      </c>
      <c r="AB2455" s="127"/>
      <c r="AC2455" s="128"/>
      <c r="AD2455" s="128"/>
      <c r="AE2455" s="129"/>
      <c r="AF2455" s="129"/>
      <c r="AG2455" s="129"/>
      <c r="AH2455" s="129">
        <f t="shared" si="751"/>
        <v>0</v>
      </c>
      <c r="AI2455" s="129">
        <f t="shared" si="752"/>
        <v>-1056</v>
      </c>
      <c r="AJ2455" s="234">
        <f t="shared" si="753"/>
        <v>0</v>
      </c>
      <c r="AK2455" s="234">
        <f t="shared" si="754"/>
        <v>1</v>
      </c>
      <c r="AL2455" s="129">
        <f t="shared" si="755"/>
        <v>0</v>
      </c>
      <c r="AM2455" s="127">
        <v>46160</v>
      </c>
      <c r="AN2455" s="129">
        <f t="shared" si="759"/>
        <v>290783.36999999976</v>
      </c>
      <c r="AO2455" s="129">
        <f t="shared" si="760"/>
        <v>0</v>
      </c>
      <c r="AP2455" s="129">
        <f t="shared" si="761"/>
        <v>0</v>
      </c>
      <c r="AQ2455" s="235"/>
      <c r="AR2455" s="235"/>
      <c r="AS2455" s="236">
        <f t="shared" si="756"/>
        <v>46160</v>
      </c>
      <c r="AT2455" s="237">
        <f t="shared" si="762"/>
        <v>46392.840000000004</v>
      </c>
      <c r="AU2455" s="237">
        <f t="shared" si="763"/>
        <v>30943.450000000012</v>
      </c>
      <c r="AV2455" s="237">
        <f t="shared" si="764"/>
        <v>60565.280000000079</v>
      </c>
      <c r="AW2455" s="237">
        <f t="shared" si="765"/>
        <v>65047.999999999971</v>
      </c>
      <c r="AX2455" s="237">
        <f t="shared" si="766"/>
        <v>87833.799999999974</v>
      </c>
      <c r="AY2455" s="133"/>
    </row>
    <row r="2456" spans="3:51" x14ac:dyDescent="0.25">
      <c r="C2456" s="137"/>
      <c r="D2456" s="137"/>
      <c r="E2456" s="137"/>
      <c r="F2456" s="137"/>
      <c r="G2456" s="137"/>
      <c r="H2456" s="137"/>
      <c r="I2456" s="137"/>
      <c r="J2456" s="137"/>
      <c r="K2456" s="240">
        <f t="shared" si="748"/>
        <v>46161</v>
      </c>
      <c r="L2456" s="230">
        <f t="shared" si="749"/>
        <v>289608.70999999979</v>
      </c>
      <c r="M2456" s="162">
        <f>MAX(AN28:AN2456)</f>
        <v>292334.06999999972</v>
      </c>
      <c r="N2456" s="162">
        <f t="shared" si="757"/>
        <v>-2725.3599999999278</v>
      </c>
      <c r="O2456" s="231">
        <f>E3+(E4*0.1)</f>
        <v>0.2</v>
      </c>
      <c r="P2456" s="162">
        <v>-550</v>
      </c>
      <c r="Q2456" s="232">
        <f>E5+(E6*0.1)</f>
        <v>0.1</v>
      </c>
      <c r="R2456" s="162">
        <v>-1415</v>
      </c>
      <c r="S2456" s="232">
        <f>E7+(E8*0.1)</f>
        <v>0.1</v>
      </c>
      <c r="T2456" s="162">
        <v>-4031.6</v>
      </c>
      <c r="U2456" s="233">
        <f>E9+(E10*0.5)+(E11*0.1)</f>
        <v>0.2</v>
      </c>
      <c r="V2456" s="162">
        <v>-1400</v>
      </c>
      <c r="W2456" s="233">
        <f>E12+(E13*0.5)+(E14*0.1)</f>
        <v>0.2</v>
      </c>
      <c r="X2456" s="162">
        <v>-1200</v>
      </c>
      <c r="Y2456" s="161">
        <f t="shared" si="758"/>
        <v>2429</v>
      </c>
      <c r="Z2456" s="162">
        <f t="shared" si="750"/>
        <v>-1174.6600000000001</v>
      </c>
      <c r="AA2456" s="127">
        <v>46161</v>
      </c>
      <c r="AB2456" s="127"/>
      <c r="AC2456" s="128"/>
      <c r="AD2456" s="128"/>
      <c r="AE2456" s="129"/>
      <c r="AF2456" s="129"/>
      <c r="AG2456" s="129"/>
      <c r="AH2456" s="129">
        <f t="shared" si="751"/>
        <v>0</v>
      </c>
      <c r="AI2456" s="129">
        <f t="shared" si="752"/>
        <v>-1174.6600000000001</v>
      </c>
      <c r="AJ2456" s="234">
        <f t="shared" si="753"/>
        <v>0</v>
      </c>
      <c r="AK2456" s="234">
        <f t="shared" si="754"/>
        <v>1</v>
      </c>
      <c r="AL2456" s="129">
        <f t="shared" si="755"/>
        <v>0</v>
      </c>
      <c r="AM2456" s="127">
        <v>46161</v>
      </c>
      <c r="AN2456" s="129">
        <f t="shared" si="759"/>
        <v>289608.70999999979</v>
      </c>
      <c r="AO2456" s="129">
        <f t="shared" si="760"/>
        <v>0</v>
      </c>
      <c r="AP2456" s="129">
        <f t="shared" si="761"/>
        <v>0</v>
      </c>
      <c r="AQ2456" s="235"/>
      <c r="AR2456" s="235"/>
      <c r="AS2456" s="236">
        <f t="shared" si="756"/>
        <v>46161</v>
      </c>
      <c r="AT2456" s="237">
        <f t="shared" si="762"/>
        <v>46282.840000000004</v>
      </c>
      <c r="AU2456" s="237">
        <f t="shared" si="763"/>
        <v>30801.950000000012</v>
      </c>
      <c r="AV2456" s="237">
        <f t="shared" si="764"/>
        <v>60162.120000000075</v>
      </c>
      <c r="AW2456" s="237">
        <f t="shared" si="765"/>
        <v>64767.999999999971</v>
      </c>
      <c r="AX2456" s="237">
        <f t="shared" si="766"/>
        <v>87593.799999999974</v>
      </c>
      <c r="AY2456" s="133"/>
    </row>
    <row r="2457" spans="3:51" x14ac:dyDescent="0.25">
      <c r="C2457" s="137"/>
      <c r="D2457" s="137"/>
      <c r="E2457" s="137"/>
      <c r="F2457" s="137"/>
      <c r="G2457" s="137"/>
      <c r="H2457" s="137"/>
      <c r="I2457" s="137"/>
      <c r="J2457" s="137"/>
      <c r="K2457" s="240">
        <f t="shared" si="748"/>
        <v>46162</v>
      </c>
      <c r="L2457" s="230">
        <f t="shared" si="749"/>
        <v>290333.22999999981</v>
      </c>
      <c r="M2457" s="162">
        <f>MAX(AN28:AN2457)</f>
        <v>292334.06999999972</v>
      </c>
      <c r="N2457" s="162">
        <f t="shared" si="757"/>
        <v>-2000.8399999999092</v>
      </c>
      <c r="O2457" s="231">
        <f>E3+(E4*0.1)</f>
        <v>0.2</v>
      </c>
      <c r="P2457" s="162">
        <v>-550</v>
      </c>
      <c r="Q2457" s="232">
        <f>E5+(E6*0.1)</f>
        <v>0.1</v>
      </c>
      <c r="R2457" s="162">
        <v>3968</v>
      </c>
      <c r="S2457" s="232">
        <f>E7+(E8*0.1)</f>
        <v>0.1</v>
      </c>
      <c r="T2457" s="162">
        <v>9577.2000000000007</v>
      </c>
      <c r="U2457" s="233">
        <f>E9+(E10*0.5)+(E11*0.1)</f>
        <v>0.2</v>
      </c>
      <c r="V2457" s="162">
        <v>-1400</v>
      </c>
      <c r="W2457" s="233">
        <f>E12+(E13*0.5)+(E14*0.1)</f>
        <v>0.2</v>
      </c>
      <c r="X2457" s="162">
        <v>-1200</v>
      </c>
      <c r="Y2457" s="161">
        <f t="shared" si="758"/>
        <v>2430</v>
      </c>
      <c r="Z2457" s="162">
        <f t="shared" si="750"/>
        <v>724.52000000000021</v>
      </c>
      <c r="AA2457" s="127">
        <v>46162</v>
      </c>
      <c r="AB2457" s="127"/>
      <c r="AC2457" s="128"/>
      <c r="AD2457" s="128"/>
      <c r="AE2457" s="129"/>
      <c r="AF2457" s="129"/>
      <c r="AG2457" s="129"/>
      <c r="AH2457" s="129">
        <f t="shared" si="751"/>
        <v>724.52000000000021</v>
      </c>
      <c r="AI2457" s="129">
        <f t="shared" si="752"/>
        <v>0</v>
      </c>
      <c r="AJ2457" s="234">
        <f t="shared" si="753"/>
        <v>1</v>
      </c>
      <c r="AK2457" s="234">
        <f t="shared" si="754"/>
        <v>0</v>
      </c>
      <c r="AL2457" s="129">
        <f t="shared" si="755"/>
        <v>0</v>
      </c>
      <c r="AM2457" s="127">
        <v>46162</v>
      </c>
      <c r="AN2457" s="129">
        <f t="shared" si="759"/>
        <v>290333.22999999981</v>
      </c>
      <c r="AO2457" s="129">
        <f t="shared" si="760"/>
        <v>0</v>
      </c>
      <c r="AP2457" s="129">
        <f t="shared" si="761"/>
        <v>0</v>
      </c>
      <c r="AQ2457" s="235"/>
      <c r="AR2457" s="235"/>
      <c r="AS2457" s="236">
        <f t="shared" si="756"/>
        <v>46162</v>
      </c>
      <c r="AT2457" s="237">
        <f t="shared" si="762"/>
        <v>46172.840000000004</v>
      </c>
      <c r="AU2457" s="237">
        <f t="shared" si="763"/>
        <v>31198.750000000011</v>
      </c>
      <c r="AV2457" s="237">
        <f t="shared" si="764"/>
        <v>61119.840000000077</v>
      </c>
      <c r="AW2457" s="237">
        <f t="shared" si="765"/>
        <v>64487.999999999971</v>
      </c>
      <c r="AX2457" s="237">
        <f t="shared" si="766"/>
        <v>87353.799999999974</v>
      </c>
      <c r="AY2457" s="133"/>
    </row>
    <row r="2458" spans="3:51" x14ac:dyDescent="0.25">
      <c r="C2458" s="137"/>
      <c r="D2458" s="137"/>
      <c r="E2458" s="137"/>
      <c r="F2458" s="137"/>
      <c r="G2458" s="137"/>
      <c r="H2458" s="137"/>
      <c r="I2458" s="137"/>
      <c r="J2458" s="137"/>
      <c r="K2458" s="240">
        <f t="shared" si="748"/>
        <v>46163</v>
      </c>
      <c r="L2458" s="230">
        <f t="shared" si="749"/>
        <v>289246.2799999998</v>
      </c>
      <c r="M2458" s="162">
        <f>MAX(AN28:AN2458)</f>
        <v>292334.06999999972</v>
      </c>
      <c r="N2458" s="162">
        <f t="shared" si="757"/>
        <v>-3087.7899999999208</v>
      </c>
      <c r="O2458" s="231">
        <f>E3+(E4*0.1)</f>
        <v>0.2</v>
      </c>
      <c r="P2458" s="162">
        <v>-550</v>
      </c>
      <c r="Q2458" s="232">
        <f>E5+(E6*0.1)</f>
        <v>0.1</v>
      </c>
      <c r="R2458" s="162">
        <v>-1159.5</v>
      </c>
      <c r="S2458" s="232">
        <f>E7+(E8*0.1)</f>
        <v>0.1</v>
      </c>
      <c r="T2458" s="162">
        <v>-3410</v>
      </c>
      <c r="U2458" s="233">
        <f>E9+(E10*0.5)+(E11*0.1)</f>
        <v>0.2</v>
      </c>
      <c r="V2458" s="162">
        <v>-1400</v>
      </c>
      <c r="W2458" s="233">
        <f>E12+(E13*0.5)+(E14*0.1)</f>
        <v>0.2</v>
      </c>
      <c r="X2458" s="162">
        <v>-1200</v>
      </c>
      <c r="Y2458" s="161">
        <f t="shared" si="758"/>
        <v>2431</v>
      </c>
      <c r="Z2458" s="162">
        <f t="shared" si="750"/>
        <v>-1086.95</v>
      </c>
      <c r="AA2458" s="127">
        <v>46163</v>
      </c>
      <c r="AB2458" s="127"/>
      <c r="AC2458" s="128"/>
      <c r="AD2458" s="128"/>
      <c r="AE2458" s="129"/>
      <c r="AF2458" s="129"/>
      <c r="AG2458" s="129"/>
      <c r="AH2458" s="129">
        <f t="shared" si="751"/>
        <v>0</v>
      </c>
      <c r="AI2458" s="129">
        <f t="shared" si="752"/>
        <v>-1086.95</v>
      </c>
      <c r="AJ2458" s="234">
        <f t="shared" si="753"/>
        <v>0</v>
      </c>
      <c r="AK2458" s="234">
        <f t="shared" si="754"/>
        <v>1</v>
      </c>
      <c r="AL2458" s="129">
        <f t="shared" si="755"/>
        <v>0</v>
      </c>
      <c r="AM2458" s="127">
        <v>46163</v>
      </c>
      <c r="AN2458" s="129">
        <f t="shared" si="759"/>
        <v>289246.2799999998</v>
      </c>
      <c r="AO2458" s="129">
        <f t="shared" si="760"/>
        <v>0</v>
      </c>
      <c r="AP2458" s="129">
        <f t="shared" si="761"/>
        <v>0</v>
      </c>
      <c r="AQ2458" s="235"/>
      <c r="AR2458" s="235"/>
      <c r="AS2458" s="236">
        <f t="shared" si="756"/>
        <v>46163</v>
      </c>
      <c r="AT2458" s="237">
        <f t="shared" si="762"/>
        <v>46062.840000000004</v>
      </c>
      <c r="AU2458" s="237">
        <f t="shared" si="763"/>
        <v>31082.80000000001</v>
      </c>
      <c r="AV2458" s="237">
        <f t="shared" si="764"/>
        <v>60778.840000000077</v>
      </c>
      <c r="AW2458" s="237">
        <f t="shared" si="765"/>
        <v>64207.999999999971</v>
      </c>
      <c r="AX2458" s="237">
        <f t="shared" si="766"/>
        <v>87113.799999999974</v>
      </c>
      <c r="AY2458" s="133"/>
    </row>
    <row r="2459" spans="3:51" x14ac:dyDescent="0.25">
      <c r="C2459" s="137"/>
      <c r="D2459" s="137"/>
      <c r="E2459" s="137"/>
      <c r="F2459" s="137"/>
      <c r="G2459" s="137"/>
      <c r="H2459" s="137"/>
      <c r="I2459" s="137"/>
      <c r="J2459" s="137"/>
      <c r="K2459" s="240">
        <f t="shared" si="748"/>
        <v>46164</v>
      </c>
      <c r="L2459" s="230">
        <f t="shared" si="749"/>
        <v>291272.20999999979</v>
      </c>
      <c r="M2459" s="162">
        <f>MAX(AN28:AN2459)</f>
        <v>292334.06999999972</v>
      </c>
      <c r="N2459" s="162">
        <f t="shared" si="757"/>
        <v>-1061.8599999999278</v>
      </c>
      <c r="O2459" s="231">
        <f>E3+(E4*0.1)</f>
        <v>0.2</v>
      </c>
      <c r="P2459" s="162">
        <v>1470.2</v>
      </c>
      <c r="Q2459" s="232">
        <f>E5+(E6*0.1)</f>
        <v>0.1</v>
      </c>
      <c r="R2459" s="162">
        <v>1387.5</v>
      </c>
      <c r="S2459" s="232">
        <f>E7+(E8*0.1)</f>
        <v>0.1</v>
      </c>
      <c r="T2459" s="162">
        <v>2487.4</v>
      </c>
      <c r="U2459" s="233">
        <f>E9+(E10*0.5)+(E11*0.1)</f>
        <v>0.2</v>
      </c>
      <c r="V2459" s="162">
        <v>3361</v>
      </c>
      <c r="W2459" s="233">
        <f>E12+(E13*0.5)+(E14*0.1)</f>
        <v>0.2</v>
      </c>
      <c r="X2459" s="162">
        <v>3361</v>
      </c>
      <c r="Y2459" s="161">
        <f t="shared" si="758"/>
        <v>2432</v>
      </c>
      <c r="Z2459" s="162">
        <f t="shared" si="750"/>
        <v>2025.93</v>
      </c>
      <c r="AA2459" s="127">
        <v>46164</v>
      </c>
      <c r="AB2459" s="127"/>
      <c r="AC2459" s="128"/>
      <c r="AD2459" s="128"/>
      <c r="AE2459" s="129"/>
      <c r="AF2459" s="129"/>
      <c r="AG2459" s="129"/>
      <c r="AH2459" s="129">
        <f t="shared" si="751"/>
        <v>2025.93</v>
      </c>
      <c r="AI2459" s="129">
        <f t="shared" si="752"/>
        <v>0</v>
      </c>
      <c r="AJ2459" s="234">
        <f t="shared" si="753"/>
        <v>1</v>
      </c>
      <c r="AK2459" s="234">
        <f t="shared" si="754"/>
        <v>0</v>
      </c>
      <c r="AL2459" s="129">
        <f t="shared" si="755"/>
        <v>0</v>
      </c>
      <c r="AM2459" s="127">
        <v>46164</v>
      </c>
      <c r="AN2459" s="129">
        <f t="shared" si="759"/>
        <v>291272.20999999979</v>
      </c>
      <c r="AO2459" s="129">
        <f t="shared" si="760"/>
        <v>0</v>
      </c>
      <c r="AP2459" s="129">
        <f t="shared" si="761"/>
        <v>0</v>
      </c>
      <c r="AQ2459" s="235"/>
      <c r="AR2459" s="235"/>
      <c r="AS2459" s="236">
        <f t="shared" si="756"/>
        <v>46164</v>
      </c>
      <c r="AT2459" s="237">
        <f t="shared" si="762"/>
        <v>46356.880000000005</v>
      </c>
      <c r="AU2459" s="237">
        <f t="shared" si="763"/>
        <v>31221.55000000001</v>
      </c>
      <c r="AV2459" s="237">
        <f t="shared" si="764"/>
        <v>61027.580000000075</v>
      </c>
      <c r="AW2459" s="237">
        <f t="shared" si="765"/>
        <v>64880.199999999968</v>
      </c>
      <c r="AX2459" s="237">
        <f t="shared" si="766"/>
        <v>87785.999999999971</v>
      </c>
      <c r="AY2459" s="133"/>
    </row>
    <row r="2460" spans="3:51" x14ac:dyDescent="0.25">
      <c r="C2460" s="137"/>
      <c r="D2460" s="137"/>
      <c r="E2460" s="137"/>
      <c r="F2460" s="137"/>
      <c r="G2460" s="137"/>
      <c r="H2460" s="137"/>
      <c r="I2460" s="137"/>
      <c r="J2460" s="137"/>
      <c r="K2460" s="240">
        <f t="shared" ref="K2460:K2523" si="767">AM2460</f>
        <v>46167</v>
      </c>
      <c r="L2460" s="230">
        <f t="shared" ref="L2460:L2523" si="768">AN2460</f>
        <v>290752.20999999979</v>
      </c>
      <c r="M2460" s="162">
        <f>MAX(AN28:AN2460)</f>
        <v>292334.06999999972</v>
      </c>
      <c r="N2460" s="162">
        <f t="shared" si="757"/>
        <v>-1581.8599999999278</v>
      </c>
      <c r="O2460" s="231">
        <f>E3+(E4*0.1)</f>
        <v>0.2</v>
      </c>
      <c r="P2460" s="162">
        <v>0</v>
      </c>
      <c r="Q2460" s="232">
        <f>E5+(E6*0.1)</f>
        <v>0.1</v>
      </c>
      <c r="R2460" s="162">
        <v>0</v>
      </c>
      <c r="S2460" s="232">
        <f>E7+(E8*0.1)</f>
        <v>0.1</v>
      </c>
      <c r="T2460" s="162">
        <v>0</v>
      </c>
      <c r="U2460" s="233">
        <f>E9+(E10*0.5)+(E11*0.1)</f>
        <v>0.2</v>
      </c>
      <c r="V2460" s="162">
        <v>-1400</v>
      </c>
      <c r="W2460" s="233">
        <f>E12+(E13*0.5)+(E14*0.1)</f>
        <v>0.2</v>
      </c>
      <c r="X2460" s="162">
        <v>-1200</v>
      </c>
      <c r="Y2460" s="161">
        <f t="shared" si="758"/>
        <v>2433</v>
      </c>
      <c r="Z2460" s="162">
        <f t="shared" ref="Z2460:Z2523" si="769">(O2460*P2460)+(Q2460*R2460)+(S2460*T2460)+(U2460*V2460)+(W2460*X2460)</f>
        <v>-520</v>
      </c>
      <c r="AA2460" s="127">
        <v>46167</v>
      </c>
      <c r="AB2460" s="127"/>
      <c r="AC2460" s="128"/>
      <c r="AD2460" s="128"/>
      <c r="AE2460" s="129"/>
      <c r="AF2460" s="129"/>
      <c r="AG2460" s="129"/>
      <c r="AH2460" s="129">
        <f t="shared" ref="AH2460:AH2523" si="770">(Z2460&gt;1)*Z2460</f>
        <v>0</v>
      </c>
      <c r="AI2460" s="129">
        <f t="shared" ref="AI2460:AI2523" si="771">(Z2460&lt;1)*Z2460</f>
        <v>-520</v>
      </c>
      <c r="AJ2460" s="234">
        <f t="shared" ref="AJ2460:AJ2523" si="772">(AH2460&gt;1)*1</f>
        <v>0</v>
      </c>
      <c r="AK2460" s="234">
        <f t="shared" ref="AK2460:AK2523" si="773">(AI2460&lt;0)*1</f>
        <v>1</v>
      </c>
      <c r="AL2460" s="129">
        <f t="shared" ref="AL2460:AL2523" si="774">AB2460</f>
        <v>0</v>
      </c>
      <c r="AM2460" s="127">
        <v>46167</v>
      </c>
      <c r="AN2460" s="129">
        <f t="shared" si="759"/>
        <v>290752.20999999979</v>
      </c>
      <c r="AO2460" s="129">
        <f t="shared" si="760"/>
        <v>0</v>
      </c>
      <c r="AP2460" s="129">
        <f t="shared" si="761"/>
        <v>0</v>
      </c>
      <c r="AQ2460" s="235"/>
      <c r="AR2460" s="235"/>
      <c r="AS2460" s="236">
        <f t="shared" ref="AS2460:AS2523" si="775">AM2460</f>
        <v>46167</v>
      </c>
      <c r="AT2460" s="237">
        <f t="shared" si="762"/>
        <v>46356.880000000005</v>
      </c>
      <c r="AU2460" s="237">
        <f t="shared" si="763"/>
        <v>31221.55000000001</v>
      </c>
      <c r="AV2460" s="237">
        <f t="shared" si="764"/>
        <v>61027.580000000075</v>
      </c>
      <c r="AW2460" s="237">
        <f t="shared" si="765"/>
        <v>64600.199999999968</v>
      </c>
      <c r="AX2460" s="237">
        <f t="shared" si="766"/>
        <v>87545.999999999971</v>
      </c>
      <c r="AY2460" s="133"/>
    </row>
    <row r="2461" spans="3:51" x14ac:dyDescent="0.25">
      <c r="C2461" s="137"/>
      <c r="D2461" s="137"/>
      <c r="E2461" s="137"/>
      <c r="F2461" s="137"/>
      <c r="G2461" s="137"/>
      <c r="H2461" s="137"/>
      <c r="I2461" s="137"/>
      <c r="J2461" s="137"/>
      <c r="K2461" s="240">
        <f t="shared" si="767"/>
        <v>46168</v>
      </c>
      <c r="L2461" s="230">
        <f t="shared" si="768"/>
        <v>294427.41999999981</v>
      </c>
      <c r="M2461" s="162">
        <f>MAX(AN28:AN2461)</f>
        <v>294427.41999999981</v>
      </c>
      <c r="N2461" s="162">
        <f t="shared" ref="N2461:N2524" si="776">AN2461-M2461</f>
        <v>0</v>
      </c>
      <c r="O2461" s="231">
        <f>E3+(E4*0.1)</f>
        <v>0.2</v>
      </c>
      <c r="P2461" s="162">
        <v>-550</v>
      </c>
      <c r="Q2461" s="232">
        <f>E5+(E6*0.1)</f>
        <v>0.1</v>
      </c>
      <c r="R2461" s="162">
        <v>2282.5</v>
      </c>
      <c r="S2461" s="232">
        <f>E7+(E8*0.1)</f>
        <v>0.1</v>
      </c>
      <c r="T2461" s="162">
        <v>10393.6</v>
      </c>
      <c r="U2461" s="233">
        <f>E9+(E10*0.5)+(E11*0.1)</f>
        <v>0.2</v>
      </c>
      <c r="V2461" s="162">
        <v>6294</v>
      </c>
      <c r="W2461" s="233">
        <f>E12+(E13*0.5)+(E14*0.1)</f>
        <v>0.2</v>
      </c>
      <c r="X2461" s="162">
        <v>6294</v>
      </c>
      <c r="Y2461" s="161">
        <f t="shared" ref="Y2461:Y2524" si="777">Y2460+1</f>
        <v>2434</v>
      </c>
      <c r="Z2461" s="162">
        <f t="shared" si="769"/>
        <v>3675.2100000000005</v>
      </c>
      <c r="AA2461" s="127">
        <v>46168</v>
      </c>
      <c r="AB2461" s="127"/>
      <c r="AC2461" s="128"/>
      <c r="AD2461" s="128"/>
      <c r="AE2461" s="129"/>
      <c r="AF2461" s="129"/>
      <c r="AG2461" s="129"/>
      <c r="AH2461" s="129">
        <f t="shared" si="770"/>
        <v>3675.2100000000005</v>
      </c>
      <c r="AI2461" s="129">
        <f t="shared" si="771"/>
        <v>0</v>
      </c>
      <c r="AJ2461" s="234">
        <f t="shared" si="772"/>
        <v>1</v>
      </c>
      <c r="AK2461" s="234">
        <f t="shared" si="773"/>
        <v>0</v>
      </c>
      <c r="AL2461" s="129">
        <f t="shared" si="774"/>
        <v>0</v>
      </c>
      <c r="AM2461" s="127">
        <v>46168</v>
      </c>
      <c r="AN2461" s="129">
        <f t="shared" ref="AN2461:AN2524" si="778">Z2461+AN2460</f>
        <v>294427.41999999981</v>
      </c>
      <c r="AO2461" s="129">
        <f t="shared" ref="AO2461:AO2524" si="779">(AL2461&gt;0)*AL2461</f>
        <v>0</v>
      </c>
      <c r="AP2461" s="129">
        <f t="shared" ref="AP2461:AP2524" si="780">(AL2461&lt;0)*AL2461</f>
        <v>0</v>
      </c>
      <c r="AQ2461" s="235"/>
      <c r="AR2461" s="235"/>
      <c r="AS2461" s="236">
        <f t="shared" si="775"/>
        <v>46168</v>
      </c>
      <c r="AT2461" s="237">
        <f t="shared" ref="AT2461:AT2524" si="781">(P2461*O2461)+AT2460</f>
        <v>46246.880000000005</v>
      </c>
      <c r="AU2461" s="237">
        <f t="shared" ref="AU2461:AU2524" si="782">(R2461*Q2461)+AU2460</f>
        <v>31449.80000000001</v>
      </c>
      <c r="AV2461" s="237">
        <f t="shared" ref="AV2461:AV2524" si="783">(S2461*T2461)+AV2460</f>
        <v>62066.940000000075</v>
      </c>
      <c r="AW2461" s="237">
        <f t="shared" ref="AW2461:AW2524" si="784">(V2461*U2461)+AW2460</f>
        <v>65858.999999999971</v>
      </c>
      <c r="AX2461" s="237">
        <f t="shared" ref="AX2461:AX2524" si="785">(X2461*W2461)+AX2460</f>
        <v>88804.799999999974</v>
      </c>
      <c r="AY2461" s="133"/>
    </row>
    <row r="2462" spans="3:51" x14ac:dyDescent="0.25">
      <c r="C2462" s="137"/>
      <c r="D2462" s="137"/>
      <c r="E2462" s="137"/>
      <c r="F2462" s="137"/>
      <c r="G2462" s="137"/>
      <c r="H2462" s="137"/>
      <c r="I2462" s="137"/>
      <c r="J2462" s="137"/>
      <c r="K2462" s="240">
        <f t="shared" si="767"/>
        <v>46169</v>
      </c>
      <c r="L2462" s="230">
        <f t="shared" si="768"/>
        <v>293664.01999999979</v>
      </c>
      <c r="M2462" s="162">
        <f>MAX(AN28:AN2462)</f>
        <v>294427.41999999981</v>
      </c>
      <c r="N2462" s="162">
        <f t="shared" si="776"/>
        <v>-763.40000000002328</v>
      </c>
      <c r="O2462" s="231">
        <f>E3+(E4*0.1)</f>
        <v>0.2</v>
      </c>
      <c r="P2462" s="162">
        <v>913</v>
      </c>
      <c r="Q2462" s="232">
        <f>E5+(E6*0.1)</f>
        <v>0.1</v>
      </c>
      <c r="R2462" s="162">
        <v>-850</v>
      </c>
      <c r="S2462" s="232">
        <f>E7+(E8*0.1)</f>
        <v>0.1</v>
      </c>
      <c r="T2462" s="162">
        <v>-3410</v>
      </c>
      <c r="U2462" s="233">
        <f>E9+(E10*0.5)+(E11*0.1)</f>
        <v>0.2</v>
      </c>
      <c r="V2462" s="162">
        <v>-1400</v>
      </c>
      <c r="W2462" s="233">
        <f>E12+(E13*0.5)+(E14*0.1)</f>
        <v>0.2</v>
      </c>
      <c r="X2462" s="162">
        <v>-1200</v>
      </c>
      <c r="Y2462" s="161">
        <f t="shared" si="777"/>
        <v>2435</v>
      </c>
      <c r="Z2462" s="162">
        <f t="shared" si="769"/>
        <v>-763.4</v>
      </c>
      <c r="AA2462" s="127">
        <v>46169</v>
      </c>
      <c r="AB2462" s="127"/>
      <c r="AC2462" s="128"/>
      <c r="AD2462" s="128"/>
      <c r="AE2462" s="129"/>
      <c r="AF2462" s="129"/>
      <c r="AG2462" s="129"/>
      <c r="AH2462" s="129">
        <f t="shared" si="770"/>
        <v>0</v>
      </c>
      <c r="AI2462" s="129">
        <f t="shared" si="771"/>
        <v>-763.4</v>
      </c>
      <c r="AJ2462" s="234">
        <f t="shared" si="772"/>
        <v>0</v>
      </c>
      <c r="AK2462" s="234">
        <f t="shared" si="773"/>
        <v>1</v>
      </c>
      <c r="AL2462" s="129">
        <f t="shared" si="774"/>
        <v>0</v>
      </c>
      <c r="AM2462" s="127">
        <v>46169</v>
      </c>
      <c r="AN2462" s="129">
        <f t="shared" si="778"/>
        <v>293664.01999999979</v>
      </c>
      <c r="AO2462" s="129">
        <f t="shared" si="779"/>
        <v>0</v>
      </c>
      <c r="AP2462" s="129">
        <f t="shared" si="780"/>
        <v>0</v>
      </c>
      <c r="AQ2462" s="235"/>
      <c r="AR2462" s="235"/>
      <c r="AS2462" s="236">
        <f t="shared" si="775"/>
        <v>46169</v>
      </c>
      <c r="AT2462" s="237">
        <f t="shared" si="781"/>
        <v>46429.48</v>
      </c>
      <c r="AU2462" s="237">
        <f t="shared" si="782"/>
        <v>31364.80000000001</v>
      </c>
      <c r="AV2462" s="237">
        <f t="shared" si="783"/>
        <v>61725.940000000075</v>
      </c>
      <c r="AW2462" s="237">
        <f t="shared" si="784"/>
        <v>65578.999999999971</v>
      </c>
      <c r="AX2462" s="237">
        <f t="shared" si="785"/>
        <v>88564.799999999974</v>
      </c>
      <c r="AY2462" s="133"/>
    </row>
    <row r="2463" spans="3:51" x14ac:dyDescent="0.25">
      <c r="C2463" s="137"/>
      <c r="D2463" s="137"/>
      <c r="E2463" s="137"/>
      <c r="F2463" s="137"/>
      <c r="G2463" s="137"/>
      <c r="H2463" s="137"/>
      <c r="I2463" s="137"/>
      <c r="J2463" s="137"/>
      <c r="K2463" s="240">
        <f t="shared" si="767"/>
        <v>46170</v>
      </c>
      <c r="L2463" s="230">
        <f t="shared" si="768"/>
        <v>293751.00999999978</v>
      </c>
      <c r="M2463" s="162">
        <f>MAX(AN28:AN2463)</f>
        <v>294427.41999999981</v>
      </c>
      <c r="N2463" s="162">
        <f t="shared" si="776"/>
        <v>-676.4100000000326</v>
      </c>
      <c r="O2463" s="231">
        <f>E3+(E4*0.1)</f>
        <v>0.2</v>
      </c>
      <c r="P2463" s="162">
        <v>-550</v>
      </c>
      <c r="Q2463" s="232">
        <f>E5+(E6*0.1)</f>
        <v>0.1</v>
      </c>
      <c r="R2463" s="162">
        <v>2163.5</v>
      </c>
      <c r="S2463" s="232">
        <f>E7+(E8*0.1)</f>
        <v>0.1</v>
      </c>
      <c r="T2463" s="162">
        <v>5006.3999999999996</v>
      </c>
      <c r="U2463" s="233">
        <f>E9+(E10*0.5)+(E11*0.1)</f>
        <v>0.2</v>
      </c>
      <c r="V2463" s="162">
        <v>-1400</v>
      </c>
      <c r="W2463" s="233">
        <f>E12+(E13*0.5)+(E14*0.1)</f>
        <v>0.2</v>
      </c>
      <c r="X2463" s="162">
        <v>-1200</v>
      </c>
      <c r="Y2463" s="161">
        <f t="shared" si="777"/>
        <v>2436</v>
      </c>
      <c r="Z2463" s="162">
        <f t="shared" si="769"/>
        <v>86.990000000000009</v>
      </c>
      <c r="AA2463" s="127">
        <v>46170</v>
      </c>
      <c r="AB2463" s="127"/>
      <c r="AC2463" s="128"/>
      <c r="AD2463" s="128"/>
      <c r="AE2463" s="129"/>
      <c r="AF2463" s="129"/>
      <c r="AG2463" s="129"/>
      <c r="AH2463" s="129">
        <f t="shared" si="770"/>
        <v>86.990000000000009</v>
      </c>
      <c r="AI2463" s="129">
        <f t="shared" si="771"/>
        <v>0</v>
      </c>
      <c r="AJ2463" s="234">
        <f t="shared" si="772"/>
        <v>1</v>
      </c>
      <c r="AK2463" s="234">
        <f t="shared" si="773"/>
        <v>0</v>
      </c>
      <c r="AL2463" s="129">
        <f t="shared" si="774"/>
        <v>0</v>
      </c>
      <c r="AM2463" s="127">
        <v>46170</v>
      </c>
      <c r="AN2463" s="129">
        <f t="shared" si="778"/>
        <v>293751.00999999978</v>
      </c>
      <c r="AO2463" s="129">
        <f t="shared" si="779"/>
        <v>0</v>
      </c>
      <c r="AP2463" s="129">
        <f t="shared" si="780"/>
        <v>0</v>
      </c>
      <c r="AQ2463" s="235"/>
      <c r="AR2463" s="235"/>
      <c r="AS2463" s="236">
        <f t="shared" si="775"/>
        <v>46170</v>
      </c>
      <c r="AT2463" s="237">
        <f t="shared" si="781"/>
        <v>46319.48</v>
      </c>
      <c r="AU2463" s="237">
        <f t="shared" si="782"/>
        <v>31581.150000000009</v>
      </c>
      <c r="AV2463" s="237">
        <f t="shared" si="783"/>
        <v>62226.580000000075</v>
      </c>
      <c r="AW2463" s="237">
        <f t="shared" si="784"/>
        <v>65298.999999999971</v>
      </c>
      <c r="AX2463" s="237">
        <f t="shared" si="785"/>
        <v>88324.799999999974</v>
      </c>
      <c r="AY2463" s="133"/>
    </row>
    <row r="2464" spans="3:51" x14ac:dyDescent="0.25">
      <c r="C2464" s="137"/>
      <c r="D2464" s="137"/>
      <c r="E2464" s="137"/>
      <c r="F2464" s="137"/>
      <c r="G2464" s="137"/>
      <c r="H2464" s="137"/>
      <c r="I2464" s="137"/>
      <c r="J2464" s="137"/>
      <c r="K2464" s="240">
        <f t="shared" si="767"/>
        <v>46171</v>
      </c>
      <c r="L2464" s="230">
        <f t="shared" si="768"/>
        <v>293895.22999999975</v>
      </c>
      <c r="M2464" s="162">
        <f>MAX(AN28:AN2464)</f>
        <v>294427.41999999981</v>
      </c>
      <c r="N2464" s="162">
        <f t="shared" si="776"/>
        <v>-532.19000000006054</v>
      </c>
      <c r="O2464" s="231">
        <f>E3+(E4*0.1)</f>
        <v>0.2</v>
      </c>
      <c r="P2464" s="162">
        <v>1817.45</v>
      </c>
      <c r="Q2464" s="232">
        <f>E5+(E6*0.1)</f>
        <v>0.1</v>
      </c>
      <c r="R2464" s="162">
        <v>821.5</v>
      </c>
      <c r="S2464" s="232">
        <f>E7+(E8*0.1)</f>
        <v>0.1</v>
      </c>
      <c r="T2464" s="162">
        <v>2185.8000000000002</v>
      </c>
      <c r="U2464" s="233">
        <f>E9+(E10*0.5)+(E11*0.1)</f>
        <v>0.2</v>
      </c>
      <c r="V2464" s="162">
        <v>-1400</v>
      </c>
      <c r="W2464" s="233">
        <f>E12+(E13*0.5)+(E14*0.1)</f>
        <v>0.2</v>
      </c>
      <c r="X2464" s="162">
        <v>-1200</v>
      </c>
      <c r="Y2464" s="161">
        <f t="shared" si="777"/>
        <v>2437</v>
      </c>
      <c r="Z2464" s="162">
        <f t="shared" si="769"/>
        <v>144.22000000000003</v>
      </c>
      <c r="AA2464" s="238">
        <v>46171</v>
      </c>
      <c r="AB2464" s="129">
        <f>SUM(Z2444:Z2464)</f>
        <v>10451.369999999999</v>
      </c>
      <c r="AC2464" s="128">
        <f>(AB2464&gt;0)*1</f>
        <v>1</v>
      </c>
      <c r="AD2464" s="128">
        <f>(AB2464&lt;0)*1</f>
        <v>0</v>
      </c>
      <c r="AE2464" s="129">
        <f>AB2464*AC2464</f>
        <v>10451.369999999999</v>
      </c>
      <c r="AF2464" s="129">
        <f>AB2464*AD2464</f>
        <v>0</v>
      </c>
      <c r="AG2464" s="129"/>
      <c r="AH2464" s="129">
        <f t="shared" si="770"/>
        <v>144.22000000000003</v>
      </c>
      <c r="AI2464" s="129">
        <f t="shared" si="771"/>
        <v>0</v>
      </c>
      <c r="AJ2464" s="234">
        <f t="shared" si="772"/>
        <v>1</v>
      </c>
      <c r="AK2464" s="234">
        <f t="shared" si="773"/>
        <v>0</v>
      </c>
      <c r="AL2464" s="129">
        <f t="shared" si="774"/>
        <v>10451.369999999999</v>
      </c>
      <c r="AM2464" s="127">
        <v>46171</v>
      </c>
      <c r="AN2464" s="129">
        <f t="shared" si="778"/>
        <v>293895.22999999975</v>
      </c>
      <c r="AO2464" s="129">
        <f t="shared" si="779"/>
        <v>10451.369999999999</v>
      </c>
      <c r="AP2464" s="129">
        <f t="shared" si="780"/>
        <v>0</v>
      </c>
      <c r="AQ2464" s="235"/>
      <c r="AR2464" s="235"/>
      <c r="AS2464" s="236">
        <f t="shared" si="775"/>
        <v>46171</v>
      </c>
      <c r="AT2464" s="237">
        <f t="shared" si="781"/>
        <v>46682.97</v>
      </c>
      <c r="AU2464" s="237">
        <f t="shared" si="782"/>
        <v>31663.30000000001</v>
      </c>
      <c r="AV2464" s="237">
        <f t="shared" si="783"/>
        <v>62445.160000000076</v>
      </c>
      <c r="AW2464" s="237">
        <f t="shared" si="784"/>
        <v>65018.999999999971</v>
      </c>
      <c r="AX2464" s="237">
        <f t="shared" si="785"/>
        <v>88084.799999999974</v>
      </c>
      <c r="AY2464" s="133"/>
    </row>
    <row r="2465" spans="3:51" x14ac:dyDescent="0.25">
      <c r="C2465" s="137"/>
      <c r="D2465" s="137"/>
      <c r="E2465" s="137"/>
      <c r="F2465" s="137"/>
      <c r="G2465" s="137"/>
      <c r="H2465" s="137"/>
      <c r="I2465" s="137"/>
      <c r="J2465" s="137"/>
      <c r="K2465" s="240">
        <f t="shared" si="767"/>
        <v>46174</v>
      </c>
      <c r="L2465" s="230">
        <f t="shared" si="768"/>
        <v>296289.98999999976</v>
      </c>
      <c r="M2465" s="162">
        <f>MAX(AN28:AN2465)</f>
        <v>296289.98999999976</v>
      </c>
      <c r="N2465" s="162">
        <f t="shared" si="776"/>
        <v>0</v>
      </c>
      <c r="O2465" s="231">
        <f>E3+(E4*0.1)</f>
        <v>0.2</v>
      </c>
      <c r="P2465" s="162">
        <v>-550</v>
      </c>
      <c r="Q2465" s="232">
        <f>E5+(E6*0.1)</f>
        <v>0.1</v>
      </c>
      <c r="R2465" s="162">
        <v>-850</v>
      </c>
      <c r="S2465" s="232">
        <f>E7+(E8*0.1)</f>
        <v>0.1</v>
      </c>
      <c r="T2465" s="162">
        <v>3613.6</v>
      </c>
      <c r="U2465" s="233">
        <f>E9+(E10*0.5)+(E11*0.1)</f>
        <v>0.2</v>
      </c>
      <c r="V2465" s="162">
        <v>5571</v>
      </c>
      <c r="W2465" s="233">
        <f>E12+(E13*0.5)+(E14*0.1)</f>
        <v>0.2</v>
      </c>
      <c r="X2465" s="162">
        <v>5571</v>
      </c>
      <c r="Y2465" s="161">
        <f t="shared" si="777"/>
        <v>2438</v>
      </c>
      <c r="Z2465" s="162">
        <f t="shared" si="769"/>
        <v>2394.7600000000002</v>
      </c>
      <c r="AA2465" s="127">
        <v>46174</v>
      </c>
      <c r="AB2465" s="127"/>
      <c r="AC2465" s="128"/>
      <c r="AD2465" s="128"/>
      <c r="AE2465" s="129"/>
      <c r="AF2465" s="129"/>
      <c r="AG2465" s="129"/>
      <c r="AH2465" s="129">
        <f t="shared" si="770"/>
        <v>2394.7600000000002</v>
      </c>
      <c r="AI2465" s="129">
        <f t="shared" si="771"/>
        <v>0</v>
      </c>
      <c r="AJ2465" s="234">
        <f t="shared" si="772"/>
        <v>1</v>
      </c>
      <c r="AK2465" s="234">
        <f t="shared" si="773"/>
        <v>0</v>
      </c>
      <c r="AL2465" s="129">
        <f t="shared" si="774"/>
        <v>0</v>
      </c>
      <c r="AM2465" s="127">
        <v>46174</v>
      </c>
      <c r="AN2465" s="129">
        <f t="shared" si="778"/>
        <v>296289.98999999976</v>
      </c>
      <c r="AO2465" s="129">
        <f t="shared" si="779"/>
        <v>0</v>
      </c>
      <c r="AP2465" s="129">
        <f t="shared" si="780"/>
        <v>0</v>
      </c>
      <c r="AQ2465" s="235"/>
      <c r="AR2465" s="235"/>
      <c r="AS2465" s="236">
        <f t="shared" si="775"/>
        <v>46174</v>
      </c>
      <c r="AT2465" s="237">
        <f t="shared" si="781"/>
        <v>46572.97</v>
      </c>
      <c r="AU2465" s="237">
        <f t="shared" si="782"/>
        <v>31578.30000000001</v>
      </c>
      <c r="AV2465" s="237">
        <f t="shared" si="783"/>
        <v>62806.520000000077</v>
      </c>
      <c r="AW2465" s="237">
        <f t="shared" si="784"/>
        <v>66133.199999999968</v>
      </c>
      <c r="AX2465" s="237">
        <f t="shared" si="785"/>
        <v>89198.999999999971</v>
      </c>
      <c r="AY2465" s="133"/>
    </row>
    <row r="2466" spans="3:51" x14ac:dyDescent="0.25">
      <c r="C2466" s="137"/>
      <c r="D2466" s="137"/>
      <c r="E2466" s="137"/>
      <c r="F2466" s="137"/>
      <c r="G2466" s="137"/>
      <c r="H2466" s="137"/>
      <c r="I2466" s="137"/>
      <c r="J2466" s="137"/>
      <c r="K2466" s="240">
        <f t="shared" si="767"/>
        <v>46175</v>
      </c>
      <c r="L2466" s="230">
        <f t="shared" si="768"/>
        <v>295802.42999999976</v>
      </c>
      <c r="M2466" s="162">
        <f>MAX(AN28:AN2466)</f>
        <v>296289.98999999976</v>
      </c>
      <c r="N2466" s="162">
        <f t="shared" si="776"/>
        <v>-487.55999999999767</v>
      </c>
      <c r="O2466" s="231">
        <f>E3+(E4*0.1)</f>
        <v>0.2</v>
      </c>
      <c r="P2466" s="162">
        <v>-880.2</v>
      </c>
      <c r="Q2466" s="232">
        <f>E5+(E6*0.1)</f>
        <v>0.1</v>
      </c>
      <c r="R2466" s="162">
        <v>-850</v>
      </c>
      <c r="S2466" s="232">
        <f>E7+(E8*0.1)</f>
        <v>0.1</v>
      </c>
      <c r="T2466" s="162">
        <v>2934.8</v>
      </c>
      <c r="U2466" s="233">
        <f>E9+(E10*0.5)+(E11*0.1)</f>
        <v>0.2</v>
      </c>
      <c r="V2466" s="162">
        <v>-1400</v>
      </c>
      <c r="W2466" s="233">
        <f>E12+(E13*0.5)+(E14*0.1)</f>
        <v>0.2</v>
      </c>
      <c r="X2466" s="162">
        <v>-1200</v>
      </c>
      <c r="Y2466" s="161">
        <f t="shared" si="777"/>
        <v>2439</v>
      </c>
      <c r="Z2466" s="162">
        <f t="shared" si="769"/>
        <v>-487.56</v>
      </c>
      <c r="AA2466" s="127">
        <v>46175</v>
      </c>
      <c r="AB2466" s="127"/>
      <c r="AC2466" s="128"/>
      <c r="AD2466" s="128"/>
      <c r="AE2466" s="129"/>
      <c r="AF2466" s="129"/>
      <c r="AG2466" s="129"/>
      <c r="AH2466" s="129">
        <f t="shared" si="770"/>
        <v>0</v>
      </c>
      <c r="AI2466" s="129">
        <f t="shared" si="771"/>
        <v>-487.56</v>
      </c>
      <c r="AJ2466" s="234">
        <f t="shared" si="772"/>
        <v>0</v>
      </c>
      <c r="AK2466" s="234">
        <f t="shared" si="773"/>
        <v>1</v>
      </c>
      <c r="AL2466" s="129">
        <f t="shared" si="774"/>
        <v>0</v>
      </c>
      <c r="AM2466" s="127">
        <v>46175</v>
      </c>
      <c r="AN2466" s="129">
        <f t="shared" si="778"/>
        <v>295802.42999999976</v>
      </c>
      <c r="AO2466" s="129">
        <f t="shared" si="779"/>
        <v>0</v>
      </c>
      <c r="AP2466" s="129">
        <f t="shared" si="780"/>
        <v>0</v>
      </c>
      <c r="AQ2466" s="235"/>
      <c r="AR2466" s="235"/>
      <c r="AS2466" s="236">
        <f t="shared" si="775"/>
        <v>46175</v>
      </c>
      <c r="AT2466" s="237">
        <f t="shared" si="781"/>
        <v>46396.93</v>
      </c>
      <c r="AU2466" s="237">
        <f t="shared" si="782"/>
        <v>31493.30000000001</v>
      </c>
      <c r="AV2466" s="237">
        <f t="shared" si="783"/>
        <v>63100.00000000008</v>
      </c>
      <c r="AW2466" s="237">
        <f t="shared" si="784"/>
        <v>65853.199999999968</v>
      </c>
      <c r="AX2466" s="237">
        <f t="shared" si="785"/>
        <v>88958.999999999971</v>
      </c>
      <c r="AY2466" s="133"/>
    </row>
    <row r="2467" spans="3:51" x14ac:dyDescent="0.25">
      <c r="C2467" s="137"/>
      <c r="D2467" s="137"/>
      <c r="E2467" s="137"/>
      <c r="F2467" s="137"/>
      <c r="G2467" s="137"/>
      <c r="H2467" s="137"/>
      <c r="I2467" s="137"/>
      <c r="J2467" s="137"/>
      <c r="K2467" s="240">
        <f t="shared" si="767"/>
        <v>46176</v>
      </c>
      <c r="L2467" s="230">
        <f t="shared" si="768"/>
        <v>297415.62999999977</v>
      </c>
      <c r="M2467" s="162">
        <f>MAX(AN28:AN2467)</f>
        <v>297415.62999999977</v>
      </c>
      <c r="N2467" s="162">
        <f t="shared" si="776"/>
        <v>0</v>
      </c>
      <c r="O2467" s="231">
        <f>E3+(E4*0.1)</f>
        <v>0.2</v>
      </c>
      <c r="P2467" s="162">
        <v>-550</v>
      </c>
      <c r="Q2467" s="232">
        <f>E5+(E6*0.1)</f>
        <v>0.1</v>
      </c>
      <c r="R2467" s="162">
        <v>-850</v>
      </c>
      <c r="S2467" s="232">
        <f>E7+(E8*0.1)</f>
        <v>0.1</v>
      </c>
      <c r="T2467" s="162">
        <v>-3410</v>
      </c>
      <c r="U2467" s="233">
        <f>E9+(E10*0.5)+(E11*0.1)</f>
        <v>0.2</v>
      </c>
      <c r="V2467" s="162">
        <v>5373</v>
      </c>
      <c r="W2467" s="233">
        <f>E12+(E13*0.5)+(E14*0.1)</f>
        <v>0.2</v>
      </c>
      <c r="X2467" s="162">
        <v>5373</v>
      </c>
      <c r="Y2467" s="161">
        <f t="shared" si="777"/>
        <v>2440</v>
      </c>
      <c r="Z2467" s="162">
        <f t="shared" si="769"/>
        <v>1613.2000000000003</v>
      </c>
      <c r="AA2467" s="127">
        <v>46176</v>
      </c>
      <c r="AB2467" s="127"/>
      <c r="AC2467" s="128"/>
      <c r="AD2467" s="128"/>
      <c r="AE2467" s="129"/>
      <c r="AF2467" s="129"/>
      <c r="AG2467" s="129"/>
      <c r="AH2467" s="129">
        <f t="shared" si="770"/>
        <v>1613.2000000000003</v>
      </c>
      <c r="AI2467" s="129">
        <f t="shared" si="771"/>
        <v>0</v>
      </c>
      <c r="AJ2467" s="234">
        <f t="shared" si="772"/>
        <v>1</v>
      </c>
      <c r="AK2467" s="234">
        <f t="shared" si="773"/>
        <v>0</v>
      </c>
      <c r="AL2467" s="129">
        <f t="shared" si="774"/>
        <v>0</v>
      </c>
      <c r="AM2467" s="127">
        <v>46176</v>
      </c>
      <c r="AN2467" s="129">
        <f t="shared" si="778"/>
        <v>297415.62999999977</v>
      </c>
      <c r="AO2467" s="129">
        <f t="shared" si="779"/>
        <v>0</v>
      </c>
      <c r="AP2467" s="129">
        <f t="shared" si="780"/>
        <v>0</v>
      </c>
      <c r="AQ2467" s="235"/>
      <c r="AR2467" s="235"/>
      <c r="AS2467" s="236">
        <f t="shared" si="775"/>
        <v>46176</v>
      </c>
      <c r="AT2467" s="237">
        <f t="shared" si="781"/>
        <v>46286.93</v>
      </c>
      <c r="AU2467" s="237">
        <f t="shared" si="782"/>
        <v>31408.30000000001</v>
      </c>
      <c r="AV2467" s="237">
        <f t="shared" si="783"/>
        <v>62759.00000000008</v>
      </c>
      <c r="AW2467" s="237">
        <f t="shared" si="784"/>
        <v>66927.799999999974</v>
      </c>
      <c r="AX2467" s="237">
        <f t="shared" si="785"/>
        <v>90033.599999999977</v>
      </c>
      <c r="AY2467" s="133"/>
    </row>
    <row r="2468" spans="3:51" x14ac:dyDescent="0.25">
      <c r="C2468" s="137"/>
      <c r="D2468" s="137"/>
      <c r="E2468" s="137"/>
      <c r="F2468" s="137"/>
      <c r="G2468" s="137"/>
      <c r="H2468" s="137"/>
      <c r="I2468" s="137"/>
      <c r="J2468" s="137"/>
      <c r="K2468" s="240">
        <f t="shared" si="767"/>
        <v>46177</v>
      </c>
      <c r="L2468" s="230">
        <f t="shared" si="768"/>
        <v>296751.24999999977</v>
      </c>
      <c r="M2468" s="162">
        <f>MAX(AN28:AN2468)</f>
        <v>297415.62999999977</v>
      </c>
      <c r="N2468" s="162">
        <f t="shared" si="776"/>
        <v>-664.38000000000466</v>
      </c>
      <c r="O2468" s="231">
        <f>E3+(E4*0.1)</f>
        <v>0.2</v>
      </c>
      <c r="P2468" s="162">
        <v>4374.3</v>
      </c>
      <c r="Q2468" s="232">
        <f>E5+(E6*0.1)</f>
        <v>0.1</v>
      </c>
      <c r="R2468" s="162">
        <v>-1907</v>
      </c>
      <c r="S2468" s="232">
        <f>E7+(E8*0.1)</f>
        <v>0.1</v>
      </c>
      <c r="T2468" s="162">
        <v>-8285.4</v>
      </c>
      <c r="U2468" s="233">
        <f>E9+(E10*0.5)+(E11*0.1)</f>
        <v>0.2</v>
      </c>
      <c r="V2468" s="162">
        <v>-1400</v>
      </c>
      <c r="W2468" s="233">
        <f>E12+(E13*0.5)+(E14*0.1)</f>
        <v>0.2</v>
      </c>
      <c r="X2468" s="162">
        <v>-1200</v>
      </c>
      <c r="Y2468" s="161">
        <f t="shared" si="777"/>
        <v>2441</v>
      </c>
      <c r="Z2468" s="162">
        <f t="shared" si="769"/>
        <v>-664.37999999999988</v>
      </c>
      <c r="AA2468" s="127">
        <v>46177</v>
      </c>
      <c r="AB2468" s="127"/>
      <c r="AC2468" s="128"/>
      <c r="AD2468" s="128"/>
      <c r="AE2468" s="129"/>
      <c r="AF2468" s="129"/>
      <c r="AG2468" s="129"/>
      <c r="AH2468" s="129">
        <f t="shared" si="770"/>
        <v>0</v>
      </c>
      <c r="AI2468" s="129">
        <f t="shared" si="771"/>
        <v>-664.37999999999988</v>
      </c>
      <c r="AJ2468" s="234">
        <f t="shared" si="772"/>
        <v>0</v>
      </c>
      <c r="AK2468" s="234">
        <f t="shared" si="773"/>
        <v>1</v>
      </c>
      <c r="AL2468" s="129">
        <f t="shared" si="774"/>
        <v>0</v>
      </c>
      <c r="AM2468" s="127">
        <v>46177</v>
      </c>
      <c r="AN2468" s="129">
        <f t="shared" si="778"/>
        <v>296751.24999999977</v>
      </c>
      <c r="AO2468" s="129">
        <f t="shared" si="779"/>
        <v>0</v>
      </c>
      <c r="AP2468" s="129">
        <f t="shared" si="780"/>
        <v>0</v>
      </c>
      <c r="AQ2468" s="235"/>
      <c r="AR2468" s="235"/>
      <c r="AS2468" s="236">
        <f t="shared" si="775"/>
        <v>46177</v>
      </c>
      <c r="AT2468" s="237">
        <f t="shared" si="781"/>
        <v>47161.79</v>
      </c>
      <c r="AU2468" s="237">
        <f t="shared" si="782"/>
        <v>31217.600000000009</v>
      </c>
      <c r="AV2468" s="237">
        <f t="shared" si="783"/>
        <v>61930.460000000079</v>
      </c>
      <c r="AW2468" s="237">
        <f t="shared" si="784"/>
        <v>66647.799999999974</v>
      </c>
      <c r="AX2468" s="237">
        <f t="shared" si="785"/>
        <v>89793.599999999977</v>
      </c>
      <c r="AY2468" s="133"/>
    </row>
    <row r="2469" spans="3:51" x14ac:dyDescent="0.25">
      <c r="C2469" s="137"/>
      <c r="D2469" s="137"/>
      <c r="E2469" s="137"/>
      <c r="F2469" s="137"/>
      <c r="G2469" s="137"/>
      <c r="H2469" s="137"/>
      <c r="I2469" s="137"/>
      <c r="J2469" s="137"/>
      <c r="K2469" s="240">
        <f t="shared" si="767"/>
        <v>46178</v>
      </c>
      <c r="L2469" s="230">
        <f t="shared" si="768"/>
        <v>301433.73999999976</v>
      </c>
      <c r="M2469" s="162">
        <f>MAX(AN28:AN2469)</f>
        <v>301433.73999999976</v>
      </c>
      <c r="N2469" s="162">
        <f t="shared" si="776"/>
        <v>0</v>
      </c>
      <c r="O2469" s="231">
        <f>E3+(E4*0.1)</f>
        <v>0.2</v>
      </c>
      <c r="P2469" s="162">
        <v>-550</v>
      </c>
      <c r="Q2469" s="232">
        <f>E5+(E6*0.1)</f>
        <v>0.1</v>
      </c>
      <c r="R2469" s="162">
        <v>-2397.5</v>
      </c>
      <c r="S2469" s="232">
        <f>E7+(E8*0.1)</f>
        <v>0.1</v>
      </c>
      <c r="T2469" s="162">
        <v>-8413.6</v>
      </c>
      <c r="U2469" s="233">
        <f>E9+(E10*0.5)+(E11*0.1)</f>
        <v>0.2</v>
      </c>
      <c r="V2469" s="162">
        <v>14684</v>
      </c>
      <c r="W2469" s="233">
        <f>E12+(E13*0.5)+(E14*0.1)</f>
        <v>0.2</v>
      </c>
      <c r="X2469" s="162">
        <v>14684</v>
      </c>
      <c r="Y2469" s="161">
        <f t="shared" si="777"/>
        <v>2442</v>
      </c>
      <c r="Z2469" s="162">
        <f t="shared" si="769"/>
        <v>4682.49</v>
      </c>
      <c r="AA2469" s="127">
        <v>46178</v>
      </c>
      <c r="AB2469" s="127"/>
      <c r="AC2469" s="128"/>
      <c r="AD2469" s="128"/>
      <c r="AE2469" s="129"/>
      <c r="AF2469" s="129"/>
      <c r="AG2469" s="129"/>
      <c r="AH2469" s="129">
        <f t="shared" si="770"/>
        <v>4682.49</v>
      </c>
      <c r="AI2469" s="129">
        <f t="shared" si="771"/>
        <v>0</v>
      </c>
      <c r="AJ2469" s="234">
        <f t="shared" si="772"/>
        <v>1</v>
      </c>
      <c r="AK2469" s="234">
        <f t="shared" si="773"/>
        <v>0</v>
      </c>
      <c r="AL2469" s="129">
        <f t="shared" si="774"/>
        <v>0</v>
      </c>
      <c r="AM2469" s="127">
        <v>46178</v>
      </c>
      <c r="AN2469" s="129">
        <f t="shared" si="778"/>
        <v>301433.73999999976</v>
      </c>
      <c r="AO2469" s="129">
        <f t="shared" si="779"/>
        <v>0</v>
      </c>
      <c r="AP2469" s="129">
        <f t="shared" si="780"/>
        <v>0</v>
      </c>
      <c r="AQ2469" s="235"/>
      <c r="AR2469" s="235"/>
      <c r="AS2469" s="236">
        <f t="shared" si="775"/>
        <v>46178</v>
      </c>
      <c r="AT2469" s="237">
        <f t="shared" si="781"/>
        <v>47051.79</v>
      </c>
      <c r="AU2469" s="237">
        <f t="shared" si="782"/>
        <v>30977.850000000009</v>
      </c>
      <c r="AV2469" s="237">
        <f t="shared" si="783"/>
        <v>61089.100000000079</v>
      </c>
      <c r="AW2469" s="237">
        <f t="shared" si="784"/>
        <v>69584.599999999977</v>
      </c>
      <c r="AX2469" s="237">
        <f t="shared" si="785"/>
        <v>92730.39999999998</v>
      </c>
      <c r="AY2469" s="133"/>
    </row>
    <row r="2470" spans="3:51" x14ac:dyDescent="0.25">
      <c r="C2470" s="137"/>
      <c r="D2470" s="137"/>
      <c r="E2470" s="137"/>
      <c r="F2470" s="137"/>
      <c r="G2470" s="137"/>
      <c r="H2470" s="137"/>
      <c r="I2470" s="137"/>
      <c r="J2470" s="137"/>
      <c r="K2470" s="240">
        <f t="shared" si="767"/>
        <v>46181</v>
      </c>
      <c r="L2470" s="230">
        <f t="shared" si="768"/>
        <v>301827.00999999978</v>
      </c>
      <c r="M2470" s="162">
        <f>MAX(AN28:AN2470)</f>
        <v>301827.00999999978</v>
      </c>
      <c r="N2470" s="162">
        <f t="shared" si="776"/>
        <v>0</v>
      </c>
      <c r="O2470" s="231">
        <f>E3+(E4*0.1)</f>
        <v>0.2</v>
      </c>
      <c r="P2470" s="162">
        <v>-550</v>
      </c>
      <c r="Q2470" s="232">
        <f>E5+(E6*0.1)</f>
        <v>0.1</v>
      </c>
      <c r="R2470" s="162">
        <v>1099.5</v>
      </c>
      <c r="S2470" s="232">
        <f>E7+(E8*0.1)</f>
        <v>0.1</v>
      </c>
      <c r="T2470" s="162">
        <v>9133.2000000000007</v>
      </c>
      <c r="U2470" s="233">
        <f>E9+(E10*0.5)+(E11*0.1)</f>
        <v>0.2</v>
      </c>
      <c r="V2470" s="162">
        <v>-1400</v>
      </c>
      <c r="W2470" s="233">
        <f>E12+(E13*0.5)+(E14*0.1)</f>
        <v>0.2</v>
      </c>
      <c r="X2470" s="162">
        <v>-1200</v>
      </c>
      <c r="Y2470" s="161">
        <f t="shared" si="777"/>
        <v>2443</v>
      </c>
      <c r="Z2470" s="162">
        <f t="shared" si="769"/>
        <v>393.27000000000021</v>
      </c>
      <c r="AA2470" s="127">
        <v>46181</v>
      </c>
      <c r="AB2470" s="127"/>
      <c r="AC2470" s="128"/>
      <c r="AD2470" s="128"/>
      <c r="AE2470" s="129"/>
      <c r="AF2470" s="129"/>
      <c r="AG2470" s="129"/>
      <c r="AH2470" s="129">
        <f t="shared" si="770"/>
        <v>393.27000000000021</v>
      </c>
      <c r="AI2470" s="129">
        <f t="shared" si="771"/>
        <v>0</v>
      </c>
      <c r="AJ2470" s="234">
        <f t="shared" si="772"/>
        <v>1</v>
      </c>
      <c r="AK2470" s="234">
        <f t="shared" si="773"/>
        <v>0</v>
      </c>
      <c r="AL2470" s="129">
        <f t="shared" si="774"/>
        <v>0</v>
      </c>
      <c r="AM2470" s="127">
        <v>46181</v>
      </c>
      <c r="AN2470" s="129">
        <f t="shared" si="778"/>
        <v>301827.00999999978</v>
      </c>
      <c r="AO2470" s="129">
        <f t="shared" si="779"/>
        <v>0</v>
      </c>
      <c r="AP2470" s="129">
        <f t="shared" si="780"/>
        <v>0</v>
      </c>
      <c r="AQ2470" s="235"/>
      <c r="AR2470" s="235"/>
      <c r="AS2470" s="236">
        <f t="shared" si="775"/>
        <v>46181</v>
      </c>
      <c r="AT2470" s="237">
        <f t="shared" si="781"/>
        <v>46941.79</v>
      </c>
      <c r="AU2470" s="237">
        <f t="shared" si="782"/>
        <v>31087.80000000001</v>
      </c>
      <c r="AV2470" s="237">
        <f t="shared" si="783"/>
        <v>62002.420000000078</v>
      </c>
      <c r="AW2470" s="237">
        <f t="shared" si="784"/>
        <v>69304.599999999977</v>
      </c>
      <c r="AX2470" s="237">
        <f t="shared" si="785"/>
        <v>92490.39999999998</v>
      </c>
      <c r="AY2470" s="133"/>
    </row>
    <row r="2471" spans="3:51" x14ac:dyDescent="0.25">
      <c r="C2471" s="137"/>
      <c r="D2471" s="137"/>
      <c r="E2471" s="137"/>
      <c r="F2471" s="137"/>
      <c r="G2471" s="137"/>
      <c r="H2471" s="137"/>
      <c r="I2471" s="137"/>
      <c r="J2471" s="137"/>
      <c r="K2471" s="240">
        <f t="shared" si="767"/>
        <v>46182</v>
      </c>
      <c r="L2471" s="230">
        <f t="shared" si="768"/>
        <v>300771.00999999978</v>
      </c>
      <c r="M2471" s="162">
        <f>MAX(AN28:AN2471)</f>
        <v>301827.00999999978</v>
      </c>
      <c r="N2471" s="162">
        <f t="shared" si="776"/>
        <v>-1056</v>
      </c>
      <c r="O2471" s="231">
        <f>E3+(E4*0.1)</f>
        <v>0.2</v>
      </c>
      <c r="P2471" s="162">
        <v>-550</v>
      </c>
      <c r="Q2471" s="232">
        <f>E5+(E6*0.1)</f>
        <v>0.1</v>
      </c>
      <c r="R2471" s="162">
        <v>-850</v>
      </c>
      <c r="S2471" s="232">
        <f>E7+(E8*0.1)</f>
        <v>0.1</v>
      </c>
      <c r="T2471" s="162">
        <v>-3410</v>
      </c>
      <c r="U2471" s="233">
        <f>E9+(E10*0.5)+(E11*0.1)</f>
        <v>0.2</v>
      </c>
      <c r="V2471" s="162">
        <v>-1400</v>
      </c>
      <c r="W2471" s="233">
        <f>E12+(E13*0.5)+(E14*0.1)</f>
        <v>0.2</v>
      </c>
      <c r="X2471" s="162">
        <v>-1200</v>
      </c>
      <c r="Y2471" s="161">
        <f t="shared" si="777"/>
        <v>2444</v>
      </c>
      <c r="Z2471" s="162">
        <f t="shared" si="769"/>
        <v>-1056</v>
      </c>
      <c r="AA2471" s="127">
        <v>46182</v>
      </c>
      <c r="AB2471" s="127"/>
      <c r="AC2471" s="128"/>
      <c r="AD2471" s="128"/>
      <c r="AE2471" s="129"/>
      <c r="AF2471" s="129"/>
      <c r="AG2471" s="129"/>
      <c r="AH2471" s="129">
        <f t="shared" si="770"/>
        <v>0</v>
      </c>
      <c r="AI2471" s="129">
        <f t="shared" si="771"/>
        <v>-1056</v>
      </c>
      <c r="AJ2471" s="234">
        <f t="shared" si="772"/>
        <v>0</v>
      </c>
      <c r="AK2471" s="234">
        <f t="shared" si="773"/>
        <v>1</v>
      </c>
      <c r="AL2471" s="129">
        <f t="shared" si="774"/>
        <v>0</v>
      </c>
      <c r="AM2471" s="127">
        <v>46182</v>
      </c>
      <c r="AN2471" s="129">
        <f t="shared" si="778"/>
        <v>300771.00999999978</v>
      </c>
      <c r="AO2471" s="129">
        <f t="shared" si="779"/>
        <v>0</v>
      </c>
      <c r="AP2471" s="129">
        <f t="shared" si="780"/>
        <v>0</v>
      </c>
      <c r="AQ2471" s="235"/>
      <c r="AR2471" s="235"/>
      <c r="AS2471" s="236">
        <f t="shared" si="775"/>
        <v>46182</v>
      </c>
      <c r="AT2471" s="237">
        <f t="shared" si="781"/>
        <v>46831.79</v>
      </c>
      <c r="AU2471" s="237">
        <f t="shared" si="782"/>
        <v>31002.80000000001</v>
      </c>
      <c r="AV2471" s="237">
        <f t="shared" si="783"/>
        <v>61661.420000000078</v>
      </c>
      <c r="AW2471" s="237">
        <f t="shared" si="784"/>
        <v>69024.599999999977</v>
      </c>
      <c r="AX2471" s="237">
        <f t="shared" si="785"/>
        <v>92250.39999999998</v>
      </c>
      <c r="AY2471" s="133"/>
    </row>
    <row r="2472" spans="3:51" x14ac:dyDescent="0.25">
      <c r="C2472" s="137"/>
      <c r="D2472" s="137"/>
      <c r="E2472" s="137"/>
      <c r="F2472" s="137"/>
      <c r="G2472" s="137"/>
      <c r="H2472" s="137"/>
      <c r="I2472" s="137"/>
      <c r="J2472" s="137"/>
      <c r="K2472" s="240">
        <f t="shared" si="767"/>
        <v>46183</v>
      </c>
      <c r="L2472" s="230">
        <f t="shared" si="768"/>
        <v>307640.20999999979</v>
      </c>
      <c r="M2472" s="162">
        <f>MAX(AN28:AN2472)</f>
        <v>307640.20999999979</v>
      </c>
      <c r="N2472" s="162">
        <f t="shared" si="776"/>
        <v>0</v>
      </c>
      <c r="O2472" s="231">
        <f>E3+(E4*0.1)</f>
        <v>0.2</v>
      </c>
      <c r="P2472" s="162">
        <v>-609.95000000000005</v>
      </c>
      <c r="Q2472" s="232">
        <f>E5+(E6*0.1)</f>
        <v>0.1</v>
      </c>
      <c r="R2472" s="162">
        <v>-1855.5</v>
      </c>
      <c r="S2472" s="232">
        <f>E7+(E8*0.1)</f>
        <v>0.1</v>
      </c>
      <c r="T2472" s="162">
        <v>-3552.6</v>
      </c>
      <c r="U2472" s="233">
        <f>E9+(E10*0.5)+(E11*0.1)</f>
        <v>0.2</v>
      </c>
      <c r="V2472" s="162">
        <v>18830</v>
      </c>
      <c r="W2472" s="233">
        <f>E12+(E13*0.5)+(E14*0.1)</f>
        <v>0.2</v>
      </c>
      <c r="X2472" s="162">
        <v>18830</v>
      </c>
      <c r="Y2472" s="161">
        <f t="shared" si="777"/>
        <v>2445</v>
      </c>
      <c r="Z2472" s="162">
        <f t="shared" si="769"/>
        <v>6869.2</v>
      </c>
      <c r="AA2472" s="127">
        <v>46183</v>
      </c>
      <c r="AB2472" s="127"/>
      <c r="AC2472" s="128"/>
      <c r="AD2472" s="128"/>
      <c r="AE2472" s="129"/>
      <c r="AF2472" s="129"/>
      <c r="AG2472" s="129"/>
      <c r="AH2472" s="129">
        <f t="shared" si="770"/>
        <v>6869.2</v>
      </c>
      <c r="AI2472" s="129">
        <f t="shared" si="771"/>
        <v>0</v>
      </c>
      <c r="AJ2472" s="234">
        <f t="shared" si="772"/>
        <v>1</v>
      </c>
      <c r="AK2472" s="234">
        <f t="shared" si="773"/>
        <v>0</v>
      </c>
      <c r="AL2472" s="129">
        <f t="shared" si="774"/>
        <v>0</v>
      </c>
      <c r="AM2472" s="127">
        <v>46183</v>
      </c>
      <c r="AN2472" s="129">
        <f t="shared" si="778"/>
        <v>307640.20999999979</v>
      </c>
      <c r="AO2472" s="129">
        <f t="shared" si="779"/>
        <v>0</v>
      </c>
      <c r="AP2472" s="129">
        <f t="shared" si="780"/>
        <v>0</v>
      </c>
      <c r="AQ2472" s="235"/>
      <c r="AR2472" s="235"/>
      <c r="AS2472" s="236">
        <f t="shared" si="775"/>
        <v>46183</v>
      </c>
      <c r="AT2472" s="237">
        <f t="shared" si="781"/>
        <v>46709.8</v>
      </c>
      <c r="AU2472" s="237">
        <f t="shared" si="782"/>
        <v>30817.250000000011</v>
      </c>
      <c r="AV2472" s="237">
        <f t="shared" si="783"/>
        <v>61306.160000000076</v>
      </c>
      <c r="AW2472" s="237">
        <f t="shared" si="784"/>
        <v>72790.599999999977</v>
      </c>
      <c r="AX2472" s="237">
        <f t="shared" si="785"/>
        <v>96016.39999999998</v>
      </c>
      <c r="AY2472" s="133"/>
    </row>
    <row r="2473" spans="3:51" x14ac:dyDescent="0.25">
      <c r="C2473" s="137"/>
      <c r="D2473" s="137"/>
      <c r="E2473" s="137"/>
      <c r="F2473" s="137"/>
      <c r="G2473" s="137"/>
      <c r="H2473" s="137"/>
      <c r="I2473" s="137"/>
      <c r="J2473" s="137"/>
      <c r="K2473" s="240">
        <f t="shared" si="767"/>
        <v>46184</v>
      </c>
      <c r="L2473" s="230">
        <f t="shared" si="768"/>
        <v>310563.0299999998</v>
      </c>
      <c r="M2473" s="162">
        <f>MAX(AN28:AN2473)</f>
        <v>310563.0299999998</v>
      </c>
      <c r="N2473" s="162">
        <f t="shared" si="776"/>
        <v>0</v>
      </c>
      <c r="O2473" s="231">
        <f>E3+(E4*0.1)</f>
        <v>0.2</v>
      </c>
      <c r="P2473" s="162">
        <v>4649.8500000000004</v>
      </c>
      <c r="Q2473" s="232">
        <f>E5+(E6*0.1)</f>
        <v>0.1</v>
      </c>
      <c r="R2473" s="162">
        <v>6365.5</v>
      </c>
      <c r="S2473" s="232">
        <f>E7+(E8*0.1)</f>
        <v>0.1</v>
      </c>
      <c r="T2473" s="162">
        <v>18763</v>
      </c>
      <c r="U2473" s="233">
        <f>E9+(E10*0.5)+(E11*0.1)</f>
        <v>0.2</v>
      </c>
      <c r="V2473" s="162">
        <v>-1400</v>
      </c>
      <c r="W2473" s="233">
        <f>E12+(E13*0.5)+(E14*0.1)</f>
        <v>0.2</v>
      </c>
      <c r="X2473" s="162">
        <v>-1200</v>
      </c>
      <c r="Y2473" s="161">
        <f t="shared" si="777"/>
        <v>2446</v>
      </c>
      <c r="Z2473" s="162">
        <f t="shared" si="769"/>
        <v>2922.8200000000006</v>
      </c>
      <c r="AA2473" s="127">
        <v>46184</v>
      </c>
      <c r="AB2473" s="127"/>
      <c r="AC2473" s="128"/>
      <c r="AD2473" s="128"/>
      <c r="AE2473" s="129"/>
      <c r="AF2473" s="129"/>
      <c r="AG2473" s="129"/>
      <c r="AH2473" s="129">
        <f t="shared" si="770"/>
        <v>2922.8200000000006</v>
      </c>
      <c r="AI2473" s="129">
        <f t="shared" si="771"/>
        <v>0</v>
      </c>
      <c r="AJ2473" s="234">
        <f t="shared" si="772"/>
        <v>1</v>
      </c>
      <c r="AK2473" s="234">
        <f t="shared" si="773"/>
        <v>0</v>
      </c>
      <c r="AL2473" s="129">
        <f t="shared" si="774"/>
        <v>0</v>
      </c>
      <c r="AM2473" s="127">
        <v>46184</v>
      </c>
      <c r="AN2473" s="129">
        <f t="shared" si="778"/>
        <v>310563.0299999998</v>
      </c>
      <c r="AO2473" s="129">
        <f t="shared" si="779"/>
        <v>0</v>
      </c>
      <c r="AP2473" s="129">
        <f t="shared" si="780"/>
        <v>0</v>
      </c>
      <c r="AQ2473" s="235"/>
      <c r="AR2473" s="235"/>
      <c r="AS2473" s="236">
        <f t="shared" si="775"/>
        <v>46184</v>
      </c>
      <c r="AT2473" s="237">
        <f t="shared" si="781"/>
        <v>47639.770000000004</v>
      </c>
      <c r="AU2473" s="237">
        <f t="shared" si="782"/>
        <v>31453.80000000001</v>
      </c>
      <c r="AV2473" s="237">
        <f t="shared" si="783"/>
        <v>63182.460000000079</v>
      </c>
      <c r="AW2473" s="237">
        <f t="shared" si="784"/>
        <v>72510.599999999977</v>
      </c>
      <c r="AX2473" s="237">
        <f t="shared" si="785"/>
        <v>95776.39999999998</v>
      </c>
      <c r="AY2473" s="133"/>
    </row>
    <row r="2474" spans="3:51" x14ac:dyDescent="0.25">
      <c r="C2474" s="137"/>
      <c r="D2474" s="137"/>
      <c r="E2474" s="137"/>
      <c r="F2474" s="137"/>
      <c r="G2474" s="137"/>
      <c r="H2474" s="137"/>
      <c r="I2474" s="137"/>
      <c r="J2474" s="137"/>
      <c r="K2474" s="240">
        <f t="shared" si="767"/>
        <v>46185</v>
      </c>
      <c r="L2474" s="230">
        <f t="shared" si="768"/>
        <v>309970.5399999998</v>
      </c>
      <c r="M2474" s="162">
        <f>MAX(AN28:AN2474)</f>
        <v>310563.0299999998</v>
      </c>
      <c r="N2474" s="162">
        <f t="shared" si="776"/>
        <v>-592.48999999999069</v>
      </c>
      <c r="O2474" s="231">
        <f>E3+(E4*0.1)</f>
        <v>0.2</v>
      </c>
      <c r="P2474" s="162">
        <v>1767.55</v>
      </c>
      <c r="Q2474" s="232">
        <f>E5+(E6*0.1)</f>
        <v>0.1</v>
      </c>
      <c r="R2474" s="162">
        <v>-850</v>
      </c>
      <c r="S2474" s="232">
        <f>E7+(E8*0.1)</f>
        <v>0.1</v>
      </c>
      <c r="T2474" s="162">
        <v>-3410</v>
      </c>
      <c r="U2474" s="233">
        <f>E9+(E10*0.5)+(E11*0.1)</f>
        <v>0.2</v>
      </c>
      <c r="V2474" s="162">
        <v>-1400</v>
      </c>
      <c r="W2474" s="233">
        <f>E12+(E13*0.5)+(E14*0.1)</f>
        <v>0.2</v>
      </c>
      <c r="X2474" s="162">
        <v>-1200</v>
      </c>
      <c r="Y2474" s="161">
        <f t="shared" si="777"/>
        <v>2447</v>
      </c>
      <c r="Z2474" s="162">
        <f t="shared" si="769"/>
        <v>-592.49</v>
      </c>
      <c r="AA2474" s="127">
        <v>46185</v>
      </c>
      <c r="AB2474" s="127"/>
      <c r="AC2474" s="128"/>
      <c r="AD2474" s="128"/>
      <c r="AE2474" s="129"/>
      <c r="AF2474" s="129"/>
      <c r="AG2474" s="129"/>
      <c r="AH2474" s="129">
        <f t="shared" si="770"/>
        <v>0</v>
      </c>
      <c r="AI2474" s="129">
        <f t="shared" si="771"/>
        <v>-592.49</v>
      </c>
      <c r="AJ2474" s="234">
        <f t="shared" si="772"/>
        <v>0</v>
      </c>
      <c r="AK2474" s="234">
        <f t="shared" si="773"/>
        <v>1</v>
      </c>
      <c r="AL2474" s="129">
        <f t="shared" si="774"/>
        <v>0</v>
      </c>
      <c r="AM2474" s="127">
        <v>46185</v>
      </c>
      <c r="AN2474" s="129">
        <f t="shared" si="778"/>
        <v>309970.5399999998</v>
      </c>
      <c r="AO2474" s="129">
        <f t="shared" si="779"/>
        <v>0</v>
      </c>
      <c r="AP2474" s="129">
        <f t="shared" si="780"/>
        <v>0</v>
      </c>
      <c r="AQ2474" s="235"/>
      <c r="AR2474" s="235"/>
      <c r="AS2474" s="236">
        <f t="shared" si="775"/>
        <v>46185</v>
      </c>
      <c r="AT2474" s="237">
        <f t="shared" si="781"/>
        <v>47993.280000000006</v>
      </c>
      <c r="AU2474" s="237">
        <f t="shared" si="782"/>
        <v>31368.80000000001</v>
      </c>
      <c r="AV2474" s="237">
        <f t="shared" si="783"/>
        <v>62841.460000000079</v>
      </c>
      <c r="AW2474" s="237">
        <f t="shared" si="784"/>
        <v>72230.599999999977</v>
      </c>
      <c r="AX2474" s="237">
        <f t="shared" si="785"/>
        <v>95536.39999999998</v>
      </c>
      <c r="AY2474" s="133"/>
    </row>
    <row r="2475" spans="3:51" x14ac:dyDescent="0.25">
      <c r="C2475" s="137"/>
      <c r="D2475" s="137"/>
      <c r="E2475" s="137"/>
      <c r="F2475" s="137"/>
      <c r="G2475" s="137"/>
      <c r="H2475" s="137"/>
      <c r="I2475" s="137"/>
      <c r="J2475" s="137"/>
      <c r="K2475" s="240">
        <f t="shared" si="767"/>
        <v>46188</v>
      </c>
      <c r="L2475" s="230">
        <f t="shared" si="768"/>
        <v>312349.39999999979</v>
      </c>
      <c r="M2475" s="162">
        <f>MAX(AN28:AN2475)</f>
        <v>312349.39999999979</v>
      </c>
      <c r="N2475" s="162">
        <f t="shared" si="776"/>
        <v>0</v>
      </c>
      <c r="O2475" s="231">
        <f>E3+(E4*0.1)</f>
        <v>0.2</v>
      </c>
      <c r="P2475" s="162">
        <v>2343.85</v>
      </c>
      <c r="Q2475" s="232">
        <f>E5+(E6*0.1)</f>
        <v>0.1</v>
      </c>
      <c r="R2475" s="162">
        <v>6141.5</v>
      </c>
      <c r="S2475" s="232">
        <f>E7+(E8*0.1)</f>
        <v>0.1</v>
      </c>
      <c r="T2475" s="162">
        <v>18159.400000000001</v>
      </c>
      <c r="U2475" s="233">
        <f>E9+(E10*0.5)+(E11*0.1)</f>
        <v>0.2</v>
      </c>
      <c r="V2475" s="162">
        <v>-1400</v>
      </c>
      <c r="W2475" s="233">
        <f>E12+(E13*0.5)+(E14*0.1)</f>
        <v>0.2</v>
      </c>
      <c r="X2475" s="162">
        <v>-1200</v>
      </c>
      <c r="Y2475" s="161">
        <f t="shared" si="777"/>
        <v>2448</v>
      </c>
      <c r="Z2475" s="162">
        <f t="shared" si="769"/>
        <v>2378.8600000000006</v>
      </c>
      <c r="AA2475" s="127">
        <v>46188</v>
      </c>
      <c r="AB2475" s="127"/>
      <c r="AC2475" s="128"/>
      <c r="AD2475" s="128"/>
      <c r="AE2475" s="129"/>
      <c r="AF2475" s="129"/>
      <c r="AG2475" s="129"/>
      <c r="AH2475" s="129">
        <f t="shared" si="770"/>
        <v>2378.8600000000006</v>
      </c>
      <c r="AI2475" s="129">
        <f t="shared" si="771"/>
        <v>0</v>
      </c>
      <c r="AJ2475" s="234">
        <f t="shared" si="772"/>
        <v>1</v>
      </c>
      <c r="AK2475" s="234">
        <f t="shared" si="773"/>
        <v>0</v>
      </c>
      <c r="AL2475" s="129">
        <f t="shared" si="774"/>
        <v>0</v>
      </c>
      <c r="AM2475" s="127">
        <v>46188</v>
      </c>
      <c r="AN2475" s="129">
        <f t="shared" si="778"/>
        <v>312349.39999999979</v>
      </c>
      <c r="AO2475" s="129">
        <f t="shared" si="779"/>
        <v>0</v>
      </c>
      <c r="AP2475" s="129">
        <f t="shared" si="780"/>
        <v>0</v>
      </c>
      <c r="AQ2475" s="235"/>
      <c r="AR2475" s="235"/>
      <c r="AS2475" s="236">
        <f t="shared" si="775"/>
        <v>46188</v>
      </c>
      <c r="AT2475" s="237">
        <f t="shared" si="781"/>
        <v>48462.05</v>
      </c>
      <c r="AU2475" s="237">
        <f t="shared" si="782"/>
        <v>31982.950000000012</v>
      </c>
      <c r="AV2475" s="237">
        <f t="shared" si="783"/>
        <v>64657.400000000081</v>
      </c>
      <c r="AW2475" s="237">
        <f t="shared" si="784"/>
        <v>71950.599999999977</v>
      </c>
      <c r="AX2475" s="237">
        <f t="shared" si="785"/>
        <v>95296.39999999998</v>
      </c>
      <c r="AY2475" s="133"/>
    </row>
    <row r="2476" spans="3:51" x14ac:dyDescent="0.25">
      <c r="C2476" s="137"/>
      <c r="D2476" s="137"/>
      <c r="E2476" s="137"/>
      <c r="F2476" s="137"/>
      <c r="G2476" s="137"/>
      <c r="H2476" s="137"/>
      <c r="I2476" s="137"/>
      <c r="J2476" s="137"/>
      <c r="K2476" s="240">
        <f t="shared" si="767"/>
        <v>46189</v>
      </c>
      <c r="L2476" s="230">
        <f t="shared" si="768"/>
        <v>311732.0399999998</v>
      </c>
      <c r="M2476" s="162">
        <f>MAX(AN28:AN2476)</f>
        <v>312349.39999999979</v>
      </c>
      <c r="N2476" s="162">
        <f t="shared" si="776"/>
        <v>-617.35999999998603</v>
      </c>
      <c r="O2476" s="231">
        <f>E3+(E4*0.1)</f>
        <v>0.2</v>
      </c>
      <c r="P2476" s="162">
        <v>1643.2</v>
      </c>
      <c r="Q2476" s="232">
        <f>E5+(E6*0.1)</f>
        <v>0.1</v>
      </c>
      <c r="R2476" s="162">
        <v>-850</v>
      </c>
      <c r="S2476" s="232">
        <f>E7+(E8*0.1)</f>
        <v>0.1</v>
      </c>
      <c r="T2476" s="162">
        <v>-3410</v>
      </c>
      <c r="U2476" s="233">
        <f>E9+(E10*0.5)+(E11*0.1)</f>
        <v>0.2</v>
      </c>
      <c r="V2476" s="162">
        <v>-1400</v>
      </c>
      <c r="W2476" s="233">
        <f>E12+(E13*0.5)+(E14*0.1)</f>
        <v>0.2</v>
      </c>
      <c r="X2476" s="162">
        <v>-1200</v>
      </c>
      <c r="Y2476" s="161">
        <f t="shared" si="777"/>
        <v>2449</v>
      </c>
      <c r="Z2476" s="162">
        <f t="shared" si="769"/>
        <v>-617.3599999999999</v>
      </c>
      <c r="AA2476" s="127">
        <v>46189</v>
      </c>
      <c r="AB2476" s="127"/>
      <c r="AC2476" s="128"/>
      <c r="AD2476" s="128"/>
      <c r="AE2476" s="129"/>
      <c r="AF2476" s="129"/>
      <c r="AG2476" s="129"/>
      <c r="AH2476" s="129">
        <f t="shared" si="770"/>
        <v>0</v>
      </c>
      <c r="AI2476" s="129">
        <f t="shared" si="771"/>
        <v>-617.3599999999999</v>
      </c>
      <c r="AJ2476" s="234">
        <f t="shared" si="772"/>
        <v>0</v>
      </c>
      <c r="AK2476" s="234">
        <f t="shared" si="773"/>
        <v>1</v>
      </c>
      <c r="AL2476" s="129">
        <f t="shared" si="774"/>
        <v>0</v>
      </c>
      <c r="AM2476" s="127">
        <v>46189</v>
      </c>
      <c r="AN2476" s="129">
        <f t="shared" si="778"/>
        <v>311732.0399999998</v>
      </c>
      <c r="AO2476" s="129">
        <f t="shared" si="779"/>
        <v>0</v>
      </c>
      <c r="AP2476" s="129">
        <f t="shared" si="780"/>
        <v>0</v>
      </c>
      <c r="AQ2476" s="235"/>
      <c r="AR2476" s="235"/>
      <c r="AS2476" s="236">
        <f t="shared" si="775"/>
        <v>46189</v>
      </c>
      <c r="AT2476" s="237">
        <f t="shared" si="781"/>
        <v>48790.69</v>
      </c>
      <c r="AU2476" s="237">
        <f t="shared" si="782"/>
        <v>31897.950000000012</v>
      </c>
      <c r="AV2476" s="237">
        <f t="shared" si="783"/>
        <v>64316.400000000081</v>
      </c>
      <c r="AW2476" s="237">
        <f t="shared" si="784"/>
        <v>71670.599999999977</v>
      </c>
      <c r="AX2476" s="237">
        <f t="shared" si="785"/>
        <v>95056.39999999998</v>
      </c>
      <c r="AY2476" s="133"/>
    </row>
    <row r="2477" spans="3:51" x14ac:dyDescent="0.25">
      <c r="C2477" s="137"/>
      <c r="D2477" s="137"/>
      <c r="E2477" s="137"/>
      <c r="F2477" s="137"/>
      <c r="G2477" s="137"/>
      <c r="H2477" s="137"/>
      <c r="I2477" s="137"/>
      <c r="J2477" s="137"/>
      <c r="K2477" s="240">
        <f t="shared" si="767"/>
        <v>46190</v>
      </c>
      <c r="L2477" s="230">
        <f t="shared" si="768"/>
        <v>310676.0399999998</v>
      </c>
      <c r="M2477" s="162">
        <f>MAX(AN28:AN2477)</f>
        <v>312349.39999999979</v>
      </c>
      <c r="N2477" s="162">
        <f t="shared" si="776"/>
        <v>-1673.359999999986</v>
      </c>
      <c r="O2477" s="231">
        <f>E3+(E4*0.1)</f>
        <v>0.2</v>
      </c>
      <c r="P2477" s="162">
        <v>-550</v>
      </c>
      <c r="Q2477" s="232">
        <f>E5+(E6*0.1)</f>
        <v>0.1</v>
      </c>
      <c r="R2477" s="162">
        <v>-850</v>
      </c>
      <c r="S2477" s="232">
        <f>E7+(E8*0.1)</f>
        <v>0.1</v>
      </c>
      <c r="T2477" s="162">
        <v>-3410</v>
      </c>
      <c r="U2477" s="233">
        <f>E9+(E10*0.5)+(E11*0.1)</f>
        <v>0.2</v>
      </c>
      <c r="V2477" s="162">
        <v>-1400</v>
      </c>
      <c r="W2477" s="233">
        <f>E12+(E13*0.5)+(E14*0.1)</f>
        <v>0.2</v>
      </c>
      <c r="X2477" s="162">
        <v>-1200</v>
      </c>
      <c r="Y2477" s="161">
        <f t="shared" si="777"/>
        <v>2450</v>
      </c>
      <c r="Z2477" s="162">
        <f t="shared" si="769"/>
        <v>-1056</v>
      </c>
      <c r="AA2477" s="127">
        <v>46190</v>
      </c>
      <c r="AB2477" s="127"/>
      <c r="AC2477" s="128"/>
      <c r="AD2477" s="128"/>
      <c r="AE2477" s="129"/>
      <c r="AF2477" s="129"/>
      <c r="AG2477" s="129"/>
      <c r="AH2477" s="129">
        <f t="shared" si="770"/>
        <v>0</v>
      </c>
      <c r="AI2477" s="129">
        <f t="shared" si="771"/>
        <v>-1056</v>
      </c>
      <c r="AJ2477" s="234">
        <f t="shared" si="772"/>
        <v>0</v>
      </c>
      <c r="AK2477" s="234">
        <f t="shared" si="773"/>
        <v>1</v>
      </c>
      <c r="AL2477" s="129">
        <f t="shared" si="774"/>
        <v>0</v>
      </c>
      <c r="AM2477" s="127">
        <v>46190</v>
      </c>
      <c r="AN2477" s="129">
        <f t="shared" si="778"/>
        <v>310676.0399999998</v>
      </c>
      <c r="AO2477" s="129">
        <f t="shared" si="779"/>
        <v>0</v>
      </c>
      <c r="AP2477" s="129">
        <f t="shared" si="780"/>
        <v>0</v>
      </c>
      <c r="AQ2477" s="235"/>
      <c r="AR2477" s="235"/>
      <c r="AS2477" s="236">
        <f t="shared" si="775"/>
        <v>46190</v>
      </c>
      <c r="AT2477" s="237">
        <f t="shared" si="781"/>
        <v>48680.69</v>
      </c>
      <c r="AU2477" s="237">
        <f t="shared" si="782"/>
        <v>31812.950000000012</v>
      </c>
      <c r="AV2477" s="237">
        <f t="shared" si="783"/>
        <v>63975.400000000081</v>
      </c>
      <c r="AW2477" s="237">
        <f t="shared" si="784"/>
        <v>71390.599999999977</v>
      </c>
      <c r="AX2477" s="237">
        <f t="shared" si="785"/>
        <v>94816.39999999998</v>
      </c>
      <c r="AY2477" s="133"/>
    </row>
    <row r="2478" spans="3:51" x14ac:dyDescent="0.25">
      <c r="C2478" s="137"/>
      <c r="D2478" s="137"/>
      <c r="E2478" s="137"/>
      <c r="F2478" s="137"/>
      <c r="G2478" s="137"/>
      <c r="H2478" s="137"/>
      <c r="I2478" s="137"/>
      <c r="J2478" s="137"/>
      <c r="K2478" s="240">
        <f t="shared" si="767"/>
        <v>46191</v>
      </c>
      <c r="L2478" s="230">
        <f t="shared" si="768"/>
        <v>310165.86999999982</v>
      </c>
      <c r="M2478" s="162">
        <f>MAX(AN28:AN2478)</f>
        <v>312349.39999999979</v>
      </c>
      <c r="N2478" s="162">
        <f t="shared" si="776"/>
        <v>-2183.5299999999697</v>
      </c>
      <c r="O2478" s="231">
        <f>E3+(E4*0.1)</f>
        <v>0.2</v>
      </c>
      <c r="P2478" s="162">
        <v>360.75</v>
      </c>
      <c r="Q2478" s="232">
        <f>E5+(E6*0.1)</f>
        <v>0.1</v>
      </c>
      <c r="R2478" s="162">
        <v>4024</v>
      </c>
      <c r="S2478" s="232">
        <f>E7+(E8*0.1)</f>
        <v>0.1</v>
      </c>
      <c r="T2478" s="162">
        <v>14704.8</v>
      </c>
      <c r="U2478" s="233">
        <f>E9+(E10*0.5)+(E11*0.1)</f>
        <v>0.2</v>
      </c>
      <c r="V2478" s="162">
        <v>-6138</v>
      </c>
      <c r="W2478" s="233">
        <f>E12+(E13*0.5)+(E14*0.1)</f>
        <v>0.2</v>
      </c>
      <c r="X2478" s="162">
        <v>-6138</v>
      </c>
      <c r="Y2478" s="161">
        <f t="shared" si="777"/>
        <v>2451</v>
      </c>
      <c r="Z2478" s="162">
        <f t="shared" si="769"/>
        <v>-510.17000000000007</v>
      </c>
      <c r="AA2478" s="127">
        <v>46191</v>
      </c>
      <c r="AB2478" s="127"/>
      <c r="AC2478" s="128"/>
      <c r="AD2478" s="128"/>
      <c r="AE2478" s="129"/>
      <c r="AF2478" s="129"/>
      <c r="AG2478" s="129"/>
      <c r="AH2478" s="129">
        <f t="shared" si="770"/>
        <v>0</v>
      </c>
      <c r="AI2478" s="129">
        <f t="shared" si="771"/>
        <v>-510.17000000000007</v>
      </c>
      <c r="AJ2478" s="234">
        <f t="shared" si="772"/>
        <v>0</v>
      </c>
      <c r="AK2478" s="234">
        <f t="shared" si="773"/>
        <v>1</v>
      </c>
      <c r="AL2478" s="129">
        <f t="shared" si="774"/>
        <v>0</v>
      </c>
      <c r="AM2478" s="127">
        <v>46191</v>
      </c>
      <c r="AN2478" s="129">
        <f t="shared" si="778"/>
        <v>310165.86999999982</v>
      </c>
      <c r="AO2478" s="129">
        <f t="shared" si="779"/>
        <v>0</v>
      </c>
      <c r="AP2478" s="129">
        <f t="shared" si="780"/>
        <v>0</v>
      </c>
      <c r="AQ2478" s="235"/>
      <c r="AR2478" s="235"/>
      <c r="AS2478" s="236">
        <f t="shared" si="775"/>
        <v>46191</v>
      </c>
      <c r="AT2478" s="237">
        <f t="shared" si="781"/>
        <v>48752.840000000004</v>
      </c>
      <c r="AU2478" s="237">
        <f t="shared" si="782"/>
        <v>32215.350000000013</v>
      </c>
      <c r="AV2478" s="237">
        <f t="shared" si="783"/>
        <v>65445.880000000085</v>
      </c>
      <c r="AW2478" s="237">
        <f t="shared" si="784"/>
        <v>70162.999999999971</v>
      </c>
      <c r="AX2478" s="237">
        <f t="shared" si="785"/>
        <v>93588.799999999974</v>
      </c>
      <c r="AY2478" s="133"/>
    </row>
    <row r="2479" spans="3:51" x14ac:dyDescent="0.25">
      <c r="C2479" s="137"/>
      <c r="D2479" s="137"/>
      <c r="E2479" s="137"/>
      <c r="F2479" s="137"/>
      <c r="G2479" s="137"/>
      <c r="H2479" s="137"/>
      <c r="I2479" s="137"/>
      <c r="J2479" s="137"/>
      <c r="K2479" s="240">
        <f t="shared" si="767"/>
        <v>46192</v>
      </c>
      <c r="L2479" s="230">
        <f t="shared" si="768"/>
        <v>310829.58999999979</v>
      </c>
      <c r="M2479" s="162">
        <f>MAX(AN28:AN2479)</f>
        <v>312349.39999999979</v>
      </c>
      <c r="N2479" s="162">
        <f t="shared" si="776"/>
        <v>-1519.8099999999977</v>
      </c>
      <c r="O2479" s="231">
        <f>E3+(E4*0.1)</f>
        <v>0.2</v>
      </c>
      <c r="P2479" s="162">
        <v>0</v>
      </c>
      <c r="Q2479" s="232">
        <f>E5+(E6*0.1)</f>
        <v>0.1</v>
      </c>
      <c r="R2479" s="162">
        <v>0</v>
      </c>
      <c r="S2479" s="232">
        <f>E7+(E8*0.1)</f>
        <v>0.1</v>
      </c>
      <c r="T2479" s="162">
        <v>-14754.8</v>
      </c>
      <c r="U2479" s="233">
        <f>E9+(E10*0.5)+(E11*0.1)</f>
        <v>0.2</v>
      </c>
      <c r="V2479" s="162">
        <v>5348</v>
      </c>
      <c r="W2479" s="233">
        <f>E12+(E13*0.5)+(E14*0.1)</f>
        <v>0.2</v>
      </c>
      <c r="X2479" s="162">
        <v>5348</v>
      </c>
      <c r="Y2479" s="161">
        <f t="shared" si="777"/>
        <v>2452</v>
      </c>
      <c r="Z2479" s="162">
        <f t="shared" si="769"/>
        <v>663.72000000000025</v>
      </c>
      <c r="AA2479" s="127">
        <v>46192</v>
      </c>
      <c r="AB2479" s="127"/>
      <c r="AC2479" s="128"/>
      <c r="AD2479" s="128"/>
      <c r="AE2479" s="129"/>
      <c r="AF2479" s="129"/>
      <c r="AG2479" s="129"/>
      <c r="AH2479" s="129">
        <f t="shared" si="770"/>
        <v>663.72000000000025</v>
      </c>
      <c r="AI2479" s="129">
        <f t="shared" si="771"/>
        <v>0</v>
      </c>
      <c r="AJ2479" s="234">
        <f t="shared" si="772"/>
        <v>1</v>
      </c>
      <c r="AK2479" s="234">
        <f t="shared" si="773"/>
        <v>0</v>
      </c>
      <c r="AL2479" s="129">
        <f t="shared" si="774"/>
        <v>0</v>
      </c>
      <c r="AM2479" s="127">
        <v>46192</v>
      </c>
      <c r="AN2479" s="129">
        <f t="shared" si="778"/>
        <v>310829.58999999979</v>
      </c>
      <c r="AO2479" s="129">
        <f t="shared" si="779"/>
        <v>0</v>
      </c>
      <c r="AP2479" s="129">
        <f t="shared" si="780"/>
        <v>0</v>
      </c>
      <c r="AQ2479" s="235"/>
      <c r="AR2479" s="235"/>
      <c r="AS2479" s="236">
        <f t="shared" si="775"/>
        <v>46192</v>
      </c>
      <c r="AT2479" s="237">
        <f t="shared" si="781"/>
        <v>48752.840000000004</v>
      </c>
      <c r="AU2479" s="237">
        <f t="shared" si="782"/>
        <v>32215.350000000013</v>
      </c>
      <c r="AV2479" s="237">
        <f t="shared" si="783"/>
        <v>63970.400000000081</v>
      </c>
      <c r="AW2479" s="237">
        <f t="shared" si="784"/>
        <v>71232.599999999977</v>
      </c>
      <c r="AX2479" s="237">
        <f t="shared" si="785"/>
        <v>94658.39999999998</v>
      </c>
      <c r="AY2479" s="133"/>
    </row>
    <row r="2480" spans="3:51" x14ac:dyDescent="0.25">
      <c r="C2480" s="137"/>
      <c r="D2480" s="137"/>
      <c r="E2480" s="137"/>
      <c r="F2480" s="137"/>
      <c r="G2480" s="137"/>
      <c r="H2480" s="137"/>
      <c r="I2480" s="137"/>
      <c r="J2480" s="137"/>
      <c r="K2480" s="240">
        <f t="shared" si="767"/>
        <v>46195</v>
      </c>
      <c r="L2480" s="230">
        <f t="shared" si="768"/>
        <v>311724.85999999981</v>
      </c>
      <c r="M2480" s="162">
        <f>MAX(AN28:AN2480)</f>
        <v>312349.39999999979</v>
      </c>
      <c r="N2480" s="162">
        <f t="shared" si="776"/>
        <v>-624.53999999997905</v>
      </c>
      <c r="O2480" s="231">
        <f>E3+(E4*0.1)</f>
        <v>0.2</v>
      </c>
      <c r="P2480" s="162">
        <v>740.05</v>
      </c>
      <c r="Q2480" s="232">
        <f>E5+(E6*0.1)</f>
        <v>0.1</v>
      </c>
      <c r="R2480" s="162">
        <v>-850</v>
      </c>
      <c r="S2480" s="232">
        <f>E7+(E8*0.1)</f>
        <v>0.1</v>
      </c>
      <c r="T2480" s="162">
        <v>13522.6</v>
      </c>
      <c r="U2480" s="233">
        <f>E9+(E10*0.5)+(E11*0.1)</f>
        <v>0.2</v>
      </c>
      <c r="V2480" s="162">
        <v>-1400</v>
      </c>
      <c r="W2480" s="233">
        <f>E12+(E13*0.5)+(E14*0.1)</f>
        <v>0.2</v>
      </c>
      <c r="X2480" s="162">
        <v>-1200</v>
      </c>
      <c r="Y2480" s="161">
        <f t="shared" si="777"/>
        <v>2453</v>
      </c>
      <c r="Z2480" s="162">
        <f t="shared" si="769"/>
        <v>895.27000000000021</v>
      </c>
      <c r="AA2480" s="127">
        <v>46195</v>
      </c>
      <c r="AB2480" s="127"/>
      <c r="AC2480" s="128"/>
      <c r="AD2480" s="128"/>
      <c r="AE2480" s="129"/>
      <c r="AF2480" s="129"/>
      <c r="AG2480" s="129"/>
      <c r="AH2480" s="129">
        <f t="shared" si="770"/>
        <v>895.27000000000021</v>
      </c>
      <c r="AI2480" s="129">
        <f t="shared" si="771"/>
        <v>0</v>
      </c>
      <c r="AJ2480" s="234">
        <f t="shared" si="772"/>
        <v>1</v>
      </c>
      <c r="AK2480" s="234">
        <f t="shared" si="773"/>
        <v>0</v>
      </c>
      <c r="AL2480" s="129">
        <f t="shared" si="774"/>
        <v>0</v>
      </c>
      <c r="AM2480" s="127">
        <v>46195</v>
      </c>
      <c r="AN2480" s="129">
        <f t="shared" si="778"/>
        <v>311724.85999999981</v>
      </c>
      <c r="AO2480" s="129">
        <f t="shared" si="779"/>
        <v>0</v>
      </c>
      <c r="AP2480" s="129">
        <f t="shared" si="780"/>
        <v>0</v>
      </c>
      <c r="AQ2480" s="235"/>
      <c r="AR2480" s="235"/>
      <c r="AS2480" s="236">
        <f t="shared" si="775"/>
        <v>46195</v>
      </c>
      <c r="AT2480" s="237">
        <f t="shared" si="781"/>
        <v>48900.850000000006</v>
      </c>
      <c r="AU2480" s="237">
        <f t="shared" si="782"/>
        <v>32130.350000000013</v>
      </c>
      <c r="AV2480" s="237">
        <f t="shared" si="783"/>
        <v>65322.660000000084</v>
      </c>
      <c r="AW2480" s="237">
        <f t="shared" si="784"/>
        <v>70952.599999999977</v>
      </c>
      <c r="AX2480" s="237">
        <f t="shared" si="785"/>
        <v>94418.39999999998</v>
      </c>
      <c r="AY2480" s="133"/>
    </row>
    <row r="2481" spans="3:51" x14ac:dyDescent="0.25">
      <c r="C2481" s="137"/>
      <c r="D2481" s="137"/>
      <c r="E2481" s="137"/>
      <c r="F2481" s="137"/>
      <c r="G2481" s="137"/>
      <c r="H2481" s="137"/>
      <c r="I2481" s="137"/>
      <c r="J2481" s="137"/>
      <c r="K2481" s="240">
        <f t="shared" si="767"/>
        <v>46196</v>
      </c>
      <c r="L2481" s="230">
        <f t="shared" si="768"/>
        <v>312377.79999999981</v>
      </c>
      <c r="M2481" s="162">
        <f>MAX(AN28:AN2481)</f>
        <v>312377.79999999981</v>
      </c>
      <c r="N2481" s="162">
        <f t="shared" si="776"/>
        <v>0</v>
      </c>
      <c r="O2481" s="231">
        <f>E3+(E4*0.1)</f>
        <v>0.2</v>
      </c>
      <c r="P2481" s="162">
        <v>-550</v>
      </c>
      <c r="Q2481" s="232">
        <f>E5+(E6*0.1)</f>
        <v>0.1</v>
      </c>
      <c r="R2481" s="162">
        <v>-5364</v>
      </c>
      <c r="S2481" s="232">
        <f>E7+(E8*0.1)</f>
        <v>0.1</v>
      </c>
      <c r="T2481" s="162">
        <v>-19606.599999999999</v>
      </c>
      <c r="U2481" s="233">
        <f>E9+(E10*0.5)+(E11*0.1)</f>
        <v>0.2</v>
      </c>
      <c r="V2481" s="162">
        <v>8150</v>
      </c>
      <c r="W2481" s="233">
        <f>E12+(E13*0.5)+(E14*0.1)</f>
        <v>0.2</v>
      </c>
      <c r="X2481" s="162">
        <v>8150</v>
      </c>
      <c r="Y2481" s="161">
        <f t="shared" si="777"/>
        <v>2454</v>
      </c>
      <c r="Z2481" s="162">
        <f t="shared" si="769"/>
        <v>652.94000000000005</v>
      </c>
      <c r="AA2481" s="127">
        <v>46196</v>
      </c>
      <c r="AB2481" s="127"/>
      <c r="AC2481" s="128"/>
      <c r="AD2481" s="128"/>
      <c r="AE2481" s="129"/>
      <c r="AF2481" s="129"/>
      <c r="AG2481" s="129"/>
      <c r="AH2481" s="129">
        <f t="shared" si="770"/>
        <v>652.94000000000005</v>
      </c>
      <c r="AI2481" s="129">
        <f t="shared" si="771"/>
        <v>0</v>
      </c>
      <c r="AJ2481" s="234">
        <f t="shared" si="772"/>
        <v>1</v>
      </c>
      <c r="AK2481" s="234">
        <f t="shared" si="773"/>
        <v>0</v>
      </c>
      <c r="AL2481" s="129">
        <f t="shared" si="774"/>
        <v>0</v>
      </c>
      <c r="AM2481" s="127">
        <v>46196</v>
      </c>
      <c r="AN2481" s="129">
        <f t="shared" si="778"/>
        <v>312377.79999999981</v>
      </c>
      <c r="AO2481" s="129">
        <f t="shared" si="779"/>
        <v>0</v>
      </c>
      <c r="AP2481" s="129">
        <f t="shared" si="780"/>
        <v>0</v>
      </c>
      <c r="AQ2481" s="235"/>
      <c r="AR2481" s="235"/>
      <c r="AS2481" s="236">
        <f t="shared" si="775"/>
        <v>46196</v>
      </c>
      <c r="AT2481" s="237">
        <f t="shared" si="781"/>
        <v>48790.850000000006</v>
      </c>
      <c r="AU2481" s="237">
        <f t="shared" si="782"/>
        <v>31593.950000000012</v>
      </c>
      <c r="AV2481" s="237">
        <f t="shared" si="783"/>
        <v>63362.000000000087</v>
      </c>
      <c r="AW2481" s="237">
        <f t="shared" si="784"/>
        <v>72582.599999999977</v>
      </c>
      <c r="AX2481" s="237">
        <f t="shared" si="785"/>
        <v>96048.39999999998</v>
      </c>
      <c r="AY2481" s="133"/>
    </row>
    <row r="2482" spans="3:51" x14ac:dyDescent="0.25">
      <c r="C2482" s="137"/>
      <c r="D2482" s="137"/>
      <c r="E2482" s="137"/>
      <c r="F2482" s="137"/>
      <c r="G2482" s="137"/>
      <c r="H2482" s="137"/>
      <c r="I2482" s="137"/>
      <c r="J2482" s="137"/>
      <c r="K2482" s="240">
        <f t="shared" si="767"/>
        <v>46197</v>
      </c>
      <c r="L2482" s="230">
        <f t="shared" si="768"/>
        <v>316516.6599999998</v>
      </c>
      <c r="M2482" s="162">
        <f>MAX(AN28:AN2482)</f>
        <v>316516.6599999998</v>
      </c>
      <c r="N2482" s="162">
        <f t="shared" si="776"/>
        <v>0</v>
      </c>
      <c r="O2482" s="231">
        <f>E3+(E4*0.1)</f>
        <v>0.2</v>
      </c>
      <c r="P2482" s="162">
        <v>910.3</v>
      </c>
      <c r="Q2482" s="232">
        <f>E5+(E6*0.1)</f>
        <v>0.1</v>
      </c>
      <c r="R2482" s="162">
        <v>-850</v>
      </c>
      <c r="S2482" s="232">
        <f>E7+(E8*0.1)</f>
        <v>0.1</v>
      </c>
      <c r="T2482" s="162">
        <v>-3410</v>
      </c>
      <c r="U2482" s="233">
        <f>E9+(E10*0.5)+(E11*0.1)</f>
        <v>0.2</v>
      </c>
      <c r="V2482" s="162">
        <v>10957</v>
      </c>
      <c r="W2482" s="233">
        <f>E12+(E13*0.5)+(E14*0.1)</f>
        <v>0.2</v>
      </c>
      <c r="X2482" s="162">
        <v>10957</v>
      </c>
      <c r="Y2482" s="161">
        <f t="shared" si="777"/>
        <v>2455</v>
      </c>
      <c r="Z2482" s="162">
        <f t="shared" si="769"/>
        <v>4138.8600000000006</v>
      </c>
      <c r="AA2482" s="127">
        <v>46197</v>
      </c>
      <c r="AB2482" s="127"/>
      <c r="AC2482" s="128"/>
      <c r="AD2482" s="128"/>
      <c r="AE2482" s="129"/>
      <c r="AF2482" s="129"/>
      <c r="AG2482" s="129"/>
      <c r="AH2482" s="129">
        <f t="shared" si="770"/>
        <v>4138.8600000000006</v>
      </c>
      <c r="AI2482" s="129">
        <f t="shared" si="771"/>
        <v>0</v>
      </c>
      <c r="AJ2482" s="234">
        <f t="shared" si="772"/>
        <v>1</v>
      </c>
      <c r="AK2482" s="234">
        <f t="shared" si="773"/>
        <v>0</v>
      </c>
      <c r="AL2482" s="129">
        <f t="shared" si="774"/>
        <v>0</v>
      </c>
      <c r="AM2482" s="127">
        <v>46197</v>
      </c>
      <c r="AN2482" s="129">
        <f t="shared" si="778"/>
        <v>316516.6599999998</v>
      </c>
      <c r="AO2482" s="129">
        <f t="shared" si="779"/>
        <v>0</v>
      </c>
      <c r="AP2482" s="129">
        <f t="shared" si="780"/>
        <v>0</v>
      </c>
      <c r="AQ2482" s="235"/>
      <c r="AR2482" s="235"/>
      <c r="AS2482" s="236">
        <f t="shared" si="775"/>
        <v>46197</v>
      </c>
      <c r="AT2482" s="237">
        <f t="shared" si="781"/>
        <v>48972.91</v>
      </c>
      <c r="AU2482" s="237">
        <f t="shared" si="782"/>
        <v>31508.950000000012</v>
      </c>
      <c r="AV2482" s="237">
        <f t="shared" si="783"/>
        <v>63021.000000000087</v>
      </c>
      <c r="AW2482" s="237">
        <f t="shared" si="784"/>
        <v>74773.999999999971</v>
      </c>
      <c r="AX2482" s="237">
        <f t="shared" si="785"/>
        <v>98239.799999999974</v>
      </c>
      <c r="AY2482" s="133"/>
    </row>
    <row r="2483" spans="3:51" x14ac:dyDescent="0.25">
      <c r="C2483" s="137"/>
      <c r="D2483" s="137"/>
      <c r="E2483" s="137"/>
      <c r="F2483" s="137"/>
      <c r="G2483" s="137"/>
      <c r="H2483" s="137"/>
      <c r="I2483" s="137"/>
      <c r="J2483" s="137"/>
      <c r="K2483" s="240">
        <f t="shared" si="767"/>
        <v>46198</v>
      </c>
      <c r="L2483" s="230">
        <f t="shared" si="768"/>
        <v>315642.37999999977</v>
      </c>
      <c r="M2483" s="162">
        <f>MAX(AN28:AN2483)</f>
        <v>316516.6599999998</v>
      </c>
      <c r="N2483" s="162">
        <f t="shared" si="776"/>
        <v>-874.28000000002794</v>
      </c>
      <c r="O2483" s="231">
        <f>E3+(E4*0.1)</f>
        <v>0.2</v>
      </c>
      <c r="P2483" s="162">
        <v>358.6</v>
      </c>
      <c r="Q2483" s="232">
        <f>E5+(E6*0.1)</f>
        <v>0.1</v>
      </c>
      <c r="R2483" s="162">
        <v>-850</v>
      </c>
      <c r="S2483" s="232">
        <f>E7+(E8*0.1)</f>
        <v>0.1</v>
      </c>
      <c r="T2483" s="162">
        <v>-3410</v>
      </c>
      <c r="U2483" s="233">
        <f>E9+(E10*0.5)+(E11*0.1)</f>
        <v>0.2</v>
      </c>
      <c r="V2483" s="162">
        <v>-1400</v>
      </c>
      <c r="W2483" s="233">
        <f>E12+(E13*0.5)+(E14*0.1)</f>
        <v>0.2</v>
      </c>
      <c r="X2483" s="162">
        <v>-1200</v>
      </c>
      <c r="Y2483" s="161">
        <f t="shared" si="777"/>
        <v>2456</v>
      </c>
      <c r="Z2483" s="162">
        <f t="shared" si="769"/>
        <v>-874.28</v>
      </c>
      <c r="AA2483" s="127">
        <v>46198</v>
      </c>
      <c r="AB2483" s="127"/>
      <c r="AC2483" s="128"/>
      <c r="AD2483" s="128"/>
      <c r="AE2483" s="129"/>
      <c r="AF2483" s="129"/>
      <c r="AG2483" s="129"/>
      <c r="AH2483" s="129">
        <f t="shared" si="770"/>
        <v>0</v>
      </c>
      <c r="AI2483" s="129">
        <f t="shared" si="771"/>
        <v>-874.28</v>
      </c>
      <c r="AJ2483" s="234">
        <f t="shared" si="772"/>
        <v>0</v>
      </c>
      <c r="AK2483" s="234">
        <f t="shared" si="773"/>
        <v>1</v>
      </c>
      <c r="AL2483" s="129">
        <f t="shared" si="774"/>
        <v>0</v>
      </c>
      <c r="AM2483" s="127">
        <v>46198</v>
      </c>
      <c r="AN2483" s="129">
        <f t="shared" si="778"/>
        <v>315642.37999999977</v>
      </c>
      <c r="AO2483" s="129">
        <f t="shared" si="779"/>
        <v>0</v>
      </c>
      <c r="AP2483" s="129">
        <f t="shared" si="780"/>
        <v>0</v>
      </c>
      <c r="AQ2483" s="235"/>
      <c r="AR2483" s="235"/>
      <c r="AS2483" s="236">
        <f t="shared" si="775"/>
        <v>46198</v>
      </c>
      <c r="AT2483" s="237">
        <f t="shared" si="781"/>
        <v>49044.630000000005</v>
      </c>
      <c r="AU2483" s="237">
        <f t="shared" si="782"/>
        <v>31423.950000000012</v>
      </c>
      <c r="AV2483" s="237">
        <f t="shared" si="783"/>
        <v>62680.000000000087</v>
      </c>
      <c r="AW2483" s="237">
        <f t="shared" si="784"/>
        <v>74493.999999999971</v>
      </c>
      <c r="AX2483" s="237">
        <f t="shared" si="785"/>
        <v>97999.799999999974</v>
      </c>
      <c r="AY2483" s="133"/>
    </row>
    <row r="2484" spans="3:51" x14ac:dyDescent="0.25">
      <c r="C2484" s="137"/>
      <c r="D2484" s="137"/>
      <c r="E2484" s="137"/>
      <c r="F2484" s="137"/>
      <c r="G2484" s="137"/>
      <c r="H2484" s="137"/>
      <c r="I2484" s="137"/>
      <c r="J2484" s="137"/>
      <c r="K2484" s="240">
        <f t="shared" si="767"/>
        <v>46199</v>
      </c>
      <c r="L2484" s="230">
        <f t="shared" si="768"/>
        <v>313900.07999999978</v>
      </c>
      <c r="M2484" s="162">
        <f>MAX(AN28:AN2484)</f>
        <v>316516.6599999998</v>
      </c>
      <c r="N2484" s="162">
        <f t="shared" si="776"/>
        <v>-2616.5800000000163</v>
      </c>
      <c r="O2484" s="231">
        <f>E3+(E4*0.1)</f>
        <v>0.2</v>
      </c>
      <c r="P2484" s="162">
        <v>-634.25</v>
      </c>
      <c r="Q2484" s="232">
        <f>E5+(E6*0.1)</f>
        <v>0.1</v>
      </c>
      <c r="R2484" s="162">
        <v>-2287.5</v>
      </c>
      <c r="S2484" s="232">
        <f>E7+(E8*0.1)</f>
        <v>0.1</v>
      </c>
      <c r="T2484" s="162">
        <v>-8667</v>
      </c>
      <c r="U2484" s="233">
        <f>E9+(E10*0.5)+(E11*0.1)</f>
        <v>0.2</v>
      </c>
      <c r="V2484" s="162">
        <v>-1400</v>
      </c>
      <c r="W2484" s="233">
        <f>E12+(E13*0.5)+(E14*0.1)</f>
        <v>0.2</v>
      </c>
      <c r="X2484" s="162">
        <v>-1200</v>
      </c>
      <c r="Y2484" s="161">
        <f t="shared" si="777"/>
        <v>2457</v>
      </c>
      <c r="Z2484" s="162">
        <f t="shared" si="769"/>
        <v>-1742.3000000000002</v>
      </c>
      <c r="AA2484" s="127">
        <v>46199</v>
      </c>
      <c r="AB2484" s="127"/>
      <c r="AC2484" s="128"/>
      <c r="AD2484" s="128"/>
      <c r="AE2484" s="129"/>
      <c r="AF2484" s="129"/>
      <c r="AG2484" s="129"/>
      <c r="AH2484" s="129">
        <f t="shared" si="770"/>
        <v>0</v>
      </c>
      <c r="AI2484" s="129">
        <f t="shared" si="771"/>
        <v>-1742.3000000000002</v>
      </c>
      <c r="AJ2484" s="234">
        <f t="shared" si="772"/>
        <v>0</v>
      </c>
      <c r="AK2484" s="234">
        <f t="shared" si="773"/>
        <v>1</v>
      </c>
      <c r="AL2484" s="129">
        <f t="shared" si="774"/>
        <v>0</v>
      </c>
      <c r="AM2484" s="127">
        <v>46199</v>
      </c>
      <c r="AN2484" s="129">
        <f t="shared" si="778"/>
        <v>313900.07999999978</v>
      </c>
      <c r="AO2484" s="129">
        <f t="shared" si="779"/>
        <v>0</v>
      </c>
      <c r="AP2484" s="129">
        <f t="shared" si="780"/>
        <v>0</v>
      </c>
      <c r="AQ2484" s="235"/>
      <c r="AR2484" s="235"/>
      <c r="AS2484" s="236">
        <f t="shared" si="775"/>
        <v>46199</v>
      </c>
      <c r="AT2484" s="237">
        <f t="shared" si="781"/>
        <v>48917.780000000006</v>
      </c>
      <c r="AU2484" s="237">
        <f t="shared" si="782"/>
        <v>31195.200000000012</v>
      </c>
      <c r="AV2484" s="237">
        <f t="shared" si="783"/>
        <v>61813.30000000009</v>
      </c>
      <c r="AW2484" s="237">
        <f t="shared" si="784"/>
        <v>74213.999999999971</v>
      </c>
      <c r="AX2484" s="237">
        <f t="shared" si="785"/>
        <v>97759.799999999974</v>
      </c>
      <c r="AY2484" s="133"/>
    </row>
    <row r="2485" spans="3:51" x14ac:dyDescent="0.25">
      <c r="C2485" s="137"/>
      <c r="D2485" s="137"/>
      <c r="E2485" s="137"/>
      <c r="F2485" s="137"/>
      <c r="G2485" s="137"/>
      <c r="H2485" s="137"/>
      <c r="I2485" s="137"/>
      <c r="J2485" s="137"/>
      <c r="K2485" s="240">
        <f t="shared" si="767"/>
        <v>46202</v>
      </c>
      <c r="L2485" s="230">
        <f t="shared" si="768"/>
        <v>316818.57999999978</v>
      </c>
      <c r="M2485" s="162">
        <f>MAX(AN28:AN2485)</f>
        <v>316818.57999999978</v>
      </c>
      <c r="N2485" s="162">
        <f t="shared" si="776"/>
        <v>0</v>
      </c>
      <c r="O2485" s="231">
        <f>E3+(E4*0.1)</f>
        <v>0.2</v>
      </c>
      <c r="P2485" s="162">
        <v>1533.15</v>
      </c>
      <c r="Q2485" s="232">
        <f>E5+(E6*0.1)</f>
        <v>0.1</v>
      </c>
      <c r="R2485" s="162">
        <v>4320.5</v>
      </c>
      <c r="S2485" s="232">
        <f>E7+(E8*0.1)</f>
        <v>0.1</v>
      </c>
      <c r="T2485" s="162">
        <v>13130.2</v>
      </c>
      <c r="U2485" s="233">
        <f>E9+(E10*0.5)+(E11*0.1)</f>
        <v>0.2</v>
      </c>
      <c r="V2485" s="162">
        <v>5534</v>
      </c>
      <c r="W2485" s="233">
        <f>E12+(E13*0.5)+(E14*0.1)</f>
        <v>0.2</v>
      </c>
      <c r="X2485" s="162">
        <v>-1200</v>
      </c>
      <c r="Y2485" s="161">
        <f t="shared" si="777"/>
        <v>2458</v>
      </c>
      <c r="Z2485" s="162">
        <f t="shared" si="769"/>
        <v>2918.5</v>
      </c>
      <c r="AA2485" s="127">
        <v>46202</v>
      </c>
      <c r="AB2485" s="127"/>
      <c r="AC2485" s="128"/>
      <c r="AD2485" s="128"/>
      <c r="AE2485" s="129"/>
      <c r="AF2485" s="129"/>
      <c r="AG2485" s="129"/>
      <c r="AH2485" s="129">
        <f t="shared" si="770"/>
        <v>2918.5</v>
      </c>
      <c r="AI2485" s="129">
        <f t="shared" si="771"/>
        <v>0</v>
      </c>
      <c r="AJ2485" s="234">
        <f t="shared" si="772"/>
        <v>1</v>
      </c>
      <c r="AK2485" s="234">
        <f t="shared" si="773"/>
        <v>0</v>
      </c>
      <c r="AL2485" s="129">
        <f t="shared" si="774"/>
        <v>0</v>
      </c>
      <c r="AM2485" s="127">
        <v>46202</v>
      </c>
      <c r="AN2485" s="129">
        <f t="shared" si="778"/>
        <v>316818.57999999978</v>
      </c>
      <c r="AO2485" s="129">
        <f t="shared" si="779"/>
        <v>0</v>
      </c>
      <c r="AP2485" s="129">
        <f t="shared" si="780"/>
        <v>0</v>
      </c>
      <c r="AQ2485" s="235"/>
      <c r="AR2485" s="235"/>
      <c r="AS2485" s="236">
        <f t="shared" si="775"/>
        <v>46202</v>
      </c>
      <c r="AT2485" s="237">
        <f t="shared" si="781"/>
        <v>49224.41</v>
      </c>
      <c r="AU2485" s="237">
        <f t="shared" si="782"/>
        <v>31627.250000000011</v>
      </c>
      <c r="AV2485" s="237">
        <f t="shared" si="783"/>
        <v>63126.320000000087</v>
      </c>
      <c r="AW2485" s="237">
        <f t="shared" si="784"/>
        <v>75320.799999999974</v>
      </c>
      <c r="AX2485" s="237">
        <f t="shared" si="785"/>
        <v>97519.799999999974</v>
      </c>
      <c r="AY2485" s="133"/>
    </row>
    <row r="2486" spans="3:51" x14ac:dyDescent="0.25">
      <c r="C2486" s="137"/>
      <c r="D2486" s="137"/>
      <c r="E2486" s="137"/>
      <c r="F2486" s="137"/>
      <c r="G2486" s="137"/>
      <c r="H2486" s="137"/>
      <c r="I2486" s="137"/>
      <c r="J2486" s="137"/>
      <c r="K2486" s="240">
        <f t="shared" si="767"/>
        <v>46203</v>
      </c>
      <c r="L2486" s="230">
        <f t="shared" si="768"/>
        <v>317486.42999999976</v>
      </c>
      <c r="M2486" s="162">
        <f>MAX(AN28:AN2486)</f>
        <v>317486.42999999976</v>
      </c>
      <c r="N2486" s="162">
        <f t="shared" si="776"/>
        <v>0</v>
      </c>
      <c r="O2486" s="231">
        <f>E3+(E4*0.1)</f>
        <v>0.2</v>
      </c>
      <c r="P2486" s="162">
        <v>-550</v>
      </c>
      <c r="Q2486" s="232">
        <f>E5+(E6*0.1)</f>
        <v>0.1</v>
      </c>
      <c r="R2486" s="162">
        <v>2946.5</v>
      </c>
      <c r="S2486" s="232">
        <f>E7+(E8*0.1)</f>
        <v>0.1</v>
      </c>
      <c r="T2486" s="162">
        <v>10032</v>
      </c>
      <c r="U2486" s="233">
        <f>E9+(E10*0.5)+(E11*0.1)</f>
        <v>0.2</v>
      </c>
      <c r="V2486" s="162">
        <v>-1400</v>
      </c>
      <c r="W2486" s="233">
        <f>E12+(E13*0.5)+(E14*0.1)</f>
        <v>0.2</v>
      </c>
      <c r="X2486" s="162">
        <v>-1200</v>
      </c>
      <c r="Y2486" s="161">
        <f t="shared" si="777"/>
        <v>2459</v>
      </c>
      <c r="Z2486" s="162">
        <f t="shared" si="769"/>
        <v>667.85000000000014</v>
      </c>
      <c r="AA2486" s="238">
        <v>46203</v>
      </c>
      <c r="AB2486" s="129">
        <f>SUM(Z2465:Z2486)</f>
        <v>23591.199999999997</v>
      </c>
      <c r="AC2486" s="128">
        <f>(AB2486&gt;0)*1</f>
        <v>1</v>
      </c>
      <c r="AD2486" s="128">
        <f>(AB2486&lt;0)*1</f>
        <v>0</v>
      </c>
      <c r="AE2486" s="129">
        <f>AB2486*AC2486</f>
        <v>23591.199999999997</v>
      </c>
      <c r="AF2486" s="129">
        <f>AB2486*AD2486</f>
        <v>0</v>
      </c>
      <c r="AG2486" s="129"/>
      <c r="AH2486" s="129">
        <f t="shared" si="770"/>
        <v>667.85000000000014</v>
      </c>
      <c r="AI2486" s="129">
        <f t="shared" si="771"/>
        <v>0</v>
      </c>
      <c r="AJ2486" s="234">
        <f t="shared" si="772"/>
        <v>1</v>
      </c>
      <c r="AK2486" s="234">
        <f t="shared" si="773"/>
        <v>0</v>
      </c>
      <c r="AL2486" s="129">
        <f t="shared" si="774"/>
        <v>23591.199999999997</v>
      </c>
      <c r="AM2486" s="127">
        <v>46203</v>
      </c>
      <c r="AN2486" s="129">
        <f t="shared" si="778"/>
        <v>317486.42999999976</v>
      </c>
      <c r="AO2486" s="129">
        <f t="shared" si="779"/>
        <v>23591.199999999997</v>
      </c>
      <c r="AP2486" s="129">
        <f t="shared" si="780"/>
        <v>0</v>
      </c>
      <c r="AQ2486" s="235"/>
      <c r="AR2486" s="235"/>
      <c r="AS2486" s="236">
        <f t="shared" si="775"/>
        <v>46203</v>
      </c>
      <c r="AT2486" s="237">
        <f t="shared" si="781"/>
        <v>49114.41</v>
      </c>
      <c r="AU2486" s="237">
        <f t="shared" si="782"/>
        <v>31921.900000000012</v>
      </c>
      <c r="AV2486" s="237">
        <f t="shared" si="783"/>
        <v>64129.520000000084</v>
      </c>
      <c r="AW2486" s="237">
        <f t="shared" si="784"/>
        <v>75040.799999999974</v>
      </c>
      <c r="AX2486" s="237">
        <f t="shared" si="785"/>
        <v>97279.799999999974</v>
      </c>
      <c r="AY2486" s="133"/>
    </row>
    <row r="2487" spans="3:51" x14ac:dyDescent="0.25">
      <c r="C2487" s="137"/>
      <c r="D2487" s="137"/>
      <c r="E2487" s="137"/>
      <c r="F2487" s="137"/>
      <c r="G2487" s="137"/>
      <c r="H2487" s="137"/>
      <c r="I2487" s="137"/>
      <c r="J2487" s="137"/>
      <c r="K2487" s="240">
        <f t="shared" si="767"/>
        <v>46204</v>
      </c>
      <c r="L2487" s="230">
        <f t="shared" si="768"/>
        <v>316058.18999999977</v>
      </c>
      <c r="M2487" s="162">
        <f>MAX(AN28:AN2487)</f>
        <v>317486.42999999976</v>
      </c>
      <c r="N2487" s="162">
        <f t="shared" si="776"/>
        <v>-1428.2399999999907</v>
      </c>
      <c r="O2487" s="231">
        <f>E3+(E4*0.1)</f>
        <v>0.2</v>
      </c>
      <c r="P2487" s="162">
        <v>-550</v>
      </c>
      <c r="Q2487" s="232">
        <f>E5+(E6*0.1)</f>
        <v>0.1</v>
      </c>
      <c r="R2487" s="162">
        <v>-1076</v>
      </c>
      <c r="S2487" s="232">
        <f>E7+(E8*0.1)</f>
        <v>0.1</v>
      </c>
      <c r="T2487" s="162">
        <v>-6906.4</v>
      </c>
      <c r="U2487" s="233">
        <f>E9+(E10*0.5)+(E11*0.1)</f>
        <v>0.2</v>
      </c>
      <c r="V2487" s="162">
        <v>-1400</v>
      </c>
      <c r="W2487" s="233">
        <f>E12+(E13*0.5)+(E14*0.1)</f>
        <v>0.2</v>
      </c>
      <c r="X2487" s="162">
        <v>-1200</v>
      </c>
      <c r="Y2487" s="161">
        <f t="shared" si="777"/>
        <v>2460</v>
      </c>
      <c r="Z2487" s="162">
        <f t="shared" si="769"/>
        <v>-1428.24</v>
      </c>
      <c r="AA2487" s="127">
        <v>46204</v>
      </c>
      <c r="AB2487" s="127"/>
      <c r="AC2487" s="128"/>
      <c r="AD2487" s="128"/>
      <c r="AE2487" s="129"/>
      <c r="AF2487" s="129"/>
      <c r="AG2487" s="129"/>
      <c r="AH2487" s="129">
        <f t="shared" si="770"/>
        <v>0</v>
      </c>
      <c r="AI2487" s="129">
        <f t="shared" si="771"/>
        <v>-1428.24</v>
      </c>
      <c r="AJ2487" s="234">
        <f t="shared" si="772"/>
        <v>0</v>
      </c>
      <c r="AK2487" s="234">
        <f t="shared" si="773"/>
        <v>1</v>
      </c>
      <c r="AL2487" s="129">
        <f t="shared" si="774"/>
        <v>0</v>
      </c>
      <c r="AM2487" s="127">
        <v>46204</v>
      </c>
      <c r="AN2487" s="129">
        <f t="shared" si="778"/>
        <v>316058.18999999977</v>
      </c>
      <c r="AO2487" s="129">
        <f t="shared" si="779"/>
        <v>0</v>
      </c>
      <c r="AP2487" s="129">
        <f t="shared" si="780"/>
        <v>0</v>
      </c>
      <c r="AQ2487" s="235"/>
      <c r="AR2487" s="235"/>
      <c r="AS2487" s="236">
        <f t="shared" si="775"/>
        <v>46204</v>
      </c>
      <c r="AT2487" s="237">
        <f t="shared" si="781"/>
        <v>49004.41</v>
      </c>
      <c r="AU2487" s="237">
        <f t="shared" si="782"/>
        <v>31814.300000000014</v>
      </c>
      <c r="AV2487" s="237">
        <f t="shared" si="783"/>
        <v>63438.880000000085</v>
      </c>
      <c r="AW2487" s="237">
        <f t="shared" si="784"/>
        <v>74760.799999999974</v>
      </c>
      <c r="AX2487" s="237">
        <f t="shared" si="785"/>
        <v>97039.799999999974</v>
      </c>
      <c r="AY2487" s="133"/>
    </row>
    <row r="2488" spans="3:51" x14ac:dyDescent="0.25">
      <c r="C2488" s="137"/>
      <c r="D2488" s="137"/>
      <c r="E2488" s="137"/>
      <c r="F2488" s="137"/>
      <c r="G2488" s="137"/>
      <c r="H2488" s="137"/>
      <c r="I2488" s="137"/>
      <c r="J2488" s="137"/>
      <c r="K2488" s="240">
        <f t="shared" si="767"/>
        <v>46205</v>
      </c>
      <c r="L2488" s="230">
        <f t="shared" si="768"/>
        <v>315707.01999999979</v>
      </c>
      <c r="M2488" s="162">
        <f>MAX(AN28:AN2488)</f>
        <v>317486.42999999976</v>
      </c>
      <c r="N2488" s="162">
        <f t="shared" si="776"/>
        <v>-1779.4099999999744</v>
      </c>
      <c r="O2488" s="231">
        <f>E3+(E4*0.1)</f>
        <v>0.2</v>
      </c>
      <c r="P2488" s="162">
        <v>2974.15</v>
      </c>
      <c r="Q2488" s="232">
        <f>E5+(E6*0.1)</f>
        <v>0.1</v>
      </c>
      <c r="R2488" s="162">
        <v>-850</v>
      </c>
      <c r="S2488" s="232">
        <f>E7+(E8*0.1)</f>
        <v>0.1</v>
      </c>
      <c r="T2488" s="162">
        <v>-3410</v>
      </c>
      <c r="U2488" s="233">
        <f>E9+(E10*0.5)+(E11*0.1)</f>
        <v>0.2</v>
      </c>
      <c r="V2488" s="162">
        <v>-1400</v>
      </c>
      <c r="W2488" s="233">
        <f>E12+(E13*0.5)+(E14*0.1)</f>
        <v>0.2</v>
      </c>
      <c r="X2488" s="162">
        <v>-1200</v>
      </c>
      <c r="Y2488" s="161">
        <f t="shared" si="777"/>
        <v>2461</v>
      </c>
      <c r="Z2488" s="162">
        <f t="shared" si="769"/>
        <v>-351.16999999999996</v>
      </c>
      <c r="AA2488" s="127">
        <v>46205</v>
      </c>
      <c r="AB2488" s="127"/>
      <c r="AC2488" s="128"/>
      <c r="AD2488" s="128"/>
      <c r="AE2488" s="129"/>
      <c r="AF2488" s="129"/>
      <c r="AG2488" s="129"/>
      <c r="AH2488" s="129">
        <f t="shared" si="770"/>
        <v>0</v>
      </c>
      <c r="AI2488" s="129">
        <f t="shared" si="771"/>
        <v>-351.16999999999996</v>
      </c>
      <c r="AJ2488" s="234">
        <f t="shared" si="772"/>
        <v>0</v>
      </c>
      <c r="AK2488" s="234">
        <f t="shared" si="773"/>
        <v>1</v>
      </c>
      <c r="AL2488" s="129">
        <f t="shared" si="774"/>
        <v>0</v>
      </c>
      <c r="AM2488" s="127">
        <v>46205</v>
      </c>
      <c r="AN2488" s="129">
        <f t="shared" si="778"/>
        <v>315707.01999999979</v>
      </c>
      <c r="AO2488" s="129">
        <f t="shared" si="779"/>
        <v>0</v>
      </c>
      <c r="AP2488" s="129">
        <f t="shared" si="780"/>
        <v>0</v>
      </c>
      <c r="AQ2488" s="235"/>
      <c r="AR2488" s="235"/>
      <c r="AS2488" s="236">
        <f t="shared" si="775"/>
        <v>46205</v>
      </c>
      <c r="AT2488" s="237">
        <f t="shared" si="781"/>
        <v>49599.240000000005</v>
      </c>
      <c r="AU2488" s="237">
        <f t="shared" si="782"/>
        <v>31729.300000000014</v>
      </c>
      <c r="AV2488" s="237">
        <f t="shared" si="783"/>
        <v>63097.880000000085</v>
      </c>
      <c r="AW2488" s="237">
        <f t="shared" si="784"/>
        <v>74480.799999999974</v>
      </c>
      <c r="AX2488" s="237">
        <f t="shared" si="785"/>
        <v>96799.799999999974</v>
      </c>
      <c r="AY2488" s="133"/>
    </row>
    <row r="2489" spans="3:51" x14ac:dyDescent="0.25">
      <c r="C2489" s="137"/>
      <c r="D2489" s="137"/>
      <c r="E2489" s="137"/>
      <c r="F2489" s="137"/>
      <c r="G2489" s="137"/>
      <c r="H2489" s="137"/>
      <c r="I2489" s="137"/>
      <c r="J2489" s="137"/>
      <c r="K2489" s="240">
        <f t="shared" si="767"/>
        <v>46206</v>
      </c>
      <c r="L2489" s="230">
        <f t="shared" si="768"/>
        <v>315187.01999999979</v>
      </c>
      <c r="M2489" s="162">
        <f>MAX(AN28:AN2489)</f>
        <v>317486.42999999976</v>
      </c>
      <c r="N2489" s="162">
        <f t="shared" si="776"/>
        <v>-2299.4099999999744</v>
      </c>
      <c r="O2489" s="231">
        <f>E3+(E4*0.1)</f>
        <v>0.2</v>
      </c>
      <c r="P2489" s="162">
        <v>0</v>
      </c>
      <c r="Q2489" s="232">
        <f>E5+(E6*0.1)</f>
        <v>0.1</v>
      </c>
      <c r="R2489" s="162">
        <v>0</v>
      </c>
      <c r="S2489" s="232">
        <f>E7+(E8*0.1)</f>
        <v>0.1</v>
      </c>
      <c r="T2489" s="162">
        <v>0</v>
      </c>
      <c r="U2489" s="233">
        <f>E9+(E10*0.5)+(E11*0.1)</f>
        <v>0.2</v>
      </c>
      <c r="V2489" s="162">
        <v>-1400</v>
      </c>
      <c r="W2489" s="233">
        <f>E12+(E13*0.5)+(E14*0.1)</f>
        <v>0.2</v>
      </c>
      <c r="X2489" s="162">
        <v>-1200</v>
      </c>
      <c r="Y2489" s="161">
        <f t="shared" si="777"/>
        <v>2462</v>
      </c>
      <c r="Z2489" s="162">
        <f t="shared" si="769"/>
        <v>-520</v>
      </c>
      <c r="AA2489" s="127">
        <v>46206</v>
      </c>
      <c r="AB2489" s="127"/>
      <c r="AC2489" s="128"/>
      <c r="AD2489" s="128"/>
      <c r="AE2489" s="129"/>
      <c r="AF2489" s="129"/>
      <c r="AG2489" s="129"/>
      <c r="AH2489" s="129">
        <f t="shared" si="770"/>
        <v>0</v>
      </c>
      <c r="AI2489" s="129">
        <f t="shared" si="771"/>
        <v>-520</v>
      </c>
      <c r="AJ2489" s="234">
        <f t="shared" si="772"/>
        <v>0</v>
      </c>
      <c r="AK2489" s="234">
        <f t="shared" si="773"/>
        <v>1</v>
      </c>
      <c r="AL2489" s="129">
        <f t="shared" si="774"/>
        <v>0</v>
      </c>
      <c r="AM2489" s="127">
        <v>46206</v>
      </c>
      <c r="AN2489" s="129">
        <f t="shared" si="778"/>
        <v>315187.01999999979</v>
      </c>
      <c r="AO2489" s="129">
        <f t="shared" si="779"/>
        <v>0</v>
      </c>
      <c r="AP2489" s="129">
        <f t="shared" si="780"/>
        <v>0</v>
      </c>
      <c r="AQ2489" s="235"/>
      <c r="AR2489" s="235"/>
      <c r="AS2489" s="236">
        <f t="shared" si="775"/>
        <v>46206</v>
      </c>
      <c r="AT2489" s="237">
        <f t="shared" si="781"/>
        <v>49599.240000000005</v>
      </c>
      <c r="AU2489" s="237">
        <f t="shared" si="782"/>
        <v>31729.300000000014</v>
      </c>
      <c r="AV2489" s="237">
        <f t="shared" si="783"/>
        <v>63097.880000000085</v>
      </c>
      <c r="AW2489" s="237">
        <f t="shared" si="784"/>
        <v>74200.799999999974</v>
      </c>
      <c r="AX2489" s="237">
        <f t="shared" si="785"/>
        <v>96559.799999999974</v>
      </c>
      <c r="AY2489" s="133"/>
    </row>
    <row r="2490" spans="3:51" x14ac:dyDescent="0.25">
      <c r="C2490" s="137"/>
      <c r="D2490" s="137"/>
      <c r="E2490" s="137"/>
      <c r="F2490" s="137"/>
      <c r="G2490" s="137"/>
      <c r="H2490" s="137"/>
      <c r="I2490" s="137"/>
      <c r="J2490" s="137"/>
      <c r="K2490" s="240">
        <f t="shared" si="767"/>
        <v>46209</v>
      </c>
      <c r="L2490" s="230">
        <f t="shared" si="768"/>
        <v>315565.2899999998</v>
      </c>
      <c r="M2490" s="162">
        <f>MAX(AN28:AN2490)</f>
        <v>317486.42999999976</v>
      </c>
      <c r="N2490" s="162">
        <f t="shared" si="776"/>
        <v>-1921.1399999999558</v>
      </c>
      <c r="O2490" s="231">
        <f>E3+(E4*0.1)</f>
        <v>0.2</v>
      </c>
      <c r="P2490" s="162">
        <v>-550</v>
      </c>
      <c r="Q2490" s="232">
        <f>E5+(E6*0.1)</f>
        <v>0.1</v>
      </c>
      <c r="R2490" s="162">
        <v>2709.5</v>
      </c>
      <c r="S2490" s="232">
        <f>E7+(E8*0.1)</f>
        <v>0.1</v>
      </c>
      <c r="T2490" s="162">
        <v>7373.2</v>
      </c>
      <c r="U2490" s="233">
        <f>E9+(E10*0.5)+(E11*0.1)</f>
        <v>0.2</v>
      </c>
      <c r="V2490" s="162">
        <v>-1400</v>
      </c>
      <c r="W2490" s="233">
        <f>E12+(E13*0.5)+(E14*0.1)</f>
        <v>0.2</v>
      </c>
      <c r="X2490" s="162">
        <v>-1200</v>
      </c>
      <c r="Y2490" s="161">
        <f t="shared" si="777"/>
        <v>2463</v>
      </c>
      <c r="Z2490" s="162">
        <f t="shared" si="769"/>
        <v>378.27</v>
      </c>
      <c r="AA2490" s="127">
        <v>46209</v>
      </c>
      <c r="AB2490" s="127"/>
      <c r="AC2490" s="128"/>
      <c r="AD2490" s="128"/>
      <c r="AE2490" s="129"/>
      <c r="AF2490" s="129"/>
      <c r="AG2490" s="129"/>
      <c r="AH2490" s="129">
        <f t="shared" si="770"/>
        <v>378.27</v>
      </c>
      <c r="AI2490" s="129">
        <f t="shared" si="771"/>
        <v>0</v>
      </c>
      <c r="AJ2490" s="234">
        <f t="shared" si="772"/>
        <v>1</v>
      </c>
      <c r="AK2490" s="234">
        <f t="shared" si="773"/>
        <v>0</v>
      </c>
      <c r="AL2490" s="129">
        <f t="shared" si="774"/>
        <v>0</v>
      </c>
      <c r="AM2490" s="127">
        <v>46209</v>
      </c>
      <c r="AN2490" s="129">
        <f t="shared" si="778"/>
        <v>315565.2899999998</v>
      </c>
      <c r="AO2490" s="129">
        <f t="shared" si="779"/>
        <v>0</v>
      </c>
      <c r="AP2490" s="129">
        <f t="shared" si="780"/>
        <v>0</v>
      </c>
      <c r="AQ2490" s="235"/>
      <c r="AR2490" s="235"/>
      <c r="AS2490" s="236">
        <f t="shared" si="775"/>
        <v>46209</v>
      </c>
      <c r="AT2490" s="237">
        <f t="shared" si="781"/>
        <v>49489.240000000005</v>
      </c>
      <c r="AU2490" s="237">
        <f t="shared" si="782"/>
        <v>32000.250000000015</v>
      </c>
      <c r="AV2490" s="237">
        <f t="shared" si="783"/>
        <v>63835.200000000084</v>
      </c>
      <c r="AW2490" s="237">
        <f t="shared" si="784"/>
        <v>73920.799999999974</v>
      </c>
      <c r="AX2490" s="237">
        <f t="shared" si="785"/>
        <v>96319.799999999974</v>
      </c>
      <c r="AY2490" s="133"/>
    </row>
    <row r="2491" spans="3:51" x14ac:dyDescent="0.25">
      <c r="C2491" s="137"/>
      <c r="D2491" s="137"/>
      <c r="E2491" s="137"/>
      <c r="F2491" s="137"/>
      <c r="G2491" s="137"/>
      <c r="H2491" s="137"/>
      <c r="I2491" s="137"/>
      <c r="J2491" s="137"/>
      <c r="K2491" s="240">
        <f t="shared" si="767"/>
        <v>46210</v>
      </c>
      <c r="L2491" s="230">
        <f t="shared" si="768"/>
        <v>314172.94999999978</v>
      </c>
      <c r="M2491" s="162">
        <f>MAX(AN28:AN2491)</f>
        <v>317486.42999999976</v>
      </c>
      <c r="N2491" s="162">
        <f t="shared" si="776"/>
        <v>-3313.4799999999814</v>
      </c>
      <c r="O2491" s="231">
        <f>E3+(E4*0.1)</f>
        <v>0.2</v>
      </c>
      <c r="P2491" s="162">
        <v>-550</v>
      </c>
      <c r="Q2491" s="232">
        <f>E5+(E6*0.1)</f>
        <v>0.1</v>
      </c>
      <c r="R2491" s="162">
        <v>-1090</v>
      </c>
      <c r="S2491" s="232">
        <f>E7+(E8*0.1)</f>
        <v>0.1</v>
      </c>
      <c r="T2491" s="162">
        <v>-6533.4</v>
      </c>
      <c r="U2491" s="233">
        <f>E9+(E10*0.5)+(E11*0.1)</f>
        <v>0.2</v>
      </c>
      <c r="V2491" s="162">
        <v>-1400</v>
      </c>
      <c r="W2491" s="233">
        <f>E12+(E13*0.5)+(E14*0.1)</f>
        <v>0.2</v>
      </c>
      <c r="X2491" s="162">
        <v>-1200</v>
      </c>
      <c r="Y2491" s="161">
        <f t="shared" si="777"/>
        <v>2464</v>
      </c>
      <c r="Z2491" s="162">
        <f t="shared" si="769"/>
        <v>-1392.3400000000001</v>
      </c>
      <c r="AA2491" s="127">
        <v>46210</v>
      </c>
      <c r="AB2491" s="127"/>
      <c r="AC2491" s="128"/>
      <c r="AD2491" s="128"/>
      <c r="AE2491" s="129"/>
      <c r="AF2491" s="129"/>
      <c r="AG2491" s="129"/>
      <c r="AH2491" s="129">
        <f t="shared" si="770"/>
        <v>0</v>
      </c>
      <c r="AI2491" s="129">
        <f t="shared" si="771"/>
        <v>-1392.3400000000001</v>
      </c>
      <c r="AJ2491" s="234">
        <f t="shared" si="772"/>
        <v>0</v>
      </c>
      <c r="AK2491" s="234">
        <f t="shared" si="773"/>
        <v>1</v>
      </c>
      <c r="AL2491" s="129">
        <f t="shared" si="774"/>
        <v>0</v>
      </c>
      <c r="AM2491" s="127">
        <v>46210</v>
      </c>
      <c r="AN2491" s="129">
        <f t="shared" si="778"/>
        <v>314172.94999999978</v>
      </c>
      <c r="AO2491" s="129">
        <f t="shared" si="779"/>
        <v>0</v>
      </c>
      <c r="AP2491" s="129">
        <f t="shared" si="780"/>
        <v>0</v>
      </c>
      <c r="AQ2491" s="235"/>
      <c r="AR2491" s="235"/>
      <c r="AS2491" s="236">
        <f t="shared" si="775"/>
        <v>46210</v>
      </c>
      <c r="AT2491" s="237">
        <f t="shared" si="781"/>
        <v>49379.240000000005</v>
      </c>
      <c r="AU2491" s="237">
        <f t="shared" si="782"/>
        <v>31891.250000000015</v>
      </c>
      <c r="AV2491" s="237">
        <f t="shared" si="783"/>
        <v>63181.860000000088</v>
      </c>
      <c r="AW2491" s="237">
        <f t="shared" si="784"/>
        <v>73640.799999999974</v>
      </c>
      <c r="AX2491" s="237">
        <f t="shared" si="785"/>
        <v>96079.799999999974</v>
      </c>
      <c r="AY2491" s="133"/>
    </row>
    <row r="2492" spans="3:51" x14ac:dyDescent="0.25">
      <c r="C2492" s="137"/>
      <c r="D2492" s="137"/>
      <c r="E2492" s="137"/>
      <c r="F2492" s="137"/>
      <c r="G2492" s="137"/>
      <c r="H2492" s="137"/>
      <c r="I2492" s="137"/>
      <c r="J2492" s="137"/>
      <c r="K2492" s="240">
        <f t="shared" si="767"/>
        <v>46211</v>
      </c>
      <c r="L2492" s="230">
        <f t="shared" si="768"/>
        <v>312993.7199999998</v>
      </c>
      <c r="M2492" s="162">
        <f>MAX(AN28:AN2492)</f>
        <v>317486.42999999976</v>
      </c>
      <c r="N2492" s="162">
        <f t="shared" si="776"/>
        <v>-4492.7099999999627</v>
      </c>
      <c r="O2492" s="231">
        <f>E3+(E4*0.1)</f>
        <v>0.2</v>
      </c>
      <c r="P2492" s="162">
        <v>-883.4</v>
      </c>
      <c r="Q2492" s="232">
        <f>E5+(E6*0.1)</f>
        <v>0.1</v>
      </c>
      <c r="R2492" s="162">
        <v>-1415.5</v>
      </c>
      <c r="S2492" s="232">
        <f>E7+(E8*0.1)</f>
        <v>0.1</v>
      </c>
      <c r="T2492" s="162">
        <v>-3410</v>
      </c>
      <c r="U2492" s="233">
        <f>E9+(E10*0.5)+(E11*0.1)</f>
        <v>0.2</v>
      </c>
      <c r="V2492" s="162">
        <v>-1400</v>
      </c>
      <c r="W2492" s="233">
        <f>E12+(E13*0.5)+(E14*0.1)</f>
        <v>0.2</v>
      </c>
      <c r="X2492" s="162">
        <v>-1200</v>
      </c>
      <c r="Y2492" s="161">
        <f t="shared" si="777"/>
        <v>2465</v>
      </c>
      <c r="Z2492" s="162">
        <f t="shared" si="769"/>
        <v>-1179.23</v>
      </c>
      <c r="AA2492" s="127">
        <v>46211</v>
      </c>
      <c r="AB2492" s="127"/>
      <c r="AC2492" s="128"/>
      <c r="AD2492" s="128"/>
      <c r="AE2492" s="129"/>
      <c r="AF2492" s="129"/>
      <c r="AG2492" s="129"/>
      <c r="AH2492" s="129">
        <f t="shared" si="770"/>
        <v>0</v>
      </c>
      <c r="AI2492" s="129">
        <f t="shared" si="771"/>
        <v>-1179.23</v>
      </c>
      <c r="AJ2492" s="234">
        <f t="shared" si="772"/>
        <v>0</v>
      </c>
      <c r="AK2492" s="234">
        <f t="shared" si="773"/>
        <v>1</v>
      </c>
      <c r="AL2492" s="129">
        <f t="shared" si="774"/>
        <v>0</v>
      </c>
      <c r="AM2492" s="127">
        <v>46211</v>
      </c>
      <c r="AN2492" s="129">
        <f t="shared" si="778"/>
        <v>312993.7199999998</v>
      </c>
      <c r="AO2492" s="129">
        <f t="shared" si="779"/>
        <v>0</v>
      </c>
      <c r="AP2492" s="129">
        <f t="shared" si="780"/>
        <v>0</v>
      </c>
      <c r="AQ2492" s="235"/>
      <c r="AR2492" s="235"/>
      <c r="AS2492" s="236">
        <f t="shared" si="775"/>
        <v>46211</v>
      </c>
      <c r="AT2492" s="237">
        <f t="shared" si="781"/>
        <v>49202.560000000005</v>
      </c>
      <c r="AU2492" s="237">
        <f t="shared" si="782"/>
        <v>31749.700000000015</v>
      </c>
      <c r="AV2492" s="237">
        <f t="shared" si="783"/>
        <v>62840.860000000088</v>
      </c>
      <c r="AW2492" s="237">
        <f t="shared" si="784"/>
        <v>73360.799999999974</v>
      </c>
      <c r="AX2492" s="237">
        <f t="shared" si="785"/>
        <v>95839.799999999974</v>
      </c>
      <c r="AY2492" s="133"/>
    </row>
    <row r="2493" spans="3:51" x14ac:dyDescent="0.25">
      <c r="C2493" s="137"/>
      <c r="D2493" s="137"/>
      <c r="E2493" s="137"/>
      <c r="F2493" s="137"/>
      <c r="G2493" s="137"/>
      <c r="H2493" s="137"/>
      <c r="I2493" s="137"/>
      <c r="J2493" s="137"/>
      <c r="K2493" s="240">
        <f t="shared" si="767"/>
        <v>46212</v>
      </c>
      <c r="L2493" s="230">
        <f t="shared" si="768"/>
        <v>313866.4699999998</v>
      </c>
      <c r="M2493" s="162">
        <f>MAX(AN28:AN2493)</f>
        <v>317486.42999999976</v>
      </c>
      <c r="N2493" s="162">
        <f t="shared" si="776"/>
        <v>-3619.9599999999627</v>
      </c>
      <c r="O2493" s="231">
        <f>E3+(E4*0.1)</f>
        <v>0.2</v>
      </c>
      <c r="P2493" s="162">
        <v>695.1</v>
      </c>
      <c r="Q2493" s="232">
        <f>E5+(E6*0.1)</f>
        <v>0.1</v>
      </c>
      <c r="R2493" s="162">
        <v>3046.5</v>
      </c>
      <c r="S2493" s="232">
        <f>E7+(E8*0.1)</f>
        <v>0.1</v>
      </c>
      <c r="T2493" s="162">
        <v>9490.7999999999993</v>
      </c>
      <c r="U2493" s="233">
        <f>E9+(E10*0.5)+(E11*0.1)</f>
        <v>0.2</v>
      </c>
      <c r="V2493" s="162">
        <v>-1400</v>
      </c>
      <c r="W2493" s="233">
        <f>E12+(E13*0.5)+(E14*0.1)</f>
        <v>0.2</v>
      </c>
      <c r="X2493" s="162">
        <v>-1200</v>
      </c>
      <c r="Y2493" s="161">
        <f t="shared" si="777"/>
        <v>2466</v>
      </c>
      <c r="Z2493" s="162">
        <f t="shared" si="769"/>
        <v>872.75</v>
      </c>
      <c r="AA2493" s="127">
        <v>46212</v>
      </c>
      <c r="AB2493" s="127"/>
      <c r="AC2493" s="128"/>
      <c r="AD2493" s="128"/>
      <c r="AE2493" s="129"/>
      <c r="AF2493" s="129"/>
      <c r="AG2493" s="129"/>
      <c r="AH2493" s="129">
        <f t="shared" si="770"/>
        <v>872.75</v>
      </c>
      <c r="AI2493" s="129">
        <f t="shared" si="771"/>
        <v>0</v>
      </c>
      <c r="AJ2493" s="234">
        <f t="shared" si="772"/>
        <v>1</v>
      </c>
      <c r="AK2493" s="234">
        <f t="shared" si="773"/>
        <v>0</v>
      </c>
      <c r="AL2493" s="129">
        <f t="shared" si="774"/>
        <v>0</v>
      </c>
      <c r="AM2493" s="127">
        <v>46212</v>
      </c>
      <c r="AN2493" s="129">
        <f t="shared" si="778"/>
        <v>313866.4699999998</v>
      </c>
      <c r="AO2493" s="129">
        <f t="shared" si="779"/>
        <v>0</v>
      </c>
      <c r="AP2493" s="129">
        <f t="shared" si="780"/>
        <v>0</v>
      </c>
      <c r="AQ2493" s="235"/>
      <c r="AR2493" s="235"/>
      <c r="AS2493" s="236">
        <f t="shared" si="775"/>
        <v>46212</v>
      </c>
      <c r="AT2493" s="237">
        <f t="shared" si="781"/>
        <v>49341.58</v>
      </c>
      <c r="AU2493" s="237">
        <f t="shared" si="782"/>
        <v>32054.350000000017</v>
      </c>
      <c r="AV2493" s="237">
        <f t="shared" si="783"/>
        <v>63789.94000000009</v>
      </c>
      <c r="AW2493" s="237">
        <f t="shared" si="784"/>
        <v>73080.799999999974</v>
      </c>
      <c r="AX2493" s="237">
        <f t="shared" si="785"/>
        <v>95599.799999999974</v>
      </c>
      <c r="AY2493" s="133"/>
    </row>
    <row r="2494" spans="3:51" x14ac:dyDescent="0.25">
      <c r="C2494" s="137"/>
      <c r="D2494" s="137"/>
      <c r="E2494" s="137"/>
      <c r="F2494" s="137"/>
      <c r="G2494" s="137"/>
      <c r="H2494" s="137"/>
      <c r="I2494" s="137"/>
      <c r="J2494" s="137"/>
      <c r="K2494" s="240">
        <f t="shared" si="767"/>
        <v>46213</v>
      </c>
      <c r="L2494" s="230">
        <f t="shared" si="768"/>
        <v>313938.86999999982</v>
      </c>
      <c r="M2494" s="162">
        <f>MAX(AN28:AN2494)</f>
        <v>317486.42999999976</v>
      </c>
      <c r="N2494" s="162">
        <f t="shared" si="776"/>
        <v>-3547.5599999999395</v>
      </c>
      <c r="O2494" s="231">
        <f>E3+(E4*0.1)</f>
        <v>0.2</v>
      </c>
      <c r="P2494" s="162">
        <v>-550</v>
      </c>
      <c r="Q2494" s="232">
        <f>E5+(E6*0.1)</f>
        <v>0.1</v>
      </c>
      <c r="R2494" s="162">
        <v>-850</v>
      </c>
      <c r="S2494" s="232">
        <f>E7+(E8*0.1)</f>
        <v>0.1</v>
      </c>
      <c r="T2494" s="162">
        <v>-3410</v>
      </c>
      <c r="U2494" s="233">
        <f>E9+(E10*0.5)+(E11*0.1)</f>
        <v>0.2</v>
      </c>
      <c r="V2494" s="162">
        <v>1521</v>
      </c>
      <c r="W2494" s="233">
        <f>E12+(E13*0.5)+(E14*0.1)</f>
        <v>0.2</v>
      </c>
      <c r="X2494" s="162">
        <v>1521</v>
      </c>
      <c r="Y2494" s="161">
        <f t="shared" si="777"/>
        <v>2467</v>
      </c>
      <c r="Z2494" s="162">
        <f t="shared" si="769"/>
        <v>72.399999999999977</v>
      </c>
      <c r="AA2494" s="127">
        <v>46213</v>
      </c>
      <c r="AB2494" s="127"/>
      <c r="AC2494" s="128"/>
      <c r="AD2494" s="128"/>
      <c r="AE2494" s="129"/>
      <c r="AF2494" s="129"/>
      <c r="AG2494" s="129"/>
      <c r="AH2494" s="129">
        <f t="shared" si="770"/>
        <v>72.399999999999977</v>
      </c>
      <c r="AI2494" s="129">
        <f t="shared" si="771"/>
        <v>0</v>
      </c>
      <c r="AJ2494" s="234">
        <f t="shared" si="772"/>
        <v>1</v>
      </c>
      <c r="AK2494" s="234">
        <f t="shared" si="773"/>
        <v>0</v>
      </c>
      <c r="AL2494" s="129">
        <f t="shared" si="774"/>
        <v>0</v>
      </c>
      <c r="AM2494" s="127">
        <v>46213</v>
      </c>
      <c r="AN2494" s="129">
        <f t="shared" si="778"/>
        <v>313938.86999999982</v>
      </c>
      <c r="AO2494" s="129">
        <f t="shared" si="779"/>
        <v>0</v>
      </c>
      <c r="AP2494" s="129">
        <f t="shared" si="780"/>
        <v>0</v>
      </c>
      <c r="AQ2494" s="235"/>
      <c r="AR2494" s="235"/>
      <c r="AS2494" s="236">
        <f t="shared" si="775"/>
        <v>46213</v>
      </c>
      <c r="AT2494" s="237">
        <f t="shared" si="781"/>
        <v>49231.58</v>
      </c>
      <c r="AU2494" s="237">
        <f t="shared" si="782"/>
        <v>31969.350000000017</v>
      </c>
      <c r="AV2494" s="237">
        <f t="shared" si="783"/>
        <v>63448.94000000009</v>
      </c>
      <c r="AW2494" s="237">
        <f t="shared" si="784"/>
        <v>73384.999999999971</v>
      </c>
      <c r="AX2494" s="237">
        <f t="shared" si="785"/>
        <v>95903.999999999971</v>
      </c>
      <c r="AY2494" s="133"/>
    </row>
    <row r="2495" spans="3:51" x14ac:dyDescent="0.25">
      <c r="C2495" s="137"/>
      <c r="D2495" s="137"/>
      <c r="E2495" s="137"/>
      <c r="F2495" s="137"/>
      <c r="G2495" s="137"/>
      <c r="H2495" s="137"/>
      <c r="I2495" s="137"/>
      <c r="J2495" s="137"/>
      <c r="K2495" s="240">
        <f t="shared" si="767"/>
        <v>46216</v>
      </c>
      <c r="L2495" s="230">
        <f t="shared" si="768"/>
        <v>317281.44999999984</v>
      </c>
      <c r="M2495" s="162">
        <f>MAX(AN28:AN2495)</f>
        <v>317486.42999999976</v>
      </c>
      <c r="N2495" s="162">
        <f t="shared" si="776"/>
        <v>-204.97999999992317</v>
      </c>
      <c r="O2495" s="231">
        <f>E3+(E4*0.1)</f>
        <v>0.2</v>
      </c>
      <c r="P2495" s="162">
        <v>-550</v>
      </c>
      <c r="Q2495" s="232">
        <f>E5+(E6*0.1)</f>
        <v>0.1</v>
      </c>
      <c r="R2495" s="162">
        <v>-1443</v>
      </c>
      <c r="S2495" s="232">
        <f>E7+(E8*0.1)</f>
        <v>0.1</v>
      </c>
      <c r="T2495" s="162">
        <v>-6999.2</v>
      </c>
      <c r="U2495" s="233">
        <f>E9+(E10*0.5)+(E11*0.1)</f>
        <v>0.2</v>
      </c>
      <c r="V2495" s="162">
        <v>10742</v>
      </c>
      <c r="W2495" s="233">
        <f>E12+(E13*0.5)+(E14*0.1)</f>
        <v>0.2</v>
      </c>
      <c r="X2495" s="162">
        <v>10742</v>
      </c>
      <c r="Y2495" s="161">
        <f t="shared" si="777"/>
        <v>2468</v>
      </c>
      <c r="Z2495" s="162">
        <f t="shared" si="769"/>
        <v>3342.58</v>
      </c>
      <c r="AA2495" s="127">
        <v>46216</v>
      </c>
      <c r="AB2495" s="127"/>
      <c r="AC2495" s="128"/>
      <c r="AD2495" s="128"/>
      <c r="AE2495" s="129"/>
      <c r="AF2495" s="129"/>
      <c r="AG2495" s="129"/>
      <c r="AH2495" s="129">
        <f t="shared" si="770"/>
        <v>3342.58</v>
      </c>
      <c r="AI2495" s="129">
        <f t="shared" si="771"/>
        <v>0</v>
      </c>
      <c r="AJ2495" s="234">
        <f t="shared" si="772"/>
        <v>1</v>
      </c>
      <c r="AK2495" s="234">
        <f t="shared" si="773"/>
        <v>0</v>
      </c>
      <c r="AL2495" s="129">
        <f t="shared" si="774"/>
        <v>0</v>
      </c>
      <c r="AM2495" s="127">
        <v>46216</v>
      </c>
      <c r="AN2495" s="129">
        <f t="shared" si="778"/>
        <v>317281.44999999984</v>
      </c>
      <c r="AO2495" s="129">
        <f t="shared" si="779"/>
        <v>0</v>
      </c>
      <c r="AP2495" s="129">
        <f t="shared" si="780"/>
        <v>0</v>
      </c>
      <c r="AQ2495" s="235"/>
      <c r="AR2495" s="235"/>
      <c r="AS2495" s="236">
        <f t="shared" si="775"/>
        <v>46216</v>
      </c>
      <c r="AT2495" s="237">
        <f t="shared" si="781"/>
        <v>49121.58</v>
      </c>
      <c r="AU2495" s="237">
        <f t="shared" si="782"/>
        <v>31825.050000000017</v>
      </c>
      <c r="AV2495" s="237">
        <f t="shared" si="783"/>
        <v>62749.020000000091</v>
      </c>
      <c r="AW2495" s="237">
        <f t="shared" si="784"/>
        <v>75533.399999999965</v>
      </c>
      <c r="AX2495" s="237">
        <f t="shared" si="785"/>
        <v>98052.399999999965</v>
      </c>
      <c r="AY2495" s="133"/>
    </row>
    <row r="2496" spans="3:51" x14ac:dyDescent="0.25">
      <c r="C2496" s="137"/>
      <c r="D2496" s="137"/>
      <c r="E2496" s="137"/>
      <c r="F2496" s="137"/>
      <c r="G2496" s="137"/>
      <c r="H2496" s="137"/>
      <c r="I2496" s="137"/>
      <c r="J2496" s="137"/>
      <c r="K2496" s="240">
        <f t="shared" si="767"/>
        <v>46217</v>
      </c>
      <c r="L2496" s="230">
        <f t="shared" si="768"/>
        <v>317084.79999999981</v>
      </c>
      <c r="M2496" s="162">
        <f>MAX(AN28:AN2496)</f>
        <v>317486.42999999976</v>
      </c>
      <c r="N2496" s="162">
        <f t="shared" si="776"/>
        <v>-401.62999999994645</v>
      </c>
      <c r="O2496" s="231">
        <f>E3+(E4*0.1)</f>
        <v>0.2</v>
      </c>
      <c r="P2496" s="162">
        <v>-2311.4</v>
      </c>
      <c r="Q2496" s="232">
        <f>E5+(E6*0.1)</f>
        <v>0.1</v>
      </c>
      <c r="R2496" s="162">
        <v>1412.5</v>
      </c>
      <c r="S2496" s="232">
        <f>E7+(E8*0.1)</f>
        <v>0.1</v>
      </c>
      <c r="T2496" s="162">
        <v>6443.8</v>
      </c>
      <c r="U2496" s="233">
        <f>E9+(E10*0.5)+(E11*0.1)</f>
        <v>0.2</v>
      </c>
      <c r="V2496" s="162">
        <v>-1400</v>
      </c>
      <c r="W2496" s="233">
        <f>E12+(E13*0.5)+(E14*0.1)</f>
        <v>0.2</v>
      </c>
      <c r="X2496" s="162">
        <v>-1200</v>
      </c>
      <c r="Y2496" s="161">
        <f t="shared" si="777"/>
        <v>2469</v>
      </c>
      <c r="Z2496" s="162">
        <f t="shared" si="769"/>
        <v>-196.64999999999992</v>
      </c>
      <c r="AA2496" s="127">
        <v>46217</v>
      </c>
      <c r="AB2496" s="127"/>
      <c r="AC2496" s="128"/>
      <c r="AD2496" s="128"/>
      <c r="AE2496" s="129"/>
      <c r="AF2496" s="129"/>
      <c r="AG2496" s="129"/>
      <c r="AH2496" s="129">
        <f t="shared" si="770"/>
        <v>0</v>
      </c>
      <c r="AI2496" s="129">
        <f t="shared" si="771"/>
        <v>-196.64999999999992</v>
      </c>
      <c r="AJ2496" s="234">
        <f t="shared" si="772"/>
        <v>0</v>
      </c>
      <c r="AK2496" s="234">
        <f t="shared" si="773"/>
        <v>1</v>
      </c>
      <c r="AL2496" s="129">
        <f t="shared" si="774"/>
        <v>0</v>
      </c>
      <c r="AM2496" s="127">
        <v>46217</v>
      </c>
      <c r="AN2496" s="129">
        <f t="shared" si="778"/>
        <v>317084.79999999981</v>
      </c>
      <c r="AO2496" s="129">
        <f t="shared" si="779"/>
        <v>0</v>
      </c>
      <c r="AP2496" s="129">
        <f t="shared" si="780"/>
        <v>0</v>
      </c>
      <c r="AQ2496" s="235"/>
      <c r="AR2496" s="235"/>
      <c r="AS2496" s="236">
        <f t="shared" si="775"/>
        <v>46217</v>
      </c>
      <c r="AT2496" s="237">
        <f t="shared" si="781"/>
        <v>48659.3</v>
      </c>
      <c r="AU2496" s="237">
        <f t="shared" si="782"/>
        <v>31966.300000000017</v>
      </c>
      <c r="AV2496" s="237">
        <f t="shared" si="783"/>
        <v>63393.400000000089</v>
      </c>
      <c r="AW2496" s="237">
        <f t="shared" si="784"/>
        <v>75253.399999999965</v>
      </c>
      <c r="AX2496" s="237">
        <f t="shared" si="785"/>
        <v>97812.399999999965</v>
      </c>
      <c r="AY2496" s="133"/>
    </row>
    <row r="2497" spans="3:51" x14ac:dyDescent="0.25">
      <c r="C2497" s="137"/>
      <c r="D2497" s="137"/>
      <c r="E2497" s="137"/>
      <c r="F2497" s="137"/>
      <c r="G2497" s="137"/>
      <c r="H2497" s="137"/>
      <c r="I2497" s="137"/>
      <c r="J2497" s="137"/>
      <c r="K2497" s="240">
        <f t="shared" si="767"/>
        <v>46218</v>
      </c>
      <c r="L2497" s="230">
        <f t="shared" si="768"/>
        <v>316289.16999999981</v>
      </c>
      <c r="M2497" s="162">
        <f>MAX(AN28:AN2497)</f>
        <v>317486.42999999976</v>
      </c>
      <c r="N2497" s="162">
        <f t="shared" si="776"/>
        <v>-1197.2599999999511</v>
      </c>
      <c r="O2497" s="231">
        <f>E3+(E4*0.1)</f>
        <v>0.2</v>
      </c>
      <c r="P2497" s="162">
        <v>751.85</v>
      </c>
      <c r="Q2497" s="232">
        <f>E5+(E6*0.1)</f>
        <v>0.1</v>
      </c>
      <c r="R2497" s="162">
        <v>-850</v>
      </c>
      <c r="S2497" s="232">
        <f>E7+(E8*0.1)</f>
        <v>0.1</v>
      </c>
      <c r="T2497" s="162">
        <v>-3410</v>
      </c>
      <c r="U2497" s="233">
        <f>E9+(E10*0.5)+(E11*0.1)</f>
        <v>0.2</v>
      </c>
      <c r="V2497" s="162">
        <v>-1400</v>
      </c>
      <c r="W2497" s="233">
        <f>E12+(E13*0.5)+(E14*0.1)</f>
        <v>0.2</v>
      </c>
      <c r="X2497" s="162">
        <v>-1200</v>
      </c>
      <c r="Y2497" s="161">
        <f t="shared" si="777"/>
        <v>2470</v>
      </c>
      <c r="Z2497" s="162">
        <f t="shared" si="769"/>
        <v>-795.63</v>
      </c>
      <c r="AA2497" s="127">
        <v>46218</v>
      </c>
      <c r="AB2497" s="127"/>
      <c r="AC2497" s="128"/>
      <c r="AD2497" s="128"/>
      <c r="AE2497" s="129"/>
      <c r="AF2497" s="129"/>
      <c r="AG2497" s="129"/>
      <c r="AH2497" s="129">
        <f t="shared" si="770"/>
        <v>0</v>
      </c>
      <c r="AI2497" s="129">
        <f t="shared" si="771"/>
        <v>-795.63</v>
      </c>
      <c r="AJ2497" s="234">
        <f t="shared" si="772"/>
        <v>0</v>
      </c>
      <c r="AK2497" s="234">
        <f t="shared" si="773"/>
        <v>1</v>
      </c>
      <c r="AL2497" s="129">
        <f t="shared" si="774"/>
        <v>0</v>
      </c>
      <c r="AM2497" s="127">
        <v>46218</v>
      </c>
      <c r="AN2497" s="129">
        <f t="shared" si="778"/>
        <v>316289.16999999981</v>
      </c>
      <c r="AO2497" s="129">
        <f t="shared" si="779"/>
        <v>0</v>
      </c>
      <c r="AP2497" s="129">
        <f t="shared" si="780"/>
        <v>0</v>
      </c>
      <c r="AQ2497" s="235"/>
      <c r="AR2497" s="235"/>
      <c r="AS2497" s="236">
        <f t="shared" si="775"/>
        <v>46218</v>
      </c>
      <c r="AT2497" s="237">
        <f t="shared" si="781"/>
        <v>48809.670000000006</v>
      </c>
      <c r="AU2497" s="237">
        <f t="shared" si="782"/>
        <v>31881.300000000017</v>
      </c>
      <c r="AV2497" s="237">
        <f t="shared" si="783"/>
        <v>63052.400000000089</v>
      </c>
      <c r="AW2497" s="237">
        <f t="shared" si="784"/>
        <v>74973.399999999965</v>
      </c>
      <c r="AX2497" s="237">
        <f t="shared" si="785"/>
        <v>97572.399999999965</v>
      </c>
      <c r="AY2497" s="133"/>
    </row>
    <row r="2498" spans="3:51" x14ac:dyDescent="0.25">
      <c r="C2498" s="137"/>
      <c r="D2498" s="137"/>
      <c r="E2498" s="137"/>
      <c r="F2498" s="137"/>
      <c r="G2498" s="137"/>
      <c r="H2498" s="137"/>
      <c r="I2498" s="137"/>
      <c r="J2498" s="137"/>
      <c r="K2498" s="240">
        <f t="shared" si="767"/>
        <v>46219</v>
      </c>
      <c r="L2498" s="230">
        <f t="shared" si="768"/>
        <v>319081.86999999982</v>
      </c>
      <c r="M2498" s="162">
        <f>MAX(AN28:AN2498)</f>
        <v>319081.86999999982</v>
      </c>
      <c r="N2498" s="162">
        <f t="shared" si="776"/>
        <v>0</v>
      </c>
      <c r="O2498" s="231">
        <f>E3+(E4*0.1)</f>
        <v>0.2</v>
      </c>
      <c r="P2498" s="162">
        <v>-550</v>
      </c>
      <c r="Q2498" s="232">
        <f>E5+(E6*0.1)</f>
        <v>0.1</v>
      </c>
      <c r="R2498" s="162">
        <v>-850</v>
      </c>
      <c r="S2498" s="232">
        <f>E7+(E8*0.1)</f>
        <v>0.1</v>
      </c>
      <c r="T2498" s="162">
        <v>-3763</v>
      </c>
      <c r="U2498" s="233">
        <f>E9+(E10*0.5)+(E11*0.1)</f>
        <v>0.2</v>
      </c>
      <c r="V2498" s="162">
        <v>8410</v>
      </c>
      <c r="W2498" s="233">
        <f>E12+(E13*0.5)+(E14*0.1)</f>
        <v>0.2</v>
      </c>
      <c r="X2498" s="162">
        <v>8410</v>
      </c>
      <c r="Y2498" s="161">
        <f t="shared" si="777"/>
        <v>2471</v>
      </c>
      <c r="Z2498" s="162">
        <f t="shared" si="769"/>
        <v>2792.7</v>
      </c>
      <c r="AA2498" s="127">
        <v>46219</v>
      </c>
      <c r="AB2498" s="127"/>
      <c r="AC2498" s="128"/>
      <c r="AD2498" s="128"/>
      <c r="AE2498" s="129"/>
      <c r="AF2498" s="129"/>
      <c r="AG2498" s="129"/>
      <c r="AH2498" s="129">
        <f t="shared" si="770"/>
        <v>2792.7</v>
      </c>
      <c r="AI2498" s="129">
        <f t="shared" si="771"/>
        <v>0</v>
      </c>
      <c r="AJ2498" s="234">
        <f t="shared" si="772"/>
        <v>1</v>
      </c>
      <c r="AK2498" s="234">
        <f t="shared" si="773"/>
        <v>0</v>
      </c>
      <c r="AL2498" s="129">
        <f t="shared" si="774"/>
        <v>0</v>
      </c>
      <c r="AM2498" s="127">
        <v>46219</v>
      </c>
      <c r="AN2498" s="129">
        <f t="shared" si="778"/>
        <v>319081.86999999982</v>
      </c>
      <c r="AO2498" s="129">
        <f t="shared" si="779"/>
        <v>0</v>
      </c>
      <c r="AP2498" s="129">
        <f t="shared" si="780"/>
        <v>0</v>
      </c>
      <c r="AQ2498" s="235"/>
      <c r="AR2498" s="235"/>
      <c r="AS2498" s="236">
        <f t="shared" si="775"/>
        <v>46219</v>
      </c>
      <c r="AT2498" s="237">
        <f t="shared" si="781"/>
        <v>48699.670000000006</v>
      </c>
      <c r="AU2498" s="237">
        <f t="shared" si="782"/>
        <v>31796.300000000017</v>
      </c>
      <c r="AV2498" s="237">
        <f t="shared" si="783"/>
        <v>62676.100000000086</v>
      </c>
      <c r="AW2498" s="237">
        <f t="shared" si="784"/>
        <v>76655.399999999965</v>
      </c>
      <c r="AX2498" s="237">
        <f t="shared" si="785"/>
        <v>99254.399999999965</v>
      </c>
      <c r="AY2498" s="133"/>
    </row>
    <row r="2499" spans="3:51" x14ac:dyDescent="0.25">
      <c r="C2499" s="137"/>
      <c r="D2499" s="137"/>
      <c r="E2499" s="137"/>
      <c r="F2499" s="137"/>
      <c r="G2499" s="137"/>
      <c r="H2499" s="137"/>
      <c r="I2499" s="137"/>
      <c r="J2499" s="137"/>
      <c r="K2499" s="240">
        <f t="shared" si="767"/>
        <v>46220</v>
      </c>
      <c r="L2499" s="230">
        <f t="shared" si="768"/>
        <v>316869.74999999983</v>
      </c>
      <c r="M2499" s="162">
        <f>MAX(AN28:AN2499)</f>
        <v>319081.86999999982</v>
      </c>
      <c r="N2499" s="162">
        <f t="shared" si="776"/>
        <v>-2212.1199999999953</v>
      </c>
      <c r="O2499" s="231">
        <f>E3+(E4*0.1)</f>
        <v>0.2</v>
      </c>
      <c r="P2499" s="162">
        <v>-682.55</v>
      </c>
      <c r="Q2499" s="232">
        <f>E5+(E6*0.1)</f>
        <v>0.1</v>
      </c>
      <c r="R2499" s="162">
        <v>-4362.5</v>
      </c>
      <c r="S2499" s="232">
        <f>E7+(E8*0.1)</f>
        <v>0.1</v>
      </c>
      <c r="T2499" s="162">
        <v>-11193.6</v>
      </c>
      <c r="U2499" s="233">
        <f>E9+(E10*0.5)+(E11*0.1)</f>
        <v>0.2</v>
      </c>
      <c r="V2499" s="162">
        <v>-1400</v>
      </c>
      <c r="W2499" s="233">
        <f>E12+(E13*0.5)+(E14*0.1)</f>
        <v>0.2</v>
      </c>
      <c r="X2499" s="162">
        <v>-1200</v>
      </c>
      <c r="Y2499" s="161">
        <f t="shared" si="777"/>
        <v>2472</v>
      </c>
      <c r="Z2499" s="162">
        <f t="shared" si="769"/>
        <v>-2212.12</v>
      </c>
      <c r="AA2499" s="127">
        <v>46220</v>
      </c>
      <c r="AB2499" s="127"/>
      <c r="AC2499" s="128"/>
      <c r="AD2499" s="128"/>
      <c r="AE2499" s="129"/>
      <c r="AF2499" s="129"/>
      <c r="AG2499" s="129"/>
      <c r="AH2499" s="129">
        <f t="shared" si="770"/>
        <v>0</v>
      </c>
      <c r="AI2499" s="129">
        <f t="shared" si="771"/>
        <v>-2212.12</v>
      </c>
      <c r="AJ2499" s="234">
        <f t="shared" si="772"/>
        <v>0</v>
      </c>
      <c r="AK2499" s="234">
        <f t="shared" si="773"/>
        <v>1</v>
      </c>
      <c r="AL2499" s="129">
        <f t="shared" si="774"/>
        <v>0</v>
      </c>
      <c r="AM2499" s="127">
        <v>46220</v>
      </c>
      <c r="AN2499" s="129">
        <f t="shared" si="778"/>
        <v>316869.74999999983</v>
      </c>
      <c r="AO2499" s="129">
        <f t="shared" si="779"/>
        <v>0</v>
      </c>
      <c r="AP2499" s="129">
        <f t="shared" si="780"/>
        <v>0</v>
      </c>
      <c r="AQ2499" s="235"/>
      <c r="AR2499" s="235"/>
      <c r="AS2499" s="236">
        <f t="shared" si="775"/>
        <v>46220</v>
      </c>
      <c r="AT2499" s="237">
        <f t="shared" si="781"/>
        <v>48563.16</v>
      </c>
      <c r="AU2499" s="237">
        <f t="shared" si="782"/>
        <v>31360.050000000017</v>
      </c>
      <c r="AV2499" s="237">
        <f t="shared" si="783"/>
        <v>61556.740000000085</v>
      </c>
      <c r="AW2499" s="237">
        <f t="shared" si="784"/>
        <v>76375.399999999965</v>
      </c>
      <c r="AX2499" s="237">
        <f t="shared" si="785"/>
        <v>99014.399999999965</v>
      </c>
      <c r="AY2499" s="133"/>
    </row>
    <row r="2500" spans="3:51" x14ac:dyDescent="0.25">
      <c r="C2500" s="137"/>
      <c r="D2500" s="137"/>
      <c r="E2500" s="137"/>
      <c r="F2500" s="137"/>
      <c r="G2500" s="137"/>
      <c r="H2500" s="137"/>
      <c r="I2500" s="137"/>
      <c r="J2500" s="137"/>
      <c r="K2500" s="240">
        <f t="shared" si="767"/>
        <v>46223</v>
      </c>
      <c r="L2500" s="230">
        <f t="shared" si="768"/>
        <v>316177.88999999984</v>
      </c>
      <c r="M2500" s="162">
        <f>MAX(AN28:AN2500)</f>
        <v>319081.86999999982</v>
      </c>
      <c r="N2500" s="162">
        <f t="shared" si="776"/>
        <v>-2903.9799999999814</v>
      </c>
      <c r="O2500" s="231">
        <f>E3+(E4*0.1)</f>
        <v>0.2</v>
      </c>
      <c r="P2500" s="162">
        <v>-550</v>
      </c>
      <c r="Q2500" s="232">
        <f>E5+(E6*0.1)</f>
        <v>0.1</v>
      </c>
      <c r="R2500" s="162">
        <v>-850</v>
      </c>
      <c r="S2500" s="232">
        <f>E7+(E8*0.1)</f>
        <v>0.1</v>
      </c>
      <c r="T2500" s="162">
        <v>231.4</v>
      </c>
      <c r="U2500" s="233">
        <f>E9+(E10*0.5)+(E11*0.1)</f>
        <v>0.2</v>
      </c>
      <c r="V2500" s="162">
        <v>-1400</v>
      </c>
      <c r="W2500" s="233">
        <f>E12+(E13*0.5)+(E14*0.1)</f>
        <v>0.2</v>
      </c>
      <c r="X2500" s="162">
        <v>-1200</v>
      </c>
      <c r="Y2500" s="161">
        <f t="shared" si="777"/>
        <v>2473</v>
      </c>
      <c r="Z2500" s="162">
        <f t="shared" si="769"/>
        <v>-691.86</v>
      </c>
      <c r="AA2500" s="127">
        <v>46223</v>
      </c>
      <c r="AB2500" s="127"/>
      <c r="AC2500" s="128"/>
      <c r="AD2500" s="128"/>
      <c r="AE2500" s="129"/>
      <c r="AF2500" s="129"/>
      <c r="AG2500" s="129"/>
      <c r="AH2500" s="129">
        <f t="shared" si="770"/>
        <v>0</v>
      </c>
      <c r="AI2500" s="129">
        <f t="shared" si="771"/>
        <v>-691.86</v>
      </c>
      <c r="AJ2500" s="234">
        <f t="shared" si="772"/>
        <v>0</v>
      </c>
      <c r="AK2500" s="234">
        <f t="shared" si="773"/>
        <v>1</v>
      </c>
      <c r="AL2500" s="129">
        <f t="shared" si="774"/>
        <v>0</v>
      </c>
      <c r="AM2500" s="127">
        <v>46223</v>
      </c>
      <c r="AN2500" s="129">
        <f t="shared" si="778"/>
        <v>316177.88999999984</v>
      </c>
      <c r="AO2500" s="129">
        <f t="shared" si="779"/>
        <v>0</v>
      </c>
      <c r="AP2500" s="129">
        <f t="shared" si="780"/>
        <v>0</v>
      </c>
      <c r="AQ2500" s="235"/>
      <c r="AR2500" s="235"/>
      <c r="AS2500" s="236">
        <f t="shared" si="775"/>
        <v>46223</v>
      </c>
      <c r="AT2500" s="237">
        <f t="shared" si="781"/>
        <v>48453.16</v>
      </c>
      <c r="AU2500" s="237">
        <f t="shared" si="782"/>
        <v>31275.050000000017</v>
      </c>
      <c r="AV2500" s="237">
        <f t="shared" si="783"/>
        <v>61579.880000000085</v>
      </c>
      <c r="AW2500" s="237">
        <f t="shared" si="784"/>
        <v>76095.399999999965</v>
      </c>
      <c r="AX2500" s="237">
        <f t="shared" si="785"/>
        <v>98774.399999999965</v>
      </c>
      <c r="AY2500" s="133"/>
    </row>
    <row r="2501" spans="3:51" x14ac:dyDescent="0.25">
      <c r="C2501" s="137"/>
      <c r="D2501" s="137"/>
      <c r="E2501" s="137"/>
      <c r="F2501" s="137"/>
      <c r="G2501" s="137"/>
      <c r="H2501" s="137"/>
      <c r="I2501" s="137"/>
      <c r="J2501" s="137"/>
      <c r="K2501" s="240">
        <f t="shared" si="767"/>
        <v>46224</v>
      </c>
      <c r="L2501" s="230">
        <f t="shared" si="768"/>
        <v>317474.76999999984</v>
      </c>
      <c r="M2501" s="162">
        <f>MAX(AN28:AN2501)</f>
        <v>319081.86999999982</v>
      </c>
      <c r="N2501" s="162">
        <f t="shared" si="776"/>
        <v>-1607.0999999999767</v>
      </c>
      <c r="O2501" s="231">
        <f>E3+(E4*0.1)</f>
        <v>0.2</v>
      </c>
      <c r="P2501" s="162">
        <v>1926.9</v>
      </c>
      <c r="Q2501" s="232">
        <f>E5+(E6*0.1)</f>
        <v>0.1</v>
      </c>
      <c r="R2501" s="162">
        <v>3296</v>
      </c>
      <c r="S2501" s="232">
        <f>E7+(E8*0.1)</f>
        <v>0.1</v>
      </c>
      <c r="T2501" s="162">
        <v>11019</v>
      </c>
      <c r="U2501" s="233">
        <f>E9+(E10*0.5)+(E11*0.1)</f>
        <v>0.2</v>
      </c>
      <c r="V2501" s="162">
        <v>-1400</v>
      </c>
      <c r="W2501" s="233">
        <f>E12+(E13*0.5)+(E14*0.1)</f>
        <v>0.2</v>
      </c>
      <c r="X2501" s="162">
        <v>-1200</v>
      </c>
      <c r="Y2501" s="161">
        <f t="shared" si="777"/>
        <v>2474</v>
      </c>
      <c r="Z2501" s="162">
        <f t="shared" si="769"/>
        <v>1296.8800000000001</v>
      </c>
      <c r="AA2501" s="127">
        <v>46224</v>
      </c>
      <c r="AB2501" s="127"/>
      <c r="AC2501" s="128"/>
      <c r="AD2501" s="128"/>
      <c r="AE2501" s="129"/>
      <c r="AF2501" s="129"/>
      <c r="AG2501" s="129"/>
      <c r="AH2501" s="129">
        <f t="shared" si="770"/>
        <v>1296.8800000000001</v>
      </c>
      <c r="AI2501" s="129">
        <f t="shared" si="771"/>
        <v>0</v>
      </c>
      <c r="AJ2501" s="234">
        <f t="shared" si="772"/>
        <v>1</v>
      </c>
      <c r="AK2501" s="234">
        <f t="shared" si="773"/>
        <v>0</v>
      </c>
      <c r="AL2501" s="129">
        <f t="shared" si="774"/>
        <v>0</v>
      </c>
      <c r="AM2501" s="127">
        <v>46224</v>
      </c>
      <c r="AN2501" s="129">
        <f t="shared" si="778"/>
        <v>317474.76999999984</v>
      </c>
      <c r="AO2501" s="129">
        <f t="shared" si="779"/>
        <v>0</v>
      </c>
      <c r="AP2501" s="129">
        <f t="shared" si="780"/>
        <v>0</v>
      </c>
      <c r="AQ2501" s="235"/>
      <c r="AR2501" s="235"/>
      <c r="AS2501" s="236">
        <f t="shared" si="775"/>
        <v>46224</v>
      </c>
      <c r="AT2501" s="237">
        <f t="shared" si="781"/>
        <v>48838.54</v>
      </c>
      <c r="AU2501" s="237">
        <f t="shared" si="782"/>
        <v>31604.650000000016</v>
      </c>
      <c r="AV2501" s="237">
        <f t="shared" si="783"/>
        <v>62681.780000000086</v>
      </c>
      <c r="AW2501" s="237">
        <f t="shared" si="784"/>
        <v>75815.399999999965</v>
      </c>
      <c r="AX2501" s="237">
        <f t="shared" si="785"/>
        <v>98534.399999999965</v>
      </c>
      <c r="AY2501" s="133"/>
    </row>
    <row r="2502" spans="3:51" x14ac:dyDescent="0.25">
      <c r="C2502" s="137"/>
      <c r="D2502" s="137"/>
      <c r="E2502" s="137"/>
      <c r="F2502" s="137"/>
      <c r="G2502" s="137"/>
      <c r="H2502" s="137"/>
      <c r="I2502" s="137"/>
      <c r="J2502" s="137"/>
      <c r="K2502" s="240">
        <f t="shared" si="767"/>
        <v>46225</v>
      </c>
      <c r="L2502" s="230">
        <f t="shared" si="768"/>
        <v>316427.62999999983</v>
      </c>
      <c r="M2502" s="162">
        <f>MAX(AN28:AN2502)</f>
        <v>319081.86999999982</v>
      </c>
      <c r="N2502" s="162">
        <f t="shared" si="776"/>
        <v>-2654.2399999999907</v>
      </c>
      <c r="O2502" s="231">
        <f>E3+(E4*0.1)</f>
        <v>0.2</v>
      </c>
      <c r="P2502" s="162">
        <v>-30.3</v>
      </c>
      <c r="Q2502" s="232">
        <f>E5+(E6*0.1)</f>
        <v>0.1</v>
      </c>
      <c r="R2502" s="162">
        <v>-850</v>
      </c>
      <c r="S2502" s="232">
        <f>E7+(E8*0.1)</f>
        <v>0.1</v>
      </c>
      <c r="T2502" s="162">
        <v>-4360.8</v>
      </c>
      <c r="U2502" s="233">
        <f>E9+(E10*0.5)+(E11*0.1)</f>
        <v>0.2</v>
      </c>
      <c r="V2502" s="162">
        <v>-1400</v>
      </c>
      <c r="W2502" s="233">
        <f>E12+(E13*0.5)+(E14*0.1)</f>
        <v>0.2</v>
      </c>
      <c r="X2502" s="162">
        <v>-1200</v>
      </c>
      <c r="Y2502" s="161">
        <f t="shared" si="777"/>
        <v>2475</v>
      </c>
      <c r="Z2502" s="162">
        <f t="shared" si="769"/>
        <v>-1047.1400000000001</v>
      </c>
      <c r="AA2502" s="127">
        <v>46225</v>
      </c>
      <c r="AB2502" s="127"/>
      <c r="AC2502" s="128"/>
      <c r="AD2502" s="128"/>
      <c r="AE2502" s="129"/>
      <c r="AF2502" s="129"/>
      <c r="AG2502" s="129"/>
      <c r="AH2502" s="129">
        <f t="shared" si="770"/>
        <v>0</v>
      </c>
      <c r="AI2502" s="129">
        <f t="shared" si="771"/>
        <v>-1047.1400000000001</v>
      </c>
      <c r="AJ2502" s="234">
        <f t="shared" si="772"/>
        <v>0</v>
      </c>
      <c r="AK2502" s="234">
        <f t="shared" si="773"/>
        <v>1</v>
      </c>
      <c r="AL2502" s="129">
        <f t="shared" si="774"/>
        <v>0</v>
      </c>
      <c r="AM2502" s="127">
        <v>46225</v>
      </c>
      <c r="AN2502" s="129">
        <f t="shared" si="778"/>
        <v>316427.62999999983</v>
      </c>
      <c r="AO2502" s="129">
        <f t="shared" si="779"/>
        <v>0</v>
      </c>
      <c r="AP2502" s="129">
        <f t="shared" si="780"/>
        <v>0</v>
      </c>
      <c r="AQ2502" s="235"/>
      <c r="AR2502" s="235"/>
      <c r="AS2502" s="236">
        <f t="shared" si="775"/>
        <v>46225</v>
      </c>
      <c r="AT2502" s="237">
        <f t="shared" si="781"/>
        <v>48832.480000000003</v>
      </c>
      <c r="AU2502" s="237">
        <f t="shared" si="782"/>
        <v>31519.650000000016</v>
      </c>
      <c r="AV2502" s="237">
        <f t="shared" si="783"/>
        <v>62245.700000000084</v>
      </c>
      <c r="AW2502" s="237">
        <f t="shared" si="784"/>
        <v>75535.399999999965</v>
      </c>
      <c r="AX2502" s="237">
        <f t="shared" si="785"/>
        <v>98294.399999999965</v>
      </c>
      <c r="AY2502" s="133"/>
    </row>
    <row r="2503" spans="3:51" x14ac:dyDescent="0.25">
      <c r="C2503" s="137"/>
      <c r="D2503" s="137"/>
      <c r="E2503" s="137"/>
      <c r="F2503" s="137"/>
      <c r="G2503" s="137"/>
      <c r="H2503" s="137"/>
      <c r="I2503" s="137"/>
      <c r="J2503" s="137"/>
      <c r="K2503" s="240">
        <f t="shared" si="767"/>
        <v>46226</v>
      </c>
      <c r="L2503" s="230">
        <f t="shared" si="768"/>
        <v>317860.19999999984</v>
      </c>
      <c r="M2503" s="162">
        <f>MAX(AN28:AN2503)</f>
        <v>319081.86999999982</v>
      </c>
      <c r="N2503" s="162">
        <f t="shared" si="776"/>
        <v>-1221.6699999999837</v>
      </c>
      <c r="O2503" s="231">
        <f>E3+(E4*0.1)</f>
        <v>0.2</v>
      </c>
      <c r="P2503" s="162">
        <v>-2365.1999999999998</v>
      </c>
      <c r="Q2503" s="232">
        <f>E5+(E6*0.1)</f>
        <v>0.1</v>
      </c>
      <c r="R2503" s="162">
        <v>-4083.5</v>
      </c>
      <c r="S2503" s="232">
        <f>E7+(E8*0.1)</f>
        <v>0.1</v>
      </c>
      <c r="T2503" s="162">
        <v>-9092.4</v>
      </c>
      <c r="U2503" s="233">
        <f>E9+(E10*0.5)+(E11*0.1)</f>
        <v>0.2</v>
      </c>
      <c r="V2503" s="162">
        <v>8058</v>
      </c>
      <c r="W2503" s="233">
        <f>E12+(E13*0.5)+(E14*0.1)</f>
        <v>0.2</v>
      </c>
      <c r="X2503" s="162">
        <v>8058</v>
      </c>
      <c r="Y2503" s="161">
        <f t="shared" si="777"/>
        <v>2476</v>
      </c>
      <c r="Z2503" s="162">
        <f t="shared" si="769"/>
        <v>1432.5700000000002</v>
      </c>
      <c r="AA2503" s="127">
        <v>46226</v>
      </c>
      <c r="AB2503" s="127"/>
      <c r="AC2503" s="128"/>
      <c r="AD2503" s="128"/>
      <c r="AE2503" s="129"/>
      <c r="AF2503" s="129"/>
      <c r="AG2503" s="129"/>
      <c r="AH2503" s="129">
        <f t="shared" si="770"/>
        <v>1432.5700000000002</v>
      </c>
      <c r="AI2503" s="129">
        <f t="shared" si="771"/>
        <v>0</v>
      </c>
      <c r="AJ2503" s="234">
        <f t="shared" si="772"/>
        <v>1</v>
      </c>
      <c r="AK2503" s="234">
        <f t="shared" si="773"/>
        <v>0</v>
      </c>
      <c r="AL2503" s="129">
        <f t="shared" si="774"/>
        <v>0</v>
      </c>
      <c r="AM2503" s="127">
        <v>46226</v>
      </c>
      <c r="AN2503" s="129">
        <f t="shared" si="778"/>
        <v>317860.19999999984</v>
      </c>
      <c r="AO2503" s="129">
        <f t="shared" si="779"/>
        <v>0</v>
      </c>
      <c r="AP2503" s="129">
        <f t="shared" si="780"/>
        <v>0</v>
      </c>
      <c r="AQ2503" s="235"/>
      <c r="AR2503" s="235"/>
      <c r="AS2503" s="236">
        <f t="shared" si="775"/>
        <v>46226</v>
      </c>
      <c r="AT2503" s="237">
        <f t="shared" si="781"/>
        <v>48359.44</v>
      </c>
      <c r="AU2503" s="237">
        <f t="shared" si="782"/>
        <v>31111.300000000017</v>
      </c>
      <c r="AV2503" s="237">
        <f t="shared" si="783"/>
        <v>61336.460000000086</v>
      </c>
      <c r="AW2503" s="237">
        <f t="shared" si="784"/>
        <v>77146.999999999971</v>
      </c>
      <c r="AX2503" s="237">
        <f t="shared" si="785"/>
        <v>99905.999999999971</v>
      </c>
      <c r="AY2503" s="133"/>
    </row>
    <row r="2504" spans="3:51" x14ac:dyDescent="0.25">
      <c r="C2504" s="137"/>
      <c r="D2504" s="137"/>
      <c r="E2504" s="137"/>
      <c r="F2504" s="137"/>
      <c r="G2504" s="137"/>
      <c r="H2504" s="137"/>
      <c r="I2504" s="137"/>
      <c r="J2504" s="137"/>
      <c r="K2504" s="240">
        <f t="shared" si="767"/>
        <v>46227</v>
      </c>
      <c r="L2504" s="230">
        <f t="shared" si="768"/>
        <v>317253.19999999984</v>
      </c>
      <c r="M2504" s="162">
        <f>MAX(AN28:AN2504)</f>
        <v>319081.86999999982</v>
      </c>
      <c r="N2504" s="162">
        <f t="shared" si="776"/>
        <v>-1828.6699999999837</v>
      </c>
      <c r="O2504" s="231">
        <f>E3+(E4*0.1)</f>
        <v>0.2</v>
      </c>
      <c r="P2504" s="162">
        <v>1178</v>
      </c>
      <c r="Q2504" s="232">
        <f>E5+(E6*0.1)</f>
        <v>0.1</v>
      </c>
      <c r="R2504" s="162">
        <v>184</v>
      </c>
      <c r="S2504" s="232">
        <f>E7+(E8*0.1)</f>
        <v>0.1</v>
      </c>
      <c r="T2504" s="162">
        <v>-3410</v>
      </c>
      <c r="U2504" s="233">
        <f>E9+(E10*0.5)+(E11*0.1)</f>
        <v>0.2</v>
      </c>
      <c r="V2504" s="162">
        <v>-1400</v>
      </c>
      <c r="W2504" s="233">
        <f>E12+(E13*0.5)+(E14*0.1)</f>
        <v>0.2</v>
      </c>
      <c r="X2504" s="162">
        <v>-1200</v>
      </c>
      <c r="Y2504" s="161">
        <f t="shared" si="777"/>
        <v>2477</v>
      </c>
      <c r="Z2504" s="162">
        <f t="shared" si="769"/>
        <v>-607</v>
      </c>
      <c r="AA2504" s="127">
        <v>46227</v>
      </c>
      <c r="AB2504" s="127"/>
      <c r="AC2504" s="128"/>
      <c r="AD2504" s="128"/>
      <c r="AE2504" s="129"/>
      <c r="AF2504" s="129"/>
      <c r="AG2504" s="129"/>
      <c r="AH2504" s="129">
        <f t="shared" si="770"/>
        <v>0</v>
      </c>
      <c r="AI2504" s="129">
        <f t="shared" si="771"/>
        <v>-607</v>
      </c>
      <c r="AJ2504" s="234">
        <f t="shared" si="772"/>
        <v>0</v>
      </c>
      <c r="AK2504" s="234">
        <f t="shared" si="773"/>
        <v>1</v>
      </c>
      <c r="AL2504" s="129">
        <f t="shared" si="774"/>
        <v>0</v>
      </c>
      <c r="AM2504" s="127">
        <v>46227</v>
      </c>
      <c r="AN2504" s="129">
        <f t="shared" si="778"/>
        <v>317253.19999999984</v>
      </c>
      <c r="AO2504" s="129">
        <f t="shared" si="779"/>
        <v>0</v>
      </c>
      <c r="AP2504" s="129">
        <f t="shared" si="780"/>
        <v>0</v>
      </c>
      <c r="AQ2504" s="235"/>
      <c r="AR2504" s="235"/>
      <c r="AS2504" s="236">
        <f t="shared" si="775"/>
        <v>46227</v>
      </c>
      <c r="AT2504" s="237">
        <f t="shared" si="781"/>
        <v>48595.040000000001</v>
      </c>
      <c r="AU2504" s="237">
        <f t="shared" si="782"/>
        <v>31129.700000000019</v>
      </c>
      <c r="AV2504" s="237">
        <f t="shared" si="783"/>
        <v>60995.460000000086</v>
      </c>
      <c r="AW2504" s="237">
        <f t="shared" si="784"/>
        <v>76866.999999999971</v>
      </c>
      <c r="AX2504" s="237">
        <f t="shared" si="785"/>
        <v>99665.999999999971</v>
      </c>
      <c r="AY2504" s="133"/>
    </row>
    <row r="2505" spans="3:51" x14ac:dyDescent="0.25">
      <c r="C2505" s="137"/>
      <c r="D2505" s="137"/>
      <c r="E2505" s="137"/>
      <c r="F2505" s="137"/>
      <c r="G2505" s="137"/>
      <c r="H2505" s="137"/>
      <c r="I2505" s="137"/>
      <c r="J2505" s="137"/>
      <c r="K2505" s="240">
        <f t="shared" si="767"/>
        <v>46230</v>
      </c>
      <c r="L2505" s="230">
        <f t="shared" si="768"/>
        <v>316570.02999999985</v>
      </c>
      <c r="M2505" s="162">
        <f>MAX(AN28:AN2505)</f>
        <v>319081.86999999982</v>
      </c>
      <c r="N2505" s="162">
        <f t="shared" si="776"/>
        <v>-2511.8399999999674</v>
      </c>
      <c r="O2505" s="231">
        <f>E3+(E4*0.1)</f>
        <v>0.2</v>
      </c>
      <c r="P2505" s="162">
        <v>1314.15</v>
      </c>
      <c r="Q2505" s="232">
        <f>E5+(E6*0.1)</f>
        <v>0.1</v>
      </c>
      <c r="R2505" s="162">
        <v>-850</v>
      </c>
      <c r="S2505" s="232">
        <f>E7+(E8*0.1)</f>
        <v>0.1</v>
      </c>
      <c r="T2505" s="162">
        <v>-3410</v>
      </c>
      <c r="U2505" s="233">
        <f>E9+(E10*0.5)+(E11*0.1)</f>
        <v>0.2</v>
      </c>
      <c r="V2505" s="162">
        <v>-1400</v>
      </c>
      <c r="W2505" s="233">
        <f>E12+(E13*0.5)+(E14*0.1)</f>
        <v>0.2</v>
      </c>
      <c r="X2505" s="162">
        <v>-1200</v>
      </c>
      <c r="Y2505" s="161">
        <f t="shared" si="777"/>
        <v>2478</v>
      </c>
      <c r="Z2505" s="162">
        <f t="shared" si="769"/>
        <v>-683.17</v>
      </c>
      <c r="AA2505" s="127">
        <v>46230</v>
      </c>
      <c r="AB2505" s="127"/>
      <c r="AC2505" s="128"/>
      <c r="AD2505" s="128"/>
      <c r="AE2505" s="129"/>
      <c r="AF2505" s="129"/>
      <c r="AG2505" s="129"/>
      <c r="AH2505" s="129">
        <f t="shared" si="770"/>
        <v>0</v>
      </c>
      <c r="AI2505" s="129">
        <f t="shared" si="771"/>
        <v>-683.17</v>
      </c>
      <c r="AJ2505" s="234">
        <f t="shared" si="772"/>
        <v>0</v>
      </c>
      <c r="AK2505" s="234">
        <f t="shared" si="773"/>
        <v>1</v>
      </c>
      <c r="AL2505" s="129">
        <f t="shared" si="774"/>
        <v>0</v>
      </c>
      <c r="AM2505" s="127">
        <v>46230</v>
      </c>
      <c r="AN2505" s="129">
        <f t="shared" si="778"/>
        <v>316570.02999999985</v>
      </c>
      <c r="AO2505" s="129">
        <f t="shared" si="779"/>
        <v>0</v>
      </c>
      <c r="AP2505" s="129">
        <f t="shared" si="780"/>
        <v>0</v>
      </c>
      <c r="AQ2505" s="235"/>
      <c r="AR2505" s="235"/>
      <c r="AS2505" s="236">
        <f t="shared" si="775"/>
        <v>46230</v>
      </c>
      <c r="AT2505" s="237">
        <f t="shared" si="781"/>
        <v>48857.87</v>
      </c>
      <c r="AU2505" s="237">
        <f t="shared" si="782"/>
        <v>31044.700000000019</v>
      </c>
      <c r="AV2505" s="237">
        <f t="shared" si="783"/>
        <v>60654.460000000086</v>
      </c>
      <c r="AW2505" s="237">
        <f t="shared" si="784"/>
        <v>76586.999999999971</v>
      </c>
      <c r="AX2505" s="237">
        <f t="shared" si="785"/>
        <v>99425.999999999971</v>
      </c>
      <c r="AY2505" s="133"/>
    </row>
    <row r="2506" spans="3:51" x14ac:dyDescent="0.25">
      <c r="C2506" s="137"/>
      <c r="D2506" s="137"/>
      <c r="E2506" s="137"/>
      <c r="F2506" s="137"/>
      <c r="G2506" s="137"/>
      <c r="H2506" s="137"/>
      <c r="I2506" s="137"/>
      <c r="J2506" s="137"/>
      <c r="K2506" s="240">
        <f t="shared" si="767"/>
        <v>46231</v>
      </c>
      <c r="L2506" s="230">
        <f t="shared" si="768"/>
        <v>318470.54999999987</v>
      </c>
      <c r="M2506" s="162">
        <f>MAX(AN28:AN2506)</f>
        <v>319081.86999999982</v>
      </c>
      <c r="N2506" s="162">
        <f t="shared" si="776"/>
        <v>-611.31999999994878</v>
      </c>
      <c r="O2506" s="231">
        <f>E3+(E4*0.1)</f>
        <v>0.2</v>
      </c>
      <c r="P2506" s="162">
        <v>2686.2</v>
      </c>
      <c r="Q2506" s="232">
        <f>E5+(E6*0.1)</f>
        <v>0.1</v>
      </c>
      <c r="R2506" s="162">
        <v>-850</v>
      </c>
      <c r="S2506" s="232">
        <f>E7+(E8*0.1)</f>
        <v>0.1</v>
      </c>
      <c r="T2506" s="162">
        <v>-4761.2</v>
      </c>
      <c r="U2506" s="233">
        <f>E9+(E10*0.5)+(E11*0.1)</f>
        <v>0.2</v>
      </c>
      <c r="V2506" s="162">
        <v>4811</v>
      </c>
      <c r="W2506" s="233">
        <f>E12+(E13*0.5)+(E14*0.1)</f>
        <v>0.2</v>
      </c>
      <c r="X2506" s="162">
        <v>4811</v>
      </c>
      <c r="Y2506" s="161">
        <f t="shared" si="777"/>
        <v>2479</v>
      </c>
      <c r="Z2506" s="162">
        <f t="shared" si="769"/>
        <v>1900.52</v>
      </c>
      <c r="AA2506" s="127">
        <v>46231</v>
      </c>
      <c r="AB2506" s="127"/>
      <c r="AC2506" s="128"/>
      <c r="AD2506" s="128"/>
      <c r="AE2506" s="129"/>
      <c r="AF2506" s="129"/>
      <c r="AG2506" s="129"/>
      <c r="AH2506" s="129">
        <f t="shared" si="770"/>
        <v>1900.52</v>
      </c>
      <c r="AI2506" s="129">
        <f t="shared" si="771"/>
        <v>0</v>
      </c>
      <c r="AJ2506" s="234">
        <f t="shared" si="772"/>
        <v>1</v>
      </c>
      <c r="AK2506" s="234">
        <f t="shared" si="773"/>
        <v>0</v>
      </c>
      <c r="AL2506" s="129">
        <f t="shared" si="774"/>
        <v>0</v>
      </c>
      <c r="AM2506" s="127">
        <v>46231</v>
      </c>
      <c r="AN2506" s="129">
        <f t="shared" si="778"/>
        <v>318470.54999999987</v>
      </c>
      <c r="AO2506" s="129">
        <f t="shared" si="779"/>
        <v>0</v>
      </c>
      <c r="AP2506" s="129">
        <f t="shared" si="780"/>
        <v>0</v>
      </c>
      <c r="AQ2506" s="235"/>
      <c r="AR2506" s="235"/>
      <c r="AS2506" s="236">
        <f t="shared" si="775"/>
        <v>46231</v>
      </c>
      <c r="AT2506" s="237">
        <f t="shared" si="781"/>
        <v>49395.11</v>
      </c>
      <c r="AU2506" s="237">
        <f t="shared" si="782"/>
        <v>30959.700000000019</v>
      </c>
      <c r="AV2506" s="237">
        <f t="shared" si="783"/>
        <v>60178.340000000084</v>
      </c>
      <c r="AW2506" s="237">
        <f t="shared" si="784"/>
        <v>77549.199999999968</v>
      </c>
      <c r="AX2506" s="237">
        <f t="shared" si="785"/>
        <v>100388.19999999997</v>
      </c>
      <c r="AY2506" s="133"/>
    </row>
    <row r="2507" spans="3:51" x14ac:dyDescent="0.25">
      <c r="C2507" s="137"/>
      <c r="D2507" s="137"/>
      <c r="E2507" s="137"/>
      <c r="F2507" s="137"/>
      <c r="G2507" s="137"/>
      <c r="H2507" s="137"/>
      <c r="I2507" s="137"/>
      <c r="J2507" s="137"/>
      <c r="K2507" s="240">
        <f t="shared" si="767"/>
        <v>46232</v>
      </c>
      <c r="L2507" s="230">
        <f t="shared" si="768"/>
        <v>317414.54999999987</v>
      </c>
      <c r="M2507" s="162">
        <f>MAX(AN28:AN2507)</f>
        <v>319081.86999999982</v>
      </c>
      <c r="N2507" s="162">
        <f t="shared" si="776"/>
        <v>-1667.3199999999488</v>
      </c>
      <c r="O2507" s="231">
        <f>E3+(E4*0.1)</f>
        <v>0.2</v>
      </c>
      <c r="P2507" s="162">
        <v>-550</v>
      </c>
      <c r="Q2507" s="232">
        <f>E5+(E6*0.1)</f>
        <v>0.1</v>
      </c>
      <c r="R2507" s="162">
        <v>-850</v>
      </c>
      <c r="S2507" s="232">
        <f>E7+(E8*0.1)</f>
        <v>0.1</v>
      </c>
      <c r="T2507" s="162">
        <v>-3410</v>
      </c>
      <c r="U2507" s="233">
        <f>E9+(E10*0.5)+(E11*0.1)</f>
        <v>0.2</v>
      </c>
      <c r="V2507" s="162">
        <v>-1400</v>
      </c>
      <c r="W2507" s="233">
        <f>E12+(E13*0.5)+(E14*0.1)</f>
        <v>0.2</v>
      </c>
      <c r="X2507" s="162">
        <v>-1200</v>
      </c>
      <c r="Y2507" s="161">
        <f t="shared" si="777"/>
        <v>2480</v>
      </c>
      <c r="Z2507" s="162">
        <f t="shared" si="769"/>
        <v>-1056</v>
      </c>
      <c r="AA2507" s="127">
        <v>46232</v>
      </c>
      <c r="AB2507" s="127"/>
      <c r="AC2507" s="128"/>
      <c r="AD2507" s="128"/>
      <c r="AE2507" s="129"/>
      <c r="AF2507" s="129"/>
      <c r="AG2507" s="129"/>
      <c r="AH2507" s="129">
        <f t="shared" si="770"/>
        <v>0</v>
      </c>
      <c r="AI2507" s="129">
        <f t="shared" si="771"/>
        <v>-1056</v>
      </c>
      <c r="AJ2507" s="234">
        <f t="shared" si="772"/>
        <v>0</v>
      </c>
      <c r="AK2507" s="234">
        <f t="shared" si="773"/>
        <v>1</v>
      </c>
      <c r="AL2507" s="129">
        <f t="shared" si="774"/>
        <v>0</v>
      </c>
      <c r="AM2507" s="127">
        <v>46232</v>
      </c>
      <c r="AN2507" s="129">
        <f t="shared" si="778"/>
        <v>317414.54999999987</v>
      </c>
      <c r="AO2507" s="129">
        <f t="shared" si="779"/>
        <v>0</v>
      </c>
      <c r="AP2507" s="129">
        <f t="shared" si="780"/>
        <v>0</v>
      </c>
      <c r="AQ2507" s="235"/>
      <c r="AR2507" s="235"/>
      <c r="AS2507" s="236">
        <f t="shared" si="775"/>
        <v>46232</v>
      </c>
      <c r="AT2507" s="237">
        <f t="shared" si="781"/>
        <v>49285.11</v>
      </c>
      <c r="AU2507" s="237">
        <f t="shared" si="782"/>
        <v>30874.700000000019</v>
      </c>
      <c r="AV2507" s="237">
        <f t="shared" si="783"/>
        <v>59837.340000000084</v>
      </c>
      <c r="AW2507" s="237">
        <f t="shared" si="784"/>
        <v>77269.199999999968</v>
      </c>
      <c r="AX2507" s="237">
        <f t="shared" si="785"/>
        <v>100148.19999999997</v>
      </c>
      <c r="AY2507" s="133"/>
    </row>
    <row r="2508" spans="3:51" x14ac:dyDescent="0.25">
      <c r="C2508" s="137"/>
      <c r="D2508" s="137"/>
      <c r="E2508" s="137"/>
      <c r="F2508" s="137"/>
      <c r="G2508" s="137"/>
      <c r="H2508" s="137"/>
      <c r="I2508" s="137"/>
      <c r="J2508" s="137"/>
      <c r="K2508" s="240">
        <f t="shared" si="767"/>
        <v>46233</v>
      </c>
      <c r="L2508" s="230">
        <f t="shared" si="768"/>
        <v>318960.04999999987</v>
      </c>
      <c r="M2508" s="162">
        <f>MAX(AN28:AN2508)</f>
        <v>319081.86999999982</v>
      </c>
      <c r="N2508" s="162">
        <f t="shared" si="776"/>
        <v>-121.81999999994878</v>
      </c>
      <c r="O2508" s="231">
        <f>E3+(E4*0.1)</f>
        <v>0.2</v>
      </c>
      <c r="P2508" s="162">
        <v>3069.6</v>
      </c>
      <c r="Q2508" s="232">
        <f>E5+(E6*0.1)</f>
        <v>0.1</v>
      </c>
      <c r="R2508" s="162">
        <v>-3765</v>
      </c>
      <c r="S2508" s="232">
        <f>E7+(E8*0.1)</f>
        <v>0.1</v>
      </c>
      <c r="T2508" s="162">
        <v>18280.8</v>
      </c>
      <c r="U2508" s="233">
        <f>E9+(E10*0.5)+(E11*0.1)</f>
        <v>0.2</v>
      </c>
      <c r="V2508" s="162">
        <v>-1400</v>
      </c>
      <c r="W2508" s="233">
        <f>E12+(E13*0.5)+(E14*0.1)</f>
        <v>0.2</v>
      </c>
      <c r="X2508" s="162">
        <v>-1200</v>
      </c>
      <c r="Y2508" s="161">
        <f t="shared" si="777"/>
        <v>2481</v>
      </c>
      <c r="Z2508" s="162">
        <f t="shared" si="769"/>
        <v>1545.5</v>
      </c>
      <c r="AA2508" s="127">
        <v>46233</v>
      </c>
      <c r="AB2508" s="127"/>
      <c r="AC2508" s="128"/>
      <c r="AD2508" s="128"/>
      <c r="AE2508" s="129"/>
      <c r="AF2508" s="129"/>
      <c r="AG2508" s="129"/>
      <c r="AH2508" s="129">
        <f t="shared" si="770"/>
        <v>1545.5</v>
      </c>
      <c r="AI2508" s="129">
        <f t="shared" si="771"/>
        <v>0</v>
      </c>
      <c r="AJ2508" s="234">
        <f t="shared" si="772"/>
        <v>1</v>
      </c>
      <c r="AK2508" s="234">
        <f t="shared" si="773"/>
        <v>0</v>
      </c>
      <c r="AL2508" s="129">
        <f t="shared" si="774"/>
        <v>0</v>
      </c>
      <c r="AM2508" s="127">
        <v>46233</v>
      </c>
      <c r="AN2508" s="129">
        <f t="shared" si="778"/>
        <v>318960.04999999987</v>
      </c>
      <c r="AO2508" s="129">
        <f t="shared" si="779"/>
        <v>0</v>
      </c>
      <c r="AP2508" s="129">
        <f t="shared" si="780"/>
        <v>0</v>
      </c>
      <c r="AQ2508" s="235"/>
      <c r="AR2508" s="235"/>
      <c r="AS2508" s="236">
        <f t="shared" si="775"/>
        <v>46233</v>
      </c>
      <c r="AT2508" s="237">
        <f t="shared" si="781"/>
        <v>49899.03</v>
      </c>
      <c r="AU2508" s="237">
        <f t="shared" si="782"/>
        <v>30498.200000000019</v>
      </c>
      <c r="AV2508" s="237">
        <f t="shared" si="783"/>
        <v>61665.420000000086</v>
      </c>
      <c r="AW2508" s="237">
        <f t="shared" si="784"/>
        <v>76989.199999999968</v>
      </c>
      <c r="AX2508" s="237">
        <f t="shared" si="785"/>
        <v>99908.199999999968</v>
      </c>
      <c r="AY2508" s="133"/>
    </row>
    <row r="2509" spans="3:51" x14ac:dyDescent="0.25">
      <c r="C2509" s="137"/>
      <c r="D2509" s="137"/>
      <c r="E2509" s="137"/>
      <c r="F2509" s="137"/>
      <c r="G2509" s="137"/>
      <c r="H2509" s="137"/>
      <c r="I2509" s="137"/>
      <c r="J2509" s="137"/>
      <c r="K2509" s="240">
        <f t="shared" si="767"/>
        <v>46234</v>
      </c>
      <c r="L2509" s="230">
        <f t="shared" si="768"/>
        <v>321407.04999999987</v>
      </c>
      <c r="M2509" s="162">
        <f>MAX(AN28:AN2509)</f>
        <v>321407.04999999987</v>
      </c>
      <c r="N2509" s="162">
        <f t="shared" si="776"/>
        <v>0</v>
      </c>
      <c r="O2509" s="231">
        <f>E3+(E4*0.1)</f>
        <v>0.2</v>
      </c>
      <c r="P2509" s="162">
        <v>-550</v>
      </c>
      <c r="Q2509" s="232">
        <f>E5+(E6*0.1)</f>
        <v>0.1</v>
      </c>
      <c r="R2509" s="162">
        <v>-1275</v>
      </c>
      <c r="S2509" s="232">
        <f>E7+(E8*0.1)</f>
        <v>0.1</v>
      </c>
      <c r="T2509" s="162">
        <v>3357</v>
      </c>
      <c r="U2509" s="233">
        <f>E9+(E10*0.5)+(E11*0.1)</f>
        <v>0.2</v>
      </c>
      <c r="V2509" s="162">
        <v>5872</v>
      </c>
      <c r="W2509" s="233">
        <f>E12+(E13*0.5)+(E14*0.1)</f>
        <v>0.2</v>
      </c>
      <c r="X2509" s="162">
        <v>5872</v>
      </c>
      <c r="Y2509" s="161">
        <f t="shared" si="777"/>
        <v>2482</v>
      </c>
      <c r="Z2509" s="162">
        <f t="shared" si="769"/>
        <v>2447</v>
      </c>
      <c r="AA2509" s="238">
        <v>46234</v>
      </c>
      <c r="AB2509" s="129">
        <f>SUM(Z2487:Z2509)</f>
        <v>3920.6200000000003</v>
      </c>
      <c r="AC2509" s="128">
        <f>(AB2509&gt;0)*1</f>
        <v>1</v>
      </c>
      <c r="AD2509" s="128">
        <f>(AB2509&lt;0)*1</f>
        <v>0</v>
      </c>
      <c r="AE2509" s="129">
        <f>AB2509*AC2509</f>
        <v>3920.6200000000003</v>
      </c>
      <c r="AF2509" s="129">
        <f>AB2509*AD2509</f>
        <v>0</v>
      </c>
      <c r="AG2509" s="129"/>
      <c r="AH2509" s="129">
        <f t="shared" si="770"/>
        <v>2447</v>
      </c>
      <c r="AI2509" s="129">
        <f t="shared" si="771"/>
        <v>0</v>
      </c>
      <c r="AJ2509" s="234">
        <f t="shared" si="772"/>
        <v>1</v>
      </c>
      <c r="AK2509" s="234">
        <f t="shared" si="773"/>
        <v>0</v>
      </c>
      <c r="AL2509" s="129">
        <f t="shared" si="774"/>
        <v>3920.6200000000003</v>
      </c>
      <c r="AM2509" s="127">
        <v>46234</v>
      </c>
      <c r="AN2509" s="129">
        <f t="shared" si="778"/>
        <v>321407.04999999987</v>
      </c>
      <c r="AO2509" s="129">
        <f t="shared" si="779"/>
        <v>3920.6200000000003</v>
      </c>
      <c r="AP2509" s="129">
        <f t="shared" si="780"/>
        <v>0</v>
      </c>
      <c r="AQ2509" s="235"/>
      <c r="AR2509" s="235"/>
      <c r="AS2509" s="236">
        <f t="shared" si="775"/>
        <v>46234</v>
      </c>
      <c r="AT2509" s="237">
        <f t="shared" si="781"/>
        <v>49789.03</v>
      </c>
      <c r="AU2509" s="237">
        <f t="shared" si="782"/>
        <v>30370.700000000019</v>
      </c>
      <c r="AV2509" s="237">
        <f t="shared" si="783"/>
        <v>62001.120000000083</v>
      </c>
      <c r="AW2509" s="237">
        <f t="shared" si="784"/>
        <v>78163.599999999962</v>
      </c>
      <c r="AX2509" s="237">
        <f t="shared" si="785"/>
        <v>101082.59999999996</v>
      </c>
      <c r="AY2509" s="133"/>
    </row>
    <row r="2510" spans="3:51" x14ac:dyDescent="0.25">
      <c r="C2510" s="137"/>
      <c r="D2510" s="137"/>
      <c r="E2510" s="137"/>
      <c r="F2510" s="137"/>
      <c r="G2510" s="137"/>
      <c r="H2510" s="137"/>
      <c r="I2510" s="137"/>
      <c r="J2510" s="137"/>
      <c r="K2510" s="240">
        <f t="shared" si="767"/>
        <v>46237</v>
      </c>
      <c r="L2510" s="230">
        <f t="shared" si="768"/>
        <v>322500.62999999989</v>
      </c>
      <c r="M2510" s="162">
        <f>MAX(AN28:AN2510)</f>
        <v>322500.62999999989</v>
      </c>
      <c r="N2510" s="162">
        <f t="shared" si="776"/>
        <v>0</v>
      </c>
      <c r="O2510" s="231">
        <f>E3+(E4*0.1)</f>
        <v>0.2</v>
      </c>
      <c r="P2510" s="162">
        <v>3466.9</v>
      </c>
      <c r="Q2510" s="232">
        <f>E5+(E6*0.1)</f>
        <v>0.1</v>
      </c>
      <c r="R2510" s="162">
        <v>-850</v>
      </c>
      <c r="S2510" s="232">
        <f>E7+(E8*0.1)</f>
        <v>0.1</v>
      </c>
      <c r="T2510" s="162">
        <v>10052</v>
      </c>
      <c r="U2510" s="233">
        <f>E9+(E10*0.5)+(E11*0.1)</f>
        <v>0.2</v>
      </c>
      <c r="V2510" s="162">
        <v>-1400</v>
      </c>
      <c r="W2510" s="233">
        <f>E12+(E13*0.5)+(E14*0.1)</f>
        <v>0.2</v>
      </c>
      <c r="X2510" s="162">
        <v>-1200</v>
      </c>
      <c r="Y2510" s="161">
        <f t="shared" si="777"/>
        <v>2483</v>
      </c>
      <c r="Z2510" s="162">
        <f t="shared" si="769"/>
        <v>1093.5800000000002</v>
      </c>
      <c r="AA2510" s="127">
        <v>46237</v>
      </c>
      <c r="AB2510" s="127"/>
      <c r="AC2510" s="128"/>
      <c r="AD2510" s="128"/>
      <c r="AE2510" s="129"/>
      <c r="AF2510" s="129"/>
      <c r="AG2510" s="129"/>
      <c r="AH2510" s="129">
        <f t="shared" si="770"/>
        <v>1093.5800000000002</v>
      </c>
      <c r="AI2510" s="129">
        <f t="shared" si="771"/>
        <v>0</v>
      </c>
      <c r="AJ2510" s="234">
        <f t="shared" si="772"/>
        <v>1</v>
      </c>
      <c r="AK2510" s="234">
        <f t="shared" si="773"/>
        <v>0</v>
      </c>
      <c r="AL2510" s="129">
        <f t="shared" si="774"/>
        <v>0</v>
      </c>
      <c r="AM2510" s="127">
        <v>46237</v>
      </c>
      <c r="AN2510" s="129">
        <f t="shared" si="778"/>
        <v>322500.62999999989</v>
      </c>
      <c r="AO2510" s="129">
        <f t="shared" si="779"/>
        <v>0</v>
      </c>
      <c r="AP2510" s="129">
        <f t="shared" si="780"/>
        <v>0</v>
      </c>
      <c r="AQ2510" s="235"/>
      <c r="AR2510" s="235"/>
      <c r="AS2510" s="236">
        <f t="shared" si="775"/>
        <v>46237</v>
      </c>
      <c r="AT2510" s="237">
        <f t="shared" si="781"/>
        <v>50482.409999999996</v>
      </c>
      <c r="AU2510" s="237">
        <f t="shared" si="782"/>
        <v>30285.700000000019</v>
      </c>
      <c r="AV2510" s="237">
        <f t="shared" si="783"/>
        <v>63006.32000000008</v>
      </c>
      <c r="AW2510" s="237">
        <f t="shared" si="784"/>
        <v>77883.599999999962</v>
      </c>
      <c r="AX2510" s="237">
        <f t="shared" si="785"/>
        <v>100842.59999999996</v>
      </c>
      <c r="AY2510" s="133"/>
    </row>
    <row r="2511" spans="3:51" x14ac:dyDescent="0.25">
      <c r="C2511" s="137"/>
      <c r="D2511" s="137"/>
      <c r="E2511" s="137"/>
      <c r="F2511" s="137"/>
      <c r="G2511" s="137"/>
      <c r="H2511" s="137"/>
      <c r="I2511" s="137"/>
      <c r="J2511" s="137"/>
      <c r="K2511" s="240">
        <f t="shared" si="767"/>
        <v>46238</v>
      </c>
      <c r="L2511" s="230">
        <f t="shared" si="768"/>
        <v>325480.91999999987</v>
      </c>
      <c r="M2511" s="162">
        <f>MAX(AN28:AN2511)</f>
        <v>325480.91999999987</v>
      </c>
      <c r="N2511" s="162">
        <f t="shared" si="776"/>
        <v>0</v>
      </c>
      <c r="O2511" s="231">
        <f>E3+(E4*0.1)</f>
        <v>0.2</v>
      </c>
      <c r="P2511" s="162">
        <v>4537.3500000000004</v>
      </c>
      <c r="Q2511" s="232">
        <f>E5+(E6*0.1)</f>
        <v>0.1</v>
      </c>
      <c r="R2511" s="162">
        <v>6801</v>
      </c>
      <c r="S2511" s="232">
        <f>E7+(E8*0.1)</f>
        <v>0.1</v>
      </c>
      <c r="T2511" s="162">
        <v>19127.2</v>
      </c>
      <c r="U2511" s="233">
        <f>E9+(E10*0.5)+(E11*0.1)</f>
        <v>0.2</v>
      </c>
      <c r="V2511" s="162">
        <v>-1400</v>
      </c>
      <c r="W2511" s="233">
        <f>E12+(E13*0.5)+(E14*0.1)</f>
        <v>0.2</v>
      </c>
      <c r="X2511" s="162">
        <v>-1200</v>
      </c>
      <c r="Y2511" s="161">
        <f t="shared" si="777"/>
        <v>2484</v>
      </c>
      <c r="Z2511" s="162">
        <f t="shared" si="769"/>
        <v>2980.2900000000004</v>
      </c>
      <c r="AA2511" s="127">
        <v>46238</v>
      </c>
      <c r="AB2511" s="127"/>
      <c r="AC2511" s="128"/>
      <c r="AD2511" s="128"/>
      <c r="AE2511" s="129"/>
      <c r="AF2511" s="129"/>
      <c r="AG2511" s="129"/>
      <c r="AH2511" s="129">
        <f t="shared" si="770"/>
        <v>2980.2900000000004</v>
      </c>
      <c r="AI2511" s="129">
        <f t="shared" si="771"/>
        <v>0</v>
      </c>
      <c r="AJ2511" s="234">
        <f t="shared" si="772"/>
        <v>1</v>
      </c>
      <c r="AK2511" s="234">
        <f t="shared" si="773"/>
        <v>0</v>
      </c>
      <c r="AL2511" s="129">
        <f t="shared" si="774"/>
        <v>0</v>
      </c>
      <c r="AM2511" s="127">
        <v>46238</v>
      </c>
      <c r="AN2511" s="129">
        <f t="shared" si="778"/>
        <v>325480.91999999987</v>
      </c>
      <c r="AO2511" s="129">
        <f t="shared" si="779"/>
        <v>0</v>
      </c>
      <c r="AP2511" s="129">
        <f t="shared" si="780"/>
        <v>0</v>
      </c>
      <c r="AQ2511" s="235"/>
      <c r="AR2511" s="235"/>
      <c r="AS2511" s="236">
        <f t="shared" si="775"/>
        <v>46238</v>
      </c>
      <c r="AT2511" s="237">
        <f t="shared" si="781"/>
        <v>51389.88</v>
      </c>
      <c r="AU2511" s="237">
        <f t="shared" si="782"/>
        <v>30965.800000000017</v>
      </c>
      <c r="AV2511" s="237">
        <f t="shared" si="783"/>
        <v>64919.040000000081</v>
      </c>
      <c r="AW2511" s="237">
        <f t="shared" si="784"/>
        <v>77603.599999999962</v>
      </c>
      <c r="AX2511" s="237">
        <f t="shared" si="785"/>
        <v>100602.59999999996</v>
      </c>
      <c r="AY2511" s="133"/>
    </row>
    <row r="2512" spans="3:51" x14ac:dyDescent="0.25">
      <c r="C2512" s="137"/>
      <c r="D2512" s="137"/>
      <c r="E2512" s="137"/>
      <c r="F2512" s="137"/>
      <c r="G2512" s="137"/>
      <c r="H2512" s="137"/>
      <c r="I2512" s="137"/>
      <c r="J2512" s="137"/>
      <c r="K2512" s="240">
        <f t="shared" si="767"/>
        <v>46239</v>
      </c>
      <c r="L2512" s="230">
        <f t="shared" si="768"/>
        <v>324798.15999999986</v>
      </c>
      <c r="M2512" s="162">
        <f>MAX(AN28:AN2512)</f>
        <v>325480.91999999987</v>
      </c>
      <c r="N2512" s="162">
        <f t="shared" si="776"/>
        <v>-682.76000000000931</v>
      </c>
      <c r="O2512" s="231">
        <f>E3+(E4*0.1)</f>
        <v>0.2</v>
      </c>
      <c r="P2512" s="162">
        <v>1316.2</v>
      </c>
      <c r="Q2512" s="232">
        <f>E5+(E6*0.1)</f>
        <v>0.1</v>
      </c>
      <c r="R2512" s="162">
        <v>-850</v>
      </c>
      <c r="S2512" s="232">
        <f>E7+(E8*0.1)</f>
        <v>0.1</v>
      </c>
      <c r="T2512" s="162">
        <v>-3410</v>
      </c>
      <c r="U2512" s="233">
        <f>E9+(E10*0.5)+(E11*0.1)</f>
        <v>0.2</v>
      </c>
      <c r="V2512" s="162">
        <v>-1400</v>
      </c>
      <c r="W2512" s="233">
        <f>E12+(E13*0.5)+(E14*0.1)</f>
        <v>0.2</v>
      </c>
      <c r="X2512" s="162">
        <v>-1200</v>
      </c>
      <c r="Y2512" s="161">
        <f t="shared" si="777"/>
        <v>2485</v>
      </c>
      <c r="Z2512" s="162">
        <f t="shared" si="769"/>
        <v>-682.76</v>
      </c>
      <c r="AA2512" s="127">
        <v>46239</v>
      </c>
      <c r="AB2512" s="127"/>
      <c r="AC2512" s="128"/>
      <c r="AD2512" s="128"/>
      <c r="AE2512" s="129"/>
      <c r="AF2512" s="129"/>
      <c r="AG2512" s="129"/>
      <c r="AH2512" s="129">
        <f t="shared" si="770"/>
        <v>0</v>
      </c>
      <c r="AI2512" s="129">
        <f t="shared" si="771"/>
        <v>-682.76</v>
      </c>
      <c r="AJ2512" s="234">
        <f t="shared" si="772"/>
        <v>0</v>
      </c>
      <c r="AK2512" s="234">
        <f t="shared" si="773"/>
        <v>1</v>
      </c>
      <c r="AL2512" s="129">
        <f t="shared" si="774"/>
        <v>0</v>
      </c>
      <c r="AM2512" s="127">
        <v>46239</v>
      </c>
      <c r="AN2512" s="129">
        <f t="shared" si="778"/>
        <v>324798.15999999986</v>
      </c>
      <c r="AO2512" s="129">
        <f t="shared" si="779"/>
        <v>0</v>
      </c>
      <c r="AP2512" s="129">
        <f t="shared" si="780"/>
        <v>0</v>
      </c>
      <c r="AQ2512" s="235"/>
      <c r="AR2512" s="235"/>
      <c r="AS2512" s="236">
        <f t="shared" si="775"/>
        <v>46239</v>
      </c>
      <c r="AT2512" s="237">
        <f t="shared" si="781"/>
        <v>51653.119999999995</v>
      </c>
      <c r="AU2512" s="237">
        <f t="shared" si="782"/>
        <v>30880.800000000017</v>
      </c>
      <c r="AV2512" s="237">
        <f t="shared" si="783"/>
        <v>64578.040000000081</v>
      </c>
      <c r="AW2512" s="237">
        <f t="shared" si="784"/>
        <v>77323.599999999962</v>
      </c>
      <c r="AX2512" s="237">
        <f t="shared" si="785"/>
        <v>100362.59999999996</v>
      </c>
      <c r="AY2512" s="133"/>
    </row>
    <row r="2513" spans="3:51" x14ac:dyDescent="0.25">
      <c r="C2513" s="137"/>
      <c r="D2513" s="137"/>
      <c r="E2513" s="137"/>
      <c r="F2513" s="137"/>
      <c r="G2513" s="137"/>
      <c r="H2513" s="137"/>
      <c r="I2513" s="137"/>
      <c r="J2513" s="137"/>
      <c r="K2513" s="240">
        <f t="shared" si="767"/>
        <v>46240</v>
      </c>
      <c r="L2513" s="230">
        <f t="shared" si="768"/>
        <v>323598.61999999988</v>
      </c>
      <c r="M2513" s="162">
        <f>MAX(AN28:AN2513)</f>
        <v>325480.91999999987</v>
      </c>
      <c r="N2513" s="162">
        <f t="shared" si="776"/>
        <v>-1882.2999999999884</v>
      </c>
      <c r="O2513" s="231">
        <f>E3+(E4*0.1)</f>
        <v>0.2</v>
      </c>
      <c r="P2513" s="162">
        <v>-550</v>
      </c>
      <c r="Q2513" s="232">
        <f>E5+(E6*0.1)</f>
        <v>0.1</v>
      </c>
      <c r="R2513" s="162">
        <v>-850</v>
      </c>
      <c r="S2513" s="232">
        <f>E7+(E8*0.1)</f>
        <v>0.1</v>
      </c>
      <c r="T2513" s="162">
        <v>-4845.3999999999996</v>
      </c>
      <c r="U2513" s="233">
        <f>E9+(E10*0.5)+(E11*0.1)</f>
        <v>0.2</v>
      </c>
      <c r="V2513" s="162">
        <v>-1400</v>
      </c>
      <c r="W2513" s="233">
        <f>E12+(E13*0.5)+(E14*0.1)</f>
        <v>0.2</v>
      </c>
      <c r="X2513" s="162">
        <v>-1200</v>
      </c>
      <c r="Y2513" s="161">
        <f t="shared" si="777"/>
        <v>2486</v>
      </c>
      <c r="Z2513" s="162">
        <f t="shared" si="769"/>
        <v>-1199.54</v>
      </c>
      <c r="AA2513" s="127">
        <v>46240</v>
      </c>
      <c r="AB2513" s="127"/>
      <c r="AC2513" s="128"/>
      <c r="AD2513" s="128"/>
      <c r="AE2513" s="129"/>
      <c r="AF2513" s="129"/>
      <c r="AG2513" s="129"/>
      <c r="AH2513" s="129">
        <f t="shared" si="770"/>
        <v>0</v>
      </c>
      <c r="AI2513" s="129">
        <f t="shared" si="771"/>
        <v>-1199.54</v>
      </c>
      <c r="AJ2513" s="234">
        <f t="shared" si="772"/>
        <v>0</v>
      </c>
      <c r="AK2513" s="234">
        <f t="shared" si="773"/>
        <v>1</v>
      </c>
      <c r="AL2513" s="129">
        <f t="shared" si="774"/>
        <v>0</v>
      </c>
      <c r="AM2513" s="127">
        <v>46240</v>
      </c>
      <c r="AN2513" s="129">
        <f t="shared" si="778"/>
        <v>323598.61999999988</v>
      </c>
      <c r="AO2513" s="129">
        <f t="shared" si="779"/>
        <v>0</v>
      </c>
      <c r="AP2513" s="129">
        <f t="shared" si="780"/>
        <v>0</v>
      </c>
      <c r="AQ2513" s="235"/>
      <c r="AR2513" s="235"/>
      <c r="AS2513" s="236">
        <f t="shared" si="775"/>
        <v>46240</v>
      </c>
      <c r="AT2513" s="237">
        <f t="shared" si="781"/>
        <v>51543.119999999995</v>
      </c>
      <c r="AU2513" s="237">
        <f t="shared" si="782"/>
        <v>30795.800000000017</v>
      </c>
      <c r="AV2513" s="237">
        <f t="shared" si="783"/>
        <v>64093.50000000008</v>
      </c>
      <c r="AW2513" s="237">
        <f t="shared" si="784"/>
        <v>77043.599999999962</v>
      </c>
      <c r="AX2513" s="237">
        <f t="shared" si="785"/>
        <v>100122.59999999996</v>
      </c>
      <c r="AY2513" s="133"/>
    </row>
    <row r="2514" spans="3:51" x14ac:dyDescent="0.25">
      <c r="C2514" s="137"/>
      <c r="D2514" s="137"/>
      <c r="E2514" s="137"/>
      <c r="F2514" s="137"/>
      <c r="G2514" s="137"/>
      <c r="H2514" s="137"/>
      <c r="I2514" s="137"/>
      <c r="J2514" s="137"/>
      <c r="K2514" s="240">
        <f t="shared" si="767"/>
        <v>46241</v>
      </c>
      <c r="L2514" s="230">
        <f t="shared" si="768"/>
        <v>326481.3899999999</v>
      </c>
      <c r="M2514" s="162">
        <f>MAX(AN28:AN2514)</f>
        <v>326481.3899999999</v>
      </c>
      <c r="N2514" s="162">
        <f t="shared" si="776"/>
        <v>0</v>
      </c>
      <c r="O2514" s="231">
        <f>E3+(E4*0.1)</f>
        <v>0.2</v>
      </c>
      <c r="P2514" s="162">
        <v>759.15</v>
      </c>
      <c r="Q2514" s="232">
        <f>E5+(E6*0.1)</f>
        <v>0.1</v>
      </c>
      <c r="R2514" s="162">
        <v>2384</v>
      </c>
      <c r="S2514" s="232">
        <f>E7+(E8*0.1)</f>
        <v>0.1</v>
      </c>
      <c r="T2514" s="162">
        <v>6979.4</v>
      </c>
      <c r="U2514" s="233">
        <f>E9+(E10*0.5)+(E11*0.1)</f>
        <v>0.2</v>
      </c>
      <c r="V2514" s="162">
        <v>10173</v>
      </c>
      <c r="W2514" s="233">
        <f>E12+(E13*0.5)+(E14*0.1)</f>
        <v>0.2</v>
      </c>
      <c r="X2514" s="162">
        <v>-1200</v>
      </c>
      <c r="Y2514" s="161">
        <f t="shared" si="777"/>
        <v>2487</v>
      </c>
      <c r="Z2514" s="162">
        <f t="shared" si="769"/>
        <v>2882.7700000000004</v>
      </c>
      <c r="AA2514" s="127">
        <v>46241</v>
      </c>
      <c r="AB2514" s="127"/>
      <c r="AC2514" s="128"/>
      <c r="AD2514" s="128"/>
      <c r="AE2514" s="129"/>
      <c r="AF2514" s="129"/>
      <c r="AG2514" s="129"/>
      <c r="AH2514" s="129">
        <f t="shared" si="770"/>
        <v>2882.7700000000004</v>
      </c>
      <c r="AI2514" s="129">
        <f t="shared" si="771"/>
        <v>0</v>
      </c>
      <c r="AJ2514" s="234">
        <f t="shared" si="772"/>
        <v>1</v>
      </c>
      <c r="AK2514" s="234">
        <f t="shared" si="773"/>
        <v>0</v>
      </c>
      <c r="AL2514" s="129">
        <f t="shared" si="774"/>
        <v>0</v>
      </c>
      <c r="AM2514" s="127">
        <v>46241</v>
      </c>
      <c r="AN2514" s="129">
        <f t="shared" si="778"/>
        <v>326481.3899999999</v>
      </c>
      <c r="AO2514" s="129">
        <f t="shared" si="779"/>
        <v>0</v>
      </c>
      <c r="AP2514" s="129">
        <f t="shared" si="780"/>
        <v>0</v>
      </c>
      <c r="AQ2514" s="235"/>
      <c r="AR2514" s="235"/>
      <c r="AS2514" s="236">
        <f t="shared" si="775"/>
        <v>46241</v>
      </c>
      <c r="AT2514" s="237">
        <f t="shared" si="781"/>
        <v>51694.95</v>
      </c>
      <c r="AU2514" s="237">
        <f t="shared" si="782"/>
        <v>31034.200000000019</v>
      </c>
      <c r="AV2514" s="237">
        <f t="shared" si="783"/>
        <v>64791.440000000082</v>
      </c>
      <c r="AW2514" s="237">
        <f t="shared" si="784"/>
        <v>79078.199999999968</v>
      </c>
      <c r="AX2514" s="237">
        <f t="shared" si="785"/>
        <v>99882.599999999962</v>
      </c>
      <c r="AY2514" s="133"/>
    </row>
    <row r="2515" spans="3:51" x14ac:dyDescent="0.25">
      <c r="C2515" s="137"/>
      <c r="D2515" s="137"/>
      <c r="E2515" s="137"/>
      <c r="F2515" s="137"/>
      <c r="G2515" s="137"/>
      <c r="H2515" s="137"/>
      <c r="I2515" s="137"/>
      <c r="J2515" s="137"/>
      <c r="K2515" s="240">
        <f t="shared" si="767"/>
        <v>46244</v>
      </c>
      <c r="L2515" s="230">
        <f t="shared" si="768"/>
        <v>325627.73999999987</v>
      </c>
      <c r="M2515" s="162">
        <f>MAX(AN28:AN2515)</f>
        <v>326481.3899999999</v>
      </c>
      <c r="N2515" s="162">
        <f t="shared" si="776"/>
        <v>-853.65000000002328</v>
      </c>
      <c r="O2515" s="231">
        <f>E3+(E4*0.1)</f>
        <v>0.2</v>
      </c>
      <c r="P2515" s="162">
        <v>-550</v>
      </c>
      <c r="Q2515" s="232">
        <f>E5+(E6*0.1)</f>
        <v>0.1</v>
      </c>
      <c r="R2515" s="162">
        <v>-226.5</v>
      </c>
      <c r="S2515" s="232">
        <f>E7+(E8*0.1)</f>
        <v>0.1</v>
      </c>
      <c r="T2515" s="162">
        <v>-2010</v>
      </c>
      <c r="U2515" s="233">
        <f>E9+(E10*0.5)+(E11*0.1)</f>
        <v>0.2</v>
      </c>
      <c r="V2515" s="162">
        <v>-1400</v>
      </c>
      <c r="W2515" s="233">
        <f>E12+(E13*0.5)+(E14*0.1)</f>
        <v>0.2</v>
      </c>
      <c r="X2515" s="162">
        <v>-1200</v>
      </c>
      <c r="Y2515" s="161">
        <f t="shared" si="777"/>
        <v>2488</v>
      </c>
      <c r="Z2515" s="162">
        <f t="shared" si="769"/>
        <v>-853.65</v>
      </c>
      <c r="AA2515" s="127">
        <v>46244</v>
      </c>
      <c r="AB2515" s="127"/>
      <c r="AC2515" s="128"/>
      <c r="AD2515" s="128"/>
      <c r="AE2515" s="129"/>
      <c r="AF2515" s="129"/>
      <c r="AG2515" s="129"/>
      <c r="AH2515" s="129">
        <f t="shared" si="770"/>
        <v>0</v>
      </c>
      <c r="AI2515" s="129">
        <f t="shared" si="771"/>
        <v>-853.65</v>
      </c>
      <c r="AJ2515" s="234">
        <f t="shared" si="772"/>
        <v>0</v>
      </c>
      <c r="AK2515" s="234">
        <f t="shared" si="773"/>
        <v>1</v>
      </c>
      <c r="AL2515" s="129">
        <f t="shared" si="774"/>
        <v>0</v>
      </c>
      <c r="AM2515" s="127">
        <v>46244</v>
      </c>
      <c r="AN2515" s="129">
        <f t="shared" si="778"/>
        <v>325627.73999999987</v>
      </c>
      <c r="AO2515" s="129">
        <f t="shared" si="779"/>
        <v>0</v>
      </c>
      <c r="AP2515" s="129">
        <f t="shared" si="780"/>
        <v>0</v>
      </c>
      <c r="AQ2515" s="235"/>
      <c r="AR2515" s="235"/>
      <c r="AS2515" s="236">
        <f t="shared" si="775"/>
        <v>46244</v>
      </c>
      <c r="AT2515" s="237">
        <f t="shared" si="781"/>
        <v>51584.95</v>
      </c>
      <c r="AU2515" s="237">
        <f t="shared" si="782"/>
        <v>31011.550000000017</v>
      </c>
      <c r="AV2515" s="237">
        <f t="shared" si="783"/>
        <v>64590.440000000082</v>
      </c>
      <c r="AW2515" s="237">
        <f t="shared" si="784"/>
        <v>78798.199999999968</v>
      </c>
      <c r="AX2515" s="237">
        <f t="shared" si="785"/>
        <v>99642.599999999962</v>
      </c>
      <c r="AY2515" s="133"/>
    </row>
    <row r="2516" spans="3:51" x14ac:dyDescent="0.25">
      <c r="C2516" s="137"/>
      <c r="D2516" s="137"/>
      <c r="E2516" s="137"/>
      <c r="F2516" s="137"/>
      <c r="G2516" s="137"/>
      <c r="H2516" s="137"/>
      <c r="I2516" s="137"/>
      <c r="J2516" s="137"/>
      <c r="K2516" s="240">
        <f t="shared" si="767"/>
        <v>46245</v>
      </c>
      <c r="L2516" s="230">
        <f t="shared" si="768"/>
        <v>324571.73999999987</v>
      </c>
      <c r="M2516" s="162">
        <f>MAX(AN28:AN2516)</f>
        <v>326481.3899999999</v>
      </c>
      <c r="N2516" s="162">
        <f t="shared" si="776"/>
        <v>-1909.6500000000233</v>
      </c>
      <c r="O2516" s="231">
        <f>E3+(E4*0.1)</f>
        <v>0.2</v>
      </c>
      <c r="P2516" s="162">
        <v>-550</v>
      </c>
      <c r="Q2516" s="232">
        <f>E5+(E6*0.1)</f>
        <v>0.1</v>
      </c>
      <c r="R2516" s="162">
        <v>-850</v>
      </c>
      <c r="S2516" s="232">
        <f>E7+(E8*0.1)</f>
        <v>0.1</v>
      </c>
      <c r="T2516" s="162">
        <v>-3410</v>
      </c>
      <c r="U2516" s="233">
        <f>E9+(E10*0.5)+(E11*0.1)</f>
        <v>0.2</v>
      </c>
      <c r="V2516" s="162">
        <v>-1400</v>
      </c>
      <c r="W2516" s="233">
        <f>E12+(E13*0.5)+(E14*0.1)</f>
        <v>0.2</v>
      </c>
      <c r="X2516" s="162">
        <v>-1200</v>
      </c>
      <c r="Y2516" s="161">
        <f t="shared" si="777"/>
        <v>2489</v>
      </c>
      <c r="Z2516" s="162">
        <f t="shared" si="769"/>
        <v>-1056</v>
      </c>
      <c r="AA2516" s="127">
        <v>46245</v>
      </c>
      <c r="AB2516" s="127"/>
      <c r="AC2516" s="128"/>
      <c r="AD2516" s="128"/>
      <c r="AE2516" s="129"/>
      <c r="AF2516" s="129"/>
      <c r="AG2516" s="129"/>
      <c r="AH2516" s="129">
        <f t="shared" si="770"/>
        <v>0</v>
      </c>
      <c r="AI2516" s="129">
        <f t="shared" si="771"/>
        <v>-1056</v>
      </c>
      <c r="AJ2516" s="234">
        <f t="shared" si="772"/>
        <v>0</v>
      </c>
      <c r="AK2516" s="234">
        <f t="shared" si="773"/>
        <v>1</v>
      </c>
      <c r="AL2516" s="129">
        <f t="shared" si="774"/>
        <v>0</v>
      </c>
      <c r="AM2516" s="127">
        <v>46245</v>
      </c>
      <c r="AN2516" s="129">
        <f t="shared" si="778"/>
        <v>324571.73999999987</v>
      </c>
      <c r="AO2516" s="129">
        <f t="shared" si="779"/>
        <v>0</v>
      </c>
      <c r="AP2516" s="129">
        <f t="shared" si="780"/>
        <v>0</v>
      </c>
      <c r="AQ2516" s="235"/>
      <c r="AR2516" s="235"/>
      <c r="AS2516" s="236">
        <f t="shared" si="775"/>
        <v>46245</v>
      </c>
      <c r="AT2516" s="237">
        <f t="shared" si="781"/>
        <v>51474.95</v>
      </c>
      <c r="AU2516" s="237">
        <f t="shared" si="782"/>
        <v>30926.550000000017</v>
      </c>
      <c r="AV2516" s="237">
        <f t="shared" si="783"/>
        <v>64249.440000000082</v>
      </c>
      <c r="AW2516" s="237">
        <f t="shared" si="784"/>
        <v>78518.199999999968</v>
      </c>
      <c r="AX2516" s="237">
        <f t="shared" si="785"/>
        <v>99402.599999999962</v>
      </c>
      <c r="AY2516" s="133"/>
    </row>
    <row r="2517" spans="3:51" x14ac:dyDescent="0.25">
      <c r="C2517" s="137"/>
      <c r="D2517" s="137"/>
      <c r="E2517" s="137"/>
      <c r="F2517" s="137"/>
      <c r="G2517" s="137"/>
      <c r="H2517" s="137"/>
      <c r="I2517" s="137"/>
      <c r="J2517" s="137"/>
      <c r="K2517" s="240">
        <f t="shared" si="767"/>
        <v>46246</v>
      </c>
      <c r="L2517" s="230">
        <f t="shared" si="768"/>
        <v>325658.29999999987</v>
      </c>
      <c r="M2517" s="162">
        <f>MAX(AN28:AN2517)</f>
        <v>326481.3899999999</v>
      </c>
      <c r="N2517" s="162">
        <f t="shared" si="776"/>
        <v>-823.09000000002561</v>
      </c>
      <c r="O2517" s="231">
        <f>E3+(E4*0.1)</f>
        <v>0.2</v>
      </c>
      <c r="P2517" s="162">
        <v>-107.9</v>
      </c>
      <c r="Q2517" s="232">
        <f>E5+(E6*0.1)</f>
        <v>0.1</v>
      </c>
      <c r="R2517" s="162">
        <v>1015</v>
      </c>
      <c r="S2517" s="232">
        <f>E7+(E8*0.1)</f>
        <v>0.1</v>
      </c>
      <c r="T2517" s="162">
        <v>4342.3999999999996</v>
      </c>
      <c r="U2517" s="233">
        <f>E9+(E10*0.5)+(E11*0.1)</f>
        <v>0.2</v>
      </c>
      <c r="V2517" s="162">
        <v>4062</v>
      </c>
      <c r="W2517" s="233">
        <f>E12+(E13*0.5)+(E14*0.1)</f>
        <v>0.2</v>
      </c>
      <c r="X2517" s="162">
        <v>-1200</v>
      </c>
      <c r="Y2517" s="161">
        <f t="shared" si="777"/>
        <v>2490</v>
      </c>
      <c r="Z2517" s="162">
        <f t="shared" si="769"/>
        <v>1086.56</v>
      </c>
      <c r="AA2517" s="127">
        <v>46246</v>
      </c>
      <c r="AB2517" s="127"/>
      <c r="AC2517" s="128"/>
      <c r="AD2517" s="128"/>
      <c r="AE2517" s="129"/>
      <c r="AF2517" s="129"/>
      <c r="AG2517" s="129"/>
      <c r="AH2517" s="129">
        <f t="shared" si="770"/>
        <v>1086.56</v>
      </c>
      <c r="AI2517" s="129">
        <f t="shared" si="771"/>
        <v>0</v>
      </c>
      <c r="AJ2517" s="234">
        <f t="shared" si="772"/>
        <v>1</v>
      </c>
      <c r="AK2517" s="234">
        <f t="shared" si="773"/>
        <v>0</v>
      </c>
      <c r="AL2517" s="129">
        <f t="shared" si="774"/>
        <v>0</v>
      </c>
      <c r="AM2517" s="127">
        <v>46246</v>
      </c>
      <c r="AN2517" s="129">
        <f t="shared" si="778"/>
        <v>325658.29999999987</v>
      </c>
      <c r="AO2517" s="129">
        <f t="shared" si="779"/>
        <v>0</v>
      </c>
      <c r="AP2517" s="129">
        <f t="shared" si="780"/>
        <v>0</v>
      </c>
      <c r="AQ2517" s="235"/>
      <c r="AR2517" s="235"/>
      <c r="AS2517" s="236">
        <f t="shared" si="775"/>
        <v>46246</v>
      </c>
      <c r="AT2517" s="237">
        <f t="shared" si="781"/>
        <v>51453.369999999995</v>
      </c>
      <c r="AU2517" s="237">
        <f t="shared" si="782"/>
        <v>31028.050000000017</v>
      </c>
      <c r="AV2517" s="237">
        <f t="shared" si="783"/>
        <v>64683.68000000008</v>
      </c>
      <c r="AW2517" s="237">
        <f t="shared" si="784"/>
        <v>79330.599999999962</v>
      </c>
      <c r="AX2517" s="237">
        <f t="shared" si="785"/>
        <v>99162.599999999962</v>
      </c>
      <c r="AY2517" s="133"/>
    </row>
    <row r="2518" spans="3:51" x14ac:dyDescent="0.25">
      <c r="C2518" s="137"/>
      <c r="D2518" s="137"/>
      <c r="E2518" s="137"/>
      <c r="F2518" s="137"/>
      <c r="G2518" s="137"/>
      <c r="H2518" s="137"/>
      <c r="I2518" s="137"/>
      <c r="J2518" s="137"/>
      <c r="K2518" s="240">
        <f t="shared" si="767"/>
        <v>46247</v>
      </c>
      <c r="L2518" s="230">
        <f t="shared" si="768"/>
        <v>325964.54999999987</v>
      </c>
      <c r="M2518" s="162">
        <f>MAX(AN28:AN2518)</f>
        <v>326481.3899999999</v>
      </c>
      <c r="N2518" s="162">
        <f t="shared" si="776"/>
        <v>-516.84000000002561</v>
      </c>
      <c r="O2518" s="231">
        <f>E3+(E4*0.1)</f>
        <v>0.2</v>
      </c>
      <c r="P2518" s="162">
        <v>-550</v>
      </c>
      <c r="Q2518" s="232">
        <f>E5+(E6*0.1)</f>
        <v>0.1</v>
      </c>
      <c r="R2518" s="162">
        <v>2524.5</v>
      </c>
      <c r="S2518" s="232">
        <f>E7+(E8*0.1)</f>
        <v>0.1</v>
      </c>
      <c r="T2518" s="162">
        <v>6838</v>
      </c>
      <c r="U2518" s="233">
        <f>E9+(E10*0.5)+(E11*0.1)</f>
        <v>0.2</v>
      </c>
      <c r="V2518" s="162">
        <v>-1400</v>
      </c>
      <c r="W2518" s="233">
        <f>E12+(E13*0.5)+(E14*0.1)</f>
        <v>0.2</v>
      </c>
      <c r="X2518" s="162">
        <v>-1200</v>
      </c>
      <c r="Y2518" s="161">
        <f t="shared" si="777"/>
        <v>2491</v>
      </c>
      <c r="Z2518" s="162">
        <f t="shared" si="769"/>
        <v>306.25000000000011</v>
      </c>
      <c r="AA2518" s="127">
        <v>46247</v>
      </c>
      <c r="AB2518" s="127"/>
      <c r="AC2518" s="128"/>
      <c r="AD2518" s="128"/>
      <c r="AE2518" s="129"/>
      <c r="AF2518" s="129"/>
      <c r="AG2518" s="129"/>
      <c r="AH2518" s="129">
        <f t="shared" si="770"/>
        <v>306.25000000000011</v>
      </c>
      <c r="AI2518" s="129">
        <f t="shared" si="771"/>
        <v>0</v>
      </c>
      <c r="AJ2518" s="234">
        <f t="shared" si="772"/>
        <v>1</v>
      </c>
      <c r="AK2518" s="234">
        <f t="shared" si="773"/>
        <v>0</v>
      </c>
      <c r="AL2518" s="129">
        <f t="shared" si="774"/>
        <v>0</v>
      </c>
      <c r="AM2518" s="127">
        <v>46247</v>
      </c>
      <c r="AN2518" s="129">
        <f t="shared" si="778"/>
        <v>325964.54999999987</v>
      </c>
      <c r="AO2518" s="129">
        <f t="shared" si="779"/>
        <v>0</v>
      </c>
      <c r="AP2518" s="129">
        <f t="shared" si="780"/>
        <v>0</v>
      </c>
      <c r="AQ2518" s="235"/>
      <c r="AR2518" s="235"/>
      <c r="AS2518" s="236">
        <f t="shared" si="775"/>
        <v>46247</v>
      </c>
      <c r="AT2518" s="237">
        <f t="shared" si="781"/>
        <v>51343.369999999995</v>
      </c>
      <c r="AU2518" s="237">
        <f t="shared" si="782"/>
        <v>31280.500000000018</v>
      </c>
      <c r="AV2518" s="237">
        <f t="shared" si="783"/>
        <v>65367.480000000083</v>
      </c>
      <c r="AW2518" s="237">
        <f t="shared" si="784"/>
        <v>79050.599999999962</v>
      </c>
      <c r="AX2518" s="237">
        <f t="shared" si="785"/>
        <v>98922.599999999962</v>
      </c>
      <c r="AY2518" s="133"/>
    </row>
    <row r="2519" spans="3:51" x14ac:dyDescent="0.25">
      <c r="C2519" s="137"/>
      <c r="D2519" s="137"/>
      <c r="E2519" s="137"/>
      <c r="F2519" s="137"/>
      <c r="G2519" s="137"/>
      <c r="H2519" s="137"/>
      <c r="I2519" s="137"/>
      <c r="J2519" s="137"/>
      <c r="K2519" s="240">
        <f t="shared" si="767"/>
        <v>46248</v>
      </c>
      <c r="L2519" s="230">
        <f t="shared" si="768"/>
        <v>325172.8299999999</v>
      </c>
      <c r="M2519" s="162">
        <f>MAX(AN28:AN2519)</f>
        <v>326481.3899999999</v>
      </c>
      <c r="N2519" s="162">
        <f t="shared" si="776"/>
        <v>-1308.5599999999977</v>
      </c>
      <c r="O2519" s="231">
        <f>E3+(E4*0.1)</f>
        <v>0.2</v>
      </c>
      <c r="P2519" s="162">
        <v>-550</v>
      </c>
      <c r="Q2519" s="232">
        <f>E5+(E6*0.1)</f>
        <v>0.1</v>
      </c>
      <c r="R2519" s="162">
        <v>-850</v>
      </c>
      <c r="S2519" s="232">
        <f>E7+(E8*0.1)</f>
        <v>0.1</v>
      </c>
      <c r="T2519" s="162">
        <v>-767.2</v>
      </c>
      <c r="U2519" s="233">
        <f>E9+(E10*0.5)+(E11*0.1)</f>
        <v>0.2</v>
      </c>
      <c r="V2519" s="162">
        <v>-1400</v>
      </c>
      <c r="W2519" s="233">
        <f>E12+(E13*0.5)+(E14*0.1)</f>
        <v>0.2</v>
      </c>
      <c r="X2519" s="162">
        <v>-1200</v>
      </c>
      <c r="Y2519" s="161">
        <f t="shared" si="777"/>
        <v>2492</v>
      </c>
      <c r="Z2519" s="162">
        <f t="shared" si="769"/>
        <v>-791.72</v>
      </c>
      <c r="AA2519" s="127">
        <v>46248</v>
      </c>
      <c r="AB2519" s="127"/>
      <c r="AC2519" s="128"/>
      <c r="AD2519" s="128"/>
      <c r="AE2519" s="129"/>
      <c r="AF2519" s="129"/>
      <c r="AG2519" s="129"/>
      <c r="AH2519" s="129">
        <f t="shared" si="770"/>
        <v>0</v>
      </c>
      <c r="AI2519" s="129">
        <f t="shared" si="771"/>
        <v>-791.72</v>
      </c>
      <c r="AJ2519" s="234">
        <f t="shared" si="772"/>
        <v>0</v>
      </c>
      <c r="AK2519" s="234">
        <f t="shared" si="773"/>
        <v>1</v>
      </c>
      <c r="AL2519" s="129">
        <f t="shared" si="774"/>
        <v>0</v>
      </c>
      <c r="AM2519" s="127">
        <v>46248</v>
      </c>
      <c r="AN2519" s="129">
        <f t="shared" si="778"/>
        <v>325172.8299999999</v>
      </c>
      <c r="AO2519" s="129">
        <f t="shared" si="779"/>
        <v>0</v>
      </c>
      <c r="AP2519" s="129">
        <f t="shared" si="780"/>
        <v>0</v>
      </c>
      <c r="AQ2519" s="235"/>
      <c r="AR2519" s="235"/>
      <c r="AS2519" s="236">
        <f t="shared" si="775"/>
        <v>46248</v>
      </c>
      <c r="AT2519" s="237">
        <f t="shared" si="781"/>
        <v>51233.369999999995</v>
      </c>
      <c r="AU2519" s="237">
        <f t="shared" si="782"/>
        <v>31195.500000000018</v>
      </c>
      <c r="AV2519" s="237">
        <f t="shared" si="783"/>
        <v>65290.760000000082</v>
      </c>
      <c r="AW2519" s="237">
        <f t="shared" si="784"/>
        <v>78770.599999999962</v>
      </c>
      <c r="AX2519" s="237">
        <f t="shared" si="785"/>
        <v>98682.599999999962</v>
      </c>
      <c r="AY2519" s="133"/>
    </row>
    <row r="2520" spans="3:51" x14ac:dyDescent="0.25">
      <c r="C2520" s="137"/>
      <c r="D2520" s="137"/>
      <c r="E2520" s="137"/>
      <c r="F2520" s="137"/>
      <c r="G2520" s="137"/>
      <c r="H2520" s="137"/>
      <c r="I2520" s="137"/>
      <c r="J2520" s="137"/>
      <c r="K2520" s="240">
        <f t="shared" si="767"/>
        <v>46251</v>
      </c>
      <c r="L2520" s="230">
        <f t="shared" si="768"/>
        <v>325444.7099999999</v>
      </c>
      <c r="M2520" s="162">
        <f>MAX(AN28:AN2520)</f>
        <v>326481.3899999999</v>
      </c>
      <c r="N2520" s="162">
        <f t="shared" si="776"/>
        <v>-1036.679999999993</v>
      </c>
      <c r="O2520" s="231">
        <f>E3+(E4*0.1)</f>
        <v>0.2</v>
      </c>
      <c r="P2520" s="162">
        <v>-550</v>
      </c>
      <c r="Q2520" s="232">
        <f>E5+(E6*0.1)</f>
        <v>0.1</v>
      </c>
      <c r="R2520" s="162">
        <v>-850</v>
      </c>
      <c r="S2520" s="232">
        <f>E7+(E8*0.1)</f>
        <v>0.1</v>
      </c>
      <c r="T2520" s="162">
        <v>-1015.2</v>
      </c>
      <c r="U2520" s="233">
        <f>E9+(E10*0.5)+(E11*0.1)</f>
        <v>0.2</v>
      </c>
      <c r="V2520" s="162">
        <v>4042</v>
      </c>
      <c r="W2520" s="233">
        <f>E12+(E13*0.5)+(E14*0.1)</f>
        <v>0.2</v>
      </c>
      <c r="X2520" s="162">
        <v>-1200</v>
      </c>
      <c r="Y2520" s="161">
        <f t="shared" si="777"/>
        <v>2493</v>
      </c>
      <c r="Z2520" s="162">
        <f t="shared" si="769"/>
        <v>271.88000000000011</v>
      </c>
      <c r="AA2520" s="127">
        <v>46251</v>
      </c>
      <c r="AB2520" s="127"/>
      <c r="AC2520" s="128"/>
      <c r="AD2520" s="128"/>
      <c r="AE2520" s="129"/>
      <c r="AF2520" s="129"/>
      <c r="AG2520" s="129"/>
      <c r="AH2520" s="129">
        <f t="shared" si="770"/>
        <v>271.88000000000011</v>
      </c>
      <c r="AI2520" s="129">
        <f t="shared" si="771"/>
        <v>0</v>
      </c>
      <c r="AJ2520" s="234">
        <f t="shared" si="772"/>
        <v>1</v>
      </c>
      <c r="AK2520" s="234">
        <f t="shared" si="773"/>
        <v>0</v>
      </c>
      <c r="AL2520" s="129">
        <f t="shared" si="774"/>
        <v>0</v>
      </c>
      <c r="AM2520" s="127">
        <v>46251</v>
      </c>
      <c r="AN2520" s="129">
        <f t="shared" si="778"/>
        <v>325444.7099999999</v>
      </c>
      <c r="AO2520" s="129">
        <f t="shared" si="779"/>
        <v>0</v>
      </c>
      <c r="AP2520" s="129">
        <f t="shared" si="780"/>
        <v>0</v>
      </c>
      <c r="AQ2520" s="235"/>
      <c r="AR2520" s="235"/>
      <c r="AS2520" s="236">
        <f t="shared" si="775"/>
        <v>46251</v>
      </c>
      <c r="AT2520" s="237">
        <f t="shared" si="781"/>
        <v>51123.369999999995</v>
      </c>
      <c r="AU2520" s="237">
        <f t="shared" si="782"/>
        <v>31110.500000000018</v>
      </c>
      <c r="AV2520" s="237">
        <f t="shared" si="783"/>
        <v>65189.240000000085</v>
      </c>
      <c r="AW2520" s="237">
        <f t="shared" si="784"/>
        <v>79578.999999999956</v>
      </c>
      <c r="AX2520" s="237">
        <f t="shared" si="785"/>
        <v>98442.599999999962</v>
      </c>
      <c r="AY2520" s="133"/>
    </row>
    <row r="2521" spans="3:51" x14ac:dyDescent="0.25">
      <c r="C2521" s="137"/>
      <c r="D2521" s="137"/>
      <c r="E2521" s="137"/>
      <c r="F2521" s="137"/>
      <c r="G2521" s="137"/>
      <c r="H2521" s="137"/>
      <c r="I2521" s="137"/>
      <c r="J2521" s="137"/>
      <c r="K2521" s="240">
        <f t="shared" si="767"/>
        <v>46252</v>
      </c>
      <c r="L2521" s="230">
        <f t="shared" si="768"/>
        <v>323741.1399999999</v>
      </c>
      <c r="M2521" s="162">
        <f>MAX(AN28:AN2521)</f>
        <v>326481.3899999999</v>
      </c>
      <c r="N2521" s="162">
        <f t="shared" si="776"/>
        <v>-2740.25</v>
      </c>
      <c r="O2521" s="231">
        <f>E3+(E4*0.1)</f>
        <v>0.2</v>
      </c>
      <c r="P2521" s="162">
        <v>-576.75</v>
      </c>
      <c r="Q2521" s="232">
        <f>E5+(E6*0.1)</f>
        <v>0.1</v>
      </c>
      <c r="R2521" s="162">
        <v>-2301</v>
      </c>
      <c r="S2521" s="232">
        <f>E7+(E8*0.1)</f>
        <v>0.1</v>
      </c>
      <c r="T2521" s="162">
        <v>-8381.2000000000007</v>
      </c>
      <c r="U2521" s="233">
        <f>E9+(E10*0.5)+(E11*0.1)</f>
        <v>0.2</v>
      </c>
      <c r="V2521" s="162">
        <v>-1400</v>
      </c>
      <c r="W2521" s="233">
        <f>E12+(E13*0.5)+(E14*0.1)</f>
        <v>0.2</v>
      </c>
      <c r="X2521" s="162">
        <v>-1200</v>
      </c>
      <c r="Y2521" s="161">
        <f t="shared" si="777"/>
        <v>2494</v>
      </c>
      <c r="Z2521" s="162">
        <f t="shared" si="769"/>
        <v>-1703.5700000000002</v>
      </c>
      <c r="AA2521" s="127">
        <v>46252</v>
      </c>
      <c r="AB2521" s="127"/>
      <c r="AC2521" s="128"/>
      <c r="AD2521" s="128"/>
      <c r="AE2521" s="129"/>
      <c r="AF2521" s="129"/>
      <c r="AG2521" s="129"/>
      <c r="AH2521" s="129">
        <f t="shared" si="770"/>
        <v>0</v>
      </c>
      <c r="AI2521" s="129">
        <f t="shared" si="771"/>
        <v>-1703.5700000000002</v>
      </c>
      <c r="AJ2521" s="234">
        <f t="shared" si="772"/>
        <v>0</v>
      </c>
      <c r="AK2521" s="234">
        <f t="shared" si="773"/>
        <v>1</v>
      </c>
      <c r="AL2521" s="129">
        <f t="shared" si="774"/>
        <v>0</v>
      </c>
      <c r="AM2521" s="127">
        <v>46252</v>
      </c>
      <c r="AN2521" s="129">
        <f t="shared" si="778"/>
        <v>323741.1399999999</v>
      </c>
      <c r="AO2521" s="129">
        <f t="shared" si="779"/>
        <v>0</v>
      </c>
      <c r="AP2521" s="129">
        <f t="shared" si="780"/>
        <v>0</v>
      </c>
      <c r="AQ2521" s="235"/>
      <c r="AR2521" s="235"/>
      <c r="AS2521" s="236">
        <f t="shared" si="775"/>
        <v>46252</v>
      </c>
      <c r="AT2521" s="237">
        <f t="shared" si="781"/>
        <v>51008.02</v>
      </c>
      <c r="AU2521" s="237">
        <f t="shared" si="782"/>
        <v>30880.40000000002</v>
      </c>
      <c r="AV2521" s="237">
        <f t="shared" si="783"/>
        <v>64351.120000000083</v>
      </c>
      <c r="AW2521" s="237">
        <f t="shared" si="784"/>
        <v>79298.999999999956</v>
      </c>
      <c r="AX2521" s="237">
        <f t="shared" si="785"/>
        <v>98202.599999999962</v>
      </c>
      <c r="AY2521" s="133"/>
    </row>
    <row r="2522" spans="3:51" x14ac:dyDescent="0.25">
      <c r="C2522" s="137"/>
      <c r="D2522" s="137"/>
      <c r="E2522" s="137"/>
      <c r="F2522" s="137"/>
      <c r="G2522" s="137"/>
      <c r="H2522" s="137"/>
      <c r="I2522" s="137"/>
      <c r="J2522" s="137"/>
      <c r="K2522" s="240">
        <f t="shared" si="767"/>
        <v>46253</v>
      </c>
      <c r="L2522" s="230">
        <f t="shared" si="768"/>
        <v>331138.8899999999</v>
      </c>
      <c r="M2522" s="162">
        <f>MAX(AN28:AN2522)</f>
        <v>331138.8899999999</v>
      </c>
      <c r="N2522" s="162">
        <f t="shared" si="776"/>
        <v>0</v>
      </c>
      <c r="O2522" s="231">
        <f>E3+(E4*0.1)</f>
        <v>0.2</v>
      </c>
      <c r="P2522" s="162">
        <v>598.25</v>
      </c>
      <c r="Q2522" s="232">
        <f>E5+(E6*0.1)</f>
        <v>0.1</v>
      </c>
      <c r="R2522" s="162">
        <v>811</v>
      </c>
      <c r="S2522" s="232">
        <f>E7+(E8*0.1)</f>
        <v>0.1</v>
      </c>
      <c r="T2522" s="162">
        <v>-3410</v>
      </c>
      <c r="U2522" s="233">
        <f>E9+(E10*0.5)+(E11*0.1)</f>
        <v>0.2</v>
      </c>
      <c r="V2522" s="162">
        <v>18845</v>
      </c>
      <c r="W2522" s="233">
        <f>E12+(E13*0.5)+(E14*0.1)</f>
        <v>0.2</v>
      </c>
      <c r="X2522" s="162">
        <v>18845</v>
      </c>
      <c r="Y2522" s="161">
        <f t="shared" si="777"/>
        <v>2495</v>
      </c>
      <c r="Z2522" s="162">
        <f t="shared" si="769"/>
        <v>7397.75</v>
      </c>
      <c r="AA2522" s="127">
        <v>46253</v>
      </c>
      <c r="AB2522" s="127"/>
      <c r="AC2522" s="128"/>
      <c r="AD2522" s="128"/>
      <c r="AE2522" s="129"/>
      <c r="AF2522" s="129"/>
      <c r="AG2522" s="129"/>
      <c r="AH2522" s="129">
        <f t="shared" si="770"/>
        <v>7397.75</v>
      </c>
      <c r="AI2522" s="129">
        <f t="shared" si="771"/>
        <v>0</v>
      </c>
      <c r="AJ2522" s="234">
        <f t="shared" si="772"/>
        <v>1</v>
      </c>
      <c r="AK2522" s="234">
        <f t="shared" si="773"/>
        <v>0</v>
      </c>
      <c r="AL2522" s="129">
        <f t="shared" si="774"/>
        <v>0</v>
      </c>
      <c r="AM2522" s="127">
        <v>46253</v>
      </c>
      <c r="AN2522" s="129">
        <f t="shared" si="778"/>
        <v>331138.8899999999</v>
      </c>
      <c r="AO2522" s="129">
        <f t="shared" si="779"/>
        <v>0</v>
      </c>
      <c r="AP2522" s="129">
        <f t="shared" si="780"/>
        <v>0</v>
      </c>
      <c r="AQ2522" s="235"/>
      <c r="AR2522" s="235"/>
      <c r="AS2522" s="236">
        <f t="shared" si="775"/>
        <v>46253</v>
      </c>
      <c r="AT2522" s="237">
        <f t="shared" si="781"/>
        <v>51127.67</v>
      </c>
      <c r="AU2522" s="237">
        <f t="shared" si="782"/>
        <v>30961.500000000018</v>
      </c>
      <c r="AV2522" s="237">
        <f t="shared" si="783"/>
        <v>64010.120000000083</v>
      </c>
      <c r="AW2522" s="237">
        <f t="shared" si="784"/>
        <v>83067.999999999956</v>
      </c>
      <c r="AX2522" s="237">
        <f t="shared" si="785"/>
        <v>101971.59999999996</v>
      </c>
      <c r="AY2522" s="133"/>
    </row>
    <row r="2523" spans="3:51" x14ac:dyDescent="0.25">
      <c r="C2523" s="137"/>
      <c r="D2523" s="137"/>
      <c r="E2523" s="137"/>
      <c r="F2523" s="137"/>
      <c r="G2523" s="137"/>
      <c r="H2523" s="137"/>
      <c r="I2523" s="137"/>
      <c r="J2523" s="137"/>
      <c r="K2523" s="240">
        <f t="shared" si="767"/>
        <v>46254</v>
      </c>
      <c r="L2523" s="230">
        <f t="shared" si="768"/>
        <v>330075.43999999989</v>
      </c>
      <c r="M2523" s="162">
        <f>MAX(AN28:AN2523)</f>
        <v>331138.8899999999</v>
      </c>
      <c r="N2523" s="162">
        <f t="shared" si="776"/>
        <v>-1063.4500000000116</v>
      </c>
      <c r="O2523" s="231">
        <f>E3+(E4*0.1)</f>
        <v>0.2</v>
      </c>
      <c r="P2523" s="162">
        <v>-550</v>
      </c>
      <c r="Q2523" s="232">
        <f>E5+(E6*0.1)</f>
        <v>0.1</v>
      </c>
      <c r="R2523" s="162">
        <v>-924.5</v>
      </c>
      <c r="S2523" s="232">
        <f>E7+(E8*0.1)</f>
        <v>0.1</v>
      </c>
      <c r="T2523" s="162">
        <v>-3410</v>
      </c>
      <c r="U2523" s="233">
        <f>E9+(E10*0.5)+(E11*0.1)</f>
        <v>0.2</v>
      </c>
      <c r="V2523" s="162">
        <v>-1400</v>
      </c>
      <c r="W2523" s="233">
        <f>E12+(E13*0.5)+(E14*0.1)</f>
        <v>0.2</v>
      </c>
      <c r="X2523" s="162">
        <v>-1200</v>
      </c>
      <c r="Y2523" s="161">
        <f t="shared" si="777"/>
        <v>2496</v>
      </c>
      <c r="Z2523" s="162">
        <f t="shared" si="769"/>
        <v>-1063.45</v>
      </c>
      <c r="AA2523" s="127">
        <v>46254</v>
      </c>
      <c r="AB2523" s="127"/>
      <c r="AC2523" s="128"/>
      <c r="AD2523" s="128"/>
      <c r="AE2523" s="129"/>
      <c r="AF2523" s="129"/>
      <c r="AG2523" s="129"/>
      <c r="AH2523" s="129">
        <f t="shared" si="770"/>
        <v>0</v>
      </c>
      <c r="AI2523" s="129">
        <f t="shared" si="771"/>
        <v>-1063.45</v>
      </c>
      <c r="AJ2523" s="234">
        <f t="shared" si="772"/>
        <v>0</v>
      </c>
      <c r="AK2523" s="234">
        <f t="shared" si="773"/>
        <v>1</v>
      </c>
      <c r="AL2523" s="129">
        <f t="shared" si="774"/>
        <v>0</v>
      </c>
      <c r="AM2523" s="127">
        <v>46254</v>
      </c>
      <c r="AN2523" s="129">
        <f t="shared" si="778"/>
        <v>330075.43999999989</v>
      </c>
      <c r="AO2523" s="129">
        <f t="shared" si="779"/>
        <v>0</v>
      </c>
      <c r="AP2523" s="129">
        <f t="shared" si="780"/>
        <v>0</v>
      </c>
      <c r="AQ2523" s="235"/>
      <c r="AR2523" s="235"/>
      <c r="AS2523" s="236">
        <f t="shared" si="775"/>
        <v>46254</v>
      </c>
      <c r="AT2523" s="237">
        <f t="shared" si="781"/>
        <v>51017.67</v>
      </c>
      <c r="AU2523" s="237">
        <f t="shared" si="782"/>
        <v>30869.050000000017</v>
      </c>
      <c r="AV2523" s="237">
        <f t="shared" si="783"/>
        <v>63669.120000000083</v>
      </c>
      <c r="AW2523" s="237">
        <f t="shared" si="784"/>
        <v>82787.999999999956</v>
      </c>
      <c r="AX2523" s="237">
        <f t="shared" si="785"/>
        <v>101731.59999999996</v>
      </c>
      <c r="AY2523" s="133"/>
    </row>
    <row r="2524" spans="3:51" x14ac:dyDescent="0.25">
      <c r="C2524" s="137"/>
      <c r="D2524" s="137"/>
      <c r="E2524" s="137"/>
      <c r="F2524" s="137"/>
      <c r="G2524" s="137"/>
      <c r="H2524" s="137"/>
      <c r="I2524" s="137"/>
      <c r="J2524" s="137"/>
      <c r="K2524" s="240">
        <f t="shared" ref="K2524:K2543" si="786">AM2524</f>
        <v>46255</v>
      </c>
      <c r="L2524" s="230">
        <f t="shared" ref="L2524:L2552" si="787">AN2524</f>
        <v>334326.28999999986</v>
      </c>
      <c r="M2524" s="162">
        <f>MAX(AN28:AN2524)</f>
        <v>334326.28999999986</v>
      </c>
      <c r="N2524" s="162">
        <f t="shared" si="776"/>
        <v>0</v>
      </c>
      <c r="O2524" s="231">
        <f>E3+(E4*0.1)</f>
        <v>0.2</v>
      </c>
      <c r="P2524" s="162">
        <v>2589</v>
      </c>
      <c r="Q2524" s="232">
        <f>E5+(E6*0.1)</f>
        <v>0.1</v>
      </c>
      <c r="R2524" s="162">
        <v>1660.5</v>
      </c>
      <c r="S2524" s="232">
        <f>E7+(E8*0.1)</f>
        <v>0.1</v>
      </c>
      <c r="T2524" s="162">
        <v>1914</v>
      </c>
      <c r="U2524" s="233">
        <f>E9+(E10*0.5)+(E11*0.1)</f>
        <v>0.2</v>
      </c>
      <c r="V2524" s="162">
        <v>8439</v>
      </c>
      <c r="W2524" s="233">
        <f>E12+(E13*0.5)+(E14*0.1)</f>
        <v>0.2</v>
      </c>
      <c r="X2524" s="162">
        <v>8439</v>
      </c>
      <c r="Y2524" s="161">
        <f t="shared" si="777"/>
        <v>2497</v>
      </c>
      <c r="Z2524" s="162">
        <f t="shared" ref="Z2524:Z2552" si="788">(O2524*P2524)+(Q2524*R2524)+(S2524*T2524)+(U2524*V2524)+(W2524*X2524)</f>
        <v>4250.8500000000004</v>
      </c>
      <c r="AA2524" s="127">
        <v>46255</v>
      </c>
      <c r="AB2524" s="127"/>
      <c r="AC2524" s="128"/>
      <c r="AD2524" s="128"/>
      <c r="AE2524" s="129"/>
      <c r="AF2524" s="129"/>
      <c r="AG2524" s="129"/>
      <c r="AH2524" s="129">
        <f t="shared" ref="AH2524:AH2544" si="789">(Z2524&gt;1)*Z2524</f>
        <v>4250.8500000000004</v>
      </c>
      <c r="AI2524" s="129">
        <f t="shared" ref="AI2524:AI2544" si="790">(Z2524&lt;1)*Z2524</f>
        <v>0</v>
      </c>
      <c r="AJ2524" s="234">
        <f t="shared" ref="AJ2524:AJ2544" si="791">(AH2524&gt;1)*1</f>
        <v>1</v>
      </c>
      <c r="AK2524" s="234">
        <f t="shared" ref="AK2524:AK2544" si="792">(AI2524&lt;0)*1</f>
        <v>0</v>
      </c>
      <c r="AL2524" s="129">
        <f t="shared" ref="AL2524:AL2551" si="793">AB2524</f>
        <v>0</v>
      </c>
      <c r="AM2524" s="127">
        <v>46255</v>
      </c>
      <c r="AN2524" s="129">
        <f t="shared" si="778"/>
        <v>334326.28999999986</v>
      </c>
      <c r="AO2524" s="129">
        <f t="shared" si="779"/>
        <v>0</v>
      </c>
      <c r="AP2524" s="129">
        <f t="shared" si="780"/>
        <v>0</v>
      </c>
      <c r="AQ2524" s="235"/>
      <c r="AR2524" s="235"/>
      <c r="AS2524" s="236">
        <f t="shared" ref="AS2524:AS2552" si="794">AM2524</f>
        <v>46255</v>
      </c>
      <c r="AT2524" s="237">
        <f t="shared" si="781"/>
        <v>51535.47</v>
      </c>
      <c r="AU2524" s="237">
        <f t="shared" si="782"/>
        <v>31035.100000000017</v>
      </c>
      <c r="AV2524" s="237">
        <f t="shared" si="783"/>
        <v>63860.520000000084</v>
      </c>
      <c r="AW2524" s="237">
        <f t="shared" si="784"/>
        <v>84475.799999999959</v>
      </c>
      <c r="AX2524" s="237">
        <f t="shared" si="785"/>
        <v>103419.39999999997</v>
      </c>
      <c r="AY2524" s="133"/>
    </row>
    <row r="2525" spans="3:51" x14ac:dyDescent="0.25">
      <c r="C2525" s="137"/>
      <c r="D2525" s="137"/>
      <c r="E2525" s="137"/>
      <c r="F2525" s="137"/>
      <c r="G2525" s="137"/>
      <c r="H2525" s="137"/>
      <c r="I2525" s="137"/>
      <c r="J2525" s="137"/>
      <c r="K2525" s="240">
        <f t="shared" si="786"/>
        <v>46258</v>
      </c>
      <c r="L2525" s="230">
        <f t="shared" si="787"/>
        <v>335825.05999999988</v>
      </c>
      <c r="M2525" s="162">
        <f>MAX(AN28:AN2525)</f>
        <v>335825.05999999988</v>
      </c>
      <c r="N2525" s="162">
        <f t="shared" ref="N2525:N2552" si="795">AN2525-M2525</f>
        <v>0</v>
      </c>
      <c r="O2525" s="231">
        <f>E3+(E4*0.1)</f>
        <v>0.2</v>
      </c>
      <c r="P2525" s="162">
        <v>700.75</v>
      </c>
      <c r="Q2525" s="232">
        <f>E5+(E6*0.1)</f>
        <v>0.1</v>
      </c>
      <c r="R2525" s="162">
        <v>-850</v>
      </c>
      <c r="S2525" s="232">
        <f>E7+(E8*0.1)</f>
        <v>0.1</v>
      </c>
      <c r="T2525" s="162">
        <v>-4771.8</v>
      </c>
      <c r="U2525" s="233">
        <f>E9+(E10*0.5)+(E11*0.1)</f>
        <v>0.2</v>
      </c>
      <c r="V2525" s="162">
        <v>4802</v>
      </c>
      <c r="W2525" s="233">
        <f>E12+(E13*0.5)+(E14*0.1)</f>
        <v>0.2</v>
      </c>
      <c r="X2525" s="162">
        <v>4802</v>
      </c>
      <c r="Y2525" s="161">
        <f t="shared" ref="Y2525:Y2552" si="796">Y2524+1</f>
        <v>2498</v>
      </c>
      <c r="Z2525" s="162">
        <f t="shared" si="788"/>
        <v>1498.77</v>
      </c>
      <c r="AA2525" s="127">
        <v>46258</v>
      </c>
      <c r="AB2525" s="127"/>
      <c r="AC2525" s="128"/>
      <c r="AD2525" s="128"/>
      <c r="AE2525" s="129"/>
      <c r="AF2525" s="129"/>
      <c r="AG2525" s="129"/>
      <c r="AH2525" s="129">
        <f t="shared" si="789"/>
        <v>1498.77</v>
      </c>
      <c r="AI2525" s="129">
        <f t="shared" si="790"/>
        <v>0</v>
      </c>
      <c r="AJ2525" s="234">
        <f t="shared" si="791"/>
        <v>1</v>
      </c>
      <c r="AK2525" s="234">
        <f t="shared" si="792"/>
        <v>0</v>
      </c>
      <c r="AL2525" s="129">
        <f t="shared" si="793"/>
        <v>0</v>
      </c>
      <c r="AM2525" s="127">
        <v>46258</v>
      </c>
      <c r="AN2525" s="129">
        <f t="shared" ref="AN2525:AN2551" si="797">Z2525+AN2524</f>
        <v>335825.05999999988</v>
      </c>
      <c r="AO2525" s="129">
        <f t="shared" ref="AO2525:AO2552" si="798">(AL2525&gt;0)*AL2525</f>
        <v>0</v>
      </c>
      <c r="AP2525" s="129">
        <f t="shared" ref="AP2525:AP2552" si="799">(AL2525&lt;0)*AL2525</f>
        <v>0</v>
      </c>
      <c r="AQ2525" s="235"/>
      <c r="AR2525" s="235"/>
      <c r="AS2525" s="236">
        <f t="shared" si="794"/>
        <v>46258</v>
      </c>
      <c r="AT2525" s="237">
        <f t="shared" ref="AT2525:AT2552" si="800">(P2525*O2525)+AT2524</f>
        <v>51675.62</v>
      </c>
      <c r="AU2525" s="237">
        <f t="shared" ref="AU2525:AU2552" si="801">(R2525*Q2525)+AU2524</f>
        <v>30950.100000000017</v>
      </c>
      <c r="AV2525" s="237">
        <f t="shared" ref="AV2525:AV2544" si="802">(S2525*T2525)+AV2524</f>
        <v>63383.340000000084</v>
      </c>
      <c r="AW2525" s="237">
        <f t="shared" ref="AW2525:AW2544" si="803">(V2525*U2525)+AW2524</f>
        <v>85436.199999999953</v>
      </c>
      <c r="AX2525" s="237">
        <f t="shared" ref="AX2525:AX2544" si="804">(X2525*W2525)+AX2524</f>
        <v>104379.79999999996</v>
      </c>
      <c r="AY2525" s="133"/>
    </row>
    <row r="2526" spans="3:51" x14ac:dyDescent="0.25">
      <c r="C2526" s="137"/>
      <c r="D2526" s="137"/>
      <c r="E2526" s="137"/>
      <c r="F2526" s="137"/>
      <c r="G2526" s="137"/>
      <c r="H2526" s="137"/>
      <c r="I2526" s="137"/>
      <c r="J2526" s="137"/>
      <c r="K2526" s="240">
        <f t="shared" si="786"/>
        <v>46259</v>
      </c>
      <c r="L2526" s="230">
        <f t="shared" si="787"/>
        <v>335959.49999999988</v>
      </c>
      <c r="M2526" s="162">
        <f>MAX(AN28:AN2526)</f>
        <v>335959.49999999988</v>
      </c>
      <c r="N2526" s="162">
        <f t="shared" si="795"/>
        <v>0</v>
      </c>
      <c r="O2526" s="231">
        <f>E3+(E4*0.1)</f>
        <v>0.2</v>
      </c>
      <c r="P2526" s="162">
        <v>801.2</v>
      </c>
      <c r="Q2526" s="232">
        <f>E5+(E6*0.1)</f>
        <v>0.1</v>
      </c>
      <c r="R2526" s="162">
        <v>1221</v>
      </c>
      <c r="S2526" s="232">
        <f>E7+(E8*0.1)</f>
        <v>0.1</v>
      </c>
      <c r="T2526" s="162">
        <v>3721</v>
      </c>
      <c r="U2526" s="233">
        <f>E9+(E10*0.5)+(E11*0.1)</f>
        <v>0.2</v>
      </c>
      <c r="V2526" s="162">
        <v>-1400</v>
      </c>
      <c r="W2526" s="233">
        <f>E12+(E13*0.5)+(E14*0.1)</f>
        <v>0.2</v>
      </c>
      <c r="X2526" s="162">
        <v>-1200</v>
      </c>
      <c r="Y2526" s="161">
        <f t="shared" si="796"/>
        <v>2499</v>
      </c>
      <c r="Z2526" s="162">
        <f t="shared" si="788"/>
        <v>134.44000000000005</v>
      </c>
      <c r="AA2526" s="127">
        <v>46259</v>
      </c>
      <c r="AB2526" s="127"/>
      <c r="AC2526" s="128"/>
      <c r="AD2526" s="128"/>
      <c r="AE2526" s="129"/>
      <c r="AF2526" s="129"/>
      <c r="AG2526" s="129"/>
      <c r="AH2526" s="129">
        <f t="shared" si="789"/>
        <v>134.44000000000005</v>
      </c>
      <c r="AI2526" s="129">
        <f t="shared" si="790"/>
        <v>0</v>
      </c>
      <c r="AJ2526" s="234">
        <f t="shared" si="791"/>
        <v>1</v>
      </c>
      <c r="AK2526" s="234">
        <f t="shared" si="792"/>
        <v>0</v>
      </c>
      <c r="AL2526" s="129">
        <f t="shared" si="793"/>
        <v>0</v>
      </c>
      <c r="AM2526" s="127">
        <v>46259</v>
      </c>
      <c r="AN2526" s="129">
        <f t="shared" si="797"/>
        <v>335959.49999999988</v>
      </c>
      <c r="AO2526" s="129">
        <f t="shared" si="798"/>
        <v>0</v>
      </c>
      <c r="AP2526" s="129">
        <f t="shared" si="799"/>
        <v>0</v>
      </c>
      <c r="AQ2526" s="235"/>
      <c r="AR2526" s="235"/>
      <c r="AS2526" s="236">
        <f t="shared" si="794"/>
        <v>46259</v>
      </c>
      <c r="AT2526" s="237">
        <f t="shared" si="800"/>
        <v>51835.86</v>
      </c>
      <c r="AU2526" s="237">
        <f t="shared" si="801"/>
        <v>31072.200000000015</v>
      </c>
      <c r="AV2526" s="237">
        <f t="shared" si="802"/>
        <v>63755.440000000082</v>
      </c>
      <c r="AW2526" s="237">
        <f t="shared" si="803"/>
        <v>85156.199999999953</v>
      </c>
      <c r="AX2526" s="237">
        <f t="shared" si="804"/>
        <v>104139.79999999996</v>
      </c>
      <c r="AY2526" s="133"/>
    </row>
    <row r="2527" spans="3:51" x14ac:dyDescent="0.25">
      <c r="C2527" s="137"/>
      <c r="D2527" s="137"/>
      <c r="E2527" s="137"/>
      <c r="F2527" s="137"/>
      <c r="G2527" s="137"/>
      <c r="H2527" s="137"/>
      <c r="I2527" s="137"/>
      <c r="J2527" s="137"/>
      <c r="K2527" s="240">
        <f t="shared" si="786"/>
        <v>46260</v>
      </c>
      <c r="L2527" s="230">
        <f t="shared" si="787"/>
        <v>335275.0799999999</v>
      </c>
      <c r="M2527" s="162">
        <f>MAX(AN28:AN2527)</f>
        <v>335959.49999999988</v>
      </c>
      <c r="N2527" s="162">
        <f t="shared" si="795"/>
        <v>-684.4199999999837</v>
      </c>
      <c r="O2527" s="231">
        <f>E3+(E4*0.1)</f>
        <v>0.2</v>
      </c>
      <c r="P2527" s="162">
        <v>-550</v>
      </c>
      <c r="Q2527" s="232">
        <f>E5+(E6*0.1)</f>
        <v>0.1</v>
      </c>
      <c r="R2527" s="162">
        <v>-850</v>
      </c>
      <c r="S2527" s="232">
        <f>E7+(E8*0.1)</f>
        <v>0.1</v>
      </c>
      <c r="T2527" s="162">
        <v>305.8</v>
      </c>
      <c r="U2527" s="233">
        <f>E9+(E10*0.5)+(E11*0.1)</f>
        <v>0.2</v>
      </c>
      <c r="V2527" s="162">
        <v>-1400</v>
      </c>
      <c r="W2527" s="233">
        <f>E12+(E13*0.5)+(E14*0.1)</f>
        <v>0.2</v>
      </c>
      <c r="X2527" s="162">
        <v>-1200</v>
      </c>
      <c r="Y2527" s="161">
        <f t="shared" si="796"/>
        <v>2500</v>
      </c>
      <c r="Z2527" s="162">
        <f t="shared" si="788"/>
        <v>-684.42</v>
      </c>
      <c r="AA2527" s="127">
        <v>46260</v>
      </c>
      <c r="AB2527" s="127"/>
      <c r="AC2527" s="128"/>
      <c r="AD2527" s="128"/>
      <c r="AE2527" s="129"/>
      <c r="AF2527" s="129"/>
      <c r="AG2527" s="129"/>
      <c r="AH2527" s="129">
        <f t="shared" si="789"/>
        <v>0</v>
      </c>
      <c r="AI2527" s="129">
        <f t="shared" si="790"/>
        <v>-684.42</v>
      </c>
      <c r="AJ2527" s="234">
        <f t="shared" si="791"/>
        <v>0</v>
      </c>
      <c r="AK2527" s="234">
        <f t="shared" si="792"/>
        <v>1</v>
      </c>
      <c r="AL2527" s="129">
        <f t="shared" si="793"/>
        <v>0</v>
      </c>
      <c r="AM2527" s="127">
        <v>46260</v>
      </c>
      <c r="AN2527" s="129">
        <f t="shared" si="797"/>
        <v>335275.0799999999</v>
      </c>
      <c r="AO2527" s="129">
        <f t="shared" si="798"/>
        <v>0</v>
      </c>
      <c r="AP2527" s="129">
        <f t="shared" si="799"/>
        <v>0</v>
      </c>
      <c r="AQ2527" s="235"/>
      <c r="AR2527" s="235"/>
      <c r="AS2527" s="236">
        <f t="shared" si="794"/>
        <v>46260</v>
      </c>
      <c r="AT2527" s="237">
        <f t="shared" si="800"/>
        <v>51725.86</v>
      </c>
      <c r="AU2527" s="237">
        <f t="shared" si="801"/>
        <v>30987.200000000015</v>
      </c>
      <c r="AV2527" s="237">
        <f t="shared" si="802"/>
        <v>63786.020000000084</v>
      </c>
      <c r="AW2527" s="237">
        <f t="shared" si="803"/>
        <v>84876.199999999953</v>
      </c>
      <c r="AX2527" s="237">
        <f t="shared" si="804"/>
        <v>103899.79999999996</v>
      </c>
      <c r="AY2527" s="133"/>
    </row>
    <row r="2528" spans="3:51" x14ac:dyDescent="0.25">
      <c r="C2528" s="137"/>
      <c r="D2528" s="137"/>
      <c r="E2528" s="137"/>
      <c r="F2528" s="137"/>
      <c r="G2528" s="137"/>
      <c r="H2528" s="137"/>
      <c r="I2528" s="137"/>
      <c r="J2528" s="137"/>
      <c r="K2528" s="240">
        <f t="shared" si="786"/>
        <v>46261</v>
      </c>
      <c r="L2528" s="230">
        <f t="shared" si="787"/>
        <v>335755.60999999993</v>
      </c>
      <c r="M2528" s="162">
        <f>MAX(AN28:AN2528)</f>
        <v>335959.49999999988</v>
      </c>
      <c r="N2528" s="162">
        <f t="shared" si="795"/>
        <v>-203.88999999995576</v>
      </c>
      <c r="O2528" s="231">
        <f>E3+(E4*0.1)</f>
        <v>0.2</v>
      </c>
      <c r="P2528" s="162">
        <v>-550</v>
      </c>
      <c r="Q2528" s="232">
        <f>E5+(E6*0.1)</f>
        <v>0.1</v>
      </c>
      <c r="R2528" s="162">
        <v>2764.5</v>
      </c>
      <c r="S2528" s="232">
        <f>E7+(E8*0.1)</f>
        <v>0.1</v>
      </c>
      <c r="T2528" s="162">
        <v>8340.7999999999993</v>
      </c>
      <c r="U2528" s="233">
        <f>E9+(E10*0.5)+(E11*0.1)</f>
        <v>0.2</v>
      </c>
      <c r="V2528" s="162">
        <v>-1400</v>
      </c>
      <c r="W2528" s="233">
        <f>E12+(E13*0.5)+(E14*0.1)</f>
        <v>0.2</v>
      </c>
      <c r="X2528" s="162">
        <v>-1200</v>
      </c>
      <c r="Y2528" s="161">
        <f t="shared" si="796"/>
        <v>2501</v>
      </c>
      <c r="Z2528" s="162">
        <f t="shared" si="788"/>
        <v>480.53</v>
      </c>
      <c r="AA2528" s="127">
        <v>46261</v>
      </c>
      <c r="AB2528" s="127"/>
      <c r="AC2528" s="128"/>
      <c r="AD2528" s="128"/>
      <c r="AE2528" s="129"/>
      <c r="AF2528" s="129"/>
      <c r="AG2528" s="129"/>
      <c r="AH2528" s="129">
        <f t="shared" si="789"/>
        <v>480.53</v>
      </c>
      <c r="AI2528" s="129">
        <f t="shared" si="790"/>
        <v>0</v>
      </c>
      <c r="AJ2528" s="234">
        <f t="shared" si="791"/>
        <v>1</v>
      </c>
      <c r="AK2528" s="234">
        <f t="shared" si="792"/>
        <v>0</v>
      </c>
      <c r="AL2528" s="129">
        <f t="shared" si="793"/>
        <v>0</v>
      </c>
      <c r="AM2528" s="127">
        <v>46261</v>
      </c>
      <c r="AN2528" s="129">
        <f t="shared" si="797"/>
        <v>335755.60999999993</v>
      </c>
      <c r="AO2528" s="129">
        <f t="shared" si="798"/>
        <v>0</v>
      </c>
      <c r="AP2528" s="129">
        <f t="shared" si="799"/>
        <v>0</v>
      </c>
      <c r="AQ2528" s="235"/>
      <c r="AR2528" s="235"/>
      <c r="AS2528" s="236">
        <f t="shared" si="794"/>
        <v>46261</v>
      </c>
      <c r="AT2528" s="237">
        <f t="shared" si="800"/>
        <v>51615.86</v>
      </c>
      <c r="AU2528" s="237">
        <f t="shared" si="801"/>
        <v>31263.650000000016</v>
      </c>
      <c r="AV2528" s="237">
        <f t="shared" si="802"/>
        <v>64620.100000000086</v>
      </c>
      <c r="AW2528" s="237">
        <f t="shared" si="803"/>
        <v>84596.199999999953</v>
      </c>
      <c r="AX2528" s="237">
        <f t="shared" si="804"/>
        <v>103659.79999999996</v>
      </c>
      <c r="AY2528" s="133"/>
    </row>
    <row r="2529" spans="3:51" x14ac:dyDescent="0.25">
      <c r="C2529" s="137"/>
      <c r="D2529" s="137"/>
      <c r="E2529" s="137"/>
      <c r="F2529" s="137"/>
      <c r="G2529" s="137"/>
      <c r="H2529" s="137"/>
      <c r="I2529" s="137"/>
      <c r="J2529" s="137"/>
      <c r="K2529" s="240">
        <f t="shared" si="786"/>
        <v>46262</v>
      </c>
      <c r="L2529" s="230">
        <f t="shared" si="787"/>
        <v>334800.15999999992</v>
      </c>
      <c r="M2529" s="162">
        <f>MAX(AN28:AN2529)</f>
        <v>335959.49999999988</v>
      </c>
      <c r="N2529" s="162">
        <f t="shared" si="795"/>
        <v>-1159.3399999999674</v>
      </c>
      <c r="O2529" s="231">
        <f>E3+(E4*0.1)</f>
        <v>0.2</v>
      </c>
      <c r="P2529" s="162">
        <v>-47.25</v>
      </c>
      <c r="Q2529" s="232">
        <f>E5+(E6*0.1)</f>
        <v>0.1</v>
      </c>
      <c r="R2529" s="162">
        <v>-850</v>
      </c>
      <c r="S2529" s="232">
        <f>E7+(E8*0.1)</f>
        <v>0.1</v>
      </c>
      <c r="T2529" s="162">
        <v>-3410</v>
      </c>
      <c r="U2529" s="233">
        <f>E9+(E10*0.5)+(E11*0.1)</f>
        <v>0.2</v>
      </c>
      <c r="V2529" s="162">
        <v>-1400</v>
      </c>
      <c r="W2529" s="233">
        <f>E12+(E13*0.5)+(E14*0.1)</f>
        <v>0.2</v>
      </c>
      <c r="X2529" s="162">
        <v>-1200</v>
      </c>
      <c r="Y2529" s="161">
        <f t="shared" si="796"/>
        <v>2502</v>
      </c>
      <c r="Z2529" s="162">
        <f t="shared" si="788"/>
        <v>-955.45</v>
      </c>
      <c r="AA2529" s="127">
        <v>46262</v>
      </c>
      <c r="AB2529" s="127"/>
      <c r="AC2529" s="128"/>
      <c r="AD2529" s="128"/>
      <c r="AE2529" s="129"/>
      <c r="AF2529" s="129"/>
      <c r="AG2529" s="129"/>
      <c r="AH2529" s="129">
        <f t="shared" si="789"/>
        <v>0</v>
      </c>
      <c r="AI2529" s="129">
        <f t="shared" si="790"/>
        <v>-955.45</v>
      </c>
      <c r="AJ2529" s="234">
        <f t="shared" si="791"/>
        <v>0</v>
      </c>
      <c r="AK2529" s="234">
        <f t="shared" si="792"/>
        <v>1</v>
      </c>
      <c r="AL2529" s="129">
        <f t="shared" si="793"/>
        <v>0</v>
      </c>
      <c r="AM2529" s="127">
        <v>46262</v>
      </c>
      <c r="AN2529" s="129">
        <f t="shared" si="797"/>
        <v>334800.15999999992</v>
      </c>
      <c r="AO2529" s="129">
        <f t="shared" si="798"/>
        <v>0</v>
      </c>
      <c r="AP2529" s="129">
        <f t="shared" si="799"/>
        <v>0</v>
      </c>
      <c r="AQ2529" s="235"/>
      <c r="AR2529" s="235"/>
      <c r="AS2529" s="236">
        <f t="shared" si="794"/>
        <v>46262</v>
      </c>
      <c r="AT2529" s="237">
        <f t="shared" si="800"/>
        <v>51606.41</v>
      </c>
      <c r="AU2529" s="237">
        <f t="shared" si="801"/>
        <v>31178.650000000016</v>
      </c>
      <c r="AV2529" s="237">
        <f t="shared" si="802"/>
        <v>64279.100000000086</v>
      </c>
      <c r="AW2529" s="237">
        <f t="shared" si="803"/>
        <v>84316.199999999953</v>
      </c>
      <c r="AX2529" s="237">
        <f t="shared" si="804"/>
        <v>103419.79999999996</v>
      </c>
      <c r="AY2529" s="133"/>
    </row>
    <row r="2530" spans="3:51" x14ac:dyDescent="0.25">
      <c r="C2530" s="137"/>
      <c r="D2530" s="137"/>
      <c r="E2530" s="137"/>
      <c r="F2530" s="137"/>
      <c r="G2530" s="137"/>
      <c r="H2530" s="137"/>
      <c r="I2530" s="137"/>
      <c r="J2530" s="137"/>
      <c r="K2530" s="240">
        <f t="shared" si="786"/>
        <v>46265</v>
      </c>
      <c r="L2530" s="230">
        <f t="shared" si="787"/>
        <v>334132.23999999993</v>
      </c>
      <c r="M2530" s="162">
        <f>MAX(AN28:AN2530)</f>
        <v>335959.49999999988</v>
      </c>
      <c r="N2530" s="162">
        <f t="shared" si="795"/>
        <v>-1827.2599999999511</v>
      </c>
      <c r="O2530" s="231">
        <f>E3+(E4*0.1)</f>
        <v>0.2</v>
      </c>
      <c r="P2530" s="162">
        <v>-550</v>
      </c>
      <c r="Q2530" s="232">
        <f>E5+(E6*0.1)</f>
        <v>0.1</v>
      </c>
      <c r="R2530" s="162">
        <v>-850</v>
      </c>
      <c r="S2530" s="232">
        <f>E7+(E8*0.1)</f>
        <v>0.1</v>
      </c>
      <c r="T2530" s="162">
        <v>470.8</v>
      </c>
      <c r="U2530" s="233">
        <f>E9+(E10*0.5)+(E11*0.1)</f>
        <v>0.2</v>
      </c>
      <c r="V2530" s="162">
        <v>-1400</v>
      </c>
      <c r="W2530" s="233">
        <f>E12+(E13*0.5)+(E14*0.1)</f>
        <v>0.2</v>
      </c>
      <c r="X2530" s="162">
        <v>-1200</v>
      </c>
      <c r="Y2530" s="161">
        <f t="shared" si="796"/>
        <v>2503</v>
      </c>
      <c r="Z2530" s="162">
        <f t="shared" si="788"/>
        <v>-667.92</v>
      </c>
      <c r="AA2530" s="238">
        <v>46265</v>
      </c>
      <c r="AB2530" s="129">
        <f>SUM(Z2510:Z2530)</f>
        <v>12725.190000000002</v>
      </c>
      <c r="AC2530" s="128">
        <f>(AB2530&gt;0)*1</f>
        <v>1</v>
      </c>
      <c r="AD2530" s="128">
        <f>(AB2530&lt;0)*1</f>
        <v>0</v>
      </c>
      <c r="AE2530" s="129">
        <f>AB2530*AC2530</f>
        <v>12725.190000000002</v>
      </c>
      <c r="AF2530" s="129">
        <f>AB2530*AD2530</f>
        <v>0</v>
      </c>
      <c r="AG2530" s="129"/>
      <c r="AH2530" s="129">
        <f t="shared" si="789"/>
        <v>0</v>
      </c>
      <c r="AI2530" s="129">
        <f t="shared" si="790"/>
        <v>-667.92</v>
      </c>
      <c r="AJ2530" s="234">
        <f t="shared" si="791"/>
        <v>0</v>
      </c>
      <c r="AK2530" s="234">
        <f t="shared" si="792"/>
        <v>1</v>
      </c>
      <c r="AL2530" s="129">
        <f t="shared" si="793"/>
        <v>12725.190000000002</v>
      </c>
      <c r="AM2530" s="127">
        <v>46265</v>
      </c>
      <c r="AN2530" s="129">
        <f t="shared" si="797"/>
        <v>334132.23999999993</v>
      </c>
      <c r="AO2530" s="129">
        <f t="shared" si="798"/>
        <v>12725.190000000002</v>
      </c>
      <c r="AP2530" s="129">
        <f t="shared" si="799"/>
        <v>0</v>
      </c>
      <c r="AQ2530" s="235"/>
      <c r="AR2530" s="235"/>
      <c r="AS2530" s="236">
        <f t="shared" si="794"/>
        <v>46265</v>
      </c>
      <c r="AT2530" s="237">
        <f t="shared" si="800"/>
        <v>51496.41</v>
      </c>
      <c r="AU2530" s="237">
        <f t="shared" si="801"/>
        <v>31093.650000000016</v>
      </c>
      <c r="AV2530" s="237">
        <f t="shared" si="802"/>
        <v>64326.180000000088</v>
      </c>
      <c r="AW2530" s="237">
        <f t="shared" si="803"/>
        <v>84036.199999999953</v>
      </c>
      <c r="AX2530" s="237">
        <f t="shared" si="804"/>
        <v>103179.79999999996</v>
      </c>
      <c r="AY2530" s="133"/>
    </row>
    <row r="2531" spans="3:51" x14ac:dyDescent="0.25">
      <c r="C2531" s="137"/>
      <c r="D2531" s="137"/>
      <c r="E2531" s="137"/>
      <c r="F2531" s="137"/>
      <c r="G2531" s="137"/>
      <c r="H2531" s="137"/>
      <c r="I2531" s="137"/>
      <c r="J2531" s="137"/>
      <c r="K2531" s="240">
        <f t="shared" si="786"/>
        <v>46266</v>
      </c>
      <c r="L2531" s="230">
        <f t="shared" si="787"/>
        <v>332439.10999999993</v>
      </c>
      <c r="M2531" s="162">
        <f>MAX(AN28:AN2531)</f>
        <v>335959.49999999988</v>
      </c>
      <c r="N2531" s="162">
        <f t="shared" si="795"/>
        <v>-3520.3899999999558</v>
      </c>
      <c r="O2531" s="231">
        <f>E3+(E4*0.1)</f>
        <v>0.2</v>
      </c>
      <c r="P2531" s="162">
        <v>-561.6</v>
      </c>
      <c r="Q2531" s="232">
        <f>E5+(E6*0.1)</f>
        <v>0.1</v>
      </c>
      <c r="R2531" s="162">
        <v>-2583.5</v>
      </c>
      <c r="S2531" s="232">
        <f>E7+(E8*0.1)</f>
        <v>0.1</v>
      </c>
      <c r="T2531" s="162">
        <v>-8024.6</v>
      </c>
      <c r="U2531" s="233">
        <f>E9+(E10*0.5)+(E11*0.1)</f>
        <v>0.2</v>
      </c>
      <c r="V2531" s="162">
        <v>-1400</v>
      </c>
      <c r="W2531" s="233">
        <f>E12+(E13*0.5)+(E14*0.1)</f>
        <v>0.2</v>
      </c>
      <c r="X2531" s="162">
        <v>-1200</v>
      </c>
      <c r="Y2531" s="161">
        <f t="shared" si="796"/>
        <v>2504</v>
      </c>
      <c r="Z2531" s="162">
        <f t="shared" si="788"/>
        <v>-1693.13</v>
      </c>
      <c r="AA2531" s="127">
        <v>46266</v>
      </c>
      <c r="AB2531" s="127"/>
      <c r="AC2531" s="128"/>
      <c r="AD2531" s="128"/>
      <c r="AE2531" s="129"/>
      <c r="AF2531" s="129"/>
      <c r="AG2531" s="129"/>
      <c r="AH2531" s="129">
        <f t="shared" si="789"/>
        <v>0</v>
      </c>
      <c r="AI2531" s="129">
        <f t="shared" si="790"/>
        <v>-1693.13</v>
      </c>
      <c r="AJ2531" s="234">
        <f t="shared" si="791"/>
        <v>0</v>
      </c>
      <c r="AK2531" s="234">
        <f t="shared" si="792"/>
        <v>1</v>
      </c>
      <c r="AL2531" s="129">
        <f t="shared" si="793"/>
        <v>0</v>
      </c>
      <c r="AM2531" s="127">
        <v>46266</v>
      </c>
      <c r="AN2531" s="129">
        <f t="shared" si="797"/>
        <v>332439.10999999993</v>
      </c>
      <c r="AO2531" s="129">
        <f t="shared" si="798"/>
        <v>0</v>
      </c>
      <c r="AP2531" s="129">
        <f t="shared" si="799"/>
        <v>0</v>
      </c>
      <c r="AQ2531" s="235"/>
      <c r="AR2531" s="235"/>
      <c r="AS2531" s="236">
        <f t="shared" si="794"/>
        <v>46266</v>
      </c>
      <c r="AT2531" s="237">
        <f t="shared" si="800"/>
        <v>51384.090000000004</v>
      </c>
      <c r="AU2531" s="237">
        <f t="shared" si="801"/>
        <v>30835.300000000017</v>
      </c>
      <c r="AV2531" s="237">
        <f t="shared" si="802"/>
        <v>63523.720000000088</v>
      </c>
      <c r="AW2531" s="237">
        <f t="shared" si="803"/>
        <v>83756.199999999953</v>
      </c>
      <c r="AX2531" s="237">
        <f t="shared" si="804"/>
        <v>102939.79999999996</v>
      </c>
      <c r="AY2531" s="133"/>
    </row>
    <row r="2532" spans="3:51" x14ac:dyDescent="0.25">
      <c r="C2532" s="137"/>
      <c r="D2532" s="137"/>
      <c r="E2532" s="137"/>
      <c r="F2532" s="137"/>
      <c r="G2532" s="137"/>
      <c r="H2532" s="137"/>
      <c r="I2532" s="137"/>
      <c r="J2532" s="137"/>
      <c r="K2532" s="240">
        <f t="shared" si="786"/>
        <v>46267</v>
      </c>
      <c r="L2532" s="230">
        <f t="shared" si="787"/>
        <v>332522.04999999993</v>
      </c>
      <c r="M2532" s="162">
        <f>MAX(AN28:AN2532)</f>
        <v>335959.49999999988</v>
      </c>
      <c r="N2532" s="162">
        <f t="shared" si="795"/>
        <v>-3437.4499999999534</v>
      </c>
      <c r="O2532" s="231">
        <f>E3+(E4*0.1)</f>
        <v>0.2</v>
      </c>
      <c r="P2532" s="162">
        <v>1475.35</v>
      </c>
      <c r="Q2532" s="232">
        <f>E5+(E6*0.1)</f>
        <v>0.1</v>
      </c>
      <c r="R2532" s="162">
        <v>1756.5</v>
      </c>
      <c r="S2532" s="232">
        <f>E7+(E8*0.1)</f>
        <v>0.1</v>
      </c>
      <c r="T2532" s="162">
        <v>1322.2</v>
      </c>
      <c r="U2532" s="233">
        <f>E9+(E10*0.5)+(E11*0.1)</f>
        <v>0.2</v>
      </c>
      <c r="V2532" s="162">
        <v>-1400</v>
      </c>
      <c r="W2532" s="233">
        <f>E12+(E13*0.5)+(E14*0.1)</f>
        <v>0.2</v>
      </c>
      <c r="X2532" s="162">
        <v>-1200</v>
      </c>
      <c r="Y2532" s="161">
        <f t="shared" si="796"/>
        <v>2505</v>
      </c>
      <c r="Z2532" s="162">
        <f t="shared" si="788"/>
        <v>82.940000000000055</v>
      </c>
      <c r="AA2532" s="127">
        <v>46267</v>
      </c>
      <c r="AB2532" s="127"/>
      <c r="AC2532" s="128"/>
      <c r="AD2532" s="128"/>
      <c r="AE2532" s="129"/>
      <c r="AF2532" s="129"/>
      <c r="AG2532" s="129"/>
      <c r="AH2532" s="129">
        <f t="shared" si="789"/>
        <v>82.940000000000055</v>
      </c>
      <c r="AI2532" s="129">
        <f t="shared" si="790"/>
        <v>0</v>
      </c>
      <c r="AJ2532" s="234">
        <f t="shared" si="791"/>
        <v>1</v>
      </c>
      <c r="AK2532" s="234">
        <f t="shared" si="792"/>
        <v>0</v>
      </c>
      <c r="AL2532" s="129">
        <f t="shared" si="793"/>
        <v>0</v>
      </c>
      <c r="AM2532" s="127">
        <v>46267</v>
      </c>
      <c r="AN2532" s="129">
        <f t="shared" si="797"/>
        <v>332522.04999999993</v>
      </c>
      <c r="AO2532" s="129">
        <f t="shared" si="798"/>
        <v>0</v>
      </c>
      <c r="AP2532" s="129">
        <f t="shared" si="799"/>
        <v>0</v>
      </c>
      <c r="AQ2532" s="235"/>
      <c r="AR2532" s="235"/>
      <c r="AS2532" s="236">
        <f t="shared" si="794"/>
        <v>46267</v>
      </c>
      <c r="AT2532" s="237">
        <f t="shared" si="800"/>
        <v>51679.16</v>
      </c>
      <c r="AU2532" s="237">
        <f t="shared" si="801"/>
        <v>31010.950000000019</v>
      </c>
      <c r="AV2532" s="237">
        <f t="shared" si="802"/>
        <v>63655.94000000009</v>
      </c>
      <c r="AW2532" s="237">
        <f t="shared" si="803"/>
        <v>83476.199999999953</v>
      </c>
      <c r="AX2532" s="237">
        <f t="shared" si="804"/>
        <v>102699.79999999996</v>
      </c>
      <c r="AY2532" s="133"/>
    </row>
    <row r="2533" spans="3:51" x14ac:dyDescent="0.25">
      <c r="C2533" s="137"/>
      <c r="D2533" s="137"/>
      <c r="E2533" s="137"/>
      <c r="F2533" s="137"/>
      <c r="G2533" s="137"/>
      <c r="H2533" s="137"/>
      <c r="I2533" s="137"/>
      <c r="J2533" s="137"/>
      <c r="K2533" s="240">
        <f t="shared" si="786"/>
        <v>46268</v>
      </c>
      <c r="L2533" s="230">
        <f t="shared" si="787"/>
        <v>337650.13999999996</v>
      </c>
      <c r="M2533" s="162">
        <f>MAX(AN28:AN2533)</f>
        <v>337650.13999999996</v>
      </c>
      <c r="N2533" s="162">
        <f t="shared" si="795"/>
        <v>0</v>
      </c>
      <c r="O2533" s="231">
        <f>E3+(E4*0.1)</f>
        <v>0.2</v>
      </c>
      <c r="P2533" s="162">
        <v>3120.8</v>
      </c>
      <c r="Q2533" s="232">
        <f>E5+(E6*0.1)</f>
        <v>0.1</v>
      </c>
      <c r="R2533" s="162">
        <v>4055.5</v>
      </c>
      <c r="S2533" s="232">
        <f>E7+(E8*0.1)</f>
        <v>0.1</v>
      </c>
      <c r="T2533" s="162">
        <v>6779.8</v>
      </c>
      <c r="U2533" s="233">
        <f>E9+(E10*0.5)+(E11*0.1)</f>
        <v>0.2</v>
      </c>
      <c r="V2533" s="162">
        <v>8551</v>
      </c>
      <c r="W2533" s="233">
        <f>E12+(E13*0.5)+(E14*0.1)</f>
        <v>0.2</v>
      </c>
      <c r="X2533" s="162">
        <v>8551</v>
      </c>
      <c r="Y2533" s="161">
        <f t="shared" si="796"/>
        <v>2506</v>
      </c>
      <c r="Z2533" s="162">
        <f t="shared" si="788"/>
        <v>5128.09</v>
      </c>
      <c r="AA2533" s="127">
        <v>46268</v>
      </c>
      <c r="AB2533" s="127"/>
      <c r="AC2533" s="128"/>
      <c r="AD2533" s="128"/>
      <c r="AE2533" s="129"/>
      <c r="AF2533" s="129"/>
      <c r="AG2533" s="129"/>
      <c r="AH2533" s="129">
        <f t="shared" si="789"/>
        <v>5128.09</v>
      </c>
      <c r="AI2533" s="129">
        <f t="shared" si="790"/>
        <v>0</v>
      </c>
      <c r="AJ2533" s="234">
        <f t="shared" si="791"/>
        <v>1</v>
      </c>
      <c r="AK2533" s="234">
        <f t="shared" si="792"/>
        <v>0</v>
      </c>
      <c r="AL2533" s="129">
        <f t="shared" si="793"/>
        <v>0</v>
      </c>
      <c r="AM2533" s="127">
        <v>46268</v>
      </c>
      <c r="AN2533" s="129">
        <f t="shared" si="797"/>
        <v>337650.13999999996</v>
      </c>
      <c r="AO2533" s="129">
        <f t="shared" si="798"/>
        <v>0</v>
      </c>
      <c r="AP2533" s="129">
        <f t="shared" si="799"/>
        <v>0</v>
      </c>
      <c r="AQ2533" s="235"/>
      <c r="AR2533" s="235"/>
      <c r="AS2533" s="236">
        <f t="shared" si="794"/>
        <v>46268</v>
      </c>
      <c r="AT2533" s="237">
        <f t="shared" si="800"/>
        <v>52303.320000000007</v>
      </c>
      <c r="AU2533" s="237">
        <f t="shared" si="801"/>
        <v>31416.500000000018</v>
      </c>
      <c r="AV2533" s="237">
        <f t="shared" si="802"/>
        <v>64333.920000000093</v>
      </c>
      <c r="AW2533" s="237">
        <f t="shared" si="803"/>
        <v>85186.399999999951</v>
      </c>
      <c r="AX2533" s="237">
        <f t="shared" si="804"/>
        <v>104409.99999999996</v>
      </c>
      <c r="AY2533" s="133"/>
    </row>
    <row r="2534" spans="3:51" x14ac:dyDescent="0.25">
      <c r="C2534" s="137"/>
      <c r="D2534" s="137"/>
      <c r="E2534" s="137"/>
      <c r="F2534" s="137"/>
      <c r="G2534" s="137"/>
      <c r="H2534" s="137"/>
      <c r="I2534" s="137"/>
      <c r="J2534" s="137"/>
      <c r="K2534" s="240">
        <f t="shared" si="786"/>
        <v>46269</v>
      </c>
      <c r="L2534" s="230">
        <f t="shared" si="787"/>
        <v>337057.6</v>
      </c>
      <c r="M2534" s="162">
        <f>MAX(AN28:AN2534)</f>
        <v>337650.13999999996</v>
      </c>
      <c r="N2534" s="162">
        <f t="shared" si="795"/>
        <v>-592.53999999997905</v>
      </c>
      <c r="O2534" s="231">
        <f>E3+(E4*0.1)</f>
        <v>0.2</v>
      </c>
      <c r="P2534" s="162">
        <v>-556.1</v>
      </c>
      <c r="Q2534" s="232">
        <f>E5+(E6*0.1)</f>
        <v>0.1</v>
      </c>
      <c r="R2534" s="162">
        <v>-850</v>
      </c>
      <c r="S2534" s="232">
        <f>E7+(E8*0.1)</f>
        <v>0.1</v>
      </c>
      <c r="T2534" s="162">
        <v>1236.8</v>
      </c>
      <c r="U2534" s="233">
        <f>E9+(E10*0.5)+(E11*0.1)</f>
        <v>0.2</v>
      </c>
      <c r="V2534" s="162">
        <v>-1400</v>
      </c>
      <c r="W2534" s="233">
        <f>E12+(E13*0.5)+(E14*0.1)</f>
        <v>0.2</v>
      </c>
      <c r="X2534" s="162">
        <v>-1200</v>
      </c>
      <c r="Y2534" s="161">
        <f t="shared" si="796"/>
        <v>2507</v>
      </c>
      <c r="Z2534" s="162">
        <f t="shared" si="788"/>
        <v>-592.54</v>
      </c>
      <c r="AA2534" s="127">
        <v>46269</v>
      </c>
      <c r="AB2534" s="127"/>
      <c r="AC2534" s="128"/>
      <c r="AD2534" s="128"/>
      <c r="AE2534" s="129"/>
      <c r="AF2534" s="129"/>
      <c r="AG2534" s="129"/>
      <c r="AH2534" s="129">
        <f t="shared" si="789"/>
        <v>0</v>
      </c>
      <c r="AI2534" s="129">
        <f t="shared" si="790"/>
        <v>-592.54</v>
      </c>
      <c r="AJ2534" s="234">
        <f t="shared" si="791"/>
        <v>0</v>
      </c>
      <c r="AK2534" s="234">
        <f t="shared" si="792"/>
        <v>1</v>
      </c>
      <c r="AL2534" s="129">
        <f t="shared" si="793"/>
        <v>0</v>
      </c>
      <c r="AM2534" s="127">
        <v>46269</v>
      </c>
      <c r="AN2534" s="129">
        <f t="shared" si="797"/>
        <v>337057.6</v>
      </c>
      <c r="AO2534" s="129">
        <f t="shared" si="798"/>
        <v>0</v>
      </c>
      <c r="AP2534" s="129">
        <f t="shared" si="799"/>
        <v>0</v>
      </c>
      <c r="AQ2534" s="235"/>
      <c r="AR2534" s="235"/>
      <c r="AS2534" s="236">
        <f t="shared" si="794"/>
        <v>46269</v>
      </c>
      <c r="AT2534" s="237">
        <f t="shared" si="800"/>
        <v>52192.100000000006</v>
      </c>
      <c r="AU2534" s="237">
        <f t="shared" si="801"/>
        <v>31331.500000000018</v>
      </c>
      <c r="AV2534" s="237">
        <f t="shared" si="802"/>
        <v>64457.600000000093</v>
      </c>
      <c r="AW2534" s="237">
        <f t="shared" si="803"/>
        <v>84906.399999999951</v>
      </c>
      <c r="AX2534" s="237">
        <f t="shared" si="804"/>
        <v>104169.99999999996</v>
      </c>
      <c r="AY2534" s="133"/>
    </row>
    <row r="2535" spans="3:51" x14ac:dyDescent="0.25">
      <c r="C2535" s="137"/>
      <c r="D2535" s="137"/>
      <c r="E2535" s="137"/>
      <c r="F2535" s="137"/>
      <c r="G2535" s="137"/>
      <c r="H2535" s="137"/>
      <c r="I2535" s="137"/>
      <c r="J2535" s="137"/>
      <c r="K2535" s="240">
        <f t="shared" si="786"/>
        <v>46272</v>
      </c>
      <c r="L2535" s="230">
        <f t="shared" si="787"/>
        <v>336537.59999999998</v>
      </c>
      <c r="M2535" s="162">
        <f>MAX(AN28:AN2535)</f>
        <v>337650.13999999996</v>
      </c>
      <c r="N2535" s="162">
        <f t="shared" si="795"/>
        <v>-1112.539999999979</v>
      </c>
      <c r="O2535" s="231">
        <f>E3+(E4*0.1)</f>
        <v>0.2</v>
      </c>
      <c r="P2535" s="162">
        <v>0</v>
      </c>
      <c r="Q2535" s="232">
        <f>E5+(E6*0.1)</f>
        <v>0.1</v>
      </c>
      <c r="R2535" s="162">
        <v>0</v>
      </c>
      <c r="S2535" s="232">
        <f>E7+(E8*0.1)</f>
        <v>0.1</v>
      </c>
      <c r="T2535" s="162">
        <v>0</v>
      </c>
      <c r="U2535" s="233">
        <f>E9+(E10*0.5)+(E11*0.1)</f>
        <v>0.2</v>
      </c>
      <c r="V2535" s="162">
        <v>-1400</v>
      </c>
      <c r="W2535" s="233">
        <f>E12+(E13*0.5)+(E14*0.1)</f>
        <v>0.2</v>
      </c>
      <c r="X2535" s="162">
        <v>-1200</v>
      </c>
      <c r="Y2535" s="161">
        <f t="shared" si="796"/>
        <v>2508</v>
      </c>
      <c r="Z2535" s="162">
        <f t="shared" si="788"/>
        <v>-520</v>
      </c>
      <c r="AA2535" s="127">
        <v>46272</v>
      </c>
      <c r="AB2535" s="127"/>
      <c r="AC2535" s="128"/>
      <c r="AD2535" s="128"/>
      <c r="AE2535" s="129"/>
      <c r="AF2535" s="129"/>
      <c r="AG2535" s="129"/>
      <c r="AH2535" s="129">
        <f t="shared" si="789"/>
        <v>0</v>
      </c>
      <c r="AI2535" s="129">
        <f t="shared" si="790"/>
        <v>-520</v>
      </c>
      <c r="AJ2535" s="234">
        <f t="shared" si="791"/>
        <v>0</v>
      </c>
      <c r="AK2535" s="234">
        <f t="shared" si="792"/>
        <v>1</v>
      </c>
      <c r="AL2535" s="129">
        <f t="shared" si="793"/>
        <v>0</v>
      </c>
      <c r="AM2535" s="127">
        <v>46272</v>
      </c>
      <c r="AN2535" s="129">
        <f t="shared" si="797"/>
        <v>336537.59999999998</v>
      </c>
      <c r="AO2535" s="129">
        <f t="shared" si="798"/>
        <v>0</v>
      </c>
      <c r="AP2535" s="129">
        <f t="shared" si="799"/>
        <v>0</v>
      </c>
      <c r="AQ2535" s="235"/>
      <c r="AR2535" s="235"/>
      <c r="AS2535" s="236">
        <f t="shared" si="794"/>
        <v>46272</v>
      </c>
      <c r="AT2535" s="237">
        <f t="shared" si="800"/>
        <v>52192.100000000006</v>
      </c>
      <c r="AU2535" s="237">
        <f t="shared" si="801"/>
        <v>31331.500000000018</v>
      </c>
      <c r="AV2535" s="237">
        <f t="shared" si="802"/>
        <v>64457.600000000093</v>
      </c>
      <c r="AW2535" s="237">
        <f t="shared" si="803"/>
        <v>84626.399999999951</v>
      </c>
      <c r="AX2535" s="237">
        <f t="shared" si="804"/>
        <v>103929.99999999996</v>
      </c>
      <c r="AY2535" s="133"/>
    </row>
    <row r="2536" spans="3:51" x14ac:dyDescent="0.25">
      <c r="C2536" s="137"/>
      <c r="D2536" s="137"/>
      <c r="E2536" s="137"/>
      <c r="F2536" s="137"/>
      <c r="G2536" s="137"/>
      <c r="H2536" s="137"/>
      <c r="I2536" s="137"/>
      <c r="J2536" s="137"/>
      <c r="K2536" s="240">
        <f t="shared" si="786"/>
        <v>46273</v>
      </c>
      <c r="L2536" s="230">
        <f t="shared" si="787"/>
        <v>335545.88</v>
      </c>
      <c r="M2536" s="162">
        <f>MAX(AN28:AN2536)</f>
        <v>337650.13999999996</v>
      </c>
      <c r="N2536" s="162">
        <f t="shared" si="795"/>
        <v>-2104.2599999999511</v>
      </c>
      <c r="O2536" s="231">
        <f>E3+(E4*0.1)</f>
        <v>0.2</v>
      </c>
      <c r="P2536" s="162">
        <v>-1569</v>
      </c>
      <c r="Q2536" s="232">
        <f>E5+(E6*0.1)</f>
        <v>0.1</v>
      </c>
      <c r="R2536" s="162">
        <v>-850</v>
      </c>
      <c r="S2536" s="232">
        <f>E7+(E8*0.1)</f>
        <v>0.1</v>
      </c>
      <c r="T2536" s="162">
        <v>-729.2</v>
      </c>
      <c r="U2536" s="233">
        <f>E9+(E10*0.5)+(E11*0.1)</f>
        <v>0.2</v>
      </c>
      <c r="V2536" s="162">
        <v>-1400</v>
      </c>
      <c r="W2536" s="233">
        <f>E12+(E13*0.5)+(E14*0.1)</f>
        <v>0.2</v>
      </c>
      <c r="X2536" s="162">
        <v>-1200</v>
      </c>
      <c r="Y2536" s="161">
        <f t="shared" si="796"/>
        <v>2509</v>
      </c>
      <c r="Z2536" s="162">
        <f t="shared" si="788"/>
        <v>-991.72</v>
      </c>
      <c r="AA2536" s="127">
        <v>46273</v>
      </c>
      <c r="AB2536" s="127"/>
      <c r="AC2536" s="128"/>
      <c r="AD2536" s="128"/>
      <c r="AE2536" s="129"/>
      <c r="AF2536" s="129"/>
      <c r="AG2536" s="129"/>
      <c r="AH2536" s="129">
        <f t="shared" si="789"/>
        <v>0</v>
      </c>
      <c r="AI2536" s="129">
        <f t="shared" si="790"/>
        <v>-991.72</v>
      </c>
      <c r="AJ2536" s="234">
        <f t="shared" si="791"/>
        <v>0</v>
      </c>
      <c r="AK2536" s="234">
        <f t="shared" si="792"/>
        <v>1</v>
      </c>
      <c r="AL2536" s="129">
        <f t="shared" si="793"/>
        <v>0</v>
      </c>
      <c r="AM2536" s="127">
        <v>46273</v>
      </c>
      <c r="AN2536" s="129">
        <f t="shared" si="797"/>
        <v>335545.88</v>
      </c>
      <c r="AO2536" s="129">
        <f t="shared" si="798"/>
        <v>0</v>
      </c>
      <c r="AP2536" s="129">
        <f t="shared" si="799"/>
        <v>0</v>
      </c>
      <c r="AQ2536" s="235"/>
      <c r="AR2536" s="235"/>
      <c r="AS2536" s="236">
        <f t="shared" si="794"/>
        <v>46273</v>
      </c>
      <c r="AT2536" s="237">
        <f t="shared" si="800"/>
        <v>51878.3</v>
      </c>
      <c r="AU2536" s="237">
        <f t="shared" si="801"/>
        <v>31246.500000000018</v>
      </c>
      <c r="AV2536" s="237">
        <f t="shared" si="802"/>
        <v>64384.680000000095</v>
      </c>
      <c r="AW2536" s="237">
        <f t="shared" si="803"/>
        <v>84346.399999999951</v>
      </c>
      <c r="AX2536" s="237">
        <f t="shared" si="804"/>
        <v>103689.99999999996</v>
      </c>
      <c r="AY2536" s="133"/>
    </row>
    <row r="2537" spans="3:51" x14ac:dyDescent="0.25">
      <c r="C2537" s="137"/>
      <c r="D2537" s="137"/>
      <c r="E2537" s="137"/>
      <c r="F2537" s="137"/>
      <c r="G2537" s="137"/>
      <c r="H2537" s="137"/>
      <c r="I2537" s="137"/>
      <c r="J2537" s="137"/>
      <c r="K2537" s="240">
        <f t="shared" si="786"/>
        <v>46274</v>
      </c>
      <c r="L2537" s="230">
        <f t="shared" si="787"/>
        <v>334489.88</v>
      </c>
      <c r="M2537" s="162">
        <f>MAX(AN28:AN2537)</f>
        <v>337650.13999999996</v>
      </c>
      <c r="N2537" s="162">
        <f t="shared" si="795"/>
        <v>-3160.2599999999511</v>
      </c>
      <c r="O2537" s="231">
        <f>E3+(E4*0.1)</f>
        <v>0.2</v>
      </c>
      <c r="P2537" s="162">
        <v>-550</v>
      </c>
      <c r="Q2537" s="232">
        <f>E5+(E6*0.1)</f>
        <v>0.1</v>
      </c>
      <c r="R2537" s="162">
        <v>-850</v>
      </c>
      <c r="S2537" s="232">
        <f>E7+(E8*0.1)</f>
        <v>0.1</v>
      </c>
      <c r="T2537" s="162">
        <v>-3410</v>
      </c>
      <c r="U2537" s="233">
        <f>E9+(E10*0.5)+(E11*0.1)</f>
        <v>0.2</v>
      </c>
      <c r="V2537" s="162">
        <v>-1400</v>
      </c>
      <c r="W2537" s="233">
        <f>E12+(E13*0.5)+(E14*0.1)</f>
        <v>0.2</v>
      </c>
      <c r="X2537" s="162">
        <v>-1200</v>
      </c>
      <c r="Y2537" s="161">
        <f t="shared" si="796"/>
        <v>2510</v>
      </c>
      <c r="Z2537" s="162">
        <f t="shared" si="788"/>
        <v>-1056</v>
      </c>
      <c r="AA2537" s="127">
        <v>46274</v>
      </c>
      <c r="AB2537" s="127"/>
      <c r="AC2537" s="128"/>
      <c r="AD2537" s="128"/>
      <c r="AE2537" s="129"/>
      <c r="AF2537" s="129"/>
      <c r="AG2537" s="129"/>
      <c r="AH2537" s="129">
        <f t="shared" si="789"/>
        <v>0</v>
      </c>
      <c r="AI2537" s="129">
        <f t="shared" si="790"/>
        <v>-1056</v>
      </c>
      <c r="AJ2537" s="234">
        <f t="shared" si="791"/>
        <v>0</v>
      </c>
      <c r="AK2537" s="234">
        <f t="shared" si="792"/>
        <v>1</v>
      </c>
      <c r="AL2537" s="129">
        <f t="shared" si="793"/>
        <v>0</v>
      </c>
      <c r="AM2537" s="127">
        <v>46274</v>
      </c>
      <c r="AN2537" s="129">
        <f t="shared" si="797"/>
        <v>334489.88</v>
      </c>
      <c r="AO2537" s="129">
        <f t="shared" si="798"/>
        <v>0</v>
      </c>
      <c r="AP2537" s="129">
        <f t="shared" si="799"/>
        <v>0</v>
      </c>
      <c r="AQ2537" s="235"/>
      <c r="AR2537" s="235"/>
      <c r="AS2537" s="236">
        <f t="shared" si="794"/>
        <v>46274</v>
      </c>
      <c r="AT2537" s="237">
        <f t="shared" si="800"/>
        <v>51768.3</v>
      </c>
      <c r="AU2537" s="237">
        <f t="shared" si="801"/>
        <v>31161.500000000018</v>
      </c>
      <c r="AV2537" s="237">
        <f t="shared" si="802"/>
        <v>64043.680000000095</v>
      </c>
      <c r="AW2537" s="237">
        <f t="shared" si="803"/>
        <v>84066.399999999951</v>
      </c>
      <c r="AX2537" s="237">
        <f t="shared" si="804"/>
        <v>103449.99999999996</v>
      </c>
      <c r="AY2537" s="133"/>
    </row>
    <row r="2538" spans="3:51" x14ac:dyDescent="0.25">
      <c r="C2538" s="137"/>
      <c r="D2538" s="137"/>
      <c r="E2538" s="137"/>
      <c r="F2538" s="137"/>
      <c r="G2538" s="137"/>
      <c r="H2538" s="137"/>
      <c r="I2538" s="137"/>
      <c r="J2538" s="137"/>
      <c r="K2538" s="240">
        <f t="shared" si="786"/>
        <v>46275</v>
      </c>
      <c r="L2538" s="230">
        <f t="shared" si="787"/>
        <v>332963.22000000003</v>
      </c>
      <c r="M2538" s="162">
        <f>MAX(AN28:AN2538)</f>
        <v>337650.13999999996</v>
      </c>
      <c r="N2538" s="162">
        <f t="shared" si="795"/>
        <v>-4686.9199999999255</v>
      </c>
      <c r="O2538" s="231">
        <f>E3+(E4*0.1)</f>
        <v>0.2</v>
      </c>
      <c r="P2538" s="162">
        <v>-550</v>
      </c>
      <c r="Q2538" s="232">
        <f>E5+(E6*0.1)</f>
        <v>0.1</v>
      </c>
      <c r="R2538" s="162">
        <v>-2131</v>
      </c>
      <c r="S2538" s="232">
        <f>E7+(E8*0.1)</f>
        <v>0.1</v>
      </c>
      <c r="T2538" s="162">
        <v>-6835.6</v>
      </c>
      <c r="U2538" s="233">
        <f>E9+(E10*0.5)+(E11*0.1)</f>
        <v>0.2</v>
      </c>
      <c r="V2538" s="162">
        <v>-1400</v>
      </c>
      <c r="W2538" s="233">
        <f>E12+(E13*0.5)+(E14*0.1)</f>
        <v>0.2</v>
      </c>
      <c r="X2538" s="162">
        <v>-1200</v>
      </c>
      <c r="Y2538" s="161">
        <f t="shared" si="796"/>
        <v>2511</v>
      </c>
      <c r="Z2538" s="162">
        <f t="shared" si="788"/>
        <v>-1526.66</v>
      </c>
      <c r="AA2538" s="127">
        <v>46275</v>
      </c>
      <c r="AB2538" s="127"/>
      <c r="AC2538" s="128"/>
      <c r="AD2538" s="128"/>
      <c r="AE2538" s="129"/>
      <c r="AF2538" s="129"/>
      <c r="AG2538" s="129"/>
      <c r="AH2538" s="129">
        <f t="shared" si="789"/>
        <v>0</v>
      </c>
      <c r="AI2538" s="129">
        <f t="shared" si="790"/>
        <v>-1526.66</v>
      </c>
      <c r="AJ2538" s="234">
        <f t="shared" si="791"/>
        <v>0</v>
      </c>
      <c r="AK2538" s="234">
        <f t="shared" si="792"/>
        <v>1</v>
      </c>
      <c r="AL2538" s="129">
        <f t="shared" si="793"/>
        <v>0</v>
      </c>
      <c r="AM2538" s="127">
        <v>46275</v>
      </c>
      <c r="AN2538" s="129">
        <f t="shared" si="797"/>
        <v>332963.22000000003</v>
      </c>
      <c r="AO2538" s="129">
        <f t="shared" si="798"/>
        <v>0</v>
      </c>
      <c r="AP2538" s="129">
        <f t="shared" si="799"/>
        <v>0</v>
      </c>
      <c r="AQ2538" s="235"/>
      <c r="AR2538" s="235"/>
      <c r="AS2538" s="236">
        <f t="shared" si="794"/>
        <v>46275</v>
      </c>
      <c r="AT2538" s="237">
        <f t="shared" si="800"/>
        <v>51658.3</v>
      </c>
      <c r="AU2538" s="237">
        <f t="shared" si="801"/>
        <v>30948.40000000002</v>
      </c>
      <c r="AV2538" s="237">
        <f t="shared" si="802"/>
        <v>63360.120000000097</v>
      </c>
      <c r="AW2538" s="237">
        <f t="shared" si="803"/>
        <v>83786.399999999951</v>
      </c>
      <c r="AX2538" s="237">
        <f t="shared" si="804"/>
        <v>103209.99999999996</v>
      </c>
      <c r="AY2538" s="133"/>
    </row>
    <row r="2539" spans="3:51" x14ac:dyDescent="0.25">
      <c r="C2539" s="137"/>
      <c r="D2539" s="137"/>
      <c r="E2539" s="137"/>
      <c r="F2539" s="137"/>
      <c r="G2539" s="137"/>
      <c r="H2539" s="137"/>
      <c r="I2539" s="137"/>
      <c r="J2539" s="137"/>
      <c r="K2539" s="240">
        <f t="shared" si="786"/>
        <v>46276</v>
      </c>
      <c r="L2539" s="230">
        <f t="shared" si="787"/>
        <v>333808.67000000004</v>
      </c>
      <c r="M2539" s="162">
        <f>MAX(AN28:AN2539)</f>
        <v>337650.13999999996</v>
      </c>
      <c r="N2539" s="162">
        <f t="shared" si="795"/>
        <v>-3841.4699999999139</v>
      </c>
      <c r="O2539" s="231">
        <f>E3+(E4*0.1)</f>
        <v>0.2</v>
      </c>
      <c r="P2539" s="162">
        <v>2545.9499999999998</v>
      </c>
      <c r="Q2539" s="232">
        <f>E5+(E6*0.1)</f>
        <v>0.1</v>
      </c>
      <c r="R2539" s="162">
        <v>3264</v>
      </c>
      <c r="S2539" s="232">
        <f>E7+(E8*0.1)</f>
        <v>0.1</v>
      </c>
      <c r="T2539" s="162">
        <v>5298.6</v>
      </c>
      <c r="U2539" s="233">
        <f>E9+(E10*0.5)+(E11*0.1)</f>
        <v>0.2</v>
      </c>
      <c r="V2539" s="162">
        <v>-1400</v>
      </c>
      <c r="W2539" s="233">
        <f>E12+(E13*0.5)+(E14*0.1)</f>
        <v>0.2</v>
      </c>
      <c r="X2539" s="162">
        <v>-1200</v>
      </c>
      <c r="Y2539" s="161">
        <f t="shared" si="796"/>
        <v>2512</v>
      </c>
      <c r="Z2539" s="162">
        <f t="shared" si="788"/>
        <v>845.45</v>
      </c>
      <c r="AA2539" s="127">
        <v>46276</v>
      </c>
      <c r="AB2539" s="127"/>
      <c r="AC2539" s="128"/>
      <c r="AD2539" s="128"/>
      <c r="AE2539" s="129"/>
      <c r="AF2539" s="129"/>
      <c r="AG2539" s="129"/>
      <c r="AH2539" s="129">
        <f t="shared" si="789"/>
        <v>845.45</v>
      </c>
      <c r="AI2539" s="129">
        <f t="shared" si="790"/>
        <v>0</v>
      </c>
      <c r="AJ2539" s="234">
        <f t="shared" si="791"/>
        <v>1</v>
      </c>
      <c r="AK2539" s="234">
        <f t="shared" si="792"/>
        <v>0</v>
      </c>
      <c r="AL2539" s="129">
        <f t="shared" si="793"/>
        <v>0</v>
      </c>
      <c r="AM2539" s="127">
        <v>46276</v>
      </c>
      <c r="AN2539" s="129">
        <f t="shared" si="797"/>
        <v>333808.67000000004</v>
      </c>
      <c r="AO2539" s="129">
        <f t="shared" si="798"/>
        <v>0</v>
      </c>
      <c r="AP2539" s="129">
        <f t="shared" si="799"/>
        <v>0</v>
      </c>
      <c r="AQ2539" s="235"/>
      <c r="AR2539" s="235"/>
      <c r="AS2539" s="236">
        <f t="shared" si="794"/>
        <v>46276</v>
      </c>
      <c r="AT2539" s="237">
        <f t="shared" si="800"/>
        <v>52167.490000000005</v>
      </c>
      <c r="AU2539" s="237">
        <f t="shared" si="801"/>
        <v>31274.800000000021</v>
      </c>
      <c r="AV2539" s="237">
        <f t="shared" si="802"/>
        <v>63889.980000000098</v>
      </c>
      <c r="AW2539" s="237">
        <f t="shared" si="803"/>
        <v>83506.399999999951</v>
      </c>
      <c r="AX2539" s="237">
        <f t="shared" si="804"/>
        <v>102969.99999999996</v>
      </c>
      <c r="AY2539" s="133"/>
    </row>
    <row r="2540" spans="3:51" x14ac:dyDescent="0.25">
      <c r="C2540" s="137"/>
      <c r="D2540" s="137"/>
      <c r="E2540" s="137"/>
      <c r="F2540" s="137"/>
      <c r="G2540" s="137"/>
      <c r="H2540" s="137"/>
      <c r="I2540" s="137"/>
      <c r="J2540" s="137"/>
      <c r="K2540" s="240">
        <f t="shared" si="786"/>
        <v>46279</v>
      </c>
      <c r="L2540" s="230">
        <f t="shared" si="787"/>
        <v>333256.69000000006</v>
      </c>
      <c r="M2540" s="162">
        <f>MAX(AN28:AN2540)</f>
        <v>337650.13999999996</v>
      </c>
      <c r="N2540" s="162">
        <f t="shared" si="795"/>
        <v>-4393.4499999998952</v>
      </c>
      <c r="O2540" s="231">
        <f>E3+(E4*0.1)</f>
        <v>0.2</v>
      </c>
      <c r="P2540" s="162">
        <v>-550</v>
      </c>
      <c r="Q2540" s="232">
        <f>E5+(E6*0.1)</f>
        <v>0.1</v>
      </c>
      <c r="R2540" s="162">
        <v>-2327</v>
      </c>
      <c r="S2540" s="232">
        <f>E7+(E8*0.1)</f>
        <v>0.1</v>
      </c>
      <c r="T2540" s="162">
        <v>-9744.7999999999993</v>
      </c>
      <c r="U2540" s="233">
        <f>E9+(E10*0.5)+(E11*0.1)</f>
        <v>0.2</v>
      </c>
      <c r="V2540" s="162">
        <v>5026</v>
      </c>
      <c r="W2540" s="233">
        <f>E12+(E13*0.5)+(E14*0.1)</f>
        <v>0.2</v>
      </c>
      <c r="X2540" s="162">
        <v>-1200</v>
      </c>
      <c r="Y2540" s="161">
        <f t="shared" si="796"/>
        <v>2513</v>
      </c>
      <c r="Z2540" s="162">
        <f t="shared" si="788"/>
        <v>-551.98</v>
      </c>
      <c r="AA2540" s="127">
        <v>46279</v>
      </c>
      <c r="AB2540" s="127"/>
      <c r="AC2540" s="128"/>
      <c r="AD2540" s="128"/>
      <c r="AE2540" s="129"/>
      <c r="AF2540" s="129"/>
      <c r="AG2540" s="129"/>
      <c r="AH2540" s="129">
        <f t="shared" si="789"/>
        <v>0</v>
      </c>
      <c r="AI2540" s="129">
        <f t="shared" si="790"/>
        <v>-551.98</v>
      </c>
      <c r="AJ2540" s="234">
        <f t="shared" si="791"/>
        <v>0</v>
      </c>
      <c r="AK2540" s="234">
        <f t="shared" si="792"/>
        <v>1</v>
      </c>
      <c r="AL2540" s="129">
        <f t="shared" si="793"/>
        <v>0</v>
      </c>
      <c r="AM2540" s="127">
        <v>46279</v>
      </c>
      <c r="AN2540" s="129">
        <f t="shared" si="797"/>
        <v>333256.69000000006</v>
      </c>
      <c r="AO2540" s="129">
        <f t="shared" si="798"/>
        <v>0</v>
      </c>
      <c r="AP2540" s="129">
        <f t="shared" si="799"/>
        <v>0</v>
      </c>
      <c r="AQ2540" s="235"/>
      <c r="AR2540" s="235"/>
      <c r="AS2540" s="236">
        <f t="shared" si="794"/>
        <v>46279</v>
      </c>
      <c r="AT2540" s="237">
        <f t="shared" si="800"/>
        <v>52057.490000000005</v>
      </c>
      <c r="AU2540" s="237">
        <f t="shared" si="801"/>
        <v>31042.10000000002</v>
      </c>
      <c r="AV2540" s="237">
        <f t="shared" si="802"/>
        <v>62915.500000000095</v>
      </c>
      <c r="AW2540" s="237">
        <f t="shared" si="803"/>
        <v>84511.599999999948</v>
      </c>
      <c r="AX2540" s="237">
        <f t="shared" si="804"/>
        <v>102729.99999999996</v>
      </c>
      <c r="AY2540" s="133"/>
    </row>
    <row r="2541" spans="3:51" x14ac:dyDescent="0.25">
      <c r="C2541" s="137"/>
      <c r="D2541" s="137"/>
      <c r="E2541" s="137"/>
      <c r="F2541" s="137"/>
      <c r="G2541" s="137"/>
      <c r="H2541" s="137"/>
      <c r="I2541" s="137"/>
      <c r="J2541" s="137"/>
      <c r="K2541" s="240">
        <f t="shared" si="786"/>
        <v>46280</v>
      </c>
      <c r="L2541" s="230">
        <f t="shared" si="787"/>
        <v>332182.73000000004</v>
      </c>
      <c r="M2541" s="162">
        <f>MAX(AN28:AN2541)</f>
        <v>337650.13999999996</v>
      </c>
      <c r="N2541" s="162">
        <f t="shared" si="795"/>
        <v>-5467.4099999999162</v>
      </c>
      <c r="O2541" s="231">
        <f>E3+(E4*0.1)</f>
        <v>0.2</v>
      </c>
      <c r="P2541" s="162">
        <v>-639.79999999999995</v>
      </c>
      <c r="Q2541" s="232">
        <f>E5+(E6*0.1)</f>
        <v>0.1</v>
      </c>
      <c r="R2541" s="162">
        <v>-850</v>
      </c>
      <c r="S2541" s="232">
        <f>E7+(E8*0.1)</f>
        <v>0.1</v>
      </c>
      <c r="T2541" s="162">
        <v>-3410</v>
      </c>
      <c r="U2541" s="233">
        <f>E9+(E10*0.5)+(E11*0.1)</f>
        <v>0.2</v>
      </c>
      <c r="V2541" s="162">
        <v>-1400</v>
      </c>
      <c r="W2541" s="233">
        <f>E12+(E13*0.5)+(E14*0.1)</f>
        <v>0.2</v>
      </c>
      <c r="X2541" s="162">
        <v>-1200</v>
      </c>
      <c r="Y2541" s="161">
        <f t="shared" si="796"/>
        <v>2514</v>
      </c>
      <c r="Z2541" s="162">
        <f t="shared" si="788"/>
        <v>-1073.96</v>
      </c>
      <c r="AA2541" s="127">
        <v>46280</v>
      </c>
      <c r="AB2541" s="127"/>
      <c r="AC2541" s="128"/>
      <c r="AD2541" s="128"/>
      <c r="AE2541" s="129"/>
      <c r="AF2541" s="129"/>
      <c r="AG2541" s="129"/>
      <c r="AH2541" s="129">
        <f t="shared" si="789"/>
        <v>0</v>
      </c>
      <c r="AI2541" s="129">
        <f t="shared" si="790"/>
        <v>-1073.96</v>
      </c>
      <c r="AJ2541" s="234">
        <f t="shared" si="791"/>
        <v>0</v>
      </c>
      <c r="AK2541" s="234">
        <f t="shared" si="792"/>
        <v>1</v>
      </c>
      <c r="AL2541" s="129">
        <f t="shared" si="793"/>
        <v>0</v>
      </c>
      <c r="AM2541" s="127">
        <v>46280</v>
      </c>
      <c r="AN2541" s="129">
        <f t="shared" si="797"/>
        <v>332182.73000000004</v>
      </c>
      <c r="AO2541" s="129">
        <f t="shared" si="798"/>
        <v>0</v>
      </c>
      <c r="AP2541" s="129">
        <f t="shared" si="799"/>
        <v>0</v>
      </c>
      <c r="AQ2541" s="235"/>
      <c r="AR2541" s="235"/>
      <c r="AS2541" s="236">
        <f t="shared" si="794"/>
        <v>46280</v>
      </c>
      <c r="AT2541" s="237">
        <f t="shared" si="800"/>
        <v>51929.530000000006</v>
      </c>
      <c r="AU2541" s="237">
        <f t="shared" si="801"/>
        <v>30957.10000000002</v>
      </c>
      <c r="AV2541" s="237">
        <f t="shared" si="802"/>
        <v>62574.500000000095</v>
      </c>
      <c r="AW2541" s="237">
        <f t="shared" si="803"/>
        <v>84231.599999999948</v>
      </c>
      <c r="AX2541" s="237">
        <f t="shared" si="804"/>
        <v>102489.99999999996</v>
      </c>
      <c r="AY2541" s="133"/>
    </row>
    <row r="2542" spans="3:51" x14ac:dyDescent="0.25">
      <c r="C2542" s="137"/>
      <c r="D2542" s="137"/>
      <c r="E2542" s="137"/>
      <c r="F2542" s="137"/>
      <c r="G2542" s="137"/>
      <c r="H2542" s="137"/>
      <c r="I2542" s="137"/>
      <c r="J2542" s="137"/>
      <c r="K2542" s="240">
        <f t="shared" si="786"/>
        <v>46281</v>
      </c>
      <c r="L2542" s="230">
        <f t="shared" si="787"/>
        <v>331126.73000000004</v>
      </c>
      <c r="M2542" s="162">
        <f>MAX(AN28:AN2542)</f>
        <v>337650.13999999996</v>
      </c>
      <c r="N2542" s="162">
        <f t="shared" si="795"/>
        <v>-6523.4099999999162</v>
      </c>
      <c r="O2542" s="231">
        <f>E3+(E4*0.1)</f>
        <v>0.2</v>
      </c>
      <c r="P2542" s="162">
        <v>-550</v>
      </c>
      <c r="Q2542" s="232">
        <f>E5+(E6*0.1)</f>
        <v>0.1</v>
      </c>
      <c r="R2542" s="162">
        <v>-850</v>
      </c>
      <c r="S2542" s="232">
        <f>E7+(E8*0.1)</f>
        <v>0.1</v>
      </c>
      <c r="T2542" s="162">
        <v>-3410</v>
      </c>
      <c r="U2542" s="233">
        <f>E9+(E10*0.5)+(E11*0.1)</f>
        <v>0.2</v>
      </c>
      <c r="V2542" s="162">
        <v>-1400</v>
      </c>
      <c r="W2542" s="233">
        <f>E12+(E13*0.5)+(E14*0.1)</f>
        <v>0.2</v>
      </c>
      <c r="X2542" s="162">
        <v>-1200</v>
      </c>
      <c r="Y2542" s="161">
        <f t="shared" si="796"/>
        <v>2515</v>
      </c>
      <c r="Z2542" s="162">
        <f t="shared" si="788"/>
        <v>-1056</v>
      </c>
      <c r="AA2542" s="127">
        <v>46281</v>
      </c>
      <c r="AB2542" s="127"/>
      <c r="AC2542" s="128"/>
      <c r="AD2542" s="128"/>
      <c r="AE2542" s="129"/>
      <c r="AF2542" s="129"/>
      <c r="AG2542" s="129"/>
      <c r="AH2542" s="129">
        <f t="shared" si="789"/>
        <v>0</v>
      </c>
      <c r="AI2542" s="129">
        <f t="shared" si="790"/>
        <v>-1056</v>
      </c>
      <c r="AJ2542" s="234">
        <f t="shared" si="791"/>
        <v>0</v>
      </c>
      <c r="AK2542" s="234">
        <f t="shared" si="792"/>
        <v>1</v>
      </c>
      <c r="AL2542" s="129">
        <f t="shared" si="793"/>
        <v>0</v>
      </c>
      <c r="AM2542" s="127">
        <v>46281</v>
      </c>
      <c r="AN2542" s="129">
        <f t="shared" si="797"/>
        <v>331126.73000000004</v>
      </c>
      <c r="AO2542" s="129">
        <f t="shared" si="798"/>
        <v>0</v>
      </c>
      <c r="AP2542" s="129">
        <f t="shared" si="799"/>
        <v>0</v>
      </c>
      <c r="AQ2542" s="235"/>
      <c r="AR2542" s="235"/>
      <c r="AS2542" s="236">
        <f t="shared" si="794"/>
        <v>46281</v>
      </c>
      <c r="AT2542" s="237">
        <f t="shared" si="800"/>
        <v>51819.530000000006</v>
      </c>
      <c r="AU2542" s="237">
        <f t="shared" si="801"/>
        <v>30872.10000000002</v>
      </c>
      <c r="AV2542" s="237">
        <f t="shared" si="802"/>
        <v>62233.500000000095</v>
      </c>
      <c r="AW2542" s="237">
        <f t="shared" si="803"/>
        <v>83951.599999999948</v>
      </c>
      <c r="AX2542" s="237">
        <f t="shared" si="804"/>
        <v>102249.99999999996</v>
      </c>
      <c r="AY2542" s="133"/>
    </row>
    <row r="2543" spans="3:51" x14ac:dyDescent="0.25">
      <c r="C2543" s="137"/>
      <c r="D2543" s="137"/>
      <c r="E2543" s="137"/>
      <c r="F2543" s="137"/>
      <c r="G2543" s="137"/>
      <c r="H2543" s="137"/>
      <c r="I2543" s="137"/>
      <c r="J2543" s="137"/>
      <c r="K2543" s="240">
        <f t="shared" si="786"/>
        <v>46282</v>
      </c>
      <c r="L2543" s="230">
        <f t="shared" si="787"/>
        <v>330776.79000000004</v>
      </c>
      <c r="M2543" s="162">
        <f>MAX(AN28:AN2543)</f>
        <v>337650.13999999996</v>
      </c>
      <c r="N2543" s="162">
        <f t="shared" si="795"/>
        <v>-6873.3499999999185</v>
      </c>
      <c r="O2543" s="231">
        <f>E3+(E4*0.1)</f>
        <v>0.2</v>
      </c>
      <c r="P2543" s="162">
        <v>-2153.15</v>
      </c>
      <c r="Q2543" s="232">
        <f>E5+(E6*0.1)</f>
        <v>0.1</v>
      </c>
      <c r="R2543" s="162">
        <v>-4031.5</v>
      </c>
      <c r="S2543" s="232">
        <f>E7+(E8*0.1)</f>
        <v>0.1</v>
      </c>
      <c r="T2543" s="162">
        <v>10038.4</v>
      </c>
      <c r="U2543" s="233">
        <f>E9+(E10*0.5)+(E11*0.1)</f>
        <v>0.2</v>
      </c>
      <c r="V2543" s="162">
        <v>-1400</v>
      </c>
      <c r="W2543" s="233">
        <f>E12+(E13*0.5)+(E14*0.1)</f>
        <v>0.2</v>
      </c>
      <c r="X2543" s="162">
        <v>-1200</v>
      </c>
      <c r="Y2543" s="161">
        <f t="shared" si="796"/>
        <v>2516</v>
      </c>
      <c r="Z2543" s="162">
        <f t="shared" si="788"/>
        <v>-349.94000000000005</v>
      </c>
      <c r="AA2543" s="127">
        <v>46282</v>
      </c>
      <c r="AB2543" s="127"/>
      <c r="AC2543" s="128"/>
      <c r="AD2543" s="128"/>
      <c r="AE2543" s="129"/>
      <c r="AF2543" s="129"/>
      <c r="AG2543" s="129"/>
      <c r="AH2543" s="129">
        <f t="shared" si="789"/>
        <v>0</v>
      </c>
      <c r="AI2543" s="129">
        <f t="shared" si="790"/>
        <v>-349.94000000000005</v>
      </c>
      <c r="AJ2543" s="234">
        <f t="shared" si="791"/>
        <v>0</v>
      </c>
      <c r="AK2543" s="234">
        <f t="shared" si="792"/>
        <v>1</v>
      </c>
      <c r="AL2543" s="129">
        <f t="shared" si="793"/>
        <v>0</v>
      </c>
      <c r="AM2543" s="127">
        <v>46282</v>
      </c>
      <c r="AN2543" s="129">
        <f t="shared" si="797"/>
        <v>330776.79000000004</v>
      </c>
      <c r="AO2543" s="129">
        <f t="shared" si="798"/>
        <v>0</v>
      </c>
      <c r="AP2543" s="129">
        <f t="shared" si="799"/>
        <v>0</v>
      </c>
      <c r="AQ2543" s="235"/>
      <c r="AR2543" s="235"/>
      <c r="AS2543" s="236">
        <f t="shared" si="794"/>
        <v>46282</v>
      </c>
      <c r="AT2543" s="237">
        <f t="shared" si="800"/>
        <v>51388.900000000009</v>
      </c>
      <c r="AU2543" s="237">
        <f t="shared" si="801"/>
        <v>30468.950000000019</v>
      </c>
      <c r="AV2543" s="237">
        <f t="shared" si="802"/>
        <v>63237.340000000091</v>
      </c>
      <c r="AW2543" s="237">
        <f t="shared" si="803"/>
        <v>83671.599999999948</v>
      </c>
      <c r="AX2543" s="237">
        <f t="shared" si="804"/>
        <v>102009.99999999996</v>
      </c>
      <c r="AY2543" s="133"/>
    </row>
    <row r="2544" spans="3:51" x14ac:dyDescent="0.25">
      <c r="C2544" s="137"/>
      <c r="D2544" s="137"/>
      <c r="E2544" s="137"/>
      <c r="F2544" s="137"/>
      <c r="G2544" s="137"/>
      <c r="H2544" s="137"/>
      <c r="I2544" s="137"/>
      <c r="J2544" s="137"/>
      <c r="K2544" s="240">
        <v>46283</v>
      </c>
      <c r="L2544" s="230">
        <f t="shared" si="787"/>
        <v>330644.52</v>
      </c>
      <c r="M2544" s="162">
        <f>MAX(AN28:AN2544)</f>
        <v>337650.13999999996</v>
      </c>
      <c r="N2544" s="162">
        <f t="shared" si="795"/>
        <v>-7005.6199999999371</v>
      </c>
      <c r="O2544" s="231">
        <f>E3+(E4*0.1)</f>
        <v>0.2</v>
      </c>
      <c r="P2544" s="162">
        <v>477</v>
      </c>
      <c r="Q2544" s="232">
        <f>E5+(E6*0.1)</f>
        <v>0.1</v>
      </c>
      <c r="R2544" s="162">
        <v>-1020.5</v>
      </c>
      <c r="S2544" s="232">
        <f>E7+(E8*0.1)</f>
        <v>0.1</v>
      </c>
      <c r="T2544" s="162">
        <v>3943.8</v>
      </c>
      <c r="U2544" s="233">
        <f>E9+(E10*0.5)+(E11*0.1)</f>
        <v>0.2</v>
      </c>
      <c r="V2544" s="162">
        <v>-1400</v>
      </c>
      <c r="W2544" s="233">
        <f>E12+(E13*0.5)+(E14*0.1)</f>
        <v>0.2</v>
      </c>
      <c r="X2544" s="162">
        <v>-1200</v>
      </c>
      <c r="Y2544" s="161">
        <f t="shared" si="796"/>
        <v>2517</v>
      </c>
      <c r="Z2544" s="162">
        <f t="shared" si="788"/>
        <v>-132.26999999999998</v>
      </c>
      <c r="AA2544" s="127">
        <f t="shared" ref="AA2544:AA2552" si="805">K2544</f>
        <v>46283</v>
      </c>
      <c r="AB2544" s="139"/>
      <c r="AC2544" s="128"/>
      <c r="AD2544" s="128"/>
      <c r="AE2544" s="129"/>
      <c r="AF2544" s="129"/>
      <c r="AG2544" s="129"/>
      <c r="AH2544" s="129">
        <f t="shared" si="789"/>
        <v>0</v>
      </c>
      <c r="AI2544" s="129">
        <f t="shared" si="790"/>
        <v>-132.26999999999998</v>
      </c>
      <c r="AJ2544" s="234">
        <f t="shared" si="791"/>
        <v>0</v>
      </c>
      <c r="AK2544" s="234">
        <f t="shared" si="792"/>
        <v>1</v>
      </c>
      <c r="AL2544" s="129">
        <f t="shared" si="793"/>
        <v>0</v>
      </c>
      <c r="AM2544" s="127">
        <f t="shared" ref="AM2544:AM2552" si="806">AA2544</f>
        <v>46283</v>
      </c>
      <c r="AN2544" s="129">
        <f t="shared" si="797"/>
        <v>330644.52</v>
      </c>
      <c r="AO2544" s="129">
        <f t="shared" si="798"/>
        <v>0</v>
      </c>
      <c r="AP2544" s="129">
        <f t="shared" si="799"/>
        <v>0</v>
      </c>
      <c r="AQ2544" s="235"/>
      <c r="AR2544" s="235"/>
      <c r="AS2544" s="236">
        <f t="shared" si="794"/>
        <v>46283</v>
      </c>
      <c r="AT2544" s="237">
        <f t="shared" si="800"/>
        <v>51484.30000000001</v>
      </c>
      <c r="AU2544" s="237">
        <f t="shared" si="801"/>
        <v>30366.90000000002</v>
      </c>
      <c r="AV2544" s="237">
        <f t="shared" si="802"/>
        <v>63631.720000000088</v>
      </c>
      <c r="AW2544" s="237">
        <f t="shared" si="803"/>
        <v>83391.599999999948</v>
      </c>
      <c r="AX2544" s="237">
        <f t="shared" si="804"/>
        <v>101769.99999999996</v>
      </c>
      <c r="AY2544" s="133"/>
    </row>
    <row r="2545" spans="1:136" x14ac:dyDescent="0.25">
      <c r="C2545" s="137"/>
      <c r="D2545" s="137"/>
      <c r="E2545" s="137"/>
      <c r="F2545" s="137"/>
      <c r="G2545" s="137"/>
      <c r="H2545" s="137"/>
      <c r="I2545" s="137"/>
      <c r="J2545" s="137"/>
      <c r="K2545" s="240">
        <v>46286</v>
      </c>
      <c r="L2545" s="230">
        <f t="shared" si="787"/>
        <v>333211.31</v>
      </c>
      <c r="M2545" s="162">
        <f>MAX(AN28:AN2545)</f>
        <v>337650.13999999996</v>
      </c>
      <c r="N2545" s="162">
        <f t="shared" si="795"/>
        <v>-4438.8299999999581</v>
      </c>
      <c r="O2545" s="231">
        <f>E3+(E4*0.1)</f>
        <v>0.2</v>
      </c>
      <c r="P2545" s="162">
        <v>-1320.6</v>
      </c>
      <c r="Q2545" s="232">
        <f>E5+(E6*0.1)</f>
        <v>0.1</v>
      </c>
      <c r="R2545" s="162">
        <v>-2166.5</v>
      </c>
      <c r="S2545" s="232">
        <f>E7+(E8*0.1)</f>
        <v>0.1</v>
      </c>
      <c r="T2545" s="162">
        <v>16763.599999999999</v>
      </c>
      <c r="U2545" s="233">
        <f>E9+(E10*0.5)+(E11*0.1)</f>
        <v>0.2</v>
      </c>
      <c r="V2545" s="162">
        <v>3428</v>
      </c>
      <c r="W2545" s="233">
        <f>E12+(E13*0.5)+(E14*0.1)</f>
        <v>0.2</v>
      </c>
      <c r="X2545" s="162">
        <v>3428</v>
      </c>
      <c r="Y2545" s="161">
        <f t="shared" si="796"/>
        <v>2518</v>
      </c>
      <c r="Z2545" s="162">
        <f t="shared" si="788"/>
        <v>2566.79</v>
      </c>
      <c r="AA2545" s="127">
        <f t="shared" si="805"/>
        <v>46286</v>
      </c>
      <c r="AB2545" s="129"/>
      <c r="AC2545" s="128"/>
      <c r="AD2545" s="128"/>
      <c r="AE2545" s="129"/>
      <c r="AF2545" s="129"/>
      <c r="AG2545" s="129"/>
      <c r="AH2545" s="129">
        <f t="shared" ref="AH2545:AH2552" si="807">(Z2545&gt;1)*Z2545</f>
        <v>2566.79</v>
      </c>
      <c r="AI2545" s="129">
        <f t="shared" ref="AI2545:AI2552" si="808">(Z2545&lt;1)*Z2545</f>
        <v>0</v>
      </c>
      <c r="AJ2545" s="234">
        <f t="shared" ref="AJ2545:AJ2552" si="809">(AH2545&gt;1)*1</f>
        <v>1</v>
      </c>
      <c r="AK2545" s="234">
        <f t="shared" ref="AK2545:AK2552" si="810">(AI2545&lt;0)*1</f>
        <v>0</v>
      </c>
      <c r="AL2545" s="129">
        <f t="shared" si="793"/>
        <v>0</v>
      </c>
      <c r="AM2545" s="127">
        <f t="shared" si="806"/>
        <v>46286</v>
      </c>
      <c r="AN2545" s="129">
        <f t="shared" si="797"/>
        <v>333211.31</v>
      </c>
      <c r="AO2545" s="129">
        <f t="shared" si="798"/>
        <v>0</v>
      </c>
      <c r="AP2545" s="129">
        <f t="shared" si="799"/>
        <v>0</v>
      </c>
      <c r="AQ2545" s="235"/>
      <c r="AR2545" s="235"/>
      <c r="AS2545" s="236">
        <f t="shared" si="794"/>
        <v>46286</v>
      </c>
      <c r="AT2545" s="237">
        <f t="shared" si="800"/>
        <v>51220.180000000008</v>
      </c>
      <c r="AU2545" s="237">
        <f t="shared" si="801"/>
        <v>30150.250000000018</v>
      </c>
      <c r="AV2545" s="237">
        <f t="shared" ref="AV2545:AV2552" si="811">(S2545*T2545)+AV2544</f>
        <v>65308.080000000089</v>
      </c>
      <c r="AW2545" s="237">
        <f t="shared" ref="AW2545:AW2552" si="812">(V2545*U2545)+AW2544</f>
        <v>84077.199999999953</v>
      </c>
      <c r="AX2545" s="237">
        <f t="shared" ref="AX2545:AX2552" si="813">(X2545*W2545)+AX2544</f>
        <v>102455.59999999996</v>
      </c>
      <c r="AY2545" s="133"/>
    </row>
    <row r="2546" spans="1:136" x14ac:dyDescent="0.25">
      <c r="C2546" s="137"/>
      <c r="D2546" s="137"/>
      <c r="E2546" s="137"/>
      <c r="F2546" s="137"/>
      <c r="G2546" s="137"/>
      <c r="H2546" s="137"/>
      <c r="I2546" s="137"/>
      <c r="J2546" s="137"/>
      <c r="K2546" s="240">
        <v>46287</v>
      </c>
      <c r="L2546" s="230">
        <f t="shared" si="787"/>
        <v>332928.02</v>
      </c>
      <c r="M2546" s="162">
        <f>MAX(AN28:AN2546)</f>
        <v>337650.13999999996</v>
      </c>
      <c r="N2546" s="162">
        <f t="shared" si="795"/>
        <v>-4722.1199999999371</v>
      </c>
      <c r="O2546" s="231">
        <f>E3+(E4*0.1)</f>
        <v>0.2</v>
      </c>
      <c r="P2546" s="162">
        <v>-1315.45</v>
      </c>
      <c r="Q2546" s="232">
        <f>E5+(E6*0.1)</f>
        <v>0.1</v>
      </c>
      <c r="R2546" s="162">
        <v>-3</v>
      </c>
      <c r="S2546" s="232">
        <f>E7+(E8*0.1)</f>
        <v>0.1</v>
      </c>
      <c r="T2546" s="162">
        <v>5001</v>
      </c>
      <c r="U2546" s="233">
        <f>E9+(E10*0.5)+(E11*0.1)</f>
        <v>0.2</v>
      </c>
      <c r="V2546" s="162">
        <v>-1400</v>
      </c>
      <c r="W2546" s="233">
        <f>E12+(E13*0.5)+(E14*0.1)</f>
        <v>0.2</v>
      </c>
      <c r="X2546" s="162">
        <v>-1200</v>
      </c>
      <c r="Y2546" s="161">
        <f t="shared" si="796"/>
        <v>2519</v>
      </c>
      <c r="Z2546" s="162">
        <f t="shared" si="788"/>
        <v>-283.29000000000002</v>
      </c>
      <c r="AA2546" s="127">
        <f t="shared" si="805"/>
        <v>46287</v>
      </c>
      <c r="AB2546" s="129"/>
      <c r="AC2546" s="128"/>
      <c r="AD2546" s="128"/>
      <c r="AE2546" s="129"/>
      <c r="AF2546" s="129"/>
      <c r="AG2546" s="129"/>
      <c r="AH2546" s="129">
        <f t="shared" si="807"/>
        <v>0</v>
      </c>
      <c r="AI2546" s="129">
        <f t="shared" si="808"/>
        <v>-283.29000000000002</v>
      </c>
      <c r="AJ2546" s="234">
        <f t="shared" si="809"/>
        <v>0</v>
      </c>
      <c r="AK2546" s="234">
        <f t="shared" si="810"/>
        <v>1</v>
      </c>
      <c r="AL2546" s="129">
        <f t="shared" si="793"/>
        <v>0</v>
      </c>
      <c r="AM2546" s="127">
        <f t="shared" si="806"/>
        <v>46287</v>
      </c>
      <c r="AN2546" s="129">
        <f t="shared" si="797"/>
        <v>332928.02</v>
      </c>
      <c r="AO2546" s="129">
        <f t="shared" si="798"/>
        <v>0</v>
      </c>
      <c r="AP2546" s="129">
        <f t="shared" si="799"/>
        <v>0</v>
      </c>
      <c r="AQ2546" s="235"/>
      <c r="AR2546" s="235"/>
      <c r="AS2546" s="236">
        <f t="shared" si="794"/>
        <v>46287</v>
      </c>
      <c r="AT2546" s="237">
        <f t="shared" si="800"/>
        <v>50957.090000000011</v>
      </c>
      <c r="AU2546" s="237">
        <f t="shared" si="801"/>
        <v>30149.950000000019</v>
      </c>
      <c r="AV2546" s="237">
        <f t="shared" si="811"/>
        <v>65808.180000000095</v>
      </c>
      <c r="AW2546" s="237">
        <f t="shared" si="812"/>
        <v>83797.199999999953</v>
      </c>
      <c r="AX2546" s="237">
        <f t="shared" si="813"/>
        <v>102215.59999999996</v>
      </c>
      <c r="AY2546" s="133"/>
    </row>
    <row r="2547" spans="1:136" x14ac:dyDescent="0.25">
      <c r="C2547" s="137"/>
      <c r="D2547" s="137"/>
      <c r="E2547" s="137"/>
      <c r="F2547" s="137"/>
      <c r="G2547" s="137"/>
      <c r="H2547" s="137"/>
      <c r="I2547" s="137"/>
      <c r="J2547" s="137"/>
      <c r="K2547" s="240">
        <v>46288</v>
      </c>
      <c r="L2547" s="230">
        <f t="shared" si="787"/>
        <v>335695.32</v>
      </c>
      <c r="M2547" s="162">
        <f>MAX(AN28:AN2547)</f>
        <v>337650.13999999996</v>
      </c>
      <c r="N2547" s="162">
        <f t="shared" si="795"/>
        <v>-1954.8199999999488</v>
      </c>
      <c r="O2547" s="231">
        <f>E3+(E4*0.1)</f>
        <v>0.2</v>
      </c>
      <c r="P2547" s="162">
        <v>1760.5</v>
      </c>
      <c r="Q2547" s="232">
        <f>E5+(E6*0.1)</f>
        <v>0.1</v>
      </c>
      <c r="R2547" s="162">
        <v>-850</v>
      </c>
      <c r="S2547" s="232">
        <f>E7+(E8*0.1)</f>
        <v>0.1</v>
      </c>
      <c r="T2547" s="162">
        <v>-3410</v>
      </c>
      <c r="U2547" s="233">
        <f>E9+(E10*0.5)+(E11*0.1)</f>
        <v>0.2</v>
      </c>
      <c r="V2547" s="162">
        <v>7103</v>
      </c>
      <c r="W2547" s="233">
        <f>E12+(E13*0.5)+(E14*0.1)</f>
        <v>0.2</v>
      </c>
      <c r="X2547" s="162">
        <v>7103</v>
      </c>
      <c r="Y2547" s="161">
        <f t="shared" si="796"/>
        <v>2520</v>
      </c>
      <c r="Z2547" s="162">
        <f t="shared" si="788"/>
        <v>2767.3</v>
      </c>
      <c r="AA2547" s="127">
        <f t="shared" si="805"/>
        <v>46288</v>
      </c>
      <c r="AB2547" s="129"/>
      <c r="AC2547" s="128"/>
      <c r="AD2547" s="128"/>
      <c r="AE2547" s="129"/>
      <c r="AF2547" s="129"/>
      <c r="AG2547" s="129"/>
      <c r="AH2547" s="129">
        <f t="shared" si="807"/>
        <v>2767.3</v>
      </c>
      <c r="AI2547" s="129">
        <f t="shared" si="808"/>
        <v>0</v>
      </c>
      <c r="AJ2547" s="234">
        <f t="shared" si="809"/>
        <v>1</v>
      </c>
      <c r="AK2547" s="234">
        <f t="shared" si="810"/>
        <v>0</v>
      </c>
      <c r="AL2547" s="129">
        <f t="shared" si="793"/>
        <v>0</v>
      </c>
      <c r="AM2547" s="127">
        <f t="shared" si="806"/>
        <v>46288</v>
      </c>
      <c r="AN2547" s="129">
        <f t="shared" si="797"/>
        <v>335695.32</v>
      </c>
      <c r="AO2547" s="129">
        <f t="shared" si="798"/>
        <v>0</v>
      </c>
      <c r="AP2547" s="129">
        <f t="shared" si="799"/>
        <v>0</v>
      </c>
      <c r="AQ2547" s="235"/>
      <c r="AR2547" s="235"/>
      <c r="AS2547" s="236">
        <f t="shared" si="794"/>
        <v>46288</v>
      </c>
      <c r="AT2547" s="237">
        <f t="shared" si="800"/>
        <v>51309.19000000001</v>
      </c>
      <c r="AU2547" s="237">
        <f t="shared" si="801"/>
        <v>30064.950000000019</v>
      </c>
      <c r="AV2547" s="237">
        <f t="shared" si="811"/>
        <v>65467.180000000095</v>
      </c>
      <c r="AW2547" s="237">
        <f t="shared" si="812"/>
        <v>85217.799999999959</v>
      </c>
      <c r="AX2547" s="237">
        <f t="shared" si="813"/>
        <v>103636.19999999997</v>
      </c>
      <c r="AY2547" s="133"/>
    </row>
    <row r="2548" spans="1:136" x14ac:dyDescent="0.25">
      <c r="C2548" s="137"/>
      <c r="D2548" s="137"/>
      <c r="E2548" s="137"/>
      <c r="F2548" s="137"/>
      <c r="G2548" s="137"/>
      <c r="H2548" s="137"/>
      <c r="I2548" s="137"/>
      <c r="J2548" s="137"/>
      <c r="K2548" s="240">
        <v>46289</v>
      </c>
      <c r="L2548" s="230">
        <f t="shared" si="787"/>
        <v>334634.13</v>
      </c>
      <c r="M2548" s="162">
        <f>MAX(AN28:AN2548)</f>
        <v>337650.13999999996</v>
      </c>
      <c r="N2548" s="162">
        <f t="shared" si="795"/>
        <v>-3016.0099999999511</v>
      </c>
      <c r="O2548" s="231">
        <f>E3+(E4*0.1)</f>
        <v>0.2</v>
      </c>
      <c r="P2548" s="162">
        <v>808.05</v>
      </c>
      <c r="Q2548" s="232">
        <f>E5+(E6*0.1)</f>
        <v>0.1</v>
      </c>
      <c r="R2548" s="162">
        <v>-2002</v>
      </c>
      <c r="S2548" s="232">
        <f>E7+(E8*0.1)</f>
        <v>0.1</v>
      </c>
      <c r="T2548" s="162">
        <v>-5026</v>
      </c>
      <c r="U2548" s="233">
        <f>E9+(E10*0.5)+(E11*0.1)</f>
        <v>0.2</v>
      </c>
      <c r="V2548" s="162">
        <v>-1400</v>
      </c>
      <c r="W2548" s="233">
        <f>E12+(E13*0.5)+(E14*0.1)</f>
        <v>0.2</v>
      </c>
      <c r="X2548" s="162">
        <v>-1200</v>
      </c>
      <c r="Y2548" s="161">
        <f t="shared" si="796"/>
        <v>2521</v>
      </c>
      <c r="Z2548" s="162">
        <f t="shared" si="788"/>
        <v>-1061.19</v>
      </c>
      <c r="AA2548" s="127">
        <f t="shared" si="805"/>
        <v>46289</v>
      </c>
      <c r="AB2548" s="129"/>
      <c r="AC2548" s="128"/>
      <c r="AD2548" s="128"/>
      <c r="AE2548" s="129"/>
      <c r="AF2548" s="129"/>
      <c r="AG2548" s="129"/>
      <c r="AH2548" s="129">
        <f t="shared" si="807"/>
        <v>0</v>
      </c>
      <c r="AI2548" s="129">
        <f t="shared" si="808"/>
        <v>-1061.19</v>
      </c>
      <c r="AJ2548" s="234">
        <f t="shared" si="809"/>
        <v>0</v>
      </c>
      <c r="AK2548" s="234">
        <f t="shared" si="810"/>
        <v>1</v>
      </c>
      <c r="AL2548" s="129">
        <f t="shared" si="793"/>
        <v>0</v>
      </c>
      <c r="AM2548" s="127">
        <f t="shared" si="806"/>
        <v>46289</v>
      </c>
      <c r="AN2548" s="129">
        <f t="shared" si="797"/>
        <v>334634.13</v>
      </c>
      <c r="AO2548" s="129">
        <f t="shared" si="798"/>
        <v>0</v>
      </c>
      <c r="AP2548" s="129">
        <f t="shared" si="799"/>
        <v>0</v>
      </c>
      <c r="AQ2548" s="235"/>
      <c r="AR2548" s="235"/>
      <c r="AS2548" s="236">
        <f t="shared" si="794"/>
        <v>46289</v>
      </c>
      <c r="AT2548" s="237">
        <f t="shared" si="800"/>
        <v>51470.80000000001</v>
      </c>
      <c r="AU2548" s="237">
        <f t="shared" si="801"/>
        <v>29864.750000000018</v>
      </c>
      <c r="AV2548" s="237">
        <f t="shared" si="811"/>
        <v>64964.580000000096</v>
      </c>
      <c r="AW2548" s="237">
        <f t="shared" si="812"/>
        <v>84937.799999999959</v>
      </c>
      <c r="AX2548" s="237">
        <f t="shared" si="813"/>
        <v>103396.19999999997</v>
      </c>
      <c r="AY2548" s="133"/>
    </row>
    <row r="2549" spans="1:136" x14ac:dyDescent="0.25">
      <c r="C2549" s="137"/>
      <c r="D2549" s="137"/>
      <c r="E2549" s="137"/>
      <c r="F2549" s="137"/>
      <c r="G2549" s="137"/>
      <c r="H2549" s="137"/>
      <c r="I2549" s="137"/>
      <c r="J2549" s="137"/>
      <c r="K2549" s="240">
        <v>46290</v>
      </c>
      <c r="L2549" s="230">
        <f t="shared" si="787"/>
        <v>334459.07</v>
      </c>
      <c r="M2549" s="162">
        <f>MAX(AN28:AN2549)</f>
        <v>337650.13999999996</v>
      </c>
      <c r="N2549" s="162">
        <f t="shared" si="795"/>
        <v>-3191.0699999999488</v>
      </c>
      <c r="O2549" s="231">
        <f>E3+(E4*0.1)</f>
        <v>0.2</v>
      </c>
      <c r="P2549" s="162">
        <v>-550</v>
      </c>
      <c r="Q2549" s="232">
        <f>E5+(E6*0.1)</f>
        <v>0.1</v>
      </c>
      <c r="R2549" s="162">
        <v>1964</v>
      </c>
      <c r="S2549" s="232">
        <f>E7+(E8*0.1)</f>
        <v>0.1</v>
      </c>
      <c r="T2549" s="162">
        <v>2585.4</v>
      </c>
      <c r="U2549" s="233">
        <f>E9+(E10*0.5)+(E11*0.1)</f>
        <v>0.2</v>
      </c>
      <c r="V2549" s="162">
        <v>-1400</v>
      </c>
      <c r="W2549" s="233">
        <f>E12+(E13*0.5)+(E14*0.1)</f>
        <v>0.2</v>
      </c>
      <c r="X2549" s="162">
        <v>-1200</v>
      </c>
      <c r="Y2549" s="161">
        <f t="shared" si="796"/>
        <v>2522</v>
      </c>
      <c r="Z2549" s="162">
        <f t="shared" si="788"/>
        <v>-175.05999999999995</v>
      </c>
      <c r="AA2549" s="127">
        <f t="shared" si="805"/>
        <v>46290</v>
      </c>
      <c r="AB2549" s="129"/>
      <c r="AC2549" s="128"/>
      <c r="AD2549" s="128"/>
      <c r="AE2549" s="129"/>
      <c r="AF2549" s="129"/>
      <c r="AG2549" s="129"/>
      <c r="AH2549" s="129">
        <f t="shared" si="807"/>
        <v>0</v>
      </c>
      <c r="AI2549" s="129">
        <f t="shared" si="808"/>
        <v>-175.05999999999995</v>
      </c>
      <c r="AJ2549" s="234">
        <f t="shared" si="809"/>
        <v>0</v>
      </c>
      <c r="AK2549" s="234">
        <f t="shared" si="810"/>
        <v>1</v>
      </c>
      <c r="AL2549" s="129">
        <f t="shared" si="793"/>
        <v>0</v>
      </c>
      <c r="AM2549" s="127">
        <f t="shared" si="806"/>
        <v>46290</v>
      </c>
      <c r="AN2549" s="129">
        <f t="shared" si="797"/>
        <v>334459.07</v>
      </c>
      <c r="AO2549" s="129">
        <f t="shared" si="798"/>
        <v>0</v>
      </c>
      <c r="AP2549" s="129">
        <f t="shared" si="799"/>
        <v>0</v>
      </c>
      <c r="AQ2549" s="235"/>
      <c r="AR2549" s="235"/>
      <c r="AS2549" s="236">
        <f t="shared" si="794"/>
        <v>46290</v>
      </c>
      <c r="AT2549" s="237">
        <f t="shared" si="800"/>
        <v>51360.80000000001</v>
      </c>
      <c r="AU2549" s="237">
        <f t="shared" si="801"/>
        <v>30061.15000000002</v>
      </c>
      <c r="AV2549" s="237">
        <f t="shared" si="811"/>
        <v>65223.120000000097</v>
      </c>
      <c r="AW2549" s="237">
        <f t="shared" si="812"/>
        <v>84657.799999999959</v>
      </c>
      <c r="AX2549" s="237">
        <f t="shared" si="813"/>
        <v>103156.19999999997</v>
      </c>
      <c r="AY2549" s="133"/>
    </row>
    <row r="2550" spans="1:136" x14ac:dyDescent="0.25">
      <c r="C2550" s="137"/>
      <c r="D2550" s="137"/>
      <c r="E2550" s="137"/>
      <c r="F2550" s="137"/>
      <c r="G2550" s="137"/>
      <c r="H2550" s="137"/>
      <c r="I2550" s="137"/>
      <c r="J2550" s="137"/>
      <c r="K2550" s="240">
        <v>46293</v>
      </c>
      <c r="L2550" s="230">
        <f t="shared" si="787"/>
        <v>341159.93</v>
      </c>
      <c r="M2550" s="162">
        <f>MAX(AN28:AN2550)</f>
        <v>341159.93</v>
      </c>
      <c r="N2550" s="162">
        <f t="shared" si="795"/>
        <v>0</v>
      </c>
      <c r="O2550" s="231">
        <f>E3+(E4*0.1)</f>
        <v>0.2</v>
      </c>
      <c r="P2550" s="162">
        <v>1735.55</v>
      </c>
      <c r="Q2550" s="232">
        <f>E5+(E6*0.1)</f>
        <v>0.1</v>
      </c>
      <c r="R2550" s="162">
        <v>-1135.5</v>
      </c>
      <c r="S2550" s="232">
        <f>E7+(E8*0.1)</f>
        <v>0.1</v>
      </c>
      <c r="T2550" s="162">
        <v>-3651</v>
      </c>
      <c r="U2550" s="233">
        <f>E9+(E10*0.5)+(E11*0.1)</f>
        <v>0.2</v>
      </c>
      <c r="V2550" s="162">
        <v>17081</v>
      </c>
      <c r="W2550" s="233">
        <f>E12+(E13*0.5)+(E14*0.1)</f>
        <v>0.2</v>
      </c>
      <c r="X2550" s="162">
        <v>17081</v>
      </c>
      <c r="Y2550" s="161">
        <f t="shared" si="796"/>
        <v>2523</v>
      </c>
      <c r="Z2550" s="162">
        <f t="shared" si="788"/>
        <v>6700.8600000000006</v>
      </c>
      <c r="AA2550" s="127">
        <f t="shared" si="805"/>
        <v>46293</v>
      </c>
      <c r="AB2550" s="129"/>
      <c r="AC2550" s="128"/>
      <c r="AD2550" s="128"/>
      <c r="AE2550" s="129"/>
      <c r="AF2550" s="129"/>
      <c r="AG2550" s="129"/>
      <c r="AH2550" s="129">
        <f t="shared" si="807"/>
        <v>6700.8600000000006</v>
      </c>
      <c r="AI2550" s="129">
        <f t="shared" si="808"/>
        <v>0</v>
      </c>
      <c r="AJ2550" s="234">
        <f t="shared" si="809"/>
        <v>1</v>
      </c>
      <c r="AK2550" s="234">
        <f t="shared" si="810"/>
        <v>0</v>
      </c>
      <c r="AL2550" s="129">
        <f t="shared" si="793"/>
        <v>0</v>
      </c>
      <c r="AM2550" s="127">
        <f t="shared" si="806"/>
        <v>46293</v>
      </c>
      <c r="AN2550" s="129">
        <f t="shared" si="797"/>
        <v>341159.93</v>
      </c>
      <c r="AO2550" s="129">
        <f t="shared" si="798"/>
        <v>0</v>
      </c>
      <c r="AP2550" s="129">
        <f t="shared" si="799"/>
        <v>0</v>
      </c>
      <c r="AQ2550" s="235"/>
      <c r="AR2550" s="235"/>
      <c r="AS2550" s="236">
        <f t="shared" si="794"/>
        <v>46293</v>
      </c>
      <c r="AT2550" s="237">
        <f t="shared" si="800"/>
        <v>51707.910000000011</v>
      </c>
      <c r="AU2550" s="237">
        <f t="shared" si="801"/>
        <v>29947.60000000002</v>
      </c>
      <c r="AV2550" s="237">
        <f t="shared" si="811"/>
        <v>64858.020000000099</v>
      </c>
      <c r="AW2550" s="237">
        <f t="shared" si="812"/>
        <v>88073.999999999956</v>
      </c>
      <c r="AX2550" s="237">
        <f t="shared" si="813"/>
        <v>106572.39999999997</v>
      </c>
      <c r="AY2550" s="133"/>
    </row>
    <row r="2551" spans="1:136" x14ac:dyDescent="0.25">
      <c r="C2551" s="137"/>
      <c r="D2551" s="137"/>
      <c r="E2551" s="137"/>
      <c r="F2551" s="137"/>
      <c r="G2551" s="137"/>
      <c r="H2551" s="137"/>
      <c r="I2551" s="137"/>
      <c r="J2551" s="137"/>
      <c r="K2551" s="240">
        <v>46294</v>
      </c>
      <c r="L2551" s="230">
        <f t="shared" si="787"/>
        <v>340811.56</v>
      </c>
      <c r="M2551" s="162">
        <f>MAX(AN28:AN2551)</f>
        <v>341159.93</v>
      </c>
      <c r="N2551" s="162">
        <f t="shared" si="795"/>
        <v>-348.36999999999534</v>
      </c>
      <c r="O2551" s="231">
        <f>E3+(E4*0.1)</f>
        <v>0.2</v>
      </c>
      <c r="P2551" s="162">
        <v>657.95</v>
      </c>
      <c r="Q2551" s="232">
        <f>E5+(E6*0.1)</f>
        <v>0.1</v>
      </c>
      <c r="R2551" s="162">
        <v>-850</v>
      </c>
      <c r="S2551" s="232">
        <f>E7+(E8*0.1)</f>
        <v>0.1</v>
      </c>
      <c r="T2551" s="162">
        <v>1250.4000000000001</v>
      </c>
      <c r="U2551" s="233">
        <f>E9+(E10*0.5)+(E11*0.1)</f>
        <v>0.2</v>
      </c>
      <c r="V2551" s="162">
        <v>-1400</v>
      </c>
      <c r="W2551" s="233">
        <f>E12+(E13*0.5)+(E14*0.1)</f>
        <v>0.2</v>
      </c>
      <c r="X2551" s="162">
        <v>-1200</v>
      </c>
      <c r="Y2551" s="161">
        <f t="shared" si="796"/>
        <v>2524</v>
      </c>
      <c r="Z2551" s="162">
        <f t="shared" si="788"/>
        <v>-348.37</v>
      </c>
      <c r="AA2551" s="127">
        <f t="shared" si="805"/>
        <v>46294</v>
      </c>
      <c r="AB2551" s="129"/>
      <c r="AC2551" s="128"/>
      <c r="AD2551" s="128"/>
      <c r="AE2551" s="129"/>
      <c r="AF2551" s="129"/>
      <c r="AG2551" s="129"/>
      <c r="AH2551" s="129">
        <f t="shared" si="807"/>
        <v>0</v>
      </c>
      <c r="AI2551" s="129">
        <f t="shared" si="808"/>
        <v>-348.37</v>
      </c>
      <c r="AJ2551" s="234">
        <f t="shared" si="809"/>
        <v>0</v>
      </c>
      <c r="AK2551" s="234">
        <f t="shared" si="810"/>
        <v>1</v>
      </c>
      <c r="AL2551" s="129">
        <f t="shared" si="793"/>
        <v>0</v>
      </c>
      <c r="AM2551" s="127">
        <f t="shared" si="806"/>
        <v>46294</v>
      </c>
      <c r="AN2551" s="129">
        <f t="shared" si="797"/>
        <v>340811.56</v>
      </c>
      <c r="AO2551" s="129">
        <f t="shared" si="798"/>
        <v>0</v>
      </c>
      <c r="AP2551" s="129">
        <f t="shared" si="799"/>
        <v>0</v>
      </c>
      <c r="AQ2551" s="235"/>
      <c r="AR2551" s="235"/>
      <c r="AS2551" s="236">
        <f t="shared" si="794"/>
        <v>46294</v>
      </c>
      <c r="AT2551" s="237">
        <f t="shared" si="800"/>
        <v>51839.500000000007</v>
      </c>
      <c r="AU2551" s="237">
        <f t="shared" si="801"/>
        <v>29862.60000000002</v>
      </c>
      <c r="AV2551" s="237">
        <f t="shared" si="811"/>
        <v>64983.0600000001</v>
      </c>
      <c r="AW2551" s="237">
        <f t="shared" si="812"/>
        <v>87793.999999999956</v>
      </c>
      <c r="AX2551" s="237">
        <f t="shared" si="813"/>
        <v>106332.39999999997</v>
      </c>
      <c r="AY2551" s="133"/>
    </row>
    <row r="2552" spans="1:136" x14ac:dyDescent="0.25">
      <c r="C2552" s="137"/>
      <c r="D2552" s="137"/>
      <c r="E2552" s="137"/>
      <c r="F2552" s="137"/>
      <c r="G2552" s="137"/>
      <c r="H2552" s="137"/>
      <c r="I2552" s="137"/>
      <c r="J2552" s="137"/>
      <c r="K2552" s="240">
        <v>46295</v>
      </c>
      <c r="L2552" s="230">
        <f t="shared" si="787"/>
        <v>340234.9</v>
      </c>
      <c r="M2552" s="162">
        <f>MAX(AN28:AN2552)</f>
        <v>341159.93</v>
      </c>
      <c r="N2552" s="162">
        <f t="shared" si="795"/>
        <v>-925.02999999996973</v>
      </c>
      <c r="O2552" s="231">
        <f>E3+(E4*0.1)</f>
        <v>0.2</v>
      </c>
      <c r="P2552" s="162">
        <v>-550</v>
      </c>
      <c r="Q2552" s="232">
        <f>E5+(E6*0.1)</f>
        <v>0.1</v>
      </c>
      <c r="R2552" s="162">
        <v>-850</v>
      </c>
      <c r="S2552" s="232">
        <f>E7+(E8*0.1)</f>
        <v>0.1</v>
      </c>
      <c r="T2552" s="162">
        <v>1383.4</v>
      </c>
      <c r="U2552" s="233">
        <f>E9+(E10*0.5)+(E11*0.1)</f>
        <v>0.2</v>
      </c>
      <c r="V2552" s="162">
        <v>-1400</v>
      </c>
      <c r="W2552" s="233">
        <f>E12+(E13*0.5)+(E14*0.1)</f>
        <v>0.2</v>
      </c>
      <c r="X2552" s="162">
        <v>-1200</v>
      </c>
      <c r="Y2552" s="161">
        <f t="shared" si="796"/>
        <v>2525</v>
      </c>
      <c r="Z2552" s="162">
        <f t="shared" si="788"/>
        <v>-576.66</v>
      </c>
      <c r="AA2552" s="127">
        <f t="shared" si="805"/>
        <v>46295</v>
      </c>
      <c r="AB2552" s="129">
        <f>SUM(Z2531:Z2552)</f>
        <v>6102.6600000000008</v>
      </c>
      <c r="AC2552" s="128">
        <f>(AB2552&gt;0)*1</f>
        <v>1</v>
      </c>
      <c r="AD2552" s="128">
        <f>(AB2552&lt;0)*1</f>
        <v>0</v>
      </c>
      <c r="AE2552" s="129">
        <f>AB2552*AC2552</f>
        <v>6102.6600000000008</v>
      </c>
      <c r="AF2552" s="129">
        <f>AB2552*AD2552</f>
        <v>0</v>
      </c>
      <c r="AG2552" s="129"/>
      <c r="AH2552" s="129">
        <f t="shared" si="807"/>
        <v>0</v>
      </c>
      <c r="AI2552" s="129">
        <f t="shared" si="808"/>
        <v>-576.66</v>
      </c>
      <c r="AJ2552" s="234">
        <f t="shared" si="809"/>
        <v>0</v>
      </c>
      <c r="AK2552" s="234">
        <f t="shared" si="810"/>
        <v>1</v>
      </c>
      <c r="AL2552" s="129">
        <f t="shared" ref="AL2552" si="814">AB2552</f>
        <v>6102.6600000000008</v>
      </c>
      <c r="AM2552" s="127">
        <f t="shared" si="806"/>
        <v>46295</v>
      </c>
      <c r="AN2552" s="129">
        <f>Z2552+AN2551</f>
        <v>340234.9</v>
      </c>
      <c r="AO2552" s="129">
        <f t="shared" si="798"/>
        <v>6102.6600000000008</v>
      </c>
      <c r="AP2552" s="129">
        <f t="shared" si="799"/>
        <v>0</v>
      </c>
      <c r="AQ2552" s="235"/>
      <c r="AR2552" s="235"/>
      <c r="AS2552" s="236">
        <f t="shared" si="794"/>
        <v>46295</v>
      </c>
      <c r="AT2552" s="237">
        <f t="shared" si="800"/>
        <v>51729.500000000007</v>
      </c>
      <c r="AU2552" s="237">
        <f t="shared" si="801"/>
        <v>29777.60000000002</v>
      </c>
      <c r="AV2552" s="237">
        <f t="shared" si="811"/>
        <v>65121.400000000096</v>
      </c>
      <c r="AW2552" s="237">
        <f t="shared" si="812"/>
        <v>87513.999999999956</v>
      </c>
      <c r="AX2552" s="237">
        <f t="shared" si="813"/>
        <v>106092.39999999997</v>
      </c>
      <c r="AY2552" s="133"/>
    </row>
    <row r="2553" spans="1:136" x14ac:dyDescent="0.25">
      <c r="C2553" s="137"/>
      <c r="D2553" s="137"/>
      <c r="E2553" s="137"/>
      <c r="F2553" s="137"/>
      <c r="G2553" s="137"/>
      <c r="H2553" s="137"/>
      <c r="I2553" s="137"/>
      <c r="J2553" s="137"/>
      <c r="K2553" s="140"/>
      <c r="L2553" s="119"/>
      <c r="M2553" s="120"/>
      <c r="N2553" s="120"/>
      <c r="O2553" s="121"/>
      <c r="P2553" s="120"/>
      <c r="Q2553" s="122"/>
      <c r="R2553" s="120"/>
      <c r="S2553" s="122"/>
      <c r="T2553" s="120"/>
      <c r="U2553" s="124"/>
      <c r="V2553" s="120"/>
      <c r="W2553" s="124"/>
      <c r="X2553" s="120"/>
      <c r="Y2553" s="125"/>
      <c r="Z2553" s="120"/>
      <c r="AA2553" s="126"/>
      <c r="AB2553" s="127"/>
      <c r="AC2553" s="128"/>
      <c r="AD2553" s="128"/>
      <c r="AE2553" s="129"/>
      <c r="AF2553" s="129"/>
      <c r="AG2553" s="130"/>
      <c r="AH2553" s="130"/>
      <c r="AI2553" s="130"/>
      <c r="AJ2553" s="131"/>
      <c r="AK2553" s="131"/>
      <c r="AL2553" s="130"/>
      <c r="AM2553" s="126"/>
      <c r="AN2553" s="130"/>
      <c r="AO2553" s="130"/>
      <c r="AP2553" s="130"/>
      <c r="AQ2553" s="132"/>
      <c r="AR2553" s="132"/>
      <c r="AS2553" s="133"/>
      <c r="AT2553" s="141"/>
      <c r="AU2553" s="141"/>
      <c r="AV2553" s="141"/>
      <c r="AW2553" s="141"/>
      <c r="AX2553" s="141"/>
      <c r="AY2553" s="133"/>
    </row>
    <row r="2554" spans="1:136" x14ac:dyDescent="0.25">
      <c r="C2554" s="137"/>
      <c r="D2554" s="137"/>
      <c r="E2554" s="137"/>
      <c r="F2554" s="137"/>
      <c r="G2554" s="137"/>
      <c r="H2554" s="137"/>
      <c r="I2554" s="137"/>
      <c r="J2554" s="137"/>
      <c r="K2554" s="138"/>
      <c r="L2554" s="119"/>
      <c r="M2554" s="120"/>
      <c r="N2554" s="120"/>
      <c r="O2554" s="121"/>
      <c r="P2554" s="120"/>
      <c r="Q2554" s="122"/>
      <c r="R2554" s="120"/>
      <c r="S2554" s="122"/>
      <c r="T2554" s="120"/>
      <c r="U2554" s="124"/>
      <c r="V2554" s="120"/>
      <c r="W2554" s="124"/>
      <c r="X2554" s="120"/>
      <c r="Y2554" s="125"/>
      <c r="Z2554" s="120"/>
      <c r="AA2554" s="126"/>
      <c r="AB2554" s="127"/>
      <c r="AC2554" s="128"/>
      <c r="AD2554" s="128"/>
      <c r="AE2554" s="129"/>
      <c r="AF2554" s="129"/>
      <c r="AG2554" s="130"/>
      <c r="AH2554" s="130"/>
      <c r="AI2554" s="130"/>
      <c r="AJ2554" s="131"/>
      <c r="AK2554" s="131"/>
      <c r="AL2554" s="130"/>
      <c r="AM2554" s="126"/>
      <c r="AN2554" s="130"/>
      <c r="AO2554" s="130"/>
      <c r="AP2554" s="130"/>
      <c r="AQ2554" s="132"/>
      <c r="AR2554" s="132"/>
      <c r="AS2554" s="133"/>
      <c r="AT2554" s="141"/>
      <c r="AU2554" s="141"/>
      <c r="AV2554" s="141"/>
      <c r="AW2554" s="141"/>
      <c r="AX2554" s="141"/>
      <c r="AY2554" s="133"/>
    </row>
    <row r="2555" spans="1:136" x14ac:dyDescent="0.25">
      <c r="C2555" s="137"/>
      <c r="D2555" s="137"/>
      <c r="E2555" s="137"/>
      <c r="F2555" s="137"/>
      <c r="G2555" s="137"/>
      <c r="H2555" s="137"/>
      <c r="I2555" s="137"/>
      <c r="J2555" s="137"/>
      <c r="K2555" s="138"/>
      <c r="L2555" s="119"/>
      <c r="M2555" s="120"/>
      <c r="N2555" s="120"/>
      <c r="O2555" s="121"/>
      <c r="P2555" s="120"/>
      <c r="Q2555" s="122"/>
      <c r="R2555" s="123"/>
      <c r="S2555" s="122"/>
      <c r="T2555" s="120"/>
      <c r="U2555" s="124"/>
      <c r="V2555" s="120"/>
      <c r="W2555" s="124"/>
      <c r="X2555" s="120"/>
      <c r="Y2555" s="125"/>
      <c r="Z2555" s="120"/>
      <c r="AA2555" s="126"/>
      <c r="AB2555" s="127"/>
      <c r="AC2555" s="128"/>
      <c r="AD2555" s="128"/>
      <c r="AE2555" s="129"/>
      <c r="AF2555" s="129"/>
      <c r="AG2555" s="130"/>
      <c r="AH2555" s="130"/>
      <c r="AI2555" s="130"/>
      <c r="AJ2555" s="131"/>
      <c r="AK2555" s="131"/>
      <c r="AL2555" s="130"/>
      <c r="AM2555" s="126"/>
      <c r="AN2555" s="130"/>
      <c r="AO2555" s="130"/>
      <c r="AP2555" s="130"/>
      <c r="AQ2555" s="132"/>
      <c r="AR2555" s="132"/>
      <c r="AS2555" s="133"/>
      <c r="AT2555" s="141"/>
      <c r="AU2555" s="141"/>
      <c r="AV2555" s="141"/>
      <c r="AW2555" s="141"/>
      <c r="AX2555" s="141"/>
      <c r="AY2555" s="133"/>
    </row>
    <row r="2556" spans="1:136" x14ac:dyDescent="0.25">
      <c r="C2556" s="137"/>
      <c r="D2556" s="137"/>
      <c r="F2556" s="137"/>
      <c r="G2556" s="137"/>
      <c r="H2556" s="137"/>
      <c r="I2556" s="137"/>
      <c r="J2556" s="137"/>
      <c r="K2556" s="138"/>
      <c r="L2556" s="119"/>
      <c r="M2556" s="120"/>
      <c r="N2556" s="120"/>
      <c r="O2556" s="121"/>
      <c r="P2556" s="120"/>
      <c r="Q2556" s="122"/>
      <c r="R2556" s="123"/>
      <c r="S2556" s="122"/>
      <c r="T2556" s="120"/>
      <c r="U2556" s="124"/>
      <c r="V2556" s="120"/>
      <c r="W2556" s="124"/>
      <c r="X2556" s="120"/>
      <c r="Y2556" s="125"/>
      <c r="Z2556" s="120"/>
      <c r="AA2556" s="126"/>
      <c r="AB2556" s="127"/>
      <c r="AC2556" s="128"/>
      <c r="AD2556" s="128"/>
      <c r="AE2556" s="129"/>
      <c r="AF2556" s="129"/>
      <c r="AG2556" s="130"/>
      <c r="AH2556" s="130"/>
      <c r="AI2556" s="130"/>
      <c r="AJ2556" s="131"/>
      <c r="AK2556" s="131"/>
      <c r="AL2556" s="130"/>
      <c r="AM2556" s="126"/>
      <c r="AN2556" s="130"/>
      <c r="AO2556" s="130"/>
      <c r="AP2556" s="130"/>
      <c r="AQ2556" s="132"/>
      <c r="AR2556" s="132"/>
      <c r="AS2556" s="133"/>
      <c r="AT2556" s="141"/>
      <c r="AU2556" s="141"/>
      <c r="AV2556" s="141"/>
      <c r="AW2556" s="141"/>
      <c r="AX2556" s="141"/>
      <c r="AY2556" s="133"/>
    </row>
    <row r="2557" spans="1:136" x14ac:dyDescent="0.25">
      <c r="C2557" s="137"/>
      <c r="D2557" s="137"/>
      <c r="E2557" s="137"/>
      <c r="F2557" s="137"/>
      <c r="G2557" s="137"/>
      <c r="H2557" s="137"/>
      <c r="I2557" s="137"/>
      <c r="J2557" s="137"/>
      <c r="K2557" s="138"/>
      <c r="L2557" s="119"/>
      <c r="M2557" s="120"/>
      <c r="N2557" s="120"/>
      <c r="O2557" s="121"/>
      <c r="P2557" s="120"/>
      <c r="Q2557" s="122"/>
      <c r="R2557" s="123"/>
      <c r="S2557" s="122"/>
      <c r="T2557" s="120"/>
      <c r="U2557" s="124"/>
      <c r="V2557" s="120"/>
      <c r="W2557" s="124"/>
      <c r="X2557" s="120"/>
      <c r="Y2557" s="125"/>
      <c r="Z2557" s="120"/>
      <c r="AA2557" s="126"/>
      <c r="AB2557" s="127"/>
      <c r="AC2557" s="128"/>
      <c r="AD2557" s="128"/>
      <c r="AE2557" s="129"/>
      <c r="AF2557" s="129"/>
      <c r="AG2557" s="130"/>
      <c r="AH2557" s="130"/>
      <c r="AI2557" s="130"/>
      <c r="AJ2557" s="131"/>
      <c r="AK2557" s="131"/>
      <c r="AL2557" s="130"/>
      <c r="AM2557" s="126"/>
      <c r="AN2557" s="130"/>
      <c r="AO2557" s="130"/>
      <c r="AP2557" s="130"/>
      <c r="AQ2557" s="132"/>
      <c r="AR2557" s="132"/>
      <c r="AS2557" s="133"/>
      <c r="AT2557" s="141"/>
      <c r="AU2557" s="141"/>
      <c r="AV2557" s="141"/>
      <c r="AW2557" s="141"/>
      <c r="AX2557" s="141"/>
      <c r="AY2557" s="133"/>
    </row>
    <row r="2558" spans="1:136" s="4" customFormat="1" ht="16.5" thickBot="1" x14ac:dyDescent="0.3">
      <c r="A2558" s="100"/>
      <c r="B2558" s="101"/>
      <c r="C2558" s="142"/>
      <c r="D2558" s="142"/>
      <c r="E2558" s="142"/>
      <c r="F2558" s="142"/>
      <c r="G2558" s="142"/>
      <c r="H2558" s="142"/>
      <c r="I2558" s="142"/>
      <c r="J2558" s="142"/>
      <c r="K2558" s="143"/>
      <c r="L2558" s="144"/>
      <c r="M2558" s="145"/>
      <c r="N2558" s="145"/>
      <c r="O2558" s="146"/>
      <c r="P2558" s="145"/>
      <c r="Q2558" s="147"/>
      <c r="R2558" s="148"/>
      <c r="S2558" s="147"/>
      <c r="T2558" s="145"/>
      <c r="U2558" s="149"/>
      <c r="V2558" s="145"/>
      <c r="W2558" s="149"/>
      <c r="X2558" s="145"/>
      <c r="Y2558" s="150"/>
      <c r="Z2558" s="145">
        <f>SUM(Z28:Z2552)</f>
        <v>340234.9</v>
      </c>
      <c r="AA2558" s="151"/>
      <c r="AB2558" s="152">
        <f>SUM(AB28:AB2552)</f>
        <v>340234.89999999997</v>
      </c>
      <c r="AC2558" s="153"/>
      <c r="AD2558" s="153"/>
      <c r="AE2558" s="154"/>
      <c r="AF2558" s="154"/>
      <c r="AG2558" s="155">
        <f>SUM(Z2359:Z2557)</f>
        <v>99800.280000000042</v>
      </c>
      <c r="AH2558" s="155"/>
      <c r="AI2558" s="155"/>
      <c r="AJ2558" s="156"/>
      <c r="AK2558" s="156"/>
      <c r="AL2558" s="155"/>
      <c r="AM2558" s="151"/>
      <c r="AN2558" s="155"/>
      <c r="AO2558" s="155"/>
      <c r="AP2558" s="155"/>
      <c r="AQ2558" s="157"/>
      <c r="AR2558" s="157"/>
      <c r="AS2558" s="158"/>
      <c r="AT2558" s="159"/>
      <c r="AU2558" s="159"/>
      <c r="AV2558" s="159"/>
      <c r="AW2558" s="159"/>
      <c r="AX2558" s="159"/>
      <c r="AY2558" s="158"/>
      <c r="AZ2558" s="102"/>
      <c r="BA2558" s="102"/>
      <c r="BB2558" s="30"/>
      <c r="BC2558" s="30"/>
      <c r="BD2558" s="13"/>
      <c r="BE2558" s="14"/>
      <c r="BF2558" s="12"/>
      <c r="BG2558" s="12"/>
      <c r="BH2558" s="12"/>
      <c r="BI2558" s="12"/>
      <c r="BJ2558" s="12"/>
      <c r="BK2558" s="1"/>
      <c r="BL2558" s="1"/>
      <c r="BM2558" s="1"/>
      <c r="BN2558" s="1"/>
      <c r="BO2558" s="1"/>
      <c r="BP2558" s="1"/>
      <c r="BQ2558" s="1"/>
      <c r="BR2558" s="1"/>
      <c r="BS2558" s="1"/>
      <c r="BT2558" s="1"/>
      <c r="BU2558" s="1"/>
      <c r="BV2558" s="1"/>
      <c r="BW2558" s="1"/>
      <c r="BX2558" s="1"/>
      <c r="BY2558" s="1"/>
      <c r="BZ2558" s="1"/>
      <c r="CA2558" s="1"/>
      <c r="CB2558" s="1"/>
      <c r="CC2558" s="1"/>
      <c r="CD2558" s="1"/>
      <c r="CE2558" s="1"/>
      <c r="CF2558" s="1"/>
      <c r="CG2558" s="1"/>
      <c r="CH2558" s="1"/>
      <c r="CI2558" s="1"/>
      <c r="CJ2558" s="1"/>
      <c r="CK2558" s="1"/>
      <c r="CL2558" s="1"/>
      <c r="CM2558" s="1"/>
      <c r="CN2558" s="1"/>
      <c r="CO2558" s="1"/>
      <c r="CP2558" s="1"/>
      <c r="CQ2558" s="1"/>
      <c r="CR2558" s="1"/>
      <c r="CS2558" s="1"/>
      <c r="CT2558" s="1"/>
      <c r="CU2558" s="1"/>
      <c r="CV2558" s="1"/>
      <c r="CW2558" s="1"/>
      <c r="CX2558" s="1"/>
      <c r="CY2558" s="1"/>
      <c r="CZ2558" s="1"/>
      <c r="DA2558" s="1"/>
      <c r="DB2558" s="1"/>
      <c r="DC2558" s="1"/>
      <c r="DD2558" s="1"/>
      <c r="DE2558" s="1"/>
      <c r="DF2558" s="1"/>
      <c r="DG2558" s="1"/>
      <c r="DH2558" s="1"/>
      <c r="DI2558" s="1"/>
      <c r="DJ2558" s="1"/>
      <c r="DK2558" s="1"/>
      <c r="DL2558" s="1"/>
      <c r="DM2558" s="1"/>
      <c r="DN2558" s="1"/>
      <c r="DO2558" s="1"/>
      <c r="DP2558" s="1"/>
      <c r="DQ2558" s="1"/>
      <c r="DR2558" s="1"/>
      <c r="DS2558" s="1"/>
      <c r="DT2558" s="1"/>
      <c r="DU2558" s="1"/>
      <c r="DV2558" s="1"/>
      <c r="DW2558" s="1"/>
      <c r="DX2558" s="1"/>
      <c r="DY2558" s="1"/>
      <c r="DZ2558" s="1"/>
      <c r="EA2558" s="1"/>
      <c r="EB2558" s="1"/>
      <c r="EC2558" s="1"/>
      <c r="ED2558" s="1"/>
      <c r="EE2558" s="1"/>
      <c r="EF2558" s="1"/>
    </row>
    <row r="2559" spans="1:136" ht="12" customHeight="1" x14ac:dyDescent="0.25">
      <c r="C2559" s="126"/>
      <c r="D2559" s="130"/>
      <c r="E2559" s="130"/>
      <c r="F2559" s="130"/>
      <c r="G2559" s="130"/>
      <c r="H2559" s="121"/>
      <c r="I2559" s="160"/>
      <c r="J2559" s="160"/>
      <c r="K2559" s="128" t="str">
        <f t="shared" ref="K2559:AP2559" si="815">K27</f>
        <v>Date</v>
      </c>
      <c r="L2559" s="128" t="str">
        <f t="shared" si="815"/>
        <v>Net</v>
      </c>
      <c r="M2559" s="128" t="str">
        <f t="shared" si="815"/>
        <v>HH</v>
      </c>
      <c r="N2559" s="128" t="str">
        <f t="shared" si="815"/>
        <v>C- Draw</v>
      </c>
      <c r="O2559" s="128" t="str">
        <f t="shared" si="815"/>
        <v>YM#</v>
      </c>
      <c r="P2559" s="128" t="str">
        <f t="shared" si="815"/>
        <v>YM</v>
      </c>
      <c r="Q2559" s="128" t="str">
        <f t="shared" si="815"/>
        <v>ES#</v>
      </c>
      <c r="R2559" s="128" t="str">
        <f t="shared" si="815"/>
        <v>ES</v>
      </c>
      <c r="S2559" s="128" t="str">
        <f t="shared" si="815"/>
        <v>NQ#</v>
      </c>
      <c r="T2559" s="128" t="str">
        <f t="shared" si="815"/>
        <v>NQ</v>
      </c>
      <c r="U2559" s="128" t="str">
        <f t="shared" si="815"/>
        <v>GC1#</v>
      </c>
      <c r="V2559" s="128" t="str">
        <f t="shared" si="815"/>
        <v>GC 4-21</v>
      </c>
      <c r="W2559" s="128" t="str">
        <f t="shared" si="815"/>
        <v>GC2#</v>
      </c>
      <c r="X2559" s="128" t="str">
        <f t="shared" si="815"/>
        <v>GC 8-125</v>
      </c>
      <c r="Y2559" s="128" t="str">
        <f t="shared" si="815"/>
        <v>Day</v>
      </c>
      <c r="Z2559" s="128" t="str">
        <f t="shared" si="815"/>
        <v>Net Daily</v>
      </c>
      <c r="AA2559" s="128" t="str">
        <f t="shared" si="815"/>
        <v>Date</v>
      </c>
      <c r="AB2559" s="128" t="str">
        <f t="shared" si="815"/>
        <v xml:space="preserve">Monthly </v>
      </c>
      <c r="AC2559" s="128" t="str">
        <f t="shared" si="815"/>
        <v>U</v>
      </c>
      <c r="AD2559" s="128" t="str">
        <f t="shared" si="815"/>
        <v>D</v>
      </c>
      <c r="AE2559" s="128" t="str">
        <f t="shared" si="815"/>
        <v>U=$</v>
      </c>
      <c r="AF2559" s="128" t="str">
        <f t="shared" si="815"/>
        <v>D=$</v>
      </c>
      <c r="AG2559" s="128" t="str">
        <f t="shared" si="815"/>
        <v>Annual</v>
      </c>
      <c r="AH2559" s="128" t="str">
        <f t="shared" si="815"/>
        <v>Up</v>
      </c>
      <c r="AI2559" s="128" t="str">
        <f t="shared" si="815"/>
        <v>Down</v>
      </c>
      <c r="AJ2559" s="128" t="str">
        <f t="shared" si="815"/>
        <v>U-D</v>
      </c>
      <c r="AK2559" s="128" t="str">
        <f t="shared" si="815"/>
        <v>D-D</v>
      </c>
      <c r="AL2559" s="128" t="str">
        <f t="shared" si="815"/>
        <v>Monthly</v>
      </c>
      <c r="AM2559" s="128" t="str">
        <f t="shared" si="815"/>
        <v>Date</v>
      </c>
      <c r="AN2559" s="217" t="str">
        <f t="shared" si="815"/>
        <v>Cumulative Net Profit Per Unit</v>
      </c>
      <c r="AO2559" s="128" t="str">
        <f t="shared" si="815"/>
        <v>UP-Months</v>
      </c>
      <c r="AP2559" s="128" t="str">
        <f t="shared" si="815"/>
        <v>Down-Months</v>
      </c>
      <c r="AQ2559" s="132"/>
      <c r="AR2559" s="132"/>
      <c r="AS2559" s="133"/>
      <c r="AT2559" s="141"/>
      <c r="AU2559" s="141"/>
      <c r="AV2559" s="141"/>
      <c r="AW2559" s="141"/>
      <c r="AX2559" s="141"/>
      <c r="AY2559" s="133"/>
    </row>
    <row r="2560" spans="1:136" s="1" customFormat="1" x14ac:dyDescent="0.25">
      <c r="A2560" s="30"/>
      <c r="B2560" s="30"/>
      <c r="C2560" s="244"/>
      <c r="D2560" s="245"/>
      <c r="E2560" s="245"/>
      <c r="F2560" s="245"/>
      <c r="G2560" s="245"/>
      <c r="H2560" s="246"/>
      <c r="I2560" s="247"/>
      <c r="J2560" s="247"/>
      <c r="K2560" s="248"/>
      <c r="L2560" s="249"/>
      <c r="M2560" s="250"/>
      <c r="N2560" s="248"/>
      <c r="O2560" s="251"/>
      <c r="P2560" s="248"/>
      <c r="Q2560" s="245"/>
      <c r="R2560" s="248"/>
      <c r="S2560" s="245"/>
      <c r="T2560" s="248"/>
      <c r="U2560" s="252"/>
      <c r="V2560" s="253"/>
      <c r="W2560" s="244"/>
      <c r="X2560" s="248"/>
      <c r="Y2560" s="254"/>
      <c r="Z2560" s="254"/>
      <c r="AA2560" s="132"/>
      <c r="AB2560" s="235"/>
      <c r="AC2560" s="255"/>
      <c r="AD2560" s="255"/>
      <c r="AE2560" s="256"/>
      <c r="AF2560" s="256"/>
      <c r="AG2560" s="132"/>
      <c r="AH2560" s="132"/>
      <c r="AI2560" s="132"/>
      <c r="AJ2560" s="132"/>
      <c r="AK2560" s="132"/>
      <c r="AL2560" s="257"/>
      <c r="AM2560" s="132"/>
      <c r="AN2560" s="132"/>
      <c r="AO2560" s="245"/>
      <c r="AP2560" s="245"/>
      <c r="AQ2560" s="132"/>
      <c r="AR2560" s="132"/>
      <c r="AS2560" s="132"/>
      <c r="AT2560" s="258"/>
      <c r="AU2560" s="258"/>
      <c r="AV2560" s="258"/>
      <c r="AW2560" s="258"/>
      <c r="AX2560" s="258"/>
      <c r="AY2560" s="132"/>
      <c r="AZ2560" s="30"/>
      <c r="BA2560" s="30"/>
      <c r="BB2560" s="30"/>
      <c r="BC2560" s="30"/>
      <c r="BD2560" s="13"/>
      <c r="BE2560" s="14"/>
      <c r="BF2560" s="12"/>
      <c r="BG2560" s="12"/>
      <c r="BH2560" s="12"/>
      <c r="BI2560" s="12"/>
      <c r="BJ2560" s="12"/>
    </row>
    <row r="2561" spans="1:62" s="1" customFormat="1" x14ac:dyDescent="0.25">
      <c r="A2561" s="30"/>
      <c r="B2561" s="30"/>
      <c r="C2561" s="244"/>
      <c r="D2561" s="245"/>
      <c r="E2561" s="245"/>
      <c r="F2561" s="245"/>
      <c r="G2561" s="245"/>
      <c r="H2561" s="246"/>
      <c r="I2561" s="247"/>
      <c r="J2561" s="247"/>
      <c r="K2561" s="248"/>
      <c r="L2561" s="249"/>
      <c r="M2561" s="250"/>
      <c r="N2561" s="248"/>
      <c r="O2561" s="251"/>
      <c r="P2561" s="248"/>
      <c r="Q2561" s="245"/>
      <c r="R2561" s="248"/>
      <c r="S2561" s="245"/>
      <c r="T2561" s="248"/>
      <c r="U2561" s="252"/>
      <c r="V2561" s="253"/>
      <c r="W2561" s="244"/>
      <c r="X2561" s="248"/>
      <c r="Y2561" s="254"/>
      <c r="Z2561" s="254"/>
      <c r="AA2561" s="132"/>
      <c r="AB2561" s="235"/>
      <c r="AC2561" s="255"/>
      <c r="AD2561" s="255"/>
      <c r="AE2561" s="256"/>
      <c r="AF2561" s="256"/>
      <c r="AG2561" s="132"/>
      <c r="AH2561" s="132"/>
      <c r="AI2561" s="132"/>
      <c r="AJ2561" s="132"/>
      <c r="AK2561" s="132"/>
      <c r="AL2561" s="257"/>
      <c r="AM2561" s="132"/>
      <c r="AN2561" s="132"/>
      <c r="AO2561" s="245"/>
      <c r="AP2561" s="245"/>
      <c r="AQ2561" s="132"/>
      <c r="AR2561" s="132"/>
      <c r="AS2561" s="132"/>
      <c r="AT2561" s="258"/>
      <c r="AU2561" s="258"/>
      <c r="AV2561" s="258"/>
      <c r="AW2561" s="258"/>
      <c r="AX2561" s="258"/>
      <c r="AY2561" s="132"/>
      <c r="AZ2561" s="30"/>
      <c r="BA2561" s="30"/>
      <c r="BB2561" s="30"/>
      <c r="BC2561" s="30"/>
      <c r="BD2561" s="13"/>
      <c r="BE2561" s="14"/>
      <c r="BF2561" s="12"/>
      <c r="BG2561" s="12"/>
      <c r="BH2561" s="12"/>
      <c r="BI2561" s="12"/>
      <c r="BJ2561" s="12"/>
    </row>
    <row r="2562" spans="1:62" s="1" customFormat="1" x14ac:dyDescent="0.25">
      <c r="A2562" s="30"/>
      <c r="B2562" s="30"/>
      <c r="C2562" s="259"/>
      <c r="D2562" s="245"/>
      <c r="E2562" s="245"/>
      <c r="F2562" s="245"/>
      <c r="G2562" s="245"/>
      <c r="H2562" s="246"/>
      <c r="I2562" s="259"/>
      <c r="J2562" s="259"/>
      <c r="K2562" s="248"/>
      <c r="L2562" s="249"/>
      <c r="M2562" s="250"/>
      <c r="N2562" s="248"/>
      <c r="O2562" s="251"/>
      <c r="P2562" s="248"/>
      <c r="Q2562" s="245"/>
      <c r="R2562" s="248"/>
      <c r="S2562" s="245"/>
      <c r="T2562" s="248"/>
      <c r="U2562" s="252"/>
      <c r="V2562" s="253"/>
      <c r="W2562" s="244"/>
      <c r="X2562" s="248"/>
      <c r="Y2562" s="254"/>
      <c r="Z2562" s="260" t="s">
        <v>69</v>
      </c>
      <c r="AA2562" s="256">
        <f>SUM(AB2316:AB2556)</f>
        <v>113631.24</v>
      </c>
      <c r="AB2562" s="235"/>
      <c r="AC2562" s="255"/>
      <c r="AD2562" s="255"/>
      <c r="AE2562" s="256"/>
      <c r="AF2562" s="256"/>
      <c r="AG2562" s="132"/>
      <c r="AH2562" s="132"/>
      <c r="AI2562" s="132"/>
      <c r="AJ2562" s="132"/>
      <c r="AK2562" s="132"/>
      <c r="AL2562" s="257"/>
      <c r="AM2562" s="132"/>
      <c r="AN2562" s="132"/>
      <c r="AO2562" s="245"/>
      <c r="AP2562" s="245"/>
      <c r="AQ2562" s="132"/>
      <c r="AR2562" s="132"/>
      <c r="AS2562" s="132"/>
      <c r="AT2562" s="258"/>
      <c r="AU2562" s="258"/>
      <c r="AV2562" s="258"/>
      <c r="AW2562" s="258"/>
      <c r="AX2562" s="258"/>
      <c r="AY2562" s="132"/>
      <c r="AZ2562" s="30"/>
      <c r="BA2562" s="30"/>
      <c r="BB2562" s="30"/>
      <c r="BC2562" s="30"/>
      <c r="BD2562" s="13"/>
      <c r="BE2562" s="14"/>
      <c r="BF2562" s="12"/>
      <c r="BG2562" s="12"/>
      <c r="BH2562" s="12"/>
      <c r="BI2562" s="12"/>
      <c r="BJ2562" s="12"/>
    </row>
    <row r="2563" spans="1:62" s="1" customFormat="1" x14ac:dyDescent="0.25">
      <c r="A2563" s="30"/>
      <c r="B2563" s="30"/>
      <c r="C2563" s="259"/>
      <c r="D2563" s="245"/>
      <c r="E2563" s="245"/>
      <c r="F2563" s="245"/>
      <c r="G2563" s="245"/>
      <c r="H2563" s="246"/>
      <c r="I2563" s="259"/>
      <c r="J2563" s="259"/>
      <c r="K2563" s="248"/>
      <c r="L2563" s="249"/>
      <c r="M2563" s="250"/>
      <c r="N2563" s="248"/>
      <c r="O2563" s="261"/>
      <c r="P2563" s="248">
        <f>SUM(Z28:Z2544)</f>
        <v>330644.52</v>
      </c>
      <c r="Q2563" s="245"/>
      <c r="R2563" s="248"/>
      <c r="S2563" s="245"/>
      <c r="T2563" s="248"/>
      <c r="U2563" s="252"/>
      <c r="V2563" s="253"/>
      <c r="W2563" s="259"/>
      <c r="X2563" s="248"/>
      <c r="Y2563" s="254"/>
      <c r="Z2563" s="254"/>
      <c r="AA2563" s="132"/>
      <c r="AB2563" s="235"/>
      <c r="AC2563" s="255"/>
      <c r="AD2563" s="255"/>
      <c r="AE2563" s="262" t="s">
        <v>48</v>
      </c>
      <c r="AF2563" s="263">
        <f>SUM(AC28:AC2558)</f>
        <v>82</v>
      </c>
      <c r="AG2563" s="132"/>
      <c r="AH2563" s="132"/>
      <c r="AI2563" s="132"/>
      <c r="AJ2563" s="132"/>
      <c r="AK2563" s="132"/>
      <c r="AL2563" s="257"/>
      <c r="AM2563" s="132"/>
      <c r="AN2563" s="132"/>
      <c r="AO2563" s="245"/>
      <c r="AP2563" s="245"/>
      <c r="AQ2563" s="132"/>
      <c r="AR2563" s="132"/>
      <c r="AS2563" s="132"/>
      <c r="AT2563" s="258"/>
      <c r="AU2563" s="258"/>
      <c r="AV2563" s="258"/>
      <c r="AW2563" s="258"/>
      <c r="AX2563" s="258"/>
      <c r="AY2563" s="132"/>
      <c r="AZ2563" s="30"/>
      <c r="BA2563" s="30"/>
      <c r="BB2563" s="30"/>
      <c r="BC2563" s="30"/>
      <c r="BD2563" s="13"/>
      <c r="BE2563" s="14"/>
      <c r="BF2563" s="12"/>
      <c r="BG2563" s="12"/>
      <c r="BH2563" s="12"/>
      <c r="BI2563" s="12"/>
      <c r="BJ2563" s="12"/>
    </row>
    <row r="2564" spans="1:62" s="1" customFormat="1" x14ac:dyDescent="0.25">
      <c r="A2564" s="30"/>
      <c r="B2564" s="30"/>
      <c r="C2564" s="259"/>
      <c r="D2564" s="245"/>
      <c r="E2564" s="245"/>
      <c r="F2564" s="245"/>
      <c r="G2564" s="245"/>
      <c r="H2564" s="246"/>
      <c r="I2564" s="259"/>
      <c r="J2564" s="259"/>
      <c r="K2564" s="248"/>
      <c r="L2564" s="249"/>
      <c r="M2564" s="250"/>
      <c r="N2564" s="248"/>
      <c r="O2564" s="261"/>
      <c r="P2564" s="248">
        <f>SUM(AG28:AG2558)</f>
        <v>340234.90000000014</v>
      </c>
      <c r="Q2564" s="245"/>
      <c r="R2564" s="248"/>
      <c r="S2564" s="245"/>
      <c r="T2564" s="248"/>
      <c r="U2564" s="252"/>
      <c r="V2564" s="253"/>
      <c r="W2564" s="259"/>
      <c r="X2564" s="248"/>
      <c r="Y2564" s="254"/>
      <c r="Z2564" s="256" t="s">
        <v>11</v>
      </c>
      <c r="AA2564" s="264">
        <f>AA2566+AA2571</f>
        <v>2513</v>
      </c>
      <c r="AB2564" s="235"/>
      <c r="AC2564" s="255"/>
      <c r="AD2564" s="255"/>
      <c r="AE2564" s="265" t="s">
        <v>1</v>
      </c>
      <c r="AF2564" s="256">
        <f>SUM(AE28:AE2558)</f>
        <v>391804.65999999992</v>
      </c>
      <c r="AG2564" s="132"/>
      <c r="AH2564" s="132"/>
      <c r="AI2564" s="132"/>
      <c r="AJ2564" s="132"/>
      <c r="AK2564" s="132"/>
      <c r="AL2564" s="257"/>
      <c r="AM2564" s="132"/>
      <c r="AN2564" s="132"/>
      <c r="AO2564" s="245"/>
      <c r="AP2564" s="245"/>
      <c r="AQ2564" s="132"/>
      <c r="AR2564" s="132"/>
      <c r="AS2564" s="132"/>
      <c r="AT2564" s="258"/>
      <c r="AU2564" s="258"/>
      <c r="AV2564" s="258"/>
      <c r="AW2564" s="258"/>
      <c r="AX2564" s="258"/>
      <c r="AY2564" s="132"/>
      <c r="AZ2564" s="30"/>
      <c r="BA2564" s="30"/>
      <c r="BB2564" s="30"/>
      <c r="BC2564" s="30"/>
      <c r="BD2564" s="13"/>
      <c r="BE2564" s="14"/>
      <c r="BF2564" s="12"/>
      <c r="BG2564" s="12"/>
      <c r="BH2564" s="12"/>
      <c r="BI2564" s="12"/>
      <c r="BJ2564" s="12"/>
    </row>
    <row r="2565" spans="1:62" s="1" customFormat="1" x14ac:dyDescent="0.25">
      <c r="A2565" s="30"/>
      <c r="B2565" s="30"/>
      <c r="C2565" s="259"/>
      <c r="D2565" s="245"/>
      <c r="E2565" s="245"/>
      <c r="F2565" s="245"/>
      <c r="G2565" s="245"/>
      <c r="H2565" s="246"/>
      <c r="I2565" s="259"/>
      <c r="J2565" s="259"/>
      <c r="K2565" s="248"/>
      <c r="L2565" s="249"/>
      <c r="M2565" s="250"/>
      <c r="N2565" s="248"/>
      <c r="O2565" s="261"/>
      <c r="P2565" s="248"/>
      <c r="Q2565" s="245"/>
      <c r="R2565" s="248"/>
      <c r="S2565" s="245"/>
      <c r="T2565" s="248"/>
      <c r="U2565" s="252"/>
      <c r="V2565" s="253"/>
      <c r="W2565" s="259"/>
      <c r="X2565" s="248"/>
      <c r="Y2565" s="254"/>
      <c r="Z2565" s="256"/>
      <c r="AA2565" s="264"/>
      <c r="AB2565" s="235"/>
      <c r="AC2565" s="255"/>
      <c r="AD2565" s="255"/>
      <c r="AE2565" s="262" t="s">
        <v>33</v>
      </c>
      <c r="AF2565" s="256">
        <f>AF2564/AF2563</f>
        <v>4778.1056097560968</v>
      </c>
      <c r="AG2565" s="132"/>
      <c r="AH2565" s="132"/>
      <c r="AI2565" s="132"/>
      <c r="AJ2565" s="132"/>
      <c r="AK2565" s="132"/>
      <c r="AL2565" s="257"/>
      <c r="AM2565" s="132"/>
      <c r="AN2565" s="132"/>
      <c r="AO2565" s="245"/>
      <c r="AP2565" s="245"/>
      <c r="AQ2565" s="132"/>
      <c r="AR2565" s="132"/>
      <c r="AS2565" s="132"/>
      <c r="AT2565" s="258"/>
      <c r="AU2565" s="258"/>
      <c r="AV2565" s="258"/>
      <c r="AW2565" s="258"/>
      <c r="AX2565" s="258"/>
      <c r="AY2565" s="132"/>
      <c r="AZ2565" s="30"/>
      <c r="BA2565" s="30"/>
      <c r="BB2565" s="30"/>
      <c r="BC2565" s="30"/>
      <c r="BD2565" s="13"/>
      <c r="BE2565" s="14"/>
      <c r="BF2565" s="12"/>
      <c r="BG2565" s="12"/>
      <c r="BH2565" s="12"/>
      <c r="BI2565" s="12"/>
      <c r="BJ2565" s="12"/>
    </row>
    <row r="2566" spans="1:62" s="1" customFormat="1" x14ac:dyDescent="0.25">
      <c r="A2566" s="30"/>
      <c r="B2566" s="30"/>
      <c r="C2566" s="259"/>
      <c r="D2566" s="245"/>
      <c r="E2566" s="245"/>
      <c r="F2566" s="245"/>
      <c r="G2566" s="266"/>
      <c r="H2566" s="246"/>
      <c r="I2566" s="247"/>
      <c r="J2566" s="247"/>
      <c r="K2566" s="248"/>
      <c r="L2566" s="249"/>
      <c r="M2566" s="250"/>
      <c r="N2566" s="248"/>
      <c r="O2566" s="261"/>
      <c r="P2566" s="248"/>
      <c r="Q2566" s="245"/>
      <c r="R2566" s="248"/>
      <c r="S2566" s="245"/>
      <c r="T2566" s="248"/>
      <c r="U2566" s="252"/>
      <c r="V2566" s="253"/>
      <c r="W2566" s="259"/>
      <c r="X2566" s="248"/>
      <c r="Y2566" s="254"/>
      <c r="Z2566" s="256" t="s">
        <v>36</v>
      </c>
      <c r="AA2566" s="264">
        <f>SUM(AJ28:AJ2558)</f>
        <v>1266</v>
      </c>
      <c r="AB2566" s="235"/>
      <c r="AC2566" s="255"/>
      <c r="AD2566" s="255"/>
      <c r="AE2566" s="262" t="s">
        <v>34</v>
      </c>
      <c r="AF2566" s="267">
        <f>MAX(AE28:AE2558)</f>
        <v>23591.199999999997</v>
      </c>
      <c r="AG2566" s="132"/>
      <c r="AH2566" s="132"/>
      <c r="AI2566" s="132"/>
      <c r="AJ2566" s="132"/>
      <c r="AK2566" s="132"/>
      <c r="AL2566" s="257"/>
      <c r="AM2566" s="132"/>
      <c r="AN2566" s="132"/>
      <c r="AO2566" s="245"/>
      <c r="AP2566" s="245"/>
      <c r="AQ2566" s="132"/>
      <c r="AR2566" s="132"/>
      <c r="AS2566" s="132"/>
      <c r="AT2566" s="258"/>
      <c r="AU2566" s="258"/>
      <c r="AV2566" s="258"/>
      <c r="AW2566" s="258"/>
      <c r="AX2566" s="258"/>
      <c r="AY2566" s="132"/>
      <c r="AZ2566" s="30"/>
      <c r="BA2566" s="30"/>
      <c r="BB2566" s="30"/>
      <c r="BC2566" s="30"/>
      <c r="BD2566" s="13"/>
      <c r="BE2566" s="14"/>
      <c r="BF2566" s="12"/>
      <c r="BG2566" s="12"/>
      <c r="BH2566" s="12"/>
      <c r="BI2566" s="12"/>
      <c r="BJ2566" s="12"/>
    </row>
    <row r="2567" spans="1:62" s="1" customFormat="1" x14ac:dyDescent="0.25">
      <c r="A2567" s="30"/>
      <c r="B2567" s="30"/>
      <c r="C2567" s="259"/>
      <c r="D2567" s="245"/>
      <c r="E2567" s="245"/>
      <c r="F2567" s="245"/>
      <c r="G2567" s="245"/>
      <c r="H2567" s="246"/>
      <c r="I2567" s="259"/>
      <c r="J2567" s="259"/>
      <c r="K2567" s="248"/>
      <c r="L2567" s="249"/>
      <c r="M2567" s="250"/>
      <c r="N2567" s="248"/>
      <c r="O2567" s="261"/>
      <c r="P2567" s="248"/>
      <c r="Q2567" s="245"/>
      <c r="R2567" s="248"/>
      <c r="S2567" s="245"/>
      <c r="T2567" s="248"/>
      <c r="U2567" s="252"/>
      <c r="V2567" s="253"/>
      <c r="W2567" s="259"/>
      <c r="X2567" s="248"/>
      <c r="Y2567" s="254"/>
      <c r="Z2567" s="256" t="s">
        <v>1</v>
      </c>
      <c r="AA2567" s="268">
        <f>SUM(AH28:AH2558)</f>
        <v>977480.29000000027</v>
      </c>
      <c r="AB2567" s="235"/>
      <c r="AC2567" s="255"/>
      <c r="AD2567" s="255"/>
      <c r="AE2567" s="262"/>
      <c r="AF2567" s="263"/>
      <c r="AG2567" s="132"/>
      <c r="AH2567" s="132"/>
      <c r="AI2567" s="132"/>
      <c r="AJ2567" s="132"/>
      <c r="AK2567" s="132"/>
      <c r="AL2567" s="257"/>
      <c r="AM2567" s="132"/>
      <c r="AN2567" s="132"/>
      <c r="AO2567" s="245"/>
      <c r="AP2567" s="245"/>
      <c r="AQ2567" s="132"/>
      <c r="AR2567" s="132"/>
      <c r="AS2567" s="132"/>
      <c r="AT2567" s="258"/>
      <c r="AU2567" s="258"/>
      <c r="AV2567" s="258"/>
      <c r="AW2567" s="258"/>
      <c r="AX2567" s="258"/>
      <c r="AY2567" s="132"/>
      <c r="AZ2567" s="30"/>
      <c r="BA2567" s="30"/>
      <c r="BB2567" s="30"/>
      <c r="BC2567" s="30"/>
      <c r="BD2567" s="13"/>
      <c r="BE2567" s="14"/>
      <c r="BF2567" s="12"/>
      <c r="BG2567" s="12"/>
      <c r="BH2567" s="12"/>
      <c r="BI2567" s="12"/>
      <c r="BJ2567" s="12"/>
    </row>
    <row r="2568" spans="1:62" s="1" customFormat="1" x14ac:dyDescent="0.25">
      <c r="A2568" s="30"/>
      <c r="B2568" s="30"/>
      <c r="C2568" s="245"/>
      <c r="D2568" s="245"/>
      <c r="E2568" s="245"/>
      <c r="F2568" s="245"/>
      <c r="G2568" s="245"/>
      <c r="H2568" s="245"/>
      <c r="I2568" s="245"/>
      <c r="J2568" s="245"/>
      <c r="K2568" s="248"/>
      <c r="L2568" s="269"/>
      <c r="M2568" s="248"/>
      <c r="N2568" s="248"/>
      <c r="O2568" s="251"/>
      <c r="P2568" s="248"/>
      <c r="Q2568" s="245"/>
      <c r="R2568" s="248"/>
      <c r="S2568" s="245"/>
      <c r="T2568" s="248"/>
      <c r="U2568" s="245"/>
      <c r="V2568" s="248"/>
      <c r="W2568" s="245"/>
      <c r="X2568" s="248"/>
      <c r="Y2568" s="254"/>
      <c r="Z2568" s="256" t="s">
        <v>33</v>
      </c>
      <c r="AA2568" s="268">
        <f>AA2567/AA2566</f>
        <v>772.1013349131124</v>
      </c>
      <c r="AB2568" s="235"/>
      <c r="AC2568" s="255"/>
      <c r="AD2568" s="255"/>
      <c r="AE2568" s="262" t="s">
        <v>49</v>
      </c>
      <c r="AF2568" s="263">
        <f>SUM(AD28:AD2558)</f>
        <v>35</v>
      </c>
      <c r="AG2568" s="132"/>
      <c r="AH2568" s="132"/>
      <c r="AI2568" s="132"/>
      <c r="AJ2568" s="132"/>
      <c r="AK2568" s="132"/>
      <c r="AL2568" s="257"/>
      <c r="AM2568" s="132"/>
      <c r="AN2568" s="132"/>
      <c r="AO2568" s="245"/>
      <c r="AP2568" s="245"/>
      <c r="AQ2568" s="132"/>
      <c r="AR2568" s="132"/>
      <c r="AS2568" s="132"/>
      <c r="AT2568" s="258"/>
      <c r="AU2568" s="258"/>
      <c r="AV2568" s="258"/>
      <c r="AW2568" s="258"/>
      <c r="AX2568" s="258"/>
      <c r="AY2568" s="132"/>
      <c r="AZ2568" s="30"/>
      <c r="BA2568" s="30"/>
      <c r="BB2568" s="30"/>
      <c r="BC2568" s="30"/>
      <c r="BD2568" s="13"/>
      <c r="BE2568" s="14"/>
      <c r="BF2568" s="12"/>
      <c r="BG2568" s="12"/>
      <c r="BH2568" s="12"/>
      <c r="BI2568" s="12"/>
      <c r="BJ2568" s="12"/>
    </row>
    <row r="2569" spans="1:62" s="1" customFormat="1" x14ac:dyDescent="0.25">
      <c r="A2569" s="30"/>
      <c r="B2569" s="30"/>
      <c r="C2569" s="259"/>
      <c r="D2569" s="245"/>
      <c r="E2569" s="245"/>
      <c r="F2569" s="245"/>
      <c r="G2569" s="245"/>
      <c r="H2569" s="246"/>
      <c r="I2569" s="259"/>
      <c r="J2569" s="259"/>
      <c r="K2569" s="248"/>
      <c r="L2569" s="249"/>
      <c r="M2569" s="250"/>
      <c r="N2569" s="248"/>
      <c r="O2569" s="261"/>
      <c r="P2569" s="248"/>
      <c r="Q2569" s="245"/>
      <c r="R2569" s="248"/>
      <c r="S2569" s="245"/>
      <c r="T2569" s="248"/>
      <c r="U2569" s="252"/>
      <c r="V2569" s="253"/>
      <c r="W2569" s="259"/>
      <c r="X2569" s="248"/>
      <c r="Y2569" s="254"/>
      <c r="Z2569" s="256" t="s">
        <v>34</v>
      </c>
      <c r="AA2569" s="268">
        <f>MAX(AH28:AH2558)</f>
        <v>10914</v>
      </c>
      <c r="AB2569" s="235"/>
      <c r="AC2569" s="255"/>
      <c r="AD2569" s="255"/>
      <c r="AE2569" s="262" t="s">
        <v>1</v>
      </c>
      <c r="AF2569" s="256">
        <f>SUM(AF28:AF2558)</f>
        <v>-51569.760000000002</v>
      </c>
      <c r="AG2569" s="132"/>
      <c r="AH2569" s="132"/>
      <c r="AI2569" s="132"/>
      <c r="AJ2569" s="132"/>
      <c r="AK2569" s="132"/>
      <c r="AL2569" s="257"/>
      <c r="AM2569" s="132"/>
      <c r="AN2569" s="132"/>
      <c r="AO2569" s="245"/>
      <c r="AP2569" s="245"/>
      <c r="AQ2569" s="132"/>
      <c r="AR2569" s="132"/>
      <c r="AS2569" s="132"/>
      <c r="AT2569" s="258"/>
      <c r="AU2569" s="258"/>
      <c r="AV2569" s="258"/>
      <c r="AW2569" s="258"/>
      <c r="AX2569" s="258"/>
      <c r="AY2569" s="132"/>
      <c r="AZ2569" s="30"/>
      <c r="BA2569" s="30"/>
      <c r="BB2569" s="30"/>
      <c r="BC2569" s="30"/>
      <c r="BD2569" s="13"/>
      <c r="BE2569" s="14"/>
      <c r="BF2569" s="12"/>
      <c r="BG2569" s="12"/>
      <c r="BH2569" s="12"/>
      <c r="BI2569" s="12"/>
      <c r="BJ2569" s="12"/>
    </row>
    <row r="2570" spans="1:62" s="1" customFormat="1" x14ac:dyDescent="0.25">
      <c r="A2570" s="30"/>
      <c r="B2570" s="30"/>
      <c r="C2570" s="259"/>
      <c r="D2570" s="245"/>
      <c r="E2570" s="245"/>
      <c r="F2570" s="245"/>
      <c r="G2570" s="266"/>
      <c r="H2570" s="246"/>
      <c r="I2570" s="247"/>
      <c r="J2570" s="247"/>
      <c r="K2570" s="248"/>
      <c r="L2570" s="249"/>
      <c r="M2570" s="250"/>
      <c r="N2570" s="248"/>
      <c r="O2570" s="261"/>
      <c r="P2570" s="248"/>
      <c r="Q2570" s="245"/>
      <c r="R2570" s="248"/>
      <c r="S2570" s="251"/>
      <c r="T2570" s="248"/>
      <c r="U2570" s="252"/>
      <c r="V2570" s="253"/>
      <c r="W2570" s="259"/>
      <c r="X2570" s="248"/>
      <c r="Y2570" s="254"/>
      <c r="Z2570" s="256"/>
      <c r="AA2570" s="268"/>
      <c r="AB2570" s="235"/>
      <c r="AC2570" s="255"/>
      <c r="AD2570" s="255"/>
      <c r="AE2570" s="262" t="s">
        <v>33</v>
      </c>
      <c r="AF2570" s="256">
        <f>AF2569/AF2568</f>
        <v>-1473.4217142857144</v>
      </c>
      <c r="AG2570" s="132"/>
      <c r="AH2570" s="132"/>
      <c r="AI2570" s="132"/>
      <c r="AJ2570" s="132"/>
      <c r="AK2570" s="132"/>
      <c r="AL2570" s="257"/>
      <c r="AM2570" s="132"/>
      <c r="AN2570" s="132"/>
      <c r="AO2570" s="245"/>
      <c r="AP2570" s="245"/>
      <c r="AQ2570" s="132"/>
      <c r="AR2570" s="132"/>
      <c r="AS2570" s="132"/>
      <c r="AT2570" s="258"/>
      <c r="AU2570" s="258"/>
      <c r="AV2570" s="258"/>
      <c r="AW2570" s="258"/>
      <c r="AX2570" s="258"/>
      <c r="AY2570" s="132"/>
      <c r="AZ2570" s="30"/>
      <c r="BA2570" s="30"/>
      <c r="BB2570" s="30"/>
      <c r="BC2570" s="30"/>
      <c r="BD2570" s="13"/>
      <c r="BE2570" s="14"/>
      <c r="BF2570" s="12"/>
      <c r="BG2570" s="12"/>
      <c r="BH2570" s="12"/>
      <c r="BI2570" s="12"/>
      <c r="BJ2570" s="12"/>
    </row>
    <row r="2571" spans="1:62" s="1" customFormat="1" x14ac:dyDescent="0.25">
      <c r="A2571" s="30"/>
      <c r="B2571" s="30"/>
      <c r="C2571" s="259"/>
      <c r="D2571" s="245"/>
      <c r="E2571" s="245"/>
      <c r="F2571" s="245"/>
      <c r="G2571" s="245"/>
      <c r="H2571" s="246"/>
      <c r="I2571" s="259"/>
      <c r="J2571" s="259"/>
      <c r="K2571" s="248"/>
      <c r="L2571" s="249"/>
      <c r="M2571" s="250"/>
      <c r="N2571" s="248"/>
      <c r="O2571" s="261"/>
      <c r="P2571" s="248"/>
      <c r="Q2571" s="245"/>
      <c r="R2571" s="248"/>
      <c r="S2571" s="245"/>
      <c r="T2571" s="248"/>
      <c r="U2571" s="252"/>
      <c r="V2571" s="253"/>
      <c r="W2571" s="259"/>
      <c r="X2571" s="248"/>
      <c r="Y2571" s="254"/>
      <c r="Z2571" s="256" t="s">
        <v>37</v>
      </c>
      <c r="AA2571" s="264">
        <f>SUM(AK28:AK2558)</f>
        <v>1247</v>
      </c>
      <c r="AB2571" s="235"/>
      <c r="AC2571" s="255"/>
      <c r="AD2571" s="255"/>
      <c r="AE2571" s="265" t="s">
        <v>34</v>
      </c>
      <c r="AF2571" s="256">
        <f>MIN(AF28:AF2558)</f>
        <v>-5332.86</v>
      </c>
      <c r="AG2571" s="132"/>
      <c r="AH2571" s="132"/>
      <c r="AI2571" s="132"/>
      <c r="AJ2571" s="132"/>
      <c r="AK2571" s="132"/>
      <c r="AL2571" s="257"/>
      <c r="AM2571" s="132"/>
      <c r="AN2571" s="132"/>
      <c r="AO2571" s="245"/>
      <c r="AP2571" s="245"/>
      <c r="AQ2571" s="132"/>
      <c r="AR2571" s="132"/>
      <c r="AS2571" s="132"/>
      <c r="AT2571" s="258"/>
      <c r="AU2571" s="258"/>
      <c r="AV2571" s="258"/>
      <c r="AW2571" s="258"/>
      <c r="AX2571" s="258"/>
      <c r="AY2571" s="132"/>
      <c r="AZ2571" s="30"/>
      <c r="BA2571" s="30"/>
      <c r="BB2571" s="30"/>
      <c r="BC2571" s="30"/>
      <c r="BD2571" s="13"/>
      <c r="BE2571" s="14"/>
      <c r="BF2571" s="12"/>
      <c r="BG2571" s="12"/>
      <c r="BH2571" s="12"/>
      <c r="BI2571" s="12"/>
      <c r="BJ2571" s="12"/>
    </row>
    <row r="2572" spans="1:62" s="1" customFormat="1" x14ac:dyDescent="0.25">
      <c r="A2572" s="30"/>
      <c r="B2572" s="30"/>
      <c r="C2572" s="259"/>
      <c r="D2572" s="245"/>
      <c r="E2572" s="245"/>
      <c r="F2572" s="245"/>
      <c r="G2572" s="245"/>
      <c r="H2572" s="246"/>
      <c r="I2572" s="259"/>
      <c r="J2572" s="259"/>
      <c r="K2572" s="248"/>
      <c r="L2572" s="249"/>
      <c r="M2572" s="250"/>
      <c r="N2572" s="248"/>
      <c r="O2572" s="261"/>
      <c r="P2572" s="248"/>
      <c r="Q2572" s="245"/>
      <c r="R2572" s="248"/>
      <c r="S2572" s="245"/>
      <c r="T2572" s="248"/>
      <c r="U2572" s="252"/>
      <c r="V2572" s="253"/>
      <c r="W2572" s="259"/>
      <c r="X2572" s="248"/>
      <c r="Y2572" s="254"/>
      <c r="Z2572" s="256" t="s">
        <v>1</v>
      </c>
      <c r="AA2572" s="268">
        <f>SUM(AI28:AI2544)</f>
        <v>-634800.81999999995</v>
      </c>
      <c r="AB2572" s="235"/>
      <c r="AC2572" s="255"/>
      <c r="AD2572" s="255"/>
      <c r="AE2572" s="265"/>
      <c r="AF2572" s="265"/>
      <c r="AG2572" s="132"/>
      <c r="AH2572" s="132"/>
      <c r="AI2572" s="132"/>
      <c r="AJ2572" s="132"/>
      <c r="AK2572" s="132"/>
      <c r="AL2572" s="257"/>
      <c r="AM2572" s="132"/>
      <c r="AN2572" s="132"/>
      <c r="AO2572" s="245"/>
      <c r="AP2572" s="245"/>
      <c r="AQ2572" s="132"/>
      <c r="AR2572" s="132"/>
      <c r="AS2572" s="132"/>
      <c r="AT2572" s="258"/>
      <c r="AU2572" s="258"/>
      <c r="AV2572" s="258"/>
      <c r="AW2572" s="258"/>
      <c r="AX2572" s="258"/>
      <c r="AY2572" s="132"/>
      <c r="AZ2572" s="30"/>
      <c r="BA2572" s="30"/>
      <c r="BB2572" s="30"/>
      <c r="BC2572" s="30"/>
      <c r="BD2572" s="13"/>
      <c r="BE2572" s="14"/>
      <c r="BF2572" s="12"/>
      <c r="BG2572" s="12"/>
      <c r="BH2572" s="12"/>
      <c r="BI2572" s="12"/>
      <c r="BJ2572" s="12"/>
    </row>
    <row r="2573" spans="1:62" s="1" customFormat="1" x14ac:dyDescent="0.25">
      <c r="A2573" s="30"/>
      <c r="B2573" s="30"/>
      <c r="C2573" s="259"/>
      <c r="D2573" s="245"/>
      <c r="E2573" s="245"/>
      <c r="F2573" s="245"/>
      <c r="G2573" s="245"/>
      <c r="H2573" s="246"/>
      <c r="I2573" s="259"/>
      <c r="J2573" s="259"/>
      <c r="K2573" s="248"/>
      <c r="L2573" s="249"/>
      <c r="M2573" s="250"/>
      <c r="N2573" s="248"/>
      <c r="O2573" s="261"/>
      <c r="P2573" s="248"/>
      <c r="Q2573" s="245"/>
      <c r="R2573" s="248"/>
      <c r="S2573" s="245"/>
      <c r="T2573" s="248"/>
      <c r="U2573" s="252"/>
      <c r="V2573" s="253"/>
      <c r="W2573" s="259"/>
      <c r="X2573" s="248"/>
      <c r="Y2573" s="254"/>
      <c r="Z2573" s="256" t="s">
        <v>33</v>
      </c>
      <c r="AA2573" s="268">
        <f>AA2572/AA2571</f>
        <v>-509.06240577385722</v>
      </c>
      <c r="AB2573" s="235"/>
      <c r="AC2573" s="255"/>
      <c r="AD2573" s="255"/>
      <c r="AE2573" s="265"/>
      <c r="AF2573" s="265"/>
      <c r="AG2573" s="132"/>
      <c r="AH2573" s="132"/>
      <c r="AI2573" s="132"/>
      <c r="AJ2573" s="132"/>
      <c r="AK2573" s="132"/>
      <c r="AL2573" s="257"/>
      <c r="AM2573" s="132"/>
      <c r="AN2573" s="132"/>
      <c r="AO2573" s="245"/>
      <c r="AP2573" s="245"/>
      <c r="AQ2573" s="132"/>
      <c r="AR2573" s="132"/>
      <c r="AS2573" s="132"/>
      <c r="AT2573" s="258"/>
      <c r="AU2573" s="258"/>
      <c r="AV2573" s="258"/>
      <c r="AW2573" s="258"/>
      <c r="AX2573" s="258"/>
      <c r="AY2573" s="132"/>
      <c r="AZ2573" s="30"/>
      <c r="BA2573" s="30"/>
      <c r="BB2573" s="30"/>
      <c r="BC2573" s="30"/>
      <c r="BD2573" s="13"/>
      <c r="BE2573" s="14"/>
      <c r="BF2573" s="12"/>
      <c r="BG2573" s="12"/>
      <c r="BH2573" s="12"/>
      <c r="BI2573" s="12"/>
      <c r="BJ2573" s="12"/>
    </row>
    <row r="2574" spans="1:62" s="1" customFormat="1" x14ac:dyDescent="0.25">
      <c r="A2574" s="30"/>
      <c r="B2574" s="30"/>
      <c r="C2574" s="259"/>
      <c r="D2574" s="245"/>
      <c r="E2574" s="245"/>
      <c r="F2574" s="245"/>
      <c r="G2574" s="245"/>
      <c r="H2574" s="246"/>
      <c r="I2574" s="259"/>
      <c r="J2574" s="259"/>
      <c r="K2574" s="248"/>
      <c r="L2574" s="249"/>
      <c r="M2574" s="250"/>
      <c r="N2574" s="248"/>
      <c r="O2574" s="261"/>
      <c r="P2574" s="248"/>
      <c r="Q2574" s="245"/>
      <c r="R2574" s="248"/>
      <c r="S2574" s="245"/>
      <c r="T2574" s="248"/>
      <c r="U2574" s="252"/>
      <c r="V2574" s="253"/>
      <c r="W2574" s="259"/>
      <c r="X2574" s="248"/>
      <c r="Y2574" s="254"/>
      <c r="Z2574" s="256" t="s">
        <v>35</v>
      </c>
      <c r="AA2574" s="268">
        <f>MIN(AI28:AI2558)</f>
        <v>-3009.3900000000003</v>
      </c>
      <c r="AB2574" s="235"/>
      <c r="AC2574" s="255"/>
      <c r="AD2574" s="255"/>
      <c r="AE2574" s="256"/>
      <c r="AF2574" s="256"/>
      <c r="AG2574" s="132"/>
      <c r="AH2574" s="132"/>
      <c r="AI2574" s="132"/>
      <c r="AJ2574" s="132"/>
      <c r="AK2574" s="132"/>
      <c r="AL2574" s="257"/>
      <c r="AM2574" s="132"/>
      <c r="AN2574" s="132"/>
      <c r="AO2574" s="245"/>
      <c r="AP2574" s="245"/>
      <c r="AQ2574" s="132"/>
      <c r="AR2574" s="132"/>
      <c r="AS2574" s="132"/>
      <c r="AT2574" s="258"/>
      <c r="AU2574" s="258"/>
      <c r="AV2574" s="258"/>
      <c r="AW2574" s="258"/>
      <c r="AX2574" s="258"/>
      <c r="AY2574" s="132"/>
      <c r="AZ2574" s="30"/>
      <c r="BA2574" s="30"/>
      <c r="BB2574" s="30"/>
      <c r="BC2574" s="30"/>
      <c r="BD2574" s="13"/>
      <c r="BE2574" s="14"/>
      <c r="BF2574" s="12"/>
      <c r="BG2574" s="12"/>
      <c r="BH2574" s="12"/>
      <c r="BI2574" s="12"/>
      <c r="BJ2574" s="12"/>
    </row>
    <row r="2575" spans="1:62" s="1" customFormat="1" x14ac:dyDescent="0.25">
      <c r="A2575" s="30"/>
      <c r="B2575" s="30"/>
      <c r="C2575" s="259"/>
      <c r="D2575" s="245"/>
      <c r="E2575" s="245"/>
      <c r="F2575" s="245"/>
      <c r="G2575" s="245"/>
      <c r="H2575" s="246"/>
      <c r="I2575" s="259"/>
      <c r="J2575" s="259"/>
      <c r="K2575" s="248"/>
      <c r="L2575" s="249"/>
      <c r="M2575" s="250"/>
      <c r="N2575" s="248"/>
      <c r="O2575" s="261"/>
      <c r="P2575" s="248"/>
      <c r="Q2575" s="245"/>
      <c r="R2575" s="248"/>
      <c r="S2575" s="245"/>
      <c r="T2575" s="248"/>
      <c r="U2575" s="252"/>
      <c r="V2575" s="253"/>
      <c r="W2575" s="259"/>
      <c r="X2575" s="248"/>
      <c r="Y2575" s="254"/>
      <c r="Z2575" s="270"/>
      <c r="AA2575" s="235"/>
      <c r="AB2575" s="235"/>
      <c r="AC2575" s="255"/>
      <c r="AD2575" s="255"/>
      <c r="AE2575" s="256"/>
      <c r="AF2575" s="256"/>
      <c r="AG2575" s="132"/>
      <c r="AH2575" s="132"/>
      <c r="AI2575" s="132"/>
      <c r="AJ2575" s="132"/>
      <c r="AK2575" s="132"/>
      <c r="AL2575" s="257"/>
      <c r="AM2575" s="132"/>
      <c r="AN2575" s="132"/>
      <c r="AO2575" s="245"/>
      <c r="AP2575" s="245"/>
      <c r="AQ2575" s="132"/>
      <c r="AR2575" s="132"/>
      <c r="AS2575" s="132"/>
      <c r="AT2575" s="258"/>
      <c r="AU2575" s="258"/>
      <c r="AV2575" s="258"/>
      <c r="AW2575" s="258"/>
      <c r="AX2575" s="258"/>
      <c r="AY2575" s="132"/>
      <c r="AZ2575" s="30"/>
      <c r="BA2575" s="30"/>
      <c r="BB2575" s="30"/>
      <c r="BC2575" s="30"/>
      <c r="BD2575" s="13"/>
      <c r="BE2575" s="14"/>
      <c r="BF2575" s="12"/>
      <c r="BG2575" s="12"/>
      <c r="BH2575" s="12"/>
      <c r="BI2575" s="12"/>
      <c r="BJ2575" s="12"/>
    </row>
    <row r="2576" spans="1:62" s="1" customFormat="1" x14ac:dyDescent="0.25">
      <c r="A2576" s="30"/>
      <c r="B2576" s="30"/>
      <c r="C2576" s="259"/>
      <c r="D2576" s="245"/>
      <c r="E2576" s="245"/>
      <c r="F2576" s="245"/>
      <c r="G2576" s="245"/>
      <c r="H2576" s="246"/>
      <c r="I2576" s="259"/>
      <c r="J2576" s="259"/>
      <c r="K2576" s="248"/>
      <c r="L2576" s="249"/>
      <c r="M2576" s="250"/>
      <c r="N2576" s="248"/>
      <c r="O2576" s="261"/>
      <c r="P2576" s="248"/>
      <c r="Q2576" s="245"/>
      <c r="R2576" s="248"/>
      <c r="S2576" s="245"/>
      <c r="T2576" s="248"/>
      <c r="U2576" s="252"/>
      <c r="V2576" s="253"/>
      <c r="W2576" s="259"/>
      <c r="X2576" s="248"/>
      <c r="Y2576" s="254"/>
      <c r="Z2576" s="270"/>
      <c r="AA2576" s="235"/>
      <c r="AB2576" s="235"/>
      <c r="AC2576" s="255"/>
      <c r="AD2576" s="255"/>
      <c r="AE2576" s="256"/>
      <c r="AF2576" s="256"/>
      <c r="AG2576" s="132"/>
      <c r="AH2576" s="132"/>
      <c r="AI2576" s="132"/>
      <c r="AJ2576" s="132"/>
      <c r="AK2576" s="132"/>
      <c r="AL2576" s="257"/>
      <c r="AM2576" s="132"/>
      <c r="AN2576" s="132"/>
      <c r="AO2576" s="245"/>
      <c r="AP2576" s="245"/>
      <c r="AQ2576" s="132"/>
      <c r="AR2576" s="132"/>
      <c r="AS2576" s="132"/>
      <c r="AT2576" s="258"/>
      <c r="AU2576" s="258"/>
      <c r="AV2576" s="258"/>
      <c r="AW2576" s="258"/>
      <c r="AX2576" s="258"/>
      <c r="AY2576" s="132"/>
      <c r="AZ2576" s="30"/>
      <c r="BA2576" s="30"/>
      <c r="BB2576" s="30"/>
      <c r="BC2576" s="30"/>
      <c r="BD2576" s="13"/>
      <c r="BE2576" s="14"/>
      <c r="BF2576" s="12"/>
      <c r="BG2576" s="12"/>
      <c r="BH2576" s="12"/>
      <c r="BI2576" s="12"/>
      <c r="BJ2576" s="12"/>
    </row>
    <row r="2577" spans="1:62" s="1" customFormat="1" x14ac:dyDescent="0.25">
      <c r="A2577" s="30"/>
      <c r="B2577" s="30"/>
      <c r="C2577" s="259"/>
      <c r="D2577" s="245"/>
      <c r="E2577" s="245"/>
      <c r="F2577" s="245"/>
      <c r="G2577" s="245"/>
      <c r="H2577" s="246"/>
      <c r="I2577" s="259"/>
      <c r="J2577" s="259"/>
      <c r="K2577" s="248"/>
      <c r="L2577" s="249"/>
      <c r="M2577" s="250"/>
      <c r="N2577" s="248"/>
      <c r="O2577" s="261"/>
      <c r="P2577" s="248"/>
      <c r="Q2577" s="245"/>
      <c r="R2577" s="248"/>
      <c r="S2577" s="245"/>
      <c r="T2577" s="248"/>
      <c r="U2577" s="252"/>
      <c r="V2577" s="253"/>
      <c r="W2577" s="259"/>
      <c r="X2577" s="248"/>
      <c r="Y2577" s="254"/>
      <c r="Z2577" s="254"/>
      <c r="AA2577" s="132"/>
      <c r="AB2577" s="235"/>
      <c r="AC2577" s="255"/>
      <c r="AD2577" s="255"/>
      <c r="AE2577" s="256"/>
      <c r="AF2577" s="256"/>
      <c r="AG2577" s="132"/>
      <c r="AH2577" s="132"/>
      <c r="AI2577" s="132"/>
      <c r="AJ2577" s="132"/>
      <c r="AK2577" s="132"/>
      <c r="AL2577" s="257"/>
      <c r="AM2577" s="132"/>
      <c r="AN2577" s="132"/>
      <c r="AO2577" s="245"/>
      <c r="AP2577" s="245"/>
      <c r="AQ2577" s="132"/>
      <c r="AR2577" s="132"/>
      <c r="AS2577" s="132"/>
      <c r="AT2577" s="258"/>
      <c r="AU2577" s="258"/>
      <c r="AV2577" s="258"/>
      <c r="AW2577" s="258"/>
      <c r="AX2577" s="258"/>
      <c r="AY2577" s="132"/>
      <c r="AZ2577" s="30"/>
      <c r="BA2577" s="30"/>
      <c r="BB2577" s="30"/>
      <c r="BC2577" s="30"/>
      <c r="BD2577" s="13"/>
      <c r="BE2577" s="14"/>
      <c r="BF2577" s="12"/>
      <c r="BG2577" s="12"/>
      <c r="BH2577" s="12"/>
      <c r="BI2577" s="12"/>
      <c r="BJ2577" s="12"/>
    </row>
    <row r="2578" spans="1:62" s="1" customFormat="1" x14ac:dyDescent="0.25">
      <c r="A2578" s="30"/>
      <c r="B2578" s="30"/>
      <c r="C2578" s="259"/>
      <c r="D2578" s="245"/>
      <c r="E2578" s="245"/>
      <c r="F2578" s="245"/>
      <c r="G2578" s="245"/>
      <c r="H2578" s="246"/>
      <c r="I2578" s="259"/>
      <c r="J2578" s="259"/>
      <c r="K2578" s="248"/>
      <c r="L2578" s="249"/>
      <c r="M2578" s="250"/>
      <c r="N2578" s="248"/>
      <c r="O2578" s="261"/>
      <c r="P2578" s="248"/>
      <c r="Q2578" s="245"/>
      <c r="R2578" s="248"/>
      <c r="S2578" s="245"/>
      <c r="T2578" s="248"/>
      <c r="U2578" s="252"/>
      <c r="V2578" s="253"/>
      <c r="W2578" s="259"/>
      <c r="X2578" s="248"/>
      <c r="Y2578" s="254"/>
      <c r="Z2578" s="254"/>
      <c r="AA2578" s="132"/>
      <c r="AB2578" s="235"/>
      <c r="AC2578" s="255"/>
      <c r="AD2578" s="255"/>
      <c r="AE2578" s="256"/>
      <c r="AF2578" s="256"/>
      <c r="AG2578" s="132"/>
      <c r="AH2578" s="132"/>
      <c r="AI2578" s="132"/>
      <c r="AJ2578" s="132"/>
      <c r="AK2578" s="132"/>
      <c r="AL2578" s="257"/>
      <c r="AM2578" s="132"/>
      <c r="AN2578" s="132"/>
      <c r="AO2578" s="245"/>
      <c r="AP2578" s="245"/>
      <c r="AQ2578" s="132"/>
      <c r="AR2578" s="132"/>
      <c r="AS2578" s="132"/>
      <c r="AT2578" s="258"/>
      <c r="AU2578" s="258"/>
      <c r="AV2578" s="258"/>
      <c r="AW2578" s="258"/>
      <c r="AX2578" s="258"/>
      <c r="AY2578" s="132"/>
      <c r="AZ2578" s="30"/>
      <c r="BA2578" s="30"/>
      <c r="BB2578" s="30"/>
      <c r="BC2578" s="30"/>
      <c r="BD2578" s="13"/>
      <c r="BE2578" s="14"/>
      <c r="BF2578" s="12"/>
      <c r="BG2578" s="12"/>
      <c r="BH2578" s="12"/>
      <c r="BI2578" s="12"/>
      <c r="BJ2578" s="12"/>
    </row>
    <row r="2579" spans="1:62" s="1" customFormat="1" x14ac:dyDescent="0.25">
      <c r="A2579" s="30"/>
      <c r="B2579" s="30"/>
      <c r="C2579" s="259"/>
      <c r="D2579" s="245"/>
      <c r="E2579" s="245"/>
      <c r="F2579" s="245"/>
      <c r="G2579" s="245"/>
      <c r="H2579" s="246"/>
      <c r="I2579" s="259"/>
      <c r="J2579" s="259"/>
      <c r="K2579" s="248"/>
      <c r="L2579" s="249"/>
      <c r="M2579" s="250"/>
      <c r="N2579" s="248"/>
      <c r="O2579" s="261"/>
      <c r="P2579" s="248"/>
      <c r="Q2579" s="245"/>
      <c r="R2579" s="248"/>
      <c r="S2579" s="245"/>
      <c r="T2579" s="248"/>
      <c r="U2579" s="252"/>
      <c r="V2579" s="253"/>
      <c r="W2579" s="259"/>
      <c r="X2579" s="248"/>
      <c r="Y2579" s="254"/>
      <c r="Z2579" s="254"/>
      <c r="AA2579" s="132"/>
      <c r="AB2579" s="235"/>
      <c r="AC2579" s="255"/>
      <c r="AD2579" s="255"/>
      <c r="AE2579" s="256"/>
      <c r="AF2579" s="256"/>
      <c r="AG2579" s="132"/>
      <c r="AH2579" s="132"/>
      <c r="AI2579" s="132"/>
      <c r="AJ2579" s="132"/>
      <c r="AK2579" s="132"/>
      <c r="AL2579" s="257"/>
      <c r="AM2579" s="132"/>
      <c r="AN2579" s="132"/>
      <c r="AO2579" s="245"/>
      <c r="AP2579" s="245"/>
      <c r="AQ2579" s="132"/>
      <c r="AR2579" s="132"/>
      <c r="AS2579" s="132"/>
      <c r="AT2579" s="258"/>
      <c r="AU2579" s="258"/>
      <c r="AV2579" s="258"/>
      <c r="AW2579" s="258"/>
      <c r="AX2579" s="258"/>
      <c r="AY2579" s="132"/>
      <c r="AZ2579" s="30"/>
      <c r="BA2579" s="30"/>
      <c r="BB2579" s="30"/>
      <c r="BC2579" s="30"/>
      <c r="BD2579" s="13"/>
      <c r="BE2579" s="14"/>
      <c r="BF2579" s="12"/>
      <c r="BG2579" s="12"/>
      <c r="BH2579" s="12"/>
      <c r="BI2579" s="12"/>
      <c r="BJ2579" s="12"/>
    </row>
    <row r="2580" spans="1:62" s="1" customFormat="1" x14ac:dyDescent="0.25">
      <c r="A2580" s="30"/>
      <c r="B2580" s="30"/>
      <c r="C2580" s="259"/>
      <c r="D2580" s="245"/>
      <c r="E2580" s="245"/>
      <c r="F2580" s="245"/>
      <c r="G2580" s="245"/>
      <c r="H2580" s="246"/>
      <c r="I2580" s="259"/>
      <c r="J2580" s="259"/>
      <c r="K2580" s="248"/>
      <c r="L2580" s="249"/>
      <c r="M2580" s="250"/>
      <c r="N2580" s="248"/>
      <c r="O2580" s="261"/>
      <c r="P2580" s="248"/>
      <c r="Q2580" s="245"/>
      <c r="R2580" s="248"/>
      <c r="S2580" s="245"/>
      <c r="T2580" s="248"/>
      <c r="U2580" s="252"/>
      <c r="V2580" s="253"/>
      <c r="W2580" s="259"/>
      <c r="X2580" s="248"/>
      <c r="Y2580" s="254"/>
      <c r="Z2580" s="254"/>
      <c r="AA2580" s="132"/>
      <c r="AB2580" s="235"/>
      <c r="AC2580" s="255"/>
      <c r="AD2580" s="255"/>
      <c r="AE2580" s="256"/>
      <c r="AF2580" s="256"/>
      <c r="AG2580" s="132"/>
      <c r="AH2580" s="132"/>
      <c r="AI2580" s="132"/>
      <c r="AJ2580" s="132"/>
      <c r="AK2580" s="132"/>
      <c r="AL2580" s="257"/>
      <c r="AM2580" s="132"/>
      <c r="AN2580" s="132"/>
      <c r="AO2580" s="245"/>
      <c r="AP2580" s="245"/>
      <c r="AQ2580" s="132"/>
      <c r="AR2580" s="132"/>
      <c r="AS2580" s="132"/>
      <c r="AT2580" s="258"/>
      <c r="AU2580" s="258"/>
      <c r="AV2580" s="258"/>
      <c r="AW2580" s="258"/>
      <c r="AX2580" s="258"/>
      <c r="AY2580" s="132"/>
      <c r="AZ2580" s="30"/>
      <c r="BA2580" s="30"/>
      <c r="BB2580" s="30"/>
      <c r="BC2580" s="30"/>
      <c r="BD2580" s="13"/>
      <c r="BE2580" s="14"/>
      <c r="BF2580" s="12"/>
      <c r="BG2580" s="12"/>
      <c r="BH2580" s="12"/>
      <c r="BI2580" s="12"/>
      <c r="BJ2580" s="12"/>
    </row>
    <row r="2581" spans="1:62" s="1" customFormat="1" x14ac:dyDescent="0.25">
      <c r="A2581" s="30"/>
      <c r="B2581" s="30"/>
      <c r="C2581" s="259"/>
      <c r="D2581" s="245"/>
      <c r="E2581" s="245"/>
      <c r="F2581" s="245"/>
      <c r="G2581" s="245"/>
      <c r="H2581" s="246"/>
      <c r="I2581" s="259"/>
      <c r="J2581" s="259"/>
      <c r="K2581" s="248"/>
      <c r="L2581" s="249"/>
      <c r="M2581" s="250"/>
      <c r="N2581" s="248"/>
      <c r="O2581" s="261"/>
      <c r="P2581" s="248"/>
      <c r="Q2581" s="245"/>
      <c r="R2581" s="248"/>
      <c r="S2581" s="245"/>
      <c r="T2581" s="248"/>
      <c r="U2581" s="252"/>
      <c r="V2581" s="253"/>
      <c r="W2581" s="259"/>
      <c r="X2581" s="248"/>
      <c r="Y2581" s="254"/>
      <c r="Z2581" s="254"/>
      <c r="AA2581" s="132"/>
      <c r="AB2581" s="235"/>
      <c r="AC2581" s="255"/>
      <c r="AD2581" s="255"/>
      <c r="AE2581" s="256"/>
      <c r="AF2581" s="256"/>
      <c r="AG2581" s="132"/>
      <c r="AH2581" s="132"/>
      <c r="AI2581" s="132"/>
      <c r="AJ2581" s="132"/>
      <c r="AK2581" s="132"/>
      <c r="AL2581" s="257"/>
      <c r="AM2581" s="132"/>
      <c r="AN2581" s="132"/>
      <c r="AO2581" s="245"/>
      <c r="AP2581" s="245"/>
      <c r="AQ2581" s="132"/>
      <c r="AR2581" s="132"/>
      <c r="AS2581" s="132"/>
      <c r="AT2581" s="258"/>
      <c r="AU2581" s="258"/>
      <c r="AV2581" s="258"/>
      <c r="AW2581" s="258"/>
      <c r="AX2581" s="258"/>
      <c r="AY2581" s="132"/>
      <c r="AZ2581" s="30"/>
      <c r="BA2581" s="30"/>
      <c r="BB2581" s="30"/>
      <c r="BC2581" s="30"/>
      <c r="BD2581" s="13"/>
      <c r="BE2581" s="14"/>
      <c r="BF2581" s="12"/>
      <c r="BG2581" s="12"/>
      <c r="BH2581" s="12"/>
      <c r="BI2581" s="12"/>
      <c r="BJ2581" s="12"/>
    </row>
    <row r="2582" spans="1:62" s="1" customFormat="1" x14ac:dyDescent="0.25">
      <c r="A2582" s="30"/>
      <c r="B2582" s="30"/>
      <c r="C2582" s="259"/>
      <c r="D2582" s="245"/>
      <c r="E2582" s="245"/>
      <c r="F2582" s="245"/>
      <c r="G2582" s="245"/>
      <c r="H2582" s="246"/>
      <c r="I2582" s="259"/>
      <c r="J2582" s="259"/>
      <c r="K2582" s="248"/>
      <c r="L2582" s="249"/>
      <c r="M2582" s="250"/>
      <c r="N2582" s="248"/>
      <c r="O2582" s="261"/>
      <c r="P2582" s="248"/>
      <c r="Q2582" s="245"/>
      <c r="R2582" s="248"/>
      <c r="S2582" s="245"/>
      <c r="T2582" s="248"/>
      <c r="U2582" s="252"/>
      <c r="V2582" s="253"/>
      <c r="W2582" s="259"/>
      <c r="X2582" s="254"/>
      <c r="Y2582" s="254"/>
      <c r="Z2582" s="254"/>
      <c r="AA2582" s="132"/>
      <c r="AB2582" s="235"/>
      <c r="AC2582" s="255"/>
      <c r="AD2582" s="255"/>
      <c r="AE2582" s="256"/>
      <c r="AF2582" s="256"/>
      <c r="AG2582" s="132"/>
      <c r="AH2582" s="132"/>
      <c r="AI2582" s="132"/>
      <c r="AJ2582" s="132"/>
      <c r="AK2582" s="132"/>
      <c r="AL2582" s="257"/>
      <c r="AM2582" s="132"/>
      <c r="AN2582" s="132"/>
      <c r="AO2582" s="245"/>
      <c r="AP2582" s="245"/>
      <c r="AQ2582" s="132"/>
      <c r="AR2582" s="132"/>
      <c r="AS2582" s="132"/>
      <c r="AT2582" s="258"/>
      <c r="AU2582" s="258"/>
      <c r="AV2582" s="258"/>
      <c r="AW2582" s="258"/>
      <c r="AX2582" s="258"/>
      <c r="AY2582" s="132"/>
      <c r="AZ2582" s="30"/>
      <c r="BA2582" s="30"/>
      <c r="BB2582" s="30"/>
      <c r="BC2582" s="30"/>
      <c r="BD2582" s="13"/>
      <c r="BE2582" s="14"/>
      <c r="BF2582" s="12"/>
      <c r="BG2582" s="12"/>
      <c r="BH2582" s="12"/>
      <c r="BI2582" s="12"/>
      <c r="BJ2582" s="12"/>
    </row>
    <row r="2583" spans="1:62" s="1" customFormat="1" x14ac:dyDescent="0.25">
      <c r="A2583" s="30"/>
      <c r="B2583" s="30"/>
      <c r="C2583" s="259"/>
      <c r="D2583" s="245"/>
      <c r="E2583" s="245"/>
      <c r="F2583" s="245"/>
      <c r="G2583" s="245"/>
      <c r="H2583" s="246"/>
      <c r="I2583" s="259"/>
      <c r="J2583" s="259"/>
      <c r="K2583" s="248"/>
      <c r="L2583" s="249"/>
      <c r="M2583" s="250"/>
      <c r="N2583" s="248"/>
      <c r="O2583" s="261"/>
      <c r="P2583" s="248"/>
      <c r="Q2583" s="245"/>
      <c r="R2583" s="248"/>
      <c r="S2583" s="245"/>
      <c r="T2583" s="248"/>
      <c r="U2583" s="252"/>
      <c r="V2583" s="253"/>
      <c r="W2583" s="259"/>
      <c r="X2583" s="254"/>
      <c r="Y2583" s="254"/>
      <c r="Z2583" s="254"/>
      <c r="AA2583" s="132"/>
      <c r="AB2583" s="235"/>
      <c r="AC2583" s="255"/>
      <c r="AD2583" s="255"/>
      <c r="AE2583" s="256"/>
      <c r="AF2583" s="256"/>
      <c r="AG2583" s="132"/>
      <c r="AH2583" s="132"/>
      <c r="AI2583" s="132"/>
      <c r="AJ2583" s="132"/>
      <c r="AK2583" s="132"/>
      <c r="AL2583" s="257"/>
      <c r="AM2583" s="132"/>
      <c r="AN2583" s="132"/>
      <c r="AO2583" s="245"/>
      <c r="AP2583" s="245"/>
      <c r="AQ2583" s="132"/>
      <c r="AR2583" s="132"/>
      <c r="AS2583" s="132"/>
      <c r="AT2583" s="258"/>
      <c r="AU2583" s="258"/>
      <c r="AV2583" s="258"/>
      <c r="AW2583" s="258"/>
      <c r="AX2583" s="258"/>
      <c r="AY2583" s="132"/>
      <c r="AZ2583" s="30"/>
      <c r="BA2583" s="30"/>
      <c r="BB2583" s="30"/>
      <c r="BC2583" s="30"/>
      <c r="BD2583" s="13"/>
      <c r="BE2583" s="14"/>
      <c r="BF2583" s="12"/>
      <c r="BG2583" s="12"/>
      <c r="BH2583" s="12"/>
      <c r="BI2583" s="12"/>
      <c r="BJ2583" s="12"/>
    </row>
    <row r="2584" spans="1:62" s="1" customFormat="1" x14ac:dyDescent="0.25">
      <c r="A2584" s="30"/>
      <c r="B2584" s="30"/>
      <c r="C2584" s="259"/>
      <c r="D2584" s="245"/>
      <c r="E2584" s="245"/>
      <c r="F2584" s="245"/>
      <c r="G2584" s="245"/>
      <c r="H2584" s="246"/>
      <c r="I2584" s="259"/>
      <c r="J2584" s="259"/>
      <c r="K2584" s="248"/>
      <c r="L2584" s="249"/>
      <c r="M2584" s="250"/>
      <c r="N2584" s="248"/>
      <c r="O2584" s="261"/>
      <c r="P2584" s="248"/>
      <c r="Q2584" s="245"/>
      <c r="R2584" s="248"/>
      <c r="S2584" s="245"/>
      <c r="T2584" s="248"/>
      <c r="U2584" s="252"/>
      <c r="V2584" s="253"/>
      <c r="W2584" s="259"/>
      <c r="X2584" s="248"/>
      <c r="Y2584" s="254"/>
      <c r="Z2584" s="254"/>
      <c r="AA2584" s="132"/>
      <c r="AB2584" s="235"/>
      <c r="AC2584" s="255"/>
      <c r="AD2584" s="255"/>
      <c r="AE2584" s="256"/>
      <c r="AF2584" s="256"/>
      <c r="AG2584" s="132"/>
      <c r="AH2584" s="132"/>
      <c r="AI2584" s="132"/>
      <c r="AJ2584" s="132"/>
      <c r="AK2584" s="132"/>
      <c r="AL2584" s="257"/>
      <c r="AM2584" s="132"/>
      <c r="AN2584" s="132"/>
      <c r="AO2584" s="245"/>
      <c r="AP2584" s="245"/>
      <c r="AQ2584" s="132"/>
      <c r="AR2584" s="132"/>
      <c r="AS2584" s="132"/>
      <c r="AT2584" s="258"/>
      <c r="AU2584" s="258"/>
      <c r="AV2584" s="258"/>
      <c r="AW2584" s="258"/>
      <c r="AX2584" s="258"/>
      <c r="AY2584" s="132"/>
      <c r="AZ2584" s="30"/>
      <c r="BA2584" s="30"/>
      <c r="BB2584" s="30"/>
      <c r="BC2584" s="30"/>
      <c r="BD2584" s="13"/>
      <c r="BE2584" s="14"/>
      <c r="BF2584" s="12"/>
      <c r="BG2584" s="12"/>
      <c r="BH2584" s="12"/>
      <c r="BI2584" s="12"/>
      <c r="BJ2584" s="12"/>
    </row>
    <row r="2585" spans="1:62" s="1" customFormat="1" x14ac:dyDescent="0.25">
      <c r="A2585" s="30"/>
      <c r="B2585" s="30"/>
      <c r="C2585" s="259"/>
      <c r="D2585" s="245"/>
      <c r="E2585" s="245"/>
      <c r="F2585" s="245"/>
      <c r="G2585" s="245"/>
      <c r="H2585" s="246"/>
      <c r="I2585" s="259"/>
      <c r="J2585" s="259"/>
      <c r="K2585" s="248"/>
      <c r="L2585" s="249"/>
      <c r="M2585" s="250"/>
      <c r="N2585" s="248"/>
      <c r="O2585" s="261"/>
      <c r="P2585" s="248"/>
      <c r="Q2585" s="245"/>
      <c r="R2585" s="248"/>
      <c r="S2585" s="245"/>
      <c r="T2585" s="248"/>
      <c r="U2585" s="252"/>
      <c r="V2585" s="253"/>
      <c r="W2585" s="259"/>
      <c r="X2585" s="248"/>
      <c r="Y2585" s="254"/>
      <c r="Z2585" s="254"/>
      <c r="AA2585" s="132"/>
      <c r="AB2585" s="235"/>
      <c r="AC2585" s="255"/>
      <c r="AD2585" s="255"/>
      <c r="AE2585" s="256"/>
      <c r="AF2585" s="256"/>
      <c r="AG2585" s="132"/>
      <c r="AH2585" s="132"/>
      <c r="AI2585" s="132"/>
      <c r="AJ2585" s="132"/>
      <c r="AK2585" s="132"/>
      <c r="AL2585" s="257"/>
      <c r="AM2585" s="132"/>
      <c r="AN2585" s="132"/>
      <c r="AO2585" s="245"/>
      <c r="AP2585" s="245"/>
      <c r="AQ2585" s="132"/>
      <c r="AR2585" s="132"/>
      <c r="AS2585" s="132"/>
      <c r="AT2585" s="258"/>
      <c r="AU2585" s="258"/>
      <c r="AV2585" s="258"/>
      <c r="AW2585" s="258"/>
      <c r="AX2585" s="258"/>
      <c r="AY2585" s="132"/>
      <c r="AZ2585" s="30"/>
      <c r="BA2585" s="30"/>
      <c r="BB2585" s="30"/>
      <c r="BC2585" s="30"/>
      <c r="BD2585" s="13"/>
      <c r="BE2585" s="14"/>
      <c r="BF2585" s="12"/>
      <c r="BG2585" s="12"/>
      <c r="BH2585" s="12"/>
      <c r="BI2585" s="12"/>
      <c r="BJ2585" s="12"/>
    </row>
    <row r="2586" spans="1:62" s="1" customFormat="1" x14ac:dyDescent="0.25">
      <c r="A2586" s="30"/>
      <c r="B2586" s="30"/>
      <c r="C2586" s="259"/>
      <c r="D2586" s="245"/>
      <c r="E2586" s="245"/>
      <c r="F2586" s="245"/>
      <c r="G2586" s="245"/>
      <c r="H2586" s="246"/>
      <c r="I2586" s="259"/>
      <c r="J2586" s="259"/>
      <c r="K2586" s="248"/>
      <c r="L2586" s="249"/>
      <c r="M2586" s="250"/>
      <c r="N2586" s="248"/>
      <c r="O2586" s="261"/>
      <c r="P2586" s="248"/>
      <c r="Q2586" s="245"/>
      <c r="R2586" s="248"/>
      <c r="S2586" s="245"/>
      <c r="T2586" s="248"/>
      <c r="U2586" s="252"/>
      <c r="V2586" s="253"/>
      <c r="W2586" s="259"/>
      <c r="X2586" s="248"/>
      <c r="Y2586" s="254"/>
      <c r="Z2586" s="254"/>
      <c r="AA2586" s="132"/>
      <c r="AB2586" s="235"/>
      <c r="AC2586" s="255"/>
      <c r="AD2586" s="255"/>
      <c r="AE2586" s="256"/>
      <c r="AF2586" s="256"/>
      <c r="AG2586" s="132"/>
      <c r="AH2586" s="132"/>
      <c r="AI2586" s="132"/>
      <c r="AJ2586" s="132"/>
      <c r="AK2586" s="132"/>
      <c r="AL2586" s="257"/>
      <c r="AM2586" s="132"/>
      <c r="AN2586" s="132"/>
      <c r="AO2586" s="245"/>
      <c r="AP2586" s="245"/>
      <c r="AQ2586" s="132"/>
      <c r="AR2586" s="132"/>
      <c r="AS2586" s="132"/>
      <c r="AT2586" s="258"/>
      <c r="AU2586" s="258"/>
      <c r="AV2586" s="258"/>
      <c r="AW2586" s="258"/>
      <c r="AX2586" s="258"/>
      <c r="AY2586" s="132"/>
      <c r="AZ2586" s="30"/>
      <c r="BA2586" s="30"/>
      <c r="BB2586" s="30"/>
      <c r="BC2586" s="30"/>
      <c r="BD2586" s="13"/>
      <c r="BE2586" s="14"/>
      <c r="BF2586" s="12"/>
      <c r="BG2586" s="12"/>
      <c r="BH2586" s="12"/>
      <c r="BI2586" s="12"/>
      <c r="BJ2586" s="12"/>
    </row>
    <row r="2587" spans="1:62" s="1" customFormat="1" x14ac:dyDescent="0.25">
      <c r="A2587" s="30"/>
      <c r="B2587" s="30"/>
      <c r="C2587" s="259"/>
      <c r="D2587" s="245"/>
      <c r="E2587" s="245"/>
      <c r="F2587" s="245"/>
      <c r="G2587" s="245"/>
      <c r="H2587" s="246"/>
      <c r="I2587" s="259"/>
      <c r="J2587" s="259"/>
      <c r="K2587" s="248"/>
      <c r="L2587" s="249"/>
      <c r="M2587" s="250"/>
      <c r="N2587" s="248"/>
      <c r="O2587" s="261"/>
      <c r="P2587" s="248"/>
      <c r="Q2587" s="245"/>
      <c r="R2587" s="248"/>
      <c r="S2587" s="245"/>
      <c r="T2587" s="248"/>
      <c r="U2587" s="252"/>
      <c r="V2587" s="253"/>
      <c r="W2587" s="259"/>
      <c r="X2587" s="248"/>
      <c r="Y2587" s="254"/>
      <c r="Z2587" s="254"/>
      <c r="AA2587" s="132"/>
      <c r="AB2587" s="235"/>
      <c r="AC2587" s="255"/>
      <c r="AD2587" s="255"/>
      <c r="AE2587" s="256"/>
      <c r="AF2587" s="256"/>
      <c r="AG2587" s="132"/>
      <c r="AH2587" s="132"/>
      <c r="AI2587" s="132"/>
      <c r="AJ2587" s="132"/>
      <c r="AK2587" s="132"/>
      <c r="AL2587" s="257"/>
      <c r="AM2587" s="132"/>
      <c r="AN2587" s="132"/>
      <c r="AO2587" s="245"/>
      <c r="AP2587" s="245"/>
      <c r="AQ2587" s="132"/>
      <c r="AR2587" s="132"/>
      <c r="AS2587" s="132"/>
      <c r="AT2587" s="258"/>
      <c r="AU2587" s="258"/>
      <c r="AV2587" s="258"/>
      <c r="AW2587" s="258"/>
      <c r="AX2587" s="258"/>
      <c r="AY2587" s="132"/>
      <c r="AZ2587" s="30"/>
      <c r="BA2587" s="30"/>
      <c r="BB2587" s="30"/>
      <c r="BC2587" s="30"/>
      <c r="BD2587" s="13"/>
      <c r="BE2587" s="14"/>
      <c r="BF2587" s="12"/>
      <c r="BG2587" s="12"/>
      <c r="BH2587" s="12"/>
      <c r="BI2587" s="12"/>
      <c r="BJ2587" s="12"/>
    </row>
    <row r="2588" spans="1:62" s="1" customFormat="1" x14ac:dyDescent="0.25">
      <c r="A2588" s="30"/>
      <c r="B2588" s="30"/>
      <c r="C2588" s="259"/>
      <c r="D2588" s="245"/>
      <c r="E2588" s="245"/>
      <c r="F2588" s="245"/>
      <c r="G2588" s="245"/>
      <c r="H2588" s="246"/>
      <c r="I2588" s="259"/>
      <c r="J2588" s="259"/>
      <c r="K2588" s="248"/>
      <c r="L2588" s="249"/>
      <c r="M2588" s="250"/>
      <c r="N2588" s="248"/>
      <c r="O2588" s="261"/>
      <c r="P2588" s="248"/>
      <c r="Q2588" s="245"/>
      <c r="R2588" s="248"/>
      <c r="S2588" s="245"/>
      <c r="T2588" s="248"/>
      <c r="U2588" s="252"/>
      <c r="V2588" s="253"/>
      <c r="W2588" s="259"/>
      <c r="X2588" s="248"/>
      <c r="Y2588" s="254"/>
      <c r="Z2588" s="254"/>
      <c r="AA2588" s="132"/>
      <c r="AB2588" s="235"/>
      <c r="AC2588" s="255"/>
      <c r="AD2588" s="255"/>
      <c r="AE2588" s="256"/>
      <c r="AF2588" s="256"/>
      <c r="AG2588" s="132"/>
      <c r="AH2588" s="132"/>
      <c r="AI2588" s="132"/>
      <c r="AJ2588" s="132"/>
      <c r="AK2588" s="132"/>
      <c r="AL2588" s="257"/>
      <c r="AM2588" s="132"/>
      <c r="AN2588" s="132"/>
      <c r="AO2588" s="245"/>
      <c r="AP2588" s="245"/>
      <c r="AQ2588" s="132"/>
      <c r="AR2588" s="132"/>
      <c r="AS2588" s="132"/>
      <c r="AT2588" s="258"/>
      <c r="AU2588" s="258"/>
      <c r="AV2588" s="258"/>
      <c r="AW2588" s="258"/>
      <c r="AX2588" s="258"/>
      <c r="AY2588" s="132"/>
      <c r="AZ2588" s="30"/>
      <c r="BA2588" s="30"/>
      <c r="BB2588" s="30"/>
      <c r="BC2588" s="30"/>
      <c r="BD2588" s="13"/>
      <c r="BE2588" s="14"/>
      <c r="BF2588" s="12"/>
      <c r="BG2588" s="12"/>
      <c r="BH2588" s="12"/>
      <c r="BI2588" s="12"/>
      <c r="BJ2588" s="12"/>
    </row>
    <row r="2589" spans="1:62" s="1" customFormat="1" x14ac:dyDescent="0.25">
      <c r="A2589" s="30"/>
      <c r="B2589" s="30"/>
      <c r="C2589" s="259"/>
      <c r="D2589" s="245"/>
      <c r="E2589" s="245"/>
      <c r="F2589" s="245"/>
      <c r="G2589" s="245"/>
      <c r="H2589" s="246"/>
      <c r="I2589" s="259"/>
      <c r="J2589" s="259"/>
      <c r="K2589" s="248"/>
      <c r="L2589" s="249"/>
      <c r="M2589" s="250"/>
      <c r="N2589" s="248"/>
      <c r="O2589" s="261"/>
      <c r="P2589" s="248"/>
      <c r="Q2589" s="245"/>
      <c r="R2589" s="248"/>
      <c r="S2589" s="245"/>
      <c r="T2589" s="248"/>
      <c r="U2589" s="252"/>
      <c r="V2589" s="253"/>
      <c r="W2589" s="259"/>
      <c r="X2589" s="248"/>
      <c r="Y2589" s="254"/>
      <c r="Z2589" s="254"/>
      <c r="AA2589" s="132"/>
      <c r="AB2589" s="235"/>
      <c r="AC2589" s="255"/>
      <c r="AD2589" s="255"/>
      <c r="AE2589" s="256"/>
      <c r="AF2589" s="256"/>
      <c r="AG2589" s="132"/>
      <c r="AH2589" s="132"/>
      <c r="AI2589" s="132"/>
      <c r="AJ2589" s="132"/>
      <c r="AK2589" s="132"/>
      <c r="AL2589" s="257"/>
      <c r="AM2589" s="132"/>
      <c r="AN2589" s="132"/>
      <c r="AO2589" s="245"/>
      <c r="AP2589" s="245"/>
      <c r="AQ2589" s="132"/>
      <c r="AR2589" s="132"/>
      <c r="AS2589" s="132"/>
      <c r="AT2589" s="258"/>
      <c r="AU2589" s="258"/>
      <c r="AV2589" s="258"/>
      <c r="AW2589" s="258"/>
      <c r="AX2589" s="258"/>
      <c r="AY2589" s="132"/>
      <c r="AZ2589" s="30"/>
      <c r="BA2589" s="30"/>
      <c r="BB2589" s="30"/>
      <c r="BC2589" s="30"/>
      <c r="BD2589" s="13"/>
      <c r="BE2589" s="14"/>
      <c r="BF2589" s="12"/>
      <c r="BG2589" s="12"/>
      <c r="BH2589" s="12"/>
      <c r="BI2589" s="12"/>
      <c r="BJ2589" s="12"/>
    </row>
    <row r="2590" spans="1:62" s="1" customFormat="1" x14ac:dyDescent="0.25">
      <c r="A2590" s="30"/>
      <c r="B2590" s="30"/>
      <c r="C2590" s="259"/>
      <c r="D2590" s="245"/>
      <c r="E2590" s="245"/>
      <c r="F2590" s="245"/>
      <c r="G2590" s="245"/>
      <c r="H2590" s="246"/>
      <c r="I2590" s="259"/>
      <c r="J2590" s="259"/>
      <c r="K2590" s="248"/>
      <c r="L2590" s="249"/>
      <c r="M2590" s="250"/>
      <c r="N2590" s="248"/>
      <c r="O2590" s="261"/>
      <c r="P2590" s="248"/>
      <c r="Q2590" s="245"/>
      <c r="R2590" s="248"/>
      <c r="S2590" s="245"/>
      <c r="T2590" s="248"/>
      <c r="U2590" s="252"/>
      <c r="V2590" s="253"/>
      <c r="W2590" s="259"/>
      <c r="X2590" s="248"/>
      <c r="Y2590" s="254"/>
      <c r="Z2590" s="254"/>
      <c r="AA2590" s="132"/>
      <c r="AB2590" s="235"/>
      <c r="AC2590" s="255"/>
      <c r="AD2590" s="255"/>
      <c r="AE2590" s="256"/>
      <c r="AF2590" s="256"/>
      <c r="AG2590" s="132"/>
      <c r="AH2590" s="132"/>
      <c r="AI2590" s="132"/>
      <c r="AJ2590" s="132"/>
      <c r="AK2590" s="132"/>
      <c r="AL2590" s="257"/>
      <c r="AM2590" s="132"/>
      <c r="AN2590" s="132"/>
      <c r="AO2590" s="245"/>
      <c r="AP2590" s="245"/>
      <c r="AQ2590" s="132"/>
      <c r="AR2590" s="132"/>
      <c r="AS2590" s="132"/>
      <c r="AT2590" s="258"/>
      <c r="AU2590" s="258"/>
      <c r="AV2590" s="258"/>
      <c r="AW2590" s="258"/>
      <c r="AX2590" s="258"/>
      <c r="AY2590" s="132"/>
      <c r="AZ2590" s="30"/>
      <c r="BA2590" s="30"/>
      <c r="BB2590" s="30"/>
      <c r="BC2590" s="30"/>
      <c r="BD2590" s="13"/>
      <c r="BE2590" s="14"/>
      <c r="BF2590" s="12"/>
      <c r="BG2590" s="12"/>
      <c r="BH2590" s="12"/>
      <c r="BI2590" s="12"/>
      <c r="BJ2590" s="12"/>
    </row>
    <row r="2591" spans="1:62" s="1" customFormat="1" x14ac:dyDescent="0.25">
      <c r="A2591" s="30"/>
      <c r="B2591" s="30"/>
      <c r="C2591" s="259"/>
      <c r="D2591" s="245"/>
      <c r="E2591" s="245"/>
      <c r="F2591" s="245"/>
      <c r="G2591" s="245"/>
      <c r="H2591" s="246"/>
      <c r="I2591" s="259"/>
      <c r="J2591" s="259"/>
      <c r="K2591" s="248"/>
      <c r="L2591" s="249"/>
      <c r="M2591" s="250"/>
      <c r="N2591" s="248"/>
      <c r="O2591" s="261"/>
      <c r="P2591" s="248"/>
      <c r="Q2591" s="245"/>
      <c r="R2591" s="248"/>
      <c r="S2591" s="245"/>
      <c r="T2591" s="248"/>
      <c r="U2591" s="252"/>
      <c r="V2591" s="253"/>
      <c r="W2591" s="259"/>
      <c r="X2591" s="248"/>
      <c r="Y2591" s="254"/>
      <c r="Z2591" s="254"/>
      <c r="AA2591" s="132"/>
      <c r="AB2591" s="235"/>
      <c r="AC2591" s="255"/>
      <c r="AD2591" s="255"/>
      <c r="AE2591" s="256"/>
      <c r="AF2591" s="256"/>
      <c r="AG2591" s="132"/>
      <c r="AH2591" s="132"/>
      <c r="AI2591" s="132"/>
      <c r="AJ2591" s="132"/>
      <c r="AK2591" s="132"/>
      <c r="AL2591" s="257"/>
      <c r="AM2591" s="132"/>
      <c r="AN2591" s="132"/>
      <c r="AO2591" s="245"/>
      <c r="AP2591" s="245"/>
      <c r="AQ2591" s="132"/>
      <c r="AR2591" s="132"/>
      <c r="AS2591" s="132"/>
      <c r="AT2591" s="258"/>
      <c r="AU2591" s="258"/>
      <c r="AV2591" s="258"/>
      <c r="AW2591" s="258"/>
      <c r="AX2591" s="258"/>
      <c r="AY2591" s="132"/>
      <c r="AZ2591" s="30"/>
      <c r="BA2591" s="30"/>
      <c r="BB2591" s="30"/>
      <c r="BC2591" s="30"/>
      <c r="BD2591" s="13"/>
      <c r="BE2591" s="14"/>
      <c r="BF2591" s="12"/>
      <c r="BG2591" s="12"/>
      <c r="BH2591" s="12"/>
      <c r="BI2591" s="12"/>
      <c r="BJ2591" s="12"/>
    </row>
    <row r="2592" spans="1:62" s="1" customFormat="1" x14ac:dyDescent="0.25">
      <c r="A2592" s="30"/>
      <c r="B2592" s="30"/>
      <c r="C2592" s="259"/>
      <c r="D2592" s="245"/>
      <c r="E2592" s="245"/>
      <c r="F2592" s="245"/>
      <c r="G2592" s="245"/>
      <c r="H2592" s="246"/>
      <c r="I2592" s="259"/>
      <c r="J2592" s="259"/>
      <c r="K2592" s="248"/>
      <c r="L2592" s="249"/>
      <c r="M2592" s="250"/>
      <c r="N2592" s="248"/>
      <c r="O2592" s="261"/>
      <c r="P2592" s="248"/>
      <c r="Q2592" s="245"/>
      <c r="R2592" s="248"/>
      <c r="S2592" s="245"/>
      <c r="T2592" s="248"/>
      <c r="U2592" s="252"/>
      <c r="V2592" s="253"/>
      <c r="W2592" s="259"/>
      <c r="X2592" s="248"/>
      <c r="Y2592" s="254"/>
      <c r="Z2592" s="254"/>
      <c r="AA2592" s="132"/>
      <c r="AB2592" s="235"/>
      <c r="AC2592" s="255"/>
      <c r="AD2592" s="255"/>
      <c r="AE2592" s="256"/>
      <c r="AF2592" s="256"/>
      <c r="AG2592" s="132"/>
      <c r="AH2592" s="132"/>
      <c r="AI2592" s="132"/>
      <c r="AJ2592" s="132"/>
      <c r="AK2592" s="132"/>
      <c r="AL2592" s="257"/>
      <c r="AM2592" s="132"/>
      <c r="AN2592" s="132"/>
      <c r="AO2592" s="245"/>
      <c r="AP2592" s="245"/>
      <c r="AQ2592" s="132"/>
      <c r="AR2592" s="132"/>
      <c r="AS2592" s="132"/>
      <c r="AT2592" s="258"/>
      <c r="AU2592" s="258"/>
      <c r="AV2592" s="258"/>
      <c r="AW2592" s="258"/>
      <c r="AX2592" s="258"/>
      <c r="AY2592" s="132"/>
      <c r="AZ2592" s="30"/>
      <c r="BA2592" s="30"/>
      <c r="BB2592" s="30"/>
      <c r="BC2592" s="30"/>
      <c r="BD2592" s="13"/>
      <c r="BE2592" s="14"/>
      <c r="BF2592" s="12"/>
      <c r="BG2592" s="12"/>
      <c r="BH2592" s="12"/>
      <c r="BI2592" s="12"/>
      <c r="BJ2592" s="12"/>
    </row>
    <row r="2593" spans="1:62" s="1" customFormat="1" x14ac:dyDescent="0.25">
      <c r="A2593" s="30"/>
      <c r="B2593" s="30"/>
      <c r="C2593" s="259"/>
      <c r="D2593" s="245"/>
      <c r="E2593" s="245"/>
      <c r="F2593" s="245"/>
      <c r="G2593" s="245"/>
      <c r="H2593" s="246"/>
      <c r="I2593" s="259"/>
      <c r="J2593" s="259"/>
      <c r="K2593" s="248"/>
      <c r="L2593" s="249"/>
      <c r="M2593" s="250"/>
      <c r="N2593" s="248"/>
      <c r="O2593" s="261"/>
      <c r="P2593" s="248"/>
      <c r="Q2593" s="245"/>
      <c r="R2593" s="248"/>
      <c r="S2593" s="245"/>
      <c r="T2593" s="248"/>
      <c r="U2593" s="252"/>
      <c r="V2593" s="253"/>
      <c r="W2593" s="259"/>
      <c r="X2593" s="248"/>
      <c r="Y2593" s="254"/>
      <c r="Z2593" s="254"/>
      <c r="AA2593" s="132"/>
      <c r="AB2593" s="235"/>
      <c r="AC2593" s="255"/>
      <c r="AD2593" s="255"/>
      <c r="AE2593" s="256"/>
      <c r="AF2593" s="256"/>
      <c r="AG2593" s="132"/>
      <c r="AH2593" s="132"/>
      <c r="AI2593" s="132"/>
      <c r="AJ2593" s="132"/>
      <c r="AK2593" s="132"/>
      <c r="AL2593" s="257"/>
      <c r="AM2593" s="132"/>
      <c r="AN2593" s="132"/>
      <c r="AO2593" s="245"/>
      <c r="AP2593" s="245"/>
      <c r="AQ2593" s="132"/>
      <c r="AR2593" s="132"/>
      <c r="AS2593" s="132"/>
      <c r="AT2593" s="258"/>
      <c r="AU2593" s="258"/>
      <c r="AV2593" s="258"/>
      <c r="AW2593" s="258"/>
      <c r="AX2593" s="258"/>
      <c r="AY2593" s="132"/>
      <c r="AZ2593" s="30"/>
      <c r="BA2593" s="30"/>
      <c r="BB2593" s="30"/>
      <c r="BC2593" s="30"/>
      <c r="BD2593" s="13"/>
      <c r="BE2593" s="14"/>
      <c r="BF2593" s="12"/>
      <c r="BG2593" s="12"/>
      <c r="BH2593" s="12"/>
      <c r="BI2593" s="12"/>
      <c r="BJ2593" s="12"/>
    </row>
    <row r="2594" spans="1:62" s="1" customFormat="1" x14ac:dyDescent="0.25">
      <c r="A2594" s="30"/>
      <c r="B2594" s="30"/>
      <c r="C2594" s="259"/>
      <c r="D2594" s="245"/>
      <c r="E2594" s="245"/>
      <c r="F2594" s="245"/>
      <c r="G2594" s="245"/>
      <c r="H2594" s="246"/>
      <c r="I2594" s="259"/>
      <c r="J2594" s="259"/>
      <c r="K2594" s="248"/>
      <c r="L2594" s="249"/>
      <c r="M2594" s="250"/>
      <c r="N2594" s="248"/>
      <c r="O2594" s="261"/>
      <c r="P2594" s="248"/>
      <c r="Q2594" s="245"/>
      <c r="R2594" s="248"/>
      <c r="S2594" s="245"/>
      <c r="T2594" s="248"/>
      <c r="U2594" s="252"/>
      <c r="V2594" s="253"/>
      <c r="W2594" s="259"/>
      <c r="X2594" s="248"/>
      <c r="Y2594" s="254"/>
      <c r="Z2594" s="254"/>
      <c r="AA2594" s="132"/>
      <c r="AB2594" s="235"/>
      <c r="AC2594" s="255"/>
      <c r="AD2594" s="255"/>
      <c r="AE2594" s="256"/>
      <c r="AF2594" s="256"/>
      <c r="AG2594" s="132"/>
      <c r="AH2594" s="132"/>
      <c r="AI2594" s="132"/>
      <c r="AJ2594" s="132"/>
      <c r="AK2594" s="132"/>
      <c r="AL2594" s="257"/>
      <c r="AM2594" s="132"/>
      <c r="AN2594" s="132"/>
      <c r="AO2594" s="245"/>
      <c r="AP2594" s="245"/>
      <c r="AQ2594" s="132"/>
      <c r="AR2594" s="132"/>
      <c r="AS2594" s="132"/>
      <c r="AT2594" s="258"/>
      <c r="AU2594" s="258"/>
      <c r="AV2594" s="258"/>
      <c r="AW2594" s="258"/>
      <c r="AX2594" s="258"/>
      <c r="AY2594" s="132"/>
      <c r="AZ2594" s="30"/>
      <c r="BA2594" s="30"/>
      <c r="BB2594" s="30"/>
      <c r="BC2594" s="30"/>
      <c r="BD2594" s="13"/>
      <c r="BE2594" s="14"/>
      <c r="BF2594" s="12"/>
      <c r="BG2594" s="12"/>
      <c r="BH2594" s="12"/>
      <c r="BI2594" s="12"/>
      <c r="BJ2594" s="12"/>
    </row>
    <row r="2595" spans="1:62" s="1" customFormat="1" x14ac:dyDescent="0.25">
      <c r="A2595" s="30"/>
      <c r="B2595" s="30"/>
      <c r="C2595" s="259"/>
      <c r="D2595" s="245"/>
      <c r="E2595" s="245"/>
      <c r="F2595" s="245"/>
      <c r="G2595" s="245"/>
      <c r="H2595" s="246"/>
      <c r="I2595" s="259"/>
      <c r="J2595" s="259"/>
      <c r="K2595" s="248"/>
      <c r="L2595" s="249"/>
      <c r="M2595" s="250"/>
      <c r="N2595" s="248"/>
      <c r="O2595" s="261"/>
      <c r="P2595" s="248"/>
      <c r="Q2595" s="245"/>
      <c r="R2595" s="248"/>
      <c r="S2595" s="245"/>
      <c r="T2595" s="248"/>
      <c r="U2595" s="252"/>
      <c r="V2595" s="253"/>
      <c r="W2595" s="245"/>
      <c r="X2595" s="248"/>
      <c r="Y2595" s="254"/>
      <c r="Z2595" s="254"/>
      <c r="AA2595" s="132"/>
      <c r="AB2595" s="235"/>
      <c r="AC2595" s="255"/>
      <c r="AD2595" s="255"/>
      <c r="AE2595" s="256"/>
      <c r="AF2595" s="256"/>
      <c r="AG2595" s="132"/>
      <c r="AH2595" s="132"/>
      <c r="AI2595" s="132"/>
      <c r="AJ2595" s="132"/>
      <c r="AK2595" s="132"/>
      <c r="AL2595" s="257"/>
      <c r="AM2595" s="132"/>
      <c r="AN2595" s="132"/>
      <c r="AO2595" s="245"/>
      <c r="AP2595" s="245"/>
      <c r="AQ2595" s="132"/>
      <c r="AR2595" s="132"/>
      <c r="AS2595" s="132"/>
      <c r="AT2595" s="258"/>
      <c r="AU2595" s="258"/>
      <c r="AV2595" s="258"/>
      <c r="AW2595" s="258"/>
      <c r="AX2595" s="258"/>
      <c r="AY2595" s="132"/>
      <c r="AZ2595" s="30"/>
      <c r="BA2595" s="30"/>
      <c r="BB2595" s="30"/>
      <c r="BC2595" s="30"/>
      <c r="BD2595" s="13"/>
      <c r="BE2595" s="14"/>
      <c r="BF2595" s="12"/>
      <c r="BG2595" s="12"/>
      <c r="BH2595" s="12"/>
      <c r="BI2595" s="12"/>
      <c r="BJ2595" s="12"/>
    </row>
    <row r="2596" spans="1:62" s="1" customFormat="1" x14ac:dyDescent="0.25">
      <c r="A2596" s="30"/>
      <c r="B2596" s="30"/>
      <c r="C2596" s="259"/>
      <c r="D2596" s="245"/>
      <c r="E2596" s="245"/>
      <c r="F2596" s="245"/>
      <c r="G2596" s="245"/>
      <c r="H2596" s="246"/>
      <c r="I2596" s="259"/>
      <c r="J2596" s="259"/>
      <c r="K2596" s="248"/>
      <c r="L2596" s="249"/>
      <c r="M2596" s="250"/>
      <c r="N2596" s="248"/>
      <c r="O2596" s="261"/>
      <c r="P2596" s="248"/>
      <c r="Q2596" s="245"/>
      <c r="R2596" s="248"/>
      <c r="S2596" s="245"/>
      <c r="T2596" s="248"/>
      <c r="U2596" s="252"/>
      <c r="V2596" s="253"/>
      <c r="W2596" s="259"/>
      <c r="X2596" s="248"/>
      <c r="Y2596" s="254"/>
      <c r="Z2596" s="254"/>
      <c r="AA2596" s="132"/>
      <c r="AB2596" s="235"/>
      <c r="AC2596" s="255"/>
      <c r="AD2596" s="255"/>
      <c r="AE2596" s="256"/>
      <c r="AF2596" s="256"/>
      <c r="AG2596" s="132"/>
      <c r="AH2596" s="132"/>
      <c r="AI2596" s="132"/>
      <c r="AJ2596" s="132"/>
      <c r="AK2596" s="132"/>
      <c r="AL2596" s="257"/>
      <c r="AM2596" s="132"/>
      <c r="AN2596" s="132"/>
      <c r="AO2596" s="245"/>
      <c r="AP2596" s="245"/>
      <c r="AQ2596" s="132"/>
      <c r="AR2596" s="132"/>
      <c r="AS2596" s="132"/>
      <c r="AT2596" s="258"/>
      <c r="AU2596" s="258"/>
      <c r="AV2596" s="258"/>
      <c r="AW2596" s="258"/>
      <c r="AX2596" s="258"/>
      <c r="AY2596" s="132"/>
      <c r="AZ2596" s="30"/>
      <c r="BA2596" s="30"/>
      <c r="BB2596" s="30"/>
      <c r="BC2596" s="30"/>
      <c r="BD2596" s="13"/>
      <c r="BE2596" s="14"/>
      <c r="BF2596" s="12"/>
      <c r="BG2596" s="12"/>
      <c r="BH2596" s="12"/>
      <c r="BI2596" s="12"/>
      <c r="BJ2596" s="12"/>
    </row>
    <row r="2597" spans="1:62" s="1" customFormat="1" x14ac:dyDescent="0.25">
      <c r="A2597" s="30"/>
      <c r="B2597" s="30"/>
      <c r="C2597" s="259"/>
      <c r="D2597" s="245"/>
      <c r="E2597" s="245"/>
      <c r="F2597" s="245"/>
      <c r="G2597" s="245"/>
      <c r="H2597" s="246"/>
      <c r="I2597" s="259"/>
      <c r="J2597" s="259"/>
      <c r="K2597" s="248"/>
      <c r="L2597" s="249"/>
      <c r="M2597" s="250"/>
      <c r="N2597" s="248"/>
      <c r="O2597" s="261"/>
      <c r="P2597" s="248"/>
      <c r="Q2597" s="245"/>
      <c r="R2597" s="248"/>
      <c r="S2597" s="245"/>
      <c r="T2597" s="248"/>
      <c r="U2597" s="252"/>
      <c r="V2597" s="253"/>
      <c r="W2597" s="259"/>
      <c r="X2597" s="248"/>
      <c r="Y2597" s="254"/>
      <c r="Z2597" s="254"/>
      <c r="AA2597" s="132"/>
      <c r="AB2597" s="235"/>
      <c r="AC2597" s="255"/>
      <c r="AD2597" s="255"/>
      <c r="AE2597" s="256"/>
      <c r="AF2597" s="256"/>
      <c r="AG2597" s="132"/>
      <c r="AH2597" s="132"/>
      <c r="AI2597" s="132"/>
      <c r="AJ2597" s="132"/>
      <c r="AK2597" s="132"/>
      <c r="AL2597" s="257"/>
      <c r="AM2597" s="132"/>
      <c r="AN2597" s="132"/>
      <c r="AO2597" s="245"/>
      <c r="AP2597" s="245"/>
      <c r="AQ2597" s="132"/>
      <c r="AR2597" s="132"/>
      <c r="AS2597" s="132"/>
      <c r="AT2597" s="258"/>
      <c r="AU2597" s="258"/>
      <c r="AV2597" s="258"/>
      <c r="AW2597" s="258"/>
      <c r="AX2597" s="258"/>
      <c r="AY2597" s="132"/>
      <c r="AZ2597" s="30"/>
      <c r="BA2597" s="30"/>
      <c r="BB2597" s="30"/>
      <c r="BC2597" s="30"/>
      <c r="BD2597" s="13"/>
      <c r="BE2597" s="14"/>
      <c r="BF2597" s="12"/>
      <c r="BG2597" s="12"/>
      <c r="BH2597" s="12"/>
      <c r="BI2597" s="12"/>
      <c r="BJ2597" s="12"/>
    </row>
    <row r="2598" spans="1:62" s="1" customFormat="1" x14ac:dyDescent="0.25">
      <c r="A2598" s="30"/>
      <c r="B2598" s="30"/>
      <c r="C2598" s="259"/>
      <c r="D2598" s="245"/>
      <c r="E2598" s="245"/>
      <c r="F2598" s="245"/>
      <c r="G2598" s="245"/>
      <c r="H2598" s="246"/>
      <c r="I2598" s="259"/>
      <c r="J2598" s="259"/>
      <c r="K2598" s="248"/>
      <c r="L2598" s="249"/>
      <c r="M2598" s="250"/>
      <c r="N2598" s="248"/>
      <c r="O2598" s="261"/>
      <c r="P2598" s="248"/>
      <c r="Q2598" s="245"/>
      <c r="R2598" s="248"/>
      <c r="S2598" s="245"/>
      <c r="T2598" s="248"/>
      <c r="U2598" s="252"/>
      <c r="V2598" s="253"/>
      <c r="W2598" s="259"/>
      <c r="X2598" s="248"/>
      <c r="Y2598" s="254"/>
      <c r="Z2598" s="254"/>
      <c r="AA2598" s="132"/>
      <c r="AB2598" s="235"/>
      <c r="AC2598" s="255"/>
      <c r="AD2598" s="255"/>
      <c r="AE2598" s="256"/>
      <c r="AF2598" s="256"/>
      <c r="AG2598" s="132"/>
      <c r="AH2598" s="132"/>
      <c r="AI2598" s="132"/>
      <c r="AJ2598" s="132"/>
      <c r="AK2598" s="132"/>
      <c r="AL2598" s="257"/>
      <c r="AM2598" s="132"/>
      <c r="AN2598" s="132"/>
      <c r="AO2598" s="245"/>
      <c r="AP2598" s="245"/>
      <c r="AQ2598" s="132"/>
      <c r="AR2598" s="132"/>
      <c r="AS2598" s="132"/>
      <c r="AT2598" s="258"/>
      <c r="AU2598" s="258"/>
      <c r="AV2598" s="258"/>
      <c r="AW2598" s="258"/>
      <c r="AX2598" s="258"/>
      <c r="AY2598" s="132"/>
      <c r="AZ2598" s="30"/>
      <c r="BA2598" s="30"/>
      <c r="BB2598" s="30"/>
      <c r="BC2598" s="30"/>
      <c r="BD2598" s="13"/>
      <c r="BE2598" s="14"/>
      <c r="BF2598" s="12"/>
      <c r="BG2598" s="12"/>
      <c r="BH2598" s="12"/>
      <c r="BI2598" s="12"/>
      <c r="BJ2598" s="12"/>
    </row>
    <row r="2599" spans="1:62" s="1" customFormat="1" x14ac:dyDescent="0.25">
      <c r="A2599" s="30"/>
      <c r="B2599" s="30"/>
      <c r="C2599" s="259"/>
      <c r="D2599" s="245"/>
      <c r="E2599" s="245"/>
      <c r="F2599" s="245"/>
      <c r="G2599" s="245"/>
      <c r="H2599" s="246"/>
      <c r="I2599" s="259"/>
      <c r="J2599" s="259"/>
      <c r="K2599" s="248"/>
      <c r="L2599" s="249"/>
      <c r="M2599" s="250"/>
      <c r="N2599" s="248"/>
      <c r="O2599" s="261"/>
      <c r="P2599" s="248"/>
      <c r="Q2599" s="245"/>
      <c r="R2599" s="248"/>
      <c r="S2599" s="245"/>
      <c r="T2599" s="248"/>
      <c r="U2599" s="252"/>
      <c r="V2599" s="253"/>
      <c r="W2599" s="259"/>
      <c r="X2599" s="248"/>
      <c r="Y2599" s="254"/>
      <c r="Z2599" s="254"/>
      <c r="AA2599" s="132"/>
      <c r="AB2599" s="235"/>
      <c r="AC2599" s="255"/>
      <c r="AD2599" s="255"/>
      <c r="AE2599" s="256"/>
      <c r="AF2599" s="256"/>
      <c r="AG2599" s="132"/>
      <c r="AH2599" s="132"/>
      <c r="AI2599" s="132"/>
      <c r="AJ2599" s="132"/>
      <c r="AK2599" s="132"/>
      <c r="AL2599" s="257"/>
      <c r="AM2599" s="132"/>
      <c r="AN2599" s="132"/>
      <c r="AO2599" s="245"/>
      <c r="AP2599" s="245"/>
      <c r="AQ2599" s="132"/>
      <c r="AR2599" s="132"/>
      <c r="AS2599" s="132"/>
      <c r="AT2599" s="258"/>
      <c r="AU2599" s="258"/>
      <c r="AV2599" s="258"/>
      <c r="AW2599" s="258"/>
      <c r="AX2599" s="258"/>
      <c r="AY2599" s="132"/>
      <c r="AZ2599" s="30"/>
      <c r="BA2599" s="30"/>
      <c r="BB2599" s="30"/>
      <c r="BC2599" s="30"/>
      <c r="BD2599" s="13"/>
      <c r="BE2599" s="14"/>
      <c r="BF2599" s="12"/>
      <c r="BG2599" s="12"/>
      <c r="BH2599" s="12"/>
      <c r="BI2599" s="12"/>
      <c r="BJ2599" s="12"/>
    </row>
    <row r="2600" spans="1:62" s="1" customFormat="1" x14ac:dyDescent="0.25">
      <c r="A2600" s="30"/>
      <c r="B2600" s="30"/>
      <c r="C2600" s="259"/>
      <c r="D2600" s="245"/>
      <c r="E2600" s="245"/>
      <c r="F2600" s="245"/>
      <c r="G2600" s="245"/>
      <c r="H2600" s="246"/>
      <c r="I2600" s="259"/>
      <c r="J2600" s="259"/>
      <c r="K2600" s="248"/>
      <c r="L2600" s="249"/>
      <c r="M2600" s="250"/>
      <c r="N2600" s="248"/>
      <c r="O2600" s="261"/>
      <c r="P2600" s="248"/>
      <c r="Q2600" s="245"/>
      <c r="R2600" s="248"/>
      <c r="S2600" s="245"/>
      <c r="T2600" s="248"/>
      <c r="U2600" s="252"/>
      <c r="V2600" s="253"/>
      <c r="W2600" s="259"/>
      <c r="X2600" s="248"/>
      <c r="Y2600" s="254"/>
      <c r="Z2600" s="254"/>
      <c r="AA2600" s="132"/>
      <c r="AB2600" s="235"/>
      <c r="AC2600" s="255"/>
      <c r="AD2600" s="255"/>
      <c r="AE2600" s="256"/>
      <c r="AF2600" s="256"/>
      <c r="AG2600" s="132"/>
      <c r="AH2600" s="132"/>
      <c r="AI2600" s="132"/>
      <c r="AJ2600" s="132"/>
      <c r="AK2600" s="132"/>
      <c r="AL2600" s="257"/>
      <c r="AM2600" s="132"/>
      <c r="AN2600" s="132"/>
      <c r="AO2600" s="245"/>
      <c r="AP2600" s="245"/>
      <c r="AQ2600" s="132"/>
      <c r="AR2600" s="132"/>
      <c r="AS2600" s="132"/>
      <c r="AT2600" s="258"/>
      <c r="AU2600" s="258"/>
      <c r="AV2600" s="258"/>
      <c r="AW2600" s="258"/>
      <c r="AX2600" s="258"/>
      <c r="AY2600" s="132"/>
      <c r="AZ2600" s="30"/>
      <c r="BA2600" s="30"/>
      <c r="BB2600" s="30"/>
      <c r="BC2600" s="30"/>
      <c r="BD2600" s="13"/>
      <c r="BE2600" s="14"/>
      <c r="BF2600" s="12"/>
      <c r="BG2600" s="12"/>
      <c r="BH2600" s="12"/>
      <c r="BI2600" s="12"/>
      <c r="BJ2600" s="12"/>
    </row>
    <row r="2601" spans="1:62" s="1" customFormat="1" x14ac:dyDescent="0.25">
      <c r="A2601" s="30"/>
      <c r="B2601" s="30"/>
      <c r="C2601" s="259"/>
      <c r="D2601" s="245"/>
      <c r="E2601" s="245"/>
      <c r="F2601" s="245"/>
      <c r="G2601" s="245"/>
      <c r="H2601" s="246"/>
      <c r="I2601" s="259"/>
      <c r="J2601" s="259"/>
      <c r="K2601" s="248"/>
      <c r="L2601" s="249"/>
      <c r="M2601" s="250"/>
      <c r="N2601" s="248"/>
      <c r="O2601" s="261"/>
      <c r="P2601" s="248"/>
      <c r="Q2601" s="245"/>
      <c r="R2601" s="248"/>
      <c r="S2601" s="245"/>
      <c r="T2601" s="248"/>
      <c r="U2601" s="252"/>
      <c r="V2601" s="253"/>
      <c r="W2601" s="259"/>
      <c r="X2601" s="248"/>
      <c r="Y2601" s="254"/>
      <c r="Z2601" s="254"/>
      <c r="AA2601" s="132"/>
      <c r="AB2601" s="235"/>
      <c r="AC2601" s="255"/>
      <c r="AD2601" s="255"/>
      <c r="AE2601" s="256"/>
      <c r="AF2601" s="256"/>
      <c r="AG2601" s="132"/>
      <c r="AH2601" s="132"/>
      <c r="AI2601" s="132"/>
      <c r="AJ2601" s="132"/>
      <c r="AK2601" s="132"/>
      <c r="AL2601" s="257"/>
      <c r="AM2601" s="132"/>
      <c r="AN2601" s="132"/>
      <c r="AO2601" s="245"/>
      <c r="AP2601" s="245"/>
      <c r="AQ2601" s="132"/>
      <c r="AR2601" s="132"/>
      <c r="AS2601" s="132"/>
      <c r="AT2601" s="258"/>
      <c r="AU2601" s="258"/>
      <c r="AV2601" s="258"/>
      <c r="AW2601" s="258"/>
      <c r="AX2601" s="258"/>
      <c r="AY2601" s="132"/>
      <c r="AZ2601" s="30"/>
      <c r="BA2601" s="30"/>
      <c r="BB2601" s="30"/>
      <c r="BC2601" s="30"/>
      <c r="BD2601" s="13"/>
      <c r="BE2601" s="14"/>
      <c r="BF2601" s="12"/>
      <c r="BG2601" s="12"/>
      <c r="BH2601" s="12"/>
      <c r="BI2601" s="12"/>
      <c r="BJ2601" s="12"/>
    </row>
    <row r="2602" spans="1:62" s="1" customFormat="1" x14ac:dyDescent="0.25">
      <c r="A2602" s="30"/>
      <c r="B2602" s="30"/>
      <c r="C2602" s="259"/>
      <c r="D2602" s="245"/>
      <c r="E2602" s="245"/>
      <c r="F2602" s="245"/>
      <c r="G2602" s="245"/>
      <c r="H2602" s="246"/>
      <c r="I2602" s="259"/>
      <c r="J2602" s="259"/>
      <c r="K2602" s="248"/>
      <c r="L2602" s="249"/>
      <c r="M2602" s="250"/>
      <c r="N2602" s="248"/>
      <c r="O2602" s="261"/>
      <c r="P2602" s="248"/>
      <c r="Q2602" s="245"/>
      <c r="R2602" s="248"/>
      <c r="S2602" s="245"/>
      <c r="T2602" s="248"/>
      <c r="U2602" s="252"/>
      <c r="V2602" s="253"/>
      <c r="W2602" s="259"/>
      <c r="X2602" s="248"/>
      <c r="Y2602" s="254"/>
      <c r="Z2602" s="254"/>
      <c r="AA2602" s="132"/>
      <c r="AB2602" s="235"/>
      <c r="AC2602" s="255"/>
      <c r="AD2602" s="255"/>
      <c r="AE2602" s="256"/>
      <c r="AF2602" s="256"/>
      <c r="AG2602" s="132"/>
      <c r="AH2602" s="132"/>
      <c r="AI2602" s="132"/>
      <c r="AJ2602" s="132"/>
      <c r="AK2602" s="132"/>
      <c r="AL2602" s="257"/>
      <c r="AM2602" s="132"/>
      <c r="AN2602" s="132"/>
      <c r="AO2602" s="245"/>
      <c r="AP2602" s="245"/>
      <c r="AQ2602" s="132"/>
      <c r="AR2602" s="132"/>
      <c r="AS2602" s="132"/>
      <c r="AT2602" s="258"/>
      <c r="AU2602" s="258"/>
      <c r="AV2602" s="258"/>
      <c r="AW2602" s="258"/>
      <c r="AX2602" s="258"/>
      <c r="AY2602" s="132"/>
      <c r="AZ2602" s="30"/>
      <c r="BA2602" s="30"/>
      <c r="BB2602" s="30"/>
      <c r="BC2602" s="30"/>
      <c r="BD2602" s="13"/>
      <c r="BE2602" s="14"/>
      <c r="BF2602" s="12"/>
      <c r="BG2602" s="12"/>
      <c r="BH2602" s="12"/>
      <c r="BI2602" s="12"/>
      <c r="BJ2602" s="12"/>
    </row>
    <row r="2603" spans="1:62" s="1" customFormat="1" x14ac:dyDescent="0.25">
      <c r="A2603" s="30"/>
      <c r="B2603" s="30"/>
      <c r="C2603" s="259"/>
      <c r="D2603" s="245"/>
      <c r="E2603" s="245"/>
      <c r="F2603" s="245"/>
      <c r="G2603" s="245"/>
      <c r="H2603" s="246"/>
      <c r="I2603" s="259"/>
      <c r="J2603" s="259"/>
      <c r="K2603" s="248"/>
      <c r="L2603" s="249"/>
      <c r="M2603" s="250"/>
      <c r="N2603" s="248"/>
      <c r="O2603" s="261"/>
      <c r="P2603" s="248"/>
      <c r="Q2603" s="245"/>
      <c r="R2603" s="248"/>
      <c r="S2603" s="245"/>
      <c r="T2603" s="248"/>
      <c r="U2603" s="252"/>
      <c r="V2603" s="253"/>
      <c r="W2603" s="259"/>
      <c r="X2603" s="248"/>
      <c r="Y2603" s="254"/>
      <c r="Z2603" s="254"/>
      <c r="AA2603" s="132"/>
      <c r="AB2603" s="235"/>
      <c r="AC2603" s="255"/>
      <c r="AD2603" s="255"/>
      <c r="AE2603" s="256"/>
      <c r="AF2603" s="256"/>
      <c r="AG2603" s="132"/>
      <c r="AH2603" s="132"/>
      <c r="AI2603" s="132"/>
      <c r="AJ2603" s="132"/>
      <c r="AK2603" s="132"/>
      <c r="AL2603" s="257"/>
      <c r="AM2603" s="132"/>
      <c r="AN2603" s="132"/>
      <c r="AO2603" s="245"/>
      <c r="AP2603" s="245"/>
      <c r="AQ2603" s="132"/>
      <c r="AR2603" s="132"/>
      <c r="AS2603" s="132"/>
      <c r="AT2603" s="258"/>
      <c r="AU2603" s="258"/>
      <c r="AV2603" s="258"/>
      <c r="AW2603" s="258"/>
      <c r="AX2603" s="258"/>
      <c r="AY2603" s="132"/>
      <c r="AZ2603" s="30"/>
      <c r="BA2603" s="30"/>
      <c r="BB2603" s="30"/>
      <c r="BC2603" s="30"/>
      <c r="BD2603" s="13"/>
      <c r="BE2603" s="14"/>
      <c r="BF2603" s="12"/>
      <c r="BG2603" s="12"/>
      <c r="BH2603" s="12"/>
      <c r="BI2603" s="12"/>
      <c r="BJ2603" s="12"/>
    </row>
    <row r="2604" spans="1:62" s="1" customFormat="1" x14ac:dyDescent="0.25">
      <c r="A2604" s="30"/>
      <c r="B2604" s="30"/>
      <c r="C2604" s="259"/>
      <c r="D2604" s="245"/>
      <c r="E2604" s="245"/>
      <c r="F2604" s="245"/>
      <c r="G2604" s="245"/>
      <c r="H2604" s="246"/>
      <c r="I2604" s="259"/>
      <c r="J2604" s="259"/>
      <c r="K2604" s="248"/>
      <c r="L2604" s="249"/>
      <c r="M2604" s="250"/>
      <c r="N2604" s="248"/>
      <c r="O2604" s="261"/>
      <c r="P2604" s="248"/>
      <c r="Q2604" s="245"/>
      <c r="R2604" s="248"/>
      <c r="S2604" s="245"/>
      <c r="T2604" s="248"/>
      <c r="U2604" s="252"/>
      <c r="V2604" s="253"/>
      <c r="W2604" s="259"/>
      <c r="X2604" s="248"/>
      <c r="Y2604" s="254"/>
      <c r="Z2604" s="254"/>
      <c r="AA2604" s="132"/>
      <c r="AB2604" s="235"/>
      <c r="AC2604" s="255"/>
      <c r="AD2604" s="255"/>
      <c r="AE2604" s="256"/>
      <c r="AF2604" s="256"/>
      <c r="AG2604" s="132"/>
      <c r="AH2604" s="132"/>
      <c r="AI2604" s="132"/>
      <c r="AJ2604" s="132"/>
      <c r="AK2604" s="132"/>
      <c r="AL2604" s="257"/>
      <c r="AM2604" s="132"/>
      <c r="AN2604" s="132"/>
      <c r="AO2604" s="245"/>
      <c r="AP2604" s="245"/>
      <c r="AQ2604" s="132"/>
      <c r="AR2604" s="132"/>
      <c r="AS2604" s="132"/>
      <c r="AT2604" s="258"/>
      <c r="AU2604" s="258"/>
      <c r="AV2604" s="258"/>
      <c r="AW2604" s="258"/>
      <c r="AX2604" s="258"/>
      <c r="AY2604" s="132"/>
      <c r="AZ2604" s="30"/>
      <c r="BA2604" s="30"/>
      <c r="BB2604" s="30"/>
      <c r="BC2604" s="30"/>
      <c r="BD2604" s="13"/>
      <c r="BE2604" s="14"/>
      <c r="BF2604" s="12"/>
      <c r="BG2604" s="12"/>
      <c r="BH2604" s="12"/>
      <c r="BI2604" s="12"/>
      <c r="BJ2604" s="12"/>
    </row>
    <row r="2605" spans="1:62" s="1" customFormat="1" x14ac:dyDescent="0.25">
      <c r="A2605" s="30"/>
      <c r="B2605" s="30"/>
      <c r="C2605" s="259"/>
      <c r="D2605" s="245"/>
      <c r="E2605" s="245"/>
      <c r="F2605" s="245"/>
      <c r="G2605" s="245"/>
      <c r="H2605" s="246"/>
      <c r="I2605" s="259"/>
      <c r="J2605" s="259"/>
      <c r="K2605" s="248"/>
      <c r="L2605" s="249"/>
      <c r="M2605" s="250"/>
      <c r="N2605" s="248"/>
      <c r="O2605" s="261"/>
      <c r="P2605" s="248"/>
      <c r="Q2605" s="245"/>
      <c r="R2605" s="248"/>
      <c r="S2605" s="245"/>
      <c r="T2605" s="248"/>
      <c r="U2605" s="252"/>
      <c r="V2605" s="253"/>
      <c r="W2605" s="259"/>
      <c r="X2605" s="248"/>
      <c r="Y2605" s="254"/>
      <c r="Z2605" s="254"/>
      <c r="AA2605" s="132"/>
      <c r="AB2605" s="235"/>
      <c r="AC2605" s="255"/>
      <c r="AD2605" s="255"/>
      <c r="AE2605" s="256"/>
      <c r="AF2605" s="256"/>
      <c r="AG2605" s="132"/>
      <c r="AH2605" s="132"/>
      <c r="AI2605" s="132"/>
      <c r="AJ2605" s="132"/>
      <c r="AK2605" s="132"/>
      <c r="AL2605" s="257"/>
      <c r="AM2605" s="132"/>
      <c r="AN2605" s="132"/>
      <c r="AO2605" s="245"/>
      <c r="AP2605" s="245"/>
      <c r="AQ2605" s="132"/>
      <c r="AR2605" s="132"/>
      <c r="AS2605" s="132"/>
      <c r="AT2605" s="258"/>
      <c r="AU2605" s="258"/>
      <c r="AV2605" s="258"/>
      <c r="AW2605" s="258"/>
      <c r="AX2605" s="258"/>
      <c r="AY2605" s="132"/>
      <c r="AZ2605" s="30"/>
      <c r="BA2605" s="30"/>
      <c r="BB2605" s="30"/>
      <c r="BC2605" s="30"/>
      <c r="BD2605" s="13"/>
      <c r="BE2605" s="14"/>
      <c r="BF2605" s="12"/>
      <c r="BG2605" s="12"/>
      <c r="BH2605" s="12"/>
      <c r="BI2605" s="12"/>
      <c r="BJ2605" s="12"/>
    </row>
    <row r="2606" spans="1:62" s="1" customFormat="1" x14ac:dyDescent="0.25">
      <c r="A2606" s="30"/>
      <c r="B2606" s="30"/>
      <c r="C2606" s="259"/>
      <c r="D2606" s="245"/>
      <c r="E2606" s="245"/>
      <c r="F2606" s="245"/>
      <c r="G2606" s="245"/>
      <c r="H2606" s="246"/>
      <c r="I2606" s="259"/>
      <c r="J2606" s="259"/>
      <c r="K2606" s="248"/>
      <c r="L2606" s="249"/>
      <c r="M2606" s="250"/>
      <c r="N2606" s="248"/>
      <c r="O2606" s="261"/>
      <c r="P2606" s="248"/>
      <c r="Q2606" s="245"/>
      <c r="R2606" s="248"/>
      <c r="S2606" s="245"/>
      <c r="T2606" s="248"/>
      <c r="U2606" s="252"/>
      <c r="V2606" s="253"/>
      <c r="W2606" s="259"/>
      <c r="X2606" s="248"/>
      <c r="Y2606" s="254"/>
      <c r="Z2606" s="254"/>
      <c r="AA2606" s="132"/>
      <c r="AB2606" s="235"/>
      <c r="AC2606" s="255"/>
      <c r="AD2606" s="255"/>
      <c r="AE2606" s="256"/>
      <c r="AF2606" s="256"/>
      <c r="AG2606" s="132"/>
      <c r="AH2606" s="132"/>
      <c r="AI2606" s="132"/>
      <c r="AJ2606" s="132"/>
      <c r="AK2606" s="132"/>
      <c r="AL2606" s="257"/>
      <c r="AM2606" s="132"/>
      <c r="AN2606" s="132"/>
      <c r="AO2606" s="245"/>
      <c r="AP2606" s="245"/>
      <c r="AQ2606" s="132"/>
      <c r="AR2606" s="132"/>
      <c r="AS2606" s="132"/>
      <c r="AT2606" s="258"/>
      <c r="AU2606" s="258"/>
      <c r="AV2606" s="258"/>
      <c r="AW2606" s="258"/>
      <c r="AX2606" s="258"/>
      <c r="AY2606" s="132"/>
      <c r="AZ2606" s="30"/>
      <c r="BA2606" s="30"/>
      <c r="BB2606" s="30"/>
      <c r="BC2606" s="30"/>
      <c r="BD2606" s="13"/>
      <c r="BE2606" s="14"/>
      <c r="BF2606" s="12"/>
      <c r="BG2606" s="12"/>
      <c r="BH2606" s="12"/>
      <c r="BI2606" s="12"/>
      <c r="BJ2606" s="12"/>
    </row>
    <row r="2607" spans="1:62" s="1" customFormat="1" x14ac:dyDescent="0.25">
      <c r="A2607" s="30"/>
      <c r="B2607" s="30"/>
      <c r="C2607" s="259"/>
      <c r="D2607" s="245"/>
      <c r="E2607" s="245"/>
      <c r="F2607" s="245"/>
      <c r="G2607" s="245"/>
      <c r="H2607" s="246"/>
      <c r="I2607" s="259"/>
      <c r="J2607" s="259"/>
      <c r="K2607" s="248"/>
      <c r="L2607" s="249"/>
      <c r="M2607" s="250"/>
      <c r="N2607" s="248"/>
      <c r="O2607" s="261"/>
      <c r="P2607" s="248"/>
      <c r="Q2607" s="245"/>
      <c r="R2607" s="248"/>
      <c r="S2607" s="245"/>
      <c r="T2607" s="248"/>
      <c r="U2607" s="252"/>
      <c r="V2607" s="253"/>
      <c r="W2607" s="259"/>
      <c r="X2607" s="248"/>
      <c r="Y2607" s="254"/>
      <c r="Z2607" s="254"/>
      <c r="AA2607" s="132"/>
      <c r="AB2607" s="235"/>
      <c r="AC2607" s="255"/>
      <c r="AD2607" s="255"/>
      <c r="AE2607" s="256"/>
      <c r="AF2607" s="256"/>
      <c r="AG2607" s="132"/>
      <c r="AH2607" s="132"/>
      <c r="AI2607" s="132"/>
      <c r="AJ2607" s="132"/>
      <c r="AK2607" s="132"/>
      <c r="AL2607" s="257"/>
      <c r="AM2607" s="132"/>
      <c r="AN2607" s="132"/>
      <c r="AO2607" s="245"/>
      <c r="AP2607" s="245"/>
      <c r="AQ2607" s="132"/>
      <c r="AR2607" s="132"/>
      <c r="AS2607" s="132"/>
      <c r="AT2607" s="258"/>
      <c r="AU2607" s="258"/>
      <c r="AV2607" s="258"/>
      <c r="AW2607" s="258"/>
      <c r="AX2607" s="258"/>
      <c r="AY2607" s="132"/>
      <c r="AZ2607" s="30"/>
      <c r="BA2607" s="30"/>
      <c r="BB2607" s="30"/>
      <c r="BC2607" s="30"/>
      <c r="BD2607" s="13"/>
      <c r="BE2607" s="14"/>
      <c r="BF2607" s="12"/>
      <c r="BG2607" s="12"/>
      <c r="BH2607" s="12"/>
      <c r="BI2607" s="12"/>
      <c r="BJ2607" s="12"/>
    </row>
    <row r="2608" spans="1:62" s="1" customFormat="1" x14ac:dyDescent="0.25">
      <c r="A2608" s="30"/>
      <c r="B2608" s="30"/>
      <c r="C2608" s="259"/>
      <c r="D2608" s="245"/>
      <c r="E2608" s="245"/>
      <c r="F2608" s="245"/>
      <c r="G2608" s="245"/>
      <c r="H2608" s="246"/>
      <c r="I2608" s="259"/>
      <c r="J2608" s="259"/>
      <c r="K2608" s="248"/>
      <c r="L2608" s="249"/>
      <c r="M2608" s="250"/>
      <c r="N2608" s="248"/>
      <c r="O2608" s="261"/>
      <c r="P2608" s="248"/>
      <c r="Q2608" s="245"/>
      <c r="R2608" s="248"/>
      <c r="S2608" s="245"/>
      <c r="T2608" s="248"/>
      <c r="U2608" s="252"/>
      <c r="V2608" s="253"/>
      <c r="W2608" s="259"/>
      <c r="X2608" s="248"/>
      <c r="Y2608" s="254"/>
      <c r="Z2608" s="254"/>
      <c r="AA2608" s="132"/>
      <c r="AB2608" s="235"/>
      <c r="AC2608" s="255"/>
      <c r="AD2608" s="255"/>
      <c r="AE2608" s="256"/>
      <c r="AF2608" s="256"/>
      <c r="AG2608" s="132"/>
      <c r="AH2608" s="132"/>
      <c r="AI2608" s="132"/>
      <c r="AJ2608" s="132"/>
      <c r="AK2608" s="132"/>
      <c r="AL2608" s="257"/>
      <c r="AM2608" s="132"/>
      <c r="AN2608" s="132"/>
      <c r="AO2608" s="245"/>
      <c r="AP2608" s="245"/>
      <c r="AQ2608" s="132"/>
      <c r="AR2608" s="132"/>
      <c r="AS2608" s="132"/>
      <c r="AT2608" s="258"/>
      <c r="AU2608" s="258"/>
      <c r="AV2608" s="258"/>
      <c r="AW2608" s="258"/>
      <c r="AX2608" s="258"/>
      <c r="AY2608" s="132"/>
      <c r="AZ2608" s="30"/>
      <c r="BA2608" s="30"/>
      <c r="BB2608" s="30"/>
      <c r="BC2608" s="30"/>
      <c r="BD2608" s="13"/>
      <c r="BE2608" s="14"/>
      <c r="BF2608" s="12"/>
      <c r="BG2608" s="12"/>
      <c r="BH2608" s="12"/>
      <c r="BI2608" s="12"/>
      <c r="BJ2608" s="12"/>
    </row>
    <row r="2609" spans="1:62" s="1" customFormat="1" x14ac:dyDescent="0.25">
      <c r="A2609" s="30"/>
      <c r="B2609" s="30"/>
      <c r="C2609" s="259"/>
      <c r="D2609" s="245"/>
      <c r="E2609" s="245"/>
      <c r="F2609" s="245"/>
      <c r="G2609" s="245"/>
      <c r="H2609" s="246"/>
      <c r="I2609" s="259"/>
      <c r="J2609" s="259"/>
      <c r="K2609" s="248"/>
      <c r="L2609" s="249"/>
      <c r="M2609" s="250"/>
      <c r="N2609" s="248"/>
      <c r="O2609" s="261"/>
      <c r="P2609" s="248"/>
      <c r="Q2609" s="245"/>
      <c r="R2609" s="248"/>
      <c r="S2609" s="245"/>
      <c r="T2609" s="248"/>
      <c r="U2609" s="252"/>
      <c r="V2609" s="253"/>
      <c r="W2609" s="259"/>
      <c r="X2609" s="248"/>
      <c r="Y2609" s="254"/>
      <c r="Z2609" s="254"/>
      <c r="AA2609" s="132"/>
      <c r="AB2609" s="235"/>
      <c r="AC2609" s="255"/>
      <c r="AD2609" s="255"/>
      <c r="AE2609" s="256"/>
      <c r="AF2609" s="256"/>
      <c r="AG2609" s="132"/>
      <c r="AH2609" s="132"/>
      <c r="AI2609" s="132"/>
      <c r="AJ2609" s="132"/>
      <c r="AK2609" s="132"/>
      <c r="AL2609" s="257"/>
      <c r="AM2609" s="132"/>
      <c r="AN2609" s="132"/>
      <c r="AO2609" s="245"/>
      <c r="AP2609" s="245"/>
      <c r="AQ2609" s="132"/>
      <c r="AR2609" s="132"/>
      <c r="AS2609" s="132"/>
      <c r="AT2609" s="258"/>
      <c r="AU2609" s="258"/>
      <c r="AV2609" s="258"/>
      <c r="AW2609" s="258"/>
      <c r="AX2609" s="258"/>
      <c r="AY2609" s="132"/>
      <c r="AZ2609" s="30"/>
      <c r="BA2609" s="30"/>
      <c r="BB2609" s="30"/>
      <c r="BC2609" s="30"/>
      <c r="BD2609" s="13"/>
      <c r="BE2609" s="14"/>
      <c r="BF2609" s="12"/>
      <c r="BG2609" s="12"/>
      <c r="BH2609" s="12"/>
      <c r="BI2609" s="12"/>
      <c r="BJ2609" s="12"/>
    </row>
    <row r="2610" spans="1:62" s="1" customFormat="1" x14ac:dyDescent="0.25">
      <c r="A2610" s="30"/>
      <c r="B2610" s="30"/>
      <c r="C2610" s="259"/>
      <c r="D2610" s="245"/>
      <c r="E2610" s="245"/>
      <c r="F2610" s="245"/>
      <c r="G2610" s="245"/>
      <c r="H2610" s="246"/>
      <c r="I2610" s="259"/>
      <c r="J2610" s="259"/>
      <c r="K2610" s="248"/>
      <c r="L2610" s="249"/>
      <c r="M2610" s="250"/>
      <c r="N2610" s="248"/>
      <c r="O2610" s="261"/>
      <c r="P2610" s="248"/>
      <c r="Q2610" s="245"/>
      <c r="R2610" s="248"/>
      <c r="S2610" s="245"/>
      <c r="T2610" s="248"/>
      <c r="U2610" s="252"/>
      <c r="V2610" s="253"/>
      <c r="W2610" s="259"/>
      <c r="X2610" s="248"/>
      <c r="Y2610" s="254"/>
      <c r="Z2610" s="254"/>
      <c r="AA2610" s="132"/>
      <c r="AB2610" s="235"/>
      <c r="AC2610" s="255"/>
      <c r="AD2610" s="255"/>
      <c r="AE2610" s="256"/>
      <c r="AF2610" s="256"/>
      <c r="AG2610" s="132"/>
      <c r="AH2610" s="132"/>
      <c r="AI2610" s="132"/>
      <c r="AJ2610" s="132"/>
      <c r="AK2610" s="132"/>
      <c r="AL2610" s="257"/>
      <c r="AM2610" s="132"/>
      <c r="AN2610" s="132"/>
      <c r="AO2610" s="245"/>
      <c r="AP2610" s="245"/>
      <c r="AQ2610" s="132"/>
      <c r="AR2610" s="132"/>
      <c r="AS2610" s="132"/>
      <c r="AT2610" s="258"/>
      <c r="AU2610" s="258"/>
      <c r="AV2610" s="258"/>
      <c r="AW2610" s="258"/>
      <c r="AX2610" s="258"/>
      <c r="AY2610" s="132"/>
      <c r="AZ2610" s="30"/>
      <c r="BA2610" s="30"/>
      <c r="BB2610" s="30"/>
      <c r="BC2610" s="30"/>
      <c r="BD2610" s="13"/>
      <c r="BE2610" s="14"/>
      <c r="BF2610" s="12"/>
      <c r="BG2610" s="12"/>
      <c r="BH2610" s="12"/>
      <c r="BI2610" s="12"/>
      <c r="BJ2610" s="12"/>
    </row>
    <row r="2611" spans="1:62" s="1" customFormat="1" x14ac:dyDescent="0.25">
      <c r="A2611" s="30"/>
      <c r="B2611" s="30"/>
      <c r="C2611" s="259"/>
      <c r="D2611" s="245"/>
      <c r="E2611" s="245"/>
      <c r="F2611" s="245"/>
      <c r="G2611" s="245"/>
      <c r="H2611" s="246"/>
      <c r="I2611" s="259"/>
      <c r="J2611" s="259"/>
      <c r="K2611" s="248"/>
      <c r="L2611" s="249"/>
      <c r="M2611" s="250"/>
      <c r="N2611" s="248"/>
      <c r="O2611" s="261"/>
      <c r="P2611" s="248"/>
      <c r="Q2611" s="245"/>
      <c r="R2611" s="248"/>
      <c r="S2611" s="245"/>
      <c r="T2611" s="248"/>
      <c r="U2611" s="252"/>
      <c r="V2611" s="253"/>
      <c r="W2611" s="259"/>
      <c r="X2611" s="248"/>
      <c r="Y2611" s="254"/>
      <c r="Z2611" s="254"/>
      <c r="AA2611" s="132"/>
      <c r="AB2611" s="235"/>
      <c r="AC2611" s="255"/>
      <c r="AD2611" s="255"/>
      <c r="AE2611" s="256"/>
      <c r="AF2611" s="256"/>
      <c r="AG2611" s="132"/>
      <c r="AH2611" s="132"/>
      <c r="AI2611" s="132"/>
      <c r="AJ2611" s="132"/>
      <c r="AK2611" s="132"/>
      <c r="AL2611" s="257"/>
      <c r="AM2611" s="132"/>
      <c r="AN2611" s="132"/>
      <c r="AO2611" s="245"/>
      <c r="AP2611" s="245"/>
      <c r="AQ2611" s="132"/>
      <c r="AR2611" s="132"/>
      <c r="AS2611" s="132"/>
      <c r="AT2611" s="258"/>
      <c r="AU2611" s="258"/>
      <c r="AV2611" s="258"/>
      <c r="AW2611" s="258"/>
      <c r="AX2611" s="258"/>
      <c r="AY2611" s="132"/>
      <c r="AZ2611" s="30"/>
      <c r="BA2611" s="30"/>
      <c r="BB2611" s="30"/>
      <c r="BC2611" s="30"/>
      <c r="BD2611" s="13"/>
      <c r="BE2611" s="14"/>
      <c r="BF2611" s="12"/>
      <c r="BG2611" s="12"/>
      <c r="BH2611" s="12"/>
      <c r="BI2611" s="12"/>
      <c r="BJ2611" s="12"/>
    </row>
    <row r="2612" spans="1:62" s="1" customFormat="1" x14ac:dyDescent="0.25">
      <c r="A2612" s="30"/>
      <c r="B2612" s="30"/>
      <c r="C2612" s="259"/>
      <c r="D2612" s="245"/>
      <c r="E2612" s="245"/>
      <c r="F2612" s="245"/>
      <c r="G2612" s="245"/>
      <c r="H2612" s="246"/>
      <c r="I2612" s="259"/>
      <c r="J2612" s="259"/>
      <c r="K2612" s="248"/>
      <c r="L2612" s="249"/>
      <c r="M2612" s="250"/>
      <c r="N2612" s="248"/>
      <c r="O2612" s="261"/>
      <c r="P2612" s="248"/>
      <c r="Q2612" s="245"/>
      <c r="R2612" s="248"/>
      <c r="S2612" s="245"/>
      <c r="T2612" s="248"/>
      <c r="U2612" s="252"/>
      <c r="V2612" s="253"/>
      <c r="W2612" s="259"/>
      <c r="X2612" s="248"/>
      <c r="Y2612" s="254"/>
      <c r="Z2612" s="254"/>
      <c r="AA2612" s="132"/>
      <c r="AB2612" s="235"/>
      <c r="AC2612" s="255"/>
      <c r="AD2612" s="255"/>
      <c r="AE2612" s="256"/>
      <c r="AF2612" s="256"/>
      <c r="AG2612" s="132"/>
      <c r="AH2612" s="132"/>
      <c r="AI2612" s="132"/>
      <c r="AJ2612" s="132"/>
      <c r="AK2612" s="132"/>
      <c r="AL2612" s="257"/>
      <c r="AM2612" s="132"/>
      <c r="AN2612" s="132"/>
      <c r="AO2612" s="245"/>
      <c r="AP2612" s="245"/>
      <c r="AQ2612" s="132"/>
      <c r="AR2612" s="132"/>
      <c r="AS2612" s="132"/>
      <c r="AT2612" s="258"/>
      <c r="AU2612" s="258"/>
      <c r="AV2612" s="258"/>
      <c r="AW2612" s="258"/>
      <c r="AX2612" s="258"/>
      <c r="AY2612" s="132"/>
      <c r="AZ2612" s="30"/>
      <c r="BA2612" s="30"/>
      <c r="BB2612" s="30"/>
      <c r="BC2612" s="30"/>
      <c r="BD2612" s="13"/>
      <c r="BE2612" s="14"/>
      <c r="BF2612" s="12"/>
      <c r="BG2612" s="12"/>
      <c r="BH2612" s="12"/>
      <c r="BI2612" s="12"/>
      <c r="BJ2612" s="12"/>
    </row>
    <row r="2613" spans="1:62" s="1" customFormat="1" x14ac:dyDescent="0.25">
      <c r="A2613" s="30"/>
      <c r="B2613" s="30"/>
      <c r="C2613" s="259"/>
      <c r="D2613" s="245"/>
      <c r="E2613" s="245"/>
      <c r="F2613" s="245"/>
      <c r="G2613" s="245"/>
      <c r="H2613" s="246"/>
      <c r="I2613" s="259"/>
      <c r="J2613" s="259"/>
      <c r="K2613" s="248"/>
      <c r="L2613" s="249"/>
      <c r="M2613" s="250"/>
      <c r="N2613" s="248"/>
      <c r="O2613" s="261"/>
      <c r="P2613" s="248"/>
      <c r="Q2613" s="245"/>
      <c r="R2613" s="248"/>
      <c r="S2613" s="245"/>
      <c r="T2613" s="248"/>
      <c r="U2613" s="252"/>
      <c r="V2613" s="253"/>
      <c r="W2613" s="259"/>
      <c r="X2613" s="248"/>
      <c r="Y2613" s="254"/>
      <c r="Z2613" s="254"/>
      <c r="AA2613" s="132"/>
      <c r="AB2613" s="235"/>
      <c r="AC2613" s="255"/>
      <c r="AD2613" s="255"/>
      <c r="AE2613" s="256"/>
      <c r="AF2613" s="256"/>
      <c r="AG2613" s="132"/>
      <c r="AH2613" s="132"/>
      <c r="AI2613" s="132"/>
      <c r="AJ2613" s="132"/>
      <c r="AK2613" s="132"/>
      <c r="AL2613" s="257"/>
      <c r="AM2613" s="132"/>
      <c r="AN2613" s="132"/>
      <c r="AO2613" s="245"/>
      <c r="AP2613" s="245"/>
      <c r="AQ2613" s="132"/>
      <c r="AR2613" s="132"/>
      <c r="AS2613" s="132"/>
      <c r="AT2613" s="258"/>
      <c r="AU2613" s="258"/>
      <c r="AV2613" s="258"/>
      <c r="AW2613" s="258"/>
      <c r="AX2613" s="258"/>
      <c r="AY2613" s="132"/>
      <c r="AZ2613" s="30"/>
      <c r="BA2613" s="30"/>
      <c r="BB2613" s="30"/>
      <c r="BC2613" s="30"/>
      <c r="BD2613" s="13"/>
      <c r="BE2613" s="14"/>
      <c r="BF2613" s="12"/>
      <c r="BG2613" s="12"/>
      <c r="BH2613" s="12"/>
      <c r="BI2613" s="12"/>
      <c r="BJ2613" s="12"/>
    </row>
    <row r="2614" spans="1:62" s="1" customFormat="1" x14ac:dyDescent="0.25">
      <c r="A2614" s="30"/>
      <c r="B2614" s="30"/>
      <c r="C2614" s="259"/>
      <c r="D2614" s="245"/>
      <c r="E2614" s="245"/>
      <c r="F2614" s="245"/>
      <c r="G2614" s="245"/>
      <c r="H2614" s="246"/>
      <c r="I2614" s="259"/>
      <c r="J2614" s="259"/>
      <c r="K2614" s="248"/>
      <c r="L2614" s="249"/>
      <c r="M2614" s="250"/>
      <c r="N2614" s="248"/>
      <c r="O2614" s="261"/>
      <c r="P2614" s="248"/>
      <c r="Q2614" s="245"/>
      <c r="R2614" s="248"/>
      <c r="S2614" s="245"/>
      <c r="T2614" s="248"/>
      <c r="U2614" s="252"/>
      <c r="V2614" s="253"/>
      <c r="W2614" s="259"/>
      <c r="X2614" s="248"/>
      <c r="Y2614" s="254"/>
      <c r="Z2614" s="254"/>
      <c r="AA2614" s="132"/>
      <c r="AB2614" s="235"/>
      <c r="AC2614" s="255"/>
      <c r="AD2614" s="255"/>
      <c r="AE2614" s="256"/>
      <c r="AF2614" s="256"/>
      <c r="AG2614" s="132"/>
      <c r="AH2614" s="132"/>
      <c r="AI2614" s="132"/>
      <c r="AJ2614" s="132"/>
      <c r="AK2614" s="132"/>
      <c r="AL2614" s="257"/>
      <c r="AM2614" s="132"/>
      <c r="AN2614" s="132"/>
      <c r="AO2614" s="245"/>
      <c r="AP2614" s="245"/>
      <c r="AQ2614" s="132"/>
      <c r="AR2614" s="132"/>
      <c r="AS2614" s="132"/>
      <c r="AT2614" s="258"/>
      <c r="AU2614" s="258"/>
      <c r="AV2614" s="258"/>
      <c r="AW2614" s="258"/>
      <c r="AX2614" s="258"/>
      <c r="AY2614" s="132"/>
      <c r="AZ2614" s="30"/>
      <c r="BA2614" s="30"/>
      <c r="BB2614" s="30"/>
      <c r="BC2614" s="30"/>
      <c r="BD2614" s="13"/>
      <c r="BE2614" s="14"/>
      <c r="BF2614" s="12"/>
      <c r="BG2614" s="12"/>
      <c r="BH2614" s="12"/>
      <c r="BI2614" s="12"/>
      <c r="BJ2614" s="12"/>
    </row>
    <row r="2615" spans="1:62" s="1" customFormat="1" x14ac:dyDescent="0.25">
      <c r="A2615" s="30"/>
      <c r="B2615" s="30"/>
      <c r="C2615" s="259"/>
      <c r="D2615" s="245"/>
      <c r="E2615" s="245"/>
      <c r="F2615" s="245"/>
      <c r="G2615" s="245"/>
      <c r="H2615" s="246"/>
      <c r="I2615" s="259"/>
      <c r="J2615" s="259"/>
      <c r="K2615" s="248"/>
      <c r="L2615" s="249"/>
      <c r="M2615" s="250"/>
      <c r="N2615" s="248"/>
      <c r="O2615" s="261"/>
      <c r="P2615" s="248"/>
      <c r="Q2615" s="245"/>
      <c r="R2615" s="248"/>
      <c r="S2615" s="245"/>
      <c r="T2615" s="248"/>
      <c r="U2615" s="252"/>
      <c r="V2615" s="253"/>
      <c r="W2615" s="259"/>
      <c r="X2615" s="248"/>
      <c r="Y2615" s="254"/>
      <c r="Z2615" s="254"/>
      <c r="AA2615" s="132"/>
      <c r="AB2615" s="235"/>
      <c r="AC2615" s="255"/>
      <c r="AD2615" s="255"/>
      <c r="AE2615" s="256"/>
      <c r="AF2615" s="256"/>
      <c r="AG2615" s="132"/>
      <c r="AH2615" s="132"/>
      <c r="AI2615" s="132"/>
      <c r="AJ2615" s="132"/>
      <c r="AK2615" s="132"/>
      <c r="AL2615" s="257"/>
      <c r="AM2615" s="132"/>
      <c r="AN2615" s="132"/>
      <c r="AO2615" s="245"/>
      <c r="AP2615" s="245"/>
      <c r="AQ2615" s="132"/>
      <c r="AR2615" s="132"/>
      <c r="AS2615" s="132"/>
      <c r="AT2615" s="258"/>
      <c r="AU2615" s="258"/>
      <c r="AV2615" s="258"/>
      <c r="AW2615" s="258"/>
      <c r="AX2615" s="258"/>
      <c r="AY2615" s="132"/>
      <c r="AZ2615" s="30"/>
      <c r="BA2615" s="30"/>
      <c r="BB2615" s="30"/>
      <c r="BC2615" s="30"/>
      <c r="BD2615" s="13"/>
      <c r="BE2615" s="14"/>
      <c r="BF2615" s="12"/>
      <c r="BG2615" s="12"/>
      <c r="BH2615" s="12"/>
      <c r="BI2615" s="12"/>
      <c r="BJ2615" s="12"/>
    </row>
    <row r="2616" spans="1:62" s="1" customFormat="1" x14ac:dyDescent="0.25">
      <c r="A2616" s="30"/>
      <c r="B2616" s="30"/>
      <c r="C2616" s="259"/>
      <c r="D2616" s="245"/>
      <c r="E2616" s="245"/>
      <c r="F2616" s="245"/>
      <c r="G2616" s="245"/>
      <c r="H2616" s="246"/>
      <c r="I2616" s="259"/>
      <c r="J2616" s="259"/>
      <c r="K2616" s="248"/>
      <c r="L2616" s="249"/>
      <c r="M2616" s="250"/>
      <c r="N2616" s="248"/>
      <c r="O2616" s="261"/>
      <c r="P2616" s="248"/>
      <c r="Q2616" s="245"/>
      <c r="R2616" s="248"/>
      <c r="S2616" s="245"/>
      <c r="T2616" s="248"/>
      <c r="U2616" s="252"/>
      <c r="V2616" s="253"/>
      <c r="W2616" s="259"/>
      <c r="X2616" s="248"/>
      <c r="Y2616" s="254"/>
      <c r="Z2616" s="254"/>
      <c r="AA2616" s="132"/>
      <c r="AB2616" s="235"/>
      <c r="AC2616" s="255"/>
      <c r="AD2616" s="255"/>
      <c r="AE2616" s="256"/>
      <c r="AF2616" s="256"/>
      <c r="AG2616" s="132"/>
      <c r="AH2616" s="132"/>
      <c r="AI2616" s="132"/>
      <c r="AJ2616" s="132"/>
      <c r="AK2616" s="132"/>
      <c r="AL2616" s="257"/>
      <c r="AM2616" s="132"/>
      <c r="AN2616" s="132"/>
      <c r="AO2616" s="245"/>
      <c r="AP2616" s="245"/>
      <c r="AQ2616" s="132"/>
      <c r="AR2616" s="132"/>
      <c r="AS2616" s="132"/>
      <c r="AT2616" s="258"/>
      <c r="AU2616" s="258"/>
      <c r="AV2616" s="258"/>
      <c r="AW2616" s="258"/>
      <c r="AX2616" s="258"/>
      <c r="AY2616" s="132"/>
      <c r="AZ2616" s="30"/>
      <c r="BA2616" s="30"/>
      <c r="BB2616" s="30"/>
      <c r="BC2616" s="30"/>
      <c r="BD2616" s="13"/>
      <c r="BE2616" s="14"/>
      <c r="BF2616" s="12"/>
      <c r="BG2616" s="12"/>
      <c r="BH2616" s="12"/>
      <c r="BI2616" s="12"/>
      <c r="BJ2616" s="12"/>
    </row>
    <row r="2617" spans="1:62" s="1" customFormat="1" x14ac:dyDescent="0.25">
      <c r="A2617" s="30"/>
      <c r="B2617" s="30"/>
      <c r="C2617" s="259"/>
      <c r="D2617" s="245"/>
      <c r="E2617" s="245"/>
      <c r="F2617" s="245"/>
      <c r="G2617" s="245"/>
      <c r="H2617" s="246"/>
      <c r="I2617" s="259"/>
      <c r="J2617" s="259"/>
      <c r="K2617" s="248"/>
      <c r="L2617" s="249"/>
      <c r="M2617" s="250"/>
      <c r="N2617" s="248"/>
      <c r="O2617" s="261"/>
      <c r="P2617" s="248"/>
      <c r="Q2617" s="245"/>
      <c r="R2617" s="248"/>
      <c r="S2617" s="245"/>
      <c r="T2617" s="248"/>
      <c r="U2617" s="252"/>
      <c r="V2617" s="253"/>
      <c r="W2617" s="259"/>
      <c r="X2617" s="248"/>
      <c r="Y2617" s="254"/>
      <c r="Z2617" s="254"/>
      <c r="AA2617" s="132"/>
      <c r="AB2617" s="235"/>
      <c r="AC2617" s="255"/>
      <c r="AD2617" s="255"/>
      <c r="AE2617" s="256"/>
      <c r="AF2617" s="256"/>
      <c r="AG2617" s="132"/>
      <c r="AH2617" s="132"/>
      <c r="AI2617" s="132"/>
      <c r="AJ2617" s="132"/>
      <c r="AK2617" s="132"/>
      <c r="AL2617" s="257"/>
      <c r="AM2617" s="132"/>
      <c r="AN2617" s="132"/>
      <c r="AO2617" s="245"/>
      <c r="AP2617" s="245"/>
      <c r="AQ2617" s="132"/>
      <c r="AR2617" s="132"/>
      <c r="AS2617" s="132"/>
      <c r="AT2617" s="258"/>
      <c r="AU2617" s="258"/>
      <c r="AV2617" s="258"/>
      <c r="AW2617" s="258"/>
      <c r="AX2617" s="258"/>
      <c r="AY2617" s="132"/>
      <c r="AZ2617" s="30"/>
      <c r="BA2617" s="30"/>
      <c r="BB2617" s="30"/>
      <c r="BC2617" s="30"/>
      <c r="BD2617" s="13"/>
      <c r="BE2617" s="14"/>
      <c r="BF2617" s="12"/>
      <c r="BG2617" s="12"/>
      <c r="BH2617" s="12"/>
      <c r="BI2617" s="12"/>
      <c r="BJ2617" s="12"/>
    </row>
    <row r="2618" spans="1:62" s="1" customFormat="1" x14ac:dyDescent="0.25">
      <c r="A2618" s="30"/>
      <c r="B2618" s="30"/>
      <c r="C2618" s="259"/>
      <c r="D2618" s="245"/>
      <c r="E2618" s="245"/>
      <c r="F2618" s="245"/>
      <c r="G2618" s="245"/>
      <c r="H2618" s="246"/>
      <c r="I2618" s="259"/>
      <c r="J2618" s="259"/>
      <c r="K2618" s="248"/>
      <c r="L2618" s="249"/>
      <c r="M2618" s="250"/>
      <c r="N2618" s="248"/>
      <c r="O2618" s="261"/>
      <c r="P2618" s="248"/>
      <c r="Q2618" s="245"/>
      <c r="R2618" s="248"/>
      <c r="S2618" s="245"/>
      <c r="T2618" s="248"/>
      <c r="U2618" s="252"/>
      <c r="V2618" s="253"/>
      <c r="W2618" s="259"/>
      <c r="X2618" s="248"/>
      <c r="Y2618" s="254"/>
      <c r="Z2618" s="254"/>
      <c r="AA2618" s="132"/>
      <c r="AB2618" s="235"/>
      <c r="AC2618" s="255"/>
      <c r="AD2618" s="255"/>
      <c r="AE2618" s="256"/>
      <c r="AF2618" s="256"/>
      <c r="AG2618" s="132"/>
      <c r="AH2618" s="132"/>
      <c r="AI2618" s="132"/>
      <c r="AJ2618" s="132"/>
      <c r="AK2618" s="132"/>
      <c r="AL2618" s="257"/>
      <c r="AM2618" s="132"/>
      <c r="AN2618" s="132"/>
      <c r="AO2618" s="245"/>
      <c r="AP2618" s="245"/>
      <c r="AQ2618" s="132"/>
      <c r="AR2618" s="132"/>
      <c r="AS2618" s="132"/>
      <c r="AT2618" s="258"/>
      <c r="AU2618" s="258"/>
      <c r="AV2618" s="258"/>
      <c r="AW2618" s="258"/>
      <c r="AX2618" s="258"/>
      <c r="AY2618" s="132"/>
      <c r="AZ2618" s="30"/>
      <c r="BA2618" s="30"/>
      <c r="BB2618" s="30"/>
      <c r="BC2618" s="30"/>
      <c r="BD2618" s="13"/>
      <c r="BE2618" s="14"/>
      <c r="BF2618" s="12"/>
      <c r="BG2618" s="12"/>
      <c r="BH2618" s="12"/>
      <c r="BI2618" s="12"/>
      <c r="BJ2618" s="12"/>
    </row>
    <row r="2619" spans="1:62" s="1" customFormat="1" x14ac:dyDescent="0.25">
      <c r="A2619" s="30"/>
      <c r="B2619" s="30"/>
      <c r="C2619" s="259"/>
      <c r="D2619" s="245"/>
      <c r="E2619" s="245"/>
      <c r="F2619" s="245"/>
      <c r="G2619" s="245"/>
      <c r="H2619" s="246"/>
      <c r="I2619" s="259"/>
      <c r="J2619" s="259"/>
      <c r="K2619" s="248"/>
      <c r="L2619" s="249"/>
      <c r="M2619" s="250"/>
      <c r="N2619" s="248"/>
      <c r="O2619" s="261"/>
      <c r="P2619" s="248"/>
      <c r="Q2619" s="245"/>
      <c r="R2619" s="248"/>
      <c r="S2619" s="245"/>
      <c r="T2619" s="248"/>
      <c r="U2619" s="252"/>
      <c r="V2619" s="253"/>
      <c r="W2619" s="259"/>
      <c r="X2619" s="248"/>
      <c r="Y2619" s="254"/>
      <c r="Z2619" s="254"/>
      <c r="AA2619" s="132"/>
      <c r="AB2619" s="235"/>
      <c r="AC2619" s="255"/>
      <c r="AD2619" s="255"/>
      <c r="AE2619" s="256"/>
      <c r="AF2619" s="256"/>
      <c r="AG2619" s="132"/>
      <c r="AH2619" s="132"/>
      <c r="AI2619" s="132"/>
      <c r="AJ2619" s="132"/>
      <c r="AK2619" s="132"/>
      <c r="AL2619" s="257"/>
      <c r="AM2619" s="132"/>
      <c r="AN2619" s="132"/>
      <c r="AO2619" s="245"/>
      <c r="AP2619" s="245"/>
      <c r="AQ2619" s="132"/>
      <c r="AR2619" s="132"/>
      <c r="AS2619" s="132"/>
      <c r="AT2619" s="258"/>
      <c r="AU2619" s="258"/>
      <c r="AV2619" s="258"/>
      <c r="AW2619" s="258"/>
      <c r="AX2619" s="258"/>
      <c r="AY2619" s="132"/>
      <c r="AZ2619" s="30"/>
      <c r="BA2619" s="30"/>
      <c r="BB2619" s="30"/>
      <c r="BC2619" s="30"/>
      <c r="BD2619" s="13"/>
      <c r="BE2619" s="14"/>
      <c r="BF2619" s="12"/>
      <c r="BG2619" s="12"/>
      <c r="BH2619" s="12"/>
      <c r="BI2619" s="12"/>
      <c r="BJ2619" s="12"/>
    </row>
    <row r="2620" spans="1:62" s="1" customFormat="1" x14ac:dyDescent="0.25">
      <c r="A2620" s="30"/>
      <c r="B2620" s="30"/>
      <c r="C2620" s="259"/>
      <c r="D2620" s="245"/>
      <c r="E2620" s="245"/>
      <c r="F2620" s="245"/>
      <c r="G2620" s="245"/>
      <c r="H2620" s="246"/>
      <c r="I2620" s="259"/>
      <c r="J2620" s="259"/>
      <c r="K2620" s="248"/>
      <c r="L2620" s="249"/>
      <c r="M2620" s="250"/>
      <c r="N2620" s="248"/>
      <c r="O2620" s="261"/>
      <c r="P2620" s="248"/>
      <c r="Q2620" s="245"/>
      <c r="R2620" s="248"/>
      <c r="S2620" s="245"/>
      <c r="T2620" s="248"/>
      <c r="U2620" s="252"/>
      <c r="V2620" s="253"/>
      <c r="W2620" s="259"/>
      <c r="X2620" s="248"/>
      <c r="Y2620" s="254"/>
      <c r="Z2620" s="254"/>
      <c r="AA2620" s="132"/>
      <c r="AB2620" s="235"/>
      <c r="AC2620" s="255"/>
      <c r="AD2620" s="255"/>
      <c r="AE2620" s="256"/>
      <c r="AF2620" s="256"/>
      <c r="AG2620" s="132"/>
      <c r="AH2620" s="132"/>
      <c r="AI2620" s="132"/>
      <c r="AJ2620" s="132"/>
      <c r="AK2620" s="132"/>
      <c r="AL2620" s="257"/>
      <c r="AM2620" s="132"/>
      <c r="AN2620" s="132"/>
      <c r="AO2620" s="245"/>
      <c r="AP2620" s="245"/>
      <c r="AQ2620" s="132"/>
      <c r="AR2620" s="132"/>
      <c r="AS2620" s="132"/>
      <c r="AT2620" s="258"/>
      <c r="AU2620" s="258"/>
      <c r="AV2620" s="258"/>
      <c r="AW2620" s="258"/>
      <c r="AX2620" s="258"/>
      <c r="AY2620" s="132"/>
      <c r="AZ2620" s="30"/>
      <c r="BA2620" s="30"/>
      <c r="BB2620" s="30"/>
      <c r="BC2620" s="30"/>
      <c r="BD2620" s="13"/>
      <c r="BE2620" s="14"/>
      <c r="BF2620" s="12"/>
      <c r="BG2620" s="12"/>
      <c r="BH2620" s="12"/>
      <c r="BI2620" s="12"/>
      <c r="BJ2620" s="12"/>
    </row>
    <row r="2621" spans="1:62" s="1" customFormat="1" x14ac:dyDescent="0.25">
      <c r="A2621" s="30"/>
      <c r="B2621" s="30"/>
      <c r="C2621" s="259"/>
      <c r="D2621" s="245"/>
      <c r="E2621" s="245"/>
      <c r="F2621" s="245"/>
      <c r="G2621" s="245"/>
      <c r="H2621" s="246"/>
      <c r="I2621" s="259"/>
      <c r="J2621" s="259"/>
      <c r="K2621" s="248"/>
      <c r="L2621" s="249"/>
      <c r="M2621" s="250"/>
      <c r="N2621" s="248"/>
      <c r="O2621" s="261"/>
      <c r="P2621" s="248"/>
      <c r="Q2621" s="245"/>
      <c r="R2621" s="248"/>
      <c r="S2621" s="245"/>
      <c r="T2621" s="248"/>
      <c r="U2621" s="252"/>
      <c r="V2621" s="253"/>
      <c r="W2621" s="259"/>
      <c r="X2621" s="248"/>
      <c r="Y2621" s="254"/>
      <c r="Z2621" s="254"/>
      <c r="AA2621" s="132"/>
      <c r="AB2621" s="235"/>
      <c r="AC2621" s="255"/>
      <c r="AD2621" s="255"/>
      <c r="AE2621" s="256"/>
      <c r="AF2621" s="256"/>
      <c r="AG2621" s="132"/>
      <c r="AH2621" s="132"/>
      <c r="AI2621" s="132"/>
      <c r="AJ2621" s="132"/>
      <c r="AK2621" s="132"/>
      <c r="AL2621" s="257"/>
      <c r="AM2621" s="132"/>
      <c r="AN2621" s="132"/>
      <c r="AO2621" s="245"/>
      <c r="AP2621" s="245"/>
      <c r="AQ2621" s="132"/>
      <c r="AR2621" s="132"/>
      <c r="AS2621" s="132"/>
      <c r="AT2621" s="258"/>
      <c r="AU2621" s="258"/>
      <c r="AV2621" s="258"/>
      <c r="AW2621" s="258"/>
      <c r="AX2621" s="258"/>
      <c r="AY2621" s="132"/>
      <c r="AZ2621" s="30"/>
      <c r="BA2621" s="30"/>
      <c r="BB2621" s="30"/>
      <c r="BC2621" s="30"/>
      <c r="BD2621" s="13"/>
      <c r="BE2621" s="14"/>
      <c r="BF2621" s="12"/>
      <c r="BG2621" s="12"/>
      <c r="BH2621" s="12"/>
      <c r="BI2621" s="12"/>
      <c r="BJ2621" s="12"/>
    </row>
    <row r="2622" spans="1:62" s="1" customFormat="1" x14ac:dyDescent="0.25">
      <c r="A2622" s="30"/>
      <c r="B2622" s="30"/>
      <c r="C2622" s="259"/>
      <c r="D2622" s="245"/>
      <c r="E2622" s="245"/>
      <c r="F2622" s="245"/>
      <c r="G2622" s="245"/>
      <c r="H2622" s="246"/>
      <c r="I2622" s="259"/>
      <c r="J2622" s="259"/>
      <c r="K2622" s="248"/>
      <c r="L2622" s="249"/>
      <c r="M2622" s="250"/>
      <c r="N2622" s="248"/>
      <c r="O2622" s="261"/>
      <c r="P2622" s="248"/>
      <c r="Q2622" s="245"/>
      <c r="R2622" s="248"/>
      <c r="S2622" s="245"/>
      <c r="T2622" s="248"/>
      <c r="U2622" s="252"/>
      <c r="V2622" s="253"/>
      <c r="W2622" s="259"/>
      <c r="X2622" s="248"/>
      <c r="Y2622" s="254"/>
      <c r="Z2622" s="254"/>
      <c r="AA2622" s="132"/>
      <c r="AB2622" s="235"/>
      <c r="AC2622" s="255"/>
      <c r="AD2622" s="255"/>
      <c r="AE2622" s="256"/>
      <c r="AF2622" s="256"/>
      <c r="AG2622" s="132"/>
      <c r="AH2622" s="132"/>
      <c r="AI2622" s="132"/>
      <c r="AJ2622" s="132"/>
      <c r="AK2622" s="132"/>
      <c r="AL2622" s="257"/>
      <c r="AM2622" s="132"/>
      <c r="AN2622" s="132"/>
      <c r="AO2622" s="245"/>
      <c r="AP2622" s="245"/>
      <c r="AQ2622" s="132"/>
      <c r="AR2622" s="132"/>
      <c r="AS2622" s="132"/>
      <c r="AT2622" s="258"/>
      <c r="AU2622" s="258"/>
      <c r="AV2622" s="258"/>
      <c r="AW2622" s="258"/>
      <c r="AX2622" s="258"/>
      <c r="AY2622" s="132"/>
      <c r="AZ2622" s="30"/>
      <c r="BA2622" s="30"/>
      <c r="BB2622" s="30"/>
      <c r="BC2622" s="30"/>
      <c r="BD2622" s="13"/>
      <c r="BE2622" s="14"/>
      <c r="BF2622" s="12"/>
      <c r="BG2622" s="12"/>
      <c r="BH2622" s="12"/>
      <c r="BI2622" s="12"/>
      <c r="BJ2622" s="12"/>
    </row>
    <row r="2623" spans="1:62" s="1" customFormat="1" x14ac:dyDescent="0.25">
      <c r="A2623" s="30"/>
      <c r="B2623" s="30"/>
      <c r="C2623" s="259"/>
      <c r="D2623" s="245"/>
      <c r="E2623" s="245"/>
      <c r="F2623" s="245"/>
      <c r="G2623" s="245"/>
      <c r="H2623" s="246"/>
      <c r="I2623" s="259"/>
      <c r="J2623" s="259"/>
      <c r="K2623" s="248"/>
      <c r="L2623" s="249"/>
      <c r="M2623" s="250"/>
      <c r="N2623" s="248"/>
      <c r="O2623" s="261"/>
      <c r="P2623" s="248"/>
      <c r="Q2623" s="245"/>
      <c r="R2623" s="248"/>
      <c r="S2623" s="245"/>
      <c r="T2623" s="248"/>
      <c r="U2623" s="252"/>
      <c r="V2623" s="253"/>
      <c r="W2623" s="259"/>
      <c r="X2623" s="248"/>
      <c r="Y2623" s="254"/>
      <c r="Z2623" s="254"/>
      <c r="AA2623" s="132"/>
      <c r="AB2623" s="235"/>
      <c r="AC2623" s="255"/>
      <c r="AD2623" s="255"/>
      <c r="AE2623" s="256"/>
      <c r="AF2623" s="256"/>
      <c r="AG2623" s="132"/>
      <c r="AH2623" s="132"/>
      <c r="AI2623" s="132"/>
      <c r="AJ2623" s="132"/>
      <c r="AK2623" s="132"/>
      <c r="AL2623" s="257"/>
      <c r="AM2623" s="132"/>
      <c r="AN2623" s="132"/>
      <c r="AO2623" s="245"/>
      <c r="AP2623" s="245"/>
      <c r="AQ2623" s="132"/>
      <c r="AR2623" s="132"/>
      <c r="AS2623" s="132"/>
      <c r="AT2623" s="258"/>
      <c r="AU2623" s="258"/>
      <c r="AV2623" s="258"/>
      <c r="AW2623" s="258"/>
      <c r="AX2623" s="258"/>
      <c r="AY2623" s="132"/>
      <c r="AZ2623" s="30"/>
      <c r="BA2623" s="30"/>
      <c r="BB2623" s="30"/>
      <c r="BC2623" s="30"/>
      <c r="BD2623" s="13"/>
      <c r="BE2623" s="14"/>
      <c r="BF2623" s="12"/>
      <c r="BG2623" s="12"/>
      <c r="BH2623" s="12"/>
      <c r="BI2623" s="12"/>
      <c r="BJ2623" s="12"/>
    </row>
    <row r="2624" spans="1:62" s="1" customFormat="1" x14ac:dyDescent="0.25">
      <c r="A2624" s="30"/>
      <c r="B2624" s="30"/>
      <c r="C2624" s="259"/>
      <c r="D2624" s="245"/>
      <c r="E2624" s="245"/>
      <c r="F2624" s="245"/>
      <c r="G2624" s="245"/>
      <c r="H2624" s="246"/>
      <c r="I2624" s="259"/>
      <c r="J2624" s="259"/>
      <c r="K2624" s="248"/>
      <c r="L2624" s="249"/>
      <c r="M2624" s="250"/>
      <c r="N2624" s="248"/>
      <c r="O2624" s="261"/>
      <c r="P2624" s="248"/>
      <c r="Q2624" s="245"/>
      <c r="R2624" s="248"/>
      <c r="S2624" s="245"/>
      <c r="T2624" s="248"/>
      <c r="U2624" s="252"/>
      <c r="V2624" s="253"/>
      <c r="W2624" s="259"/>
      <c r="X2624" s="248"/>
      <c r="Y2624" s="254"/>
      <c r="Z2624" s="254"/>
      <c r="AA2624" s="132"/>
      <c r="AB2624" s="235"/>
      <c r="AC2624" s="255"/>
      <c r="AD2624" s="255"/>
      <c r="AE2624" s="256"/>
      <c r="AF2624" s="256"/>
      <c r="AG2624" s="132"/>
      <c r="AH2624" s="132"/>
      <c r="AI2624" s="132"/>
      <c r="AJ2624" s="132"/>
      <c r="AK2624" s="132"/>
      <c r="AL2624" s="257"/>
      <c r="AM2624" s="132"/>
      <c r="AN2624" s="132"/>
      <c r="AO2624" s="245"/>
      <c r="AP2624" s="245"/>
      <c r="AQ2624" s="132"/>
      <c r="AR2624" s="132"/>
      <c r="AS2624" s="132"/>
      <c r="AT2624" s="258"/>
      <c r="AU2624" s="258"/>
      <c r="AV2624" s="258"/>
      <c r="AW2624" s="258"/>
      <c r="AX2624" s="258"/>
      <c r="AY2624" s="132"/>
      <c r="AZ2624" s="30"/>
      <c r="BA2624" s="30"/>
      <c r="BB2624" s="30"/>
      <c r="BC2624" s="30"/>
      <c r="BD2624" s="13"/>
      <c r="BE2624" s="14"/>
      <c r="BF2624" s="12"/>
      <c r="BG2624" s="12"/>
      <c r="BH2624" s="12"/>
      <c r="BI2624" s="12"/>
      <c r="BJ2624" s="12"/>
    </row>
    <row r="2625" spans="1:62" s="1" customFormat="1" x14ac:dyDescent="0.25">
      <c r="A2625" s="30"/>
      <c r="B2625" s="30"/>
      <c r="C2625" s="259"/>
      <c r="D2625" s="245"/>
      <c r="E2625" s="245"/>
      <c r="F2625" s="245"/>
      <c r="G2625" s="245"/>
      <c r="H2625" s="246"/>
      <c r="I2625" s="259"/>
      <c r="J2625" s="259"/>
      <c r="K2625" s="248"/>
      <c r="L2625" s="249"/>
      <c r="M2625" s="250"/>
      <c r="N2625" s="248"/>
      <c r="O2625" s="261"/>
      <c r="P2625" s="248"/>
      <c r="Q2625" s="245"/>
      <c r="R2625" s="248"/>
      <c r="S2625" s="245"/>
      <c r="T2625" s="248"/>
      <c r="U2625" s="252"/>
      <c r="V2625" s="253"/>
      <c r="W2625" s="259"/>
      <c r="X2625" s="248"/>
      <c r="Y2625" s="254"/>
      <c r="Z2625" s="254"/>
      <c r="AA2625" s="132"/>
      <c r="AB2625" s="235"/>
      <c r="AC2625" s="255"/>
      <c r="AD2625" s="255"/>
      <c r="AE2625" s="256"/>
      <c r="AF2625" s="256"/>
      <c r="AG2625" s="132"/>
      <c r="AH2625" s="132"/>
      <c r="AI2625" s="132"/>
      <c r="AJ2625" s="132"/>
      <c r="AK2625" s="132"/>
      <c r="AL2625" s="257"/>
      <c r="AM2625" s="132"/>
      <c r="AN2625" s="132"/>
      <c r="AO2625" s="245"/>
      <c r="AP2625" s="245"/>
      <c r="AQ2625" s="132"/>
      <c r="AR2625" s="132"/>
      <c r="AS2625" s="132"/>
      <c r="AT2625" s="258"/>
      <c r="AU2625" s="258"/>
      <c r="AV2625" s="258"/>
      <c r="AW2625" s="258"/>
      <c r="AX2625" s="258"/>
      <c r="AY2625" s="132"/>
      <c r="AZ2625" s="30"/>
      <c r="BA2625" s="30"/>
      <c r="BB2625" s="30"/>
      <c r="BC2625" s="30"/>
      <c r="BD2625" s="13"/>
      <c r="BE2625" s="14"/>
      <c r="BF2625" s="12"/>
      <c r="BG2625" s="12"/>
      <c r="BH2625" s="12"/>
      <c r="BI2625" s="12"/>
      <c r="BJ2625" s="12"/>
    </row>
    <row r="2626" spans="1:62" s="1" customFormat="1" x14ac:dyDescent="0.25">
      <c r="A2626" s="30"/>
      <c r="B2626" s="30"/>
      <c r="C2626" s="259"/>
      <c r="D2626" s="245"/>
      <c r="E2626" s="245"/>
      <c r="F2626" s="245"/>
      <c r="G2626" s="245"/>
      <c r="H2626" s="246"/>
      <c r="I2626" s="259"/>
      <c r="J2626" s="259"/>
      <c r="K2626" s="248"/>
      <c r="L2626" s="249"/>
      <c r="M2626" s="250"/>
      <c r="N2626" s="248"/>
      <c r="O2626" s="261"/>
      <c r="P2626" s="248"/>
      <c r="Q2626" s="245"/>
      <c r="R2626" s="248"/>
      <c r="S2626" s="245"/>
      <c r="T2626" s="248"/>
      <c r="U2626" s="252"/>
      <c r="V2626" s="253"/>
      <c r="W2626" s="259"/>
      <c r="X2626" s="248"/>
      <c r="Y2626" s="254"/>
      <c r="Z2626" s="254"/>
      <c r="AA2626" s="132"/>
      <c r="AB2626" s="235"/>
      <c r="AC2626" s="255"/>
      <c r="AD2626" s="255"/>
      <c r="AE2626" s="256"/>
      <c r="AF2626" s="256"/>
      <c r="AG2626" s="132"/>
      <c r="AH2626" s="132"/>
      <c r="AI2626" s="132"/>
      <c r="AJ2626" s="132"/>
      <c r="AK2626" s="132"/>
      <c r="AL2626" s="257"/>
      <c r="AM2626" s="132"/>
      <c r="AN2626" s="132"/>
      <c r="AO2626" s="245"/>
      <c r="AP2626" s="245"/>
      <c r="AQ2626" s="132"/>
      <c r="AR2626" s="132"/>
      <c r="AS2626" s="132"/>
      <c r="AT2626" s="258"/>
      <c r="AU2626" s="258"/>
      <c r="AV2626" s="258"/>
      <c r="AW2626" s="258"/>
      <c r="AX2626" s="258"/>
      <c r="AY2626" s="132"/>
      <c r="AZ2626" s="30"/>
      <c r="BA2626" s="30"/>
      <c r="BB2626" s="30"/>
      <c r="BC2626" s="30"/>
      <c r="BD2626" s="13"/>
      <c r="BE2626" s="14"/>
      <c r="BF2626" s="12"/>
      <c r="BG2626" s="12"/>
      <c r="BH2626" s="12"/>
      <c r="BI2626" s="12"/>
      <c r="BJ2626" s="12"/>
    </row>
    <row r="2627" spans="1:62" s="1" customFormat="1" x14ac:dyDescent="0.25">
      <c r="A2627" s="30"/>
      <c r="B2627" s="30"/>
      <c r="C2627" s="259"/>
      <c r="D2627" s="245"/>
      <c r="E2627" s="245"/>
      <c r="F2627" s="245"/>
      <c r="G2627" s="245"/>
      <c r="H2627" s="246"/>
      <c r="I2627" s="259"/>
      <c r="J2627" s="259"/>
      <c r="K2627" s="248"/>
      <c r="L2627" s="249"/>
      <c r="M2627" s="250"/>
      <c r="N2627" s="248"/>
      <c r="O2627" s="261"/>
      <c r="P2627" s="248"/>
      <c r="Q2627" s="245"/>
      <c r="R2627" s="248"/>
      <c r="S2627" s="245"/>
      <c r="T2627" s="248"/>
      <c r="U2627" s="252"/>
      <c r="V2627" s="253"/>
      <c r="W2627" s="259"/>
      <c r="X2627" s="248"/>
      <c r="Y2627" s="254"/>
      <c r="Z2627" s="254"/>
      <c r="AA2627" s="132"/>
      <c r="AB2627" s="235"/>
      <c r="AC2627" s="255"/>
      <c r="AD2627" s="255"/>
      <c r="AE2627" s="256"/>
      <c r="AF2627" s="256"/>
      <c r="AG2627" s="132"/>
      <c r="AH2627" s="132"/>
      <c r="AI2627" s="132"/>
      <c r="AJ2627" s="132"/>
      <c r="AK2627" s="132"/>
      <c r="AL2627" s="257"/>
      <c r="AM2627" s="132"/>
      <c r="AN2627" s="132"/>
      <c r="AO2627" s="245"/>
      <c r="AP2627" s="245"/>
      <c r="AQ2627" s="132"/>
      <c r="AR2627" s="132"/>
      <c r="AS2627" s="132"/>
      <c r="AT2627" s="258"/>
      <c r="AU2627" s="258"/>
      <c r="AV2627" s="258"/>
      <c r="AW2627" s="258"/>
      <c r="AX2627" s="258"/>
      <c r="AY2627" s="132"/>
      <c r="AZ2627" s="30"/>
      <c r="BA2627" s="30"/>
      <c r="BB2627" s="30"/>
      <c r="BC2627" s="30"/>
      <c r="BD2627" s="13"/>
      <c r="BE2627" s="14"/>
      <c r="BF2627" s="12"/>
      <c r="BG2627" s="12"/>
      <c r="BH2627" s="12"/>
      <c r="BI2627" s="12"/>
      <c r="BJ2627" s="12"/>
    </row>
    <row r="2628" spans="1:62" s="1" customFormat="1" x14ac:dyDescent="0.25">
      <c r="A2628" s="30"/>
      <c r="B2628" s="30"/>
      <c r="C2628" s="259"/>
      <c r="D2628" s="245"/>
      <c r="E2628" s="245"/>
      <c r="F2628" s="245"/>
      <c r="G2628" s="245"/>
      <c r="H2628" s="246"/>
      <c r="I2628" s="259"/>
      <c r="J2628" s="259"/>
      <c r="K2628" s="248"/>
      <c r="L2628" s="249"/>
      <c r="M2628" s="250"/>
      <c r="N2628" s="248"/>
      <c r="O2628" s="261"/>
      <c r="P2628" s="248"/>
      <c r="Q2628" s="245"/>
      <c r="R2628" s="248"/>
      <c r="S2628" s="245"/>
      <c r="T2628" s="248"/>
      <c r="U2628" s="252"/>
      <c r="V2628" s="253"/>
      <c r="W2628" s="259"/>
      <c r="X2628" s="248"/>
      <c r="Y2628" s="254"/>
      <c r="Z2628" s="254"/>
      <c r="AA2628" s="132"/>
      <c r="AB2628" s="235"/>
      <c r="AC2628" s="255"/>
      <c r="AD2628" s="255"/>
      <c r="AE2628" s="256"/>
      <c r="AF2628" s="256"/>
      <c r="AG2628" s="132"/>
      <c r="AH2628" s="132"/>
      <c r="AI2628" s="132"/>
      <c r="AJ2628" s="132"/>
      <c r="AK2628" s="132"/>
      <c r="AL2628" s="257"/>
      <c r="AM2628" s="132"/>
      <c r="AN2628" s="132"/>
      <c r="AO2628" s="245"/>
      <c r="AP2628" s="245"/>
      <c r="AQ2628" s="132"/>
      <c r="AR2628" s="132"/>
      <c r="AS2628" s="132"/>
      <c r="AT2628" s="258"/>
      <c r="AU2628" s="258"/>
      <c r="AV2628" s="258"/>
      <c r="AW2628" s="258"/>
      <c r="AX2628" s="258"/>
      <c r="AY2628" s="132"/>
      <c r="AZ2628" s="30"/>
      <c r="BA2628" s="30"/>
      <c r="BB2628" s="30"/>
      <c r="BC2628" s="30"/>
      <c r="BD2628" s="13"/>
      <c r="BE2628" s="14"/>
      <c r="BF2628" s="12"/>
      <c r="BG2628" s="12"/>
      <c r="BH2628" s="12"/>
      <c r="BI2628" s="12"/>
      <c r="BJ2628" s="12"/>
    </row>
    <row r="2629" spans="1:62" s="1" customFormat="1" x14ac:dyDescent="0.25">
      <c r="A2629" s="30"/>
      <c r="B2629" s="30"/>
      <c r="C2629" s="259"/>
      <c r="D2629" s="245"/>
      <c r="E2629" s="245"/>
      <c r="F2629" s="245"/>
      <c r="G2629" s="245"/>
      <c r="H2629" s="246"/>
      <c r="I2629" s="259"/>
      <c r="J2629" s="259"/>
      <c r="K2629" s="248"/>
      <c r="L2629" s="249"/>
      <c r="M2629" s="250"/>
      <c r="N2629" s="248"/>
      <c r="O2629" s="261"/>
      <c r="P2629" s="248"/>
      <c r="Q2629" s="245"/>
      <c r="R2629" s="248"/>
      <c r="S2629" s="245"/>
      <c r="T2629" s="248"/>
      <c r="U2629" s="252"/>
      <c r="V2629" s="253"/>
      <c r="W2629" s="259"/>
      <c r="X2629" s="248"/>
      <c r="Y2629" s="254"/>
      <c r="Z2629" s="254"/>
      <c r="AA2629" s="132"/>
      <c r="AB2629" s="235"/>
      <c r="AC2629" s="255"/>
      <c r="AD2629" s="255"/>
      <c r="AE2629" s="256"/>
      <c r="AF2629" s="256"/>
      <c r="AG2629" s="132"/>
      <c r="AH2629" s="132"/>
      <c r="AI2629" s="132"/>
      <c r="AJ2629" s="132"/>
      <c r="AK2629" s="132"/>
      <c r="AL2629" s="257"/>
      <c r="AM2629" s="132"/>
      <c r="AN2629" s="132"/>
      <c r="AO2629" s="245"/>
      <c r="AP2629" s="245"/>
      <c r="AQ2629" s="132"/>
      <c r="AR2629" s="132"/>
      <c r="AS2629" s="132"/>
      <c r="AT2629" s="258"/>
      <c r="AU2629" s="258"/>
      <c r="AV2629" s="258"/>
      <c r="AW2629" s="258"/>
      <c r="AX2629" s="258"/>
      <c r="AY2629" s="132"/>
      <c r="AZ2629" s="30"/>
      <c r="BA2629" s="30"/>
      <c r="BB2629" s="30"/>
      <c r="BC2629" s="30"/>
      <c r="BD2629" s="13"/>
      <c r="BE2629" s="14"/>
      <c r="BF2629" s="12"/>
      <c r="BG2629" s="12"/>
      <c r="BH2629" s="12"/>
      <c r="BI2629" s="12"/>
      <c r="BJ2629" s="12"/>
    </row>
    <row r="2630" spans="1:62" s="1" customFormat="1" x14ac:dyDescent="0.25">
      <c r="A2630" s="30"/>
      <c r="B2630" s="30"/>
      <c r="C2630" s="259"/>
      <c r="D2630" s="245"/>
      <c r="E2630" s="245"/>
      <c r="F2630" s="245"/>
      <c r="G2630" s="245"/>
      <c r="H2630" s="246"/>
      <c r="I2630" s="259"/>
      <c r="J2630" s="259"/>
      <c r="K2630" s="248"/>
      <c r="L2630" s="249"/>
      <c r="M2630" s="250"/>
      <c r="N2630" s="248"/>
      <c r="O2630" s="261"/>
      <c r="P2630" s="248"/>
      <c r="Q2630" s="245"/>
      <c r="R2630" s="248"/>
      <c r="S2630" s="245"/>
      <c r="T2630" s="248"/>
      <c r="U2630" s="252"/>
      <c r="V2630" s="253"/>
      <c r="W2630" s="259"/>
      <c r="X2630" s="248"/>
      <c r="Y2630" s="254"/>
      <c r="Z2630" s="254"/>
      <c r="AA2630" s="132"/>
      <c r="AB2630" s="235"/>
      <c r="AC2630" s="255"/>
      <c r="AD2630" s="255"/>
      <c r="AE2630" s="256"/>
      <c r="AF2630" s="256"/>
      <c r="AG2630" s="132"/>
      <c r="AH2630" s="132"/>
      <c r="AI2630" s="132"/>
      <c r="AJ2630" s="132"/>
      <c r="AK2630" s="132"/>
      <c r="AL2630" s="257"/>
      <c r="AM2630" s="132"/>
      <c r="AN2630" s="132"/>
      <c r="AO2630" s="245"/>
      <c r="AP2630" s="245"/>
      <c r="AQ2630" s="132"/>
      <c r="AR2630" s="132"/>
      <c r="AS2630" s="132"/>
      <c r="AT2630" s="258"/>
      <c r="AU2630" s="258"/>
      <c r="AV2630" s="258"/>
      <c r="AW2630" s="258"/>
      <c r="AX2630" s="258"/>
      <c r="AY2630" s="132"/>
      <c r="AZ2630" s="30"/>
      <c r="BA2630" s="30"/>
      <c r="BB2630" s="30"/>
      <c r="BC2630" s="30"/>
      <c r="BD2630" s="13"/>
      <c r="BE2630" s="14"/>
      <c r="BF2630" s="12"/>
      <c r="BG2630" s="12"/>
      <c r="BH2630" s="12"/>
      <c r="BI2630" s="12"/>
      <c r="BJ2630" s="12"/>
    </row>
    <row r="2631" spans="1:62" s="1" customFormat="1" x14ac:dyDescent="0.25">
      <c r="A2631" s="30"/>
      <c r="B2631" s="30"/>
      <c r="C2631" s="259"/>
      <c r="D2631" s="245"/>
      <c r="E2631" s="245"/>
      <c r="F2631" s="245"/>
      <c r="G2631" s="245"/>
      <c r="H2631" s="246"/>
      <c r="I2631" s="259"/>
      <c r="J2631" s="259"/>
      <c r="K2631" s="248"/>
      <c r="L2631" s="249"/>
      <c r="M2631" s="250"/>
      <c r="N2631" s="248"/>
      <c r="O2631" s="261"/>
      <c r="P2631" s="248"/>
      <c r="Q2631" s="245"/>
      <c r="R2631" s="248"/>
      <c r="S2631" s="245"/>
      <c r="T2631" s="248"/>
      <c r="U2631" s="252"/>
      <c r="V2631" s="253"/>
      <c r="W2631" s="259"/>
      <c r="X2631" s="248"/>
      <c r="Y2631" s="254"/>
      <c r="Z2631" s="254"/>
      <c r="AA2631" s="132"/>
      <c r="AB2631" s="235"/>
      <c r="AC2631" s="255"/>
      <c r="AD2631" s="255"/>
      <c r="AE2631" s="256"/>
      <c r="AF2631" s="256"/>
      <c r="AG2631" s="132"/>
      <c r="AH2631" s="132"/>
      <c r="AI2631" s="132"/>
      <c r="AJ2631" s="132"/>
      <c r="AK2631" s="132"/>
      <c r="AL2631" s="257"/>
      <c r="AM2631" s="132"/>
      <c r="AN2631" s="132"/>
      <c r="AO2631" s="245"/>
      <c r="AP2631" s="245"/>
      <c r="AQ2631" s="132"/>
      <c r="AR2631" s="132"/>
      <c r="AS2631" s="132"/>
      <c r="AT2631" s="258"/>
      <c r="AU2631" s="258"/>
      <c r="AV2631" s="258"/>
      <c r="AW2631" s="258"/>
      <c r="AX2631" s="258"/>
      <c r="AY2631" s="132"/>
      <c r="AZ2631" s="30"/>
      <c r="BA2631" s="30"/>
      <c r="BB2631" s="30"/>
      <c r="BC2631" s="30"/>
      <c r="BD2631" s="13"/>
      <c r="BE2631" s="14"/>
      <c r="BF2631" s="12"/>
      <c r="BG2631" s="12"/>
      <c r="BH2631" s="12"/>
      <c r="BI2631" s="12"/>
      <c r="BJ2631" s="12"/>
    </row>
    <row r="2632" spans="1:62" s="1" customFormat="1" x14ac:dyDescent="0.25">
      <c r="A2632" s="30"/>
      <c r="B2632" s="30"/>
      <c r="C2632" s="259"/>
      <c r="D2632" s="245"/>
      <c r="E2632" s="245"/>
      <c r="F2632" s="245"/>
      <c r="G2632" s="245"/>
      <c r="H2632" s="246"/>
      <c r="I2632" s="259"/>
      <c r="J2632" s="259"/>
      <c r="K2632" s="248"/>
      <c r="L2632" s="249"/>
      <c r="M2632" s="250"/>
      <c r="N2632" s="248"/>
      <c r="O2632" s="261"/>
      <c r="P2632" s="248"/>
      <c r="Q2632" s="245"/>
      <c r="R2632" s="248"/>
      <c r="S2632" s="245"/>
      <c r="T2632" s="248"/>
      <c r="U2632" s="252"/>
      <c r="V2632" s="253"/>
      <c r="W2632" s="259"/>
      <c r="X2632" s="248"/>
      <c r="Y2632" s="254"/>
      <c r="Z2632" s="254"/>
      <c r="AA2632" s="132"/>
      <c r="AB2632" s="235"/>
      <c r="AC2632" s="255"/>
      <c r="AD2632" s="255"/>
      <c r="AE2632" s="256"/>
      <c r="AF2632" s="256"/>
      <c r="AG2632" s="132"/>
      <c r="AH2632" s="132"/>
      <c r="AI2632" s="132"/>
      <c r="AJ2632" s="132"/>
      <c r="AK2632" s="132"/>
      <c r="AL2632" s="257"/>
      <c r="AM2632" s="132"/>
      <c r="AN2632" s="132"/>
      <c r="AO2632" s="245"/>
      <c r="AP2632" s="245"/>
      <c r="AQ2632" s="132"/>
      <c r="AR2632" s="132"/>
      <c r="AS2632" s="132"/>
      <c r="AT2632" s="258"/>
      <c r="AU2632" s="258"/>
      <c r="AV2632" s="258"/>
      <c r="AW2632" s="258"/>
      <c r="AX2632" s="258"/>
      <c r="AY2632" s="132"/>
      <c r="AZ2632" s="30"/>
      <c r="BA2632" s="30"/>
      <c r="BB2632" s="30"/>
      <c r="BC2632" s="30"/>
      <c r="BD2632" s="13"/>
      <c r="BE2632" s="14"/>
      <c r="BF2632" s="12"/>
      <c r="BG2632" s="12"/>
      <c r="BH2632" s="12"/>
      <c r="BI2632" s="12"/>
      <c r="BJ2632" s="12"/>
    </row>
    <row r="2633" spans="1:62" s="1" customFormat="1" x14ac:dyDescent="0.25">
      <c r="A2633" s="30"/>
      <c r="B2633" s="30"/>
      <c r="C2633" s="259"/>
      <c r="D2633" s="245"/>
      <c r="E2633" s="245"/>
      <c r="F2633" s="245"/>
      <c r="G2633" s="245"/>
      <c r="H2633" s="246"/>
      <c r="I2633" s="259"/>
      <c r="J2633" s="259"/>
      <c r="K2633" s="248"/>
      <c r="L2633" s="249"/>
      <c r="M2633" s="250"/>
      <c r="N2633" s="248"/>
      <c r="O2633" s="261"/>
      <c r="P2633" s="248"/>
      <c r="Q2633" s="245"/>
      <c r="R2633" s="248"/>
      <c r="S2633" s="245"/>
      <c r="T2633" s="248"/>
      <c r="U2633" s="252"/>
      <c r="V2633" s="253"/>
      <c r="W2633" s="259"/>
      <c r="X2633" s="248"/>
      <c r="Y2633" s="254"/>
      <c r="Z2633" s="254"/>
      <c r="AA2633" s="132"/>
      <c r="AB2633" s="235"/>
      <c r="AC2633" s="255"/>
      <c r="AD2633" s="255"/>
      <c r="AE2633" s="256"/>
      <c r="AF2633" s="256"/>
      <c r="AG2633" s="132"/>
      <c r="AH2633" s="132"/>
      <c r="AI2633" s="132"/>
      <c r="AJ2633" s="132"/>
      <c r="AK2633" s="132"/>
      <c r="AL2633" s="257"/>
      <c r="AM2633" s="132"/>
      <c r="AN2633" s="132"/>
      <c r="AO2633" s="245"/>
      <c r="AP2633" s="245"/>
      <c r="AQ2633" s="132"/>
      <c r="AR2633" s="132"/>
      <c r="AS2633" s="132"/>
      <c r="AT2633" s="258"/>
      <c r="AU2633" s="258"/>
      <c r="AV2633" s="258"/>
      <c r="AW2633" s="258"/>
      <c r="AX2633" s="258"/>
      <c r="AY2633" s="132"/>
      <c r="AZ2633" s="30"/>
      <c r="BA2633" s="30"/>
      <c r="BB2633" s="30"/>
      <c r="BC2633" s="30"/>
      <c r="BD2633" s="13"/>
      <c r="BE2633" s="14"/>
      <c r="BF2633" s="12"/>
      <c r="BG2633" s="12"/>
      <c r="BH2633" s="12"/>
      <c r="BI2633" s="12"/>
      <c r="BJ2633" s="12"/>
    </row>
    <row r="2634" spans="1:62" s="1" customFormat="1" x14ac:dyDescent="0.25">
      <c r="A2634" s="30"/>
      <c r="B2634" s="30"/>
      <c r="C2634" s="259"/>
      <c r="D2634" s="245"/>
      <c r="E2634" s="245"/>
      <c r="F2634" s="245"/>
      <c r="G2634" s="245"/>
      <c r="H2634" s="246"/>
      <c r="I2634" s="259"/>
      <c r="J2634" s="259"/>
      <c r="K2634" s="248"/>
      <c r="L2634" s="249"/>
      <c r="M2634" s="250"/>
      <c r="N2634" s="248"/>
      <c r="O2634" s="261"/>
      <c r="P2634" s="248"/>
      <c r="Q2634" s="245"/>
      <c r="R2634" s="248"/>
      <c r="S2634" s="245"/>
      <c r="T2634" s="248"/>
      <c r="U2634" s="252"/>
      <c r="V2634" s="253"/>
      <c r="W2634" s="259"/>
      <c r="X2634" s="248"/>
      <c r="Y2634" s="254"/>
      <c r="Z2634" s="254"/>
      <c r="AA2634" s="132"/>
      <c r="AB2634" s="235"/>
      <c r="AC2634" s="255"/>
      <c r="AD2634" s="255"/>
      <c r="AE2634" s="256"/>
      <c r="AF2634" s="256"/>
      <c r="AG2634" s="132"/>
      <c r="AH2634" s="132"/>
      <c r="AI2634" s="132"/>
      <c r="AJ2634" s="132"/>
      <c r="AK2634" s="132"/>
      <c r="AL2634" s="257"/>
      <c r="AM2634" s="132"/>
      <c r="AN2634" s="132"/>
      <c r="AO2634" s="245"/>
      <c r="AP2634" s="245"/>
      <c r="AQ2634" s="132"/>
      <c r="AR2634" s="132"/>
      <c r="AS2634" s="132"/>
      <c r="AT2634" s="258"/>
      <c r="AU2634" s="258"/>
      <c r="AV2634" s="258"/>
      <c r="AW2634" s="258"/>
      <c r="AX2634" s="258"/>
      <c r="AY2634" s="132"/>
      <c r="AZ2634" s="30"/>
      <c r="BA2634" s="30"/>
      <c r="BB2634" s="30"/>
      <c r="BC2634" s="30"/>
      <c r="BD2634" s="13"/>
      <c r="BE2634" s="14"/>
      <c r="BF2634" s="12"/>
      <c r="BG2634" s="12"/>
      <c r="BH2634" s="12"/>
      <c r="BI2634" s="12"/>
      <c r="BJ2634" s="12"/>
    </row>
    <row r="2635" spans="1:62" s="1" customFormat="1" x14ac:dyDescent="0.25">
      <c r="A2635" s="30"/>
      <c r="B2635" s="30"/>
      <c r="C2635" s="259"/>
      <c r="D2635" s="245"/>
      <c r="E2635" s="245"/>
      <c r="F2635" s="245"/>
      <c r="G2635" s="245"/>
      <c r="H2635" s="246"/>
      <c r="I2635" s="259"/>
      <c r="J2635" s="259"/>
      <c r="K2635" s="248"/>
      <c r="L2635" s="249"/>
      <c r="M2635" s="250"/>
      <c r="N2635" s="248"/>
      <c r="O2635" s="261"/>
      <c r="P2635" s="248"/>
      <c r="Q2635" s="245"/>
      <c r="R2635" s="248"/>
      <c r="S2635" s="245"/>
      <c r="T2635" s="248"/>
      <c r="U2635" s="252"/>
      <c r="V2635" s="253"/>
      <c r="W2635" s="259"/>
      <c r="X2635" s="248"/>
      <c r="Y2635" s="254"/>
      <c r="Z2635" s="254"/>
      <c r="AA2635" s="132"/>
      <c r="AB2635" s="235"/>
      <c r="AC2635" s="255"/>
      <c r="AD2635" s="255"/>
      <c r="AE2635" s="256"/>
      <c r="AF2635" s="256"/>
      <c r="AG2635" s="132"/>
      <c r="AH2635" s="132"/>
      <c r="AI2635" s="132"/>
      <c r="AJ2635" s="132"/>
      <c r="AK2635" s="132"/>
      <c r="AL2635" s="257"/>
      <c r="AM2635" s="132"/>
      <c r="AN2635" s="132"/>
      <c r="AO2635" s="245"/>
      <c r="AP2635" s="245"/>
      <c r="AQ2635" s="132"/>
      <c r="AR2635" s="132"/>
      <c r="AS2635" s="132"/>
      <c r="AT2635" s="258"/>
      <c r="AU2635" s="258"/>
      <c r="AV2635" s="258"/>
      <c r="AW2635" s="258"/>
      <c r="AX2635" s="258"/>
      <c r="AY2635" s="132"/>
      <c r="AZ2635" s="30"/>
      <c r="BA2635" s="30"/>
      <c r="BB2635" s="30"/>
      <c r="BC2635" s="30"/>
      <c r="BD2635" s="13"/>
      <c r="BE2635" s="14"/>
      <c r="BF2635" s="12"/>
      <c r="BG2635" s="12"/>
      <c r="BH2635" s="12"/>
      <c r="BI2635" s="12"/>
      <c r="BJ2635" s="12"/>
    </row>
    <row r="2636" spans="1:62" s="1" customFormat="1" x14ac:dyDescent="0.25">
      <c r="A2636" s="30"/>
      <c r="B2636" s="30"/>
      <c r="C2636" s="259"/>
      <c r="D2636" s="245"/>
      <c r="E2636" s="245"/>
      <c r="F2636" s="245"/>
      <c r="G2636" s="245"/>
      <c r="H2636" s="246"/>
      <c r="I2636" s="259"/>
      <c r="J2636" s="259"/>
      <c r="K2636" s="248"/>
      <c r="L2636" s="249"/>
      <c r="M2636" s="250"/>
      <c r="N2636" s="248"/>
      <c r="O2636" s="261"/>
      <c r="P2636" s="248"/>
      <c r="Q2636" s="245"/>
      <c r="R2636" s="248"/>
      <c r="S2636" s="245"/>
      <c r="T2636" s="248"/>
      <c r="U2636" s="252"/>
      <c r="V2636" s="253"/>
      <c r="W2636" s="259"/>
      <c r="X2636" s="248"/>
      <c r="Y2636" s="254"/>
      <c r="Z2636" s="254"/>
      <c r="AA2636" s="132"/>
      <c r="AB2636" s="235"/>
      <c r="AC2636" s="255"/>
      <c r="AD2636" s="255"/>
      <c r="AE2636" s="256"/>
      <c r="AF2636" s="256"/>
      <c r="AG2636" s="132"/>
      <c r="AH2636" s="132"/>
      <c r="AI2636" s="132"/>
      <c r="AJ2636" s="132"/>
      <c r="AK2636" s="132"/>
      <c r="AL2636" s="257"/>
      <c r="AM2636" s="132"/>
      <c r="AN2636" s="132"/>
      <c r="AO2636" s="245"/>
      <c r="AP2636" s="245"/>
      <c r="AQ2636" s="132"/>
      <c r="AR2636" s="132"/>
      <c r="AS2636" s="132"/>
      <c r="AT2636" s="258"/>
      <c r="AU2636" s="258"/>
      <c r="AV2636" s="258"/>
      <c r="AW2636" s="258"/>
      <c r="AX2636" s="258"/>
      <c r="AY2636" s="132"/>
      <c r="AZ2636" s="30"/>
      <c r="BA2636" s="30"/>
      <c r="BB2636" s="30"/>
      <c r="BC2636" s="30"/>
      <c r="BD2636" s="13"/>
      <c r="BE2636" s="14"/>
      <c r="BF2636" s="12"/>
      <c r="BG2636" s="12"/>
      <c r="BH2636" s="12"/>
      <c r="BI2636" s="12"/>
      <c r="BJ2636" s="12"/>
    </row>
    <row r="2637" spans="1:62" s="1" customFormat="1" x14ac:dyDescent="0.25">
      <c r="A2637" s="30"/>
      <c r="B2637" s="30"/>
      <c r="C2637" s="259"/>
      <c r="D2637" s="245"/>
      <c r="E2637" s="245"/>
      <c r="F2637" s="245"/>
      <c r="G2637" s="245"/>
      <c r="H2637" s="246"/>
      <c r="I2637" s="259"/>
      <c r="J2637" s="259"/>
      <c r="K2637" s="248"/>
      <c r="L2637" s="249"/>
      <c r="M2637" s="250"/>
      <c r="N2637" s="248"/>
      <c r="O2637" s="261"/>
      <c r="P2637" s="248"/>
      <c r="Q2637" s="245"/>
      <c r="R2637" s="248"/>
      <c r="S2637" s="245"/>
      <c r="T2637" s="248"/>
      <c r="U2637" s="252"/>
      <c r="V2637" s="253"/>
      <c r="W2637" s="259"/>
      <c r="X2637" s="248"/>
      <c r="Y2637" s="254"/>
      <c r="Z2637" s="254"/>
      <c r="AA2637" s="132"/>
      <c r="AB2637" s="235"/>
      <c r="AC2637" s="255"/>
      <c r="AD2637" s="255"/>
      <c r="AE2637" s="256"/>
      <c r="AF2637" s="256"/>
      <c r="AG2637" s="132"/>
      <c r="AH2637" s="132"/>
      <c r="AI2637" s="132"/>
      <c r="AJ2637" s="132"/>
      <c r="AK2637" s="132"/>
      <c r="AL2637" s="257"/>
      <c r="AM2637" s="132"/>
      <c r="AN2637" s="132"/>
      <c r="AO2637" s="245"/>
      <c r="AP2637" s="245"/>
      <c r="AQ2637" s="132"/>
      <c r="AR2637" s="132"/>
      <c r="AS2637" s="132"/>
      <c r="AT2637" s="258"/>
      <c r="AU2637" s="258"/>
      <c r="AV2637" s="258"/>
      <c r="AW2637" s="258"/>
      <c r="AX2637" s="258"/>
      <c r="AY2637" s="132"/>
      <c r="AZ2637" s="30"/>
      <c r="BA2637" s="30"/>
      <c r="BB2637" s="30"/>
      <c r="BC2637" s="30"/>
      <c r="BD2637" s="13"/>
      <c r="BE2637" s="14"/>
      <c r="BF2637" s="12"/>
      <c r="BG2637" s="12"/>
      <c r="BH2637" s="12"/>
      <c r="BI2637" s="12"/>
      <c r="BJ2637" s="12"/>
    </row>
    <row r="2638" spans="1:62" s="1" customFormat="1" x14ac:dyDescent="0.25">
      <c r="A2638" s="30"/>
      <c r="B2638" s="30"/>
      <c r="C2638" s="259"/>
      <c r="D2638" s="245"/>
      <c r="E2638" s="245"/>
      <c r="F2638" s="245"/>
      <c r="G2638" s="245"/>
      <c r="H2638" s="246"/>
      <c r="I2638" s="259"/>
      <c r="J2638" s="259"/>
      <c r="K2638" s="248"/>
      <c r="L2638" s="249"/>
      <c r="M2638" s="250"/>
      <c r="N2638" s="248"/>
      <c r="O2638" s="261"/>
      <c r="P2638" s="248"/>
      <c r="Q2638" s="245"/>
      <c r="R2638" s="248"/>
      <c r="S2638" s="245"/>
      <c r="T2638" s="248"/>
      <c r="U2638" s="252"/>
      <c r="V2638" s="253"/>
      <c r="W2638" s="259"/>
      <c r="X2638" s="248"/>
      <c r="Y2638" s="254"/>
      <c r="Z2638" s="254"/>
      <c r="AA2638" s="132"/>
      <c r="AB2638" s="235"/>
      <c r="AC2638" s="255"/>
      <c r="AD2638" s="255"/>
      <c r="AE2638" s="256"/>
      <c r="AF2638" s="256"/>
      <c r="AG2638" s="132"/>
      <c r="AH2638" s="132"/>
      <c r="AI2638" s="132"/>
      <c r="AJ2638" s="132"/>
      <c r="AK2638" s="132"/>
      <c r="AL2638" s="257"/>
      <c r="AM2638" s="132"/>
      <c r="AN2638" s="132"/>
      <c r="AO2638" s="245"/>
      <c r="AP2638" s="245"/>
      <c r="AQ2638" s="132"/>
      <c r="AR2638" s="132"/>
      <c r="AS2638" s="132"/>
      <c r="AT2638" s="258"/>
      <c r="AU2638" s="258"/>
      <c r="AV2638" s="258"/>
      <c r="AW2638" s="258"/>
      <c r="AX2638" s="258"/>
      <c r="AY2638" s="132"/>
      <c r="AZ2638" s="30"/>
      <c r="BA2638" s="30"/>
      <c r="BB2638" s="30"/>
      <c r="BC2638" s="30"/>
      <c r="BD2638" s="13"/>
      <c r="BE2638" s="14"/>
      <c r="BF2638" s="12"/>
      <c r="BG2638" s="12"/>
      <c r="BH2638" s="12"/>
      <c r="BI2638" s="12"/>
      <c r="BJ2638" s="12"/>
    </row>
    <row r="2639" spans="1:62" s="1" customFormat="1" x14ac:dyDescent="0.25">
      <c r="A2639" s="30"/>
      <c r="B2639" s="30"/>
      <c r="C2639" s="259"/>
      <c r="D2639" s="245"/>
      <c r="E2639" s="245"/>
      <c r="F2639" s="245"/>
      <c r="G2639" s="245"/>
      <c r="H2639" s="246"/>
      <c r="I2639" s="259"/>
      <c r="J2639" s="259"/>
      <c r="K2639" s="248"/>
      <c r="L2639" s="249"/>
      <c r="M2639" s="250"/>
      <c r="N2639" s="248"/>
      <c r="O2639" s="261"/>
      <c r="P2639" s="248"/>
      <c r="Q2639" s="245"/>
      <c r="R2639" s="248"/>
      <c r="S2639" s="245"/>
      <c r="T2639" s="248"/>
      <c r="U2639" s="252"/>
      <c r="V2639" s="253"/>
      <c r="W2639" s="259"/>
      <c r="X2639" s="248"/>
      <c r="Y2639" s="254"/>
      <c r="Z2639" s="254"/>
      <c r="AA2639" s="132"/>
      <c r="AB2639" s="235"/>
      <c r="AC2639" s="255"/>
      <c r="AD2639" s="255"/>
      <c r="AE2639" s="256"/>
      <c r="AF2639" s="256"/>
      <c r="AG2639" s="132"/>
      <c r="AH2639" s="132"/>
      <c r="AI2639" s="132"/>
      <c r="AJ2639" s="132"/>
      <c r="AK2639" s="132"/>
      <c r="AL2639" s="257"/>
      <c r="AM2639" s="132"/>
      <c r="AN2639" s="132"/>
      <c r="AO2639" s="245"/>
      <c r="AP2639" s="245"/>
      <c r="AQ2639" s="132"/>
      <c r="AR2639" s="132"/>
      <c r="AS2639" s="132"/>
      <c r="AT2639" s="258"/>
      <c r="AU2639" s="258"/>
      <c r="AV2639" s="258"/>
      <c r="AW2639" s="258"/>
      <c r="AX2639" s="258"/>
      <c r="AY2639" s="132"/>
      <c r="AZ2639" s="30"/>
      <c r="BA2639" s="30"/>
      <c r="BB2639" s="30"/>
      <c r="BC2639" s="30"/>
      <c r="BD2639" s="13"/>
      <c r="BE2639" s="14"/>
      <c r="BF2639" s="12"/>
      <c r="BG2639" s="12"/>
      <c r="BH2639" s="12"/>
      <c r="BI2639" s="12"/>
      <c r="BJ2639" s="12"/>
    </row>
    <row r="2640" spans="1:62" s="1" customFormat="1" x14ac:dyDescent="0.25">
      <c r="A2640" s="30"/>
      <c r="B2640" s="30"/>
      <c r="C2640" s="259"/>
      <c r="D2640" s="245"/>
      <c r="E2640" s="245"/>
      <c r="F2640" s="245"/>
      <c r="G2640" s="245"/>
      <c r="H2640" s="246"/>
      <c r="I2640" s="259"/>
      <c r="J2640" s="259"/>
      <c r="K2640" s="248"/>
      <c r="L2640" s="249"/>
      <c r="M2640" s="250"/>
      <c r="N2640" s="248"/>
      <c r="O2640" s="261"/>
      <c r="P2640" s="248"/>
      <c r="Q2640" s="245"/>
      <c r="R2640" s="248"/>
      <c r="S2640" s="245"/>
      <c r="T2640" s="248"/>
      <c r="U2640" s="252"/>
      <c r="V2640" s="253"/>
      <c r="W2640" s="259"/>
      <c r="X2640" s="248"/>
      <c r="Y2640" s="254"/>
      <c r="Z2640" s="254"/>
      <c r="AA2640" s="132"/>
      <c r="AB2640" s="235"/>
      <c r="AC2640" s="255"/>
      <c r="AD2640" s="255"/>
      <c r="AE2640" s="256"/>
      <c r="AF2640" s="256"/>
      <c r="AG2640" s="132"/>
      <c r="AH2640" s="132"/>
      <c r="AI2640" s="132"/>
      <c r="AJ2640" s="132"/>
      <c r="AK2640" s="132"/>
      <c r="AL2640" s="257"/>
      <c r="AM2640" s="132"/>
      <c r="AN2640" s="132"/>
      <c r="AO2640" s="245"/>
      <c r="AP2640" s="245"/>
      <c r="AQ2640" s="132"/>
      <c r="AR2640" s="132"/>
      <c r="AS2640" s="132"/>
      <c r="AT2640" s="258"/>
      <c r="AU2640" s="258"/>
      <c r="AV2640" s="258"/>
      <c r="AW2640" s="258"/>
      <c r="AX2640" s="258"/>
      <c r="AY2640" s="132"/>
      <c r="AZ2640" s="30"/>
      <c r="BA2640" s="30"/>
      <c r="BB2640" s="30"/>
      <c r="BC2640" s="30"/>
      <c r="BD2640" s="13"/>
      <c r="BE2640" s="14"/>
      <c r="BF2640" s="12"/>
      <c r="BG2640" s="12"/>
      <c r="BH2640" s="12"/>
      <c r="BI2640" s="12"/>
      <c r="BJ2640" s="12"/>
    </row>
    <row r="2641" spans="1:62" s="1" customFormat="1" x14ac:dyDescent="0.25">
      <c r="A2641" s="30"/>
      <c r="B2641" s="30"/>
      <c r="C2641" s="259"/>
      <c r="D2641" s="245"/>
      <c r="E2641" s="245"/>
      <c r="F2641" s="245"/>
      <c r="G2641" s="245"/>
      <c r="H2641" s="246"/>
      <c r="I2641" s="259"/>
      <c r="J2641" s="259"/>
      <c r="K2641" s="248"/>
      <c r="L2641" s="249"/>
      <c r="M2641" s="250"/>
      <c r="N2641" s="248"/>
      <c r="O2641" s="261"/>
      <c r="P2641" s="248"/>
      <c r="Q2641" s="245"/>
      <c r="R2641" s="248"/>
      <c r="S2641" s="245"/>
      <c r="T2641" s="248"/>
      <c r="U2641" s="252"/>
      <c r="V2641" s="253"/>
      <c r="W2641" s="259"/>
      <c r="X2641" s="248"/>
      <c r="Y2641" s="254"/>
      <c r="Z2641" s="254"/>
      <c r="AA2641" s="132"/>
      <c r="AB2641" s="235"/>
      <c r="AC2641" s="255"/>
      <c r="AD2641" s="255"/>
      <c r="AE2641" s="256"/>
      <c r="AF2641" s="256"/>
      <c r="AG2641" s="132"/>
      <c r="AH2641" s="132"/>
      <c r="AI2641" s="132"/>
      <c r="AJ2641" s="132"/>
      <c r="AK2641" s="132"/>
      <c r="AL2641" s="257"/>
      <c r="AM2641" s="132"/>
      <c r="AN2641" s="132"/>
      <c r="AO2641" s="245"/>
      <c r="AP2641" s="245"/>
      <c r="AQ2641" s="132"/>
      <c r="AR2641" s="132"/>
      <c r="AS2641" s="132"/>
      <c r="AT2641" s="258"/>
      <c r="AU2641" s="258"/>
      <c r="AV2641" s="258"/>
      <c r="AW2641" s="258"/>
      <c r="AX2641" s="258"/>
      <c r="AY2641" s="132"/>
      <c r="AZ2641" s="30"/>
      <c r="BA2641" s="30"/>
      <c r="BB2641" s="30"/>
      <c r="BC2641" s="30"/>
      <c r="BD2641" s="13"/>
      <c r="BE2641" s="14"/>
      <c r="BF2641" s="12"/>
      <c r="BG2641" s="12"/>
      <c r="BH2641" s="12"/>
      <c r="BI2641" s="12"/>
      <c r="BJ2641" s="12"/>
    </row>
    <row r="2642" spans="1:62" s="1" customFormat="1" x14ac:dyDescent="0.25">
      <c r="A2642" s="30"/>
      <c r="B2642" s="30"/>
      <c r="C2642" s="259"/>
      <c r="D2642" s="245"/>
      <c r="E2642" s="245"/>
      <c r="F2642" s="245"/>
      <c r="G2642" s="245"/>
      <c r="H2642" s="246"/>
      <c r="I2642" s="259"/>
      <c r="J2642" s="259"/>
      <c r="K2642" s="248"/>
      <c r="L2642" s="249"/>
      <c r="M2642" s="250"/>
      <c r="N2642" s="248"/>
      <c r="O2642" s="261"/>
      <c r="P2642" s="248"/>
      <c r="Q2642" s="245"/>
      <c r="R2642" s="248"/>
      <c r="S2642" s="245"/>
      <c r="T2642" s="248"/>
      <c r="U2642" s="252"/>
      <c r="V2642" s="253"/>
      <c r="W2642" s="259"/>
      <c r="X2642" s="248"/>
      <c r="Y2642" s="254"/>
      <c r="Z2642" s="254"/>
      <c r="AA2642" s="132"/>
      <c r="AB2642" s="235"/>
      <c r="AC2642" s="255"/>
      <c r="AD2642" s="255"/>
      <c r="AE2642" s="256"/>
      <c r="AF2642" s="256"/>
      <c r="AG2642" s="132"/>
      <c r="AH2642" s="132"/>
      <c r="AI2642" s="132"/>
      <c r="AJ2642" s="132"/>
      <c r="AK2642" s="132"/>
      <c r="AL2642" s="257"/>
      <c r="AM2642" s="132"/>
      <c r="AN2642" s="132"/>
      <c r="AO2642" s="245"/>
      <c r="AP2642" s="245"/>
      <c r="AQ2642" s="132"/>
      <c r="AR2642" s="132"/>
      <c r="AS2642" s="132"/>
      <c r="AT2642" s="258"/>
      <c r="AU2642" s="258"/>
      <c r="AV2642" s="258"/>
      <c r="AW2642" s="258"/>
      <c r="AX2642" s="258"/>
      <c r="AY2642" s="132"/>
      <c r="AZ2642" s="30"/>
      <c r="BA2642" s="30"/>
      <c r="BB2642" s="30"/>
      <c r="BC2642" s="30"/>
      <c r="BD2642" s="13"/>
      <c r="BE2642" s="14"/>
      <c r="BF2642" s="12"/>
      <c r="BG2642" s="12"/>
      <c r="BH2642" s="12"/>
      <c r="BI2642" s="12"/>
      <c r="BJ2642" s="12"/>
    </row>
    <row r="2643" spans="1:62" s="1" customFormat="1" x14ac:dyDescent="0.25">
      <c r="A2643" s="30"/>
      <c r="B2643" s="30"/>
      <c r="C2643" s="259"/>
      <c r="D2643" s="245"/>
      <c r="E2643" s="245"/>
      <c r="F2643" s="245"/>
      <c r="G2643" s="245"/>
      <c r="H2643" s="246"/>
      <c r="I2643" s="259"/>
      <c r="J2643" s="259"/>
      <c r="K2643" s="248"/>
      <c r="L2643" s="249"/>
      <c r="M2643" s="250"/>
      <c r="N2643" s="248"/>
      <c r="O2643" s="261"/>
      <c r="P2643" s="248"/>
      <c r="Q2643" s="245"/>
      <c r="R2643" s="248"/>
      <c r="S2643" s="245"/>
      <c r="T2643" s="248"/>
      <c r="U2643" s="252"/>
      <c r="V2643" s="253"/>
      <c r="W2643" s="259"/>
      <c r="X2643" s="248"/>
      <c r="Y2643" s="254"/>
      <c r="Z2643" s="254"/>
      <c r="AA2643" s="132"/>
      <c r="AB2643" s="235"/>
      <c r="AC2643" s="255"/>
      <c r="AD2643" s="255"/>
      <c r="AE2643" s="256"/>
      <c r="AF2643" s="256"/>
      <c r="AG2643" s="132"/>
      <c r="AH2643" s="132"/>
      <c r="AI2643" s="132"/>
      <c r="AJ2643" s="132"/>
      <c r="AK2643" s="132"/>
      <c r="AL2643" s="257"/>
      <c r="AM2643" s="132"/>
      <c r="AN2643" s="132"/>
      <c r="AO2643" s="245"/>
      <c r="AP2643" s="245"/>
      <c r="AQ2643" s="132"/>
      <c r="AR2643" s="132"/>
      <c r="AS2643" s="132"/>
      <c r="AT2643" s="258"/>
      <c r="AU2643" s="258"/>
      <c r="AV2643" s="258"/>
      <c r="AW2643" s="258"/>
      <c r="AX2643" s="258"/>
      <c r="AY2643" s="132"/>
      <c r="AZ2643" s="30"/>
      <c r="BA2643" s="30"/>
      <c r="BB2643" s="30"/>
      <c r="BC2643" s="30"/>
      <c r="BD2643" s="13"/>
      <c r="BE2643" s="14"/>
      <c r="BF2643" s="12"/>
      <c r="BG2643" s="12"/>
      <c r="BH2643" s="12"/>
      <c r="BI2643" s="12"/>
      <c r="BJ2643" s="12"/>
    </row>
    <row r="2644" spans="1:62" s="1" customFormat="1" x14ac:dyDescent="0.25">
      <c r="A2644" s="30"/>
      <c r="B2644" s="30"/>
      <c r="C2644" s="259"/>
      <c r="D2644" s="245"/>
      <c r="E2644" s="245"/>
      <c r="F2644" s="245"/>
      <c r="G2644" s="245"/>
      <c r="H2644" s="246"/>
      <c r="I2644" s="259"/>
      <c r="J2644" s="259"/>
      <c r="K2644" s="248"/>
      <c r="L2644" s="249"/>
      <c r="M2644" s="250"/>
      <c r="N2644" s="248"/>
      <c r="O2644" s="261"/>
      <c r="P2644" s="248"/>
      <c r="Q2644" s="245"/>
      <c r="R2644" s="248"/>
      <c r="S2644" s="245"/>
      <c r="T2644" s="248"/>
      <c r="U2644" s="252"/>
      <c r="V2644" s="253"/>
      <c r="W2644" s="259"/>
      <c r="X2644" s="248"/>
      <c r="Y2644" s="254"/>
      <c r="Z2644" s="254"/>
      <c r="AA2644" s="132"/>
      <c r="AB2644" s="235"/>
      <c r="AC2644" s="255"/>
      <c r="AD2644" s="255"/>
      <c r="AE2644" s="256"/>
      <c r="AF2644" s="256"/>
      <c r="AG2644" s="132"/>
      <c r="AH2644" s="132"/>
      <c r="AI2644" s="132"/>
      <c r="AJ2644" s="132"/>
      <c r="AK2644" s="132"/>
      <c r="AL2644" s="257"/>
      <c r="AM2644" s="132"/>
      <c r="AN2644" s="132"/>
      <c r="AO2644" s="245"/>
      <c r="AP2644" s="245"/>
      <c r="AQ2644" s="132"/>
      <c r="AR2644" s="132"/>
      <c r="AS2644" s="132"/>
      <c r="AT2644" s="258"/>
      <c r="AU2644" s="258"/>
      <c r="AV2644" s="258"/>
      <c r="AW2644" s="258"/>
      <c r="AX2644" s="258"/>
      <c r="AY2644" s="132"/>
      <c r="AZ2644" s="30"/>
      <c r="BA2644" s="30"/>
      <c r="BB2644" s="30"/>
      <c r="BC2644" s="30"/>
      <c r="BD2644" s="13"/>
      <c r="BE2644" s="14"/>
      <c r="BF2644" s="12"/>
      <c r="BG2644" s="12"/>
      <c r="BH2644" s="12"/>
      <c r="BI2644" s="12"/>
      <c r="BJ2644" s="12"/>
    </row>
    <row r="2645" spans="1:62" s="1" customFormat="1" x14ac:dyDescent="0.25">
      <c r="A2645" s="30"/>
      <c r="B2645" s="30"/>
      <c r="C2645" s="259"/>
      <c r="D2645" s="245"/>
      <c r="E2645" s="245"/>
      <c r="F2645" s="245"/>
      <c r="G2645" s="245"/>
      <c r="H2645" s="246"/>
      <c r="I2645" s="259"/>
      <c r="J2645" s="259"/>
      <c r="K2645" s="248"/>
      <c r="L2645" s="249"/>
      <c r="M2645" s="250"/>
      <c r="N2645" s="248"/>
      <c r="O2645" s="261"/>
      <c r="P2645" s="248"/>
      <c r="Q2645" s="245"/>
      <c r="R2645" s="248"/>
      <c r="S2645" s="245"/>
      <c r="T2645" s="248"/>
      <c r="U2645" s="252"/>
      <c r="V2645" s="253"/>
      <c r="W2645" s="259"/>
      <c r="X2645" s="248"/>
      <c r="Y2645" s="254"/>
      <c r="Z2645" s="254"/>
      <c r="AA2645" s="132"/>
      <c r="AB2645" s="235"/>
      <c r="AC2645" s="255"/>
      <c r="AD2645" s="255"/>
      <c r="AE2645" s="256"/>
      <c r="AF2645" s="256"/>
      <c r="AG2645" s="132"/>
      <c r="AH2645" s="132"/>
      <c r="AI2645" s="132"/>
      <c r="AJ2645" s="132"/>
      <c r="AK2645" s="132"/>
      <c r="AL2645" s="257"/>
      <c r="AM2645" s="132"/>
      <c r="AN2645" s="132"/>
      <c r="AO2645" s="245"/>
      <c r="AP2645" s="245"/>
      <c r="AQ2645" s="132"/>
      <c r="AR2645" s="132"/>
      <c r="AS2645" s="132"/>
      <c r="AT2645" s="258"/>
      <c r="AU2645" s="258"/>
      <c r="AV2645" s="258"/>
      <c r="AW2645" s="258"/>
      <c r="AX2645" s="258"/>
      <c r="AY2645" s="132"/>
      <c r="AZ2645" s="30"/>
      <c r="BA2645" s="30"/>
      <c r="BB2645" s="30"/>
      <c r="BC2645" s="30"/>
      <c r="BD2645" s="13"/>
      <c r="BE2645" s="14"/>
      <c r="BF2645" s="12"/>
      <c r="BG2645" s="12"/>
      <c r="BH2645" s="12"/>
      <c r="BI2645" s="12"/>
      <c r="BJ2645" s="12"/>
    </row>
    <row r="2646" spans="1:62" s="1" customFormat="1" x14ac:dyDescent="0.25">
      <c r="A2646" s="30"/>
      <c r="B2646" s="30"/>
      <c r="C2646" s="259"/>
      <c r="D2646" s="245"/>
      <c r="E2646" s="245"/>
      <c r="F2646" s="245"/>
      <c r="G2646" s="245"/>
      <c r="H2646" s="246"/>
      <c r="I2646" s="259"/>
      <c r="J2646" s="259"/>
      <c r="K2646" s="248"/>
      <c r="L2646" s="249"/>
      <c r="M2646" s="250"/>
      <c r="N2646" s="248"/>
      <c r="O2646" s="261"/>
      <c r="P2646" s="248"/>
      <c r="Q2646" s="245"/>
      <c r="R2646" s="248"/>
      <c r="S2646" s="245"/>
      <c r="T2646" s="248"/>
      <c r="U2646" s="252"/>
      <c r="V2646" s="253"/>
      <c r="W2646" s="259"/>
      <c r="X2646" s="248"/>
      <c r="Y2646" s="254"/>
      <c r="Z2646" s="254"/>
      <c r="AA2646" s="132"/>
      <c r="AB2646" s="235"/>
      <c r="AC2646" s="255"/>
      <c r="AD2646" s="255"/>
      <c r="AE2646" s="256"/>
      <c r="AF2646" s="256"/>
      <c r="AG2646" s="132"/>
      <c r="AH2646" s="132"/>
      <c r="AI2646" s="132"/>
      <c r="AJ2646" s="132"/>
      <c r="AK2646" s="132"/>
      <c r="AL2646" s="257"/>
      <c r="AM2646" s="132"/>
      <c r="AN2646" s="132"/>
      <c r="AO2646" s="245"/>
      <c r="AP2646" s="245"/>
      <c r="AQ2646" s="132"/>
      <c r="AR2646" s="132"/>
      <c r="AS2646" s="132"/>
      <c r="AT2646" s="258"/>
      <c r="AU2646" s="258"/>
      <c r="AV2646" s="258"/>
      <c r="AW2646" s="258"/>
      <c r="AX2646" s="258"/>
      <c r="AY2646" s="132"/>
      <c r="AZ2646" s="30"/>
      <c r="BA2646" s="30"/>
      <c r="BB2646" s="30"/>
      <c r="BC2646" s="30"/>
      <c r="BD2646" s="13"/>
      <c r="BE2646" s="14"/>
      <c r="BF2646" s="12"/>
      <c r="BG2646" s="12"/>
      <c r="BH2646" s="12"/>
      <c r="BI2646" s="12"/>
      <c r="BJ2646" s="12"/>
    </row>
    <row r="2647" spans="1:62" s="1" customFormat="1" x14ac:dyDescent="0.25">
      <c r="A2647" s="30"/>
      <c r="B2647" s="30"/>
      <c r="C2647" s="259"/>
      <c r="D2647" s="245"/>
      <c r="E2647" s="245"/>
      <c r="F2647" s="245"/>
      <c r="G2647" s="245"/>
      <c r="H2647" s="246"/>
      <c r="I2647" s="259"/>
      <c r="J2647" s="259"/>
      <c r="K2647" s="248"/>
      <c r="L2647" s="249"/>
      <c r="M2647" s="250"/>
      <c r="N2647" s="248"/>
      <c r="O2647" s="261"/>
      <c r="P2647" s="248"/>
      <c r="Q2647" s="245"/>
      <c r="R2647" s="248"/>
      <c r="S2647" s="245"/>
      <c r="T2647" s="248"/>
      <c r="U2647" s="252"/>
      <c r="V2647" s="253"/>
      <c r="W2647" s="259"/>
      <c r="X2647" s="248"/>
      <c r="Y2647" s="254"/>
      <c r="Z2647" s="254"/>
      <c r="AA2647" s="132"/>
      <c r="AB2647" s="235"/>
      <c r="AC2647" s="255"/>
      <c r="AD2647" s="255"/>
      <c r="AE2647" s="256"/>
      <c r="AF2647" s="256"/>
      <c r="AG2647" s="132"/>
      <c r="AH2647" s="132"/>
      <c r="AI2647" s="132"/>
      <c r="AJ2647" s="132"/>
      <c r="AK2647" s="132"/>
      <c r="AL2647" s="257"/>
      <c r="AM2647" s="132"/>
      <c r="AN2647" s="132"/>
      <c r="AO2647" s="245"/>
      <c r="AP2647" s="245"/>
      <c r="AQ2647" s="132"/>
      <c r="AR2647" s="132"/>
      <c r="AS2647" s="132"/>
      <c r="AT2647" s="258"/>
      <c r="AU2647" s="258"/>
      <c r="AV2647" s="258"/>
      <c r="AW2647" s="258"/>
      <c r="AX2647" s="258"/>
      <c r="AY2647" s="132"/>
      <c r="AZ2647" s="30"/>
      <c r="BA2647" s="30"/>
      <c r="BB2647" s="30"/>
      <c r="BC2647" s="30"/>
      <c r="BD2647" s="13"/>
      <c r="BE2647" s="14"/>
      <c r="BF2647" s="12"/>
      <c r="BG2647" s="12"/>
      <c r="BH2647" s="12"/>
      <c r="BI2647" s="12"/>
      <c r="BJ2647" s="12"/>
    </row>
    <row r="2648" spans="1:62" s="1" customFormat="1" x14ac:dyDescent="0.25">
      <c r="A2648" s="30"/>
      <c r="B2648" s="30"/>
      <c r="C2648" s="259"/>
      <c r="D2648" s="245"/>
      <c r="E2648" s="245"/>
      <c r="F2648" s="245"/>
      <c r="G2648" s="245"/>
      <c r="H2648" s="246"/>
      <c r="I2648" s="259"/>
      <c r="J2648" s="259"/>
      <c r="K2648" s="248"/>
      <c r="L2648" s="249"/>
      <c r="M2648" s="250"/>
      <c r="N2648" s="248"/>
      <c r="O2648" s="261"/>
      <c r="P2648" s="248"/>
      <c r="Q2648" s="245"/>
      <c r="R2648" s="248"/>
      <c r="S2648" s="245"/>
      <c r="T2648" s="248"/>
      <c r="U2648" s="252"/>
      <c r="V2648" s="253"/>
      <c r="W2648" s="259"/>
      <c r="X2648" s="248"/>
      <c r="Y2648" s="254"/>
      <c r="Z2648" s="254"/>
      <c r="AA2648" s="132"/>
      <c r="AB2648" s="235"/>
      <c r="AC2648" s="255"/>
      <c r="AD2648" s="255"/>
      <c r="AE2648" s="256"/>
      <c r="AF2648" s="256"/>
      <c r="AG2648" s="132"/>
      <c r="AH2648" s="132"/>
      <c r="AI2648" s="132"/>
      <c r="AJ2648" s="132"/>
      <c r="AK2648" s="132"/>
      <c r="AL2648" s="257"/>
      <c r="AM2648" s="132"/>
      <c r="AN2648" s="132"/>
      <c r="AO2648" s="245"/>
      <c r="AP2648" s="245"/>
      <c r="AQ2648" s="132"/>
      <c r="AR2648" s="132"/>
      <c r="AS2648" s="132"/>
      <c r="AT2648" s="258"/>
      <c r="AU2648" s="258"/>
      <c r="AV2648" s="258"/>
      <c r="AW2648" s="258"/>
      <c r="AX2648" s="258"/>
      <c r="AY2648" s="132"/>
      <c r="AZ2648" s="30"/>
      <c r="BA2648" s="30"/>
      <c r="BB2648" s="30"/>
      <c r="BC2648" s="30"/>
      <c r="BD2648" s="13"/>
      <c r="BE2648" s="14"/>
      <c r="BF2648" s="12"/>
      <c r="BG2648" s="12"/>
      <c r="BH2648" s="12"/>
      <c r="BI2648" s="12"/>
      <c r="BJ2648" s="12"/>
    </row>
    <row r="2649" spans="1:62" s="1" customFormat="1" x14ac:dyDescent="0.25">
      <c r="A2649" s="30"/>
      <c r="B2649" s="30"/>
      <c r="C2649" s="259"/>
      <c r="D2649" s="245"/>
      <c r="E2649" s="245"/>
      <c r="F2649" s="245"/>
      <c r="G2649" s="245"/>
      <c r="H2649" s="246"/>
      <c r="I2649" s="259"/>
      <c r="J2649" s="259"/>
      <c r="K2649" s="248"/>
      <c r="L2649" s="249"/>
      <c r="M2649" s="250"/>
      <c r="N2649" s="248"/>
      <c r="O2649" s="261"/>
      <c r="P2649" s="248"/>
      <c r="Q2649" s="245"/>
      <c r="R2649" s="248"/>
      <c r="S2649" s="245"/>
      <c r="T2649" s="248"/>
      <c r="U2649" s="252"/>
      <c r="V2649" s="253"/>
      <c r="W2649" s="259"/>
      <c r="X2649" s="248"/>
      <c r="Y2649" s="254"/>
      <c r="Z2649" s="254"/>
      <c r="AA2649" s="132"/>
      <c r="AB2649" s="235"/>
      <c r="AC2649" s="255"/>
      <c r="AD2649" s="255"/>
      <c r="AE2649" s="256"/>
      <c r="AF2649" s="256"/>
      <c r="AG2649" s="132"/>
      <c r="AH2649" s="132"/>
      <c r="AI2649" s="132"/>
      <c r="AJ2649" s="132"/>
      <c r="AK2649" s="132"/>
      <c r="AL2649" s="257"/>
      <c r="AM2649" s="132"/>
      <c r="AN2649" s="132"/>
      <c r="AO2649" s="245"/>
      <c r="AP2649" s="245"/>
      <c r="AQ2649" s="132"/>
      <c r="AR2649" s="132"/>
      <c r="AS2649" s="132"/>
      <c r="AT2649" s="258"/>
      <c r="AU2649" s="258"/>
      <c r="AV2649" s="258"/>
      <c r="AW2649" s="258"/>
      <c r="AX2649" s="258"/>
      <c r="AY2649" s="132"/>
      <c r="AZ2649" s="30"/>
      <c r="BA2649" s="30"/>
      <c r="BB2649" s="30"/>
      <c r="BC2649" s="30"/>
      <c r="BD2649" s="13"/>
      <c r="BE2649" s="14"/>
      <c r="BF2649" s="12"/>
      <c r="BG2649" s="12"/>
      <c r="BH2649" s="12"/>
      <c r="BI2649" s="12"/>
      <c r="BJ2649" s="12"/>
    </row>
    <row r="2650" spans="1:62" s="1" customFormat="1" x14ac:dyDescent="0.25">
      <c r="A2650" s="30"/>
      <c r="B2650" s="30"/>
      <c r="C2650" s="259"/>
      <c r="D2650" s="245"/>
      <c r="E2650" s="245"/>
      <c r="F2650" s="245"/>
      <c r="G2650" s="245"/>
      <c r="H2650" s="246"/>
      <c r="I2650" s="259"/>
      <c r="J2650" s="259"/>
      <c r="K2650" s="248"/>
      <c r="L2650" s="249"/>
      <c r="M2650" s="250"/>
      <c r="N2650" s="248"/>
      <c r="O2650" s="261"/>
      <c r="P2650" s="248"/>
      <c r="Q2650" s="245"/>
      <c r="R2650" s="248"/>
      <c r="S2650" s="245"/>
      <c r="T2650" s="248"/>
      <c r="U2650" s="252"/>
      <c r="V2650" s="253"/>
      <c r="W2650" s="259"/>
      <c r="X2650" s="248"/>
      <c r="Y2650" s="254"/>
      <c r="Z2650" s="254"/>
      <c r="AA2650" s="132"/>
      <c r="AB2650" s="235"/>
      <c r="AC2650" s="255"/>
      <c r="AD2650" s="255"/>
      <c r="AE2650" s="256"/>
      <c r="AF2650" s="256"/>
      <c r="AG2650" s="132"/>
      <c r="AH2650" s="132"/>
      <c r="AI2650" s="132"/>
      <c r="AJ2650" s="132"/>
      <c r="AK2650" s="132"/>
      <c r="AL2650" s="257"/>
      <c r="AM2650" s="132"/>
      <c r="AN2650" s="132"/>
      <c r="AO2650" s="245"/>
      <c r="AP2650" s="245"/>
      <c r="AQ2650" s="132"/>
      <c r="AR2650" s="132"/>
      <c r="AS2650" s="132"/>
      <c r="AT2650" s="258"/>
      <c r="AU2650" s="258"/>
      <c r="AV2650" s="258"/>
      <c r="AW2650" s="258"/>
      <c r="AX2650" s="258"/>
      <c r="AY2650" s="132"/>
      <c r="AZ2650" s="30"/>
      <c r="BA2650" s="30"/>
      <c r="BB2650" s="30"/>
      <c r="BC2650" s="30"/>
      <c r="BD2650" s="13"/>
      <c r="BE2650" s="14"/>
      <c r="BF2650" s="12"/>
      <c r="BG2650" s="12"/>
      <c r="BH2650" s="12"/>
      <c r="BI2650" s="12"/>
      <c r="BJ2650" s="12"/>
    </row>
    <row r="2651" spans="1:62" s="1" customFormat="1" x14ac:dyDescent="0.25">
      <c r="A2651" s="30"/>
      <c r="B2651" s="30"/>
      <c r="C2651" s="259"/>
      <c r="D2651" s="245"/>
      <c r="E2651" s="245"/>
      <c r="F2651" s="245"/>
      <c r="G2651" s="245"/>
      <c r="H2651" s="246"/>
      <c r="I2651" s="259"/>
      <c r="J2651" s="259"/>
      <c r="K2651" s="248"/>
      <c r="L2651" s="249"/>
      <c r="M2651" s="250"/>
      <c r="N2651" s="248"/>
      <c r="O2651" s="261"/>
      <c r="P2651" s="248"/>
      <c r="Q2651" s="245"/>
      <c r="R2651" s="248"/>
      <c r="S2651" s="245"/>
      <c r="T2651" s="248"/>
      <c r="U2651" s="252"/>
      <c r="V2651" s="253"/>
      <c r="W2651" s="259"/>
      <c r="X2651" s="248"/>
      <c r="Y2651" s="254"/>
      <c r="Z2651" s="254"/>
      <c r="AA2651" s="132"/>
      <c r="AB2651" s="235"/>
      <c r="AC2651" s="255"/>
      <c r="AD2651" s="255"/>
      <c r="AE2651" s="256"/>
      <c r="AF2651" s="256"/>
      <c r="AG2651" s="132"/>
      <c r="AH2651" s="132"/>
      <c r="AI2651" s="132"/>
      <c r="AJ2651" s="132"/>
      <c r="AK2651" s="132"/>
      <c r="AL2651" s="257"/>
      <c r="AM2651" s="132"/>
      <c r="AN2651" s="132"/>
      <c r="AO2651" s="245"/>
      <c r="AP2651" s="245"/>
      <c r="AQ2651" s="132"/>
      <c r="AR2651" s="132"/>
      <c r="AS2651" s="132"/>
      <c r="AT2651" s="258"/>
      <c r="AU2651" s="258"/>
      <c r="AV2651" s="258"/>
      <c r="AW2651" s="258"/>
      <c r="AX2651" s="258"/>
      <c r="AY2651" s="132"/>
      <c r="AZ2651" s="30"/>
      <c r="BA2651" s="30"/>
      <c r="BB2651" s="30"/>
      <c r="BC2651" s="30"/>
      <c r="BD2651" s="13"/>
      <c r="BE2651" s="14"/>
      <c r="BF2651" s="12"/>
      <c r="BG2651" s="12"/>
      <c r="BH2651" s="12"/>
      <c r="BI2651" s="12"/>
      <c r="BJ2651" s="12"/>
    </row>
    <row r="2652" spans="1:62" s="1" customFormat="1" x14ac:dyDescent="0.25">
      <c r="A2652" s="30"/>
      <c r="B2652" s="30"/>
      <c r="C2652" s="259"/>
      <c r="D2652" s="245"/>
      <c r="E2652" s="245"/>
      <c r="F2652" s="245"/>
      <c r="G2652" s="245"/>
      <c r="H2652" s="246"/>
      <c r="I2652" s="259"/>
      <c r="J2652" s="259"/>
      <c r="K2652" s="248"/>
      <c r="L2652" s="249"/>
      <c r="M2652" s="250"/>
      <c r="N2652" s="248"/>
      <c r="O2652" s="261"/>
      <c r="P2652" s="248"/>
      <c r="Q2652" s="245"/>
      <c r="R2652" s="248"/>
      <c r="S2652" s="245"/>
      <c r="T2652" s="248"/>
      <c r="U2652" s="252"/>
      <c r="V2652" s="253"/>
      <c r="W2652" s="259"/>
      <c r="X2652" s="248"/>
      <c r="Y2652" s="254"/>
      <c r="Z2652" s="254"/>
      <c r="AA2652" s="132"/>
      <c r="AB2652" s="235"/>
      <c r="AC2652" s="255"/>
      <c r="AD2652" s="255"/>
      <c r="AE2652" s="256"/>
      <c r="AF2652" s="256"/>
      <c r="AG2652" s="132"/>
      <c r="AH2652" s="132"/>
      <c r="AI2652" s="132"/>
      <c r="AJ2652" s="132"/>
      <c r="AK2652" s="132"/>
      <c r="AL2652" s="257"/>
      <c r="AM2652" s="132"/>
      <c r="AN2652" s="132"/>
      <c r="AO2652" s="245"/>
      <c r="AP2652" s="245"/>
      <c r="AQ2652" s="132"/>
      <c r="AR2652" s="132"/>
      <c r="AS2652" s="132"/>
      <c r="AT2652" s="258"/>
      <c r="AU2652" s="258"/>
      <c r="AV2652" s="258"/>
      <c r="AW2652" s="258"/>
      <c r="AX2652" s="258"/>
      <c r="AY2652" s="132"/>
      <c r="AZ2652" s="30"/>
      <c r="BA2652" s="30"/>
      <c r="BB2652" s="30"/>
      <c r="BC2652" s="30"/>
      <c r="BD2652" s="13"/>
      <c r="BE2652" s="14"/>
      <c r="BF2652" s="12"/>
      <c r="BG2652" s="12"/>
      <c r="BH2652" s="12"/>
      <c r="BI2652" s="12"/>
      <c r="BJ2652" s="12"/>
    </row>
    <row r="2653" spans="1:62" s="1" customFormat="1" x14ac:dyDescent="0.25">
      <c r="A2653" s="30"/>
      <c r="B2653" s="30"/>
      <c r="C2653" s="259"/>
      <c r="D2653" s="245"/>
      <c r="E2653" s="245"/>
      <c r="F2653" s="245"/>
      <c r="G2653" s="245"/>
      <c r="H2653" s="246"/>
      <c r="I2653" s="259"/>
      <c r="J2653" s="259"/>
      <c r="K2653" s="248"/>
      <c r="L2653" s="249"/>
      <c r="M2653" s="250"/>
      <c r="N2653" s="248"/>
      <c r="O2653" s="261"/>
      <c r="P2653" s="248"/>
      <c r="Q2653" s="245"/>
      <c r="R2653" s="248"/>
      <c r="S2653" s="245"/>
      <c r="T2653" s="248"/>
      <c r="U2653" s="252"/>
      <c r="V2653" s="253"/>
      <c r="W2653" s="259"/>
      <c r="X2653" s="248"/>
      <c r="Y2653" s="254"/>
      <c r="Z2653" s="254"/>
      <c r="AA2653" s="132"/>
      <c r="AB2653" s="235"/>
      <c r="AC2653" s="255"/>
      <c r="AD2653" s="255"/>
      <c r="AE2653" s="256"/>
      <c r="AF2653" s="256"/>
      <c r="AG2653" s="132"/>
      <c r="AH2653" s="132"/>
      <c r="AI2653" s="132"/>
      <c r="AJ2653" s="132"/>
      <c r="AK2653" s="132"/>
      <c r="AL2653" s="257"/>
      <c r="AM2653" s="132"/>
      <c r="AN2653" s="132"/>
      <c r="AO2653" s="245"/>
      <c r="AP2653" s="245"/>
      <c r="AQ2653" s="132"/>
      <c r="AR2653" s="132"/>
      <c r="AS2653" s="132"/>
      <c r="AT2653" s="258"/>
      <c r="AU2653" s="258"/>
      <c r="AV2653" s="258"/>
      <c r="AW2653" s="258"/>
      <c r="AX2653" s="258"/>
      <c r="AY2653" s="132"/>
      <c r="AZ2653" s="30"/>
      <c r="BA2653" s="30"/>
      <c r="BB2653" s="30"/>
      <c r="BC2653" s="30"/>
      <c r="BD2653" s="13"/>
      <c r="BE2653" s="14"/>
      <c r="BF2653" s="12"/>
      <c r="BG2653" s="12"/>
      <c r="BH2653" s="12"/>
      <c r="BI2653" s="12"/>
      <c r="BJ2653" s="12"/>
    </row>
    <row r="2654" spans="1:62" s="1" customFormat="1" x14ac:dyDescent="0.25">
      <c r="A2654" s="30"/>
      <c r="B2654" s="30"/>
      <c r="C2654" s="259"/>
      <c r="D2654" s="245"/>
      <c r="E2654" s="245"/>
      <c r="F2654" s="245"/>
      <c r="G2654" s="245"/>
      <c r="H2654" s="246"/>
      <c r="I2654" s="259"/>
      <c r="J2654" s="259"/>
      <c r="K2654" s="248"/>
      <c r="L2654" s="249"/>
      <c r="M2654" s="250"/>
      <c r="N2654" s="248"/>
      <c r="O2654" s="261"/>
      <c r="P2654" s="248"/>
      <c r="Q2654" s="245"/>
      <c r="R2654" s="248"/>
      <c r="S2654" s="245"/>
      <c r="T2654" s="248"/>
      <c r="U2654" s="252"/>
      <c r="V2654" s="253"/>
      <c r="W2654" s="259"/>
      <c r="X2654" s="248"/>
      <c r="Y2654" s="254"/>
      <c r="Z2654" s="254"/>
      <c r="AA2654" s="132"/>
      <c r="AB2654" s="235"/>
      <c r="AC2654" s="255"/>
      <c r="AD2654" s="255"/>
      <c r="AE2654" s="256"/>
      <c r="AF2654" s="256"/>
      <c r="AG2654" s="132"/>
      <c r="AH2654" s="132"/>
      <c r="AI2654" s="132"/>
      <c r="AJ2654" s="132"/>
      <c r="AK2654" s="132"/>
      <c r="AL2654" s="257"/>
      <c r="AM2654" s="132"/>
      <c r="AN2654" s="132"/>
      <c r="AO2654" s="245"/>
      <c r="AP2654" s="245"/>
      <c r="AQ2654" s="132"/>
      <c r="AR2654" s="132"/>
      <c r="AS2654" s="132"/>
      <c r="AT2654" s="258"/>
      <c r="AU2654" s="258"/>
      <c r="AV2654" s="258"/>
      <c r="AW2654" s="258"/>
      <c r="AX2654" s="258"/>
      <c r="AY2654" s="132"/>
      <c r="AZ2654" s="30"/>
      <c r="BA2654" s="30"/>
      <c r="BB2654" s="30"/>
      <c r="BC2654" s="30"/>
      <c r="BD2654" s="13"/>
      <c r="BE2654" s="14"/>
      <c r="BF2654" s="12"/>
      <c r="BG2654" s="12"/>
      <c r="BH2654" s="12"/>
      <c r="BI2654" s="12"/>
      <c r="BJ2654" s="12"/>
    </row>
    <row r="2655" spans="1:62" s="1" customFormat="1" x14ac:dyDescent="0.25">
      <c r="A2655" s="30"/>
      <c r="B2655" s="30"/>
      <c r="C2655" s="259"/>
      <c r="D2655" s="245"/>
      <c r="E2655" s="245"/>
      <c r="F2655" s="245"/>
      <c r="G2655" s="245"/>
      <c r="H2655" s="246"/>
      <c r="I2655" s="259"/>
      <c r="J2655" s="259"/>
      <c r="K2655" s="248"/>
      <c r="L2655" s="249"/>
      <c r="M2655" s="250"/>
      <c r="N2655" s="248"/>
      <c r="O2655" s="261"/>
      <c r="P2655" s="248"/>
      <c r="Q2655" s="245"/>
      <c r="R2655" s="248"/>
      <c r="S2655" s="245"/>
      <c r="T2655" s="248"/>
      <c r="U2655" s="252"/>
      <c r="V2655" s="253"/>
      <c r="W2655" s="259"/>
      <c r="X2655" s="248"/>
      <c r="Y2655" s="254"/>
      <c r="Z2655" s="254"/>
      <c r="AA2655" s="132"/>
      <c r="AB2655" s="235"/>
      <c r="AC2655" s="255"/>
      <c r="AD2655" s="255"/>
      <c r="AE2655" s="256"/>
      <c r="AF2655" s="256"/>
      <c r="AG2655" s="132"/>
      <c r="AH2655" s="132"/>
      <c r="AI2655" s="132"/>
      <c r="AJ2655" s="132"/>
      <c r="AK2655" s="132"/>
      <c r="AL2655" s="257"/>
      <c r="AM2655" s="132"/>
      <c r="AN2655" s="132"/>
      <c r="AO2655" s="245"/>
      <c r="AP2655" s="245"/>
      <c r="AQ2655" s="132"/>
      <c r="AR2655" s="132"/>
      <c r="AS2655" s="132"/>
      <c r="AT2655" s="258"/>
      <c r="AU2655" s="258"/>
      <c r="AV2655" s="258"/>
      <c r="AW2655" s="258"/>
      <c r="AX2655" s="258"/>
      <c r="AY2655" s="132"/>
      <c r="AZ2655" s="30"/>
      <c r="BA2655" s="30"/>
      <c r="BB2655" s="30"/>
      <c r="BC2655" s="30"/>
      <c r="BD2655" s="13"/>
      <c r="BE2655" s="14"/>
      <c r="BF2655" s="12"/>
      <c r="BG2655" s="12"/>
      <c r="BH2655" s="12"/>
      <c r="BI2655" s="12"/>
      <c r="BJ2655" s="12"/>
    </row>
    <row r="2656" spans="1:62" s="1" customFormat="1" x14ac:dyDescent="0.25">
      <c r="A2656" s="30"/>
      <c r="B2656" s="30"/>
      <c r="C2656" s="259"/>
      <c r="D2656" s="245"/>
      <c r="E2656" s="245"/>
      <c r="F2656" s="245"/>
      <c r="G2656" s="245"/>
      <c r="H2656" s="246"/>
      <c r="I2656" s="259"/>
      <c r="J2656" s="259"/>
      <c r="K2656" s="248"/>
      <c r="L2656" s="249"/>
      <c r="M2656" s="250"/>
      <c r="N2656" s="248"/>
      <c r="O2656" s="261"/>
      <c r="P2656" s="248"/>
      <c r="Q2656" s="245"/>
      <c r="R2656" s="248"/>
      <c r="S2656" s="245"/>
      <c r="T2656" s="248"/>
      <c r="U2656" s="252"/>
      <c r="V2656" s="253"/>
      <c r="W2656" s="259"/>
      <c r="X2656" s="248"/>
      <c r="Y2656" s="254"/>
      <c r="Z2656" s="254"/>
      <c r="AA2656" s="132"/>
      <c r="AB2656" s="235"/>
      <c r="AC2656" s="255"/>
      <c r="AD2656" s="255"/>
      <c r="AE2656" s="256"/>
      <c r="AF2656" s="256"/>
      <c r="AG2656" s="132"/>
      <c r="AH2656" s="132"/>
      <c r="AI2656" s="132"/>
      <c r="AJ2656" s="132"/>
      <c r="AK2656" s="132"/>
      <c r="AL2656" s="257"/>
      <c r="AM2656" s="132"/>
      <c r="AN2656" s="132"/>
      <c r="AO2656" s="245"/>
      <c r="AP2656" s="245"/>
      <c r="AQ2656" s="132"/>
      <c r="AR2656" s="132"/>
      <c r="AS2656" s="132"/>
      <c r="AT2656" s="258"/>
      <c r="AU2656" s="258"/>
      <c r="AV2656" s="258"/>
      <c r="AW2656" s="258"/>
      <c r="AX2656" s="258"/>
      <c r="AY2656" s="132"/>
      <c r="AZ2656" s="30"/>
      <c r="BA2656" s="30"/>
      <c r="BB2656" s="30"/>
      <c r="BC2656" s="30"/>
      <c r="BD2656" s="13"/>
      <c r="BE2656" s="14"/>
      <c r="BF2656" s="12"/>
      <c r="BG2656" s="12"/>
      <c r="BH2656" s="12"/>
      <c r="BI2656" s="12"/>
      <c r="BJ2656" s="12"/>
    </row>
    <row r="2657" spans="1:62" s="1" customFormat="1" x14ac:dyDescent="0.25">
      <c r="A2657" s="30"/>
      <c r="B2657" s="30"/>
      <c r="C2657" s="259"/>
      <c r="D2657" s="245"/>
      <c r="E2657" s="245"/>
      <c r="F2657" s="245"/>
      <c r="G2657" s="245"/>
      <c r="H2657" s="246"/>
      <c r="I2657" s="259"/>
      <c r="J2657" s="259"/>
      <c r="K2657" s="248"/>
      <c r="L2657" s="249"/>
      <c r="M2657" s="250"/>
      <c r="N2657" s="248"/>
      <c r="O2657" s="261"/>
      <c r="P2657" s="248"/>
      <c r="Q2657" s="245"/>
      <c r="R2657" s="248"/>
      <c r="S2657" s="245"/>
      <c r="T2657" s="248"/>
      <c r="U2657" s="252"/>
      <c r="V2657" s="253"/>
      <c r="W2657" s="259"/>
      <c r="X2657" s="248"/>
      <c r="Y2657" s="254"/>
      <c r="Z2657" s="254"/>
      <c r="AA2657" s="132"/>
      <c r="AB2657" s="235"/>
      <c r="AC2657" s="255"/>
      <c r="AD2657" s="255"/>
      <c r="AE2657" s="256"/>
      <c r="AF2657" s="256"/>
      <c r="AG2657" s="132"/>
      <c r="AH2657" s="132"/>
      <c r="AI2657" s="132"/>
      <c r="AJ2657" s="132"/>
      <c r="AK2657" s="132"/>
      <c r="AL2657" s="257"/>
      <c r="AM2657" s="132"/>
      <c r="AN2657" s="132"/>
      <c r="AO2657" s="245"/>
      <c r="AP2657" s="245"/>
      <c r="AQ2657" s="132"/>
      <c r="AR2657" s="132"/>
      <c r="AS2657" s="132"/>
      <c r="AT2657" s="258"/>
      <c r="AU2657" s="258"/>
      <c r="AV2657" s="258"/>
      <c r="AW2657" s="258"/>
      <c r="AX2657" s="258"/>
      <c r="AY2657" s="132"/>
      <c r="AZ2657" s="30"/>
      <c r="BA2657" s="30"/>
      <c r="BB2657" s="30"/>
      <c r="BC2657" s="30"/>
      <c r="BD2657" s="13"/>
      <c r="BE2657" s="14"/>
      <c r="BF2657" s="12"/>
      <c r="BG2657" s="12"/>
      <c r="BH2657" s="12"/>
      <c r="BI2657" s="12"/>
      <c r="BJ2657" s="12"/>
    </row>
    <row r="2658" spans="1:62" s="1" customFormat="1" x14ac:dyDescent="0.25">
      <c r="A2658" s="30"/>
      <c r="B2658" s="30"/>
      <c r="C2658" s="259"/>
      <c r="D2658" s="245"/>
      <c r="E2658" s="245"/>
      <c r="F2658" s="245"/>
      <c r="G2658" s="245"/>
      <c r="H2658" s="246"/>
      <c r="I2658" s="259"/>
      <c r="J2658" s="259"/>
      <c r="K2658" s="248"/>
      <c r="L2658" s="249"/>
      <c r="M2658" s="250"/>
      <c r="N2658" s="248"/>
      <c r="O2658" s="261"/>
      <c r="P2658" s="248"/>
      <c r="Q2658" s="245"/>
      <c r="R2658" s="248"/>
      <c r="S2658" s="245"/>
      <c r="T2658" s="248"/>
      <c r="U2658" s="252"/>
      <c r="V2658" s="253"/>
      <c r="W2658" s="259"/>
      <c r="X2658" s="248"/>
      <c r="Y2658" s="254"/>
      <c r="Z2658" s="254"/>
      <c r="AA2658" s="132"/>
      <c r="AB2658" s="235"/>
      <c r="AC2658" s="255"/>
      <c r="AD2658" s="255"/>
      <c r="AE2658" s="256"/>
      <c r="AF2658" s="256"/>
      <c r="AG2658" s="132"/>
      <c r="AH2658" s="132"/>
      <c r="AI2658" s="132"/>
      <c r="AJ2658" s="132"/>
      <c r="AK2658" s="132"/>
      <c r="AL2658" s="257"/>
      <c r="AM2658" s="132"/>
      <c r="AN2658" s="132"/>
      <c r="AO2658" s="245"/>
      <c r="AP2658" s="245"/>
      <c r="AQ2658" s="132"/>
      <c r="AR2658" s="132"/>
      <c r="AS2658" s="132"/>
      <c r="AT2658" s="258"/>
      <c r="AU2658" s="258"/>
      <c r="AV2658" s="258"/>
      <c r="AW2658" s="258"/>
      <c r="AX2658" s="258"/>
      <c r="AY2658" s="132"/>
      <c r="AZ2658" s="30"/>
      <c r="BA2658" s="30"/>
      <c r="BB2658" s="30"/>
      <c r="BC2658" s="30"/>
      <c r="BD2658" s="13"/>
      <c r="BE2658" s="14"/>
      <c r="BF2658" s="12"/>
      <c r="BG2658" s="12"/>
      <c r="BH2658" s="12"/>
      <c r="BI2658" s="12"/>
      <c r="BJ2658" s="12"/>
    </row>
    <row r="2659" spans="1:62" s="1" customFormat="1" x14ac:dyDescent="0.25">
      <c r="A2659" s="30"/>
      <c r="B2659" s="30"/>
      <c r="C2659" s="259"/>
      <c r="D2659" s="245"/>
      <c r="E2659" s="245"/>
      <c r="F2659" s="245"/>
      <c r="G2659" s="245"/>
      <c r="H2659" s="246"/>
      <c r="I2659" s="259"/>
      <c r="J2659" s="259"/>
      <c r="K2659" s="248"/>
      <c r="L2659" s="249"/>
      <c r="M2659" s="250"/>
      <c r="N2659" s="248"/>
      <c r="O2659" s="261"/>
      <c r="P2659" s="248"/>
      <c r="Q2659" s="245"/>
      <c r="R2659" s="248"/>
      <c r="S2659" s="245"/>
      <c r="T2659" s="248"/>
      <c r="U2659" s="252"/>
      <c r="V2659" s="253"/>
      <c r="W2659" s="259"/>
      <c r="X2659" s="248"/>
      <c r="Y2659" s="254"/>
      <c r="Z2659" s="254"/>
      <c r="AA2659" s="132"/>
      <c r="AB2659" s="235"/>
      <c r="AC2659" s="255"/>
      <c r="AD2659" s="255"/>
      <c r="AE2659" s="256"/>
      <c r="AF2659" s="256"/>
      <c r="AG2659" s="132"/>
      <c r="AH2659" s="132"/>
      <c r="AI2659" s="132"/>
      <c r="AJ2659" s="132"/>
      <c r="AK2659" s="132"/>
      <c r="AL2659" s="257"/>
      <c r="AM2659" s="132"/>
      <c r="AN2659" s="132"/>
      <c r="AO2659" s="245"/>
      <c r="AP2659" s="245"/>
      <c r="AQ2659" s="132"/>
      <c r="AR2659" s="132"/>
      <c r="AS2659" s="132"/>
      <c r="AT2659" s="258"/>
      <c r="AU2659" s="258"/>
      <c r="AV2659" s="258"/>
      <c r="AW2659" s="258"/>
      <c r="AX2659" s="258"/>
      <c r="AY2659" s="132"/>
      <c r="AZ2659" s="30"/>
      <c r="BA2659" s="30"/>
      <c r="BB2659" s="30"/>
      <c r="BC2659" s="30"/>
      <c r="BD2659" s="13"/>
      <c r="BE2659" s="14"/>
      <c r="BF2659" s="12"/>
      <c r="BG2659" s="12"/>
      <c r="BH2659" s="12"/>
      <c r="BI2659" s="12"/>
      <c r="BJ2659" s="12"/>
    </row>
    <row r="2660" spans="1:62" s="1" customFormat="1" x14ac:dyDescent="0.25">
      <c r="A2660" s="30"/>
      <c r="B2660" s="30"/>
      <c r="C2660" s="259"/>
      <c r="D2660" s="245"/>
      <c r="E2660" s="245"/>
      <c r="F2660" s="245"/>
      <c r="G2660" s="245"/>
      <c r="H2660" s="246"/>
      <c r="I2660" s="259"/>
      <c r="J2660" s="259"/>
      <c r="K2660" s="248"/>
      <c r="L2660" s="249"/>
      <c r="M2660" s="250"/>
      <c r="N2660" s="248"/>
      <c r="O2660" s="261"/>
      <c r="P2660" s="248"/>
      <c r="Q2660" s="245"/>
      <c r="R2660" s="248"/>
      <c r="S2660" s="245"/>
      <c r="T2660" s="248"/>
      <c r="U2660" s="252"/>
      <c r="V2660" s="253"/>
      <c r="W2660" s="259"/>
      <c r="X2660" s="248"/>
      <c r="Y2660" s="254"/>
      <c r="Z2660" s="254"/>
      <c r="AA2660" s="132"/>
      <c r="AB2660" s="235"/>
      <c r="AC2660" s="255"/>
      <c r="AD2660" s="255"/>
      <c r="AE2660" s="256"/>
      <c r="AF2660" s="256"/>
      <c r="AG2660" s="132"/>
      <c r="AH2660" s="132"/>
      <c r="AI2660" s="132"/>
      <c r="AJ2660" s="132"/>
      <c r="AK2660" s="132"/>
      <c r="AL2660" s="257"/>
      <c r="AM2660" s="132"/>
      <c r="AN2660" s="132"/>
      <c r="AO2660" s="245"/>
      <c r="AP2660" s="245"/>
      <c r="AQ2660" s="132"/>
      <c r="AR2660" s="132"/>
      <c r="AS2660" s="132"/>
      <c r="AT2660" s="258"/>
      <c r="AU2660" s="258"/>
      <c r="AV2660" s="258"/>
      <c r="AW2660" s="258"/>
      <c r="AX2660" s="258"/>
      <c r="AY2660" s="132"/>
      <c r="AZ2660" s="30"/>
      <c r="BA2660" s="30"/>
      <c r="BB2660" s="30"/>
      <c r="BC2660" s="30"/>
      <c r="BD2660" s="13"/>
      <c r="BE2660" s="14"/>
      <c r="BF2660" s="12"/>
      <c r="BG2660" s="12"/>
      <c r="BH2660" s="12"/>
      <c r="BI2660" s="12"/>
      <c r="BJ2660" s="12"/>
    </row>
    <row r="2661" spans="1:62" s="1" customFormat="1" x14ac:dyDescent="0.25">
      <c r="A2661" s="30"/>
      <c r="B2661" s="30"/>
      <c r="C2661" s="259"/>
      <c r="D2661" s="245"/>
      <c r="E2661" s="245"/>
      <c r="F2661" s="245"/>
      <c r="G2661" s="245"/>
      <c r="H2661" s="246"/>
      <c r="I2661" s="259"/>
      <c r="J2661" s="259"/>
      <c r="K2661" s="248"/>
      <c r="L2661" s="249"/>
      <c r="M2661" s="250"/>
      <c r="N2661" s="248"/>
      <c r="O2661" s="261"/>
      <c r="P2661" s="248"/>
      <c r="Q2661" s="245"/>
      <c r="R2661" s="248"/>
      <c r="S2661" s="245"/>
      <c r="T2661" s="248"/>
      <c r="U2661" s="252"/>
      <c r="V2661" s="253"/>
      <c r="W2661" s="259"/>
      <c r="X2661" s="248"/>
      <c r="Y2661" s="254"/>
      <c r="Z2661" s="254"/>
      <c r="AA2661" s="132"/>
      <c r="AB2661" s="235"/>
      <c r="AC2661" s="255"/>
      <c r="AD2661" s="255"/>
      <c r="AE2661" s="256"/>
      <c r="AF2661" s="256"/>
      <c r="AG2661" s="132"/>
      <c r="AH2661" s="132"/>
      <c r="AI2661" s="132"/>
      <c r="AJ2661" s="132"/>
      <c r="AK2661" s="132"/>
      <c r="AL2661" s="257"/>
      <c r="AM2661" s="132"/>
      <c r="AN2661" s="132"/>
      <c r="AO2661" s="245"/>
      <c r="AP2661" s="245"/>
      <c r="AQ2661" s="132"/>
      <c r="AR2661" s="132"/>
      <c r="AS2661" s="132"/>
      <c r="AT2661" s="258"/>
      <c r="AU2661" s="258"/>
      <c r="AV2661" s="258"/>
      <c r="AW2661" s="258"/>
      <c r="AX2661" s="258"/>
      <c r="AY2661" s="132"/>
      <c r="AZ2661" s="30"/>
      <c r="BA2661" s="30"/>
      <c r="BB2661" s="30"/>
      <c r="BC2661" s="30"/>
      <c r="BD2661" s="13"/>
      <c r="BE2661" s="14"/>
      <c r="BF2661" s="12"/>
      <c r="BG2661" s="12"/>
      <c r="BH2661" s="12"/>
      <c r="BI2661" s="12"/>
      <c r="BJ2661" s="12"/>
    </row>
    <row r="2662" spans="1:62" s="1" customFormat="1" x14ac:dyDescent="0.25">
      <c r="A2662" s="30"/>
      <c r="B2662" s="30"/>
      <c r="C2662" s="259"/>
      <c r="D2662" s="245"/>
      <c r="E2662" s="245"/>
      <c r="F2662" s="245"/>
      <c r="G2662" s="245"/>
      <c r="H2662" s="246"/>
      <c r="I2662" s="259"/>
      <c r="J2662" s="259"/>
      <c r="K2662" s="248"/>
      <c r="L2662" s="249"/>
      <c r="M2662" s="250"/>
      <c r="N2662" s="248"/>
      <c r="O2662" s="261"/>
      <c r="P2662" s="248"/>
      <c r="Q2662" s="245"/>
      <c r="R2662" s="248"/>
      <c r="S2662" s="245"/>
      <c r="T2662" s="248"/>
      <c r="U2662" s="252"/>
      <c r="V2662" s="253"/>
      <c r="W2662" s="259"/>
      <c r="X2662" s="248"/>
      <c r="Y2662" s="254"/>
      <c r="Z2662" s="254"/>
      <c r="AA2662" s="132"/>
      <c r="AB2662" s="235"/>
      <c r="AC2662" s="255"/>
      <c r="AD2662" s="255"/>
      <c r="AE2662" s="256"/>
      <c r="AF2662" s="256"/>
      <c r="AG2662" s="132"/>
      <c r="AH2662" s="132"/>
      <c r="AI2662" s="132"/>
      <c r="AJ2662" s="132"/>
      <c r="AK2662" s="132"/>
      <c r="AL2662" s="257"/>
      <c r="AM2662" s="132"/>
      <c r="AN2662" s="132"/>
      <c r="AO2662" s="245"/>
      <c r="AP2662" s="245"/>
      <c r="AQ2662" s="132"/>
      <c r="AR2662" s="132"/>
      <c r="AS2662" s="132"/>
      <c r="AT2662" s="258"/>
      <c r="AU2662" s="258"/>
      <c r="AV2662" s="258"/>
      <c r="AW2662" s="258"/>
      <c r="AX2662" s="258"/>
      <c r="AY2662" s="132"/>
      <c r="AZ2662" s="30"/>
      <c r="BA2662" s="30"/>
      <c r="BB2662" s="30"/>
      <c r="BC2662" s="30"/>
      <c r="BD2662" s="13"/>
      <c r="BE2662" s="14"/>
      <c r="BF2662" s="12"/>
      <c r="BG2662" s="12"/>
      <c r="BH2662" s="12"/>
      <c r="BI2662" s="12"/>
      <c r="BJ2662" s="12"/>
    </row>
    <row r="2663" spans="1:62" s="1" customFormat="1" x14ac:dyDescent="0.25">
      <c r="A2663" s="30"/>
      <c r="B2663" s="30"/>
      <c r="C2663" s="259"/>
      <c r="D2663" s="245"/>
      <c r="E2663" s="245"/>
      <c r="F2663" s="245"/>
      <c r="G2663" s="245"/>
      <c r="H2663" s="246"/>
      <c r="I2663" s="259"/>
      <c r="J2663" s="259"/>
      <c r="K2663" s="248"/>
      <c r="L2663" s="249"/>
      <c r="M2663" s="250"/>
      <c r="N2663" s="248"/>
      <c r="O2663" s="261"/>
      <c r="P2663" s="248"/>
      <c r="Q2663" s="245"/>
      <c r="R2663" s="248"/>
      <c r="S2663" s="245"/>
      <c r="T2663" s="248"/>
      <c r="U2663" s="252"/>
      <c r="V2663" s="253"/>
      <c r="W2663" s="259"/>
      <c r="X2663" s="248"/>
      <c r="Y2663" s="254"/>
      <c r="Z2663" s="254"/>
      <c r="AA2663" s="132"/>
      <c r="AB2663" s="235"/>
      <c r="AC2663" s="255"/>
      <c r="AD2663" s="255"/>
      <c r="AE2663" s="256"/>
      <c r="AF2663" s="256"/>
      <c r="AG2663" s="132"/>
      <c r="AH2663" s="132"/>
      <c r="AI2663" s="132"/>
      <c r="AJ2663" s="132"/>
      <c r="AK2663" s="132"/>
      <c r="AL2663" s="257"/>
      <c r="AM2663" s="132"/>
      <c r="AN2663" s="132"/>
      <c r="AO2663" s="245"/>
      <c r="AP2663" s="245"/>
      <c r="AQ2663" s="132"/>
      <c r="AR2663" s="132"/>
      <c r="AS2663" s="132"/>
      <c r="AT2663" s="258"/>
      <c r="AU2663" s="258"/>
      <c r="AV2663" s="258"/>
      <c r="AW2663" s="258"/>
      <c r="AX2663" s="258"/>
      <c r="AY2663" s="132"/>
      <c r="AZ2663" s="30"/>
      <c r="BA2663" s="30"/>
      <c r="BB2663" s="30"/>
      <c r="BC2663" s="30"/>
      <c r="BD2663" s="13"/>
      <c r="BE2663" s="14"/>
      <c r="BF2663" s="12"/>
      <c r="BG2663" s="12"/>
      <c r="BH2663" s="12"/>
      <c r="BI2663" s="12"/>
      <c r="BJ2663" s="12"/>
    </row>
    <row r="2664" spans="1:62" s="1" customFormat="1" x14ac:dyDescent="0.25">
      <c r="A2664" s="30"/>
      <c r="B2664" s="30"/>
      <c r="C2664" s="259"/>
      <c r="D2664" s="245"/>
      <c r="E2664" s="245"/>
      <c r="F2664" s="245"/>
      <c r="G2664" s="245"/>
      <c r="H2664" s="246"/>
      <c r="I2664" s="259"/>
      <c r="J2664" s="259"/>
      <c r="K2664" s="248"/>
      <c r="L2664" s="249"/>
      <c r="M2664" s="250"/>
      <c r="N2664" s="248"/>
      <c r="O2664" s="261"/>
      <c r="P2664" s="248"/>
      <c r="Q2664" s="245"/>
      <c r="R2664" s="248"/>
      <c r="S2664" s="245"/>
      <c r="T2664" s="248"/>
      <c r="U2664" s="252"/>
      <c r="V2664" s="253"/>
      <c r="W2664" s="259"/>
      <c r="X2664" s="248"/>
      <c r="Y2664" s="254"/>
      <c r="Z2664" s="254"/>
      <c r="AA2664" s="132"/>
      <c r="AB2664" s="235"/>
      <c r="AC2664" s="255"/>
      <c r="AD2664" s="255"/>
      <c r="AE2664" s="256"/>
      <c r="AF2664" s="256"/>
      <c r="AG2664" s="132"/>
      <c r="AH2664" s="132"/>
      <c r="AI2664" s="132"/>
      <c r="AJ2664" s="132"/>
      <c r="AK2664" s="132"/>
      <c r="AL2664" s="257"/>
      <c r="AM2664" s="132"/>
      <c r="AN2664" s="132"/>
      <c r="AO2664" s="245"/>
      <c r="AP2664" s="245"/>
      <c r="AQ2664" s="132"/>
      <c r="AR2664" s="132"/>
      <c r="AS2664" s="132"/>
      <c r="AT2664" s="258"/>
      <c r="AU2664" s="258"/>
      <c r="AV2664" s="258"/>
      <c r="AW2664" s="258"/>
      <c r="AX2664" s="258"/>
      <c r="AY2664" s="132"/>
      <c r="AZ2664" s="30"/>
      <c r="BA2664" s="30"/>
      <c r="BB2664" s="30"/>
      <c r="BC2664" s="30"/>
      <c r="BD2664" s="13"/>
      <c r="BE2664" s="14"/>
      <c r="BF2664" s="12"/>
      <c r="BG2664" s="12"/>
      <c r="BH2664" s="12"/>
      <c r="BI2664" s="12"/>
      <c r="BJ2664" s="12"/>
    </row>
    <row r="2665" spans="1:62" s="1" customFormat="1" x14ac:dyDescent="0.25">
      <c r="A2665" s="30"/>
      <c r="B2665" s="30"/>
      <c r="C2665" s="259"/>
      <c r="D2665" s="245"/>
      <c r="E2665" s="245"/>
      <c r="F2665" s="245"/>
      <c r="G2665" s="245"/>
      <c r="H2665" s="246"/>
      <c r="I2665" s="259"/>
      <c r="J2665" s="259"/>
      <c r="K2665" s="248"/>
      <c r="L2665" s="249"/>
      <c r="M2665" s="250"/>
      <c r="N2665" s="248"/>
      <c r="O2665" s="261"/>
      <c r="P2665" s="248"/>
      <c r="Q2665" s="245"/>
      <c r="R2665" s="248"/>
      <c r="S2665" s="245"/>
      <c r="T2665" s="248"/>
      <c r="U2665" s="252"/>
      <c r="V2665" s="253"/>
      <c r="W2665" s="259"/>
      <c r="X2665" s="248"/>
      <c r="Y2665" s="254"/>
      <c r="Z2665" s="254"/>
      <c r="AA2665" s="132"/>
      <c r="AB2665" s="235"/>
      <c r="AC2665" s="255"/>
      <c r="AD2665" s="255"/>
      <c r="AE2665" s="256"/>
      <c r="AF2665" s="256"/>
      <c r="AG2665" s="132"/>
      <c r="AH2665" s="132"/>
      <c r="AI2665" s="132"/>
      <c r="AJ2665" s="132"/>
      <c r="AK2665" s="132"/>
      <c r="AL2665" s="257"/>
      <c r="AM2665" s="132"/>
      <c r="AN2665" s="132"/>
      <c r="AO2665" s="245"/>
      <c r="AP2665" s="245"/>
      <c r="AQ2665" s="132"/>
      <c r="AR2665" s="132"/>
      <c r="AS2665" s="132"/>
      <c r="AT2665" s="258"/>
      <c r="AU2665" s="258"/>
      <c r="AV2665" s="258"/>
      <c r="AW2665" s="258"/>
      <c r="AX2665" s="258"/>
      <c r="AY2665" s="132"/>
      <c r="AZ2665" s="30"/>
      <c r="BA2665" s="30"/>
      <c r="BB2665" s="30"/>
      <c r="BC2665" s="30"/>
      <c r="BD2665" s="13"/>
      <c r="BE2665" s="14"/>
      <c r="BF2665" s="12"/>
      <c r="BG2665" s="12"/>
      <c r="BH2665" s="12"/>
      <c r="BI2665" s="12"/>
      <c r="BJ2665" s="12"/>
    </row>
    <row r="2666" spans="1:62" s="1" customFormat="1" x14ac:dyDescent="0.25">
      <c r="A2666" s="30"/>
      <c r="B2666" s="30"/>
      <c r="C2666" s="259"/>
      <c r="D2666" s="245"/>
      <c r="E2666" s="245"/>
      <c r="F2666" s="245"/>
      <c r="G2666" s="245"/>
      <c r="H2666" s="246"/>
      <c r="I2666" s="259"/>
      <c r="J2666" s="259"/>
      <c r="K2666" s="248"/>
      <c r="L2666" s="249"/>
      <c r="M2666" s="250"/>
      <c r="N2666" s="248"/>
      <c r="O2666" s="261"/>
      <c r="P2666" s="248"/>
      <c r="Q2666" s="245"/>
      <c r="R2666" s="248"/>
      <c r="S2666" s="245"/>
      <c r="T2666" s="248"/>
      <c r="U2666" s="252"/>
      <c r="V2666" s="253"/>
      <c r="W2666" s="259"/>
      <c r="X2666" s="248"/>
      <c r="Y2666" s="254"/>
      <c r="Z2666" s="254"/>
      <c r="AA2666" s="132"/>
      <c r="AB2666" s="235"/>
      <c r="AC2666" s="255"/>
      <c r="AD2666" s="255"/>
      <c r="AE2666" s="256"/>
      <c r="AF2666" s="256"/>
      <c r="AG2666" s="132"/>
      <c r="AH2666" s="132"/>
      <c r="AI2666" s="132"/>
      <c r="AJ2666" s="132"/>
      <c r="AK2666" s="132"/>
      <c r="AL2666" s="257"/>
      <c r="AM2666" s="132"/>
      <c r="AN2666" s="132"/>
      <c r="AO2666" s="245"/>
      <c r="AP2666" s="245"/>
      <c r="AQ2666" s="132"/>
      <c r="AR2666" s="132"/>
      <c r="AS2666" s="132"/>
      <c r="AT2666" s="258"/>
      <c r="AU2666" s="258"/>
      <c r="AV2666" s="258"/>
      <c r="AW2666" s="258"/>
      <c r="AX2666" s="258"/>
      <c r="AY2666" s="132"/>
      <c r="AZ2666" s="30"/>
      <c r="BA2666" s="30"/>
      <c r="BB2666" s="30"/>
      <c r="BC2666" s="30"/>
      <c r="BD2666" s="13"/>
      <c r="BE2666" s="14"/>
      <c r="BF2666" s="12"/>
      <c r="BG2666" s="12"/>
      <c r="BH2666" s="12"/>
      <c r="BI2666" s="12"/>
      <c r="BJ2666" s="12"/>
    </row>
    <row r="2667" spans="1:62" s="1" customFormat="1" x14ac:dyDescent="0.25">
      <c r="A2667" s="30"/>
      <c r="B2667" s="30"/>
      <c r="C2667" s="259"/>
      <c r="D2667" s="245"/>
      <c r="E2667" s="245"/>
      <c r="F2667" s="245"/>
      <c r="G2667" s="245"/>
      <c r="H2667" s="246"/>
      <c r="I2667" s="259"/>
      <c r="J2667" s="259"/>
      <c r="K2667" s="248"/>
      <c r="L2667" s="249"/>
      <c r="M2667" s="250"/>
      <c r="N2667" s="248"/>
      <c r="O2667" s="261"/>
      <c r="P2667" s="248"/>
      <c r="Q2667" s="245"/>
      <c r="R2667" s="248"/>
      <c r="S2667" s="245"/>
      <c r="T2667" s="248"/>
      <c r="U2667" s="252"/>
      <c r="V2667" s="253"/>
      <c r="W2667" s="259"/>
      <c r="X2667" s="248"/>
      <c r="Y2667" s="254"/>
      <c r="Z2667" s="254"/>
      <c r="AA2667" s="132"/>
      <c r="AB2667" s="235"/>
      <c r="AC2667" s="255"/>
      <c r="AD2667" s="255"/>
      <c r="AE2667" s="256"/>
      <c r="AF2667" s="256"/>
      <c r="AG2667" s="132"/>
      <c r="AH2667" s="132"/>
      <c r="AI2667" s="132"/>
      <c r="AJ2667" s="132"/>
      <c r="AK2667" s="132"/>
      <c r="AL2667" s="257"/>
      <c r="AM2667" s="132"/>
      <c r="AN2667" s="132"/>
      <c r="AO2667" s="245"/>
      <c r="AP2667" s="245"/>
      <c r="AQ2667" s="132"/>
      <c r="AR2667" s="132"/>
      <c r="AS2667" s="132"/>
      <c r="AT2667" s="258"/>
      <c r="AU2667" s="258"/>
      <c r="AV2667" s="258"/>
      <c r="AW2667" s="258"/>
      <c r="AX2667" s="258"/>
      <c r="AY2667" s="132"/>
      <c r="AZ2667" s="30"/>
      <c r="BA2667" s="30"/>
      <c r="BB2667" s="30"/>
      <c r="BC2667" s="30"/>
      <c r="BD2667" s="13"/>
      <c r="BE2667" s="14"/>
      <c r="BF2667" s="12"/>
      <c r="BG2667" s="12"/>
      <c r="BH2667" s="12"/>
      <c r="BI2667" s="12"/>
      <c r="BJ2667" s="12"/>
    </row>
    <row r="2668" spans="1:62" s="1" customFormat="1" x14ac:dyDescent="0.25">
      <c r="A2668" s="30"/>
      <c r="B2668" s="30"/>
      <c r="C2668" s="259"/>
      <c r="D2668" s="245"/>
      <c r="E2668" s="245"/>
      <c r="F2668" s="245"/>
      <c r="G2668" s="245"/>
      <c r="H2668" s="246"/>
      <c r="I2668" s="259"/>
      <c r="J2668" s="259"/>
      <c r="K2668" s="248"/>
      <c r="L2668" s="249"/>
      <c r="M2668" s="250"/>
      <c r="N2668" s="248"/>
      <c r="O2668" s="261"/>
      <c r="P2668" s="248"/>
      <c r="Q2668" s="245"/>
      <c r="R2668" s="248"/>
      <c r="S2668" s="245"/>
      <c r="T2668" s="248"/>
      <c r="U2668" s="252"/>
      <c r="V2668" s="253"/>
      <c r="W2668" s="259"/>
      <c r="X2668" s="248"/>
      <c r="Y2668" s="254"/>
      <c r="Z2668" s="254"/>
      <c r="AA2668" s="132"/>
      <c r="AB2668" s="235"/>
      <c r="AC2668" s="255"/>
      <c r="AD2668" s="255"/>
      <c r="AE2668" s="256"/>
      <c r="AF2668" s="256"/>
      <c r="AG2668" s="132"/>
      <c r="AH2668" s="132"/>
      <c r="AI2668" s="132"/>
      <c r="AJ2668" s="132"/>
      <c r="AK2668" s="132"/>
      <c r="AL2668" s="257"/>
      <c r="AM2668" s="132"/>
      <c r="AN2668" s="132"/>
      <c r="AO2668" s="245"/>
      <c r="AP2668" s="245"/>
      <c r="AQ2668" s="132"/>
      <c r="AR2668" s="132"/>
      <c r="AS2668" s="132"/>
      <c r="AT2668" s="258"/>
      <c r="AU2668" s="258"/>
      <c r="AV2668" s="258"/>
      <c r="AW2668" s="258"/>
      <c r="AX2668" s="258"/>
      <c r="AY2668" s="132"/>
      <c r="AZ2668" s="30"/>
      <c r="BA2668" s="30"/>
      <c r="BB2668" s="30"/>
      <c r="BC2668" s="30"/>
      <c r="BD2668" s="13"/>
      <c r="BE2668" s="14"/>
      <c r="BF2668" s="12"/>
      <c r="BG2668" s="12"/>
      <c r="BH2668" s="12"/>
      <c r="BI2668" s="12"/>
      <c r="BJ2668" s="12"/>
    </row>
    <row r="2669" spans="1:62" s="1" customFormat="1" x14ac:dyDescent="0.25">
      <c r="A2669" s="30"/>
      <c r="B2669" s="30"/>
      <c r="C2669" s="259"/>
      <c r="D2669" s="245"/>
      <c r="E2669" s="245"/>
      <c r="F2669" s="245"/>
      <c r="G2669" s="245"/>
      <c r="H2669" s="246"/>
      <c r="I2669" s="259"/>
      <c r="J2669" s="259"/>
      <c r="K2669" s="248"/>
      <c r="L2669" s="249"/>
      <c r="M2669" s="250"/>
      <c r="N2669" s="248"/>
      <c r="O2669" s="261"/>
      <c r="P2669" s="248"/>
      <c r="Q2669" s="245"/>
      <c r="R2669" s="248"/>
      <c r="S2669" s="245"/>
      <c r="T2669" s="248"/>
      <c r="U2669" s="252"/>
      <c r="V2669" s="253"/>
      <c r="W2669" s="259"/>
      <c r="X2669" s="248"/>
      <c r="Y2669" s="254"/>
      <c r="Z2669" s="254"/>
      <c r="AA2669" s="132"/>
      <c r="AB2669" s="235"/>
      <c r="AC2669" s="255"/>
      <c r="AD2669" s="255"/>
      <c r="AE2669" s="256"/>
      <c r="AF2669" s="256"/>
      <c r="AG2669" s="132"/>
      <c r="AH2669" s="132"/>
      <c r="AI2669" s="132"/>
      <c r="AJ2669" s="132"/>
      <c r="AK2669" s="132"/>
      <c r="AL2669" s="257"/>
      <c r="AM2669" s="132"/>
      <c r="AN2669" s="132"/>
      <c r="AO2669" s="245"/>
      <c r="AP2669" s="245"/>
      <c r="AQ2669" s="132"/>
      <c r="AR2669" s="132"/>
      <c r="AS2669" s="132"/>
      <c r="AT2669" s="258"/>
      <c r="AU2669" s="258"/>
      <c r="AV2669" s="258"/>
      <c r="AW2669" s="258"/>
      <c r="AX2669" s="258"/>
      <c r="AY2669" s="132"/>
      <c r="AZ2669" s="30"/>
      <c r="BA2669" s="30"/>
      <c r="BB2669" s="30"/>
      <c r="BC2669" s="30"/>
      <c r="BD2669" s="13"/>
      <c r="BE2669" s="14"/>
      <c r="BF2669" s="12"/>
      <c r="BG2669" s="12"/>
      <c r="BH2669" s="12"/>
      <c r="BI2669" s="12"/>
      <c r="BJ2669" s="12"/>
    </row>
    <row r="2670" spans="1:62" s="1" customFormat="1" x14ac:dyDescent="0.25">
      <c r="A2670" s="30"/>
      <c r="B2670" s="30"/>
      <c r="C2670" s="259"/>
      <c r="D2670" s="245"/>
      <c r="E2670" s="245"/>
      <c r="F2670" s="245"/>
      <c r="G2670" s="245"/>
      <c r="H2670" s="246"/>
      <c r="I2670" s="259"/>
      <c r="J2670" s="259"/>
      <c r="K2670" s="248"/>
      <c r="L2670" s="249"/>
      <c r="M2670" s="250"/>
      <c r="N2670" s="248"/>
      <c r="O2670" s="261"/>
      <c r="P2670" s="248"/>
      <c r="Q2670" s="245"/>
      <c r="R2670" s="248"/>
      <c r="S2670" s="245"/>
      <c r="T2670" s="248"/>
      <c r="U2670" s="252"/>
      <c r="V2670" s="253"/>
      <c r="W2670" s="259"/>
      <c r="X2670" s="248"/>
      <c r="Y2670" s="254"/>
      <c r="Z2670" s="254"/>
      <c r="AA2670" s="132"/>
      <c r="AB2670" s="235"/>
      <c r="AC2670" s="255"/>
      <c r="AD2670" s="255"/>
      <c r="AE2670" s="256"/>
      <c r="AF2670" s="256"/>
      <c r="AG2670" s="132"/>
      <c r="AH2670" s="132"/>
      <c r="AI2670" s="132"/>
      <c r="AJ2670" s="132"/>
      <c r="AK2670" s="132"/>
      <c r="AL2670" s="257"/>
      <c r="AM2670" s="132"/>
      <c r="AN2670" s="132"/>
      <c r="AO2670" s="245"/>
      <c r="AP2670" s="245"/>
      <c r="AQ2670" s="132"/>
      <c r="AR2670" s="132"/>
      <c r="AS2670" s="132"/>
      <c r="AT2670" s="258"/>
      <c r="AU2670" s="258"/>
      <c r="AV2670" s="258"/>
      <c r="AW2670" s="258"/>
      <c r="AX2670" s="258"/>
      <c r="AY2670" s="132"/>
      <c r="AZ2670" s="30"/>
      <c r="BA2670" s="30"/>
      <c r="BB2670" s="30"/>
      <c r="BC2670" s="30"/>
      <c r="BD2670" s="13"/>
      <c r="BE2670" s="14"/>
      <c r="BF2670" s="12"/>
      <c r="BG2670" s="12"/>
      <c r="BH2670" s="12"/>
      <c r="BI2670" s="12"/>
      <c r="BJ2670" s="12"/>
    </row>
    <row r="2671" spans="1:62" s="1" customFormat="1" x14ac:dyDescent="0.25">
      <c r="A2671" s="30"/>
      <c r="B2671" s="30"/>
      <c r="C2671" s="259"/>
      <c r="D2671" s="245"/>
      <c r="E2671" s="245"/>
      <c r="F2671" s="245"/>
      <c r="G2671" s="245"/>
      <c r="H2671" s="246"/>
      <c r="I2671" s="259"/>
      <c r="J2671" s="259"/>
      <c r="K2671" s="248"/>
      <c r="L2671" s="249"/>
      <c r="M2671" s="250"/>
      <c r="N2671" s="248"/>
      <c r="O2671" s="261"/>
      <c r="P2671" s="248"/>
      <c r="Q2671" s="245"/>
      <c r="R2671" s="248"/>
      <c r="S2671" s="245"/>
      <c r="T2671" s="248"/>
      <c r="U2671" s="252"/>
      <c r="V2671" s="253"/>
      <c r="W2671" s="259"/>
      <c r="X2671" s="248"/>
      <c r="Y2671" s="254"/>
      <c r="Z2671" s="254"/>
      <c r="AA2671" s="132"/>
      <c r="AB2671" s="235"/>
      <c r="AC2671" s="255"/>
      <c r="AD2671" s="255"/>
      <c r="AE2671" s="256"/>
      <c r="AF2671" s="256"/>
      <c r="AG2671" s="132"/>
      <c r="AH2671" s="132"/>
      <c r="AI2671" s="132"/>
      <c r="AJ2671" s="132"/>
      <c r="AK2671" s="132"/>
      <c r="AL2671" s="257"/>
      <c r="AM2671" s="132"/>
      <c r="AN2671" s="132"/>
      <c r="AO2671" s="245"/>
      <c r="AP2671" s="245"/>
      <c r="AQ2671" s="132"/>
      <c r="AR2671" s="132"/>
      <c r="AS2671" s="132"/>
      <c r="AT2671" s="258"/>
      <c r="AU2671" s="258"/>
      <c r="AV2671" s="258"/>
      <c r="AW2671" s="258"/>
      <c r="AX2671" s="258"/>
      <c r="AY2671" s="132"/>
      <c r="AZ2671" s="30"/>
      <c r="BA2671" s="30"/>
      <c r="BB2671" s="30"/>
      <c r="BC2671" s="30"/>
      <c r="BD2671" s="13"/>
      <c r="BE2671" s="14"/>
      <c r="BF2671" s="12"/>
      <c r="BG2671" s="12"/>
      <c r="BH2671" s="12"/>
      <c r="BI2671" s="12"/>
      <c r="BJ2671" s="12"/>
    </row>
    <row r="2672" spans="1:62" s="1" customFormat="1" x14ac:dyDescent="0.25">
      <c r="A2672" s="30"/>
      <c r="B2672" s="30"/>
      <c r="C2672" s="259"/>
      <c r="D2672" s="245"/>
      <c r="E2672" s="245"/>
      <c r="F2672" s="245"/>
      <c r="G2672" s="245"/>
      <c r="H2672" s="246"/>
      <c r="I2672" s="259"/>
      <c r="J2672" s="259"/>
      <c r="K2672" s="248"/>
      <c r="L2672" s="249"/>
      <c r="M2672" s="250"/>
      <c r="N2672" s="248"/>
      <c r="O2672" s="261"/>
      <c r="P2672" s="248"/>
      <c r="Q2672" s="245"/>
      <c r="R2672" s="248"/>
      <c r="S2672" s="245"/>
      <c r="T2672" s="248"/>
      <c r="U2672" s="252"/>
      <c r="V2672" s="253"/>
      <c r="W2672" s="259"/>
      <c r="X2672" s="248"/>
      <c r="Y2672" s="254"/>
      <c r="Z2672" s="254"/>
      <c r="AA2672" s="132"/>
      <c r="AB2672" s="235"/>
      <c r="AC2672" s="255"/>
      <c r="AD2672" s="255"/>
      <c r="AE2672" s="256"/>
      <c r="AF2672" s="256"/>
      <c r="AG2672" s="132"/>
      <c r="AH2672" s="132"/>
      <c r="AI2672" s="132"/>
      <c r="AJ2672" s="132"/>
      <c r="AK2672" s="132"/>
      <c r="AL2672" s="257"/>
      <c r="AM2672" s="132"/>
      <c r="AN2672" s="132"/>
      <c r="AO2672" s="245"/>
      <c r="AP2672" s="245"/>
      <c r="AQ2672" s="132"/>
      <c r="AR2672" s="132"/>
      <c r="AS2672" s="132"/>
      <c r="AT2672" s="258"/>
      <c r="AU2672" s="258"/>
      <c r="AV2672" s="258"/>
      <c r="AW2672" s="258"/>
      <c r="AX2672" s="258"/>
      <c r="AY2672" s="132"/>
      <c r="AZ2672" s="30"/>
      <c r="BA2672" s="30"/>
      <c r="BB2672" s="30"/>
      <c r="BC2672" s="30"/>
      <c r="BD2672" s="13"/>
      <c r="BE2672" s="14"/>
      <c r="BF2672" s="12"/>
      <c r="BG2672" s="12"/>
      <c r="BH2672" s="12"/>
      <c r="BI2672" s="12"/>
      <c r="BJ2672" s="12"/>
    </row>
    <row r="2673" spans="1:62" s="1" customFormat="1" x14ac:dyDescent="0.25">
      <c r="A2673" s="30"/>
      <c r="B2673" s="30"/>
      <c r="C2673" s="259"/>
      <c r="D2673" s="245"/>
      <c r="E2673" s="245"/>
      <c r="F2673" s="245"/>
      <c r="G2673" s="245"/>
      <c r="H2673" s="246"/>
      <c r="I2673" s="259"/>
      <c r="J2673" s="259"/>
      <c r="K2673" s="248"/>
      <c r="L2673" s="249"/>
      <c r="M2673" s="250"/>
      <c r="N2673" s="248"/>
      <c r="O2673" s="261"/>
      <c r="P2673" s="248"/>
      <c r="Q2673" s="245"/>
      <c r="R2673" s="248"/>
      <c r="S2673" s="245"/>
      <c r="T2673" s="248"/>
      <c r="U2673" s="252"/>
      <c r="V2673" s="253"/>
      <c r="W2673" s="259"/>
      <c r="X2673" s="248"/>
      <c r="Y2673" s="254"/>
      <c r="Z2673" s="254"/>
      <c r="AA2673" s="132"/>
      <c r="AB2673" s="235"/>
      <c r="AC2673" s="255"/>
      <c r="AD2673" s="255"/>
      <c r="AE2673" s="256"/>
      <c r="AF2673" s="256"/>
      <c r="AG2673" s="132"/>
      <c r="AH2673" s="132"/>
      <c r="AI2673" s="132"/>
      <c r="AJ2673" s="132"/>
      <c r="AK2673" s="132"/>
      <c r="AL2673" s="257"/>
      <c r="AM2673" s="132"/>
      <c r="AN2673" s="132"/>
      <c r="AO2673" s="245"/>
      <c r="AP2673" s="245"/>
      <c r="AQ2673" s="132"/>
      <c r="AR2673" s="132"/>
      <c r="AS2673" s="132"/>
      <c r="AT2673" s="258"/>
      <c r="AU2673" s="258"/>
      <c r="AV2673" s="258"/>
      <c r="AW2673" s="258"/>
      <c r="AX2673" s="258"/>
      <c r="AY2673" s="132"/>
      <c r="AZ2673" s="30"/>
      <c r="BA2673" s="30"/>
      <c r="BB2673" s="30"/>
      <c r="BC2673" s="30"/>
      <c r="BD2673" s="13"/>
      <c r="BE2673" s="14"/>
      <c r="BF2673" s="12"/>
      <c r="BG2673" s="12"/>
      <c r="BH2673" s="12"/>
      <c r="BI2673" s="12"/>
      <c r="BJ2673" s="12"/>
    </row>
    <row r="2674" spans="1:62" s="1" customFormat="1" x14ac:dyDescent="0.25">
      <c r="A2674" s="30"/>
      <c r="B2674" s="30"/>
      <c r="C2674" s="259"/>
      <c r="D2674" s="245"/>
      <c r="E2674" s="245"/>
      <c r="F2674" s="245"/>
      <c r="G2674" s="245"/>
      <c r="H2674" s="246"/>
      <c r="I2674" s="259"/>
      <c r="J2674" s="259"/>
      <c r="K2674" s="248"/>
      <c r="L2674" s="249"/>
      <c r="M2674" s="250"/>
      <c r="N2674" s="248"/>
      <c r="O2674" s="261"/>
      <c r="P2674" s="248"/>
      <c r="Q2674" s="245"/>
      <c r="R2674" s="248"/>
      <c r="S2674" s="245"/>
      <c r="T2674" s="248"/>
      <c r="U2674" s="252"/>
      <c r="V2674" s="253"/>
      <c r="W2674" s="259"/>
      <c r="X2674" s="248"/>
      <c r="Y2674" s="254"/>
      <c r="Z2674" s="254"/>
      <c r="AA2674" s="132"/>
      <c r="AB2674" s="235"/>
      <c r="AC2674" s="255"/>
      <c r="AD2674" s="255"/>
      <c r="AE2674" s="256"/>
      <c r="AF2674" s="256"/>
      <c r="AG2674" s="132"/>
      <c r="AH2674" s="132"/>
      <c r="AI2674" s="132"/>
      <c r="AJ2674" s="132"/>
      <c r="AK2674" s="132"/>
      <c r="AL2674" s="257"/>
      <c r="AM2674" s="132"/>
      <c r="AN2674" s="132"/>
      <c r="AO2674" s="245"/>
      <c r="AP2674" s="245"/>
      <c r="AQ2674" s="132"/>
      <c r="AR2674" s="132"/>
      <c r="AS2674" s="132"/>
      <c r="AT2674" s="258"/>
      <c r="AU2674" s="258"/>
      <c r="AV2674" s="258"/>
      <c r="AW2674" s="258"/>
      <c r="AX2674" s="258"/>
      <c r="AY2674" s="132"/>
      <c r="AZ2674" s="30"/>
      <c r="BA2674" s="30"/>
      <c r="BB2674" s="30"/>
      <c r="BC2674" s="30"/>
      <c r="BD2674" s="13"/>
      <c r="BE2674" s="14"/>
      <c r="BF2674" s="12"/>
      <c r="BG2674" s="12"/>
      <c r="BH2674" s="12"/>
      <c r="BI2674" s="12"/>
      <c r="BJ2674" s="12"/>
    </row>
    <row r="2675" spans="1:62" s="1" customFormat="1" x14ac:dyDescent="0.25">
      <c r="A2675" s="30"/>
      <c r="B2675" s="30"/>
      <c r="C2675" s="259"/>
      <c r="D2675" s="245"/>
      <c r="E2675" s="245"/>
      <c r="F2675" s="245"/>
      <c r="G2675" s="245"/>
      <c r="H2675" s="246"/>
      <c r="I2675" s="259"/>
      <c r="J2675" s="259"/>
      <c r="K2675" s="248"/>
      <c r="L2675" s="249"/>
      <c r="M2675" s="250"/>
      <c r="N2675" s="248"/>
      <c r="O2675" s="261"/>
      <c r="P2675" s="248"/>
      <c r="Q2675" s="245"/>
      <c r="R2675" s="248"/>
      <c r="S2675" s="245"/>
      <c r="T2675" s="248"/>
      <c r="U2675" s="252"/>
      <c r="V2675" s="253"/>
      <c r="W2675" s="259"/>
      <c r="X2675" s="248"/>
      <c r="Y2675" s="254"/>
      <c r="Z2675" s="254"/>
      <c r="AA2675" s="132"/>
      <c r="AB2675" s="235"/>
      <c r="AC2675" s="255"/>
      <c r="AD2675" s="255"/>
      <c r="AE2675" s="256"/>
      <c r="AF2675" s="256"/>
      <c r="AG2675" s="132"/>
      <c r="AH2675" s="132"/>
      <c r="AI2675" s="132"/>
      <c r="AJ2675" s="132"/>
      <c r="AK2675" s="132"/>
      <c r="AL2675" s="257"/>
      <c r="AM2675" s="132"/>
      <c r="AN2675" s="132"/>
      <c r="AO2675" s="245"/>
      <c r="AP2675" s="245"/>
      <c r="AQ2675" s="132"/>
      <c r="AR2675" s="132"/>
      <c r="AS2675" s="132"/>
      <c r="AT2675" s="258"/>
      <c r="AU2675" s="258"/>
      <c r="AV2675" s="258"/>
      <c r="AW2675" s="258"/>
      <c r="AX2675" s="258"/>
      <c r="AY2675" s="132"/>
      <c r="AZ2675" s="30"/>
      <c r="BA2675" s="30"/>
      <c r="BB2675" s="30"/>
      <c r="BC2675" s="30"/>
      <c r="BD2675" s="13"/>
      <c r="BE2675" s="14"/>
      <c r="BF2675" s="12"/>
      <c r="BG2675" s="12"/>
      <c r="BH2675" s="12"/>
      <c r="BI2675" s="12"/>
      <c r="BJ2675" s="12"/>
    </row>
    <row r="2676" spans="1:62" s="1" customFormat="1" x14ac:dyDescent="0.25">
      <c r="A2676" s="30"/>
      <c r="B2676" s="30"/>
      <c r="C2676" s="259"/>
      <c r="D2676" s="245"/>
      <c r="E2676" s="245"/>
      <c r="F2676" s="245"/>
      <c r="G2676" s="245"/>
      <c r="H2676" s="246"/>
      <c r="I2676" s="259"/>
      <c r="J2676" s="259"/>
      <c r="K2676" s="248"/>
      <c r="L2676" s="249"/>
      <c r="M2676" s="250"/>
      <c r="N2676" s="248"/>
      <c r="O2676" s="261"/>
      <c r="P2676" s="248"/>
      <c r="Q2676" s="245"/>
      <c r="R2676" s="248"/>
      <c r="S2676" s="245"/>
      <c r="T2676" s="248"/>
      <c r="U2676" s="252"/>
      <c r="V2676" s="253"/>
      <c r="W2676" s="259"/>
      <c r="X2676" s="248"/>
      <c r="Y2676" s="254"/>
      <c r="Z2676" s="254"/>
      <c r="AA2676" s="132"/>
      <c r="AB2676" s="235"/>
      <c r="AC2676" s="255"/>
      <c r="AD2676" s="255"/>
      <c r="AE2676" s="256"/>
      <c r="AF2676" s="256"/>
      <c r="AG2676" s="132"/>
      <c r="AH2676" s="132"/>
      <c r="AI2676" s="132"/>
      <c r="AJ2676" s="132"/>
      <c r="AK2676" s="132"/>
      <c r="AL2676" s="257"/>
      <c r="AM2676" s="132"/>
      <c r="AN2676" s="132"/>
      <c r="AO2676" s="245"/>
      <c r="AP2676" s="245"/>
      <c r="AQ2676" s="132"/>
      <c r="AR2676" s="132"/>
      <c r="AS2676" s="132"/>
      <c r="AT2676" s="258"/>
      <c r="AU2676" s="258"/>
      <c r="AV2676" s="258"/>
      <c r="AW2676" s="258"/>
      <c r="AX2676" s="258"/>
      <c r="AY2676" s="132"/>
      <c r="AZ2676" s="30"/>
      <c r="BA2676" s="30"/>
      <c r="BB2676" s="30"/>
      <c r="BC2676" s="30"/>
      <c r="BD2676" s="13"/>
      <c r="BE2676" s="14"/>
      <c r="BF2676" s="12"/>
      <c r="BG2676" s="12"/>
      <c r="BH2676" s="12"/>
      <c r="BI2676" s="12"/>
      <c r="BJ2676" s="12"/>
    </row>
    <row r="2677" spans="1:62" s="1" customFormat="1" x14ac:dyDescent="0.25">
      <c r="A2677" s="30"/>
      <c r="B2677" s="30"/>
      <c r="C2677" s="259"/>
      <c r="D2677" s="245"/>
      <c r="E2677" s="245"/>
      <c r="F2677" s="245"/>
      <c r="G2677" s="245"/>
      <c r="H2677" s="246"/>
      <c r="I2677" s="259"/>
      <c r="J2677" s="259"/>
      <c r="K2677" s="248"/>
      <c r="L2677" s="249"/>
      <c r="M2677" s="250"/>
      <c r="N2677" s="248"/>
      <c r="O2677" s="261"/>
      <c r="P2677" s="248"/>
      <c r="Q2677" s="245"/>
      <c r="R2677" s="248"/>
      <c r="S2677" s="245"/>
      <c r="T2677" s="248"/>
      <c r="U2677" s="252"/>
      <c r="V2677" s="253"/>
      <c r="W2677" s="259"/>
      <c r="X2677" s="248"/>
      <c r="Y2677" s="254"/>
      <c r="Z2677" s="254"/>
      <c r="AA2677" s="132"/>
      <c r="AB2677" s="235"/>
      <c r="AC2677" s="255"/>
      <c r="AD2677" s="255"/>
      <c r="AE2677" s="256"/>
      <c r="AF2677" s="256"/>
      <c r="AG2677" s="132"/>
      <c r="AH2677" s="132"/>
      <c r="AI2677" s="132"/>
      <c r="AJ2677" s="132"/>
      <c r="AK2677" s="132"/>
      <c r="AL2677" s="257"/>
      <c r="AM2677" s="132"/>
      <c r="AN2677" s="132"/>
      <c r="AO2677" s="245"/>
      <c r="AP2677" s="245"/>
      <c r="AQ2677" s="132"/>
      <c r="AR2677" s="132"/>
      <c r="AS2677" s="132"/>
      <c r="AT2677" s="258"/>
      <c r="AU2677" s="258"/>
      <c r="AV2677" s="258"/>
      <c r="AW2677" s="258"/>
      <c r="AX2677" s="258"/>
      <c r="AY2677" s="132"/>
      <c r="AZ2677" s="30"/>
      <c r="BA2677" s="30"/>
      <c r="BB2677" s="30"/>
      <c r="BC2677" s="30"/>
      <c r="BD2677" s="13"/>
      <c r="BE2677" s="14"/>
      <c r="BF2677" s="12"/>
      <c r="BG2677" s="12"/>
      <c r="BH2677" s="12"/>
      <c r="BI2677" s="12"/>
      <c r="BJ2677" s="12"/>
    </row>
    <row r="2678" spans="1:62" s="1" customFormat="1" x14ac:dyDescent="0.25">
      <c r="A2678" s="30"/>
      <c r="B2678" s="30"/>
      <c r="C2678" s="259"/>
      <c r="D2678" s="245"/>
      <c r="E2678" s="245"/>
      <c r="F2678" s="245"/>
      <c r="G2678" s="245"/>
      <c r="H2678" s="246"/>
      <c r="I2678" s="259"/>
      <c r="J2678" s="259"/>
      <c r="K2678" s="248"/>
      <c r="L2678" s="249"/>
      <c r="M2678" s="250"/>
      <c r="N2678" s="248"/>
      <c r="O2678" s="261"/>
      <c r="P2678" s="248"/>
      <c r="Q2678" s="245"/>
      <c r="R2678" s="248"/>
      <c r="S2678" s="245"/>
      <c r="T2678" s="248"/>
      <c r="U2678" s="252"/>
      <c r="V2678" s="253"/>
      <c r="W2678" s="259"/>
      <c r="X2678" s="248"/>
      <c r="Y2678" s="254"/>
      <c r="Z2678" s="254"/>
      <c r="AA2678" s="132"/>
      <c r="AB2678" s="235"/>
      <c r="AC2678" s="255"/>
      <c r="AD2678" s="255"/>
      <c r="AE2678" s="256"/>
      <c r="AF2678" s="256"/>
      <c r="AG2678" s="132"/>
      <c r="AH2678" s="132"/>
      <c r="AI2678" s="132"/>
      <c r="AJ2678" s="132"/>
      <c r="AK2678" s="132"/>
      <c r="AL2678" s="257"/>
      <c r="AM2678" s="132"/>
      <c r="AN2678" s="132"/>
      <c r="AO2678" s="245"/>
      <c r="AP2678" s="245"/>
      <c r="AQ2678" s="132"/>
      <c r="AR2678" s="132"/>
      <c r="AS2678" s="132"/>
      <c r="AT2678" s="258"/>
      <c r="AU2678" s="258"/>
      <c r="AV2678" s="258"/>
      <c r="AW2678" s="258"/>
      <c r="AX2678" s="258"/>
      <c r="AY2678" s="132"/>
      <c r="AZ2678" s="30"/>
      <c r="BA2678" s="30"/>
      <c r="BB2678" s="30"/>
      <c r="BC2678" s="30"/>
      <c r="BD2678" s="13"/>
      <c r="BE2678" s="14"/>
      <c r="BF2678" s="12"/>
      <c r="BG2678" s="12"/>
      <c r="BH2678" s="12"/>
      <c r="BI2678" s="12"/>
      <c r="BJ2678" s="12"/>
    </row>
    <row r="2679" spans="1:62" s="1" customFormat="1" x14ac:dyDescent="0.25">
      <c r="A2679" s="30"/>
      <c r="B2679" s="30"/>
      <c r="C2679" s="259"/>
      <c r="D2679" s="245"/>
      <c r="E2679" s="245"/>
      <c r="F2679" s="245"/>
      <c r="G2679" s="245"/>
      <c r="H2679" s="246"/>
      <c r="I2679" s="259"/>
      <c r="J2679" s="259"/>
      <c r="K2679" s="248"/>
      <c r="L2679" s="249"/>
      <c r="M2679" s="250"/>
      <c r="N2679" s="248"/>
      <c r="O2679" s="261"/>
      <c r="P2679" s="248"/>
      <c r="Q2679" s="245"/>
      <c r="R2679" s="248"/>
      <c r="S2679" s="245"/>
      <c r="T2679" s="248"/>
      <c r="U2679" s="252"/>
      <c r="V2679" s="253"/>
      <c r="W2679" s="259"/>
      <c r="X2679" s="248"/>
      <c r="Y2679" s="254"/>
      <c r="Z2679" s="254"/>
      <c r="AA2679" s="132"/>
      <c r="AB2679" s="235"/>
      <c r="AC2679" s="255"/>
      <c r="AD2679" s="255"/>
      <c r="AE2679" s="256"/>
      <c r="AF2679" s="256"/>
      <c r="AG2679" s="132"/>
      <c r="AH2679" s="132"/>
      <c r="AI2679" s="132"/>
      <c r="AJ2679" s="132"/>
      <c r="AK2679" s="132"/>
      <c r="AL2679" s="257"/>
      <c r="AM2679" s="132"/>
      <c r="AN2679" s="132"/>
      <c r="AO2679" s="245"/>
      <c r="AP2679" s="245"/>
      <c r="AQ2679" s="132"/>
      <c r="AR2679" s="132"/>
      <c r="AS2679" s="132"/>
      <c r="AT2679" s="258"/>
      <c r="AU2679" s="258"/>
      <c r="AV2679" s="258"/>
      <c r="AW2679" s="258"/>
      <c r="AX2679" s="258"/>
      <c r="AY2679" s="132"/>
      <c r="AZ2679" s="30"/>
      <c r="BA2679" s="30"/>
      <c r="BB2679" s="30"/>
      <c r="BC2679" s="30"/>
      <c r="BD2679" s="13"/>
      <c r="BE2679" s="14"/>
      <c r="BF2679" s="12"/>
      <c r="BG2679" s="12"/>
      <c r="BH2679" s="12"/>
      <c r="BI2679" s="12"/>
      <c r="BJ2679" s="12"/>
    </row>
    <row r="2680" spans="1:62" s="1" customFormat="1" x14ac:dyDescent="0.25">
      <c r="A2680" s="30"/>
      <c r="B2680" s="30"/>
      <c r="C2680" s="259"/>
      <c r="D2680" s="245"/>
      <c r="E2680" s="245"/>
      <c r="F2680" s="245"/>
      <c r="G2680" s="245"/>
      <c r="H2680" s="246"/>
      <c r="I2680" s="259"/>
      <c r="J2680" s="259"/>
      <c r="K2680" s="248"/>
      <c r="L2680" s="249"/>
      <c r="M2680" s="250"/>
      <c r="N2680" s="248"/>
      <c r="O2680" s="261"/>
      <c r="P2680" s="248"/>
      <c r="Q2680" s="245"/>
      <c r="R2680" s="248"/>
      <c r="S2680" s="245"/>
      <c r="T2680" s="248"/>
      <c r="U2680" s="252"/>
      <c r="V2680" s="253"/>
      <c r="W2680" s="259"/>
      <c r="X2680" s="248"/>
      <c r="Y2680" s="254"/>
      <c r="Z2680" s="254"/>
      <c r="AA2680" s="132"/>
      <c r="AB2680" s="235"/>
      <c r="AC2680" s="255"/>
      <c r="AD2680" s="255"/>
      <c r="AE2680" s="256"/>
      <c r="AF2680" s="256"/>
      <c r="AG2680" s="132"/>
      <c r="AH2680" s="132"/>
      <c r="AI2680" s="132"/>
      <c r="AJ2680" s="132"/>
      <c r="AK2680" s="132"/>
      <c r="AL2680" s="257"/>
      <c r="AM2680" s="132"/>
      <c r="AN2680" s="132"/>
      <c r="AO2680" s="245"/>
      <c r="AP2680" s="245"/>
      <c r="AQ2680" s="132"/>
      <c r="AR2680" s="132"/>
      <c r="AS2680" s="132"/>
      <c r="AT2680" s="258"/>
      <c r="AU2680" s="258"/>
      <c r="AV2680" s="258"/>
      <c r="AW2680" s="258"/>
      <c r="AX2680" s="258"/>
      <c r="AY2680" s="132"/>
      <c r="AZ2680" s="30"/>
      <c r="BA2680" s="30"/>
      <c r="BB2680" s="30"/>
      <c r="BC2680" s="30"/>
      <c r="BD2680" s="13"/>
      <c r="BE2680" s="14"/>
      <c r="BF2680" s="12"/>
      <c r="BG2680" s="12"/>
      <c r="BH2680" s="12"/>
      <c r="BI2680" s="12"/>
      <c r="BJ2680" s="12"/>
    </row>
    <row r="2681" spans="1:62" s="1" customFormat="1" x14ac:dyDescent="0.25">
      <c r="A2681" s="30"/>
      <c r="B2681" s="30"/>
      <c r="C2681" s="259"/>
      <c r="D2681" s="245"/>
      <c r="E2681" s="245"/>
      <c r="F2681" s="245"/>
      <c r="G2681" s="245"/>
      <c r="H2681" s="246"/>
      <c r="I2681" s="259"/>
      <c r="J2681" s="259"/>
      <c r="K2681" s="248"/>
      <c r="L2681" s="249"/>
      <c r="M2681" s="250"/>
      <c r="N2681" s="248"/>
      <c r="O2681" s="261"/>
      <c r="P2681" s="248"/>
      <c r="Q2681" s="245"/>
      <c r="R2681" s="248"/>
      <c r="S2681" s="245"/>
      <c r="T2681" s="248"/>
      <c r="U2681" s="252"/>
      <c r="V2681" s="253"/>
      <c r="W2681" s="259"/>
      <c r="X2681" s="248"/>
      <c r="Y2681" s="254"/>
      <c r="Z2681" s="254"/>
      <c r="AA2681" s="132"/>
      <c r="AB2681" s="235"/>
      <c r="AC2681" s="255"/>
      <c r="AD2681" s="255"/>
      <c r="AE2681" s="256"/>
      <c r="AF2681" s="256"/>
      <c r="AG2681" s="132"/>
      <c r="AH2681" s="132"/>
      <c r="AI2681" s="132"/>
      <c r="AJ2681" s="132"/>
      <c r="AK2681" s="132"/>
      <c r="AL2681" s="257"/>
      <c r="AM2681" s="132"/>
      <c r="AN2681" s="132"/>
      <c r="AO2681" s="245"/>
      <c r="AP2681" s="245"/>
      <c r="AQ2681" s="132"/>
      <c r="AR2681" s="132"/>
      <c r="AS2681" s="132"/>
      <c r="AT2681" s="258"/>
      <c r="AU2681" s="258"/>
      <c r="AV2681" s="258"/>
      <c r="AW2681" s="258"/>
      <c r="AX2681" s="258"/>
      <c r="AY2681" s="132"/>
      <c r="AZ2681" s="30"/>
      <c r="BA2681" s="30"/>
      <c r="BB2681" s="30"/>
      <c r="BC2681" s="30"/>
      <c r="BD2681" s="13"/>
      <c r="BE2681" s="14"/>
      <c r="BF2681" s="12"/>
      <c r="BG2681" s="12"/>
      <c r="BH2681" s="12"/>
      <c r="BI2681" s="12"/>
      <c r="BJ2681" s="12"/>
    </row>
    <row r="2682" spans="1:62" s="1" customFormat="1" x14ac:dyDescent="0.25">
      <c r="A2682" s="30"/>
      <c r="B2682" s="30"/>
      <c r="C2682" s="259"/>
      <c r="D2682" s="245"/>
      <c r="E2682" s="245"/>
      <c r="F2682" s="245"/>
      <c r="G2682" s="245"/>
      <c r="H2682" s="246"/>
      <c r="I2682" s="259"/>
      <c r="J2682" s="259"/>
      <c r="K2682" s="248"/>
      <c r="L2682" s="249"/>
      <c r="M2682" s="250"/>
      <c r="N2682" s="248"/>
      <c r="O2682" s="261"/>
      <c r="P2682" s="248"/>
      <c r="Q2682" s="245"/>
      <c r="R2682" s="248"/>
      <c r="S2682" s="245"/>
      <c r="T2682" s="248"/>
      <c r="U2682" s="252"/>
      <c r="V2682" s="253"/>
      <c r="W2682" s="259"/>
      <c r="X2682" s="248"/>
      <c r="Y2682" s="254"/>
      <c r="Z2682" s="254"/>
      <c r="AA2682" s="132"/>
      <c r="AB2682" s="235"/>
      <c r="AC2682" s="255"/>
      <c r="AD2682" s="255"/>
      <c r="AE2682" s="256"/>
      <c r="AF2682" s="256"/>
      <c r="AG2682" s="132"/>
      <c r="AH2682" s="132"/>
      <c r="AI2682" s="132"/>
      <c r="AJ2682" s="132"/>
      <c r="AK2682" s="132"/>
      <c r="AL2682" s="257"/>
      <c r="AM2682" s="132"/>
      <c r="AN2682" s="132"/>
      <c r="AO2682" s="245"/>
      <c r="AP2682" s="245"/>
      <c r="AQ2682" s="132"/>
      <c r="AR2682" s="132"/>
      <c r="AS2682" s="132"/>
      <c r="AT2682" s="258"/>
      <c r="AU2682" s="258"/>
      <c r="AV2682" s="258"/>
      <c r="AW2682" s="258"/>
      <c r="AX2682" s="258"/>
      <c r="AY2682" s="132"/>
      <c r="AZ2682" s="30"/>
      <c r="BA2682" s="30"/>
      <c r="BB2682" s="30"/>
      <c r="BC2682" s="30"/>
      <c r="BD2682" s="13"/>
      <c r="BE2682" s="14"/>
      <c r="BF2682" s="12"/>
      <c r="BG2682" s="12"/>
      <c r="BH2682" s="12"/>
      <c r="BI2682" s="12"/>
      <c r="BJ2682" s="12"/>
    </row>
    <row r="2683" spans="1:62" s="1" customFormat="1" x14ac:dyDescent="0.25">
      <c r="A2683" s="30"/>
      <c r="B2683" s="30"/>
      <c r="C2683" s="259"/>
      <c r="D2683" s="245"/>
      <c r="E2683" s="245"/>
      <c r="F2683" s="245"/>
      <c r="G2683" s="245"/>
      <c r="H2683" s="246"/>
      <c r="I2683" s="259"/>
      <c r="J2683" s="259"/>
      <c r="K2683" s="248"/>
      <c r="L2683" s="249"/>
      <c r="M2683" s="250"/>
      <c r="N2683" s="248"/>
      <c r="O2683" s="261"/>
      <c r="P2683" s="248"/>
      <c r="Q2683" s="245"/>
      <c r="R2683" s="248"/>
      <c r="S2683" s="245"/>
      <c r="T2683" s="248"/>
      <c r="U2683" s="252"/>
      <c r="V2683" s="253"/>
      <c r="W2683" s="259"/>
      <c r="X2683" s="248"/>
      <c r="Y2683" s="254"/>
      <c r="Z2683" s="254"/>
      <c r="AA2683" s="132"/>
      <c r="AB2683" s="235"/>
      <c r="AC2683" s="255"/>
      <c r="AD2683" s="255"/>
      <c r="AE2683" s="256"/>
      <c r="AF2683" s="256"/>
      <c r="AG2683" s="132"/>
      <c r="AH2683" s="132"/>
      <c r="AI2683" s="132"/>
      <c r="AJ2683" s="132"/>
      <c r="AK2683" s="132"/>
      <c r="AL2683" s="257"/>
      <c r="AM2683" s="132"/>
      <c r="AN2683" s="132"/>
      <c r="AO2683" s="245"/>
      <c r="AP2683" s="245"/>
      <c r="AQ2683" s="132"/>
      <c r="AR2683" s="132"/>
      <c r="AS2683" s="132"/>
      <c r="AT2683" s="258"/>
      <c r="AU2683" s="258"/>
      <c r="AV2683" s="258"/>
      <c r="AW2683" s="258"/>
      <c r="AX2683" s="258"/>
      <c r="AY2683" s="132"/>
      <c r="AZ2683" s="30"/>
      <c r="BA2683" s="30"/>
      <c r="BB2683" s="30"/>
      <c r="BC2683" s="30"/>
      <c r="BD2683" s="13"/>
      <c r="BE2683" s="14"/>
      <c r="BF2683" s="12"/>
      <c r="BG2683" s="12"/>
      <c r="BH2683" s="12"/>
      <c r="BI2683" s="12"/>
      <c r="BJ2683" s="12"/>
    </row>
    <row r="2684" spans="1:62" s="1" customFormat="1" x14ac:dyDescent="0.25">
      <c r="A2684" s="30"/>
      <c r="B2684" s="30"/>
      <c r="C2684" s="259"/>
      <c r="D2684" s="245"/>
      <c r="E2684" s="245"/>
      <c r="F2684" s="245"/>
      <c r="G2684" s="245"/>
      <c r="H2684" s="246"/>
      <c r="I2684" s="259"/>
      <c r="J2684" s="259"/>
      <c r="K2684" s="248"/>
      <c r="L2684" s="249"/>
      <c r="M2684" s="250"/>
      <c r="N2684" s="248"/>
      <c r="O2684" s="261"/>
      <c r="P2684" s="248"/>
      <c r="Q2684" s="245"/>
      <c r="R2684" s="248"/>
      <c r="S2684" s="245"/>
      <c r="T2684" s="248"/>
      <c r="U2684" s="252"/>
      <c r="V2684" s="253"/>
      <c r="W2684" s="259"/>
      <c r="X2684" s="248"/>
      <c r="Y2684" s="254"/>
      <c r="Z2684" s="254"/>
      <c r="AA2684" s="132"/>
      <c r="AB2684" s="235"/>
      <c r="AC2684" s="255"/>
      <c r="AD2684" s="255"/>
      <c r="AE2684" s="256"/>
      <c r="AF2684" s="256"/>
      <c r="AG2684" s="132"/>
      <c r="AH2684" s="132"/>
      <c r="AI2684" s="132"/>
      <c r="AJ2684" s="132"/>
      <c r="AK2684" s="132"/>
      <c r="AL2684" s="257"/>
      <c r="AM2684" s="132"/>
      <c r="AN2684" s="132"/>
      <c r="AO2684" s="245"/>
      <c r="AP2684" s="245"/>
      <c r="AQ2684" s="132"/>
      <c r="AR2684" s="132"/>
      <c r="AS2684" s="132"/>
      <c r="AT2684" s="258"/>
      <c r="AU2684" s="258"/>
      <c r="AV2684" s="258"/>
      <c r="AW2684" s="258"/>
      <c r="AX2684" s="258"/>
      <c r="AY2684" s="132"/>
      <c r="AZ2684" s="30"/>
      <c r="BA2684" s="30"/>
      <c r="BB2684" s="30"/>
      <c r="BC2684" s="30"/>
      <c r="BD2684" s="13"/>
      <c r="BE2684" s="14"/>
      <c r="BF2684" s="12"/>
      <c r="BG2684" s="12"/>
      <c r="BH2684" s="12"/>
      <c r="BI2684" s="12"/>
      <c r="BJ2684" s="12"/>
    </row>
    <row r="2685" spans="1:62" s="1" customFormat="1" x14ac:dyDescent="0.25">
      <c r="A2685" s="30"/>
      <c r="B2685" s="30"/>
      <c r="C2685" s="259"/>
      <c r="D2685" s="245"/>
      <c r="E2685" s="245"/>
      <c r="F2685" s="245"/>
      <c r="G2685" s="245"/>
      <c r="H2685" s="246"/>
      <c r="I2685" s="259"/>
      <c r="J2685" s="259"/>
      <c r="K2685" s="248"/>
      <c r="L2685" s="249"/>
      <c r="M2685" s="250"/>
      <c r="N2685" s="248"/>
      <c r="O2685" s="261"/>
      <c r="P2685" s="248"/>
      <c r="Q2685" s="245"/>
      <c r="R2685" s="248"/>
      <c r="S2685" s="245"/>
      <c r="T2685" s="248"/>
      <c r="U2685" s="252"/>
      <c r="V2685" s="253"/>
      <c r="W2685" s="259"/>
      <c r="X2685" s="248"/>
      <c r="Y2685" s="254"/>
      <c r="Z2685" s="254"/>
      <c r="AA2685" s="132"/>
      <c r="AB2685" s="235"/>
      <c r="AC2685" s="255"/>
      <c r="AD2685" s="255"/>
      <c r="AE2685" s="256"/>
      <c r="AF2685" s="256"/>
      <c r="AG2685" s="132"/>
      <c r="AH2685" s="132"/>
      <c r="AI2685" s="132"/>
      <c r="AJ2685" s="132"/>
      <c r="AK2685" s="132"/>
      <c r="AL2685" s="257"/>
      <c r="AM2685" s="132"/>
      <c r="AN2685" s="132"/>
      <c r="AO2685" s="245"/>
      <c r="AP2685" s="245"/>
      <c r="AQ2685" s="132"/>
      <c r="AR2685" s="132"/>
      <c r="AS2685" s="132"/>
      <c r="AT2685" s="258"/>
      <c r="AU2685" s="258"/>
      <c r="AV2685" s="258"/>
      <c r="AW2685" s="258"/>
      <c r="AX2685" s="258"/>
      <c r="AY2685" s="132"/>
      <c r="AZ2685" s="30"/>
      <c r="BA2685" s="30"/>
      <c r="BB2685" s="30"/>
      <c r="BC2685" s="30"/>
      <c r="BD2685" s="13"/>
      <c r="BE2685" s="14"/>
      <c r="BF2685" s="12"/>
      <c r="BG2685" s="12"/>
      <c r="BH2685" s="12"/>
      <c r="BI2685" s="12"/>
      <c r="BJ2685" s="12"/>
    </row>
    <row r="2686" spans="1:62" s="1" customFormat="1" x14ac:dyDescent="0.25">
      <c r="A2686" s="30"/>
      <c r="B2686" s="30"/>
      <c r="C2686" s="259"/>
      <c r="D2686" s="245"/>
      <c r="E2686" s="245"/>
      <c r="F2686" s="245"/>
      <c r="G2686" s="245"/>
      <c r="H2686" s="246"/>
      <c r="I2686" s="259"/>
      <c r="J2686" s="259"/>
      <c r="K2686" s="248"/>
      <c r="L2686" s="249"/>
      <c r="M2686" s="250"/>
      <c r="N2686" s="248"/>
      <c r="O2686" s="261"/>
      <c r="P2686" s="248"/>
      <c r="Q2686" s="245"/>
      <c r="R2686" s="248"/>
      <c r="S2686" s="245"/>
      <c r="T2686" s="248"/>
      <c r="U2686" s="252"/>
      <c r="V2686" s="253"/>
      <c r="W2686" s="259"/>
      <c r="X2686" s="248"/>
      <c r="Y2686" s="254"/>
      <c r="Z2686" s="254"/>
      <c r="AA2686" s="132"/>
      <c r="AB2686" s="235"/>
      <c r="AC2686" s="255"/>
      <c r="AD2686" s="255"/>
      <c r="AE2686" s="256"/>
      <c r="AF2686" s="256"/>
      <c r="AG2686" s="132"/>
      <c r="AH2686" s="132"/>
      <c r="AI2686" s="132"/>
      <c r="AJ2686" s="132"/>
      <c r="AK2686" s="132"/>
      <c r="AL2686" s="257"/>
      <c r="AM2686" s="132"/>
      <c r="AN2686" s="132"/>
      <c r="AO2686" s="245"/>
      <c r="AP2686" s="245"/>
      <c r="AQ2686" s="132"/>
      <c r="AR2686" s="132"/>
      <c r="AS2686" s="132"/>
      <c r="AT2686" s="258"/>
      <c r="AU2686" s="258"/>
      <c r="AV2686" s="258"/>
      <c r="AW2686" s="258"/>
      <c r="AX2686" s="258"/>
      <c r="AY2686" s="132"/>
      <c r="AZ2686" s="30"/>
      <c r="BA2686" s="30"/>
      <c r="BB2686" s="30"/>
      <c r="BC2686" s="30"/>
      <c r="BD2686" s="13"/>
      <c r="BE2686" s="14"/>
      <c r="BF2686" s="12"/>
      <c r="BG2686" s="12"/>
      <c r="BH2686" s="12"/>
      <c r="BI2686" s="12"/>
      <c r="BJ2686" s="12"/>
    </row>
    <row r="2687" spans="1:62" s="1" customFormat="1" x14ac:dyDescent="0.25">
      <c r="A2687" s="30"/>
      <c r="B2687" s="30"/>
      <c r="C2687" s="259"/>
      <c r="D2687" s="245"/>
      <c r="E2687" s="245"/>
      <c r="F2687" s="245"/>
      <c r="G2687" s="245"/>
      <c r="H2687" s="246"/>
      <c r="I2687" s="259"/>
      <c r="J2687" s="259"/>
      <c r="K2687" s="248"/>
      <c r="L2687" s="249"/>
      <c r="M2687" s="250"/>
      <c r="N2687" s="248"/>
      <c r="O2687" s="261"/>
      <c r="P2687" s="248"/>
      <c r="Q2687" s="245"/>
      <c r="R2687" s="248"/>
      <c r="S2687" s="245"/>
      <c r="T2687" s="248"/>
      <c r="U2687" s="252"/>
      <c r="V2687" s="253"/>
      <c r="W2687" s="259"/>
      <c r="X2687" s="248"/>
      <c r="Y2687" s="254"/>
      <c r="Z2687" s="254"/>
      <c r="AA2687" s="132"/>
      <c r="AB2687" s="235"/>
      <c r="AC2687" s="255"/>
      <c r="AD2687" s="255"/>
      <c r="AE2687" s="256"/>
      <c r="AF2687" s="256"/>
      <c r="AG2687" s="132"/>
      <c r="AH2687" s="132"/>
      <c r="AI2687" s="132"/>
      <c r="AJ2687" s="132"/>
      <c r="AK2687" s="132"/>
      <c r="AL2687" s="257"/>
      <c r="AM2687" s="132"/>
      <c r="AN2687" s="132"/>
      <c r="AO2687" s="245"/>
      <c r="AP2687" s="245"/>
      <c r="AQ2687" s="132"/>
      <c r="AR2687" s="132"/>
      <c r="AS2687" s="132"/>
      <c r="AT2687" s="258"/>
      <c r="AU2687" s="258"/>
      <c r="AV2687" s="258"/>
      <c r="AW2687" s="258"/>
      <c r="AX2687" s="258"/>
      <c r="AY2687" s="132"/>
      <c r="AZ2687" s="30"/>
      <c r="BA2687" s="30"/>
      <c r="BB2687" s="30"/>
      <c r="BC2687" s="30"/>
      <c r="BD2687" s="13"/>
      <c r="BE2687" s="14"/>
      <c r="BF2687" s="12"/>
      <c r="BG2687" s="12"/>
      <c r="BH2687" s="12"/>
      <c r="BI2687" s="12"/>
      <c r="BJ2687" s="12"/>
    </row>
    <row r="2688" spans="1:62" s="1" customFormat="1" x14ac:dyDescent="0.25">
      <c r="A2688" s="30"/>
      <c r="B2688" s="30"/>
      <c r="C2688" s="259"/>
      <c r="D2688" s="245"/>
      <c r="E2688" s="245"/>
      <c r="F2688" s="245"/>
      <c r="G2688" s="245"/>
      <c r="H2688" s="246"/>
      <c r="I2688" s="259"/>
      <c r="J2688" s="259"/>
      <c r="K2688" s="248"/>
      <c r="L2688" s="249"/>
      <c r="M2688" s="250"/>
      <c r="N2688" s="248"/>
      <c r="O2688" s="261"/>
      <c r="P2688" s="248"/>
      <c r="Q2688" s="245"/>
      <c r="R2688" s="248"/>
      <c r="S2688" s="245"/>
      <c r="T2688" s="248"/>
      <c r="U2688" s="252"/>
      <c r="V2688" s="253"/>
      <c r="W2688" s="259"/>
      <c r="X2688" s="248"/>
      <c r="Y2688" s="254"/>
      <c r="Z2688" s="254"/>
      <c r="AA2688" s="132"/>
      <c r="AB2688" s="235"/>
      <c r="AC2688" s="255"/>
      <c r="AD2688" s="255"/>
      <c r="AE2688" s="256"/>
      <c r="AF2688" s="256"/>
      <c r="AG2688" s="132"/>
      <c r="AH2688" s="132"/>
      <c r="AI2688" s="132"/>
      <c r="AJ2688" s="132"/>
      <c r="AK2688" s="132"/>
      <c r="AL2688" s="257"/>
      <c r="AM2688" s="132"/>
      <c r="AN2688" s="132"/>
      <c r="AO2688" s="245"/>
      <c r="AP2688" s="245"/>
      <c r="AQ2688" s="132"/>
      <c r="AR2688" s="132"/>
      <c r="AS2688" s="132"/>
      <c r="AT2688" s="258"/>
      <c r="AU2688" s="258"/>
      <c r="AV2688" s="258"/>
      <c r="AW2688" s="258"/>
      <c r="AX2688" s="258"/>
      <c r="AY2688" s="132"/>
      <c r="AZ2688" s="30"/>
      <c r="BA2688" s="30"/>
      <c r="BB2688" s="30"/>
      <c r="BC2688" s="30"/>
      <c r="BD2688" s="13"/>
      <c r="BE2688" s="14"/>
      <c r="BF2688" s="12"/>
      <c r="BG2688" s="12"/>
      <c r="BH2688" s="12"/>
      <c r="BI2688" s="12"/>
      <c r="BJ2688" s="12"/>
    </row>
    <row r="2689" spans="1:62" s="1" customFormat="1" x14ac:dyDescent="0.25">
      <c r="A2689" s="30"/>
      <c r="B2689" s="30"/>
      <c r="C2689" s="259"/>
      <c r="D2689" s="245"/>
      <c r="E2689" s="245"/>
      <c r="F2689" s="245"/>
      <c r="G2689" s="245"/>
      <c r="H2689" s="246"/>
      <c r="I2689" s="259"/>
      <c r="J2689" s="259"/>
      <c r="K2689" s="248"/>
      <c r="L2689" s="249"/>
      <c r="M2689" s="250"/>
      <c r="N2689" s="248"/>
      <c r="O2689" s="261"/>
      <c r="P2689" s="248"/>
      <c r="Q2689" s="245"/>
      <c r="R2689" s="248"/>
      <c r="S2689" s="245"/>
      <c r="T2689" s="248"/>
      <c r="U2689" s="252"/>
      <c r="V2689" s="253"/>
      <c r="W2689" s="259"/>
      <c r="X2689" s="248"/>
      <c r="Y2689" s="254"/>
      <c r="Z2689" s="254"/>
      <c r="AA2689" s="132"/>
      <c r="AB2689" s="235"/>
      <c r="AC2689" s="255"/>
      <c r="AD2689" s="255"/>
      <c r="AE2689" s="256"/>
      <c r="AF2689" s="256"/>
      <c r="AG2689" s="132"/>
      <c r="AH2689" s="132"/>
      <c r="AI2689" s="132"/>
      <c r="AJ2689" s="132"/>
      <c r="AK2689" s="132"/>
      <c r="AL2689" s="257"/>
      <c r="AM2689" s="132"/>
      <c r="AN2689" s="132"/>
      <c r="AO2689" s="245"/>
      <c r="AP2689" s="245"/>
      <c r="AQ2689" s="132"/>
      <c r="AR2689" s="132"/>
      <c r="AS2689" s="132"/>
      <c r="AT2689" s="258"/>
      <c r="AU2689" s="258"/>
      <c r="AV2689" s="258"/>
      <c r="AW2689" s="258"/>
      <c r="AX2689" s="258"/>
      <c r="AY2689" s="132"/>
      <c r="AZ2689" s="30"/>
      <c r="BA2689" s="30"/>
      <c r="BB2689" s="30"/>
      <c r="BC2689" s="30"/>
      <c r="BD2689" s="13"/>
      <c r="BE2689" s="14"/>
      <c r="BF2689" s="12"/>
      <c r="BG2689" s="12"/>
      <c r="BH2689" s="12"/>
      <c r="BI2689" s="12"/>
      <c r="BJ2689" s="12"/>
    </row>
    <row r="2690" spans="1:62" s="1" customFormat="1" x14ac:dyDescent="0.25">
      <c r="A2690" s="30"/>
      <c r="B2690" s="30"/>
      <c r="C2690" s="259"/>
      <c r="D2690" s="245"/>
      <c r="E2690" s="245"/>
      <c r="F2690" s="245"/>
      <c r="G2690" s="245"/>
      <c r="H2690" s="246"/>
      <c r="I2690" s="259"/>
      <c r="J2690" s="259"/>
      <c r="K2690" s="248"/>
      <c r="L2690" s="249"/>
      <c r="M2690" s="250"/>
      <c r="N2690" s="248"/>
      <c r="O2690" s="261"/>
      <c r="P2690" s="248"/>
      <c r="Q2690" s="245"/>
      <c r="R2690" s="248"/>
      <c r="S2690" s="245"/>
      <c r="T2690" s="248"/>
      <c r="U2690" s="252"/>
      <c r="V2690" s="253"/>
      <c r="W2690" s="259"/>
      <c r="X2690" s="248"/>
      <c r="Y2690" s="254"/>
      <c r="Z2690" s="254"/>
      <c r="AA2690" s="132"/>
      <c r="AB2690" s="235"/>
      <c r="AC2690" s="255"/>
      <c r="AD2690" s="255"/>
      <c r="AE2690" s="256"/>
      <c r="AF2690" s="256"/>
      <c r="AG2690" s="132"/>
      <c r="AH2690" s="132"/>
      <c r="AI2690" s="132"/>
      <c r="AJ2690" s="132"/>
      <c r="AK2690" s="132"/>
      <c r="AL2690" s="257"/>
      <c r="AM2690" s="132"/>
      <c r="AN2690" s="132"/>
      <c r="AO2690" s="245"/>
      <c r="AP2690" s="245"/>
      <c r="AQ2690" s="132"/>
      <c r="AR2690" s="132"/>
      <c r="AS2690" s="132"/>
      <c r="AT2690" s="258"/>
      <c r="AU2690" s="258"/>
      <c r="AV2690" s="258"/>
      <c r="AW2690" s="258"/>
      <c r="AX2690" s="258"/>
      <c r="AY2690" s="132"/>
      <c r="AZ2690" s="30"/>
      <c r="BA2690" s="30"/>
      <c r="BB2690" s="30"/>
      <c r="BC2690" s="30"/>
      <c r="BD2690" s="13"/>
      <c r="BE2690" s="14"/>
      <c r="BF2690" s="12"/>
      <c r="BG2690" s="12"/>
      <c r="BH2690" s="12"/>
      <c r="BI2690" s="12"/>
      <c r="BJ2690" s="12"/>
    </row>
    <row r="2691" spans="1:62" s="1" customFormat="1" x14ac:dyDescent="0.25">
      <c r="A2691" s="30"/>
      <c r="B2691" s="30"/>
      <c r="C2691" s="259"/>
      <c r="D2691" s="245"/>
      <c r="E2691" s="245"/>
      <c r="F2691" s="245"/>
      <c r="G2691" s="245"/>
      <c r="H2691" s="246"/>
      <c r="I2691" s="259"/>
      <c r="J2691" s="259"/>
      <c r="K2691" s="248"/>
      <c r="L2691" s="249"/>
      <c r="M2691" s="250"/>
      <c r="N2691" s="248"/>
      <c r="O2691" s="261"/>
      <c r="P2691" s="248"/>
      <c r="Q2691" s="245"/>
      <c r="R2691" s="248"/>
      <c r="S2691" s="245"/>
      <c r="T2691" s="248"/>
      <c r="U2691" s="252"/>
      <c r="V2691" s="253"/>
      <c r="W2691" s="259"/>
      <c r="X2691" s="248"/>
      <c r="Y2691" s="254"/>
      <c r="Z2691" s="254"/>
      <c r="AA2691" s="132"/>
      <c r="AB2691" s="235"/>
      <c r="AC2691" s="255"/>
      <c r="AD2691" s="255"/>
      <c r="AE2691" s="256"/>
      <c r="AF2691" s="256"/>
      <c r="AG2691" s="132"/>
      <c r="AH2691" s="132"/>
      <c r="AI2691" s="132"/>
      <c r="AJ2691" s="132"/>
      <c r="AK2691" s="132"/>
      <c r="AL2691" s="257"/>
      <c r="AM2691" s="132"/>
      <c r="AN2691" s="132"/>
      <c r="AO2691" s="245"/>
      <c r="AP2691" s="245"/>
      <c r="AQ2691" s="132"/>
      <c r="AR2691" s="132"/>
      <c r="AS2691" s="132"/>
      <c r="AT2691" s="258"/>
      <c r="AU2691" s="258"/>
      <c r="AV2691" s="258"/>
      <c r="AW2691" s="258"/>
      <c r="AX2691" s="258"/>
      <c r="AY2691" s="132"/>
      <c r="AZ2691" s="30"/>
      <c r="BA2691" s="30"/>
      <c r="BB2691" s="30"/>
      <c r="BC2691" s="30"/>
      <c r="BD2691" s="13"/>
      <c r="BE2691" s="14"/>
      <c r="BF2691" s="12"/>
      <c r="BG2691" s="12"/>
      <c r="BH2691" s="12"/>
      <c r="BI2691" s="12"/>
      <c r="BJ2691" s="12"/>
    </row>
    <row r="2692" spans="1:62" s="1" customFormat="1" x14ac:dyDescent="0.25">
      <c r="A2692" s="30"/>
      <c r="B2692" s="30"/>
      <c r="C2692" s="259"/>
      <c r="D2692" s="245"/>
      <c r="E2692" s="245"/>
      <c r="F2692" s="245"/>
      <c r="G2692" s="245"/>
      <c r="H2692" s="246"/>
      <c r="I2692" s="259"/>
      <c r="J2692" s="259"/>
      <c r="K2692" s="248"/>
      <c r="L2692" s="249"/>
      <c r="M2692" s="250"/>
      <c r="N2692" s="248"/>
      <c r="O2692" s="261"/>
      <c r="P2692" s="248"/>
      <c r="Q2692" s="245"/>
      <c r="R2692" s="248"/>
      <c r="S2692" s="245"/>
      <c r="T2692" s="248"/>
      <c r="U2692" s="252"/>
      <c r="V2692" s="253"/>
      <c r="W2692" s="259"/>
      <c r="X2692" s="248"/>
      <c r="Y2692" s="254"/>
      <c r="Z2692" s="254"/>
      <c r="AA2692" s="132"/>
      <c r="AB2692" s="235"/>
      <c r="AC2692" s="255"/>
      <c r="AD2692" s="255"/>
      <c r="AE2692" s="256"/>
      <c r="AF2692" s="256"/>
      <c r="AG2692" s="132"/>
      <c r="AH2692" s="132"/>
      <c r="AI2692" s="132"/>
      <c r="AJ2692" s="132"/>
      <c r="AK2692" s="132"/>
      <c r="AL2692" s="257"/>
      <c r="AM2692" s="132"/>
      <c r="AN2692" s="132"/>
      <c r="AO2692" s="245"/>
      <c r="AP2692" s="245"/>
      <c r="AQ2692" s="132"/>
      <c r="AR2692" s="132"/>
      <c r="AS2692" s="132"/>
      <c r="AT2692" s="258"/>
      <c r="AU2692" s="258"/>
      <c r="AV2692" s="258"/>
      <c r="AW2692" s="258"/>
      <c r="AX2692" s="258"/>
      <c r="AY2692" s="132"/>
      <c r="AZ2692" s="30"/>
      <c r="BA2692" s="30"/>
      <c r="BB2692" s="30"/>
      <c r="BC2692" s="30"/>
      <c r="BD2692" s="13"/>
      <c r="BE2692" s="14"/>
      <c r="BF2692" s="12"/>
      <c r="BG2692" s="12"/>
      <c r="BH2692" s="12"/>
      <c r="BI2692" s="12"/>
      <c r="BJ2692" s="12"/>
    </row>
    <row r="2693" spans="1:62" s="1" customFormat="1" x14ac:dyDescent="0.25">
      <c r="A2693" s="30"/>
      <c r="B2693" s="30"/>
      <c r="C2693" s="259"/>
      <c r="D2693" s="245"/>
      <c r="E2693" s="245"/>
      <c r="F2693" s="245"/>
      <c r="G2693" s="245"/>
      <c r="H2693" s="246"/>
      <c r="I2693" s="259"/>
      <c r="J2693" s="259"/>
      <c r="K2693" s="248"/>
      <c r="L2693" s="249"/>
      <c r="M2693" s="250"/>
      <c r="N2693" s="248"/>
      <c r="O2693" s="261"/>
      <c r="P2693" s="248"/>
      <c r="Q2693" s="245"/>
      <c r="R2693" s="248"/>
      <c r="S2693" s="245"/>
      <c r="T2693" s="248"/>
      <c r="U2693" s="252"/>
      <c r="V2693" s="253"/>
      <c r="W2693" s="259"/>
      <c r="X2693" s="248"/>
      <c r="Y2693" s="254"/>
      <c r="Z2693" s="254"/>
      <c r="AA2693" s="132"/>
      <c r="AB2693" s="235"/>
      <c r="AC2693" s="255"/>
      <c r="AD2693" s="255"/>
      <c r="AE2693" s="256"/>
      <c r="AF2693" s="256"/>
      <c r="AG2693" s="132"/>
      <c r="AH2693" s="132"/>
      <c r="AI2693" s="132"/>
      <c r="AJ2693" s="132"/>
      <c r="AK2693" s="132"/>
      <c r="AL2693" s="257"/>
      <c r="AM2693" s="132"/>
      <c r="AN2693" s="132"/>
      <c r="AO2693" s="245"/>
      <c r="AP2693" s="245"/>
      <c r="AQ2693" s="132"/>
      <c r="AR2693" s="132"/>
      <c r="AS2693" s="132"/>
      <c r="AT2693" s="258"/>
      <c r="AU2693" s="258"/>
      <c r="AV2693" s="258"/>
      <c r="AW2693" s="258"/>
      <c r="AX2693" s="258"/>
      <c r="AY2693" s="132"/>
      <c r="AZ2693" s="30"/>
      <c r="BA2693" s="30"/>
      <c r="BB2693" s="30"/>
      <c r="BC2693" s="30"/>
      <c r="BD2693" s="13"/>
      <c r="BE2693" s="14"/>
      <c r="BF2693" s="12"/>
      <c r="BG2693" s="12"/>
      <c r="BH2693" s="12"/>
      <c r="BI2693" s="12"/>
      <c r="BJ2693" s="12"/>
    </row>
    <row r="2694" spans="1:62" s="1" customFormat="1" x14ac:dyDescent="0.25">
      <c r="A2694" s="30"/>
      <c r="B2694" s="30"/>
      <c r="C2694" s="259"/>
      <c r="D2694" s="245"/>
      <c r="E2694" s="245"/>
      <c r="F2694" s="245"/>
      <c r="G2694" s="245"/>
      <c r="H2694" s="246"/>
      <c r="I2694" s="259"/>
      <c r="J2694" s="259"/>
      <c r="K2694" s="248"/>
      <c r="L2694" s="249"/>
      <c r="M2694" s="250"/>
      <c r="N2694" s="248"/>
      <c r="O2694" s="261"/>
      <c r="P2694" s="248"/>
      <c r="Q2694" s="245"/>
      <c r="R2694" s="248"/>
      <c r="S2694" s="245"/>
      <c r="T2694" s="248"/>
      <c r="U2694" s="252"/>
      <c r="V2694" s="253"/>
      <c r="W2694" s="259"/>
      <c r="X2694" s="248"/>
      <c r="Y2694" s="254"/>
      <c r="Z2694" s="254"/>
      <c r="AA2694" s="132"/>
      <c r="AB2694" s="235"/>
      <c r="AC2694" s="255"/>
      <c r="AD2694" s="255"/>
      <c r="AE2694" s="256"/>
      <c r="AF2694" s="256"/>
      <c r="AG2694" s="132"/>
      <c r="AH2694" s="132"/>
      <c r="AI2694" s="132"/>
      <c r="AJ2694" s="132"/>
      <c r="AK2694" s="132"/>
      <c r="AL2694" s="257"/>
      <c r="AM2694" s="132"/>
      <c r="AN2694" s="132"/>
      <c r="AO2694" s="245"/>
      <c r="AP2694" s="245"/>
      <c r="AQ2694" s="132"/>
      <c r="AR2694" s="132"/>
      <c r="AS2694" s="132"/>
      <c r="AT2694" s="258"/>
      <c r="AU2694" s="258"/>
      <c r="AV2694" s="258"/>
      <c r="AW2694" s="258"/>
      <c r="AX2694" s="258"/>
      <c r="AY2694" s="132"/>
      <c r="AZ2694" s="30"/>
      <c r="BA2694" s="30"/>
      <c r="BB2694" s="30"/>
      <c r="BC2694" s="30"/>
      <c r="BD2694" s="13"/>
      <c r="BE2694" s="14"/>
      <c r="BF2694" s="12"/>
      <c r="BG2694" s="12"/>
      <c r="BH2694" s="12"/>
      <c r="BI2694" s="12"/>
      <c r="BJ2694" s="12"/>
    </row>
    <row r="2695" spans="1:62" s="1" customFormat="1" x14ac:dyDescent="0.25">
      <c r="A2695" s="30"/>
      <c r="B2695" s="30"/>
      <c r="C2695" s="259"/>
      <c r="D2695" s="245"/>
      <c r="E2695" s="245"/>
      <c r="F2695" s="245"/>
      <c r="G2695" s="245"/>
      <c r="H2695" s="246"/>
      <c r="I2695" s="259"/>
      <c r="J2695" s="259"/>
      <c r="K2695" s="248"/>
      <c r="L2695" s="249"/>
      <c r="M2695" s="250"/>
      <c r="N2695" s="248"/>
      <c r="O2695" s="261"/>
      <c r="P2695" s="248"/>
      <c r="Q2695" s="245"/>
      <c r="R2695" s="248"/>
      <c r="S2695" s="245"/>
      <c r="T2695" s="248"/>
      <c r="U2695" s="252"/>
      <c r="V2695" s="253"/>
      <c r="W2695" s="259"/>
      <c r="X2695" s="248"/>
      <c r="Y2695" s="254"/>
      <c r="Z2695" s="254"/>
      <c r="AA2695" s="132"/>
      <c r="AB2695" s="235"/>
      <c r="AC2695" s="255"/>
      <c r="AD2695" s="255"/>
      <c r="AE2695" s="256"/>
      <c r="AF2695" s="256"/>
      <c r="AG2695" s="132"/>
      <c r="AH2695" s="132"/>
      <c r="AI2695" s="132"/>
      <c r="AJ2695" s="132"/>
      <c r="AK2695" s="132"/>
      <c r="AL2695" s="257"/>
      <c r="AM2695" s="132"/>
      <c r="AN2695" s="132"/>
      <c r="AO2695" s="245"/>
      <c r="AP2695" s="245"/>
      <c r="AQ2695" s="132"/>
      <c r="AR2695" s="132"/>
      <c r="AS2695" s="132"/>
      <c r="AT2695" s="258"/>
      <c r="AU2695" s="258"/>
      <c r="AV2695" s="258"/>
      <c r="AW2695" s="258"/>
      <c r="AX2695" s="258"/>
      <c r="AY2695" s="132"/>
      <c r="AZ2695" s="30"/>
      <c r="BA2695" s="30"/>
      <c r="BB2695" s="30"/>
      <c r="BC2695" s="30"/>
      <c r="BD2695" s="13"/>
      <c r="BE2695" s="14"/>
      <c r="BF2695" s="12"/>
      <c r="BG2695" s="12"/>
      <c r="BH2695" s="12"/>
      <c r="BI2695" s="12"/>
      <c r="BJ2695" s="12"/>
    </row>
    <row r="2696" spans="1:62" s="1" customFormat="1" x14ac:dyDescent="0.25">
      <c r="A2696" s="30"/>
      <c r="B2696" s="30"/>
      <c r="C2696" s="259"/>
      <c r="D2696" s="245"/>
      <c r="E2696" s="245"/>
      <c r="F2696" s="245"/>
      <c r="G2696" s="245"/>
      <c r="H2696" s="246"/>
      <c r="I2696" s="259"/>
      <c r="J2696" s="259"/>
      <c r="K2696" s="248"/>
      <c r="L2696" s="249"/>
      <c r="M2696" s="250"/>
      <c r="N2696" s="248"/>
      <c r="O2696" s="261"/>
      <c r="P2696" s="248"/>
      <c r="Q2696" s="245"/>
      <c r="R2696" s="248"/>
      <c r="S2696" s="245"/>
      <c r="T2696" s="248"/>
      <c r="U2696" s="252"/>
      <c r="V2696" s="253"/>
      <c r="W2696" s="259"/>
      <c r="X2696" s="248"/>
      <c r="Y2696" s="254"/>
      <c r="Z2696" s="254"/>
      <c r="AA2696" s="132"/>
      <c r="AB2696" s="235"/>
      <c r="AC2696" s="255"/>
      <c r="AD2696" s="255"/>
      <c r="AE2696" s="256"/>
      <c r="AF2696" s="256"/>
      <c r="AG2696" s="132"/>
      <c r="AH2696" s="132"/>
      <c r="AI2696" s="132"/>
      <c r="AJ2696" s="132"/>
      <c r="AK2696" s="132"/>
      <c r="AL2696" s="257"/>
      <c r="AM2696" s="132"/>
      <c r="AN2696" s="132"/>
      <c r="AO2696" s="245"/>
      <c r="AP2696" s="245"/>
      <c r="AQ2696" s="132"/>
      <c r="AR2696" s="132"/>
      <c r="AS2696" s="132"/>
      <c r="AT2696" s="258"/>
      <c r="AU2696" s="258"/>
      <c r="AV2696" s="258"/>
      <c r="AW2696" s="258"/>
      <c r="AX2696" s="258"/>
      <c r="AY2696" s="132"/>
      <c r="AZ2696" s="30"/>
      <c r="BA2696" s="30"/>
      <c r="BB2696" s="30"/>
      <c r="BC2696" s="30"/>
      <c r="BD2696" s="13"/>
      <c r="BE2696" s="14"/>
      <c r="BF2696" s="12"/>
      <c r="BG2696" s="12"/>
      <c r="BH2696" s="12"/>
      <c r="BI2696" s="12"/>
      <c r="BJ2696" s="12"/>
    </row>
    <row r="2697" spans="1:62" s="1" customFormat="1" x14ac:dyDescent="0.25">
      <c r="A2697" s="30"/>
      <c r="B2697" s="30"/>
      <c r="C2697" s="259"/>
      <c r="D2697" s="245"/>
      <c r="E2697" s="245"/>
      <c r="F2697" s="245"/>
      <c r="G2697" s="245"/>
      <c r="H2697" s="246"/>
      <c r="I2697" s="259"/>
      <c r="J2697" s="259"/>
      <c r="K2697" s="248"/>
      <c r="L2697" s="249"/>
      <c r="M2697" s="250"/>
      <c r="N2697" s="248"/>
      <c r="O2697" s="261"/>
      <c r="P2697" s="248"/>
      <c r="Q2697" s="245"/>
      <c r="R2697" s="248"/>
      <c r="S2697" s="245"/>
      <c r="T2697" s="248"/>
      <c r="U2697" s="252"/>
      <c r="V2697" s="253"/>
      <c r="W2697" s="259"/>
      <c r="X2697" s="248"/>
      <c r="Y2697" s="254"/>
      <c r="Z2697" s="254"/>
      <c r="AA2697" s="132"/>
      <c r="AB2697" s="235"/>
      <c r="AC2697" s="255"/>
      <c r="AD2697" s="255"/>
      <c r="AE2697" s="256"/>
      <c r="AF2697" s="256"/>
      <c r="AG2697" s="132"/>
      <c r="AH2697" s="132"/>
      <c r="AI2697" s="132"/>
      <c r="AJ2697" s="132"/>
      <c r="AK2697" s="132"/>
      <c r="AL2697" s="257"/>
      <c r="AM2697" s="132"/>
      <c r="AN2697" s="132"/>
      <c r="AO2697" s="245"/>
      <c r="AP2697" s="245"/>
      <c r="AQ2697" s="132"/>
      <c r="AR2697" s="132"/>
      <c r="AS2697" s="132"/>
      <c r="AT2697" s="258"/>
      <c r="AU2697" s="258"/>
      <c r="AV2697" s="258"/>
      <c r="AW2697" s="258"/>
      <c r="AX2697" s="258"/>
      <c r="AY2697" s="132"/>
      <c r="AZ2697" s="30"/>
      <c r="BA2697" s="30"/>
      <c r="BB2697" s="30"/>
      <c r="BC2697" s="30"/>
      <c r="BD2697" s="13"/>
      <c r="BE2697" s="14"/>
      <c r="BF2697" s="12"/>
      <c r="BG2697" s="12"/>
      <c r="BH2697" s="12"/>
      <c r="BI2697" s="12"/>
      <c r="BJ2697" s="12"/>
    </row>
    <row r="2698" spans="1:62" s="1" customFormat="1" x14ac:dyDescent="0.25">
      <c r="A2698" s="30"/>
      <c r="B2698" s="30"/>
      <c r="C2698" s="259"/>
      <c r="D2698" s="245"/>
      <c r="E2698" s="245"/>
      <c r="F2698" s="245"/>
      <c r="G2698" s="245"/>
      <c r="H2698" s="246"/>
      <c r="I2698" s="259"/>
      <c r="J2698" s="259"/>
      <c r="K2698" s="248"/>
      <c r="L2698" s="249"/>
      <c r="M2698" s="250"/>
      <c r="N2698" s="248"/>
      <c r="O2698" s="261"/>
      <c r="P2698" s="248"/>
      <c r="Q2698" s="245"/>
      <c r="R2698" s="248"/>
      <c r="S2698" s="245"/>
      <c r="T2698" s="248"/>
      <c r="U2698" s="252"/>
      <c r="V2698" s="253"/>
      <c r="W2698" s="259"/>
      <c r="X2698" s="248"/>
      <c r="Y2698" s="254"/>
      <c r="Z2698" s="254"/>
      <c r="AA2698" s="132"/>
      <c r="AB2698" s="235"/>
      <c r="AC2698" s="255"/>
      <c r="AD2698" s="255"/>
      <c r="AE2698" s="256"/>
      <c r="AF2698" s="256"/>
      <c r="AG2698" s="132"/>
      <c r="AH2698" s="132"/>
      <c r="AI2698" s="132"/>
      <c r="AJ2698" s="132"/>
      <c r="AK2698" s="132"/>
      <c r="AL2698" s="257"/>
      <c r="AM2698" s="132"/>
      <c r="AN2698" s="132"/>
      <c r="AO2698" s="245"/>
      <c r="AP2698" s="245"/>
      <c r="AQ2698" s="132"/>
      <c r="AR2698" s="132"/>
      <c r="AS2698" s="132"/>
      <c r="AT2698" s="258"/>
      <c r="AU2698" s="258"/>
      <c r="AV2698" s="258"/>
      <c r="AW2698" s="258"/>
      <c r="AX2698" s="258"/>
      <c r="AY2698" s="132"/>
      <c r="AZ2698" s="30"/>
      <c r="BA2698" s="30"/>
      <c r="BB2698" s="30"/>
      <c r="BC2698" s="30"/>
      <c r="BD2698" s="13"/>
      <c r="BE2698" s="14"/>
      <c r="BF2698" s="12"/>
      <c r="BG2698" s="12"/>
      <c r="BH2698" s="12"/>
      <c r="BI2698" s="12"/>
      <c r="BJ2698" s="12"/>
    </row>
    <row r="2699" spans="1:62" s="1" customFormat="1" x14ac:dyDescent="0.25">
      <c r="A2699" s="30"/>
      <c r="B2699" s="30"/>
      <c r="C2699" s="259"/>
      <c r="D2699" s="245"/>
      <c r="E2699" s="245"/>
      <c r="F2699" s="245"/>
      <c r="G2699" s="245"/>
      <c r="H2699" s="246"/>
      <c r="I2699" s="259"/>
      <c r="J2699" s="259"/>
      <c r="K2699" s="248"/>
      <c r="L2699" s="249"/>
      <c r="M2699" s="250"/>
      <c r="N2699" s="248"/>
      <c r="O2699" s="261"/>
      <c r="P2699" s="248"/>
      <c r="Q2699" s="245"/>
      <c r="R2699" s="248"/>
      <c r="S2699" s="245"/>
      <c r="T2699" s="248"/>
      <c r="U2699" s="252"/>
      <c r="V2699" s="253"/>
      <c r="W2699" s="259"/>
      <c r="X2699" s="248"/>
      <c r="Y2699" s="254"/>
      <c r="Z2699" s="254"/>
      <c r="AA2699" s="132"/>
      <c r="AB2699" s="235"/>
      <c r="AC2699" s="255"/>
      <c r="AD2699" s="255"/>
      <c r="AE2699" s="256"/>
      <c r="AF2699" s="256"/>
      <c r="AG2699" s="132"/>
      <c r="AH2699" s="132"/>
      <c r="AI2699" s="132"/>
      <c r="AJ2699" s="132"/>
      <c r="AK2699" s="132"/>
      <c r="AL2699" s="257"/>
      <c r="AM2699" s="132"/>
      <c r="AN2699" s="132"/>
      <c r="AO2699" s="245"/>
      <c r="AP2699" s="245"/>
      <c r="AQ2699" s="132"/>
      <c r="AR2699" s="132"/>
      <c r="AS2699" s="132"/>
      <c r="AT2699" s="258"/>
      <c r="AU2699" s="258"/>
      <c r="AV2699" s="258"/>
      <c r="AW2699" s="258"/>
      <c r="AX2699" s="258"/>
      <c r="AY2699" s="132"/>
      <c r="AZ2699" s="30"/>
      <c r="BA2699" s="30"/>
      <c r="BB2699" s="30"/>
      <c r="BC2699" s="30"/>
      <c r="BD2699" s="13"/>
      <c r="BE2699" s="14"/>
      <c r="BF2699" s="12"/>
      <c r="BG2699" s="12"/>
      <c r="BH2699" s="12"/>
      <c r="BI2699" s="12"/>
      <c r="BJ2699" s="12"/>
    </row>
    <row r="2700" spans="1:62" s="1" customFormat="1" x14ac:dyDescent="0.25">
      <c r="A2700" s="30"/>
      <c r="B2700" s="30"/>
      <c r="C2700" s="259"/>
      <c r="D2700" s="245"/>
      <c r="E2700" s="245"/>
      <c r="F2700" s="245"/>
      <c r="G2700" s="245"/>
      <c r="H2700" s="246"/>
      <c r="I2700" s="259"/>
      <c r="J2700" s="259"/>
      <c r="K2700" s="248"/>
      <c r="L2700" s="249"/>
      <c r="M2700" s="250"/>
      <c r="N2700" s="248"/>
      <c r="O2700" s="261"/>
      <c r="P2700" s="248"/>
      <c r="Q2700" s="245"/>
      <c r="R2700" s="248"/>
      <c r="S2700" s="245"/>
      <c r="T2700" s="248"/>
      <c r="U2700" s="252"/>
      <c r="V2700" s="253"/>
      <c r="W2700" s="259"/>
      <c r="X2700" s="248"/>
      <c r="Y2700" s="254"/>
      <c r="Z2700" s="254"/>
      <c r="AA2700" s="132"/>
      <c r="AB2700" s="235"/>
      <c r="AC2700" s="255"/>
      <c r="AD2700" s="255"/>
      <c r="AE2700" s="256"/>
      <c r="AF2700" s="256"/>
      <c r="AG2700" s="132"/>
      <c r="AH2700" s="132"/>
      <c r="AI2700" s="132"/>
      <c r="AJ2700" s="132"/>
      <c r="AK2700" s="132"/>
      <c r="AL2700" s="257"/>
      <c r="AM2700" s="132"/>
      <c r="AN2700" s="132"/>
      <c r="AO2700" s="245"/>
      <c r="AP2700" s="245"/>
      <c r="AQ2700" s="132"/>
      <c r="AR2700" s="132"/>
      <c r="AS2700" s="132"/>
      <c r="AT2700" s="258"/>
      <c r="AU2700" s="258"/>
      <c r="AV2700" s="258"/>
      <c r="AW2700" s="258"/>
      <c r="AX2700" s="258"/>
      <c r="AY2700" s="132"/>
      <c r="AZ2700" s="30"/>
      <c r="BA2700" s="30"/>
      <c r="BB2700" s="30"/>
      <c r="BC2700" s="30"/>
      <c r="BD2700" s="13"/>
      <c r="BE2700" s="14"/>
      <c r="BF2700" s="12"/>
      <c r="BG2700" s="12"/>
      <c r="BH2700" s="12"/>
      <c r="BI2700" s="12"/>
      <c r="BJ2700" s="12"/>
    </row>
    <row r="2701" spans="1:62" s="1" customFormat="1" x14ac:dyDescent="0.25">
      <c r="A2701" s="30"/>
      <c r="B2701" s="30"/>
      <c r="C2701" s="259"/>
      <c r="D2701" s="245"/>
      <c r="E2701" s="245"/>
      <c r="F2701" s="245"/>
      <c r="G2701" s="245"/>
      <c r="H2701" s="246"/>
      <c r="I2701" s="259"/>
      <c r="J2701" s="259"/>
      <c r="K2701" s="248"/>
      <c r="L2701" s="249"/>
      <c r="M2701" s="250"/>
      <c r="N2701" s="248"/>
      <c r="O2701" s="261"/>
      <c r="P2701" s="248"/>
      <c r="Q2701" s="245"/>
      <c r="R2701" s="248"/>
      <c r="S2701" s="245"/>
      <c r="T2701" s="248"/>
      <c r="U2701" s="252"/>
      <c r="V2701" s="253"/>
      <c r="W2701" s="259"/>
      <c r="X2701" s="248"/>
      <c r="Y2701" s="254"/>
      <c r="Z2701" s="254"/>
      <c r="AA2701" s="132"/>
      <c r="AB2701" s="235"/>
      <c r="AC2701" s="255"/>
      <c r="AD2701" s="255"/>
      <c r="AE2701" s="256"/>
      <c r="AF2701" s="256"/>
      <c r="AG2701" s="132"/>
      <c r="AH2701" s="132"/>
      <c r="AI2701" s="132"/>
      <c r="AJ2701" s="132"/>
      <c r="AK2701" s="132"/>
      <c r="AL2701" s="257"/>
      <c r="AM2701" s="132"/>
      <c r="AN2701" s="132"/>
      <c r="AO2701" s="245"/>
      <c r="AP2701" s="245"/>
      <c r="AQ2701" s="132"/>
      <c r="AR2701" s="132"/>
      <c r="AS2701" s="132"/>
      <c r="AT2701" s="258"/>
      <c r="AU2701" s="258"/>
      <c r="AV2701" s="258"/>
      <c r="AW2701" s="258"/>
      <c r="AX2701" s="258"/>
      <c r="AY2701" s="132"/>
      <c r="AZ2701" s="30"/>
      <c r="BA2701" s="30"/>
      <c r="BB2701" s="30"/>
      <c r="BC2701" s="30"/>
      <c r="BD2701" s="13"/>
      <c r="BE2701" s="14"/>
      <c r="BF2701" s="12"/>
      <c r="BG2701" s="12"/>
      <c r="BH2701" s="12"/>
      <c r="BI2701" s="12"/>
      <c r="BJ2701" s="12"/>
    </row>
    <row r="2702" spans="1:62" s="1" customFormat="1" x14ac:dyDescent="0.25">
      <c r="A2702" s="30"/>
      <c r="B2702" s="30"/>
      <c r="C2702" s="259"/>
      <c r="D2702" s="245"/>
      <c r="E2702" s="245"/>
      <c r="F2702" s="245"/>
      <c r="G2702" s="245"/>
      <c r="H2702" s="246"/>
      <c r="I2702" s="259"/>
      <c r="J2702" s="259"/>
      <c r="K2702" s="248"/>
      <c r="L2702" s="249"/>
      <c r="M2702" s="250"/>
      <c r="N2702" s="248"/>
      <c r="O2702" s="261"/>
      <c r="P2702" s="248"/>
      <c r="Q2702" s="245"/>
      <c r="R2702" s="248"/>
      <c r="S2702" s="245"/>
      <c r="T2702" s="248"/>
      <c r="U2702" s="252"/>
      <c r="V2702" s="253"/>
      <c r="W2702" s="259"/>
      <c r="X2702" s="248"/>
      <c r="Y2702" s="254"/>
      <c r="Z2702" s="254"/>
      <c r="AA2702" s="132"/>
      <c r="AB2702" s="235"/>
      <c r="AC2702" s="255"/>
      <c r="AD2702" s="255"/>
      <c r="AE2702" s="256"/>
      <c r="AF2702" s="256"/>
      <c r="AG2702" s="132"/>
      <c r="AH2702" s="132"/>
      <c r="AI2702" s="132"/>
      <c r="AJ2702" s="132"/>
      <c r="AK2702" s="132"/>
      <c r="AL2702" s="257"/>
      <c r="AM2702" s="132"/>
      <c r="AN2702" s="132"/>
      <c r="AO2702" s="245"/>
      <c r="AP2702" s="245"/>
      <c r="AQ2702" s="132"/>
      <c r="AR2702" s="132"/>
      <c r="AS2702" s="132"/>
      <c r="AT2702" s="258"/>
      <c r="AU2702" s="258"/>
      <c r="AV2702" s="258"/>
      <c r="AW2702" s="258"/>
      <c r="AX2702" s="258"/>
      <c r="AY2702" s="132"/>
      <c r="AZ2702" s="30"/>
      <c r="BA2702" s="30"/>
      <c r="BB2702" s="30"/>
      <c r="BC2702" s="30"/>
      <c r="BD2702" s="13"/>
      <c r="BE2702" s="14"/>
      <c r="BF2702" s="12"/>
      <c r="BG2702" s="12"/>
      <c r="BH2702" s="12"/>
      <c r="BI2702" s="12"/>
      <c r="BJ2702" s="12"/>
    </row>
    <row r="2703" spans="1:62" s="1" customFormat="1" x14ac:dyDescent="0.25">
      <c r="A2703" s="30"/>
      <c r="B2703" s="30"/>
      <c r="C2703" s="259"/>
      <c r="D2703" s="245"/>
      <c r="E2703" s="245"/>
      <c r="F2703" s="245"/>
      <c r="G2703" s="245"/>
      <c r="H2703" s="246"/>
      <c r="I2703" s="259"/>
      <c r="J2703" s="259"/>
      <c r="K2703" s="248"/>
      <c r="L2703" s="249"/>
      <c r="M2703" s="250"/>
      <c r="N2703" s="248"/>
      <c r="O2703" s="261"/>
      <c r="P2703" s="248"/>
      <c r="Q2703" s="245"/>
      <c r="R2703" s="248"/>
      <c r="S2703" s="245"/>
      <c r="T2703" s="248"/>
      <c r="U2703" s="252"/>
      <c r="V2703" s="253"/>
      <c r="W2703" s="259"/>
      <c r="X2703" s="248"/>
      <c r="Y2703" s="254"/>
      <c r="Z2703" s="254"/>
      <c r="AA2703" s="132"/>
      <c r="AB2703" s="235"/>
      <c r="AC2703" s="255"/>
      <c r="AD2703" s="255"/>
      <c r="AE2703" s="256"/>
      <c r="AF2703" s="256"/>
      <c r="AG2703" s="132"/>
      <c r="AH2703" s="132"/>
      <c r="AI2703" s="132"/>
      <c r="AJ2703" s="132"/>
      <c r="AK2703" s="132"/>
      <c r="AL2703" s="257"/>
      <c r="AM2703" s="132"/>
      <c r="AN2703" s="132"/>
      <c r="AO2703" s="245"/>
      <c r="AP2703" s="245"/>
      <c r="AQ2703" s="132"/>
      <c r="AR2703" s="132"/>
      <c r="AS2703" s="132"/>
      <c r="AT2703" s="258"/>
      <c r="AU2703" s="258"/>
      <c r="AV2703" s="258"/>
      <c r="AW2703" s="258"/>
      <c r="AX2703" s="258"/>
      <c r="AY2703" s="132"/>
      <c r="AZ2703" s="30"/>
      <c r="BA2703" s="30"/>
      <c r="BB2703" s="30"/>
      <c r="BC2703" s="30"/>
      <c r="BD2703" s="13"/>
      <c r="BE2703" s="14"/>
      <c r="BF2703" s="12"/>
      <c r="BG2703" s="12"/>
      <c r="BH2703" s="12"/>
      <c r="BI2703" s="12"/>
      <c r="BJ2703" s="12"/>
    </row>
    <row r="2704" spans="1:62" s="1" customFormat="1" x14ac:dyDescent="0.25">
      <c r="A2704" s="30"/>
      <c r="B2704" s="30"/>
      <c r="C2704" s="259"/>
      <c r="D2704" s="245"/>
      <c r="E2704" s="245"/>
      <c r="F2704" s="245"/>
      <c r="G2704" s="245"/>
      <c r="H2704" s="246"/>
      <c r="I2704" s="259"/>
      <c r="J2704" s="259"/>
      <c r="K2704" s="248"/>
      <c r="L2704" s="249"/>
      <c r="M2704" s="250"/>
      <c r="N2704" s="248"/>
      <c r="O2704" s="261"/>
      <c r="P2704" s="248"/>
      <c r="Q2704" s="245"/>
      <c r="R2704" s="248"/>
      <c r="S2704" s="245"/>
      <c r="T2704" s="248"/>
      <c r="U2704" s="252"/>
      <c r="V2704" s="253"/>
      <c r="W2704" s="259"/>
      <c r="X2704" s="248"/>
      <c r="Y2704" s="254"/>
      <c r="Z2704" s="254"/>
      <c r="AA2704" s="132"/>
      <c r="AB2704" s="235"/>
      <c r="AC2704" s="255"/>
      <c r="AD2704" s="255"/>
      <c r="AE2704" s="256"/>
      <c r="AF2704" s="256"/>
      <c r="AG2704" s="132"/>
      <c r="AH2704" s="132"/>
      <c r="AI2704" s="132"/>
      <c r="AJ2704" s="132"/>
      <c r="AK2704" s="132"/>
      <c r="AL2704" s="257"/>
      <c r="AM2704" s="132"/>
      <c r="AN2704" s="132"/>
      <c r="AO2704" s="245"/>
      <c r="AP2704" s="245"/>
      <c r="AQ2704" s="132"/>
      <c r="AR2704" s="132"/>
      <c r="AS2704" s="132"/>
      <c r="AT2704" s="258"/>
      <c r="AU2704" s="258"/>
      <c r="AV2704" s="258"/>
      <c r="AW2704" s="258"/>
      <c r="AX2704" s="258"/>
      <c r="AY2704" s="132"/>
      <c r="AZ2704" s="30"/>
      <c r="BA2704" s="30"/>
      <c r="BB2704" s="30"/>
      <c r="BC2704" s="30"/>
      <c r="BD2704" s="13"/>
      <c r="BE2704" s="14"/>
      <c r="BF2704" s="12"/>
      <c r="BG2704" s="12"/>
      <c r="BH2704" s="12"/>
      <c r="BI2704" s="12"/>
      <c r="BJ2704" s="12"/>
    </row>
    <row r="2705" spans="1:62" s="1" customFormat="1" x14ac:dyDescent="0.25">
      <c r="A2705" s="30"/>
      <c r="B2705" s="30"/>
      <c r="C2705" s="259"/>
      <c r="D2705" s="245"/>
      <c r="E2705" s="245"/>
      <c r="F2705" s="245"/>
      <c r="G2705" s="245"/>
      <c r="H2705" s="246"/>
      <c r="I2705" s="259"/>
      <c r="J2705" s="259"/>
      <c r="K2705" s="248"/>
      <c r="L2705" s="249"/>
      <c r="M2705" s="250"/>
      <c r="N2705" s="248"/>
      <c r="O2705" s="261"/>
      <c r="P2705" s="248"/>
      <c r="Q2705" s="245"/>
      <c r="R2705" s="248"/>
      <c r="S2705" s="245"/>
      <c r="T2705" s="248"/>
      <c r="U2705" s="252"/>
      <c r="V2705" s="253"/>
      <c r="W2705" s="259"/>
      <c r="X2705" s="248"/>
      <c r="Y2705" s="254"/>
      <c r="Z2705" s="254"/>
      <c r="AA2705" s="132"/>
      <c r="AB2705" s="235"/>
      <c r="AC2705" s="255"/>
      <c r="AD2705" s="255"/>
      <c r="AE2705" s="256"/>
      <c r="AF2705" s="256"/>
      <c r="AG2705" s="132"/>
      <c r="AH2705" s="132"/>
      <c r="AI2705" s="132"/>
      <c r="AJ2705" s="132"/>
      <c r="AK2705" s="132"/>
      <c r="AL2705" s="257"/>
      <c r="AM2705" s="132"/>
      <c r="AN2705" s="132"/>
      <c r="AO2705" s="245"/>
      <c r="AP2705" s="245"/>
      <c r="AQ2705" s="132"/>
      <c r="AR2705" s="132"/>
      <c r="AS2705" s="132"/>
      <c r="AT2705" s="258"/>
      <c r="AU2705" s="258"/>
      <c r="AV2705" s="258"/>
      <c r="AW2705" s="258"/>
      <c r="AX2705" s="258"/>
      <c r="AY2705" s="132"/>
      <c r="AZ2705" s="30"/>
      <c r="BA2705" s="30"/>
      <c r="BB2705" s="30"/>
      <c r="BC2705" s="30"/>
      <c r="BD2705" s="13"/>
      <c r="BE2705" s="14"/>
      <c r="BF2705" s="12"/>
      <c r="BG2705" s="12"/>
      <c r="BH2705" s="12"/>
      <c r="BI2705" s="12"/>
      <c r="BJ2705" s="12"/>
    </row>
    <row r="2706" spans="1:62" s="1" customFormat="1" x14ac:dyDescent="0.25">
      <c r="A2706" s="30"/>
      <c r="B2706" s="30"/>
      <c r="C2706" s="259"/>
      <c r="D2706" s="245"/>
      <c r="E2706" s="245"/>
      <c r="F2706" s="245"/>
      <c r="G2706" s="245"/>
      <c r="H2706" s="246"/>
      <c r="I2706" s="259"/>
      <c r="J2706" s="259"/>
      <c r="K2706" s="248"/>
      <c r="L2706" s="249"/>
      <c r="M2706" s="250"/>
      <c r="N2706" s="248"/>
      <c r="O2706" s="261"/>
      <c r="P2706" s="248"/>
      <c r="Q2706" s="245"/>
      <c r="R2706" s="248"/>
      <c r="S2706" s="245"/>
      <c r="T2706" s="248"/>
      <c r="U2706" s="252"/>
      <c r="V2706" s="253"/>
      <c r="W2706" s="259"/>
      <c r="X2706" s="248"/>
      <c r="Y2706" s="254"/>
      <c r="Z2706" s="254"/>
      <c r="AA2706" s="132"/>
      <c r="AB2706" s="235"/>
      <c r="AC2706" s="255"/>
      <c r="AD2706" s="255"/>
      <c r="AE2706" s="256"/>
      <c r="AF2706" s="256"/>
      <c r="AG2706" s="132"/>
      <c r="AH2706" s="132"/>
      <c r="AI2706" s="132"/>
      <c r="AJ2706" s="132"/>
      <c r="AK2706" s="132"/>
      <c r="AL2706" s="257"/>
      <c r="AM2706" s="132"/>
      <c r="AN2706" s="132"/>
      <c r="AO2706" s="245"/>
      <c r="AP2706" s="245"/>
      <c r="AQ2706" s="132"/>
      <c r="AR2706" s="132"/>
      <c r="AS2706" s="132"/>
      <c r="AT2706" s="258"/>
      <c r="AU2706" s="258"/>
      <c r="AV2706" s="258"/>
      <c r="AW2706" s="258"/>
      <c r="AX2706" s="258"/>
      <c r="AY2706" s="132"/>
      <c r="AZ2706" s="30"/>
      <c r="BA2706" s="30"/>
      <c r="BB2706" s="30"/>
      <c r="BC2706" s="30"/>
      <c r="BD2706" s="13"/>
      <c r="BE2706" s="14"/>
      <c r="BF2706" s="12"/>
      <c r="BG2706" s="12"/>
      <c r="BH2706" s="12"/>
      <c r="BI2706" s="12"/>
      <c r="BJ2706" s="12"/>
    </row>
    <row r="2707" spans="1:62" s="1" customFormat="1" x14ac:dyDescent="0.25">
      <c r="A2707" s="30"/>
      <c r="B2707" s="30"/>
      <c r="C2707" s="259"/>
      <c r="D2707" s="245"/>
      <c r="E2707" s="245"/>
      <c r="F2707" s="245"/>
      <c r="G2707" s="245"/>
      <c r="H2707" s="246"/>
      <c r="I2707" s="259"/>
      <c r="J2707" s="259"/>
      <c r="K2707" s="248"/>
      <c r="L2707" s="249"/>
      <c r="M2707" s="250"/>
      <c r="N2707" s="248"/>
      <c r="O2707" s="261"/>
      <c r="P2707" s="248"/>
      <c r="Q2707" s="245"/>
      <c r="R2707" s="248"/>
      <c r="S2707" s="245"/>
      <c r="T2707" s="248"/>
      <c r="U2707" s="252"/>
      <c r="V2707" s="253"/>
      <c r="W2707" s="259"/>
      <c r="X2707" s="248"/>
      <c r="Y2707" s="254"/>
      <c r="Z2707" s="254"/>
      <c r="AA2707" s="132"/>
      <c r="AB2707" s="235"/>
      <c r="AC2707" s="255"/>
      <c r="AD2707" s="255"/>
      <c r="AE2707" s="256"/>
      <c r="AF2707" s="256"/>
      <c r="AG2707" s="132"/>
      <c r="AH2707" s="132"/>
      <c r="AI2707" s="132"/>
      <c r="AJ2707" s="132"/>
      <c r="AK2707" s="132"/>
      <c r="AL2707" s="257"/>
      <c r="AM2707" s="132"/>
      <c r="AN2707" s="132"/>
      <c r="AO2707" s="245"/>
      <c r="AP2707" s="245"/>
      <c r="AQ2707" s="132"/>
      <c r="AR2707" s="132"/>
      <c r="AS2707" s="132"/>
      <c r="AT2707" s="258"/>
      <c r="AU2707" s="258"/>
      <c r="AV2707" s="258"/>
      <c r="AW2707" s="258"/>
      <c r="AX2707" s="258"/>
      <c r="AY2707" s="132"/>
      <c r="AZ2707" s="30"/>
      <c r="BA2707" s="30"/>
      <c r="BB2707" s="30"/>
      <c r="BC2707" s="30"/>
      <c r="BD2707" s="13"/>
      <c r="BE2707" s="14"/>
      <c r="BF2707" s="12"/>
      <c r="BG2707" s="12"/>
      <c r="BH2707" s="12"/>
      <c r="BI2707" s="12"/>
      <c r="BJ2707" s="12"/>
    </row>
    <row r="2708" spans="1:62" s="1" customFormat="1" x14ac:dyDescent="0.25">
      <c r="A2708" s="30"/>
      <c r="B2708" s="30"/>
      <c r="C2708" s="259"/>
      <c r="D2708" s="245"/>
      <c r="E2708" s="245"/>
      <c r="F2708" s="245"/>
      <c r="G2708" s="245"/>
      <c r="H2708" s="246"/>
      <c r="I2708" s="259"/>
      <c r="J2708" s="259"/>
      <c r="K2708" s="248"/>
      <c r="L2708" s="249"/>
      <c r="M2708" s="250"/>
      <c r="N2708" s="248"/>
      <c r="O2708" s="261"/>
      <c r="P2708" s="248"/>
      <c r="Q2708" s="245"/>
      <c r="R2708" s="248"/>
      <c r="S2708" s="245"/>
      <c r="T2708" s="248"/>
      <c r="U2708" s="252"/>
      <c r="V2708" s="253"/>
      <c r="W2708" s="259"/>
      <c r="X2708" s="248"/>
      <c r="Y2708" s="254"/>
      <c r="Z2708" s="254"/>
      <c r="AA2708" s="132"/>
      <c r="AB2708" s="235"/>
      <c r="AC2708" s="255"/>
      <c r="AD2708" s="255"/>
      <c r="AE2708" s="256"/>
      <c r="AF2708" s="256"/>
      <c r="AG2708" s="132"/>
      <c r="AH2708" s="132"/>
      <c r="AI2708" s="132"/>
      <c r="AJ2708" s="132"/>
      <c r="AK2708" s="132"/>
      <c r="AL2708" s="257"/>
      <c r="AM2708" s="132"/>
      <c r="AN2708" s="132"/>
      <c r="AO2708" s="245"/>
      <c r="AP2708" s="245"/>
      <c r="AQ2708" s="132"/>
      <c r="AR2708" s="132"/>
      <c r="AS2708" s="132"/>
      <c r="AT2708" s="258"/>
      <c r="AU2708" s="258"/>
      <c r="AV2708" s="258"/>
      <c r="AW2708" s="258"/>
      <c r="AX2708" s="258"/>
      <c r="AY2708" s="132"/>
      <c r="AZ2708" s="30"/>
      <c r="BA2708" s="30"/>
      <c r="BB2708" s="30"/>
      <c r="BC2708" s="30"/>
      <c r="BD2708" s="13"/>
      <c r="BE2708" s="14"/>
      <c r="BF2708" s="12"/>
      <c r="BG2708" s="12"/>
      <c r="BH2708" s="12"/>
      <c r="BI2708" s="12"/>
      <c r="BJ2708" s="12"/>
    </row>
    <row r="2709" spans="1:62" s="1" customFormat="1" x14ac:dyDescent="0.25">
      <c r="A2709" s="30"/>
      <c r="B2709" s="30"/>
      <c r="C2709" s="259"/>
      <c r="D2709" s="245"/>
      <c r="E2709" s="245"/>
      <c r="F2709" s="245"/>
      <c r="G2709" s="245"/>
      <c r="H2709" s="246"/>
      <c r="I2709" s="259"/>
      <c r="J2709" s="259"/>
      <c r="K2709" s="248"/>
      <c r="L2709" s="249"/>
      <c r="M2709" s="250"/>
      <c r="N2709" s="248"/>
      <c r="O2709" s="261"/>
      <c r="P2709" s="248"/>
      <c r="Q2709" s="245"/>
      <c r="R2709" s="248"/>
      <c r="S2709" s="245"/>
      <c r="T2709" s="248"/>
      <c r="U2709" s="252"/>
      <c r="V2709" s="253"/>
      <c r="W2709" s="259"/>
      <c r="X2709" s="248"/>
      <c r="Y2709" s="254"/>
      <c r="Z2709" s="254"/>
      <c r="AA2709" s="132"/>
      <c r="AB2709" s="235"/>
      <c r="AC2709" s="255"/>
      <c r="AD2709" s="255"/>
      <c r="AE2709" s="256"/>
      <c r="AF2709" s="256"/>
      <c r="AG2709" s="132"/>
      <c r="AH2709" s="132"/>
      <c r="AI2709" s="132"/>
      <c r="AJ2709" s="132"/>
      <c r="AK2709" s="132"/>
      <c r="AL2709" s="257"/>
      <c r="AM2709" s="132"/>
      <c r="AN2709" s="132"/>
      <c r="AO2709" s="245"/>
      <c r="AP2709" s="245"/>
      <c r="AQ2709" s="132"/>
      <c r="AR2709" s="132"/>
      <c r="AS2709" s="132"/>
      <c r="AT2709" s="258"/>
      <c r="AU2709" s="258"/>
      <c r="AV2709" s="258"/>
      <c r="AW2709" s="258"/>
      <c r="AX2709" s="258"/>
      <c r="AY2709" s="132"/>
      <c r="AZ2709" s="30"/>
      <c r="BA2709" s="30"/>
      <c r="BB2709" s="30"/>
      <c r="BC2709" s="30"/>
      <c r="BD2709" s="13"/>
      <c r="BE2709" s="14"/>
      <c r="BF2709" s="12"/>
      <c r="BG2709" s="12"/>
      <c r="BH2709" s="12"/>
      <c r="BI2709" s="12"/>
      <c r="BJ2709" s="12"/>
    </row>
    <row r="2710" spans="1:62" s="1" customFormat="1" x14ac:dyDescent="0.25">
      <c r="A2710" s="30"/>
      <c r="B2710" s="30"/>
      <c r="C2710" s="259"/>
      <c r="D2710" s="245"/>
      <c r="E2710" s="245"/>
      <c r="F2710" s="245"/>
      <c r="G2710" s="245"/>
      <c r="H2710" s="246"/>
      <c r="I2710" s="259"/>
      <c r="J2710" s="259"/>
      <c r="K2710" s="248"/>
      <c r="L2710" s="249"/>
      <c r="M2710" s="250"/>
      <c r="N2710" s="248"/>
      <c r="O2710" s="261"/>
      <c r="P2710" s="248"/>
      <c r="Q2710" s="245"/>
      <c r="R2710" s="248"/>
      <c r="S2710" s="245"/>
      <c r="T2710" s="248"/>
      <c r="U2710" s="252"/>
      <c r="V2710" s="253"/>
      <c r="W2710" s="259"/>
      <c r="X2710" s="248"/>
      <c r="Y2710" s="254"/>
      <c r="Z2710" s="254"/>
      <c r="AA2710" s="132"/>
      <c r="AB2710" s="235"/>
      <c r="AC2710" s="255"/>
      <c r="AD2710" s="255"/>
      <c r="AE2710" s="256"/>
      <c r="AF2710" s="256"/>
      <c r="AG2710" s="132"/>
      <c r="AH2710" s="132"/>
      <c r="AI2710" s="132"/>
      <c r="AJ2710" s="132"/>
      <c r="AK2710" s="132"/>
      <c r="AL2710" s="257"/>
      <c r="AM2710" s="132"/>
      <c r="AN2710" s="132"/>
      <c r="AO2710" s="245"/>
      <c r="AP2710" s="245"/>
      <c r="AQ2710" s="132"/>
      <c r="AR2710" s="132"/>
      <c r="AS2710" s="132"/>
      <c r="AT2710" s="258"/>
      <c r="AU2710" s="258"/>
      <c r="AV2710" s="258"/>
      <c r="AW2710" s="258"/>
      <c r="AX2710" s="258"/>
      <c r="AY2710" s="132"/>
      <c r="AZ2710" s="30"/>
      <c r="BA2710" s="30"/>
      <c r="BB2710" s="30"/>
      <c r="BC2710" s="30"/>
      <c r="BD2710" s="13"/>
      <c r="BE2710" s="14"/>
      <c r="BF2710" s="12"/>
      <c r="BG2710" s="12"/>
      <c r="BH2710" s="12"/>
      <c r="BI2710" s="12"/>
      <c r="BJ2710" s="12"/>
    </row>
    <row r="2711" spans="1:62" s="1" customFormat="1" x14ac:dyDescent="0.25">
      <c r="A2711" s="30"/>
      <c r="B2711" s="30"/>
      <c r="C2711" s="259"/>
      <c r="D2711" s="245"/>
      <c r="E2711" s="245"/>
      <c r="F2711" s="245"/>
      <c r="G2711" s="245"/>
      <c r="H2711" s="246"/>
      <c r="I2711" s="259"/>
      <c r="J2711" s="259"/>
      <c r="K2711" s="248"/>
      <c r="L2711" s="249"/>
      <c r="M2711" s="250"/>
      <c r="N2711" s="248"/>
      <c r="O2711" s="261"/>
      <c r="P2711" s="248"/>
      <c r="Q2711" s="245"/>
      <c r="R2711" s="248"/>
      <c r="S2711" s="245"/>
      <c r="T2711" s="248"/>
      <c r="U2711" s="252"/>
      <c r="V2711" s="253"/>
      <c r="W2711" s="259"/>
      <c r="X2711" s="248"/>
      <c r="Y2711" s="254"/>
      <c r="Z2711" s="254"/>
      <c r="AA2711" s="132"/>
      <c r="AB2711" s="235"/>
      <c r="AC2711" s="255"/>
      <c r="AD2711" s="255"/>
      <c r="AE2711" s="256"/>
      <c r="AF2711" s="256"/>
      <c r="AG2711" s="132"/>
      <c r="AH2711" s="132"/>
      <c r="AI2711" s="132"/>
      <c r="AJ2711" s="132"/>
      <c r="AK2711" s="132"/>
      <c r="AL2711" s="257"/>
      <c r="AM2711" s="132"/>
      <c r="AN2711" s="132"/>
      <c r="AO2711" s="245"/>
      <c r="AP2711" s="245"/>
      <c r="AQ2711" s="132"/>
      <c r="AR2711" s="132"/>
      <c r="AS2711" s="132"/>
      <c r="AT2711" s="258"/>
      <c r="AU2711" s="258"/>
      <c r="AV2711" s="258"/>
      <c r="AW2711" s="258"/>
      <c r="AX2711" s="258"/>
      <c r="AY2711" s="132"/>
      <c r="AZ2711" s="30"/>
      <c r="BA2711" s="30"/>
      <c r="BB2711" s="30"/>
      <c r="BC2711" s="30"/>
      <c r="BD2711" s="13"/>
      <c r="BE2711" s="14"/>
      <c r="BF2711" s="12"/>
      <c r="BG2711" s="12"/>
      <c r="BH2711" s="12"/>
      <c r="BI2711" s="12"/>
      <c r="BJ2711" s="12"/>
    </row>
    <row r="2712" spans="1:62" s="1" customFormat="1" x14ac:dyDescent="0.25">
      <c r="A2712" s="30"/>
      <c r="B2712" s="30"/>
      <c r="C2712" s="259"/>
      <c r="D2712" s="245"/>
      <c r="E2712" s="245"/>
      <c r="F2712" s="245"/>
      <c r="G2712" s="245"/>
      <c r="H2712" s="246"/>
      <c r="I2712" s="259"/>
      <c r="J2712" s="259"/>
      <c r="K2712" s="248"/>
      <c r="L2712" s="249"/>
      <c r="M2712" s="250"/>
      <c r="N2712" s="248"/>
      <c r="O2712" s="261"/>
      <c r="P2712" s="248"/>
      <c r="Q2712" s="245"/>
      <c r="R2712" s="248"/>
      <c r="S2712" s="245"/>
      <c r="T2712" s="248"/>
      <c r="U2712" s="252"/>
      <c r="V2712" s="253"/>
      <c r="W2712" s="259"/>
      <c r="X2712" s="248"/>
      <c r="Y2712" s="254"/>
      <c r="Z2712" s="254"/>
      <c r="AA2712" s="132"/>
      <c r="AB2712" s="235"/>
      <c r="AC2712" s="255"/>
      <c r="AD2712" s="255"/>
      <c r="AE2712" s="256"/>
      <c r="AF2712" s="256"/>
      <c r="AG2712" s="132"/>
      <c r="AH2712" s="132"/>
      <c r="AI2712" s="132"/>
      <c r="AJ2712" s="132"/>
      <c r="AK2712" s="132"/>
      <c r="AL2712" s="257"/>
      <c r="AM2712" s="132"/>
      <c r="AN2712" s="132"/>
      <c r="AO2712" s="245"/>
      <c r="AP2712" s="245"/>
      <c r="AQ2712" s="132"/>
      <c r="AR2712" s="132"/>
      <c r="AS2712" s="132"/>
      <c r="AT2712" s="258"/>
      <c r="AU2712" s="258"/>
      <c r="AV2712" s="258"/>
      <c r="AW2712" s="258"/>
      <c r="AX2712" s="258"/>
      <c r="AY2712" s="132"/>
      <c r="AZ2712" s="30"/>
      <c r="BA2712" s="30"/>
      <c r="BB2712" s="30"/>
      <c r="BC2712" s="30"/>
      <c r="BD2712" s="13"/>
      <c r="BE2712" s="14"/>
      <c r="BF2712" s="12"/>
      <c r="BG2712" s="12"/>
      <c r="BH2712" s="12"/>
      <c r="BI2712" s="12"/>
      <c r="BJ2712" s="12"/>
    </row>
    <row r="2713" spans="1:62" s="1" customFormat="1" x14ac:dyDescent="0.25">
      <c r="A2713" s="30"/>
      <c r="B2713" s="30"/>
      <c r="C2713" s="259"/>
      <c r="D2713" s="245"/>
      <c r="E2713" s="245"/>
      <c r="F2713" s="245"/>
      <c r="G2713" s="245"/>
      <c r="H2713" s="246"/>
      <c r="I2713" s="259"/>
      <c r="J2713" s="259"/>
      <c r="K2713" s="248"/>
      <c r="L2713" s="249"/>
      <c r="M2713" s="250"/>
      <c r="N2713" s="248"/>
      <c r="O2713" s="261"/>
      <c r="P2713" s="248"/>
      <c r="Q2713" s="245"/>
      <c r="R2713" s="248"/>
      <c r="S2713" s="245"/>
      <c r="T2713" s="248"/>
      <c r="U2713" s="252"/>
      <c r="V2713" s="253"/>
      <c r="W2713" s="259"/>
      <c r="X2713" s="248"/>
      <c r="Y2713" s="254"/>
      <c r="Z2713" s="254"/>
      <c r="AA2713" s="132"/>
      <c r="AB2713" s="235"/>
      <c r="AC2713" s="255"/>
      <c r="AD2713" s="255"/>
      <c r="AE2713" s="256"/>
      <c r="AF2713" s="256"/>
      <c r="AG2713" s="132"/>
      <c r="AH2713" s="132"/>
      <c r="AI2713" s="132"/>
      <c r="AJ2713" s="132"/>
      <c r="AK2713" s="132"/>
      <c r="AL2713" s="257"/>
      <c r="AM2713" s="132"/>
      <c r="AN2713" s="132"/>
      <c r="AO2713" s="245"/>
      <c r="AP2713" s="245"/>
      <c r="AQ2713" s="132"/>
      <c r="AR2713" s="132"/>
      <c r="AS2713" s="132"/>
      <c r="AT2713" s="258"/>
      <c r="AU2713" s="258"/>
      <c r="AV2713" s="258"/>
      <c r="AW2713" s="258"/>
      <c r="AX2713" s="258"/>
      <c r="AY2713" s="132"/>
      <c r="AZ2713" s="30"/>
      <c r="BA2713" s="30"/>
      <c r="BB2713" s="30"/>
      <c r="BC2713" s="30"/>
      <c r="BD2713" s="13"/>
      <c r="BE2713" s="14"/>
      <c r="BF2713" s="12"/>
      <c r="BG2713" s="12"/>
      <c r="BH2713" s="12"/>
      <c r="BI2713" s="12"/>
      <c r="BJ2713" s="12"/>
    </row>
    <row r="2714" spans="1:62" s="1" customFormat="1" x14ac:dyDescent="0.25">
      <c r="A2714" s="30"/>
      <c r="B2714" s="30"/>
      <c r="C2714" s="259"/>
      <c r="D2714" s="245"/>
      <c r="E2714" s="245"/>
      <c r="F2714" s="245"/>
      <c r="G2714" s="245"/>
      <c r="H2714" s="246"/>
      <c r="I2714" s="259"/>
      <c r="J2714" s="259"/>
      <c r="K2714" s="248"/>
      <c r="L2714" s="249"/>
      <c r="M2714" s="250"/>
      <c r="N2714" s="248"/>
      <c r="O2714" s="261"/>
      <c r="P2714" s="248"/>
      <c r="Q2714" s="245"/>
      <c r="R2714" s="248"/>
      <c r="S2714" s="245"/>
      <c r="T2714" s="248"/>
      <c r="U2714" s="252"/>
      <c r="V2714" s="253"/>
      <c r="W2714" s="259"/>
      <c r="X2714" s="248"/>
      <c r="Y2714" s="254"/>
      <c r="Z2714" s="254"/>
      <c r="AA2714" s="132"/>
      <c r="AB2714" s="235"/>
      <c r="AC2714" s="255"/>
      <c r="AD2714" s="255"/>
      <c r="AE2714" s="256"/>
      <c r="AF2714" s="256"/>
      <c r="AG2714" s="132"/>
      <c r="AH2714" s="132"/>
      <c r="AI2714" s="132"/>
      <c r="AJ2714" s="132"/>
      <c r="AK2714" s="132"/>
      <c r="AL2714" s="257"/>
      <c r="AM2714" s="132"/>
      <c r="AN2714" s="132"/>
      <c r="AO2714" s="245"/>
      <c r="AP2714" s="245"/>
      <c r="AQ2714" s="132"/>
      <c r="AR2714" s="132"/>
      <c r="AS2714" s="132"/>
      <c r="AT2714" s="258"/>
      <c r="AU2714" s="258"/>
      <c r="AV2714" s="258"/>
      <c r="AW2714" s="258"/>
      <c r="AX2714" s="258"/>
      <c r="AY2714" s="132"/>
      <c r="AZ2714" s="30"/>
      <c r="BA2714" s="30"/>
      <c r="BB2714" s="30"/>
      <c r="BC2714" s="30"/>
      <c r="BD2714" s="13"/>
      <c r="BE2714" s="14"/>
      <c r="BF2714" s="12"/>
      <c r="BG2714" s="12"/>
      <c r="BH2714" s="12"/>
      <c r="BI2714" s="12"/>
      <c r="BJ2714" s="12"/>
    </row>
    <row r="2715" spans="1:62" s="1" customFormat="1" x14ac:dyDescent="0.25">
      <c r="A2715" s="30"/>
      <c r="B2715" s="30"/>
      <c r="C2715" s="259"/>
      <c r="D2715" s="245"/>
      <c r="E2715" s="245"/>
      <c r="F2715" s="245"/>
      <c r="G2715" s="245"/>
      <c r="H2715" s="246"/>
      <c r="I2715" s="259"/>
      <c r="J2715" s="259"/>
      <c r="K2715" s="248"/>
      <c r="L2715" s="249"/>
      <c r="M2715" s="250"/>
      <c r="N2715" s="248"/>
      <c r="O2715" s="261"/>
      <c r="P2715" s="248"/>
      <c r="Q2715" s="245"/>
      <c r="R2715" s="248"/>
      <c r="S2715" s="245"/>
      <c r="T2715" s="248"/>
      <c r="U2715" s="252"/>
      <c r="V2715" s="253"/>
      <c r="W2715" s="259"/>
      <c r="X2715" s="248"/>
      <c r="Y2715" s="254"/>
      <c r="Z2715" s="254"/>
      <c r="AA2715" s="132"/>
      <c r="AB2715" s="235"/>
      <c r="AC2715" s="255"/>
      <c r="AD2715" s="255"/>
      <c r="AE2715" s="256"/>
      <c r="AF2715" s="256"/>
      <c r="AG2715" s="132"/>
      <c r="AH2715" s="132"/>
      <c r="AI2715" s="132"/>
      <c r="AJ2715" s="132"/>
      <c r="AK2715" s="132"/>
      <c r="AL2715" s="257"/>
      <c r="AM2715" s="132"/>
      <c r="AN2715" s="132"/>
      <c r="AO2715" s="245"/>
      <c r="AP2715" s="245"/>
      <c r="AQ2715" s="132"/>
      <c r="AR2715" s="132"/>
      <c r="AS2715" s="132"/>
      <c r="AT2715" s="258"/>
      <c r="AU2715" s="258"/>
      <c r="AV2715" s="258"/>
      <c r="AW2715" s="258"/>
      <c r="AX2715" s="258"/>
      <c r="AY2715" s="132"/>
      <c r="AZ2715" s="30"/>
      <c r="BA2715" s="30"/>
      <c r="BB2715" s="30"/>
      <c r="BC2715" s="30"/>
      <c r="BD2715" s="13"/>
      <c r="BE2715" s="14"/>
      <c r="BF2715" s="12"/>
      <c r="BG2715" s="12"/>
      <c r="BH2715" s="12"/>
      <c r="BI2715" s="12"/>
      <c r="BJ2715" s="12"/>
    </row>
    <row r="2716" spans="1:62" s="1" customFormat="1" x14ac:dyDescent="0.25">
      <c r="A2716" s="30"/>
      <c r="B2716" s="30"/>
      <c r="C2716" s="259"/>
      <c r="D2716" s="245"/>
      <c r="E2716" s="245"/>
      <c r="F2716" s="245"/>
      <c r="G2716" s="245"/>
      <c r="H2716" s="246"/>
      <c r="I2716" s="259"/>
      <c r="J2716" s="259"/>
      <c r="K2716" s="248"/>
      <c r="L2716" s="249"/>
      <c r="M2716" s="250"/>
      <c r="N2716" s="248"/>
      <c r="O2716" s="261"/>
      <c r="P2716" s="248"/>
      <c r="Q2716" s="245"/>
      <c r="R2716" s="248"/>
      <c r="S2716" s="245"/>
      <c r="T2716" s="248"/>
      <c r="U2716" s="252"/>
      <c r="V2716" s="253"/>
      <c r="W2716" s="259"/>
      <c r="X2716" s="248"/>
      <c r="Y2716" s="254"/>
      <c r="Z2716" s="254"/>
      <c r="AA2716" s="132"/>
      <c r="AB2716" s="235"/>
      <c r="AC2716" s="255"/>
      <c r="AD2716" s="255"/>
      <c r="AE2716" s="256"/>
      <c r="AF2716" s="256"/>
      <c r="AG2716" s="132"/>
      <c r="AH2716" s="132"/>
      <c r="AI2716" s="132"/>
      <c r="AJ2716" s="132"/>
      <c r="AK2716" s="132"/>
      <c r="AL2716" s="257"/>
      <c r="AM2716" s="132"/>
      <c r="AN2716" s="132"/>
      <c r="AO2716" s="245"/>
      <c r="AP2716" s="245"/>
      <c r="AQ2716" s="132"/>
      <c r="AR2716" s="132"/>
      <c r="AS2716" s="132"/>
      <c r="AT2716" s="258"/>
      <c r="AU2716" s="258"/>
      <c r="AV2716" s="258"/>
      <c r="AW2716" s="258"/>
      <c r="AX2716" s="258"/>
      <c r="AY2716" s="132"/>
      <c r="AZ2716" s="30"/>
      <c r="BA2716" s="30"/>
      <c r="BB2716" s="30"/>
      <c r="BC2716" s="30"/>
      <c r="BD2716" s="13"/>
      <c r="BE2716" s="14"/>
      <c r="BF2716" s="12"/>
      <c r="BG2716" s="12"/>
      <c r="BH2716" s="12"/>
      <c r="BI2716" s="12"/>
      <c r="BJ2716" s="12"/>
    </row>
    <row r="2717" spans="1:62" s="1" customFormat="1" x14ac:dyDescent="0.25">
      <c r="A2717" s="30"/>
      <c r="B2717" s="30"/>
      <c r="C2717" s="259"/>
      <c r="D2717" s="245"/>
      <c r="E2717" s="245"/>
      <c r="F2717" s="245"/>
      <c r="G2717" s="245"/>
      <c r="H2717" s="246"/>
      <c r="I2717" s="259"/>
      <c r="J2717" s="259"/>
      <c r="K2717" s="248"/>
      <c r="L2717" s="249"/>
      <c r="M2717" s="250"/>
      <c r="N2717" s="248"/>
      <c r="O2717" s="261"/>
      <c r="P2717" s="248"/>
      <c r="Q2717" s="245"/>
      <c r="R2717" s="248"/>
      <c r="S2717" s="245"/>
      <c r="T2717" s="248"/>
      <c r="U2717" s="252"/>
      <c r="V2717" s="253"/>
      <c r="W2717" s="259"/>
      <c r="X2717" s="248"/>
      <c r="Y2717" s="254"/>
      <c r="Z2717" s="254"/>
      <c r="AA2717" s="132"/>
      <c r="AB2717" s="235"/>
      <c r="AC2717" s="255"/>
      <c r="AD2717" s="255"/>
      <c r="AE2717" s="256"/>
      <c r="AF2717" s="256"/>
      <c r="AG2717" s="132"/>
      <c r="AH2717" s="132"/>
      <c r="AI2717" s="132"/>
      <c r="AJ2717" s="132"/>
      <c r="AK2717" s="132"/>
      <c r="AL2717" s="257"/>
      <c r="AM2717" s="132"/>
      <c r="AN2717" s="132"/>
      <c r="AO2717" s="245"/>
      <c r="AP2717" s="245"/>
      <c r="AQ2717" s="132"/>
      <c r="AR2717" s="132"/>
      <c r="AS2717" s="132"/>
      <c r="AT2717" s="258"/>
      <c r="AU2717" s="258"/>
      <c r="AV2717" s="258"/>
      <c r="AW2717" s="258"/>
      <c r="AX2717" s="258"/>
      <c r="AY2717" s="132"/>
      <c r="AZ2717" s="30"/>
      <c r="BA2717" s="30"/>
      <c r="BB2717" s="30"/>
      <c r="BC2717" s="30"/>
      <c r="BD2717" s="13"/>
      <c r="BE2717" s="14"/>
      <c r="BF2717" s="12"/>
      <c r="BG2717" s="12"/>
      <c r="BH2717" s="12"/>
      <c r="BI2717" s="12"/>
      <c r="BJ2717" s="12"/>
    </row>
    <row r="2718" spans="1:62" s="1" customFormat="1" x14ac:dyDescent="0.25">
      <c r="A2718" s="30"/>
      <c r="B2718" s="30"/>
      <c r="C2718" s="259"/>
      <c r="D2718" s="245"/>
      <c r="E2718" s="245"/>
      <c r="F2718" s="245"/>
      <c r="G2718" s="245"/>
      <c r="H2718" s="246"/>
      <c r="I2718" s="259"/>
      <c r="J2718" s="259"/>
      <c r="K2718" s="248"/>
      <c r="L2718" s="249"/>
      <c r="M2718" s="250"/>
      <c r="N2718" s="248"/>
      <c r="O2718" s="261"/>
      <c r="P2718" s="248"/>
      <c r="Q2718" s="245"/>
      <c r="R2718" s="248"/>
      <c r="S2718" s="245"/>
      <c r="T2718" s="248"/>
      <c r="U2718" s="252"/>
      <c r="V2718" s="253"/>
      <c r="W2718" s="259"/>
      <c r="X2718" s="248"/>
      <c r="Y2718" s="254"/>
      <c r="Z2718" s="254"/>
      <c r="AA2718" s="132"/>
      <c r="AB2718" s="235"/>
      <c r="AC2718" s="255"/>
      <c r="AD2718" s="255"/>
      <c r="AE2718" s="256"/>
      <c r="AF2718" s="256"/>
      <c r="AG2718" s="132"/>
      <c r="AH2718" s="132"/>
      <c r="AI2718" s="132"/>
      <c r="AJ2718" s="132"/>
      <c r="AK2718" s="132"/>
      <c r="AL2718" s="257"/>
      <c r="AM2718" s="132"/>
      <c r="AN2718" s="132"/>
      <c r="AO2718" s="245"/>
      <c r="AP2718" s="245"/>
      <c r="AQ2718" s="132"/>
      <c r="AR2718" s="132"/>
      <c r="AS2718" s="132"/>
      <c r="AT2718" s="258"/>
      <c r="AU2718" s="258"/>
      <c r="AV2718" s="258"/>
      <c r="AW2718" s="258"/>
      <c r="AX2718" s="258"/>
      <c r="AY2718" s="132"/>
      <c r="AZ2718" s="30"/>
      <c r="BA2718" s="30"/>
      <c r="BB2718" s="30"/>
      <c r="BC2718" s="30"/>
      <c r="BD2718" s="13"/>
      <c r="BE2718" s="14"/>
      <c r="BF2718" s="12"/>
      <c r="BG2718" s="12"/>
      <c r="BH2718" s="12"/>
      <c r="BI2718" s="12"/>
      <c r="BJ2718" s="12"/>
    </row>
    <row r="2719" spans="1:62" s="1" customFormat="1" x14ac:dyDescent="0.25">
      <c r="A2719" s="30"/>
      <c r="B2719" s="30"/>
      <c r="C2719" s="259"/>
      <c r="D2719" s="245"/>
      <c r="E2719" s="245"/>
      <c r="F2719" s="245"/>
      <c r="G2719" s="245"/>
      <c r="H2719" s="246"/>
      <c r="I2719" s="259"/>
      <c r="J2719" s="259"/>
      <c r="K2719" s="248"/>
      <c r="L2719" s="249"/>
      <c r="M2719" s="250"/>
      <c r="N2719" s="248"/>
      <c r="O2719" s="261"/>
      <c r="P2719" s="248"/>
      <c r="Q2719" s="245"/>
      <c r="R2719" s="248"/>
      <c r="S2719" s="245"/>
      <c r="T2719" s="248"/>
      <c r="U2719" s="252"/>
      <c r="V2719" s="253"/>
      <c r="W2719" s="259"/>
      <c r="X2719" s="248"/>
      <c r="Y2719" s="254"/>
      <c r="Z2719" s="254"/>
      <c r="AA2719" s="132"/>
      <c r="AB2719" s="235"/>
      <c r="AC2719" s="255"/>
      <c r="AD2719" s="255"/>
      <c r="AE2719" s="256"/>
      <c r="AF2719" s="256"/>
      <c r="AG2719" s="132"/>
      <c r="AH2719" s="132"/>
      <c r="AI2719" s="132"/>
      <c r="AJ2719" s="132"/>
      <c r="AK2719" s="132"/>
      <c r="AL2719" s="257"/>
      <c r="AM2719" s="132"/>
      <c r="AN2719" s="132"/>
      <c r="AO2719" s="245"/>
      <c r="AP2719" s="245"/>
      <c r="AQ2719" s="132"/>
      <c r="AR2719" s="132"/>
      <c r="AS2719" s="132"/>
      <c r="AT2719" s="258"/>
      <c r="AU2719" s="258"/>
      <c r="AV2719" s="258"/>
      <c r="AW2719" s="258"/>
      <c r="AX2719" s="258"/>
      <c r="AY2719" s="132"/>
      <c r="AZ2719" s="30"/>
      <c r="BA2719" s="30"/>
      <c r="BB2719" s="30"/>
      <c r="BC2719" s="30"/>
      <c r="BD2719" s="13"/>
      <c r="BE2719" s="14"/>
      <c r="BF2719" s="12"/>
      <c r="BG2719" s="12"/>
      <c r="BH2719" s="12"/>
      <c r="BI2719" s="12"/>
      <c r="BJ2719" s="12"/>
    </row>
    <row r="2720" spans="1:62" s="1" customFormat="1" x14ac:dyDescent="0.25">
      <c r="A2720" s="30"/>
      <c r="B2720" s="30"/>
      <c r="C2720" s="259"/>
      <c r="D2720" s="245"/>
      <c r="E2720" s="245"/>
      <c r="F2720" s="245"/>
      <c r="G2720" s="245"/>
      <c r="H2720" s="246"/>
      <c r="I2720" s="259"/>
      <c r="J2720" s="259"/>
      <c r="K2720" s="248"/>
      <c r="L2720" s="249"/>
      <c r="M2720" s="250"/>
      <c r="N2720" s="248"/>
      <c r="O2720" s="261"/>
      <c r="P2720" s="248"/>
      <c r="Q2720" s="245"/>
      <c r="R2720" s="248"/>
      <c r="S2720" s="245"/>
      <c r="T2720" s="248"/>
      <c r="U2720" s="252"/>
      <c r="V2720" s="253"/>
      <c r="W2720" s="259"/>
      <c r="X2720" s="248"/>
      <c r="Y2720" s="254"/>
      <c r="Z2720" s="254"/>
      <c r="AA2720" s="132"/>
      <c r="AB2720" s="235"/>
      <c r="AC2720" s="255"/>
      <c r="AD2720" s="255"/>
      <c r="AE2720" s="256"/>
      <c r="AF2720" s="256"/>
      <c r="AG2720" s="132"/>
      <c r="AH2720" s="132"/>
      <c r="AI2720" s="132"/>
      <c r="AJ2720" s="132"/>
      <c r="AK2720" s="132"/>
      <c r="AL2720" s="257"/>
      <c r="AM2720" s="132"/>
      <c r="AN2720" s="132"/>
      <c r="AO2720" s="245"/>
      <c r="AP2720" s="245"/>
      <c r="AQ2720" s="132"/>
      <c r="AR2720" s="132"/>
      <c r="AS2720" s="132"/>
      <c r="AT2720" s="258"/>
      <c r="AU2720" s="258"/>
      <c r="AV2720" s="258"/>
      <c r="AW2720" s="258"/>
      <c r="AX2720" s="258"/>
      <c r="AY2720" s="132"/>
      <c r="AZ2720" s="30"/>
      <c r="BA2720" s="30"/>
      <c r="BB2720" s="30"/>
      <c r="BC2720" s="30"/>
      <c r="BD2720" s="13"/>
      <c r="BE2720" s="14"/>
      <c r="BF2720" s="12"/>
      <c r="BG2720" s="12"/>
      <c r="BH2720" s="12"/>
      <c r="BI2720" s="12"/>
      <c r="BJ2720" s="12"/>
    </row>
    <row r="2721" spans="1:62" s="1" customFormat="1" x14ac:dyDescent="0.25">
      <c r="A2721" s="30"/>
      <c r="B2721" s="30"/>
      <c r="C2721" s="259"/>
      <c r="D2721" s="245"/>
      <c r="E2721" s="245"/>
      <c r="F2721" s="245"/>
      <c r="G2721" s="245"/>
      <c r="H2721" s="246"/>
      <c r="I2721" s="259"/>
      <c r="J2721" s="259"/>
      <c r="K2721" s="248"/>
      <c r="L2721" s="249"/>
      <c r="M2721" s="250"/>
      <c r="N2721" s="248"/>
      <c r="O2721" s="261"/>
      <c r="P2721" s="248"/>
      <c r="Q2721" s="245"/>
      <c r="R2721" s="248"/>
      <c r="S2721" s="245"/>
      <c r="T2721" s="248"/>
      <c r="U2721" s="252"/>
      <c r="V2721" s="253"/>
      <c r="W2721" s="259"/>
      <c r="X2721" s="248"/>
      <c r="Y2721" s="254"/>
      <c r="Z2721" s="254"/>
      <c r="AA2721" s="132"/>
      <c r="AB2721" s="235"/>
      <c r="AC2721" s="255"/>
      <c r="AD2721" s="255"/>
      <c r="AE2721" s="256"/>
      <c r="AF2721" s="256"/>
      <c r="AG2721" s="132"/>
      <c r="AH2721" s="132"/>
      <c r="AI2721" s="132"/>
      <c r="AJ2721" s="132"/>
      <c r="AK2721" s="132"/>
      <c r="AL2721" s="257"/>
      <c r="AM2721" s="132"/>
      <c r="AN2721" s="132"/>
      <c r="AO2721" s="245"/>
      <c r="AP2721" s="245"/>
      <c r="AQ2721" s="132"/>
      <c r="AR2721" s="132"/>
      <c r="AS2721" s="132"/>
      <c r="AT2721" s="258"/>
      <c r="AU2721" s="258"/>
      <c r="AV2721" s="258"/>
      <c r="AW2721" s="258"/>
      <c r="AX2721" s="258"/>
      <c r="AY2721" s="132"/>
      <c r="AZ2721" s="30"/>
      <c r="BA2721" s="30"/>
      <c r="BB2721" s="30"/>
      <c r="BC2721" s="30"/>
      <c r="BD2721" s="13"/>
      <c r="BE2721" s="14"/>
      <c r="BF2721" s="12"/>
      <c r="BG2721" s="12"/>
      <c r="BH2721" s="12"/>
      <c r="BI2721" s="12"/>
      <c r="BJ2721" s="12"/>
    </row>
    <row r="2722" spans="1:62" s="1" customFormat="1" x14ac:dyDescent="0.25">
      <c r="A2722" s="30"/>
      <c r="B2722" s="30"/>
      <c r="C2722" s="259"/>
      <c r="D2722" s="245"/>
      <c r="E2722" s="245"/>
      <c r="F2722" s="245"/>
      <c r="G2722" s="245"/>
      <c r="H2722" s="246"/>
      <c r="I2722" s="259"/>
      <c r="J2722" s="259"/>
      <c r="K2722" s="248"/>
      <c r="L2722" s="249"/>
      <c r="M2722" s="250"/>
      <c r="N2722" s="248"/>
      <c r="O2722" s="261"/>
      <c r="P2722" s="248"/>
      <c r="Q2722" s="245"/>
      <c r="R2722" s="248"/>
      <c r="S2722" s="245"/>
      <c r="T2722" s="248"/>
      <c r="U2722" s="252"/>
      <c r="V2722" s="253"/>
      <c r="W2722" s="259"/>
      <c r="X2722" s="248"/>
      <c r="Y2722" s="254"/>
      <c r="Z2722" s="254"/>
      <c r="AA2722" s="132"/>
      <c r="AB2722" s="235"/>
      <c r="AC2722" s="255"/>
      <c r="AD2722" s="255"/>
      <c r="AE2722" s="256"/>
      <c r="AF2722" s="256"/>
      <c r="AG2722" s="132"/>
      <c r="AH2722" s="132"/>
      <c r="AI2722" s="132"/>
      <c r="AJ2722" s="132"/>
      <c r="AK2722" s="132"/>
      <c r="AL2722" s="257"/>
      <c r="AM2722" s="132"/>
      <c r="AN2722" s="132"/>
      <c r="AO2722" s="245"/>
      <c r="AP2722" s="245"/>
      <c r="AQ2722" s="132"/>
      <c r="AR2722" s="132"/>
      <c r="AS2722" s="132"/>
      <c r="AT2722" s="258"/>
      <c r="AU2722" s="258"/>
      <c r="AV2722" s="258"/>
      <c r="AW2722" s="258"/>
      <c r="AX2722" s="258"/>
      <c r="AY2722" s="132"/>
      <c r="AZ2722" s="30"/>
      <c r="BA2722" s="30"/>
      <c r="BB2722" s="30"/>
      <c r="BC2722" s="30"/>
      <c r="BD2722" s="13"/>
      <c r="BE2722" s="14"/>
      <c r="BF2722" s="12"/>
      <c r="BG2722" s="12"/>
      <c r="BH2722" s="12"/>
      <c r="BI2722" s="12"/>
      <c r="BJ2722" s="12"/>
    </row>
    <row r="2723" spans="1:62" s="1" customFormat="1" x14ac:dyDescent="0.25">
      <c r="A2723" s="30"/>
      <c r="B2723" s="30"/>
      <c r="C2723" s="259"/>
      <c r="D2723" s="245"/>
      <c r="E2723" s="245"/>
      <c r="F2723" s="245"/>
      <c r="G2723" s="245"/>
      <c r="H2723" s="246"/>
      <c r="I2723" s="259"/>
      <c r="J2723" s="259"/>
      <c r="K2723" s="248"/>
      <c r="L2723" s="249"/>
      <c r="M2723" s="250"/>
      <c r="N2723" s="248"/>
      <c r="O2723" s="261"/>
      <c r="P2723" s="248"/>
      <c r="Q2723" s="245"/>
      <c r="R2723" s="248"/>
      <c r="S2723" s="245"/>
      <c r="T2723" s="248"/>
      <c r="U2723" s="252"/>
      <c r="V2723" s="253"/>
      <c r="W2723" s="259"/>
      <c r="X2723" s="248"/>
      <c r="Y2723" s="254"/>
      <c r="Z2723" s="254"/>
      <c r="AA2723" s="132"/>
      <c r="AB2723" s="235"/>
      <c r="AC2723" s="255"/>
      <c r="AD2723" s="255"/>
      <c r="AE2723" s="256"/>
      <c r="AF2723" s="256"/>
      <c r="AG2723" s="132"/>
      <c r="AH2723" s="132"/>
      <c r="AI2723" s="132"/>
      <c r="AJ2723" s="132"/>
      <c r="AK2723" s="132"/>
      <c r="AL2723" s="257"/>
      <c r="AM2723" s="132"/>
      <c r="AN2723" s="132"/>
      <c r="AO2723" s="245"/>
      <c r="AP2723" s="245"/>
      <c r="AQ2723" s="132"/>
      <c r="AR2723" s="132"/>
      <c r="AS2723" s="132"/>
      <c r="AT2723" s="258"/>
      <c r="AU2723" s="258"/>
      <c r="AV2723" s="258"/>
      <c r="AW2723" s="258"/>
      <c r="AX2723" s="258"/>
      <c r="AY2723" s="132"/>
      <c r="AZ2723" s="30"/>
      <c r="BA2723" s="30"/>
      <c r="BB2723" s="30"/>
      <c r="BC2723" s="30"/>
      <c r="BD2723" s="13"/>
      <c r="BE2723" s="14"/>
      <c r="BF2723" s="12"/>
      <c r="BG2723" s="12"/>
      <c r="BH2723" s="12"/>
      <c r="BI2723" s="12"/>
      <c r="BJ2723" s="12"/>
    </row>
    <row r="2724" spans="1:62" s="1" customFormat="1" x14ac:dyDescent="0.25">
      <c r="A2724" s="30"/>
      <c r="B2724" s="30"/>
      <c r="C2724" s="259"/>
      <c r="D2724" s="245"/>
      <c r="E2724" s="245"/>
      <c r="F2724" s="245"/>
      <c r="G2724" s="245"/>
      <c r="H2724" s="246"/>
      <c r="I2724" s="259"/>
      <c r="J2724" s="259"/>
      <c r="K2724" s="248"/>
      <c r="L2724" s="249"/>
      <c r="M2724" s="250"/>
      <c r="N2724" s="248"/>
      <c r="O2724" s="261"/>
      <c r="P2724" s="248"/>
      <c r="Q2724" s="245"/>
      <c r="R2724" s="248"/>
      <c r="S2724" s="245"/>
      <c r="T2724" s="248"/>
      <c r="U2724" s="252"/>
      <c r="V2724" s="253"/>
      <c r="W2724" s="259"/>
      <c r="X2724" s="248"/>
      <c r="Y2724" s="254"/>
      <c r="Z2724" s="254"/>
      <c r="AA2724" s="132"/>
      <c r="AB2724" s="235"/>
      <c r="AC2724" s="255"/>
      <c r="AD2724" s="255"/>
      <c r="AE2724" s="256"/>
      <c r="AF2724" s="256"/>
      <c r="AG2724" s="132"/>
      <c r="AH2724" s="132"/>
      <c r="AI2724" s="132"/>
      <c r="AJ2724" s="132"/>
      <c r="AK2724" s="132"/>
      <c r="AL2724" s="257"/>
      <c r="AM2724" s="132"/>
      <c r="AN2724" s="132"/>
      <c r="AO2724" s="245"/>
      <c r="AP2724" s="245"/>
      <c r="AQ2724" s="132"/>
      <c r="AR2724" s="132"/>
      <c r="AS2724" s="132"/>
      <c r="AT2724" s="258"/>
      <c r="AU2724" s="258"/>
      <c r="AV2724" s="258"/>
      <c r="AW2724" s="258"/>
      <c r="AX2724" s="258"/>
      <c r="AY2724" s="132"/>
      <c r="AZ2724" s="30"/>
      <c r="BA2724" s="30"/>
      <c r="BB2724" s="30"/>
      <c r="BC2724" s="30"/>
      <c r="BD2724" s="13"/>
      <c r="BE2724" s="14"/>
      <c r="BF2724" s="12"/>
      <c r="BG2724" s="12"/>
      <c r="BH2724" s="12"/>
      <c r="BI2724" s="12"/>
      <c r="BJ2724" s="12"/>
    </row>
    <row r="2725" spans="1:62" s="1" customFormat="1" x14ac:dyDescent="0.25">
      <c r="A2725" s="30"/>
      <c r="B2725" s="30"/>
      <c r="C2725" s="259"/>
      <c r="D2725" s="245"/>
      <c r="E2725" s="245"/>
      <c r="F2725" s="245"/>
      <c r="G2725" s="245"/>
      <c r="H2725" s="246"/>
      <c r="I2725" s="259"/>
      <c r="J2725" s="259"/>
      <c r="K2725" s="248"/>
      <c r="L2725" s="249"/>
      <c r="M2725" s="250"/>
      <c r="N2725" s="248"/>
      <c r="O2725" s="261"/>
      <c r="P2725" s="248"/>
      <c r="Q2725" s="245"/>
      <c r="R2725" s="248"/>
      <c r="S2725" s="245"/>
      <c r="T2725" s="248"/>
      <c r="U2725" s="252"/>
      <c r="V2725" s="253"/>
      <c r="W2725" s="259"/>
      <c r="X2725" s="248"/>
      <c r="Y2725" s="254"/>
      <c r="Z2725" s="254"/>
      <c r="AA2725" s="132"/>
      <c r="AB2725" s="235"/>
      <c r="AC2725" s="255"/>
      <c r="AD2725" s="255"/>
      <c r="AE2725" s="256"/>
      <c r="AF2725" s="256"/>
      <c r="AG2725" s="132"/>
      <c r="AH2725" s="132"/>
      <c r="AI2725" s="132"/>
      <c r="AJ2725" s="132"/>
      <c r="AK2725" s="132"/>
      <c r="AL2725" s="257"/>
      <c r="AM2725" s="132"/>
      <c r="AN2725" s="132"/>
      <c r="AO2725" s="245"/>
      <c r="AP2725" s="245"/>
      <c r="AQ2725" s="132"/>
      <c r="AR2725" s="132"/>
      <c r="AS2725" s="132"/>
      <c r="AT2725" s="258"/>
      <c r="AU2725" s="258"/>
      <c r="AV2725" s="258"/>
      <c r="AW2725" s="258"/>
      <c r="AX2725" s="258"/>
      <c r="AY2725" s="132"/>
      <c r="AZ2725" s="30"/>
      <c r="BA2725" s="30"/>
      <c r="BB2725" s="30"/>
      <c r="BC2725" s="30"/>
      <c r="BD2725" s="13"/>
      <c r="BE2725" s="14"/>
      <c r="BF2725" s="12"/>
      <c r="BG2725" s="12"/>
      <c r="BH2725" s="12"/>
      <c r="BI2725" s="12"/>
      <c r="BJ2725" s="12"/>
    </row>
    <row r="2726" spans="1:62" s="1" customFormat="1" x14ac:dyDescent="0.25">
      <c r="A2726" s="30"/>
      <c r="B2726" s="30"/>
      <c r="C2726" s="259"/>
      <c r="D2726" s="245"/>
      <c r="E2726" s="245"/>
      <c r="F2726" s="245"/>
      <c r="G2726" s="245"/>
      <c r="H2726" s="246"/>
      <c r="I2726" s="259"/>
      <c r="J2726" s="259"/>
      <c r="K2726" s="248"/>
      <c r="L2726" s="249"/>
      <c r="M2726" s="250"/>
      <c r="N2726" s="248"/>
      <c r="O2726" s="261"/>
      <c r="P2726" s="248"/>
      <c r="Q2726" s="245"/>
      <c r="R2726" s="248"/>
      <c r="S2726" s="245"/>
      <c r="T2726" s="248"/>
      <c r="U2726" s="252"/>
      <c r="V2726" s="253"/>
      <c r="W2726" s="259"/>
      <c r="X2726" s="248"/>
      <c r="Y2726" s="254"/>
      <c r="Z2726" s="254"/>
      <c r="AA2726" s="132"/>
      <c r="AB2726" s="235"/>
      <c r="AC2726" s="255"/>
      <c r="AD2726" s="255"/>
      <c r="AE2726" s="256"/>
      <c r="AF2726" s="256"/>
      <c r="AG2726" s="132"/>
      <c r="AH2726" s="132"/>
      <c r="AI2726" s="132"/>
      <c r="AJ2726" s="132"/>
      <c r="AK2726" s="132"/>
      <c r="AL2726" s="257"/>
      <c r="AM2726" s="132"/>
      <c r="AN2726" s="132"/>
      <c r="AO2726" s="245"/>
      <c r="AP2726" s="245"/>
      <c r="AQ2726" s="132"/>
      <c r="AR2726" s="132"/>
      <c r="AS2726" s="132"/>
      <c r="AT2726" s="258"/>
      <c r="AU2726" s="258"/>
      <c r="AV2726" s="258"/>
      <c r="AW2726" s="258"/>
      <c r="AX2726" s="258"/>
      <c r="AY2726" s="132"/>
      <c r="AZ2726" s="30"/>
      <c r="BA2726" s="30"/>
      <c r="BB2726" s="30"/>
      <c r="BC2726" s="30"/>
      <c r="BD2726" s="13"/>
      <c r="BE2726" s="14"/>
      <c r="BF2726" s="12"/>
      <c r="BG2726" s="12"/>
      <c r="BH2726" s="12"/>
      <c r="BI2726" s="12"/>
      <c r="BJ2726" s="12"/>
    </row>
    <row r="2727" spans="1:62" s="1" customFormat="1" x14ac:dyDescent="0.25">
      <c r="A2727" s="30"/>
      <c r="B2727" s="30"/>
      <c r="C2727" s="259"/>
      <c r="D2727" s="245"/>
      <c r="E2727" s="245"/>
      <c r="F2727" s="245"/>
      <c r="G2727" s="245"/>
      <c r="H2727" s="246"/>
      <c r="I2727" s="259"/>
      <c r="J2727" s="259"/>
      <c r="K2727" s="248"/>
      <c r="L2727" s="249"/>
      <c r="M2727" s="250"/>
      <c r="N2727" s="248"/>
      <c r="O2727" s="261"/>
      <c r="P2727" s="248"/>
      <c r="Q2727" s="245"/>
      <c r="R2727" s="248"/>
      <c r="S2727" s="245"/>
      <c r="T2727" s="248"/>
      <c r="U2727" s="252"/>
      <c r="V2727" s="253"/>
      <c r="W2727" s="259"/>
      <c r="X2727" s="248"/>
      <c r="Y2727" s="254"/>
      <c r="Z2727" s="254"/>
      <c r="AA2727" s="132"/>
      <c r="AB2727" s="235"/>
      <c r="AC2727" s="255"/>
      <c r="AD2727" s="255"/>
      <c r="AE2727" s="256"/>
      <c r="AF2727" s="256"/>
      <c r="AG2727" s="132"/>
      <c r="AH2727" s="132"/>
      <c r="AI2727" s="132"/>
      <c r="AJ2727" s="132"/>
      <c r="AK2727" s="132"/>
      <c r="AL2727" s="257"/>
      <c r="AM2727" s="132"/>
      <c r="AN2727" s="132"/>
      <c r="AO2727" s="245"/>
      <c r="AP2727" s="245"/>
      <c r="AQ2727" s="132"/>
      <c r="AR2727" s="132"/>
      <c r="AS2727" s="132"/>
      <c r="AT2727" s="258"/>
      <c r="AU2727" s="258"/>
      <c r="AV2727" s="258"/>
      <c r="AW2727" s="258"/>
      <c r="AX2727" s="258"/>
      <c r="AY2727" s="132"/>
      <c r="AZ2727" s="30"/>
      <c r="BA2727" s="30"/>
      <c r="BB2727" s="30"/>
      <c r="BC2727" s="30"/>
      <c r="BD2727" s="13"/>
      <c r="BE2727" s="14"/>
      <c r="BF2727" s="12"/>
      <c r="BG2727" s="12"/>
      <c r="BH2727" s="12"/>
      <c r="BI2727" s="12"/>
      <c r="BJ2727" s="12"/>
    </row>
    <row r="2728" spans="1:62" s="1" customFormat="1" x14ac:dyDescent="0.25">
      <c r="A2728" s="30"/>
      <c r="B2728" s="30"/>
      <c r="C2728" s="259"/>
      <c r="D2728" s="245"/>
      <c r="E2728" s="245"/>
      <c r="F2728" s="245"/>
      <c r="G2728" s="245"/>
      <c r="H2728" s="246"/>
      <c r="I2728" s="259"/>
      <c r="J2728" s="259"/>
      <c r="K2728" s="248"/>
      <c r="L2728" s="249"/>
      <c r="M2728" s="250"/>
      <c r="N2728" s="248"/>
      <c r="O2728" s="261"/>
      <c r="P2728" s="248"/>
      <c r="Q2728" s="245"/>
      <c r="R2728" s="248"/>
      <c r="S2728" s="245"/>
      <c r="T2728" s="248"/>
      <c r="U2728" s="252"/>
      <c r="V2728" s="253"/>
      <c r="W2728" s="259"/>
      <c r="X2728" s="248"/>
      <c r="Y2728" s="254"/>
      <c r="Z2728" s="254"/>
      <c r="AA2728" s="132"/>
      <c r="AB2728" s="235"/>
      <c r="AC2728" s="255"/>
      <c r="AD2728" s="255"/>
      <c r="AE2728" s="256"/>
      <c r="AF2728" s="256"/>
      <c r="AG2728" s="132"/>
      <c r="AH2728" s="132"/>
      <c r="AI2728" s="132"/>
      <c r="AJ2728" s="132"/>
      <c r="AK2728" s="132"/>
      <c r="AL2728" s="257"/>
      <c r="AM2728" s="132"/>
      <c r="AN2728" s="132"/>
      <c r="AO2728" s="245"/>
      <c r="AP2728" s="245"/>
      <c r="AQ2728" s="132"/>
      <c r="AR2728" s="132"/>
      <c r="AS2728" s="132"/>
      <c r="AT2728" s="258"/>
      <c r="AU2728" s="258"/>
      <c r="AV2728" s="258"/>
      <c r="AW2728" s="258"/>
      <c r="AX2728" s="258"/>
      <c r="AY2728" s="132"/>
      <c r="AZ2728" s="30"/>
      <c r="BA2728" s="30"/>
      <c r="BB2728" s="30"/>
      <c r="BC2728" s="30"/>
      <c r="BD2728" s="13"/>
      <c r="BE2728" s="14"/>
      <c r="BF2728" s="12"/>
      <c r="BG2728" s="12"/>
      <c r="BH2728" s="12"/>
      <c r="BI2728" s="12"/>
      <c r="BJ2728" s="12"/>
    </row>
    <row r="2729" spans="1:62" s="1" customFormat="1" x14ac:dyDescent="0.25">
      <c r="A2729" s="30"/>
      <c r="B2729" s="30"/>
      <c r="C2729" s="259"/>
      <c r="D2729" s="245"/>
      <c r="E2729" s="245"/>
      <c r="F2729" s="245"/>
      <c r="G2729" s="245"/>
      <c r="H2729" s="246"/>
      <c r="I2729" s="259"/>
      <c r="J2729" s="259"/>
      <c r="K2729" s="248"/>
      <c r="L2729" s="249"/>
      <c r="M2729" s="250"/>
      <c r="N2729" s="248"/>
      <c r="O2729" s="261"/>
      <c r="P2729" s="248"/>
      <c r="Q2729" s="245"/>
      <c r="R2729" s="248"/>
      <c r="S2729" s="245"/>
      <c r="T2729" s="248"/>
      <c r="U2729" s="252"/>
      <c r="V2729" s="253"/>
      <c r="W2729" s="259"/>
      <c r="X2729" s="248"/>
      <c r="Y2729" s="254"/>
      <c r="Z2729" s="254"/>
      <c r="AA2729" s="132"/>
      <c r="AB2729" s="235"/>
      <c r="AC2729" s="255"/>
      <c r="AD2729" s="255"/>
      <c r="AE2729" s="256"/>
      <c r="AF2729" s="256"/>
      <c r="AG2729" s="132"/>
      <c r="AH2729" s="132"/>
      <c r="AI2729" s="132"/>
      <c r="AJ2729" s="132"/>
      <c r="AK2729" s="132"/>
      <c r="AL2729" s="257"/>
      <c r="AM2729" s="132"/>
      <c r="AN2729" s="132"/>
      <c r="AO2729" s="245"/>
      <c r="AP2729" s="245"/>
      <c r="AQ2729" s="132"/>
      <c r="AR2729" s="132"/>
      <c r="AS2729" s="132"/>
      <c r="AT2729" s="258"/>
      <c r="AU2729" s="258"/>
      <c r="AV2729" s="258"/>
      <c r="AW2729" s="258"/>
      <c r="AX2729" s="258"/>
      <c r="AY2729" s="132"/>
      <c r="AZ2729" s="30"/>
      <c r="BA2729" s="30"/>
      <c r="BB2729" s="30"/>
      <c r="BC2729" s="30"/>
      <c r="BD2729" s="13"/>
      <c r="BE2729" s="14"/>
      <c r="BF2729" s="12"/>
      <c r="BG2729" s="12"/>
      <c r="BH2729" s="12"/>
      <c r="BI2729" s="12"/>
      <c r="BJ2729" s="12"/>
    </row>
    <row r="2730" spans="1:62" s="1" customFormat="1" x14ac:dyDescent="0.25">
      <c r="A2730" s="30"/>
      <c r="B2730" s="30"/>
      <c r="C2730" s="259"/>
      <c r="D2730" s="245"/>
      <c r="E2730" s="245"/>
      <c r="F2730" s="245"/>
      <c r="G2730" s="245"/>
      <c r="H2730" s="246"/>
      <c r="I2730" s="259"/>
      <c r="J2730" s="259"/>
      <c r="K2730" s="248"/>
      <c r="L2730" s="249"/>
      <c r="M2730" s="250"/>
      <c r="N2730" s="248"/>
      <c r="O2730" s="261"/>
      <c r="P2730" s="248"/>
      <c r="Q2730" s="245"/>
      <c r="R2730" s="248"/>
      <c r="S2730" s="245"/>
      <c r="T2730" s="248"/>
      <c r="U2730" s="252"/>
      <c r="V2730" s="253"/>
      <c r="W2730" s="259"/>
      <c r="X2730" s="248"/>
      <c r="Y2730" s="254"/>
      <c r="Z2730" s="254"/>
      <c r="AA2730" s="132"/>
      <c r="AB2730" s="235"/>
      <c r="AC2730" s="255"/>
      <c r="AD2730" s="255"/>
      <c r="AE2730" s="256"/>
      <c r="AF2730" s="256"/>
      <c r="AG2730" s="132"/>
      <c r="AH2730" s="132"/>
      <c r="AI2730" s="132"/>
      <c r="AJ2730" s="132"/>
      <c r="AK2730" s="132"/>
      <c r="AL2730" s="257"/>
      <c r="AM2730" s="132"/>
      <c r="AN2730" s="132"/>
      <c r="AO2730" s="245"/>
      <c r="AP2730" s="245"/>
      <c r="AQ2730" s="132"/>
      <c r="AR2730" s="132"/>
      <c r="AS2730" s="132"/>
      <c r="AT2730" s="258"/>
      <c r="AU2730" s="258"/>
      <c r="AV2730" s="258"/>
      <c r="AW2730" s="258"/>
      <c r="AX2730" s="258"/>
      <c r="AY2730" s="132"/>
      <c r="AZ2730" s="30"/>
      <c r="BA2730" s="30"/>
      <c r="BB2730" s="30"/>
      <c r="BC2730" s="30"/>
      <c r="BD2730" s="13"/>
      <c r="BE2730" s="14"/>
      <c r="BF2730" s="12"/>
      <c r="BG2730" s="12"/>
      <c r="BH2730" s="12"/>
      <c r="BI2730" s="12"/>
      <c r="BJ2730" s="12"/>
    </row>
    <row r="2731" spans="1:62" s="1" customFormat="1" x14ac:dyDescent="0.25">
      <c r="A2731" s="30"/>
      <c r="B2731" s="30"/>
      <c r="C2731" s="259"/>
      <c r="D2731" s="245"/>
      <c r="E2731" s="245"/>
      <c r="F2731" s="245"/>
      <c r="G2731" s="245"/>
      <c r="H2731" s="246"/>
      <c r="I2731" s="259"/>
      <c r="J2731" s="259"/>
      <c r="K2731" s="248"/>
      <c r="L2731" s="249"/>
      <c r="M2731" s="250"/>
      <c r="N2731" s="248"/>
      <c r="O2731" s="261"/>
      <c r="P2731" s="248"/>
      <c r="Q2731" s="245"/>
      <c r="R2731" s="248"/>
      <c r="S2731" s="245"/>
      <c r="T2731" s="248"/>
      <c r="U2731" s="252"/>
      <c r="V2731" s="253"/>
      <c r="W2731" s="259"/>
      <c r="X2731" s="248"/>
      <c r="Y2731" s="254"/>
      <c r="Z2731" s="254"/>
      <c r="AA2731" s="132"/>
      <c r="AB2731" s="235"/>
      <c r="AC2731" s="255"/>
      <c r="AD2731" s="255"/>
      <c r="AE2731" s="256"/>
      <c r="AF2731" s="256"/>
      <c r="AG2731" s="132"/>
      <c r="AH2731" s="132"/>
      <c r="AI2731" s="132"/>
      <c r="AJ2731" s="132"/>
      <c r="AK2731" s="132"/>
      <c r="AL2731" s="257"/>
      <c r="AM2731" s="132"/>
      <c r="AN2731" s="132"/>
      <c r="AO2731" s="245"/>
      <c r="AP2731" s="245"/>
      <c r="AQ2731" s="132"/>
      <c r="AR2731" s="132"/>
      <c r="AS2731" s="132"/>
      <c r="AT2731" s="258"/>
      <c r="AU2731" s="258"/>
      <c r="AV2731" s="258"/>
      <c r="AW2731" s="258"/>
      <c r="AX2731" s="258"/>
      <c r="AY2731" s="132"/>
      <c r="AZ2731" s="30"/>
      <c r="BA2731" s="30"/>
      <c r="BB2731" s="30"/>
      <c r="BC2731" s="30"/>
      <c r="BD2731" s="13"/>
      <c r="BE2731" s="14"/>
      <c r="BF2731" s="12"/>
      <c r="BG2731" s="12"/>
      <c r="BH2731" s="12"/>
      <c r="BI2731" s="12"/>
      <c r="BJ2731" s="12"/>
    </row>
    <row r="2732" spans="1:62" s="1" customFormat="1" x14ac:dyDescent="0.25">
      <c r="A2732" s="30"/>
      <c r="B2732" s="30"/>
      <c r="C2732" s="259"/>
      <c r="D2732" s="245"/>
      <c r="E2732" s="245"/>
      <c r="F2732" s="245"/>
      <c r="G2732" s="245"/>
      <c r="H2732" s="246"/>
      <c r="I2732" s="259"/>
      <c r="J2732" s="259"/>
      <c r="K2732" s="248"/>
      <c r="L2732" s="249"/>
      <c r="M2732" s="250"/>
      <c r="N2732" s="248"/>
      <c r="O2732" s="261"/>
      <c r="P2732" s="248"/>
      <c r="Q2732" s="245"/>
      <c r="R2732" s="248"/>
      <c r="S2732" s="245"/>
      <c r="T2732" s="248"/>
      <c r="U2732" s="252"/>
      <c r="V2732" s="253"/>
      <c r="W2732" s="259"/>
      <c r="X2732" s="248"/>
      <c r="Y2732" s="254"/>
      <c r="Z2732" s="254"/>
      <c r="AA2732" s="132"/>
      <c r="AB2732" s="235"/>
      <c r="AC2732" s="255"/>
      <c r="AD2732" s="255"/>
      <c r="AE2732" s="256"/>
      <c r="AF2732" s="256"/>
      <c r="AG2732" s="132"/>
      <c r="AH2732" s="132"/>
      <c r="AI2732" s="132"/>
      <c r="AJ2732" s="132"/>
      <c r="AK2732" s="132"/>
      <c r="AL2732" s="257"/>
      <c r="AM2732" s="132"/>
      <c r="AN2732" s="132"/>
      <c r="AO2732" s="245"/>
      <c r="AP2732" s="245"/>
      <c r="AQ2732" s="132"/>
      <c r="AR2732" s="132"/>
      <c r="AS2732" s="132"/>
      <c r="AT2732" s="258"/>
      <c r="AU2732" s="258"/>
      <c r="AV2732" s="258"/>
      <c r="AW2732" s="258"/>
      <c r="AX2732" s="258"/>
      <c r="AY2732" s="132"/>
      <c r="AZ2732" s="30"/>
      <c r="BA2732" s="30"/>
      <c r="BB2732" s="30"/>
      <c r="BC2732" s="30"/>
      <c r="BD2732" s="13"/>
      <c r="BE2732" s="14"/>
      <c r="BF2732" s="12"/>
      <c r="BG2732" s="12"/>
      <c r="BH2732" s="12"/>
      <c r="BI2732" s="12"/>
      <c r="BJ2732" s="12"/>
    </row>
    <row r="2733" spans="1:62" s="1" customFormat="1" x14ac:dyDescent="0.25">
      <c r="A2733" s="30"/>
      <c r="B2733" s="30"/>
      <c r="C2733" s="259"/>
      <c r="D2733" s="245"/>
      <c r="E2733" s="245"/>
      <c r="F2733" s="245"/>
      <c r="G2733" s="245"/>
      <c r="H2733" s="246"/>
      <c r="I2733" s="259"/>
      <c r="J2733" s="259"/>
      <c r="K2733" s="248"/>
      <c r="L2733" s="249"/>
      <c r="M2733" s="250"/>
      <c r="N2733" s="248"/>
      <c r="O2733" s="261"/>
      <c r="P2733" s="248"/>
      <c r="Q2733" s="245"/>
      <c r="R2733" s="248"/>
      <c r="S2733" s="245"/>
      <c r="T2733" s="248"/>
      <c r="U2733" s="252"/>
      <c r="V2733" s="253"/>
      <c r="W2733" s="259"/>
      <c r="X2733" s="248"/>
      <c r="Y2733" s="254"/>
      <c r="Z2733" s="254"/>
      <c r="AA2733" s="132"/>
      <c r="AB2733" s="235"/>
      <c r="AC2733" s="255"/>
      <c r="AD2733" s="255"/>
      <c r="AE2733" s="256"/>
      <c r="AF2733" s="256"/>
      <c r="AG2733" s="132"/>
      <c r="AH2733" s="132"/>
      <c r="AI2733" s="132"/>
      <c r="AJ2733" s="132"/>
      <c r="AK2733" s="132"/>
      <c r="AL2733" s="257"/>
      <c r="AM2733" s="132"/>
      <c r="AN2733" s="132"/>
      <c r="AO2733" s="245"/>
      <c r="AP2733" s="245"/>
      <c r="AQ2733" s="132"/>
      <c r="AR2733" s="132"/>
      <c r="AS2733" s="132"/>
      <c r="AT2733" s="258"/>
      <c r="AU2733" s="258"/>
      <c r="AV2733" s="258"/>
      <c r="AW2733" s="258"/>
      <c r="AX2733" s="258"/>
      <c r="AY2733" s="132"/>
      <c r="AZ2733" s="30"/>
      <c r="BA2733" s="30"/>
      <c r="BB2733" s="30"/>
      <c r="BC2733" s="30"/>
      <c r="BD2733" s="13"/>
      <c r="BE2733" s="14"/>
      <c r="BF2733" s="12"/>
      <c r="BG2733" s="12"/>
      <c r="BH2733" s="12"/>
      <c r="BI2733" s="12"/>
      <c r="BJ2733" s="12"/>
    </row>
    <row r="2734" spans="1:62" s="1" customFormat="1" x14ac:dyDescent="0.25">
      <c r="A2734" s="30"/>
      <c r="B2734" s="30"/>
      <c r="C2734" s="259"/>
      <c r="D2734" s="245"/>
      <c r="E2734" s="245"/>
      <c r="F2734" s="245"/>
      <c r="G2734" s="245"/>
      <c r="H2734" s="246"/>
      <c r="I2734" s="259"/>
      <c r="J2734" s="259"/>
      <c r="K2734" s="248"/>
      <c r="L2734" s="249"/>
      <c r="M2734" s="250"/>
      <c r="N2734" s="248"/>
      <c r="O2734" s="261"/>
      <c r="P2734" s="248"/>
      <c r="Q2734" s="245"/>
      <c r="R2734" s="248"/>
      <c r="S2734" s="245"/>
      <c r="T2734" s="248"/>
      <c r="U2734" s="252"/>
      <c r="V2734" s="253"/>
      <c r="W2734" s="259"/>
      <c r="X2734" s="248"/>
      <c r="Y2734" s="254"/>
      <c r="Z2734" s="254"/>
      <c r="AA2734" s="132"/>
      <c r="AB2734" s="235"/>
      <c r="AC2734" s="255"/>
      <c r="AD2734" s="255"/>
      <c r="AE2734" s="256"/>
      <c r="AF2734" s="256"/>
      <c r="AG2734" s="132"/>
      <c r="AH2734" s="132"/>
      <c r="AI2734" s="132"/>
      <c r="AJ2734" s="132"/>
      <c r="AK2734" s="132"/>
      <c r="AL2734" s="257"/>
      <c r="AM2734" s="132"/>
      <c r="AN2734" s="132"/>
      <c r="AO2734" s="245"/>
      <c r="AP2734" s="245"/>
      <c r="AQ2734" s="132"/>
      <c r="AR2734" s="132"/>
      <c r="AS2734" s="132"/>
      <c r="AT2734" s="258"/>
      <c r="AU2734" s="258"/>
      <c r="AV2734" s="258"/>
      <c r="AW2734" s="258"/>
      <c r="AX2734" s="258"/>
      <c r="AY2734" s="132"/>
      <c r="AZ2734" s="30"/>
      <c r="BA2734" s="30"/>
      <c r="BB2734" s="30"/>
      <c r="BC2734" s="30"/>
      <c r="BD2734" s="13"/>
      <c r="BE2734" s="14"/>
      <c r="BF2734" s="12"/>
      <c r="BG2734" s="12"/>
      <c r="BH2734" s="12"/>
      <c r="BI2734" s="12"/>
      <c r="BJ2734" s="12"/>
    </row>
    <row r="2735" spans="1:62" s="1" customFormat="1" x14ac:dyDescent="0.25">
      <c r="A2735" s="30"/>
      <c r="B2735" s="30"/>
      <c r="C2735" s="259"/>
      <c r="D2735" s="245"/>
      <c r="E2735" s="245"/>
      <c r="F2735" s="245"/>
      <c r="G2735" s="245"/>
      <c r="H2735" s="246"/>
      <c r="I2735" s="259"/>
      <c r="J2735" s="259"/>
      <c r="K2735" s="248"/>
      <c r="L2735" s="249"/>
      <c r="M2735" s="250"/>
      <c r="N2735" s="248"/>
      <c r="O2735" s="261"/>
      <c r="P2735" s="248"/>
      <c r="Q2735" s="245"/>
      <c r="R2735" s="248"/>
      <c r="S2735" s="245"/>
      <c r="T2735" s="248"/>
      <c r="U2735" s="252"/>
      <c r="V2735" s="253"/>
      <c r="W2735" s="259"/>
      <c r="X2735" s="248"/>
      <c r="Y2735" s="254"/>
      <c r="Z2735" s="254"/>
      <c r="AA2735" s="132"/>
      <c r="AB2735" s="235"/>
      <c r="AC2735" s="255"/>
      <c r="AD2735" s="255"/>
      <c r="AE2735" s="256"/>
      <c r="AF2735" s="256"/>
      <c r="AG2735" s="132"/>
      <c r="AH2735" s="132"/>
      <c r="AI2735" s="132"/>
      <c r="AJ2735" s="132"/>
      <c r="AK2735" s="132"/>
      <c r="AL2735" s="257"/>
      <c r="AM2735" s="132"/>
      <c r="AN2735" s="132"/>
      <c r="AO2735" s="245"/>
      <c r="AP2735" s="245"/>
      <c r="AQ2735" s="132"/>
      <c r="AR2735" s="132"/>
      <c r="AS2735" s="132"/>
      <c r="AT2735" s="258"/>
      <c r="AU2735" s="258"/>
      <c r="AV2735" s="258"/>
      <c r="AW2735" s="258"/>
      <c r="AX2735" s="258"/>
      <c r="AY2735" s="132"/>
      <c r="AZ2735" s="30"/>
      <c r="BA2735" s="30"/>
      <c r="BB2735" s="30"/>
      <c r="BC2735" s="30"/>
      <c r="BD2735" s="13"/>
      <c r="BE2735" s="14"/>
      <c r="BF2735" s="12"/>
      <c r="BG2735" s="12"/>
      <c r="BH2735" s="12"/>
      <c r="BI2735" s="12"/>
      <c r="BJ2735" s="12"/>
    </row>
    <row r="2736" spans="1:62" s="1" customFormat="1" x14ac:dyDescent="0.25">
      <c r="A2736" s="30"/>
      <c r="B2736" s="30"/>
      <c r="C2736" s="259"/>
      <c r="D2736" s="245"/>
      <c r="E2736" s="245"/>
      <c r="F2736" s="245"/>
      <c r="G2736" s="245"/>
      <c r="H2736" s="246"/>
      <c r="I2736" s="259"/>
      <c r="J2736" s="259"/>
      <c r="K2736" s="248"/>
      <c r="L2736" s="249"/>
      <c r="M2736" s="250"/>
      <c r="N2736" s="248"/>
      <c r="O2736" s="261"/>
      <c r="P2736" s="248"/>
      <c r="Q2736" s="245"/>
      <c r="R2736" s="248"/>
      <c r="S2736" s="245"/>
      <c r="T2736" s="248"/>
      <c r="U2736" s="252"/>
      <c r="V2736" s="253"/>
      <c r="W2736" s="259"/>
      <c r="X2736" s="248"/>
      <c r="Y2736" s="254"/>
      <c r="Z2736" s="254"/>
      <c r="AA2736" s="132"/>
      <c r="AB2736" s="235"/>
      <c r="AC2736" s="255"/>
      <c r="AD2736" s="255"/>
      <c r="AE2736" s="256"/>
      <c r="AF2736" s="256"/>
      <c r="AG2736" s="132"/>
      <c r="AH2736" s="132"/>
      <c r="AI2736" s="132"/>
      <c r="AJ2736" s="132"/>
      <c r="AK2736" s="132"/>
      <c r="AL2736" s="257"/>
      <c r="AM2736" s="132"/>
      <c r="AN2736" s="132"/>
      <c r="AO2736" s="245"/>
      <c r="AP2736" s="245"/>
      <c r="AQ2736" s="132"/>
      <c r="AR2736" s="132"/>
      <c r="AS2736" s="132"/>
      <c r="AT2736" s="258"/>
      <c r="AU2736" s="258"/>
      <c r="AV2736" s="258"/>
      <c r="AW2736" s="258"/>
      <c r="AX2736" s="258"/>
      <c r="AY2736" s="132"/>
      <c r="AZ2736" s="30"/>
      <c r="BA2736" s="30"/>
      <c r="BB2736" s="30"/>
      <c r="BC2736" s="30"/>
      <c r="BD2736" s="13"/>
      <c r="BE2736" s="14"/>
      <c r="BF2736" s="12"/>
      <c r="BG2736" s="12"/>
      <c r="BH2736" s="12"/>
      <c r="BI2736" s="12"/>
      <c r="BJ2736" s="12"/>
    </row>
    <row r="2737" spans="1:62" s="1" customFormat="1" x14ac:dyDescent="0.25">
      <c r="A2737" s="30"/>
      <c r="B2737" s="30"/>
      <c r="C2737" s="259"/>
      <c r="D2737" s="245"/>
      <c r="E2737" s="245"/>
      <c r="F2737" s="245"/>
      <c r="G2737" s="245"/>
      <c r="H2737" s="246"/>
      <c r="I2737" s="259"/>
      <c r="J2737" s="259"/>
      <c r="K2737" s="248"/>
      <c r="L2737" s="249"/>
      <c r="M2737" s="250"/>
      <c r="N2737" s="248"/>
      <c r="O2737" s="261"/>
      <c r="P2737" s="248"/>
      <c r="Q2737" s="245"/>
      <c r="R2737" s="248"/>
      <c r="S2737" s="245"/>
      <c r="T2737" s="248"/>
      <c r="U2737" s="252"/>
      <c r="V2737" s="253"/>
      <c r="W2737" s="259"/>
      <c r="X2737" s="248"/>
      <c r="Y2737" s="254"/>
      <c r="Z2737" s="254"/>
      <c r="AA2737" s="132"/>
      <c r="AB2737" s="235"/>
      <c r="AC2737" s="255"/>
      <c r="AD2737" s="255"/>
      <c r="AE2737" s="256"/>
      <c r="AF2737" s="256"/>
      <c r="AG2737" s="132"/>
      <c r="AH2737" s="132"/>
      <c r="AI2737" s="132"/>
      <c r="AJ2737" s="132"/>
      <c r="AK2737" s="132"/>
      <c r="AL2737" s="257"/>
      <c r="AM2737" s="132"/>
      <c r="AN2737" s="132"/>
      <c r="AO2737" s="245"/>
      <c r="AP2737" s="245"/>
      <c r="AQ2737" s="132"/>
      <c r="AR2737" s="132"/>
      <c r="AS2737" s="132"/>
      <c r="AT2737" s="258"/>
      <c r="AU2737" s="258"/>
      <c r="AV2737" s="258"/>
      <c r="AW2737" s="258"/>
      <c r="AX2737" s="258"/>
      <c r="AY2737" s="132"/>
      <c r="AZ2737" s="30"/>
      <c r="BA2737" s="30"/>
      <c r="BB2737" s="30"/>
      <c r="BC2737" s="30"/>
      <c r="BD2737" s="13"/>
      <c r="BE2737" s="14"/>
      <c r="BF2737" s="12"/>
      <c r="BG2737" s="12"/>
      <c r="BH2737" s="12"/>
      <c r="BI2737" s="12"/>
      <c r="BJ2737" s="12"/>
    </row>
    <row r="2738" spans="1:62" s="1" customFormat="1" x14ac:dyDescent="0.25">
      <c r="A2738" s="30"/>
      <c r="B2738" s="30"/>
      <c r="C2738" s="259"/>
      <c r="D2738" s="245"/>
      <c r="E2738" s="245"/>
      <c r="F2738" s="245"/>
      <c r="G2738" s="245"/>
      <c r="H2738" s="246"/>
      <c r="I2738" s="259"/>
      <c r="J2738" s="259"/>
      <c r="K2738" s="248"/>
      <c r="L2738" s="249"/>
      <c r="M2738" s="250"/>
      <c r="N2738" s="248"/>
      <c r="O2738" s="261"/>
      <c r="P2738" s="248"/>
      <c r="Q2738" s="245"/>
      <c r="R2738" s="248"/>
      <c r="S2738" s="245"/>
      <c r="T2738" s="248"/>
      <c r="U2738" s="252"/>
      <c r="V2738" s="253"/>
      <c r="W2738" s="259"/>
      <c r="X2738" s="248"/>
      <c r="Y2738" s="254"/>
      <c r="Z2738" s="254"/>
      <c r="AA2738" s="132"/>
      <c r="AB2738" s="235"/>
      <c r="AC2738" s="255"/>
      <c r="AD2738" s="255"/>
      <c r="AE2738" s="256"/>
      <c r="AF2738" s="256"/>
      <c r="AG2738" s="132"/>
      <c r="AH2738" s="132"/>
      <c r="AI2738" s="132"/>
      <c r="AJ2738" s="132"/>
      <c r="AK2738" s="132"/>
      <c r="AL2738" s="257"/>
      <c r="AM2738" s="132"/>
      <c r="AN2738" s="132"/>
      <c r="AO2738" s="245"/>
      <c r="AP2738" s="245"/>
      <c r="AQ2738" s="132"/>
      <c r="AR2738" s="132"/>
      <c r="AS2738" s="132"/>
      <c r="AT2738" s="258"/>
      <c r="AU2738" s="258"/>
      <c r="AV2738" s="258"/>
      <c r="AW2738" s="258"/>
      <c r="AX2738" s="258"/>
      <c r="AY2738" s="132"/>
      <c r="AZ2738" s="30"/>
      <c r="BA2738" s="30"/>
      <c r="BB2738" s="30"/>
      <c r="BC2738" s="30"/>
      <c r="BD2738" s="13"/>
      <c r="BE2738" s="14"/>
      <c r="BF2738" s="12"/>
      <c r="BG2738" s="12"/>
      <c r="BH2738" s="12"/>
      <c r="BI2738" s="12"/>
      <c r="BJ2738" s="12"/>
    </row>
    <row r="2739" spans="1:62" s="1" customFormat="1" x14ac:dyDescent="0.25">
      <c r="A2739" s="30"/>
      <c r="B2739" s="30"/>
      <c r="C2739" s="259"/>
      <c r="D2739" s="245"/>
      <c r="E2739" s="245"/>
      <c r="F2739" s="245"/>
      <c r="G2739" s="245"/>
      <c r="H2739" s="246"/>
      <c r="I2739" s="259"/>
      <c r="J2739" s="259"/>
      <c r="K2739" s="248"/>
      <c r="L2739" s="249"/>
      <c r="M2739" s="250"/>
      <c r="N2739" s="248"/>
      <c r="O2739" s="261"/>
      <c r="P2739" s="248"/>
      <c r="Q2739" s="245"/>
      <c r="R2739" s="248"/>
      <c r="S2739" s="245"/>
      <c r="T2739" s="248"/>
      <c r="U2739" s="252"/>
      <c r="V2739" s="253"/>
      <c r="W2739" s="259"/>
      <c r="X2739" s="248"/>
      <c r="Y2739" s="254"/>
      <c r="Z2739" s="254"/>
      <c r="AA2739" s="132"/>
      <c r="AB2739" s="235"/>
      <c r="AC2739" s="255"/>
      <c r="AD2739" s="255"/>
      <c r="AE2739" s="256"/>
      <c r="AF2739" s="256"/>
      <c r="AG2739" s="132"/>
      <c r="AH2739" s="132"/>
      <c r="AI2739" s="132"/>
      <c r="AJ2739" s="132"/>
      <c r="AK2739" s="132"/>
      <c r="AL2739" s="257"/>
      <c r="AM2739" s="132"/>
      <c r="AN2739" s="132"/>
      <c r="AO2739" s="245"/>
      <c r="AP2739" s="245"/>
      <c r="AQ2739" s="132"/>
      <c r="AR2739" s="132"/>
      <c r="AS2739" s="132"/>
      <c r="AT2739" s="258"/>
      <c r="AU2739" s="258"/>
      <c r="AV2739" s="258"/>
      <c r="AW2739" s="258"/>
      <c r="AX2739" s="258"/>
      <c r="AY2739" s="132"/>
      <c r="AZ2739" s="30"/>
      <c r="BA2739" s="30"/>
      <c r="BB2739" s="30"/>
      <c r="BC2739" s="30"/>
      <c r="BD2739" s="13"/>
      <c r="BE2739" s="14"/>
      <c r="BF2739" s="12"/>
      <c r="BG2739" s="12"/>
      <c r="BH2739" s="12"/>
      <c r="BI2739" s="12"/>
      <c r="BJ2739" s="12"/>
    </row>
    <row r="2740" spans="1:62" s="1" customFormat="1" x14ac:dyDescent="0.25">
      <c r="A2740" s="30"/>
      <c r="B2740" s="30"/>
      <c r="C2740" s="259"/>
      <c r="D2740" s="245"/>
      <c r="E2740" s="245"/>
      <c r="F2740" s="245"/>
      <c r="G2740" s="245"/>
      <c r="H2740" s="246"/>
      <c r="I2740" s="259"/>
      <c r="J2740" s="259"/>
      <c r="K2740" s="248"/>
      <c r="L2740" s="249"/>
      <c r="M2740" s="250"/>
      <c r="N2740" s="248"/>
      <c r="O2740" s="261"/>
      <c r="P2740" s="248"/>
      <c r="Q2740" s="245"/>
      <c r="R2740" s="248"/>
      <c r="S2740" s="245"/>
      <c r="T2740" s="248"/>
      <c r="U2740" s="252"/>
      <c r="V2740" s="253"/>
      <c r="W2740" s="259"/>
      <c r="X2740" s="248"/>
      <c r="Y2740" s="254"/>
      <c r="Z2740" s="254"/>
      <c r="AA2740" s="132"/>
      <c r="AB2740" s="235"/>
      <c r="AC2740" s="255"/>
      <c r="AD2740" s="255"/>
      <c r="AE2740" s="256"/>
      <c r="AF2740" s="256"/>
      <c r="AG2740" s="132"/>
      <c r="AH2740" s="132"/>
      <c r="AI2740" s="132"/>
      <c r="AJ2740" s="132"/>
      <c r="AK2740" s="132"/>
      <c r="AL2740" s="257"/>
      <c r="AM2740" s="132"/>
      <c r="AN2740" s="132"/>
      <c r="AO2740" s="245"/>
      <c r="AP2740" s="245"/>
      <c r="AQ2740" s="132"/>
      <c r="AR2740" s="132"/>
      <c r="AS2740" s="132"/>
      <c r="AT2740" s="258"/>
      <c r="AU2740" s="258"/>
      <c r="AV2740" s="258"/>
      <c r="AW2740" s="258"/>
      <c r="AX2740" s="258"/>
      <c r="AY2740" s="132"/>
      <c r="AZ2740" s="30"/>
      <c r="BA2740" s="30"/>
      <c r="BB2740" s="30"/>
      <c r="BC2740" s="30"/>
      <c r="BD2740" s="13"/>
      <c r="BE2740" s="14"/>
      <c r="BF2740" s="12"/>
      <c r="BG2740" s="12"/>
      <c r="BH2740" s="12"/>
      <c r="BI2740" s="12"/>
      <c r="BJ2740" s="12"/>
    </row>
    <row r="2741" spans="1:62" s="1" customFormat="1" x14ac:dyDescent="0.25">
      <c r="A2741" s="30"/>
      <c r="B2741" s="30"/>
      <c r="C2741" s="259"/>
      <c r="D2741" s="245"/>
      <c r="E2741" s="245"/>
      <c r="F2741" s="245"/>
      <c r="G2741" s="245"/>
      <c r="H2741" s="246"/>
      <c r="I2741" s="259"/>
      <c r="J2741" s="259"/>
      <c r="K2741" s="248"/>
      <c r="L2741" s="249"/>
      <c r="M2741" s="250"/>
      <c r="N2741" s="248"/>
      <c r="O2741" s="261"/>
      <c r="P2741" s="248"/>
      <c r="Q2741" s="245"/>
      <c r="R2741" s="248"/>
      <c r="S2741" s="245"/>
      <c r="T2741" s="248"/>
      <c r="U2741" s="252"/>
      <c r="V2741" s="253"/>
      <c r="W2741" s="259"/>
      <c r="X2741" s="248"/>
      <c r="Y2741" s="254"/>
      <c r="Z2741" s="254"/>
      <c r="AA2741" s="132"/>
      <c r="AB2741" s="235"/>
      <c r="AC2741" s="255"/>
      <c r="AD2741" s="255"/>
      <c r="AE2741" s="256"/>
      <c r="AF2741" s="256"/>
      <c r="AG2741" s="132"/>
      <c r="AH2741" s="132"/>
      <c r="AI2741" s="132"/>
      <c r="AJ2741" s="132"/>
      <c r="AK2741" s="132"/>
      <c r="AL2741" s="257"/>
      <c r="AM2741" s="132"/>
      <c r="AN2741" s="132"/>
      <c r="AO2741" s="245"/>
      <c r="AP2741" s="245"/>
      <c r="AQ2741" s="132"/>
      <c r="AR2741" s="132"/>
      <c r="AS2741" s="132"/>
      <c r="AT2741" s="258"/>
      <c r="AU2741" s="258"/>
      <c r="AV2741" s="258"/>
      <c r="AW2741" s="258"/>
      <c r="AX2741" s="258"/>
      <c r="AY2741" s="132"/>
      <c r="AZ2741" s="30"/>
      <c r="BA2741" s="30"/>
      <c r="BB2741" s="30"/>
      <c r="BC2741" s="30"/>
      <c r="BD2741" s="13"/>
      <c r="BE2741" s="14"/>
      <c r="BF2741" s="12"/>
      <c r="BG2741" s="12"/>
      <c r="BH2741" s="12"/>
      <c r="BI2741" s="12"/>
      <c r="BJ2741" s="12"/>
    </row>
    <row r="2742" spans="1:62" s="1" customFormat="1" x14ac:dyDescent="0.25">
      <c r="A2742" s="30"/>
      <c r="B2742" s="30"/>
      <c r="C2742" s="259"/>
      <c r="D2742" s="245"/>
      <c r="E2742" s="245"/>
      <c r="F2742" s="245"/>
      <c r="G2742" s="245"/>
      <c r="H2742" s="246"/>
      <c r="I2742" s="259"/>
      <c r="J2742" s="259"/>
      <c r="K2742" s="248"/>
      <c r="L2742" s="249"/>
      <c r="M2742" s="250"/>
      <c r="N2742" s="248"/>
      <c r="O2742" s="261"/>
      <c r="P2742" s="248"/>
      <c r="Q2742" s="245"/>
      <c r="R2742" s="248"/>
      <c r="S2742" s="245"/>
      <c r="T2742" s="248"/>
      <c r="U2742" s="252"/>
      <c r="V2742" s="253"/>
      <c r="W2742" s="259"/>
      <c r="X2742" s="248"/>
      <c r="Y2742" s="254"/>
      <c r="Z2742" s="254"/>
      <c r="AA2742" s="132"/>
      <c r="AB2742" s="235"/>
      <c r="AC2742" s="255"/>
      <c r="AD2742" s="255"/>
      <c r="AE2742" s="256"/>
      <c r="AF2742" s="256"/>
      <c r="AG2742" s="132"/>
      <c r="AH2742" s="132"/>
      <c r="AI2742" s="132"/>
      <c r="AJ2742" s="132"/>
      <c r="AK2742" s="132"/>
      <c r="AL2742" s="257"/>
      <c r="AM2742" s="132"/>
      <c r="AN2742" s="132"/>
      <c r="AO2742" s="245"/>
      <c r="AP2742" s="245"/>
      <c r="AQ2742" s="132"/>
      <c r="AR2742" s="132"/>
      <c r="AS2742" s="132"/>
      <c r="AT2742" s="258"/>
      <c r="AU2742" s="258"/>
      <c r="AV2742" s="258"/>
      <c r="AW2742" s="258"/>
      <c r="AX2742" s="258"/>
      <c r="AY2742" s="132"/>
      <c r="AZ2742" s="30"/>
      <c r="BA2742" s="30"/>
      <c r="BB2742" s="30"/>
      <c r="BC2742" s="30"/>
      <c r="BD2742" s="13"/>
      <c r="BE2742" s="14"/>
      <c r="BF2742" s="12"/>
      <c r="BG2742" s="12"/>
      <c r="BH2742" s="12"/>
      <c r="BI2742" s="12"/>
      <c r="BJ2742" s="12"/>
    </row>
    <row r="2743" spans="1:62" s="1" customFormat="1" x14ac:dyDescent="0.25">
      <c r="A2743" s="30"/>
      <c r="B2743" s="30"/>
      <c r="C2743" s="259"/>
      <c r="D2743" s="245"/>
      <c r="E2743" s="245"/>
      <c r="F2743" s="245"/>
      <c r="G2743" s="245"/>
      <c r="H2743" s="246"/>
      <c r="I2743" s="259"/>
      <c r="J2743" s="259"/>
      <c r="K2743" s="248"/>
      <c r="L2743" s="249"/>
      <c r="M2743" s="250"/>
      <c r="N2743" s="248"/>
      <c r="O2743" s="261"/>
      <c r="P2743" s="248"/>
      <c r="Q2743" s="245"/>
      <c r="R2743" s="248"/>
      <c r="S2743" s="245"/>
      <c r="T2743" s="248"/>
      <c r="U2743" s="252"/>
      <c r="V2743" s="253"/>
      <c r="W2743" s="259"/>
      <c r="X2743" s="248"/>
      <c r="Y2743" s="254"/>
      <c r="Z2743" s="254"/>
      <c r="AA2743" s="132"/>
      <c r="AB2743" s="235"/>
      <c r="AC2743" s="255"/>
      <c r="AD2743" s="255"/>
      <c r="AE2743" s="256"/>
      <c r="AF2743" s="256"/>
      <c r="AG2743" s="132"/>
      <c r="AH2743" s="132"/>
      <c r="AI2743" s="132"/>
      <c r="AJ2743" s="132"/>
      <c r="AK2743" s="132"/>
      <c r="AL2743" s="257"/>
      <c r="AM2743" s="132"/>
      <c r="AN2743" s="132"/>
      <c r="AO2743" s="245"/>
      <c r="AP2743" s="245"/>
      <c r="AQ2743" s="132"/>
      <c r="AR2743" s="132"/>
      <c r="AS2743" s="132"/>
      <c r="AT2743" s="258"/>
      <c r="AU2743" s="258"/>
      <c r="AV2743" s="258"/>
      <c r="AW2743" s="258"/>
      <c r="AX2743" s="258"/>
      <c r="AY2743" s="132"/>
      <c r="AZ2743" s="30"/>
      <c r="BA2743" s="30"/>
      <c r="BB2743" s="30"/>
      <c r="BC2743" s="30"/>
      <c r="BD2743" s="13"/>
      <c r="BE2743" s="14"/>
      <c r="BF2743" s="12"/>
      <c r="BG2743" s="12"/>
      <c r="BH2743" s="12"/>
      <c r="BI2743" s="12"/>
      <c r="BJ2743" s="12"/>
    </row>
    <row r="2744" spans="1:62" s="1" customFormat="1" x14ac:dyDescent="0.25">
      <c r="A2744" s="30"/>
      <c r="B2744" s="30"/>
      <c r="C2744" s="259"/>
      <c r="D2744" s="245"/>
      <c r="E2744" s="245"/>
      <c r="F2744" s="245"/>
      <c r="G2744" s="245"/>
      <c r="H2744" s="246"/>
      <c r="I2744" s="259"/>
      <c r="J2744" s="259"/>
      <c r="K2744" s="248"/>
      <c r="L2744" s="249"/>
      <c r="M2744" s="250"/>
      <c r="N2744" s="248"/>
      <c r="O2744" s="261"/>
      <c r="P2744" s="248"/>
      <c r="Q2744" s="245"/>
      <c r="R2744" s="248"/>
      <c r="S2744" s="245"/>
      <c r="T2744" s="248"/>
      <c r="U2744" s="252"/>
      <c r="V2744" s="253"/>
      <c r="W2744" s="259"/>
      <c r="X2744" s="248"/>
      <c r="Y2744" s="254"/>
      <c r="Z2744" s="254"/>
      <c r="AA2744" s="132"/>
      <c r="AB2744" s="235"/>
      <c r="AC2744" s="255"/>
      <c r="AD2744" s="255"/>
      <c r="AE2744" s="256"/>
      <c r="AF2744" s="256"/>
      <c r="AG2744" s="132"/>
      <c r="AH2744" s="132"/>
      <c r="AI2744" s="132"/>
      <c r="AJ2744" s="132"/>
      <c r="AK2744" s="132"/>
      <c r="AL2744" s="257"/>
      <c r="AM2744" s="132"/>
      <c r="AN2744" s="132"/>
      <c r="AO2744" s="245"/>
      <c r="AP2744" s="245"/>
      <c r="AQ2744" s="132"/>
      <c r="AR2744" s="132"/>
      <c r="AS2744" s="132"/>
      <c r="AT2744" s="258"/>
      <c r="AU2744" s="258"/>
      <c r="AV2744" s="258"/>
      <c r="AW2744" s="258"/>
      <c r="AX2744" s="258"/>
      <c r="AY2744" s="132"/>
      <c r="AZ2744" s="30"/>
      <c r="BA2744" s="30"/>
      <c r="BB2744" s="30"/>
      <c r="BC2744" s="30"/>
      <c r="BD2744" s="13"/>
      <c r="BE2744" s="14"/>
      <c r="BF2744" s="12"/>
      <c r="BG2744" s="12"/>
      <c r="BH2744" s="12"/>
      <c r="BI2744" s="12"/>
      <c r="BJ2744" s="12"/>
    </row>
    <row r="2745" spans="1:62" s="1" customFormat="1" x14ac:dyDescent="0.25">
      <c r="A2745" s="30"/>
      <c r="B2745" s="30"/>
      <c r="C2745" s="259"/>
      <c r="D2745" s="245"/>
      <c r="E2745" s="245"/>
      <c r="F2745" s="245"/>
      <c r="G2745" s="245"/>
      <c r="H2745" s="246"/>
      <c r="I2745" s="259"/>
      <c r="J2745" s="259"/>
      <c r="K2745" s="248"/>
      <c r="L2745" s="249"/>
      <c r="M2745" s="250"/>
      <c r="N2745" s="248"/>
      <c r="O2745" s="261"/>
      <c r="P2745" s="248"/>
      <c r="Q2745" s="245"/>
      <c r="R2745" s="248"/>
      <c r="S2745" s="245"/>
      <c r="T2745" s="248"/>
      <c r="U2745" s="252"/>
      <c r="V2745" s="253"/>
      <c r="W2745" s="259"/>
      <c r="X2745" s="248"/>
      <c r="Y2745" s="254"/>
      <c r="Z2745" s="254"/>
      <c r="AA2745" s="132"/>
      <c r="AB2745" s="235"/>
      <c r="AC2745" s="255"/>
      <c r="AD2745" s="255"/>
      <c r="AE2745" s="256"/>
      <c r="AF2745" s="256"/>
      <c r="AG2745" s="132"/>
      <c r="AH2745" s="132"/>
      <c r="AI2745" s="132"/>
      <c r="AJ2745" s="132"/>
      <c r="AK2745" s="132"/>
      <c r="AL2745" s="257"/>
      <c r="AM2745" s="132"/>
      <c r="AN2745" s="132"/>
      <c r="AO2745" s="245"/>
      <c r="AP2745" s="245"/>
      <c r="AQ2745" s="132"/>
      <c r="AR2745" s="132"/>
      <c r="AS2745" s="132"/>
      <c r="AT2745" s="258"/>
      <c r="AU2745" s="258"/>
      <c r="AV2745" s="258"/>
      <c r="AW2745" s="258"/>
      <c r="AX2745" s="258"/>
      <c r="AY2745" s="132"/>
      <c r="AZ2745" s="30"/>
      <c r="BA2745" s="30"/>
      <c r="BB2745" s="30"/>
      <c r="BC2745" s="30"/>
      <c r="BD2745" s="13"/>
      <c r="BE2745" s="14"/>
      <c r="BF2745" s="12"/>
      <c r="BG2745" s="12"/>
      <c r="BH2745" s="12"/>
      <c r="BI2745" s="12"/>
      <c r="BJ2745" s="12"/>
    </row>
    <row r="2746" spans="1:62" s="1" customFormat="1" x14ac:dyDescent="0.25">
      <c r="A2746" s="30"/>
      <c r="B2746" s="30"/>
      <c r="C2746" s="259"/>
      <c r="D2746" s="245"/>
      <c r="E2746" s="245"/>
      <c r="F2746" s="245"/>
      <c r="G2746" s="245"/>
      <c r="H2746" s="246"/>
      <c r="I2746" s="259"/>
      <c r="J2746" s="259"/>
      <c r="K2746" s="248"/>
      <c r="L2746" s="249"/>
      <c r="M2746" s="250"/>
      <c r="N2746" s="248"/>
      <c r="O2746" s="261"/>
      <c r="P2746" s="248"/>
      <c r="Q2746" s="245"/>
      <c r="R2746" s="248"/>
      <c r="S2746" s="245"/>
      <c r="T2746" s="248"/>
      <c r="U2746" s="252"/>
      <c r="V2746" s="253"/>
      <c r="W2746" s="259"/>
      <c r="X2746" s="248"/>
      <c r="Y2746" s="254"/>
      <c r="Z2746" s="254"/>
      <c r="AA2746" s="132"/>
      <c r="AB2746" s="235"/>
      <c r="AC2746" s="255"/>
      <c r="AD2746" s="255"/>
      <c r="AE2746" s="256"/>
      <c r="AF2746" s="256"/>
      <c r="AG2746" s="132"/>
      <c r="AH2746" s="132"/>
      <c r="AI2746" s="132"/>
      <c r="AJ2746" s="132"/>
      <c r="AK2746" s="132"/>
      <c r="AL2746" s="257"/>
      <c r="AM2746" s="132"/>
      <c r="AN2746" s="132"/>
      <c r="AO2746" s="245"/>
      <c r="AP2746" s="245"/>
      <c r="AQ2746" s="132"/>
      <c r="AR2746" s="132"/>
      <c r="AS2746" s="132"/>
      <c r="AT2746" s="258"/>
      <c r="AU2746" s="258"/>
      <c r="AV2746" s="258"/>
      <c r="AW2746" s="258"/>
      <c r="AX2746" s="258"/>
      <c r="AY2746" s="132"/>
      <c r="AZ2746" s="30"/>
      <c r="BA2746" s="30"/>
      <c r="BB2746" s="30"/>
      <c r="BC2746" s="30"/>
      <c r="BD2746" s="13"/>
      <c r="BE2746" s="14"/>
      <c r="BF2746" s="12"/>
      <c r="BG2746" s="12"/>
      <c r="BH2746" s="12"/>
      <c r="BI2746" s="12"/>
      <c r="BJ2746" s="12"/>
    </row>
    <row r="2747" spans="1:62" s="1" customFormat="1" x14ac:dyDescent="0.25">
      <c r="A2747" s="30"/>
      <c r="B2747" s="30"/>
      <c r="C2747" s="259"/>
      <c r="D2747" s="245"/>
      <c r="E2747" s="245"/>
      <c r="F2747" s="245"/>
      <c r="G2747" s="245"/>
      <c r="H2747" s="246"/>
      <c r="I2747" s="259"/>
      <c r="J2747" s="259"/>
      <c r="K2747" s="248"/>
      <c r="L2747" s="249"/>
      <c r="M2747" s="250"/>
      <c r="N2747" s="248"/>
      <c r="O2747" s="261"/>
      <c r="P2747" s="248"/>
      <c r="Q2747" s="245"/>
      <c r="R2747" s="248"/>
      <c r="S2747" s="245"/>
      <c r="T2747" s="248"/>
      <c r="U2747" s="252"/>
      <c r="V2747" s="253"/>
      <c r="W2747" s="259"/>
      <c r="X2747" s="248"/>
      <c r="Y2747" s="254"/>
      <c r="Z2747" s="254"/>
      <c r="AA2747" s="132"/>
      <c r="AB2747" s="235"/>
      <c r="AC2747" s="255"/>
      <c r="AD2747" s="255"/>
      <c r="AE2747" s="256"/>
      <c r="AF2747" s="256"/>
      <c r="AG2747" s="132"/>
      <c r="AH2747" s="132"/>
      <c r="AI2747" s="132"/>
      <c r="AJ2747" s="132"/>
      <c r="AK2747" s="132"/>
      <c r="AL2747" s="257"/>
      <c r="AM2747" s="132"/>
      <c r="AN2747" s="132"/>
      <c r="AO2747" s="245"/>
      <c r="AP2747" s="245"/>
      <c r="AQ2747" s="132"/>
      <c r="AR2747" s="132"/>
      <c r="AS2747" s="132"/>
      <c r="AT2747" s="258"/>
      <c r="AU2747" s="258"/>
      <c r="AV2747" s="258"/>
      <c r="AW2747" s="258"/>
      <c r="AX2747" s="258"/>
      <c r="AY2747" s="132"/>
      <c r="AZ2747" s="30"/>
      <c r="BA2747" s="30"/>
      <c r="BB2747" s="30"/>
      <c r="BC2747" s="30"/>
      <c r="BD2747" s="13"/>
      <c r="BE2747" s="14"/>
      <c r="BF2747" s="12"/>
      <c r="BG2747" s="12"/>
      <c r="BH2747" s="12"/>
      <c r="BI2747" s="12"/>
      <c r="BJ2747" s="12"/>
    </row>
    <row r="2748" spans="1:62" s="1" customFormat="1" x14ac:dyDescent="0.25">
      <c r="A2748" s="30"/>
      <c r="B2748" s="30"/>
      <c r="C2748" s="259"/>
      <c r="D2748" s="245"/>
      <c r="E2748" s="245"/>
      <c r="F2748" s="245"/>
      <c r="G2748" s="245"/>
      <c r="H2748" s="246"/>
      <c r="I2748" s="259"/>
      <c r="J2748" s="259"/>
      <c r="K2748" s="248"/>
      <c r="L2748" s="249"/>
      <c r="M2748" s="250"/>
      <c r="N2748" s="248"/>
      <c r="O2748" s="261"/>
      <c r="P2748" s="248"/>
      <c r="Q2748" s="245"/>
      <c r="R2748" s="248"/>
      <c r="S2748" s="245"/>
      <c r="T2748" s="248"/>
      <c r="U2748" s="252"/>
      <c r="V2748" s="253"/>
      <c r="W2748" s="259"/>
      <c r="X2748" s="248"/>
      <c r="Y2748" s="254"/>
      <c r="Z2748" s="254"/>
      <c r="AA2748" s="132"/>
      <c r="AB2748" s="235"/>
      <c r="AC2748" s="255"/>
      <c r="AD2748" s="255"/>
      <c r="AE2748" s="256"/>
      <c r="AF2748" s="256"/>
      <c r="AG2748" s="132"/>
      <c r="AH2748" s="132"/>
      <c r="AI2748" s="132"/>
      <c r="AJ2748" s="132"/>
      <c r="AK2748" s="132"/>
      <c r="AL2748" s="257"/>
      <c r="AM2748" s="132"/>
      <c r="AN2748" s="132"/>
      <c r="AO2748" s="245"/>
      <c r="AP2748" s="245"/>
      <c r="AQ2748" s="132"/>
      <c r="AR2748" s="132"/>
      <c r="AS2748" s="132"/>
      <c r="AT2748" s="258"/>
      <c r="AU2748" s="258"/>
      <c r="AV2748" s="258"/>
      <c r="AW2748" s="258"/>
      <c r="AX2748" s="258"/>
      <c r="AY2748" s="132"/>
      <c r="AZ2748" s="30"/>
      <c r="BA2748" s="30"/>
      <c r="BB2748" s="30"/>
      <c r="BC2748" s="30"/>
      <c r="BD2748" s="13"/>
      <c r="BE2748" s="14"/>
      <c r="BF2748" s="12"/>
      <c r="BG2748" s="12"/>
      <c r="BH2748" s="12"/>
      <c r="BI2748" s="12"/>
      <c r="BJ2748" s="12"/>
    </row>
    <row r="2749" spans="1:62" s="1" customFormat="1" x14ac:dyDescent="0.25">
      <c r="A2749" s="30"/>
      <c r="B2749" s="30"/>
      <c r="C2749" s="259"/>
      <c r="D2749" s="245"/>
      <c r="E2749" s="245"/>
      <c r="F2749" s="245"/>
      <c r="G2749" s="245"/>
      <c r="H2749" s="246"/>
      <c r="I2749" s="259"/>
      <c r="J2749" s="259"/>
      <c r="K2749" s="248"/>
      <c r="L2749" s="249"/>
      <c r="M2749" s="250"/>
      <c r="N2749" s="248"/>
      <c r="O2749" s="261"/>
      <c r="P2749" s="248"/>
      <c r="Q2749" s="245"/>
      <c r="R2749" s="248"/>
      <c r="S2749" s="245"/>
      <c r="T2749" s="248"/>
      <c r="U2749" s="252"/>
      <c r="V2749" s="253"/>
      <c r="W2749" s="259"/>
      <c r="X2749" s="248"/>
      <c r="Y2749" s="254"/>
      <c r="Z2749" s="254"/>
      <c r="AA2749" s="132"/>
      <c r="AB2749" s="235"/>
      <c r="AC2749" s="255"/>
      <c r="AD2749" s="255"/>
      <c r="AE2749" s="256"/>
      <c r="AF2749" s="256"/>
      <c r="AG2749" s="132"/>
      <c r="AH2749" s="132"/>
      <c r="AI2749" s="132"/>
      <c r="AJ2749" s="132"/>
      <c r="AK2749" s="132"/>
      <c r="AL2749" s="257"/>
      <c r="AM2749" s="132"/>
      <c r="AN2749" s="132"/>
      <c r="AO2749" s="245"/>
      <c r="AP2749" s="245"/>
      <c r="AQ2749" s="132"/>
      <c r="AR2749" s="132"/>
      <c r="AS2749" s="132"/>
      <c r="AT2749" s="258"/>
      <c r="AU2749" s="258"/>
      <c r="AV2749" s="258"/>
      <c r="AW2749" s="258"/>
      <c r="AX2749" s="258"/>
      <c r="AY2749" s="132"/>
      <c r="AZ2749" s="30"/>
      <c r="BA2749" s="30"/>
      <c r="BB2749" s="30"/>
      <c r="BC2749" s="30"/>
      <c r="BD2749" s="13"/>
      <c r="BE2749" s="14"/>
      <c r="BF2749" s="12"/>
      <c r="BG2749" s="12"/>
      <c r="BH2749" s="12"/>
      <c r="BI2749" s="12"/>
      <c r="BJ2749" s="12"/>
    </row>
    <row r="2750" spans="1:62" s="1" customFormat="1" x14ac:dyDescent="0.25">
      <c r="A2750" s="30"/>
      <c r="B2750" s="30"/>
      <c r="C2750" s="259"/>
      <c r="D2750" s="245"/>
      <c r="E2750" s="245"/>
      <c r="F2750" s="245"/>
      <c r="G2750" s="245"/>
      <c r="H2750" s="246"/>
      <c r="I2750" s="259"/>
      <c r="J2750" s="259"/>
      <c r="K2750" s="248"/>
      <c r="L2750" s="249"/>
      <c r="M2750" s="250"/>
      <c r="N2750" s="248"/>
      <c r="O2750" s="261"/>
      <c r="P2750" s="248"/>
      <c r="Q2750" s="245"/>
      <c r="R2750" s="248"/>
      <c r="S2750" s="245"/>
      <c r="T2750" s="248"/>
      <c r="U2750" s="252"/>
      <c r="V2750" s="253"/>
      <c r="W2750" s="259"/>
      <c r="X2750" s="248"/>
      <c r="Y2750" s="254"/>
      <c r="Z2750" s="254"/>
      <c r="AA2750" s="132"/>
      <c r="AB2750" s="235"/>
      <c r="AC2750" s="255"/>
      <c r="AD2750" s="255"/>
      <c r="AE2750" s="256"/>
      <c r="AF2750" s="256"/>
      <c r="AG2750" s="132"/>
      <c r="AH2750" s="132"/>
      <c r="AI2750" s="132"/>
      <c r="AJ2750" s="132"/>
      <c r="AK2750" s="132"/>
      <c r="AL2750" s="257"/>
      <c r="AM2750" s="132"/>
      <c r="AN2750" s="132"/>
      <c r="AO2750" s="245"/>
      <c r="AP2750" s="245"/>
      <c r="AQ2750" s="132"/>
      <c r="AR2750" s="132"/>
      <c r="AS2750" s="132"/>
      <c r="AT2750" s="258"/>
      <c r="AU2750" s="258"/>
      <c r="AV2750" s="258"/>
      <c r="AW2750" s="258"/>
      <c r="AX2750" s="258"/>
      <c r="AY2750" s="132"/>
      <c r="AZ2750" s="30"/>
      <c r="BA2750" s="30"/>
      <c r="BB2750" s="30"/>
      <c r="BC2750" s="30"/>
      <c r="BD2750" s="13"/>
      <c r="BE2750" s="14"/>
      <c r="BF2750" s="12"/>
      <c r="BG2750" s="12"/>
      <c r="BH2750" s="12"/>
      <c r="BI2750" s="12"/>
      <c r="BJ2750" s="12"/>
    </row>
    <row r="2751" spans="1:62" s="1" customFormat="1" x14ac:dyDescent="0.25">
      <c r="A2751" s="30"/>
      <c r="B2751" s="30"/>
      <c r="C2751" s="259"/>
      <c r="D2751" s="245"/>
      <c r="E2751" s="245"/>
      <c r="F2751" s="245"/>
      <c r="G2751" s="245"/>
      <c r="H2751" s="246"/>
      <c r="I2751" s="259"/>
      <c r="J2751" s="259"/>
      <c r="K2751" s="248"/>
      <c r="L2751" s="249"/>
      <c r="M2751" s="250"/>
      <c r="N2751" s="248"/>
      <c r="O2751" s="261"/>
      <c r="P2751" s="248"/>
      <c r="Q2751" s="245"/>
      <c r="R2751" s="248"/>
      <c r="S2751" s="245"/>
      <c r="T2751" s="248"/>
      <c r="U2751" s="252"/>
      <c r="V2751" s="253"/>
      <c r="W2751" s="259"/>
      <c r="X2751" s="248"/>
      <c r="Y2751" s="254"/>
      <c r="Z2751" s="254"/>
      <c r="AA2751" s="132"/>
      <c r="AB2751" s="235"/>
      <c r="AC2751" s="255"/>
      <c r="AD2751" s="255"/>
      <c r="AE2751" s="256"/>
      <c r="AF2751" s="256"/>
      <c r="AG2751" s="132"/>
      <c r="AH2751" s="132"/>
      <c r="AI2751" s="132"/>
      <c r="AJ2751" s="132"/>
      <c r="AK2751" s="132"/>
      <c r="AL2751" s="257"/>
      <c r="AM2751" s="132"/>
      <c r="AN2751" s="132"/>
      <c r="AO2751" s="245"/>
      <c r="AP2751" s="245"/>
      <c r="AQ2751" s="132"/>
      <c r="AR2751" s="132"/>
      <c r="AS2751" s="132"/>
      <c r="AT2751" s="258"/>
      <c r="AU2751" s="258"/>
      <c r="AV2751" s="258"/>
      <c r="AW2751" s="258"/>
      <c r="AX2751" s="258"/>
      <c r="AY2751" s="132"/>
      <c r="AZ2751" s="30"/>
      <c r="BA2751" s="30"/>
      <c r="BB2751" s="30"/>
      <c r="BC2751" s="30"/>
      <c r="BD2751" s="13"/>
      <c r="BE2751" s="14"/>
      <c r="BF2751" s="12"/>
      <c r="BG2751" s="12"/>
      <c r="BH2751" s="12"/>
      <c r="BI2751" s="12"/>
      <c r="BJ2751" s="12"/>
    </row>
    <row r="2752" spans="1:62" s="1" customFormat="1" x14ac:dyDescent="0.25">
      <c r="A2752" s="30"/>
      <c r="B2752" s="30"/>
      <c r="C2752" s="259"/>
      <c r="D2752" s="245"/>
      <c r="E2752" s="245"/>
      <c r="F2752" s="245"/>
      <c r="G2752" s="245"/>
      <c r="H2752" s="246"/>
      <c r="I2752" s="259"/>
      <c r="J2752" s="259"/>
      <c r="K2752" s="248"/>
      <c r="L2752" s="249"/>
      <c r="M2752" s="250"/>
      <c r="N2752" s="248"/>
      <c r="O2752" s="261"/>
      <c r="P2752" s="248"/>
      <c r="Q2752" s="245"/>
      <c r="R2752" s="248"/>
      <c r="S2752" s="245"/>
      <c r="T2752" s="248"/>
      <c r="U2752" s="252"/>
      <c r="V2752" s="253"/>
      <c r="W2752" s="259"/>
      <c r="X2752" s="248"/>
      <c r="Y2752" s="254"/>
      <c r="Z2752" s="254"/>
      <c r="AA2752" s="132"/>
      <c r="AB2752" s="235"/>
      <c r="AC2752" s="255"/>
      <c r="AD2752" s="255"/>
      <c r="AE2752" s="256"/>
      <c r="AF2752" s="256"/>
      <c r="AG2752" s="132"/>
      <c r="AH2752" s="132"/>
      <c r="AI2752" s="132"/>
      <c r="AJ2752" s="132"/>
      <c r="AK2752" s="132"/>
      <c r="AL2752" s="257"/>
      <c r="AM2752" s="132"/>
      <c r="AN2752" s="132"/>
      <c r="AO2752" s="245"/>
      <c r="AP2752" s="245"/>
      <c r="AQ2752" s="132"/>
      <c r="AR2752" s="132"/>
      <c r="AS2752" s="132"/>
      <c r="AT2752" s="258"/>
      <c r="AU2752" s="258"/>
      <c r="AV2752" s="258"/>
      <c r="AW2752" s="258"/>
      <c r="AX2752" s="258"/>
      <c r="AY2752" s="132"/>
      <c r="AZ2752" s="30"/>
      <c r="BA2752" s="30"/>
      <c r="BB2752" s="30"/>
      <c r="BC2752" s="30"/>
      <c r="BD2752" s="13"/>
      <c r="BE2752" s="14"/>
      <c r="BF2752" s="12"/>
      <c r="BG2752" s="12"/>
      <c r="BH2752" s="12"/>
      <c r="BI2752" s="12"/>
      <c r="BJ2752" s="12"/>
    </row>
    <row r="2753" spans="1:62" s="1" customFormat="1" x14ac:dyDescent="0.25">
      <c r="A2753" s="30"/>
      <c r="B2753" s="30"/>
      <c r="C2753" s="259"/>
      <c r="D2753" s="245"/>
      <c r="E2753" s="245"/>
      <c r="F2753" s="245"/>
      <c r="G2753" s="245"/>
      <c r="H2753" s="246"/>
      <c r="I2753" s="259"/>
      <c r="J2753" s="259"/>
      <c r="K2753" s="248"/>
      <c r="L2753" s="249"/>
      <c r="M2753" s="250"/>
      <c r="N2753" s="248"/>
      <c r="O2753" s="261"/>
      <c r="P2753" s="248"/>
      <c r="Q2753" s="245"/>
      <c r="R2753" s="248"/>
      <c r="S2753" s="245"/>
      <c r="T2753" s="248"/>
      <c r="U2753" s="252"/>
      <c r="V2753" s="253"/>
      <c r="W2753" s="259"/>
      <c r="X2753" s="248"/>
      <c r="Y2753" s="254"/>
      <c r="Z2753" s="254"/>
      <c r="AA2753" s="132"/>
      <c r="AB2753" s="235"/>
      <c r="AC2753" s="255"/>
      <c r="AD2753" s="255"/>
      <c r="AE2753" s="256"/>
      <c r="AF2753" s="256"/>
      <c r="AG2753" s="132"/>
      <c r="AH2753" s="132"/>
      <c r="AI2753" s="132"/>
      <c r="AJ2753" s="132"/>
      <c r="AK2753" s="132"/>
      <c r="AL2753" s="257"/>
      <c r="AM2753" s="132"/>
      <c r="AN2753" s="132"/>
      <c r="AO2753" s="245"/>
      <c r="AP2753" s="245"/>
      <c r="AQ2753" s="132"/>
      <c r="AR2753" s="132"/>
      <c r="AS2753" s="132"/>
      <c r="AT2753" s="258"/>
      <c r="AU2753" s="258"/>
      <c r="AV2753" s="258"/>
      <c r="AW2753" s="258"/>
      <c r="AX2753" s="258"/>
      <c r="AY2753" s="132"/>
      <c r="AZ2753" s="30"/>
      <c r="BA2753" s="30"/>
      <c r="BB2753" s="30"/>
      <c r="BC2753" s="30"/>
      <c r="BD2753" s="13"/>
      <c r="BE2753" s="14"/>
      <c r="BF2753" s="12"/>
      <c r="BG2753" s="12"/>
      <c r="BH2753" s="12"/>
      <c r="BI2753" s="12"/>
      <c r="BJ2753" s="12"/>
    </row>
    <row r="2754" spans="1:62" s="1" customFormat="1" x14ac:dyDescent="0.25">
      <c r="A2754" s="30"/>
      <c r="B2754" s="30"/>
      <c r="C2754" s="259"/>
      <c r="D2754" s="245"/>
      <c r="E2754" s="245"/>
      <c r="F2754" s="245"/>
      <c r="G2754" s="245"/>
      <c r="H2754" s="246"/>
      <c r="I2754" s="259"/>
      <c r="J2754" s="259"/>
      <c r="K2754" s="248"/>
      <c r="L2754" s="249"/>
      <c r="M2754" s="250"/>
      <c r="N2754" s="248"/>
      <c r="O2754" s="261"/>
      <c r="P2754" s="248"/>
      <c r="Q2754" s="245"/>
      <c r="R2754" s="248"/>
      <c r="S2754" s="245"/>
      <c r="T2754" s="248"/>
      <c r="U2754" s="252"/>
      <c r="V2754" s="253"/>
      <c r="W2754" s="259"/>
      <c r="X2754" s="248"/>
      <c r="Y2754" s="254"/>
      <c r="Z2754" s="254"/>
      <c r="AA2754" s="132"/>
      <c r="AB2754" s="235"/>
      <c r="AC2754" s="255"/>
      <c r="AD2754" s="255"/>
      <c r="AE2754" s="256"/>
      <c r="AF2754" s="256"/>
      <c r="AG2754" s="132"/>
      <c r="AH2754" s="132"/>
      <c r="AI2754" s="132"/>
      <c r="AJ2754" s="132"/>
      <c r="AK2754" s="132"/>
      <c r="AL2754" s="257"/>
      <c r="AM2754" s="132"/>
      <c r="AN2754" s="132"/>
      <c r="AO2754" s="245"/>
      <c r="AP2754" s="245"/>
      <c r="AQ2754" s="132"/>
      <c r="AR2754" s="132"/>
      <c r="AS2754" s="132"/>
      <c r="AT2754" s="258"/>
      <c r="AU2754" s="258"/>
      <c r="AV2754" s="258"/>
      <c r="AW2754" s="258"/>
      <c r="AX2754" s="258"/>
      <c r="AY2754" s="132"/>
      <c r="AZ2754" s="30"/>
      <c r="BA2754" s="30"/>
      <c r="BB2754" s="30"/>
      <c r="BC2754" s="30"/>
      <c r="BD2754" s="13"/>
      <c r="BE2754" s="14"/>
      <c r="BF2754" s="12"/>
      <c r="BG2754" s="12"/>
      <c r="BH2754" s="12"/>
      <c r="BI2754" s="12"/>
      <c r="BJ2754" s="12"/>
    </row>
    <row r="2755" spans="1:62" s="1" customFormat="1" x14ac:dyDescent="0.25">
      <c r="A2755" s="30"/>
      <c r="B2755" s="30"/>
      <c r="C2755" s="259"/>
      <c r="D2755" s="245"/>
      <c r="E2755" s="245"/>
      <c r="F2755" s="245"/>
      <c r="G2755" s="245"/>
      <c r="H2755" s="246"/>
      <c r="I2755" s="259"/>
      <c r="J2755" s="259"/>
      <c r="K2755" s="248"/>
      <c r="L2755" s="249"/>
      <c r="M2755" s="250"/>
      <c r="N2755" s="248"/>
      <c r="O2755" s="261"/>
      <c r="P2755" s="248"/>
      <c r="Q2755" s="245"/>
      <c r="R2755" s="248"/>
      <c r="S2755" s="245"/>
      <c r="T2755" s="248"/>
      <c r="U2755" s="252"/>
      <c r="V2755" s="253"/>
      <c r="W2755" s="259"/>
      <c r="X2755" s="248"/>
      <c r="Y2755" s="254"/>
      <c r="Z2755" s="254"/>
      <c r="AA2755" s="132"/>
      <c r="AB2755" s="235"/>
      <c r="AC2755" s="255"/>
      <c r="AD2755" s="255"/>
      <c r="AE2755" s="256"/>
      <c r="AF2755" s="256"/>
      <c r="AG2755" s="132"/>
      <c r="AH2755" s="132"/>
      <c r="AI2755" s="132"/>
      <c r="AJ2755" s="132"/>
      <c r="AK2755" s="132"/>
      <c r="AL2755" s="257"/>
      <c r="AM2755" s="132"/>
      <c r="AN2755" s="132"/>
      <c r="AO2755" s="245"/>
      <c r="AP2755" s="245"/>
      <c r="AQ2755" s="132"/>
      <c r="AR2755" s="132"/>
      <c r="AS2755" s="132"/>
      <c r="AT2755" s="258"/>
      <c r="AU2755" s="258"/>
      <c r="AV2755" s="258"/>
      <c r="AW2755" s="258"/>
      <c r="AX2755" s="258"/>
      <c r="AY2755" s="132"/>
      <c r="AZ2755" s="30"/>
      <c r="BA2755" s="30"/>
      <c r="BB2755" s="30"/>
      <c r="BC2755" s="30"/>
      <c r="BD2755" s="13"/>
      <c r="BE2755" s="14"/>
      <c r="BF2755" s="12"/>
      <c r="BG2755" s="12"/>
      <c r="BH2755" s="12"/>
      <c r="BI2755" s="12"/>
      <c r="BJ2755" s="12"/>
    </row>
    <row r="2756" spans="1:62" s="1" customFormat="1" x14ac:dyDescent="0.25">
      <c r="A2756" s="30"/>
      <c r="B2756" s="30"/>
      <c r="C2756" s="259"/>
      <c r="D2756" s="245"/>
      <c r="E2756" s="245"/>
      <c r="F2756" s="245"/>
      <c r="G2756" s="245"/>
      <c r="H2756" s="246"/>
      <c r="I2756" s="259"/>
      <c r="J2756" s="259"/>
      <c r="K2756" s="248"/>
      <c r="L2756" s="249"/>
      <c r="M2756" s="250"/>
      <c r="N2756" s="248"/>
      <c r="O2756" s="261"/>
      <c r="P2756" s="248"/>
      <c r="Q2756" s="245"/>
      <c r="R2756" s="248"/>
      <c r="S2756" s="245"/>
      <c r="T2756" s="248"/>
      <c r="U2756" s="252"/>
      <c r="V2756" s="253"/>
      <c r="W2756" s="259"/>
      <c r="X2756" s="248"/>
      <c r="Y2756" s="254"/>
      <c r="Z2756" s="254"/>
      <c r="AA2756" s="132"/>
      <c r="AB2756" s="235"/>
      <c r="AC2756" s="255"/>
      <c r="AD2756" s="255"/>
      <c r="AE2756" s="256"/>
      <c r="AF2756" s="256"/>
      <c r="AG2756" s="132"/>
      <c r="AH2756" s="132"/>
      <c r="AI2756" s="132"/>
      <c r="AJ2756" s="132"/>
      <c r="AK2756" s="132"/>
      <c r="AL2756" s="257"/>
      <c r="AM2756" s="132"/>
      <c r="AN2756" s="132"/>
      <c r="AO2756" s="245"/>
      <c r="AP2756" s="245"/>
      <c r="AQ2756" s="132"/>
      <c r="AR2756" s="132"/>
      <c r="AS2756" s="132"/>
      <c r="AT2756" s="258"/>
      <c r="AU2756" s="258"/>
      <c r="AV2756" s="258"/>
      <c r="AW2756" s="258"/>
      <c r="AX2756" s="258"/>
      <c r="AY2756" s="132"/>
      <c r="AZ2756" s="30"/>
      <c r="BA2756" s="30"/>
      <c r="BB2756" s="30"/>
      <c r="BC2756" s="30"/>
      <c r="BD2756" s="13"/>
      <c r="BE2756" s="14"/>
      <c r="BF2756" s="12"/>
      <c r="BG2756" s="12"/>
      <c r="BH2756" s="12"/>
      <c r="BI2756" s="12"/>
      <c r="BJ2756" s="12"/>
    </row>
    <row r="2757" spans="1:62" s="1" customFormat="1" x14ac:dyDescent="0.25">
      <c r="A2757" s="30"/>
      <c r="B2757" s="30"/>
      <c r="C2757" s="259"/>
      <c r="D2757" s="245"/>
      <c r="E2757" s="245"/>
      <c r="F2757" s="245"/>
      <c r="G2757" s="245"/>
      <c r="H2757" s="246"/>
      <c r="I2757" s="259"/>
      <c r="J2757" s="259"/>
      <c r="K2757" s="248"/>
      <c r="L2757" s="249"/>
      <c r="M2757" s="250"/>
      <c r="N2757" s="248"/>
      <c r="O2757" s="261"/>
      <c r="P2757" s="248"/>
      <c r="Q2757" s="245"/>
      <c r="R2757" s="248"/>
      <c r="S2757" s="245"/>
      <c r="T2757" s="248"/>
      <c r="U2757" s="252"/>
      <c r="V2757" s="253"/>
      <c r="W2757" s="259"/>
      <c r="X2757" s="248"/>
      <c r="Y2757" s="254"/>
      <c r="Z2757" s="254"/>
      <c r="AA2757" s="132"/>
      <c r="AB2757" s="235"/>
      <c r="AC2757" s="255"/>
      <c r="AD2757" s="255"/>
      <c r="AE2757" s="256"/>
      <c r="AF2757" s="256"/>
      <c r="AG2757" s="132"/>
      <c r="AH2757" s="132"/>
      <c r="AI2757" s="132"/>
      <c r="AJ2757" s="132"/>
      <c r="AK2757" s="132"/>
      <c r="AL2757" s="257"/>
      <c r="AM2757" s="132"/>
      <c r="AN2757" s="132"/>
      <c r="AO2757" s="245"/>
      <c r="AP2757" s="245"/>
      <c r="AQ2757" s="132"/>
      <c r="AR2757" s="132"/>
      <c r="AS2757" s="132"/>
      <c r="AT2757" s="258"/>
      <c r="AU2757" s="258"/>
      <c r="AV2757" s="258"/>
      <c r="AW2757" s="258"/>
      <c r="AX2757" s="258"/>
      <c r="AY2757" s="132"/>
      <c r="AZ2757" s="30"/>
      <c r="BA2757" s="30"/>
      <c r="BB2757" s="30"/>
      <c r="BC2757" s="30"/>
      <c r="BD2757" s="13"/>
      <c r="BE2757" s="14"/>
      <c r="BF2757" s="12"/>
      <c r="BG2757" s="12"/>
      <c r="BH2757" s="12"/>
      <c r="BI2757" s="12"/>
      <c r="BJ2757" s="12"/>
    </row>
    <row r="2758" spans="1:62" s="1" customFormat="1" x14ac:dyDescent="0.25">
      <c r="A2758" s="30"/>
      <c r="B2758" s="30"/>
      <c r="C2758" s="259"/>
      <c r="D2758" s="245"/>
      <c r="E2758" s="245"/>
      <c r="F2758" s="245"/>
      <c r="G2758" s="245"/>
      <c r="H2758" s="246"/>
      <c r="I2758" s="259"/>
      <c r="J2758" s="259"/>
      <c r="K2758" s="248"/>
      <c r="L2758" s="249"/>
      <c r="M2758" s="250"/>
      <c r="N2758" s="248"/>
      <c r="O2758" s="261"/>
      <c r="P2758" s="248"/>
      <c r="Q2758" s="245"/>
      <c r="R2758" s="248"/>
      <c r="S2758" s="245"/>
      <c r="T2758" s="248"/>
      <c r="U2758" s="252"/>
      <c r="V2758" s="253"/>
      <c r="W2758" s="259"/>
      <c r="X2758" s="248"/>
      <c r="Y2758" s="254"/>
      <c r="Z2758" s="254"/>
      <c r="AA2758" s="132"/>
      <c r="AB2758" s="235"/>
      <c r="AC2758" s="255"/>
      <c r="AD2758" s="255"/>
      <c r="AE2758" s="256"/>
      <c r="AF2758" s="256"/>
      <c r="AG2758" s="132"/>
      <c r="AH2758" s="132"/>
      <c r="AI2758" s="132"/>
      <c r="AJ2758" s="132"/>
      <c r="AK2758" s="132"/>
      <c r="AL2758" s="257"/>
      <c r="AM2758" s="132"/>
      <c r="AN2758" s="132"/>
      <c r="AO2758" s="245"/>
      <c r="AP2758" s="245"/>
      <c r="AQ2758" s="132"/>
      <c r="AR2758" s="132"/>
      <c r="AS2758" s="132"/>
      <c r="AT2758" s="258"/>
      <c r="AU2758" s="258"/>
      <c r="AV2758" s="258"/>
      <c r="AW2758" s="258"/>
      <c r="AX2758" s="258"/>
      <c r="AY2758" s="132"/>
      <c r="AZ2758" s="30"/>
      <c r="BA2758" s="30"/>
      <c r="BB2758" s="30"/>
      <c r="BC2758" s="30"/>
      <c r="BD2758" s="13"/>
      <c r="BE2758" s="14"/>
      <c r="BF2758" s="12"/>
      <c r="BG2758" s="12"/>
      <c r="BH2758" s="12"/>
      <c r="BI2758" s="12"/>
      <c r="BJ2758" s="12"/>
    </row>
    <row r="2759" spans="1:62" s="1" customFormat="1" x14ac:dyDescent="0.25">
      <c r="A2759" s="30"/>
      <c r="B2759" s="30"/>
      <c r="C2759" s="259"/>
      <c r="D2759" s="245"/>
      <c r="E2759" s="245"/>
      <c r="F2759" s="245"/>
      <c r="G2759" s="245"/>
      <c r="H2759" s="246"/>
      <c r="I2759" s="259"/>
      <c r="J2759" s="259"/>
      <c r="K2759" s="248"/>
      <c r="L2759" s="249"/>
      <c r="M2759" s="250"/>
      <c r="N2759" s="248"/>
      <c r="O2759" s="261"/>
      <c r="P2759" s="248"/>
      <c r="Q2759" s="245"/>
      <c r="R2759" s="248"/>
      <c r="S2759" s="245"/>
      <c r="T2759" s="248"/>
      <c r="U2759" s="252"/>
      <c r="V2759" s="253"/>
      <c r="W2759" s="259"/>
      <c r="X2759" s="248"/>
      <c r="Y2759" s="254"/>
      <c r="Z2759" s="254"/>
      <c r="AA2759" s="132"/>
      <c r="AB2759" s="235"/>
      <c r="AC2759" s="255"/>
      <c r="AD2759" s="255"/>
      <c r="AE2759" s="256"/>
      <c r="AF2759" s="256"/>
      <c r="AG2759" s="132"/>
      <c r="AH2759" s="132"/>
      <c r="AI2759" s="132"/>
      <c r="AJ2759" s="132"/>
      <c r="AK2759" s="132"/>
      <c r="AL2759" s="257"/>
      <c r="AM2759" s="132"/>
      <c r="AN2759" s="132"/>
      <c r="AO2759" s="245"/>
      <c r="AP2759" s="245"/>
      <c r="AQ2759" s="132"/>
      <c r="AR2759" s="132"/>
      <c r="AS2759" s="132"/>
      <c r="AT2759" s="258"/>
      <c r="AU2759" s="258"/>
      <c r="AV2759" s="258"/>
      <c r="AW2759" s="258"/>
      <c r="AX2759" s="258"/>
      <c r="AY2759" s="132"/>
      <c r="AZ2759" s="30"/>
      <c r="BA2759" s="30"/>
      <c r="BB2759" s="30"/>
      <c r="BC2759" s="30"/>
      <c r="BD2759" s="13"/>
      <c r="BE2759" s="14"/>
      <c r="BF2759" s="12"/>
      <c r="BG2759" s="12"/>
      <c r="BH2759" s="12"/>
      <c r="BI2759" s="12"/>
      <c r="BJ2759" s="12"/>
    </row>
    <row r="2760" spans="1:62" s="1" customFormat="1" x14ac:dyDescent="0.25">
      <c r="A2760" s="30"/>
      <c r="B2760" s="30"/>
      <c r="C2760" s="259"/>
      <c r="D2760" s="245"/>
      <c r="E2760" s="245"/>
      <c r="F2760" s="245"/>
      <c r="G2760" s="245"/>
      <c r="H2760" s="246"/>
      <c r="I2760" s="259"/>
      <c r="J2760" s="259"/>
      <c r="K2760" s="248"/>
      <c r="L2760" s="249"/>
      <c r="M2760" s="250"/>
      <c r="N2760" s="248"/>
      <c r="O2760" s="261"/>
      <c r="P2760" s="248"/>
      <c r="Q2760" s="245"/>
      <c r="R2760" s="248"/>
      <c r="S2760" s="245"/>
      <c r="T2760" s="248"/>
      <c r="U2760" s="252"/>
      <c r="V2760" s="253"/>
      <c r="W2760" s="259"/>
      <c r="X2760" s="248"/>
      <c r="Y2760" s="254"/>
      <c r="Z2760" s="254"/>
      <c r="AA2760" s="132"/>
      <c r="AB2760" s="235"/>
      <c r="AC2760" s="255"/>
      <c r="AD2760" s="255"/>
      <c r="AE2760" s="256"/>
      <c r="AF2760" s="256"/>
      <c r="AG2760" s="132"/>
      <c r="AH2760" s="132"/>
      <c r="AI2760" s="132"/>
      <c r="AJ2760" s="132"/>
      <c r="AK2760" s="132"/>
      <c r="AL2760" s="257"/>
      <c r="AM2760" s="132"/>
      <c r="AN2760" s="132"/>
      <c r="AO2760" s="245"/>
      <c r="AP2760" s="245"/>
      <c r="AQ2760" s="132"/>
      <c r="AR2760" s="132"/>
      <c r="AS2760" s="132"/>
      <c r="AT2760" s="258"/>
      <c r="AU2760" s="258"/>
      <c r="AV2760" s="258"/>
      <c r="AW2760" s="258"/>
      <c r="AX2760" s="258"/>
      <c r="AY2760" s="132"/>
      <c r="AZ2760" s="30"/>
      <c r="BA2760" s="30"/>
      <c r="BB2760" s="30"/>
      <c r="BC2760" s="30"/>
      <c r="BD2760" s="13"/>
      <c r="BE2760" s="14"/>
      <c r="BF2760" s="12"/>
      <c r="BG2760" s="12"/>
      <c r="BH2760" s="12"/>
      <c r="BI2760" s="12"/>
      <c r="BJ2760" s="12"/>
    </row>
    <row r="2761" spans="1:62" s="1" customFormat="1" x14ac:dyDescent="0.25">
      <c r="A2761" s="30"/>
      <c r="B2761" s="30"/>
      <c r="C2761" s="259"/>
      <c r="D2761" s="245"/>
      <c r="E2761" s="245"/>
      <c r="F2761" s="245"/>
      <c r="G2761" s="245"/>
      <c r="H2761" s="246"/>
      <c r="I2761" s="259"/>
      <c r="J2761" s="259"/>
      <c r="K2761" s="248"/>
      <c r="L2761" s="249"/>
      <c r="M2761" s="250"/>
      <c r="N2761" s="248"/>
      <c r="O2761" s="261"/>
      <c r="P2761" s="248"/>
      <c r="Q2761" s="245"/>
      <c r="R2761" s="248"/>
      <c r="S2761" s="245"/>
      <c r="T2761" s="248"/>
      <c r="U2761" s="252"/>
      <c r="V2761" s="253"/>
      <c r="W2761" s="259"/>
      <c r="X2761" s="248"/>
      <c r="Y2761" s="254"/>
      <c r="Z2761" s="254"/>
      <c r="AA2761" s="132"/>
      <c r="AB2761" s="235"/>
      <c r="AC2761" s="255"/>
      <c r="AD2761" s="255"/>
      <c r="AE2761" s="256"/>
      <c r="AF2761" s="256"/>
      <c r="AG2761" s="132"/>
      <c r="AH2761" s="132"/>
      <c r="AI2761" s="132"/>
      <c r="AJ2761" s="132"/>
      <c r="AK2761" s="132"/>
      <c r="AL2761" s="257"/>
      <c r="AM2761" s="132"/>
      <c r="AN2761" s="132"/>
      <c r="AO2761" s="245"/>
      <c r="AP2761" s="245"/>
      <c r="AQ2761" s="132"/>
      <c r="AR2761" s="132"/>
      <c r="AS2761" s="132"/>
      <c r="AT2761" s="258"/>
      <c r="AU2761" s="258"/>
      <c r="AV2761" s="258"/>
      <c r="AW2761" s="258"/>
      <c r="AX2761" s="258"/>
      <c r="AY2761" s="132"/>
      <c r="AZ2761" s="30"/>
      <c r="BA2761" s="30"/>
      <c r="BB2761" s="30"/>
      <c r="BC2761" s="30"/>
      <c r="BD2761" s="13"/>
      <c r="BE2761" s="14"/>
      <c r="BF2761" s="12"/>
      <c r="BG2761" s="12"/>
      <c r="BH2761" s="12"/>
      <c r="BI2761" s="12"/>
      <c r="BJ2761" s="12"/>
    </row>
    <row r="2762" spans="1:62" s="1" customFormat="1" x14ac:dyDescent="0.25">
      <c r="A2762" s="30"/>
      <c r="B2762" s="30"/>
      <c r="C2762" s="259"/>
      <c r="D2762" s="245"/>
      <c r="E2762" s="245"/>
      <c r="F2762" s="245"/>
      <c r="G2762" s="245"/>
      <c r="H2762" s="246"/>
      <c r="I2762" s="259"/>
      <c r="J2762" s="259"/>
      <c r="K2762" s="248"/>
      <c r="L2762" s="249"/>
      <c r="M2762" s="250"/>
      <c r="N2762" s="248"/>
      <c r="O2762" s="261"/>
      <c r="P2762" s="248"/>
      <c r="Q2762" s="245"/>
      <c r="R2762" s="248"/>
      <c r="S2762" s="245"/>
      <c r="T2762" s="248"/>
      <c r="U2762" s="252"/>
      <c r="V2762" s="253"/>
      <c r="W2762" s="259"/>
      <c r="X2762" s="248"/>
      <c r="Y2762" s="254"/>
      <c r="Z2762" s="254"/>
      <c r="AA2762" s="132"/>
      <c r="AB2762" s="235"/>
      <c r="AC2762" s="255"/>
      <c r="AD2762" s="255"/>
      <c r="AE2762" s="256"/>
      <c r="AF2762" s="256"/>
      <c r="AG2762" s="132"/>
      <c r="AH2762" s="132"/>
      <c r="AI2762" s="132"/>
      <c r="AJ2762" s="132"/>
      <c r="AK2762" s="132"/>
      <c r="AL2762" s="257"/>
      <c r="AM2762" s="132"/>
      <c r="AN2762" s="132"/>
      <c r="AO2762" s="245"/>
      <c r="AP2762" s="245"/>
      <c r="AQ2762" s="132"/>
      <c r="AR2762" s="132"/>
      <c r="AS2762" s="132"/>
      <c r="AT2762" s="258"/>
      <c r="AU2762" s="258"/>
      <c r="AV2762" s="258"/>
      <c r="AW2762" s="258"/>
      <c r="AX2762" s="258"/>
      <c r="AY2762" s="132"/>
      <c r="AZ2762" s="30"/>
      <c r="BA2762" s="30"/>
      <c r="BB2762" s="30"/>
      <c r="BC2762" s="30"/>
      <c r="BD2762" s="13"/>
      <c r="BE2762" s="14"/>
      <c r="BF2762" s="12"/>
      <c r="BG2762" s="12"/>
      <c r="BH2762" s="12"/>
      <c r="BI2762" s="12"/>
      <c r="BJ2762" s="12"/>
    </row>
    <row r="2763" spans="1:62" s="1" customFormat="1" x14ac:dyDescent="0.25">
      <c r="A2763" s="30"/>
      <c r="B2763" s="30"/>
      <c r="C2763" s="259"/>
      <c r="D2763" s="245"/>
      <c r="E2763" s="245"/>
      <c r="F2763" s="245"/>
      <c r="G2763" s="245"/>
      <c r="H2763" s="246"/>
      <c r="I2763" s="259"/>
      <c r="J2763" s="259"/>
      <c r="K2763" s="248"/>
      <c r="L2763" s="249"/>
      <c r="M2763" s="250"/>
      <c r="N2763" s="248"/>
      <c r="O2763" s="261"/>
      <c r="P2763" s="248"/>
      <c r="Q2763" s="245"/>
      <c r="R2763" s="248"/>
      <c r="S2763" s="245"/>
      <c r="T2763" s="248"/>
      <c r="U2763" s="252"/>
      <c r="V2763" s="253"/>
      <c r="W2763" s="259"/>
      <c r="X2763" s="248"/>
      <c r="Y2763" s="254"/>
      <c r="Z2763" s="254"/>
      <c r="AA2763" s="132"/>
      <c r="AB2763" s="235"/>
      <c r="AC2763" s="255"/>
      <c r="AD2763" s="255"/>
      <c r="AE2763" s="256"/>
      <c r="AF2763" s="256"/>
      <c r="AG2763" s="132"/>
      <c r="AH2763" s="132"/>
      <c r="AI2763" s="132"/>
      <c r="AJ2763" s="132"/>
      <c r="AK2763" s="132"/>
      <c r="AL2763" s="257"/>
      <c r="AM2763" s="132"/>
      <c r="AN2763" s="132"/>
      <c r="AO2763" s="245"/>
      <c r="AP2763" s="245"/>
      <c r="AQ2763" s="132"/>
      <c r="AR2763" s="132"/>
      <c r="AS2763" s="132"/>
      <c r="AT2763" s="258"/>
      <c r="AU2763" s="258"/>
      <c r="AV2763" s="258"/>
      <c r="AW2763" s="258"/>
      <c r="AX2763" s="258"/>
      <c r="AY2763" s="132"/>
      <c r="AZ2763" s="30"/>
      <c r="BA2763" s="30"/>
      <c r="BB2763" s="30"/>
      <c r="BC2763" s="30"/>
      <c r="BD2763" s="13"/>
      <c r="BE2763" s="14"/>
      <c r="BF2763" s="12"/>
      <c r="BG2763" s="12"/>
      <c r="BH2763" s="12"/>
      <c r="BI2763" s="12"/>
      <c r="BJ2763" s="12"/>
    </row>
    <row r="2764" spans="1:62" s="1" customFormat="1" x14ac:dyDescent="0.25">
      <c r="A2764" s="30"/>
      <c r="B2764" s="30"/>
      <c r="C2764" s="259"/>
      <c r="D2764" s="245"/>
      <c r="E2764" s="245"/>
      <c r="F2764" s="245"/>
      <c r="G2764" s="245"/>
      <c r="H2764" s="246"/>
      <c r="I2764" s="259"/>
      <c r="J2764" s="259"/>
      <c r="K2764" s="248"/>
      <c r="L2764" s="249"/>
      <c r="M2764" s="250"/>
      <c r="N2764" s="248"/>
      <c r="O2764" s="261"/>
      <c r="P2764" s="248"/>
      <c r="Q2764" s="245"/>
      <c r="R2764" s="248"/>
      <c r="S2764" s="245"/>
      <c r="T2764" s="248"/>
      <c r="U2764" s="252"/>
      <c r="V2764" s="253"/>
      <c r="W2764" s="259"/>
      <c r="X2764" s="248"/>
      <c r="Y2764" s="254"/>
      <c r="Z2764" s="254"/>
      <c r="AA2764" s="132"/>
      <c r="AB2764" s="235"/>
      <c r="AC2764" s="255"/>
      <c r="AD2764" s="255"/>
      <c r="AE2764" s="256"/>
      <c r="AF2764" s="256"/>
      <c r="AG2764" s="132"/>
      <c r="AH2764" s="132"/>
      <c r="AI2764" s="132"/>
      <c r="AJ2764" s="132"/>
      <c r="AK2764" s="132"/>
      <c r="AL2764" s="257"/>
      <c r="AM2764" s="132"/>
      <c r="AN2764" s="132"/>
      <c r="AO2764" s="245"/>
      <c r="AP2764" s="245"/>
      <c r="AQ2764" s="132"/>
      <c r="AR2764" s="132"/>
      <c r="AS2764" s="132"/>
      <c r="AT2764" s="258"/>
      <c r="AU2764" s="258"/>
      <c r="AV2764" s="258"/>
      <c r="AW2764" s="258"/>
      <c r="AX2764" s="258"/>
      <c r="AY2764" s="132"/>
      <c r="AZ2764" s="30"/>
      <c r="BA2764" s="30"/>
      <c r="BB2764" s="30"/>
      <c r="BC2764" s="30"/>
      <c r="BD2764" s="13"/>
      <c r="BE2764" s="14"/>
      <c r="BF2764" s="12"/>
      <c r="BG2764" s="12"/>
      <c r="BH2764" s="12"/>
      <c r="BI2764" s="12"/>
      <c r="BJ2764" s="12"/>
    </row>
    <row r="2765" spans="1:62" s="1" customFormat="1" x14ac:dyDescent="0.25">
      <c r="A2765" s="30"/>
      <c r="B2765" s="30"/>
      <c r="C2765" s="259"/>
      <c r="D2765" s="245"/>
      <c r="E2765" s="245"/>
      <c r="F2765" s="245"/>
      <c r="G2765" s="245"/>
      <c r="H2765" s="246"/>
      <c r="I2765" s="259"/>
      <c r="J2765" s="259"/>
      <c r="K2765" s="248"/>
      <c r="L2765" s="249"/>
      <c r="M2765" s="250"/>
      <c r="N2765" s="248"/>
      <c r="O2765" s="261"/>
      <c r="P2765" s="248"/>
      <c r="Q2765" s="245"/>
      <c r="R2765" s="248"/>
      <c r="S2765" s="245"/>
      <c r="T2765" s="248"/>
      <c r="U2765" s="252"/>
      <c r="V2765" s="253"/>
      <c r="W2765" s="259"/>
      <c r="X2765" s="248"/>
      <c r="Y2765" s="254"/>
      <c r="Z2765" s="254"/>
      <c r="AA2765" s="132"/>
      <c r="AB2765" s="235"/>
      <c r="AC2765" s="255"/>
      <c r="AD2765" s="255"/>
      <c r="AE2765" s="256"/>
      <c r="AF2765" s="256"/>
      <c r="AG2765" s="132"/>
      <c r="AH2765" s="132"/>
      <c r="AI2765" s="132"/>
      <c r="AJ2765" s="132"/>
      <c r="AK2765" s="132"/>
      <c r="AL2765" s="257"/>
      <c r="AM2765" s="132"/>
      <c r="AN2765" s="132"/>
      <c r="AO2765" s="245"/>
      <c r="AP2765" s="245"/>
      <c r="AQ2765" s="132"/>
      <c r="AR2765" s="132"/>
      <c r="AS2765" s="132"/>
      <c r="AT2765" s="258"/>
      <c r="AU2765" s="258"/>
      <c r="AV2765" s="258"/>
      <c r="AW2765" s="258"/>
      <c r="AX2765" s="258"/>
      <c r="AY2765" s="132"/>
      <c r="AZ2765" s="30"/>
      <c r="BA2765" s="30"/>
      <c r="BB2765" s="30"/>
      <c r="BC2765" s="30"/>
      <c r="BD2765" s="13"/>
      <c r="BE2765" s="14"/>
      <c r="BF2765" s="12"/>
      <c r="BG2765" s="12"/>
      <c r="BH2765" s="12"/>
      <c r="BI2765" s="12"/>
      <c r="BJ2765" s="12"/>
    </row>
    <row r="2766" spans="1:62" s="1" customFormat="1" x14ac:dyDescent="0.25">
      <c r="A2766" s="30"/>
      <c r="B2766" s="30"/>
      <c r="C2766" s="259"/>
      <c r="D2766" s="245"/>
      <c r="E2766" s="245"/>
      <c r="F2766" s="245"/>
      <c r="G2766" s="245"/>
      <c r="H2766" s="246"/>
      <c r="I2766" s="259"/>
      <c r="J2766" s="259"/>
      <c r="K2766" s="248"/>
      <c r="L2766" s="249"/>
      <c r="M2766" s="250"/>
      <c r="N2766" s="248"/>
      <c r="O2766" s="261"/>
      <c r="P2766" s="248"/>
      <c r="Q2766" s="245"/>
      <c r="R2766" s="248"/>
      <c r="S2766" s="245"/>
      <c r="T2766" s="248"/>
      <c r="U2766" s="252"/>
      <c r="V2766" s="253"/>
      <c r="W2766" s="259"/>
      <c r="X2766" s="248"/>
      <c r="Y2766" s="254"/>
      <c r="Z2766" s="254"/>
      <c r="AA2766" s="132"/>
      <c r="AB2766" s="235"/>
      <c r="AC2766" s="255"/>
      <c r="AD2766" s="255"/>
      <c r="AE2766" s="256"/>
      <c r="AF2766" s="256"/>
      <c r="AG2766" s="132"/>
      <c r="AH2766" s="132"/>
      <c r="AI2766" s="132"/>
      <c r="AJ2766" s="132"/>
      <c r="AK2766" s="132"/>
      <c r="AL2766" s="257"/>
      <c r="AM2766" s="132"/>
      <c r="AN2766" s="132"/>
      <c r="AO2766" s="245"/>
      <c r="AP2766" s="245"/>
      <c r="AQ2766" s="132"/>
      <c r="AR2766" s="132"/>
      <c r="AS2766" s="132"/>
      <c r="AT2766" s="258"/>
      <c r="AU2766" s="258"/>
      <c r="AV2766" s="258"/>
      <c r="AW2766" s="258"/>
      <c r="AX2766" s="258"/>
      <c r="AY2766" s="132"/>
      <c r="AZ2766" s="30"/>
      <c r="BA2766" s="30"/>
      <c r="BB2766" s="30"/>
      <c r="BC2766" s="30"/>
      <c r="BD2766" s="13"/>
      <c r="BE2766" s="14"/>
      <c r="BF2766" s="12"/>
      <c r="BG2766" s="12"/>
      <c r="BH2766" s="12"/>
      <c r="BI2766" s="12"/>
      <c r="BJ2766" s="12"/>
    </row>
    <row r="2767" spans="1:62" s="1" customFormat="1" x14ac:dyDescent="0.25">
      <c r="A2767" s="30"/>
      <c r="B2767" s="30"/>
      <c r="C2767" s="259"/>
      <c r="D2767" s="245"/>
      <c r="E2767" s="245"/>
      <c r="F2767" s="245"/>
      <c r="G2767" s="245"/>
      <c r="H2767" s="246"/>
      <c r="I2767" s="259"/>
      <c r="J2767" s="259"/>
      <c r="K2767" s="248"/>
      <c r="L2767" s="249"/>
      <c r="M2767" s="250"/>
      <c r="N2767" s="248"/>
      <c r="O2767" s="261"/>
      <c r="P2767" s="248"/>
      <c r="Q2767" s="245"/>
      <c r="R2767" s="248"/>
      <c r="S2767" s="245"/>
      <c r="T2767" s="248"/>
      <c r="U2767" s="252"/>
      <c r="V2767" s="253"/>
      <c r="W2767" s="259"/>
      <c r="X2767" s="248"/>
      <c r="Y2767" s="254"/>
      <c r="Z2767" s="254"/>
      <c r="AA2767" s="132"/>
      <c r="AB2767" s="235"/>
      <c r="AC2767" s="255"/>
      <c r="AD2767" s="255"/>
      <c r="AE2767" s="256"/>
      <c r="AF2767" s="256"/>
      <c r="AG2767" s="132"/>
      <c r="AH2767" s="132"/>
      <c r="AI2767" s="132"/>
      <c r="AJ2767" s="132"/>
      <c r="AK2767" s="132"/>
      <c r="AL2767" s="257"/>
      <c r="AM2767" s="132"/>
      <c r="AN2767" s="132"/>
      <c r="AO2767" s="245"/>
      <c r="AP2767" s="245"/>
      <c r="AQ2767" s="132"/>
      <c r="AR2767" s="132"/>
      <c r="AS2767" s="132"/>
      <c r="AT2767" s="258"/>
      <c r="AU2767" s="258"/>
      <c r="AV2767" s="258"/>
      <c r="AW2767" s="258"/>
      <c r="AX2767" s="258"/>
      <c r="AY2767" s="132"/>
      <c r="AZ2767" s="30"/>
      <c r="BA2767" s="30"/>
      <c r="BB2767" s="30"/>
      <c r="BC2767" s="30"/>
      <c r="BD2767" s="13"/>
      <c r="BE2767" s="14"/>
      <c r="BF2767" s="12"/>
      <c r="BG2767" s="12"/>
      <c r="BH2767" s="12"/>
      <c r="BI2767" s="12"/>
      <c r="BJ2767" s="12"/>
    </row>
    <row r="2768" spans="1:62" s="1" customFormat="1" x14ac:dyDescent="0.25">
      <c r="A2768" s="30"/>
      <c r="B2768" s="30"/>
      <c r="C2768" s="259"/>
      <c r="D2768" s="245"/>
      <c r="E2768" s="245"/>
      <c r="F2768" s="245"/>
      <c r="G2768" s="245"/>
      <c r="H2768" s="246"/>
      <c r="I2768" s="259"/>
      <c r="J2768" s="259"/>
      <c r="K2768" s="248"/>
      <c r="L2768" s="249"/>
      <c r="M2768" s="250"/>
      <c r="N2768" s="248"/>
      <c r="O2768" s="261"/>
      <c r="P2768" s="248"/>
      <c r="Q2768" s="245"/>
      <c r="R2768" s="248"/>
      <c r="S2768" s="245"/>
      <c r="T2768" s="248"/>
      <c r="U2768" s="252"/>
      <c r="V2768" s="253"/>
      <c r="W2768" s="259"/>
      <c r="X2768" s="248"/>
      <c r="Y2768" s="254"/>
      <c r="Z2768" s="254"/>
      <c r="AA2768" s="132"/>
      <c r="AB2768" s="235"/>
      <c r="AC2768" s="255"/>
      <c r="AD2768" s="255"/>
      <c r="AE2768" s="256"/>
      <c r="AF2768" s="256"/>
      <c r="AG2768" s="132"/>
      <c r="AH2768" s="132"/>
      <c r="AI2768" s="132"/>
      <c r="AJ2768" s="132"/>
      <c r="AK2768" s="132"/>
      <c r="AL2768" s="257"/>
      <c r="AM2768" s="132"/>
      <c r="AN2768" s="132"/>
      <c r="AO2768" s="245"/>
      <c r="AP2768" s="245"/>
      <c r="AQ2768" s="132"/>
      <c r="AR2768" s="132"/>
      <c r="AS2768" s="132"/>
      <c r="AT2768" s="258"/>
      <c r="AU2768" s="258"/>
      <c r="AV2768" s="258"/>
      <c r="AW2768" s="258"/>
      <c r="AX2768" s="258"/>
      <c r="AY2768" s="132"/>
      <c r="AZ2768" s="30"/>
      <c r="BA2768" s="30"/>
      <c r="BB2768" s="30"/>
      <c r="BC2768" s="30"/>
      <c r="BD2768" s="13"/>
      <c r="BE2768" s="14"/>
      <c r="BF2768" s="12"/>
      <c r="BG2768" s="12"/>
      <c r="BH2768" s="12"/>
      <c r="BI2768" s="12"/>
      <c r="BJ2768" s="12"/>
    </row>
    <row r="2769" spans="1:62" s="1" customFormat="1" x14ac:dyDescent="0.25">
      <c r="A2769" s="30"/>
      <c r="B2769" s="30"/>
      <c r="C2769" s="259"/>
      <c r="D2769" s="245"/>
      <c r="E2769" s="245"/>
      <c r="F2769" s="245"/>
      <c r="G2769" s="245"/>
      <c r="H2769" s="246"/>
      <c r="I2769" s="259"/>
      <c r="J2769" s="259"/>
      <c r="K2769" s="248"/>
      <c r="L2769" s="249"/>
      <c r="M2769" s="250"/>
      <c r="N2769" s="248"/>
      <c r="O2769" s="261"/>
      <c r="P2769" s="248"/>
      <c r="Q2769" s="245"/>
      <c r="R2769" s="248"/>
      <c r="S2769" s="245"/>
      <c r="T2769" s="248"/>
      <c r="U2769" s="252"/>
      <c r="V2769" s="253"/>
      <c r="W2769" s="259"/>
      <c r="X2769" s="248"/>
      <c r="Y2769" s="254"/>
      <c r="Z2769" s="254"/>
      <c r="AA2769" s="132"/>
      <c r="AB2769" s="235"/>
      <c r="AC2769" s="255"/>
      <c r="AD2769" s="255"/>
      <c r="AE2769" s="256"/>
      <c r="AF2769" s="256"/>
      <c r="AG2769" s="132"/>
      <c r="AH2769" s="132"/>
      <c r="AI2769" s="132"/>
      <c r="AJ2769" s="132"/>
      <c r="AK2769" s="132"/>
      <c r="AL2769" s="257"/>
      <c r="AM2769" s="132"/>
      <c r="AN2769" s="132"/>
      <c r="AO2769" s="245"/>
      <c r="AP2769" s="245"/>
      <c r="AQ2769" s="132"/>
      <c r="AR2769" s="132"/>
      <c r="AS2769" s="132"/>
      <c r="AT2769" s="258"/>
      <c r="AU2769" s="258"/>
      <c r="AV2769" s="258"/>
      <c r="AW2769" s="258"/>
      <c r="AX2769" s="258"/>
      <c r="AY2769" s="132"/>
      <c r="AZ2769" s="30"/>
      <c r="BA2769" s="30"/>
      <c r="BB2769" s="30"/>
      <c r="BC2769" s="30"/>
      <c r="BD2769" s="13"/>
      <c r="BE2769" s="14"/>
      <c r="BF2769" s="12"/>
      <c r="BG2769" s="12"/>
      <c r="BH2769" s="12"/>
      <c r="BI2769" s="12"/>
      <c r="BJ2769" s="12"/>
    </row>
    <row r="2770" spans="1:62" s="1" customFormat="1" x14ac:dyDescent="0.25">
      <c r="A2770" s="30"/>
      <c r="B2770" s="30"/>
      <c r="C2770" s="259"/>
      <c r="D2770" s="245"/>
      <c r="E2770" s="245"/>
      <c r="F2770" s="245"/>
      <c r="G2770" s="245"/>
      <c r="H2770" s="246"/>
      <c r="I2770" s="259"/>
      <c r="J2770" s="259"/>
      <c r="K2770" s="248"/>
      <c r="L2770" s="249"/>
      <c r="M2770" s="250"/>
      <c r="N2770" s="248"/>
      <c r="O2770" s="261"/>
      <c r="P2770" s="248"/>
      <c r="Q2770" s="245"/>
      <c r="R2770" s="248"/>
      <c r="S2770" s="245"/>
      <c r="T2770" s="248"/>
      <c r="U2770" s="252"/>
      <c r="V2770" s="253"/>
      <c r="W2770" s="259"/>
      <c r="X2770" s="248"/>
      <c r="Y2770" s="254"/>
      <c r="Z2770" s="254"/>
      <c r="AA2770" s="132"/>
      <c r="AB2770" s="235"/>
      <c r="AC2770" s="255"/>
      <c r="AD2770" s="255"/>
      <c r="AE2770" s="256"/>
      <c r="AF2770" s="256"/>
      <c r="AG2770" s="132"/>
      <c r="AH2770" s="132"/>
      <c r="AI2770" s="132"/>
      <c r="AJ2770" s="132"/>
      <c r="AK2770" s="132"/>
      <c r="AL2770" s="257"/>
      <c r="AM2770" s="132"/>
      <c r="AN2770" s="132"/>
      <c r="AO2770" s="245"/>
      <c r="AP2770" s="245"/>
      <c r="AQ2770" s="132"/>
      <c r="AR2770" s="132"/>
      <c r="AS2770" s="132"/>
      <c r="AT2770" s="258"/>
      <c r="AU2770" s="258"/>
      <c r="AV2770" s="258"/>
      <c r="AW2770" s="258"/>
      <c r="AX2770" s="258"/>
      <c r="AY2770" s="132"/>
      <c r="AZ2770" s="30"/>
      <c r="BA2770" s="30"/>
      <c r="BB2770" s="30"/>
      <c r="BC2770" s="30"/>
      <c r="BD2770" s="13"/>
      <c r="BE2770" s="14"/>
      <c r="BF2770" s="12"/>
      <c r="BG2770" s="12"/>
      <c r="BH2770" s="12"/>
      <c r="BI2770" s="12"/>
      <c r="BJ2770" s="12"/>
    </row>
    <row r="2771" spans="1:62" s="1" customFormat="1" x14ac:dyDescent="0.25">
      <c r="A2771" s="30"/>
      <c r="B2771" s="30"/>
      <c r="C2771" s="259"/>
      <c r="D2771" s="245"/>
      <c r="E2771" s="245"/>
      <c r="F2771" s="245"/>
      <c r="G2771" s="245"/>
      <c r="H2771" s="246"/>
      <c r="I2771" s="259"/>
      <c r="J2771" s="259"/>
      <c r="K2771" s="248"/>
      <c r="L2771" s="249"/>
      <c r="M2771" s="250"/>
      <c r="N2771" s="248"/>
      <c r="O2771" s="261"/>
      <c r="P2771" s="248"/>
      <c r="Q2771" s="245"/>
      <c r="R2771" s="248"/>
      <c r="S2771" s="245"/>
      <c r="T2771" s="248"/>
      <c r="U2771" s="252"/>
      <c r="V2771" s="253"/>
      <c r="W2771" s="259"/>
      <c r="X2771" s="248"/>
      <c r="Y2771" s="254"/>
      <c r="Z2771" s="254"/>
      <c r="AA2771" s="132"/>
      <c r="AB2771" s="235"/>
      <c r="AC2771" s="255"/>
      <c r="AD2771" s="255"/>
      <c r="AE2771" s="256"/>
      <c r="AF2771" s="256"/>
      <c r="AG2771" s="132"/>
      <c r="AH2771" s="132"/>
      <c r="AI2771" s="132"/>
      <c r="AJ2771" s="132"/>
      <c r="AK2771" s="132"/>
      <c r="AL2771" s="257"/>
      <c r="AM2771" s="132"/>
      <c r="AN2771" s="132"/>
      <c r="AO2771" s="245"/>
      <c r="AP2771" s="245"/>
      <c r="AQ2771" s="132"/>
      <c r="AR2771" s="132"/>
      <c r="AS2771" s="132"/>
      <c r="AT2771" s="258"/>
      <c r="AU2771" s="258"/>
      <c r="AV2771" s="258"/>
      <c r="AW2771" s="258"/>
      <c r="AX2771" s="258"/>
      <c r="AY2771" s="132"/>
      <c r="AZ2771" s="30"/>
      <c r="BA2771" s="30"/>
      <c r="BB2771" s="30"/>
      <c r="BC2771" s="30"/>
      <c r="BD2771" s="13"/>
      <c r="BE2771" s="14"/>
      <c r="BF2771" s="12"/>
      <c r="BG2771" s="12"/>
      <c r="BH2771" s="12"/>
      <c r="BI2771" s="12"/>
      <c r="BJ2771" s="12"/>
    </row>
    <row r="2772" spans="1:62" s="1" customFormat="1" x14ac:dyDescent="0.25">
      <c r="A2772" s="30"/>
      <c r="B2772" s="30"/>
      <c r="C2772" s="259"/>
      <c r="D2772" s="245"/>
      <c r="E2772" s="245"/>
      <c r="F2772" s="245"/>
      <c r="G2772" s="245"/>
      <c r="H2772" s="246"/>
      <c r="I2772" s="259"/>
      <c r="J2772" s="259"/>
      <c r="K2772" s="248"/>
      <c r="L2772" s="249"/>
      <c r="M2772" s="250"/>
      <c r="N2772" s="248"/>
      <c r="O2772" s="261"/>
      <c r="P2772" s="248"/>
      <c r="Q2772" s="245"/>
      <c r="R2772" s="248"/>
      <c r="S2772" s="245"/>
      <c r="T2772" s="248"/>
      <c r="U2772" s="252"/>
      <c r="V2772" s="253"/>
      <c r="W2772" s="259"/>
      <c r="X2772" s="248"/>
      <c r="Y2772" s="254"/>
      <c r="Z2772" s="254"/>
      <c r="AA2772" s="132"/>
      <c r="AB2772" s="235"/>
      <c r="AC2772" s="255"/>
      <c r="AD2772" s="255"/>
      <c r="AE2772" s="256"/>
      <c r="AF2772" s="256"/>
      <c r="AG2772" s="132"/>
      <c r="AH2772" s="132"/>
      <c r="AI2772" s="132"/>
      <c r="AJ2772" s="132"/>
      <c r="AK2772" s="132"/>
      <c r="AL2772" s="257"/>
      <c r="AM2772" s="132"/>
      <c r="AN2772" s="132"/>
      <c r="AO2772" s="245"/>
      <c r="AP2772" s="245"/>
      <c r="AQ2772" s="132"/>
      <c r="AR2772" s="132"/>
      <c r="AS2772" s="132"/>
      <c r="AT2772" s="258"/>
      <c r="AU2772" s="258"/>
      <c r="AV2772" s="258"/>
      <c r="AW2772" s="258"/>
      <c r="AX2772" s="258"/>
      <c r="AY2772" s="132"/>
      <c r="AZ2772" s="30"/>
      <c r="BA2772" s="30"/>
      <c r="BB2772" s="30"/>
      <c r="BC2772" s="30"/>
      <c r="BD2772" s="13"/>
      <c r="BE2772" s="14"/>
      <c r="BF2772" s="12"/>
      <c r="BG2772" s="12"/>
      <c r="BH2772" s="12"/>
      <c r="BI2772" s="12"/>
      <c r="BJ2772" s="12"/>
    </row>
    <row r="2773" spans="1:62" s="1" customFormat="1" x14ac:dyDescent="0.25">
      <c r="A2773" s="30"/>
      <c r="B2773" s="30"/>
      <c r="C2773" s="259"/>
      <c r="D2773" s="245"/>
      <c r="E2773" s="245"/>
      <c r="F2773" s="245"/>
      <c r="G2773" s="245"/>
      <c r="H2773" s="246"/>
      <c r="I2773" s="259"/>
      <c r="J2773" s="259"/>
      <c r="K2773" s="248"/>
      <c r="L2773" s="249"/>
      <c r="M2773" s="250"/>
      <c r="N2773" s="248"/>
      <c r="O2773" s="261"/>
      <c r="P2773" s="248"/>
      <c r="Q2773" s="245"/>
      <c r="R2773" s="248"/>
      <c r="S2773" s="245"/>
      <c r="T2773" s="248"/>
      <c r="U2773" s="252"/>
      <c r="V2773" s="253"/>
      <c r="W2773" s="259"/>
      <c r="X2773" s="248"/>
      <c r="Y2773" s="254"/>
      <c r="Z2773" s="254"/>
      <c r="AA2773" s="132"/>
      <c r="AB2773" s="235"/>
      <c r="AC2773" s="255"/>
      <c r="AD2773" s="255"/>
      <c r="AE2773" s="256"/>
      <c r="AF2773" s="256"/>
      <c r="AG2773" s="132"/>
      <c r="AH2773" s="132"/>
      <c r="AI2773" s="132"/>
      <c r="AJ2773" s="132"/>
      <c r="AK2773" s="132"/>
      <c r="AL2773" s="257"/>
      <c r="AM2773" s="132"/>
      <c r="AN2773" s="132"/>
      <c r="AO2773" s="245"/>
      <c r="AP2773" s="245"/>
      <c r="AQ2773" s="132"/>
      <c r="AR2773" s="132"/>
      <c r="AS2773" s="132"/>
      <c r="AT2773" s="258"/>
      <c r="AU2773" s="258"/>
      <c r="AV2773" s="258"/>
      <c r="AW2773" s="258"/>
      <c r="AX2773" s="258"/>
      <c r="AY2773" s="132"/>
      <c r="AZ2773" s="30"/>
      <c r="BA2773" s="30"/>
      <c r="BB2773" s="30"/>
      <c r="BC2773" s="30"/>
      <c r="BD2773" s="13"/>
      <c r="BE2773" s="14"/>
      <c r="BF2773" s="12"/>
      <c r="BG2773" s="12"/>
      <c r="BH2773" s="12"/>
      <c r="BI2773" s="12"/>
      <c r="BJ2773" s="12"/>
    </row>
    <row r="2774" spans="1:62" s="1" customFormat="1" x14ac:dyDescent="0.25">
      <c r="A2774" s="30"/>
      <c r="B2774" s="30"/>
      <c r="C2774" s="259"/>
      <c r="D2774" s="245"/>
      <c r="E2774" s="245"/>
      <c r="F2774" s="245"/>
      <c r="G2774" s="245"/>
      <c r="H2774" s="246"/>
      <c r="I2774" s="259"/>
      <c r="J2774" s="259"/>
      <c r="K2774" s="248"/>
      <c r="L2774" s="249"/>
      <c r="M2774" s="250"/>
      <c r="N2774" s="248"/>
      <c r="O2774" s="261"/>
      <c r="P2774" s="248"/>
      <c r="Q2774" s="245"/>
      <c r="R2774" s="248"/>
      <c r="S2774" s="245"/>
      <c r="T2774" s="248"/>
      <c r="U2774" s="252"/>
      <c r="V2774" s="253"/>
      <c r="W2774" s="259"/>
      <c r="X2774" s="248"/>
      <c r="Y2774" s="254"/>
      <c r="Z2774" s="254"/>
      <c r="AA2774" s="132"/>
      <c r="AB2774" s="235"/>
      <c r="AC2774" s="255"/>
      <c r="AD2774" s="255"/>
      <c r="AE2774" s="256"/>
      <c r="AF2774" s="256"/>
      <c r="AG2774" s="132"/>
      <c r="AH2774" s="132"/>
      <c r="AI2774" s="132"/>
      <c r="AJ2774" s="132"/>
      <c r="AK2774" s="132"/>
      <c r="AL2774" s="257"/>
      <c r="AM2774" s="132"/>
      <c r="AN2774" s="132"/>
      <c r="AO2774" s="245"/>
      <c r="AP2774" s="245"/>
      <c r="AQ2774" s="132"/>
      <c r="AR2774" s="132"/>
      <c r="AS2774" s="132"/>
      <c r="AT2774" s="258"/>
      <c r="AU2774" s="258"/>
      <c r="AV2774" s="258"/>
      <c r="AW2774" s="258"/>
      <c r="AX2774" s="258"/>
      <c r="AY2774" s="132"/>
      <c r="AZ2774" s="30"/>
      <c r="BA2774" s="30"/>
      <c r="BB2774" s="30"/>
      <c r="BC2774" s="30"/>
      <c r="BD2774" s="13"/>
      <c r="BE2774" s="14"/>
      <c r="BF2774" s="12"/>
      <c r="BG2774" s="12"/>
      <c r="BH2774" s="12"/>
      <c r="BI2774" s="12"/>
      <c r="BJ2774" s="12"/>
    </row>
    <row r="2775" spans="1:62" s="1" customFormat="1" x14ac:dyDescent="0.25">
      <c r="A2775" s="30"/>
      <c r="B2775" s="30"/>
      <c r="C2775" s="259"/>
      <c r="D2775" s="245"/>
      <c r="E2775" s="245"/>
      <c r="F2775" s="245"/>
      <c r="G2775" s="245"/>
      <c r="H2775" s="246"/>
      <c r="I2775" s="259"/>
      <c r="J2775" s="259"/>
      <c r="K2775" s="248"/>
      <c r="L2775" s="249"/>
      <c r="M2775" s="250"/>
      <c r="N2775" s="248"/>
      <c r="O2775" s="261"/>
      <c r="P2775" s="248"/>
      <c r="Q2775" s="245"/>
      <c r="R2775" s="248"/>
      <c r="S2775" s="245"/>
      <c r="T2775" s="248"/>
      <c r="U2775" s="252"/>
      <c r="V2775" s="253"/>
      <c r="W2775" s="259"/>
      <c r="X2775" s="248"/>
      <c r="Y2775" s="254"/>
      <c r="Z2775" s="254"/>
      <c r="AA2775" s="132"/>
      <c r="AB2775" s="235"/>
      <c r="AC2775" s="255"/>
      <c r="AD2775" s="255"/>
      <c r="AE2775" s="256"/>
      <c r="AF2775" s="256"/>
      <c r="AG2775" s="132"/>
      <c r="AH2775" s="132"/>
      <c r="AI2775" s="132"/>
      <c r="AJ2775" s="132"/>
      <c r="AK2775" s="132"/>
      <c r="AL2775" s="257"/>
      <c r="AM2775" s="132"/>
      <c r="AN2775" s="132"/>
      <c r="AO2775" s="245"/>
      <c r="AP2775" s="245"/>
      <c r="AQ2775" s="132"/>
      <c r="AR2775" s="132"/>
      <c r="AS2775" s="132"/>
      <c r="AT2775" s="258"/>
      <c r="AU2775" s="258"/>
      <c r="AV2775" s="258"/>
      <c r="AW2775" s="258"/>
      <c r="AX2775" s="258"/>
      <c r="AY2775" s="132"/>
      <c r="AZ2775" s="30"/>
      <c r="BA2775" s="30"/>
      <c r="BB2775" s="30"/>
      <c r="BC2775" s="30"/>
      <c r="BD2775" s="13"/>
      <c r="BE2775" s="14"/>
      <c r="BF2775" s="12"/>
      <c r="BG2775" s="12"/>
      <c r="BH2775" s="12"/>
      <c r="BI2775" s="12"/>
      <c r="BJ2775" s="12"/>
    </row>
    <row r="2776" spans="1:62" s="1" customFormat="1" x14ac:dyDescent="0.25">
      <c r="A2776" s="30"/>
      <c r="B2776" s="30"/>
      <c r="C2776" s="259"/>
      <c r="D2776" s="245"/>
      <c r="E2776" s="245"/>
      <c r="F2776" s="245"/>
      <c r="G2776" s="245"/>
      <c r="H2776" s="246"/>
      <c r="I2776" s="259"/>
      <c r="J2776" s="259"/>
      <c r="K2776" s="248"/>
      <c r="L2776" s="249"/>
      <c r="M2776" s="250"/>
      <c r="N2776" s="248"/>
      <c r="O2776" s="261"/>
      <c r="P2776" s="248"/>
      <c r="Q2776" s="245"/>
      <c r="R2776" s="248"/>
      <c r="S2776" s="245"/>
      <c r="T2776" s="248"/>
      <c r="U2776" s="252"/>
      <c r="V2776" s="253"/>
      <c r="W2776" s="259"/>
      <c r="X2776" s="248"/>
      <c r="Y2776" s="254"/>
      <c r="Z2776" s="254"/>
      <c r="AA2776" s="132"/>
      <c r="AB2776" s="235"/>
      <c r="AC2776" s="255"/>
      <c r="AD2776" s="255"/>
      <c r="AE2776" s="256"/>
      <c r="AF2776" s="256"/>
      <c r="AG2776" s="132"/>
      <c r="AH2776" s="132"/>
      <c r="AI2776" s="132"/>
      <c r="AJ2776" s="132"/>
      <c r="AK2776" s="132"/>
      <c r="AL2776" s="257"/>
      <c r="AM2776" s="132"/>
      <c r="AN2776" s="132"/>
      <c r="AO2776" s="245"/>
      <c r="AP2776" s="245"/>
      <c r="AQ2776" s="132"/>
      <c r="AR2776" s="132"/>
      <c r="AS2776" s="132"/>
      <c r="AT2776" s="258"/>
      <c r="AU2776" s="258"/>
      <c r="AV2776" s="258"/>
      <c r="AW2776" s="258"/>
      <c r="AX2776" s="258"/>
      <c r="AY2776" s="132"/>
      <c r="AZ2776" s="30"/>
      <c r="BA2776" s="30"/>
      <c r="BB2776" s="30"/>
      <c r="BC2776" s="30"/>
      <c r="BD2776" s="13"/>
      <c r="BE2776" s="14"/>
      <c r="BF2776" s="12"/>
      <c r="BG2776" s="12"/>
      <c r="BH2776" s="12"/>
      <c r="BI2776" s="12"/>
      <c r="BJ2776" s="12"/>
    </row>
    <row r="2777" spans="1:62" s="1" customFormat="1" x14ac:dyDescent="0.25">
      <c r="A2777" s="30"/>
      <c r="B2777" s="30"/>
      <c r="C2777" s="259"/>
      <c r="D2777" s="245"/>
      <c r="E2777" s="245"/>
      <c r="F2777" s="245"/>
      <c r="G2777" s="245"/>
      <c r="H2777" s="246"/>
      <c r="I2777" s="259"/>
      <c r="J2777" s="259"/>
      <c r="K2777" s="248"/>
      <c r="L2777" s="249"/>
      <c r="M2777" s="250"/>
      <c r="N2777" s="248"/>
      <c r="O2777" s="261"/>
      <c r="P2777" s="248"/>
      <c r="Q2777" s="245"/>
      <c r="R2777" s="248"/>
      <c r="S2777" s="245"/>
      <c r="T2777" s="248"/>
      <c r="U2777" s="252"/>
      <c r="V2777" s="253"/>
      <c r="W2777" s="259"/>
      <c r="X2777" s="248"/>
      <c r="Y2777" s="254"/>
      <c r="Z2777" s="254"/>
      <c r="AA2777" s="132"/>
      <c r="AB2777" s="235"/>
      <c r="AC2777" s="255"/>
      <c r="AD2777" s="255"/>
      <c r="AE2777" s="256"/>
      <c r="AF2777" s="256"/>
      <c r="AG2777" s="132"/>
      <c r="AH2777" s="132"/>
      <c r="AI2777" s="132"/>
      <c r="AJ2777" s="132"/>
      <c r="AK2777" s="132"/>
      <c r="AL2777" s="257"/>
      <c r="AM2777" s="132"/>
      <c r="AN2777" s="132"/>
      <c r="AO2777" s="245"/>
      <c r="AP2777" s="245"/>
      <c r="AQ2777" s="132"/>
      <c r="AR2777" s="132"/>
      <c r="AS2777" s="132"/>
      <c r="AT2777" s="258"/>
      <c r="AU2777" s="258"/>
      <c r="AV2777" s="258"/>
      <c r="AW2777" s="258"/>
      <c r="AX2777" s="258"/>
      <c r="AY2777" s="132"/>
      <c r="AZ2777" s="30"/>
      <c r="BA2777" s="30"/>
      <c r="BB2777" s="30"/>
      <c r="BC2777" s="30"/>
      <c r="BD2777" s="13"/>
      <c r="BE2777" s="14"/>
      <c r="BF2777" s="12"/>
      <c r="BG2777" s="12"/>
      <c r="BH2777" s="12"/>
      <c r="BI2777" s="12"/>
      <c r="BJ2777" s="12"/>
    </row>
    <row r="2778" spans="1:62" s="1" customFormat="1" x14ac:dyDescent="0.25">
      <c r="A2778" s="30"/>
      <c r="B2778" s="30"/>
      <c r="C2778" s="259"/>
      <c r="D2778" s="245"/>
      <c r="E2778" s="245"/>
      <c r="F2778" s="245"/>
      <c r="G2778" s="245"/>
      <c r="H2778" s="246"/>
      <c r="I2778" s="259"/>
      <c r="J2778" s="259"/>
      <c r="K2778" s="248"/>
      <c r="L2778" s="249"/>
      <c r="M2778" s="250"/>
      <c r="N2778" s="248"/>
      <c r="O2778" s="261"/>
      <c r="P2778" s="248"/>
      <c r="Q2778" s="245"/>
      <c r="R2778" s="248"/>
      <c r="S2778" s="245"/>
      <c r="T2778" s="248"/>
      <c r="U2778" s="252"/>
      <c r="V2778" s="253"/>
      <c r="W2778" s="259"/>
      <c r="X2778" s="248"/>
      <c r="Y2778" s="254"/>
      <c r="Z2778" s="254"/>
      <c r="AA2778" s="132"/>
      <c r="AB2778" s="235"/>
      <c r="AC2778" s="255"/>
      <c r="AD2778" s="255"/>
      <c r="AE2778" s="256"/>
      <c r="AF2778" s="256"/>
      <c r="AG2778" s="132"/>
      <c r="AH2778" s="132"/>
      <c r="AI2778" s="132"/>
      <c r="AJ2778" s="132"/>
      <c r="AK2778" s="132"/>
      <c r="AL2778" s="257"/>
      <c r="AM2778" s="132"/>
      <c r="AN2778" s="132"/>
      <c r="AO2778" s="245"/>
      <c r="AP2778" s="245"/>
      <c r="AQ2778" s="132"/>
      <c r="AR2778" s="132"/>
      <c r="AS2778" s="132"/>
      <c r="AT2778" s="258"/>
      <c r="AU2778" s="258"/>
      <c r="AV2778" s="258"/>
      <c r="AW2778" s="258"/>
      <c r="AX2778" s="258"/>
      <c r="AY2778" s="132"/>
      <c r="AZ2778" s="30"/>
      <c r="BA2778" s="30"/>
      <c r="BB2778" s="30"/>
      <c r="BC2778" s="30"/>
      <c r="BD2778" s="13"/>
      <c r="BE2778" s="14"/>
      <c r="BF2778" s="12"/>
      <c r="BG2778" s="12"/>
      <c r="BH2778" s="12"/>
      <c r="BI2778" s="12"/>
      <c r="BJ2778" s="12"/>
    </row>
    <row r="2779" spans="1:62" s="1" customFormat="1" x14ac:dyDescent="0.25">
      <c r="A2779" s="30"/>
      <c r="B2779" s="30"/>
      <c r="C2779" s="259"/>
      <c r="D2779" s="245"/>
      <c r="E2779" s="245"/>
      <c r="F2779" s="245"/>
      <c r="G2779" s="245"/>
      <c r="H2779" s="246"/>
      <c r="I2779" s="259"/>
      <c r="J2779" s="259"/>
      <c r="K2779" s="248"/>
      <c r="L2779" s="249"/>
      <c r="M2779" s="250"/>
      <c r="N2779" s="248"/>
      <c r="O2779" s="261"/>
      <c r="P2779" s="248"/>
      <c r="Q2779" s="245"/>
      <c r="R2779" s="248"/>
      <c r="S2779" s="245"/>
      <c r="T2779" s="248"/>
      <c r="U2779" s="252"/>
      <c r="V2779" s="253"/>
      <c r="W2779" s="259"/>
      <c r="X2779" s="248"/>
      <c r="Y2779" s="254"/>
      <c r="Z2779" s="254"/>
      <c r="AA2779" s="132"/>
      <c r="AB2779" s="235"/>
      <c r="AC2779" s="255"/>
      <c r="AD2779" s="255"/>
      <c r="AE2779" s="256"/>
      <c r="AF2779" s="256"/>
      <c r="AG2779" s="132"/>
      <c r="AH2779" s="132"/>
      <c r="AI2779" s="132"/>
      <c r="AJ2779" s="132"/>
      <c r="AK2779" s="132"/>
      <c r="AL2779" s="257"/>
      <c r="AM2779" s="132"/>
      <c r="AN2779" s="132"/>
      <c r="AO2779" s="245"/>
      <c r="AP2779" s="245"/>
      <c r="AQ2779" s="132"/>
      <c r="AR2779" s="132"/>
      <c r="AS2779" s="132"/>
      <c r="AT2779" s="258"/>
      <c r="AU2779" s="258"/>
      <c r="AV2779" s="258"/>
      <c r="AW2779" s="258"/>
      <c r="AX2779" s="258"/>
      <c r="AY2779" s="132"/>
      <c r="AZ2779" s="30"/>
      <c r="BA2779" s="30"/>
      <c r="BB2779" s="30"/>
      <c r="BC2779" s="30"/>
      <c r="BD2779" s="13"/>
      <c r="BE2779" s="14"/>
      <c r="BF2779" s="12"/>
      <c r="BG2779" s="12"/>
      <c r="BH2779" s="12"/>
      <c r="BI2779" s="12"/>
      <c r="BJ2779" s="12"/>
    </row>
    <row r="2780" spans="1:62" s="1" customFormat="1" x14ac:dyDescent="0.25">
      <c r="A2780" s="30"/>
      <c r="B2780" s="30"/>
      <c r="C2780" s="259"/>
      <c r="D2780" s="245"/>
      <c r="E2780" s="245"/>
      <c r="F2780" s="245"/>
      <c r="G2780" s="245"/>
      <c r="H2780" s="246"/>
      <c r="I2780" s="259"/>
      <c r="J2780" s="259"/>
      <c r="K2780" s="248"/>
      <c r="L2780" s="249"/>
      <c r="M2780" s="250"/>
      <c r="N2780" s="248"/>
      <c r="O2780" s="261"/>
      <c r="P2780" s="248"/>
      <c r="Q2780" s="245"/>
      <c r="R2780" s="248"/>
      <c r="S2780" s="245"/>
      <c r="T2780" s="248"/>
      <c r="U2780" s="252"/>
      <c r="V2780" s="253"/>
      <c r="W2780" s="259"/>
      <c r="X2780" s="248"/>
      <c r="Y2780" s="254"/>
      <c r="Z2780" s="254"/>
      <c r="AA2780" s="132"/>
      <c r="AB2780" s="235"/>
      <c r="AC2780" s="255"/>
      <c r="AD2780" s="255"/>
      <c r="AE2780" s="256"/>
      <c r="AF2780" s="256"/>
      <c r="AG2780" s="132"/>
      <c r="AH2780" s="132"/>
      <c r="AI2780" s="132"/>
      <c r="AJ2780" s="132"/>
      <c r="AK2780" s="132"/>
      <c r="AL2780" s="257"/>
      <c r="AM2780" s="132"/>
      <c r="AN2780" s="132"/>
      <c r="AO2780" s="245"/>
      <c r="AP2780" s="245"/>
      <c r="AQ2780" s="132"/>
      <c r="AR2780" s="132"/>
      <c r="AS2780" s="132"/>
      <c r="AT2780" s="258"/>
      <c r="AU2780" s="258"/>
      <c r="AV2780" s="258"/>
      <c r="AW2780" s="258"/>
      <c r="AX2780" s="258"/>
      <c r="AY2780" s="132"/>
      <c r="AZ2780" s="30"/>
      <c r="BA2780" s="30"/>
      <c r="BB2780" s="30"/>
      <c r="BC2780" s="30"/>
      <c r="BD2780" s="13"/>
      <c r="BE2780" s="14"/>
      <c r="BF2780" s="12"/>
      <c r="BG2780" s="12"/>
      <c r="BH2780" s="12"/>
      <c r="BI2780" s="12"/>
      <c r="BJ2780" s="12"/>
    </row>
    <row r="2781" spans="1:62" s="1" customFormat="1" x14ac:dyDescent="0.25">
      <c r="A2781" s="30"/>
      <c r="B2781" s="30"/>
      <c r="C2781" s="259"/>
      <c r="D2781" s="245"/>
      <c r="E2781" s="245"/>
      <c r="F2781" s="245"/>
      <c r="G2781" s="245"/>
      <c r="H2781" s="246"/>
      <c r="I2781" s="259"/>
      <c r="J2781" s="259"/>
      <c r="K2781" s="248"/>
      <c r="L2781" s="249"/>
      <c r="M2781" s="250"/>
      <c r="N2781" s="248"/>
      <c r="O2781" s="261"/>
      <c r="P2781" s="248"/>
      <c r="Q2781" s="245"/>
      <c r="R2781" s="248"/>
      <c r="S2781" s="245"/>
      <c r="T2781" s="248"/>
      <c r="U2781" s="252"/>
      <c r="V2781" s="253"/>
      <c r="W2781" s="259"/>
      <c r="X2781" s="248"/>
      <c r="Y2781" s="254"/>
      <c r="Z2781" s="254"/>
      <c r="AA2781" s="132"/>
      <c r="AB2781" s="235"/>
      <c r="AC2781" s="255"/>
      <c r="AD2781" s="255"/>
      <c r="AE2781" s="256"/>
      <c r="AF2781" s="256"/>
      <c r="AG2781" s="132"/>
      <c r="AH2781" s="132"/>
      <c r="AI2781" s="132"/>
      <c r="AJ2781" s="132"/>
      <c r="AK2781" s="132"/>
      <c r="AL2781" s="257"/>
      <c r="AM2781" s="132"/>
      <c r="AN2781" s="132"/>
      <c r="AO2781" s="245"/>
      <c r="AP2781" s="245"/>
      <c r="AQ2781" s="132"/>
      <c r="AR2781" s="132"/>
      <c r="AS2781" s="132"/>
      <c r="AT2781" s="258"/>
      <c r="AU2781" s="258"/>
      <c r="AV2781" s="258"/>
      <c r="AW2781" s="258"/>
      <c r="AX2781" s="258"/>
      <c r="AY2781" s="132"/>
      <c r="AZ2781" s="30"/>
      <c r="BA2781" s="30"/>
      <c r="BB2781" s="30"/>
      <c r="BC2781" s="30"/>
      <c r="BD2781" s="13"/>
      <c r="BE2781" s="14"/>
      <c r="BF2781" s="12"/>
      <c r="BG2781" s="12"/>
      <c r="BH2781" s="12"/>
      <c r="BI2781" s="12"/>
      <c r="BJ2781" s="12"/>
    </row>
    <row r="2782" spans="1:62" s="1" customFormat="1" x14ac:dyDescent="0.25">
      <c r="A2782" s="30"/>
      <c r="B2782" s="30"/>
      <c r="C2782" s="259"/>
      <c r="D2782" s="245"/>
      <c r="E2782" s="245"/>
      <c r="F2782" s="245"/>
      <c r="G2782" s="245"/>
      <c r="H2782" s="246"/>
      <c r="I2782" s="259"/>
      <c r="J2782" s="259"/>
      <c r="K2782" s="248"/>
      <c r="L2782" s="249"/>
      <c r="M2782" s="250"/>
      <c r="N2782" s="248"/>
      <c r="O2782" s="261"/>
      <c r="P2782" s="248"/>
      <c r="Q2782" s="245"/>
      <c r="R2782" s="248"/>
      <c r="S2782" s="245"/>
      <c r="T2782" s="248"/>
      <c r="U2782" s="252"/>
      <c r="V2782" s="253"/>
      <c r="W2782" s="259"/>
      <c r="X2782" s="248"/>
      <c r="Y2782" s="254"/>
      <c r="Z2782" s="254"/>
      <c r="AA2782" s="132"/>
      <c r="AB2782" s="235"/>
      <c r="AC2782" s="255"/>
      <c r="AD2782" s="255"/>
      <c r="AE2782" s="256"/>
      <c r="AF2782" s="256"/>
      <c r="AG2782" s="132"/>
      <c r="AH2782" s="132"/>
      <c r="AI2782" s="132"/>
      <c r="AJ2782" s="132"/>
      <c r="AK2782" s="132"/>
      <c r="AL2782" s="257"/>
      <c r="AM2782" s="132"/>
      <c r="AN2782" s="132"/>
      <c r="AO2782" s="245"/>
      <c r="AP2782" s="245"/>
      <c r="AQ2782" s="132"/>
      <c r="AR2782" s="132"/>
      <c r="AS2782" s="132"/>
      <c r="AT2782" s="258"/>
      <c r="AU2782" s="258"/>
      <c r="AV2782" s="258"/>
      <c r="AW2782" s="258"/>
      <c r="AX2782" s="258"/>
      <c r="AY2782" s="132"/>
      <c r="AZ2782" s="30"/>
      <c r="BA2782" s="30"/>
      <c r="BB2782" s="30"/>
      <c r="BC2782" s="30"/>
      <c r="BD2782" s="13"/>
      <c r="BE2782" s="14"/>
      <c r="BF2782" s="12"/>
      <c r="BG2782" s="12"/>
      <c r="BH2782" s="12"/>
      <c r="BI2782" s="12"/>
      <c r="BJ2782" s="12"/>
    </row>
    <row r="2783" spans="1:62" s="1" customFormat="1" x14ac:dyDescent="0.25">
      <c r="A2783" s="30"/>
      <c r="B2783" s="30"/>
      <c r="C2783" s="259"/>
      <c r="D2783" s="245"/>
      <c r="E2783" s="245"/>
      <c r="F2783" s="245"/>
      <c r="G2783" s="245"/>
      <c r="H2783" s="246"/>
      <c r="I2783" s="259"/>
      <c r="J2783" s="259"/>
      <c r="K2783" s="248"/>
      <c r="L2783" s="249"/>
      <c r="M2783" s="250"/>
      <c r="N2783" s="248"/>
      <c r="O2783" s="261"/>
      <c r="P2783" s="248"/>
      <c r="Q2783" s="245"/>
      <c r="R2783" s="248"/>
      <c r="S2783" s="245"/>
      <c r="T2783" s="248"/>
      <c r="U2783" s="252"/>
      <c r="V2783" s="253"/>
      <c r="W2783" s="259"/>
      <c r="X2783" s="248"/>
      <c r="Y2783" s="254"/>
      <c r="Z2783" s="254"/>
      <c r="AA2783" s="132"/>
      <c r="AB2783" s="235"/>
      <c r="AC2783" s="255"/>
      <c r="AD2783" s="255"/>
      <c r="AE2783" s="256"/>
      <c r="AF2783" s="256"/>
      <c r="AG2783" s="132"/>
      <c r="AH2783" s="132"/>
      <c r="AI2783" s="132"/>
      <c r="AJ2783" s="132"/>
      <c r="AK2783" s="132"/>
      <c r="AL2783" s="257"/>
      <c r="AM2783" s="132"/>
      <c r="AN2783" s="132"/>
      <c r="AO2783" s="245"/>
      <c r="AP2783" s="245"/>
      <c r="AQ2783" s="132"/>
      <c r="AR2783" s="132"/>
      <c r="AS2783" s="132"/>
      <c r="AT2783" s="258"/>
      <c r="AU2783" s="258"/>
      <c r="AV2783" s="258"/>
      <c r="AW2783" s="258"/>
      <c r="AX2783" s="258"/>
      <c r="AY2783" s="132"/>
      <c r="AZ2783" s="30"/>
      <c r="BA2783" s="30"/>
      <c r="BB2783" s="30"/>
      <c r="BC2783" s="30"/>
      <c r="BD2783" s="13"/>
      <c r="BE2783" s="14"/>
      <c r="BF2783" s="12"/>
      <c r="BG2783" s="12"/>
      <c r="BH2783" s="12"/>
      <c r="BI2783" s="12"/>
      <c r="BJ2783" s="12"/>
    </row>
    <row r="2784" spans="1:62" s="1" customFormat="1" x14ac:dyDescent="0.25">
      <c r="A2784" s="30"/>
      <c r="B2784" s="30"/>
      <c r="C2784" s="259"/>
      <c r="D2784" s="245"/>
      <c r="E2784" s="245"/>
      <c r="F2784" s="245"/>
      <c r="G2784" s="245"/>
      <c r="H2784" s="246"/>
      <c r="I2784" s="259"/>
      <c r="J2784" s="259"/>
      <c r="K2784" s="248"/>
      <c r="L2784" s="249"/>
      <c r="M2784" s="250"/>
      <c r="N2784" s="248"/>
      <c r="O2784" s="261"/>
      <c r="P2784" s="248"/>
      <c r="Q2784" s="245"/>
      <c r="R2784" s="248"/>
      <c r="S2784" s="245"/>
      <c r="T2784" s="248"/>
      <c r="U2784" s="252"/>
      <c r="V2784" s="253"/>
      <c r="W2784" s="259"/>
      <c r="X2784" s="248"/>
      <c r="Y2784" s="254"/>
      <c r="Z2784" s="254"/>
      <c r="AA2784" s="132"/>
      <c r="AB2784" s="235"/>
      <c r="AC2784" s="255"/>
      <c r="AD2784" s="255"/>
      <c r="AE2784" s="256"/>
      <c r="AF2784" s="256"/>
      <c r="AG2784" s="132"/>
      <c r="AH2784" s="132"/>
      <c r="AI2784" s="132"/>
      <c r="AJ2784" s="132"/>
      <c r="AK2784" s="132"/>
      <c r="AL2784" s="257"/>
      <c r="AM2784" s="132"/>
      <c r="AN2784" s="132"/>
      <c r="AO2784" s="245"/>
      <c r="AP2784" s="245"/>
      <c r="AQ2784" s="132"/>
      <c r="AR2784" s="132"/>
      <c r="AS2784" s="132"/>
      <c r="AT2784" s="258"/>
      <c r="AU2784" s="258"/>
      <c r="AV2784" s="258"/>
      <c r="AW2784" s="258"/>
      <c r="AX2784" s="258"/>
      <c r="AY2784" s="132"/>
      <c r="AZ2784" s="30"/>
      <c r="BA2784" s="30"/>
      <c r="BB2784" s="30"/>
      <c r="BC2784" s="30"/>
      <c r="BD2784" s="13"/>
      <c r="BE2784" s="14"/>
      <c r="BF2784" s="12"/>
      <c r="BG2784" s="12"/>
      <c r="BH2784" s="12"/>
      <c r="BI2784" s="12"/>
      <c r="BJ2784" s="12"/>
    </row>
    <row r="2785" spans="1:62" s="1" customFormat="1" x14ac:dyDescent="0.25">
      <c r="A2785" s="30"/>
      <c r="B2785" s="30"/>
      <c r="C2785" s="259"/>
      <c r="D2785" s="245"/>
      <c r="E2785" s="245"/>
      <c r="F2785" s="245"/>
      <c r="G2785" s="245"/>
      <c r="H2785" s="246"/>
      <c r="I2785" s="259"/>
      <c r="J2785" s="259"/>
      <c r="K2785" s="248"/>
      <c r="L2785" s="249"/>
      <c r="M2785" s="250"/>
      <c r="N2785" s="248"/>
      <c r="O2785" s="261"/>
      <c r="P2785" s="248"/>
      <c r="Q2785" s="245"/>
      <c r="R2785" s="248"/>
      <c r="S2785" s="245"/>
      <c r="T2785" s="248"/>
      <c r="U2785" s="252"/>
      <c r="V2785" s="253"/>
      <c r="W2785" s="259"/>
      <c r="X2785" s="248"/>
      <c r="Y2785" s="254"/>
      <c r="Z2785" s="254"/>
      <c r="AA2785" s="132"/>
      <c r="AB2785" s="235"/>
      <c r="AC2785" s="255"/>
      <c r="AD2785" s="255"/>
      <c r="AE2785" s="256"/>
      <c r="AF2785" s="256"/>
      <c r="AG2785" s="132"/>
      <c r="AH2785" s="132"/>
      <c r="AI2785" s="132"/>
      <c r="AJ2785" s="132"/>
      <c r="AK2785" s="132"/>
      <c r="AL2785" s="257"/>
      <c r="AM2785" s="132"/>
      <c r="AN2785" s="132"/>
      <c r="AO2785" s="245"/>
      <c r="AP2785" s="245"/>
      <c r="AQ2785" s="132"/>
      <c r="AR2785" s="132"/>
      <c r="AS2785" s="132"/>
      <c r="AT2785" s="258"/>
      <c r="AU2785" s="258"/>
      <c r="AV2785" s="258"/>
      <c r="AW2785" s="258"/>
      <c r="AX2785" s="258"/>
      <c r="AY2785" s="132"/>
      <c r="AZ2785" s="30"/>
      <c r="BA2785" s="30"/>
      <c r="BB2785" s="30"/>
      <c r="BC2785" s="30"/>
      <c r="BD2785" s="13"/>
      <c r="BE2785" s="14"/>
      <c r="BF2785" s="12"/>
      <c r="BG2785" s="12"/>
      <c r="BH2785" s="12"/>
      <c r="BI2785" s="12"/>
      <c r="BJ2785" s="12"/>
    </row>
    <row r="2786" spans="1:62" s="1" customFormat="1" x14ac:dyDescent="0.25">
      <c r="A2786" s="30"/>
      <c r="B2786" s="30"/>
      <c r="C2786" s="259"/>
      <c r="D2786" s="245"/>
      <c r="E2786" s="245"/>
      <c r="F2786" s="245"/>
      <c r="G2786" s="245"/>
      <c r="H2786" s="246"/>
      <c r="I2786" s="259"/>
      <c r="J2786" s="259"/>
      <c r="K2786" s="248"/>
      <c r="L2786" s="249"/>
      <c r="M2786" s="250"/>
      <c r="N2786" s="248"/>
      <c r="O2786" s="261"/>
      <c r="P2786" s="248"/>
      <c r="Q2786" s="245"/>
      <c r="R2786" s="248"/>
      <c r="S2786" s="245"/>
      <c r="T2786" s="248"/>
      <c r="U2786" s="252"/>
      <c r="V2786" s="253"/>
      <c r="W2786" s="259"/>
      <c r="X2786" s="248"/>
      <c r="Y2786" s="254"/>
      <c r="Z2786" s="254"/>
      <c r="AA2786" s="132"/>
      <c r="AB2786" s="235"/>
      <c r="AC2786" s="255"/>
      <c r="AD2786" s="255"/>
      <c r="AE2786" s="256"/>
      <c r="AF2786" s="256"/>
      <c r="AG2786" s="132"/>
      <c r="AH2786" s="132"/>
      <c r="AI2786" s="132"/>
      <c r="AJ2786" s="132"/>
      <c r="AK2786" s="132"/>
      <c r="AL2786" s="257"/>
      <c r="AM2786" s="132"/>
      <c r="AN2786" s="132"/>
      <c r="AO2786" s="245"/>
      <c r="AP2786" s="245"/>
      <c r="AQ2786" s="132"/>
      <c r="AR2786" s="132"/>
      <c r="AS2786" s="132"/>
      <c r="AT2786" s="258"/>
      <c r="AU2786" s="258"/>
      <c r="AV2786" s="258"/>
      <c r="AW2786" s="258"/>
      <c r="AX2786" s="258"/>
      <c r="AY2786" s="132"/>
      <c r="AZ2786" s="30"/>
      <c r="BA2786" s="30"/>
      <c r="BB2786" s="30"/>
      <c r="BC2786" s="30"/>
      <c r="BD2786" s="13"/>
      <c r="BE2786" s="14"/>
      <c r="BF2786" s="12"/>
      <c r="BG2786" s="12"/>
      <c r="BH2786" s="12"/>
      <c r="BI2786" s="12"/>
      <c r="BJ2786" s="12"/>
    </row>
    <row r="2787" spans="1:62" s="1" customFormat="1" x14ac:dyDescent="0.25">
      <c r="A2787" s="30"/>
      <c r="B2787" s="30"/>
      <c r="C2787" s="259"/>
      <c r="D2787" s="245"/>
      <c r="E2787" s="245"/>
      <c r="F2787" s="245"/>
      <c r="G2787" s="245"/>
      <c r="H2787" s="246"/>
      <c r="I2787" s="259"/>
      <c r="J2787" s="259"/>
      <c r="K2787" s="248"/>
      <c r="L2787" s="249"/>
      <c r="M2787" s="250"/>
      <c r="N2787" s="248"/>
      <c r="O2787" s="261"/>
      <c r="P2787" s="248"/>
      <c r="Q2787" s="245"/>
      <c r="R2787" s="248"/>
      <c r="S2787" s="245"/>
      <c r="T2787" s="248"/>
      <c r="U2787" s="252"/>
      <c r="V2787" s="253"/>
      <c r="W2787" s="259"/>
      <c r="X2787" s="248"/>
      <c r="Y2787" s="254"/>
      <c r="Z2787" s="254"/>
      <c r="AA2787" s="132"/>
      <c r="AB2787" s="235"/>
      <c r="AC2787" s="255"/>
      <c r="AD2787" s="255"/>
      <c r="AE2787" s="256"/>
      <c r="AF2787" s="256"/>
      <c r="AG2787" s="132"/>
      <c r="AH2787" s="132"/>
      <c r="AI2787" s="132"/>
      <c r="AJ2787" s="132"/>
      <c r="AK2787" s="132"/>
      <c r="AL2787" s="257"/>
      <c r="AM2787" s="132"/>
      <c r="AN2787" s="132"/>
      <c r="AO2787" s="245"/>
      <c r="AP2787" s="245"/>
      <c r="AQ2787" s="132"/>
      <c r="AR2787" s="132"/>
      <c r="AS2787" s="132"/>
      <c r="AT2787" s="258"/>
      <c r="AU2787" s="258"/>
      <c r="AV2787" s="258"/>
      <c r="AW2787" s="258"/>
      <c r="AX2787" s="258"/>
      <c r="AY2787" s="132"/>
      <c r="AZ2787" s="30"/>
      <c r="BA2787" s="30"/>
      <c r="BB2787" s="30"/>
      <c r="BC2787" s="30"/>
      <c r="BD2787" s="13"/>
      <c r="BE2787" s="14"/>
      <c r="BF2787" s="12"/>
      <c r="BG2787" s="12"/>
      <c r="BH2787" s="12"/>
      <c r="BI2787" s="12"/>
      <c r="BJ2787" s="12"/>
    </row>
    <row r="2788" spans="1:62" s="1" customFormat="1" x14ac:dyDescent="0.25">
      <c r="A2788" s="30"/>
      <c r="B2788" s="30"/>
      <c r="C2788" s="259"/>
      <c r="D2788" s="245"/>
      <c r="E2788" s="245"/>
      <c r="F2788" s="245"/>
      <c r="G2788" s="245"/>
      <c r="H2788" s="246"/>
      <c r="I2788" s="259"/>
      <c r="J2788" s="259"/>
      <c r="K2788" s="248"/>
      <c r="L2788" s="249"/>
      <c r="M2788" s="250"/>
      <c r="N2788" s="248"/>
      <c r="O2788" s="261"/>
      <c r="P2788" s="248"/>
      <c r="Q2788" s="245"/>
      <c r="R2788" s="248"/>
      <c r="S2788" s="245"/>
      <c r="T2788" s="248"/>
      <c r="U2788" s="252"/>
      <c r="V2788" s="253"/>
      <c r="W2788" s="259"/>
      <c r="X2788" s="248"/>
      <c r="Y2788" s="254"/>
      <c r="Z2788" s="254"/>
      <c r="AA2788" s="132"/>
      <c r="AB2788" s="235"/>
      <c r="AC2788" s="255"/>
      <c r="AD2788" s="255"/>
      <c r="AE2788" s="256"/>
      <c r="AF2788" s="256"/>
      <c r="AG2788" s="132"/>
      <c r="AH2788" s="132"/>
      <c r="AI2788" s="132"/>
      <c r="AJ2788" s="132"/>
      <c r="AK2788" s="132"/>
      <c r="AL2788" s="257"/>
      <c r="AM2788" s="132"/>
      <c r="AN2788" s="132"/>
      <c r="AO2788" s="245"/>
      <c r="AP2788" s="245"/>
      <c r="AQ2788" s="132"/>
      <c r="AR2788" s="132"/>
      <c r="AS2788" s="132"/>
      <c r="AT2788" s="258"/>
      <c r="AU2788" s="258"/>
      <c r="AV2788" s="258"/>
      <c r="AW2788" s="258"/>
      <c r="AX2788" s="258"/>
      <c r="AY2788" s="132"/>
      <c r="AZ2788" s="30"/>
      <c r="BA2788" s="30"/>
      <c r="BB2788" s="30"/>
      <c r="BC2788" s="30"/>
      <c r="BD2788" s="13"/>
      <c r="BE2788" s="14"/>
      <c r="BF2788" s="12"/>
      <c r="BG2788" s="12"/>
      <c r="BH2788" s="12"/>
      <c r="BI2788" s="12"/>
      <c r="BJ2788" s="12"/>
    </row>
    <row r="2789" spans="1:62" s="1" customFormat="1" x14ac:dyDescent="0.25">
      <c r="A2789" s="30"/>
      <c r="B2789" s="30"/>
      <c r="C2789" s="259"/>
      <c r="D2789" s="245"/>
      <c r="E2789" s="245"/>
      <c r="F2789" s="245"/>
      <c r="G2789" s="245"/>
      <c r="H2789" s="246"/>
      <c r="I2789" s="259"/>
      <c r="J2789" s="259"/>
      <c r="K2789" s="248"/>
      <c r="L2789" s="249"/>
      <c r="M2789" s="250"/>
      <c r="N2789" s="248"/>
      <c r="O2789" s="261"/>
      <c r="P2789" s="248"/>
      <c r="Q2789" s="245"/>
      <c r="R2789" s="248"/>
      <c r="S2789" s="245"/>
      <c r="T2789" s="248"/>
      <c r="U2789" s="252"/>
      <c r="V2789" s="253"/>
      <c r="W2789" s="259"/>
      <c r="X2789" s="248"/>
      <c r="Y2789" s="254"/>
      <c r="Z2789" s="254"/>
      <c r="AA2789" s="132"/>
      <c r="AB2789" s="235"/>
      <c r="AC2789" s="255"/>
      <c r="AD2789" s="255"/>
      <c r="AE2789" s="256"/>
      <c r="AF2789" s="256"/>
      <c r="AG2789" s="132"/>
      <c r="AH2789" s="132"/>
      <c r="AI2789" s="132"/>
      <c r="AJ2789" s="132"/>
      <c r="AK2789" s="132"/>
      <c r="AL2789" s="257"/>
      <c r="AM2789" s="132"/>
      <c r="AN2789" s="132"/>
      <c r="AO2789" s="245"/>
      <c r="AP2789" s="245"/>
      <c r="AQ2789" s="132"/>
      <c r="AR2789" s="132"/>
      <c r="AS2789" s="132"/>
      <c r="AT2789" s="258"/>
      <c r="AU2789" s="258"/>
      <c r="AV2789" s="258"/>
      <c r="AW2789" s="258"/>
      <c r="AX2789" s="258"/>
      <c r="AY2789" s="132"/>
      <c r="AZ2789" s="30"/>
      <c r="BA2789" s="30"/>
      <c r="BB2789" s="30"/>
      <c r="BC2789" s="30"/>
      <c r="BD2789" s="13"/>
      <c r="BE2789" s="14"/>
      <c r="BF2789" s="12"/>
      <c r="BG2789" s="12"/>
      <c r="BH2789" s="12"/>
      <c r="BI2789" s="12"/>
      <c r="BJ2789" s="12"/>
    </row>
    <row r="2790" spans="1:62" s="1" customFormat="1" x14ac:dyDescent="0.25">
      <c r="A2790" s="30"/>
      <c r="B2790" s="30"/>
      <c r="C2790" s="259"/>
      <c r="D2790" s="245"/>
      <c r="E2790" s="245"/>
      <c r="F2790" s="245"/>
      <c r="G2790" s="245"/>
      <c r="H2790" s="246"/>
      <c r="I2790" s="259"/>
      <c r="J2790" s="259"/>
      <c r="K2790" s="248"/>
      <c r="L2790" s="249"/>
      <c r="M2790" s="250"/>
      <c r="N2790" s="248"/>
      <c r="O2790" s="261"/>
      <c r="P2790" s="248"/>
      <c r="Q2790" s="245"/>
      <c r="R2790" s="248"/>
      <c r="S2790" s="245"/>
      <c r="T2790" s="248"/>
      <c r="U2790" s="252"/>
      <c r="V2790" s="253"/>
      <c r="W2790" s="259"/>
      <c r="X2790" s="248"/>
      <c r="Y2790" s="254"/>
      <c r="Z2790" s="254"/>
      <c r="AA2790" s="132"/>
      <c r="AB2790" s="235"/>
      <c r="AC2790" s="255"/>
      <c r="AD2790" s="255"/>
      <c r="AE2790" s="256"/>
      <c r="AF2790" s="256"/>
      <c r="AG2790" s="132"/>
      <c r="AH2790" s="132"/>
      <c r="AI2790" s="132"/>
      <c r="AJ2790" s="132"/>
      <c r="AK2790" s="132"/>
      <c r="AL2790" s="257"/>
      <c r="AM2790" s="132"/>
      <c r="AN2790" s="132"/>
      <c r="AO2790" s="245"/>
      <c r="AP2790" s="245"/>
      <c r="AQ2790" s="132"/>
      <c r="AR2790" s="132"/>
      <c r="AS2790" s="132"/>
      <c r="AT2790" s="258"/>
      <c r="AU2790" s="258"/>
      <c r="AV2790" s="258"/>
      <c r="AW2790" s="258"/>
      <c r="AX2790" s="258"/>
      <c r="AY2790" s="132"/>
      <c r="AZ2790" s="30"/>
      <c r="BA2790" s="30"/>
      <c r="BB2790" s="30"/>
      <c r="BC2790" s="30"/>
      <c r="BD2790" s="13"/>
      <c r="BE2790" s="14"/>
      <c r="BF2790" s="12"/>
      <c r="BG2790" s="12"/>
      <c r="BH2790" s="12"/>
      <c r="BI2790" s="12"/>
      <c r="BJ2790" s="12"/>
    </row>
    <row r="2791" spans="1:62" s="1" customFormat="1" x14ac:dyDescent="0.25">
      <c r="A2791" s="30"/>
      <c r="B2791" s="30"/>
      <c r="C2791" s="259"/>
      <c r="D2791" s="245"/>
      <c r="E2791" s="245"/>
      <c r="F2791" s="245"/>
      <c r="G2791" s="245"/>
      <c r="H2791" s="246"/>
      <c r="I2791" s="259"/>
      <c r="J2791" s="259"/>
      <c r="K2791" s="248"/>
      <c r="L2791" s="249"/>
      <c r="M2791" s="250"/>
      <c r="N2791" s="248"/>
      <c r="O2791" s="261"/>
      <c r="P2791" s="248"/>
      <c r="Q2791" s="245"/>
      <c r="R2791" s="248"/>
      <c r="S2791" s="245"/>
      <c r="T2791" s="248"/>
      <c r="U2791" s="252"/>
      <c r="V2791" s="253"/>
      <c r="W2791" s="259"/>
      <c r="X2791" s="248"/>
      <c r="Y2791" s="254"/>
      <c r="Z2791" s="254"/>
      <c r="AA2791" s="132"/>
      <c r="AB2791" s="235"/>
      <c r="AC2791" s="255"/>
      <c r="AD2791" s="255"/>
      <c r="AE2791" s="256"/>
      <c r="AF2791" s="256"/>
      <c r="AG2791" s="132"/>
      <c r="AH2791" s="132"/>
      <c r="AI2791" s="132"/>
      <c r="AJ2791" s="132"/>
      <c r="AK2791" s="132"/>
      <c r="AL2791" s="257"/>
      <c r="AM2791" s="132"/>
      <c r="AN2791" s="132"/>
      <c r="AO2791" s="245"/>
      <c r="AP2791" s="245"/>
      <c r="AQ2791" s="132"/>
      <c r="AR2791" s="132"/>
      <c r="AS2791" s="132"/>
      <c r="AT2791" s="258"/>
      <c r="AU2791" s="258"/>
      <c r="AV2791" s="258"/>
      <c r="AW2791" s="258"/>
      <c r="AX2791" s="258"/>
      <c r="AY2791" s="132"/>
      <c r="AZ2791" s="30"/>
      <c r="BA2791" s="30"/>
      <c r="BB2791" s="30"/>
      <c r="BC2791" s="30"/>
      <c r="BD2791" s="13"/>
      <c r="BE2791" s="14"/>
      <c r="BF2791" s="12"/>
      <c r="BG2791" s="12"/>
      <c r="BH2791" s="12"/>
      <c r="BI2791" s="12"/>
      <c r="BJ2791" s="12"/>
    </row>
    <row r="2792" spans="1:62" s="1" customFormat="1" x14ac:dyDescent="0.25">
      <c r="A2792" s="30"/>
      <c r="B2792" s="30"/>
      <c r="C2792" s="259"/>
      <c r="D2792" s="245"/>
      <c r="E2792" s="245"/>
      <c r="F2792" s="245"/>
      <c r="G2792" s="245"/>
      <c r="H2792" s="246"/>
      <c r="I2792" s="259"/>
      <c r="J2792" s="259"/>
      <c r="K2792" s="248"/>
      <c r="L2792" s="249"/>
      <c r="M2792" s="250"/>
      <c r="N2792" s="248"/>
      <c r="O2792" s="261"/>
      <c r="P2792" s="248"/>
      <c r="Q2792" s="245"/>
      <c r="R2792" s="248"/>
      <c r="S2792" s="245"/>
      <c r="T2792" s="248"/>
      <c r="U2792" s="252"/>
      <c r="V2792" s="253"/>
      <c r="W2792" s="259"/>
      <c r="X2792" s="248"/>
      <c r="Y2792" s="254"/>
      <c r="Z2792" s="254"/>
      <c r="AA2792" s="132"/>
      <c r="AB2792" s="235"/>
      <c r="AC2792" s="255"/>
      <c r="AD2792" s="255"/>
      <c r="AE2792" s="256"/>
      <c r="AF2792" s="256"/>
      <c r="AG2792" s="132"/>
      <c r="AH2792" s="132"/>
      <c r="AI2792" s="132"/>
      <c r="AJ2792" s="132"/>
      <c r="AK2792" s="132"/>
      <c r="AL2792" s="257"/>
      <c r="AM2792" s="132"/>
      <c r="AN2792" s="132"/>
      <c r="AO2792" s="245"/>
      <c r="AP2792" s="245"/>
      <c r="AQ2792" s="132"/>
      <c r="AR2792" s="132"/>
      <c r="AS2792" s="132"/>
      <c r="AT2792" s="258"/>
      <c r="AU2792" s="258"/>
      <c r="AV2792" s="258"/>
      <c r="AW2792" s="258"/>
      <c r="AX2792" s="258"/>
      <c r="AY2792" s="132"/>
      <c r="AZ2792" s="30"/>
      <c r="BA2792" s="30"/>
      <c r="BB2792" s="30"/>
      <c r="BC2792" s="30"/>
      <c r="BD2792" s="13"/>
      <c r="BE2792" s="14"/>
      <c r="BF2792" s="12"/>
      <c r="BG2792" s="12"/>
      <c r="BH2792" s="12"/>
      <c r="BI2792" s="12"/>
      <c r="BJ2792" s="12"/>
    </row>
    <row r="2793" spans="1:62" s="1" customFormat="1" x14ac:dyDescent="0.25">
      <c r="A2793" s="30"/>
      <c r="B2793" s="30"/>
      <c r="C2793" s="259"/>
      <c r="D2793" s="245"/>
      <c r="E2793" s="245"/>
      <c r="F2793" s="245"/>
      <c r="G2793" s="245"/>
      <c r="H2793" s="246"/>
      <c r="I2793" s="259"/>
      <c r="J2793" s="259"/>
      <c r="K2793" s="248"/>
      <c r="L2793" s="249"/>
      <c r="M2793" s="250"/>
      <c r="N2793" s="248"/>
      <c r="O2793" s="261"/>
      <c r="P2793" s="248"/>
      <c r="Q2793" s="245"/>
      <c r="R2793" s="248"/>
      <c r="S2793" s="245"/>
      <c r="T2793" s="248"/>
      <c r="U2793" s="252"/>
      <c r="V2793" s="253"/>
      <c r="W2793" s="259"/>
      <c r="X2793" s="248"/>
      <c r="Y2793" s="254"/>
      <c r="Z2793" s="254"/>
      <c r="AA2793" s="132"/>
      <c r="AB2793" s="235"/>
      <c r="AC2793" s="255"/>
      <c r="AD2793" s="255"/>
      <c r="AE2793" s="256"/>
      <c r="AF2793" s="256"/>
      <c r="AG2793" s="132"/>
      <c r="AH2793" s="132"/>
      <c r="AI2793" s="132"/>
      <c r="AJ2793" s="132"/>
      <c r="AK2793" s="132"/>
      <c r="AL2793" s="257"/>
      <c r="AM2793" s="132"/>
      <c r="AN2793" s="132"/>
      <c r="AO2793" s="245"/>
      <c r="AP2793" s="245"/>
      <c r="AQ2793" s="132"/>
      <c r="AR2793" s="132"/>
      <c r="AS2793" s="132"/>
      <c r="AT2793" s="258"/>
      <c r="AU2793" s="258"/>
      <c r="AV2793" s="258"/>
      <c r="AW2793" s="258"/>
      <c r="AX2793" s="258"/>
      <c r="AY2793" s="132"/>
      <c r="AZ2793" s="30"/>
      <c r="BA2793" s="30"/>
      <c r="BB2793" s="30"/>
      <c r="BC2793" s="30"/>
      <c r="BD2793" s="13"/>
      <c r="BE2793" s="14"/>
      <c r="BF2793" s="12"/>
      <c r="BG2793" s="12"/>
      <c r="BH2793" s="12"/>
      <c r="BI2793" s="12"/>
      <c r="BJ2793" s="12"/>
    </row>
    <row r="2794" spans="1:62" s="1" customFormat="1" x14ac:dyDescent="0.25">
      <c r="A2794" s="30"/>
      <c r="B2794" s="30"/>
      <c r="C2794" s="259"/>
      <c r="D2794" s="245"/>
      <c r="E2794" s="245"/>
      <c r="F2794" s="245"/>
      <c r="G2794" s="245"/>
      <c r="H2794" s="246"/>
      <c r="I2794" s="259"/>
      <c r="J2794" s="259"/>
      <c r="K2794" s="248"/>
      <c r="L2794" s="249"/>
      <c r="M2794" s="250"/>
      <c r="N2794" s="248"/>
      <c r="O2794" s="261"/>
      <c r="P2794" s="248"/>
      <c r="Q2794" s="245"/>
      <c r="R2794" s="248"/>
      <c r="S2794" s="245"/>
      <c r="T2794" s="248"/>
      <c r="U2794" s="252"/>
      <c r="V2794" s="253"/>
      <c r="W2794" s="259"/>
      <c r="X2794" s="248"/>
      <c r="Y2794" s="254"/>
      <c r="Z2794" s="254"/>
      <c r="AA2794" s="132"/>
      <c r="AB2794" s="235"/>
      <c r="AC2794" s="255"/>
      <c r="AD2794" s="255"/>
      <c r="AE2794" s="256"/>
      <c r="AF2794" s="256"/>
      <c r="AG2794" s="132"/>
      <c r="AH2794" s="132"/>
      <c r="AI2794" s="132"/>
      <c r="AJ2794" s="132"/>
      <c r="AK2794" s="132"/>
      <c r="AL2794" s="257"/>
      <c r="AM2794" s="132"/>
      <c r="AN2794" s="132"/>
      <c r="AO2794" s="245"/>
      <c r="AP2794" s="245"/>
      <c r="AQ2794" s="132"/>
      <c r="AR2794" s="132"/>
      <c r="AS2794" s="132"/>
      <c r="AT2794" s="258"/>
      <c r="AU2794" s="258"/>
      <c r="AV2794" s="258"/>
      <c r="AW2794" s="258"/>
      <c r="AX2794" s="258"/>
      <c r="AY2794" s="132"/>
      <c r="AZ2794" s="30"/>
      <c r="BA2794" s="30"/>
      <c r="BB2794" s="30"/>
      <c r="BC2794" s="30"/>
      <c r="BD2794" s="13"/>
      <c r="BE2794" s="14"/>
      <c r="BF2794" s="12"/>
      <c r="BG2794" s="12"/>
      <c r="BH2794" s="12"/>
      <c r="BI2794" s="12"/>
      <c r="BJ2794" s="12"/>
    </row>
    <row r="2795" spans="1:62" s="1" customFormat="1" x14ac:dyDescent="0.25">
      <c r="A2795" s="30"/>
      <c r="B2795" s="30"/>
      <c r="C2795" s="259"/>
      <c r="D2795" s="245"/>
      <c r="E2795" s="245"/>
      <c r="F2795" s="245"/>
      <c r="G2795" s="245"/>
      <c r="H2795" s="246"/>
      <c r="I2795" s="259"/>
      <c r="J2795" s="259"/>
      <c r="K2795" s="248"/>
      <c r="L2795" s="249"/>
      <c r="M2795" s="250"/>
      <c r="N2795" s="248"/>
      <c r="O2795" s="261"/>
      <c r="P2795" s="248"/>
      <c r="Q2795" s="245"/>
      <c r="R2795" s="248"/>
      <c r="S2795" s="245"/>
      <c r="T2795" s="248"/>
      <c r="U2795" s="252"/>
      <c r="V2795" s="253"/>
      <c r="W2795" s="259"/>
      <c r="X2795" s="248"/>
      <c r="Y2795" s="254"/>
      <c r="Z2795" s="254"/>
      <c r="AA2795" s="132"/>
      <c r="AB2795" s="235"/>
      <c r="AC2795" s="255"/>
      <c r="AD2795" s="255"/>
      <c r="AE2795" s="256"/>
      <c r="AF2795" s="256"/>
      <c r="AG2795" s="132"/>
      <c r="AH2795" s="132"/>
      <c r="AI2795" s="132"/>
      <c r="AJ2795" s="132"/>
      <c r="AK2795" s="132"/>
      <c r="AL2795" s="257"/>
      <c r="AM2795" s="132"/>
      <c r="AN2795" s="132"/>
      <c r="AO2795" s="245"/>
      <c r="AP2795" s="245"/>
      <c r="AQ2795" s="132"/>
      <c r="AR2795" s="132"/>
      <c r="AS2795" s="132"/>
      <c r="AT2795" s="258"/>
      <c r="AU2795" s="258"/>
      <c r="AV2795" s="258"/>
      <c r="AW2795" s="258"/>
      <c r="AX2795" s="258"/>
      <c r="AY2795" s="132"/>
      <c r="AZ2795" s="30"/>
      <c r="BA2795" s="30"/>
      <c r="BB2795" s="30"/>
      <c r="BC2795" s="30"/>
      <c r="BD2795" s="13"/>
      <c r="BE2795" s="14"/>
      <c r="BF2795" s="12"/>
      <c r="BG2795" s="12"/>
      <c r="BH2795" s="12"/>
      <c r="BI2795" s="12"/>
      <c r="BJ2795" s="12"/>
    </row>
    <row r="2796" spans="1:62" s="1" customFormat="1" x14ac:dyDescent="0.25">
      <c r="A2796" s="30"/>
      <c r="B2796" s="30"/>
      <c r="C2796" s="259"/>
      <c r="D2796" s="245"/>
      <c r="E2796" s="245"/>
      <c r="F2796" s="245"/>
      <c r="G2796" s="245"/>
      <c r="H2796" s="246"/>
      <c r="I2796" s="259"/>
      <c r="J2796" s="259"/>
      <c r="K2796" s="248"/>
      <c r="L2796" s="249"/>
      <c r="M2796" s="250"/>
      <c r="N2796" s="248"/>
      <c r="O2796" s="261"/>
      <c r="P2796" s="248"/>
      <c r="Q2796" s="245"/>
      <c r="R2796" s="248"/>
      <c r="S2796" s="245"/>
      <c r="T2796" s="248"/>
      <c r="U2796" s="252"/>
      <c r="V2796" s="253"/>
      <c r="W2796" s="259"/>
      <c r="X2796" s="248"/>
      <c r="Y2796" s="254"/>
      <c r="Z2796" s="254"/>
      <c r="AA2796" s="132"/>
      <c r="AB2796" s="235"/>
      <c r="AC2796" s="255"/>
      <c r="AD2796" s="255"/>
      <c r="AE2796" s="256"/>
      <c r="AF2796" s="256"/>
      <c r="AG2796" s="132"/>
      <c r="AH2796" s="132"/>
      <c r="AI2796" s="132"/>
      <c r="AJ2796" s="132"/>
      <c r="AK2796" s="132"/>
      <c r="AL2796" s="257"/>
      <c r="AM2796" s="132"/>
      <c r="AN2796" s="132"/>
      <c r="AO2796" s="245"/>
      <c r="AP2796" s="245"/>
      <c r="AQ2796" s="132"/>
      <c r="AR2796" s="132"/>
      <c r="AS2796" s="132"/>
      <c r="AT2796" s="258"/>
      <c r="AU2796" s="258"/>
      <c r="AV2796" s="258"/>
      <c r="AW2796" s="258"/>
      <c r="AX2796" s="258"/>
      <c r="AY2796" s="132"/>
      <c r="AZ2796" s="30"/>
      <c r="BA2796" s="30"/>
      <c r="BB2796" s="30"/>
      <c r="BC2796" s="30"/>
      <c r="BD2796" s="13"/>
      <c r="BE2796" s="14"/>
      <c r="BF2796" s="12"/>
      <c r="BG2796" s="12"/>
      <c r="BH2796" s="12"/>
      <c r="BI2796" s="12"/>
      <c r="BJ2796" s="12"/>
    </row>
    <row r="2797" spans="1:62" s="1" customFormat="1" x14ac:dyDescent="0.25">
      <c r="A2797" s="30"/>
      <c r="B2797" s="30"/>
      <c r="C2797" s="259"/>
      <c r="D2797" s="245"/>
      <c r="E2797" s="245"/>
      <c r="F2797" s="245"/>
      <c r="G2797" s="245"/>
      <c r="H2797" s="246"/>
      <c r="I2797" s="259"/>
      <c r="J2797" s="259"/>
      <c r="K2797" s="248"/>
      <c r="L2797" s="249"/>
      <c r="M2797" s="250"/>
      <c r="N2797" s="248"/>
      <c r="O2797" s="261"/>
      <c r="P2797" s="248"/>
      <c r="Q2797" s="245"/>
      <c r="R2797" s="248"/>
      <c r="S2797" s="245"/>
      <c r="T2797" s="248"/>
      <c r="U2797" s="252"/>
      <c r="V2797" s="253"/>
      <c r="W2797" s="259"/>
      <c r="X2797" s="248"/>
      <c r="Y2797" s="254"/>
      <c r="Z2797" s="254"/>
      <c r="AA2797" s="132"/>
      <c r="AB2797" s="235"/>
      <c r="AC2797" s="255"/>
      <c r="AD2797" s="255"/>
      <c r="AE2797" s="256"/>
      <c r="AF2797" s="256"/>
      <c r="AG2797" s="132"/>
      <c r="AH2797" s="132"/>
      <c r="AI2797" s="132"/>
      <c r="AJ2797" s="132"/>
      <c r="AK2797" s="132"/>
      <c r="AL2797" s="257"/>
      <c r="AM2797" s="132"/>
      <c r="AN2797" s="132"/>
      <c r="AO2797" s="245"/>
      <c r="AP2797" s="245"/>
      <c r="AQ2797" s="132"/>
      <c r="AR2797" s="132"/>
      <c r="AS2797" s="132"/>
      <c r="AT2797" s="258"/>
      <c r="AU2797" s="258"/>
      <c r="AV2797" s="258"/>
      <c r="AW2797" s="258"/>
      <c r="AX2797" s="258"/>
      <c r="AY2797" s="132"/>
      <c r="AZ2797" s="30"/>
      <c r="BA2797" s="30"/>
      <c r="BB2797" s="30"/>
      <c r="BC2797" s="30"/>
      <c r="BD2797" s="13"/>
      <c r="BE2797" s="14"/>
      <c r="BF2797" s="12"/>
      <c r="BG2797" s="12"/>
      <c r="BH2797" s="12"/>
      <c r="BI2797" s="12"/>
      <c r="BJ2797" s="12"/>
    </row>
    <row r="2798" spans="1:62" s="1" customFormat="1" x14ac:dyDescent="0.25">
      <c r="A2798" s="30"/>
      <c r="B2798" s="30"/>
      <c r="C2798" s="259"/>
      <c r="D2798" s="245"/>
      <c r="E2798" s="245"/>
      <c r="F2798" s="245"/>
      <c r="G2798" s="245"/>
      <c r="H2798" s="246"/>
      <c r="I2798" s="259"/>
      <c r="J2798" s="259"/>
      <c r="K2798" s="248"/>
      <c r="L2798" s="249"/>
      <c r="M2798" s="250"/>
      <c r="N2798" s="248"/>
      <c r="O2798" s="261"/>
      <c r="P2798" s="248"/>
      <c r="Q2798" s="245"/>
      <c r="R2798" s="248"/>
      <c r="S2798" s="245"/>
      <c r="T2798" s="248"/>
      <c r="U2798" s="252"/>
      <c r="V2798" s="253"/>
      <c r="W2798" s="259"/>
      <c r="X2798" s="248"/>
      <c r="Y2798" s="254"/>
      <c r="Z2798" s="254"/>
      <c r="AA2798" s="132"/>
      <c r="AB2798" s="235"/>
      <c r="AC2798" s="255"/>
      <c r="AD2798" s="255"/>
      <c r="AE2798" s="256"/>
      <c r="AF2798" s="256"/>
      <c r="AG2798" s="132"/>
      <c r="AH2798" s="132"/>
      <c r="AI2798" s="132"/>
      <c r="AJ2798" s="132"/>
      <c r="AK2798" s="132"/>
      <c r="AL2798" s="257"/>
      <c r="AM2798" s="132"/>
      <c r="AN2798" s="132"/>
      <c r="AO2798" s="245"/>
      <c r="AP2798" s="245"/>
      <c r="AQ2798" s="132"/>
      <c r="AR2798" s="132"/>
      <c r="AS2798" s="132"/>
      <c r="AT2798" s="258"/>
      <c r="AU2798" s="258"/>
      <c r="AV2798" s="258"/>
      <c r="AW2798" s="258"/>
      <c r="AX2798" s="258"/>
      <c r="AY2798" s="132"/>
      <c r="AZ2798" s="30"/>
      <c r="BA2798" s="30"/>
      <c r="BB2798" s="30"/>
      <c r="BC2798" s="30"/>
      <c r="BD2798" s="13"/>
      <c r="BE2798" s="14"/>
      <c r="BF2798" s="12"/>
      <c r="BG2798" s="12"/>
      <c r="BH2798" s="12"/>
      <c r="BI2798" s="12"/>
      <c r="BJ2798" s="12"/>
    </row>
    <row r="2799" spans="1:62" s="1" customFormat="1" x14ac:dyDescent="0.25">
      <c r="A2799" s="30"/>
      <c r="B2799" s="30"/>
      <c r="C2799" s="259"/>
      <c r="D2799" s="245"/>
      <c r="E2799" s="245"/>
      <c r="F2799" s="245"/>
      <c r="G2799" s="245"/>
      <c r="H2799" s="246"/>
      <c r="I2799" s="259"/>
      <c r="J2799" s="259"/>
      <c r="K2799" s="248"/>
      <c r="L2799" s="249"/>
      <c r="M2799" s="250"/>
      <c r="N2799" s="248"/>
      <c r="O2799" s="261"/>
      <c r="P2799" s="248"/>
      <c r="Q2799" s="245"/>
      <c r="R2799" s="248"/>
      <c r="S2799" s="245"/>
      <c r="T2799" s="248"/>
      <c r="U2799" s="252"/>
      <c r="V2799" s="253"/>
      <c r="W2799" s="259"/>
      <c r="X2799" s="248"/>
      <c r="Y2799" s="254"/>
      <c r="Z2799" s="254"/>
      <c r="AA2799" s="132"/>
      <c r="AB2799" s="235"/>
      <c r="AC2799" s="255"/>
      <c r="AD2799" s="255"/>
      <c r="AE2799" s="256"/>
      <c r="AF2799" s="256"/>
      <c r="AG2799" s="132"/>
      <c r="AH2799" s="132"/>
      <c r="AI2799" s="132"/>
      <c r="AJ2799" s="132"/>
      <c r="AK2799" s="132"/>
      <c r="AL2799" s="257"/>
      <c r="AM2799" s="132"/>
      <c r="AN2799" s="132"/>
      <c r="AO2799" s="245"/>
      <c r="AP2799" s="245"/>
      <c r="AQ2799" s="132"/>
      <c r="AR2799" s="132"/>
      <c r="AS2799" s="132"/>
      <c r="AT2799" s="258"/>
      <c r="AU2799" s="258"/>
      <c r="AV2799" s="258"/>
      <c r="AW2799" s="258"/>
      <c r="AX2799" s="258"/>
      <c r="AY2799" s="132"/>
      <c r="AZ2799" s="30"/>
      <c r="BA2799" s="30"/>
      <c r="BB2799" s="30"/>
      <c r="BC2799" s="30"/>
      <c r="BD2799" s="13"/>
      <c r="BE2799" s="14"/>
      <c r="BF2799" s="12"/>
      <c r="BG2799" s="12"/>
      <c r="BH2799" s="12"/>
      <c r="BI2799" s="12"/>
      <c r="BJ2799" s="12"/>
    </row>
    <row r="2800" spans="1:62" s="1" customFormat="1" x14ac:dyDescent="0.25">
      <c r="A2800" s="30"/>
      <c r="B2800" s="30"/>
      <c r="C2800" s="259"/>
      <c r="D2800" s="245"/>
      <c r="E2800" s="245"/>
      <c r="F2800" s="245"/>
      <c r="G2800" s="245"/>
      <c r="H2800" s="246"/>
      <c r="I2800" s="259"/>
      <c r="J2800" s="259"/>
      <c r="K2800" s="248"/>
      <c r="L2800" s="249"/>
      <c r="M2800" s="250"/>
      <c r="N2800" s="248"/>
      <c r="O2800" s="261"/>
      <c r="P2800" s="248"/>
      <c r="Q2800" s="245"/>
      <c r="R2800" s="248"/>
      <c r="S2800" s="245"/>
      <c r="T2800" s="248"/>
      <c r="U2800" s="252"/>
      <c r="V2800" s="253"/>
      <c r="W2800" s="259"/>
      <c r="X2800" s="248"/>
      <c r="Y2800" s="254"/>
      <c r="Z2800" s="254"/>
      <c r="AA2800" s="132"/>
      <c r="AB2800" s="235"/>
      <c r="AC2800" s="255"/>
      <c r="AD2800" s="255"/>
      <c r="AE2800" s="256"/>
      <c r="AF2800" s="256"/>
      <c r="AG2800" s="132"/>
      <c r="AH2800" s="132"/>
      <c r="AI2800" s="132"/>
      <c r="AJ2800" s="132"/>
      <c r="AK2800" s="132"/>
      <c r="AL2800" s="257"/>
      <c r="AM2800" s="132"/>
      <c r="AN2800" s="132"/>
      <c r="AO2800" s="245"/>
      <c r="AP2800" s="245"/>
      <c r="AQ2800" s="132"/>
      <c r="AR2800" s="132"/>
      <c r="AS2800" s="132"/>
      <c r="AT2800" s="258"/>
      <c r="AU2800" s="258"/>
      <c r="AV2800" s="258"/>
      <c r="AW2800" s="258"/>
      <c r="AX2800" s="258"/>
      <c r="AY2800" s="132"/>
      <c r="AZ2800" s="30"/>
      <c r="BA2800" s="30"/>
      <c r="BB2800" s="30"/>
      <c r="BC2800" s="30"/>
      <c r="BD2800" s="13"/>
      <c r="BE2800" s="14"/>
      <c r="BF2800" s="12"/>
      <c r="BG2800" s="12"/>
      <c r="BH2800" s="12"/>
      <c r="BI2800" s="12"/>
      <c r="BJ2800" s="12"/>
    </row>
    <row r="2801" spans="1:62" s="1" customFormat="1" x14ac:dyDescent="0.25">
      <c r="A2801" s="30"/>
      <c r="B2801" s="30"/>
      <c r="C2801" s="259"/>
      <c r="D2801" s="245"/>
      <c r="E2801" s="245"/>
      <c r="F2801" s="245"/>
      <c r="G2801" s="245"/>
      <c r="H2801" s="246"/>
      <c r="I2801" s="259"/>
      <c r="J2801" s="259"/>
      <c r="K2801" s="248"/>
      <c r="L2801" s="249"/>
      <c r="M2801" s="250"/>
      <c r="N2801" s="248"/>
      <c r="O2801" s="261"/>
      <c r="P2801" s="248"/>
      <c r="Q2801" s="245"/>
      <c r="R2801" s="248"/>
      <c r="S2801" s="245"/>
      <c r="T2801" s="248"/>
      <c r="U2801" s="252"/>
      <c r="V2801" s="253"/>
      <c r="W2801" s="259"/>
      <c r="X2801" s="248"/>
      <c r="Y2801" s="254"/>
      <c r="Z2801" s="254"/>
      <c r="AA2801" s="132"/>
      <c r="AB2801" s="235"/>
      <c r="AC2801" s="255"/>
      <c r="AD2801" s="255"/>
      <c r="AE2801" s="256"/>
      <c r="AF2801" s="256"/>
      <c r="AG2801" s="132"/>
      <c r="AH2801" s="132"/>
      <c r="AI2801" s="132"/>
      <c r="AJ2801" s="132"/>
      <c r="AK2801" s="132"/>
      <c r="AL2801" s="257"/>
      <c r="AM2801" s="132"/>
      <c r="AN2801" s="132"/>
      <c r="AO2801" s="245"/>
      <c r="AP2801" s="245"/>
      <c r="AQ2801" s="132"/>
      <c r="AR2801" s="132"/>
      <c r="AS2801" s="132"/>
      <c r="AT2801" s="258"/>
      <c r="AU2801" s="258"/>
      <c r="AV2801" s="258"/>
      <c r="AW2801" s="258"/>
      <c r="AX2801" s="258"/>
      <c r="AY2801" s="132"/>
      <c r="AZ2801" s="30"/>
      <c r="BA2801" s="30"/>
      <c r="BB2801" s="30"/>
      <c r="BC2801" s="30"/>
      <c r="BD2801" s="13"/>
      <c r="BE2801" s="14"/>
      <c r="BF2801" s="12"/>
      <c r="BG2801" s="12"/>
      <c r="BH2801" s="12"/>
      <c r="BI2801" s="12"/>
      <c r="BJ2801" s="12"/>
    </row>
    <row r="2802" spans="1:62" s="1" customFormat="1" x14ac:dyDescent="0.25">
      <c r="A2802" s="30"/>
      <c r="B2802" s="30"/>
      <c r="C2802" s="259"/>
      <c r="D2802" s="245"/>
      <c r="E2802" s="245"/>
      <c r="F2802" s="245"/>
      <c r="G2802" s="245"/>
      <c r="H2802" s="246"/>
      <c r="I2802" s="259"/>
      <c r="J2802" s="259"/>
      <c r="K2802" s="248"/>
      <c r="L2802" s="249"/>
      <c r="M2802" s="250"/>
      <c r="N2802" s="248"/>
      <c r="O2802" s="261"/>
      <c r="P2802" s="248"/>
      <c r="Q2802" s="245"/>
      <c r="R2802" s="248"/>
      <c r="S2802" s="245"/>
      <c r="T2802" s="248"/>
      <c r="U2802" s="252"/>
      <c r="V2802" s="253"/>
      <c r="W2802" s="259"/>
      <c r="X2802" s="248"/>
      <c r="Y2802" s="254"/>
      <c r="Z2802" s="254"/>
      <c r="AA2802" s="132"/>
      <c r="AB2802" s="235"/>
      <c r="AC2802" s="255"/>
      <c r="AD2802" s="255"/>
      <c r="AE2802" s="256"/>
      <c r="AF2802" s="256"/>
      <c r="AG2802" s="132"/>
      <c r="AH2802" s="132"/>
      <c r="AI2802" s="132"/>
      <c r="AJ2802" s="132"/>
      <c r="AK2802" s="132"/>
      <c r="AL2802" s="257"/>
      <c r="AM2802" s="132"/>
      <c r="AN2802" s="132"/>
      <c r="AO2802" s="245"/>
      <c r="AP2802" s="245"/>
      <c r="AQ2802" s="132"/>
      <c r="AR2802" s="132"/>
      <c r="AS2802" s="132"/>
      <c r="AT2802" s="258"/>
      <c r="AU2802" s="258"/>
      <c r="AV2802" s="258"/>
      <c r="AW2802" s="258"/>
      <c r="AX2802" s="258"/>
      <c r="AY2802" s="132"/>
      <c r="AZ2802" s="30"/>
      <c r="BA2802" s="30"/>
      <c r="BB2802" s="30"/>
      <c r="BC2802" s="30"/>
      <c r="BD2802" s="13"/>
      <c r="BE2802" s="14"/>
      <c r="BF2802" s="12"/>
      <c r="BG2802" s="12"/>
      <c r="BH2802" s="12"/>
      <c r="BI2802" s="12"/>
      <c r="BJ2802" s="12"/>
    </row>
    <row r="2803" spans="1:62" s="1" customFormat="1" x14ac:dyDescent="0.25">
      <c r="A2803" s="30"/>
      <c r="B2803" s="30"/>
      <c r="C2803" s="259"/>
      <c r="D2803" s="245"/>
      <c r="E2803" s="245"/>
      <c r="F2803" s="245"/>
      <c r="G2803" s="245"/>
      <c r="H2803" s="246"/>
      <c r="I2803" s="259"/>
      <c r="J2803" s="259"/>
      <c r="K2803" s="248"/>
      <c r="L2803" s="249"/>
      <c r="M2803" s="250"/>
      <c r="N2803" s="248"/>
      <c r="O2803" s="261"/>
      <c r="P2803" s="248"/>
      <c r="Q2803" s="245"/>
      <c r="R2803" s="248"/>
      <c r="S2803" s="245"/>
      <c r="T2803" s="248"/>
      <c r="U2803" s="252"/>
      <c r="V2803" s="253"/>
      <c r="W2803" s="259"/>
      <c r="X2803" s="248"/>
      <c r="Y2803" s="254"/>
      <c r="Z2803" s="254"/>
      <c r="AA2803" s="132"/>
      <c r="AB2803" s="235"/>
      <c r="AC2803" s="255"/>
      <c r="AD2803" s="255"/>
      <c r="AE2803" s="256"/>
      <c r="AF2803" s="256"/>
      <c r="AG2803" s="132"/>
      <c r="AH2803" s="132"/>
      <c r="AI2803" s="132"/>
      <c r="AJ2803" s="132"/>
      <c r="AK2803" s="132"/>
      <c r="AL2803" s="257"/>
      <c r="AM2803" s="132"/>
      <c r="AN2803" s="132"/>
      <c r="AO2803" s="245"/>
      <c r="AP2803" s="245"/>
      <c r="AQ2803" s="132"/>
      <c r="AR2803" s="132"/>
      <c r="AS2803" s="132"/>
      <c r="AT2803" s="258"/>
      <c r="AU2803" s="258"/>
      <c r="AV2803" s="258"/>
      <c r="AW2803" s="258"/>
      <c r="AX2803" s="258"/>
      <c r="AY2803" s="132"/>
      <c r="AZ2803" s="30"/>
      <c r="BA2803" s="30"/>
      <c r="BB2803" s="30"/>
      <c r="BC2803" s="30"/>
      <c r="BD2803" s="13"/>
      <c r="BE2803" s="14"/>
      <c r="BF2803" s="12"/>
      <c r="BG2803" s="12"/>
      <c r="BH2803" s="12"/>
      <c r="BI2803" s="12"/>
      <c r="BJ2803" s="12"/>
    </row>
    <row r="2804" spans="1:62" s="1" customFormat="1" x14ac:dyDescent="0.25">
      <c r="A2804" s="30"/>
      <c r="B2804" s="30"/>
      <c r="C2804" s="259"/>
      <c r="D2804" s="245"/>
      <c r="E2804" s="245"/>
      <c r="F2804" s="245"/>
      <c r="G2804" s="245"/>
      <c r="H2804" s="246"/>
      <c r="I2804" s="259"/>
      <c r="J2804" s="259"/>
      <c r="K2804" s="248"/>
      <c r="L2804" s="249"/>
      <c r="M2804" s="250"/>
      <c r="N2804" s="248"/>
      <c r="O2804" s="261"/>
      <c r="P2804" s="248"/>
      <c r="Q2804" s="245"/>
      <c r="R2804" s="248"/>
      <c r="S2804" s="245"/>
      <c r="T2804" s="248"/>
      <c r="U2804" s="252"/>
      <c r="V2804" s="253"/>
      <c r="W2804" s="259"/>
      <c r="X2804" s="248"/>
      <c r="Y2804" s="254"/>
      <c r="Z2804" s="254"/>
      <c r="AA2804" s="132"/>
      <c r="AB2804" s="235"/>
      <c r="AC2804" s="255"/>
      <c r="AD2804" s="255"/>
      <c r="AE2804" s="256"/>
      <c r="AF2804" s="256"/>
      <c r="AG2804" s="132"/>
      <c r="AH2804" s="132"/>
      <c r="AI2804" s="132"/>
      <c r="AJ2804" s="132"/>
      <c r="AK2804" s="132"/>
      <c r="AL2804" s="257"/>
      <c r="AM2804" s="132"/>
      <c r="AN2804" s="132"/>
      <c r="AO2804" s="245"/>
      <c r="AP2804" s="245"/>
      <c r="AQ2804" s="132"/>
      <c r="AR2804" s="132"/>
      <c r="AS2804" s="132"/>
      <c r="AT2804" s="258"/>
      <c r="AU2804" s="258"/>
      <c r="AV2804" s="258"/>
      <c r="AW2804" s="258"/>
      <c r="AX2804" s="258"/>
      <c r="AY2804" s="132"/>
      <c r="AZ2804" s="30"/>
      <c r="BA2804" s="30"/>
      <c r="BB2804" s="30"/>
      <c r="BC2804" s="30"/>
      <c r="BD2804" s="13"/>
      <c r="BE2804" s="14"/>
      <c r="BF2804" s="12"/>
      <c r="BG2804" s="12"/>
      <c r="BH2804" s="12"/>
      <c r="BI2804" s="12"/>
      <c r="BJ2804" s="12"/>
    </row>
    <row r="2805" spans="1:62" s="1" customFormat="1" x14ac:dyDescent="0.25">
      <c r="A2805" s="30"/>
      <c r="B2805" s="30"/>
      <c r="C2805" s="259"/>
      <c r="D2805" s="245"/>
      <c r="E2805" s="245"/>
      <c r="F2805" s="245"/>
      <c r="G2805" s="245"/>
      <c r="H2805" s="246"/>
      <c r="I2805" s="259"/>
      <c r="J2805" s="259"/>
      <c r="K2805" s="248"/>
      <c r="L2805" s="249"/>
      <c r="M2805" s="250"/>
      <c r="N2805" s="248"/>
      <c r="O2805" s="261"/>
      <c r="P2805" s="248"/>
      <c r="Q2805" s="245"/>
      <c r="R2805" s="248"/>
      <c r="S2805" s="245"/>
      <c r="T2805" s="248"/>
      <c r="U2805" s="252"/>
      <c r="V2805" s="253"/>
      <c r="W2805" s="259"/>
      <c r="X2805" s="248"/>
      <c r="Y2805" s="254"/>
      <c r="Z2805" s="254"/>
      <c r="AA2805" s="132"/>
      <c r="AB2805" s="235"/>
      <c r="AC2805" s="255"/>
      <c r="AD2805" s="255"/>
      <c r="AE2805" s="256"/>
      <c r="AF2805" s="256"/>
      <c r="AG2805" s="132"/>
      <c r="AH2805" s="132"/>
      <c r="AI2805" s="132"/>
      <c r="AJ2805" s="132"/>
      <c r="AK2805" s="132"/>
      <c r="AL2805" s="257"/>
      <c r="AM2805" s="132"/>
      <c r="AN2805" s="132"/>
      <c r="AO2805" s="245"/>
      <c r="AP2805" s="245"/>
      <c r="AQ2805" s="132"/>
      <c r="AR2805" s="132"/>
      <c r="AS2805" s="132"/>
      <c r="AT2805" s="258"/>
      <c r="AU2805" s="258"/>
      <c r="AV2805" s="258"/>
      <c r="AW2805" s="258"/>
      <c r="AX2805" s="258"/>
      <c r="AY2805" s="132"/>
      <c r="AZ2805" s="30"/>
      <c r="BA2805" s="30"/>
      <c r="BB2805" s="30"/>
      <c r="BC2805" s="30"/>
      <c r="BD2805" s="13"/>
      <c r="BE2805" s="14"/>
      <c r="BF2805" s="12"/>
      <c r="BG2805" s="12"/>
      <c r="BH2805" s="12"/>
      <c r="BI2805" s="12"/>
      <c r="BJ2805" s="12"/>
    </row>
    <row r="2806" spans="1:62" s="1" customFormat="1" x14ac:dyDescent="0.25">
      <c r="A2806" s="30"/>
      <c r="B2806" s="30"/>
      <c r="C2806" s="259"/>
      <c r="D2806" s="245"/>
      <c r="E2806" s="245"/>
      <c r="F2806" s="245"/>
      <c r="G2806" s="245"/>
      <c r="H2806" s="246"/>
      <c r="I2806" s="259"/>
      <c r="J2806" s="259"/>
      <c r="K2806" s="248"/>
      <c r="L2806" s="249"/>
      <c r="M2806" s="250"/>
      <c r="N2806" s="248"/>
      <c r="O2806" s="261"/>
      <c r="P2806" s="248"/>
      <c r="Q2806" s="245"/>
      <c r="R2806" s="248"/>
      <c r="S2806" s="245"/>
      <c r="T2806" s="248"/>
      <c r="U2806" s="252"/>
      <c r="V2806" s="253"/>
      <c r="W2806" s="259"/>
      <c r="X2806" s="248"/>
      <c r="Y2806" s="254"/>
      <c r="Z2806" s="254"/>
      <c r="AA2806" s="132"/>
      <c r="AB2806" s="235"/>
      <c r="AC2806" s="255"/>
      <c r="AD2806" s="255"/>
      <c r="AE2806" s="256"/>
      <c r="AF2806" s="256"/>
      <c r="AG2806" s="132"/>
      <c r="AH2806" s="132"/>
      <c r="AI2806" s="132"/>
      <c r="AJ2806" s="132"/>
      <c r="AK2806" s="132"/>
      <c r="AL2806" s="257"/>
      <c r="AM2806" s="132"/>
      <c r="AN2806" s="132"/>
      <c r="AO2806" s="245"/>
      <c r="AP2806" s="245"/>
      <c r="AQ2806" s="132"/>
      <c r="AR2806" s="132"/>
      <c r="AS2806" s="132"/>
      <c r="AT2806" s="258"/>
      <c r="AU2806" s="258"/>
      <c r="AV2806" s="258"/>
      <c r="AW2806" s="258"/>
      <c r="AX2806" s="258"/>
      <c r="AY2806" s="132"/>
      <c r="AZ2806" s="30"/>
      <c r="BA2806" s="30"/>
      <c r="BB2806" s="30"/>
      <c r="BC2806" s="30"/>
      <c r="BD2806" s="13"/>
      <c r="BE2806" s="14"/>
      <c r="BF2806" s="12"/>
      <c r="BG2806" s="12"/>
      <c r="BH2806" s="12"/>
      <c r="BI2806" s="12"/>
      <c r="BJ2806" s="12"/>
    </row>
    <row r="2807" spans="1:62" s="1" customFormat="1" x14ac:dyDescent="0.25">
      <c r="A2807" s="30"/>
      <c r="B2807" s="30"/>
      <c r="C2807" s="259"/>
      <c r="D2807" s="245"/>
      <c r="E2807" s="245"/>
      <c r="F2807" s="245"/>
      <c r="G2807" s="245"/>
      <c r="H2807" s="246"/>
      <c r="I2807" s="259"/>
      <c r="J2807" s="259"/>
      <c r="K2807" s="248"/>
      <c r="L2807" s="249"/>
      <c r="M2807" s="250"/>
      <c r="N2807" s="248"/>
      <c r="O2807" s="261"/>
      <c r="P2807" s="248"/>
      <c r="Q2807" s="245"/>
      <c r="R2807" s="248"/>
      <c r="S2807" s="245"/>
      <c r="T2807" s="248"/>
      <c r="U2807" s="252"/>
      <c r="V2807" s="253"/>
      <c r="W2807" s="259"/>
      <c r="X2807" s="248"/>
      <c r="Y2807" s="254"/>
      <c r="Z2807" s="254"/>
      <c r="AA2807" s="132"/>
      <c r="AB2807" s="235"/>
      <c r="AC2807" s="255"/>
      <c r="AD2807" s="255"/>
      <c r="AE2807" s="256"/>
      <c r="AF2807" s="256"/>
      <c r="AG2807" s="132"/>
      <c r="AH2807" s="132"/>
      <c r="AI2807" s="132"/>
      <c r="AJ2807" s="132"/>
      <c r="AK2807" s="132"/>
      <c r="AL2807" s="257"/>
      <c r="AM2807" s="132"/>
      <c r="AN2807" s="132"/>
      <c r="AO2807" s="245"/>
      <c r="AP2807" s="245"/>
      <c r="AQ2807" s="132"/>
      <c r="AR2807" s="132"/>
      <c r="AS2807" s="132"/>
      <c r="AT2807" s="258"/>
      <c r="AU2807" s="258"/>
      <c r="AV2807" s="258"/>
      <c r="AW2807" s="258"/>
      <c r="AX2807" s="258"/>
      <c r="AY2807" s="132"/>
      <c r="AZ2807" s="30"/>
      <c r="BA2807" s="30"/>
      <c r="BB2807" s="30"/>
      <c r="BC2807" s="30"/>
      <c r="BD2807" s="13"/>
      <c r="BE2807" s="14"/>
      <c r="BF2807" s="12"/>
      <c r="BG2807" s="12"/>
      <c r="BH2807" s="12"/>
      <c r="BI2807" s="12"/>
      <c r="BJ2807" s="12"/>
    </row>
    <row r="2808" spans="1:62" s="1" customFormat="1" x14ac:dyDescent="0.25">
      <c r="A2808" s="30"/>
      <c r="B2808" s="30"/>
      <c r="C2808" s="259"/>
      <c r="D2808" s="245"/>
      <c r="E2808" s="245"/>
      <c r="F2808" s="245"/>
      <c r="G2808" s="245"/>
      <c r="H2808" s="246"/>
      <c r="I2808" s="259"/>
      <c r="J2808" s="259"/>
      <c r="K2808" s="248"/>
      <c r="L2808" s="249"/>
      <c r="M2808" s="250"/>
      <c r="N2808" s="248"/>
      <c r="O2808" s="261"/>
      <c r="P2808" s="248"/>
      <c r="Q2808" s="245"/>
      <c r="R2808" s="248"/>
      <c r="S2808" s="245"/>
      <c r="T2808" s="248"/>
      <c r="U2808" s="252"/>
      <c r="V2808" s="253"/>
      <c r="W2808" s="259"/>
      <c r="X2808" s="248"/>
      <c r="Y2808" s="254"/>
      <c r="Z2808" s="254"/>
      <c r="AA2808" s="132"/>
      <c r="AB2808" s="235"/>
      <c r="AC2808" s="255"/>
      <c r="AD2808" s="255"/>
      <c r="AE2808" s="256"/>
      <c r="AF2808" s="256"/>
      <c r="AG2808" s="132"/>
      <c r="AH2808" s="132"/>
      <c r="AI2808" s="132"/>
      <c r="AJ2808" s="132"/>
      <c r="AK2808" s="132"/>
      <c r="AL2808" s="257"/>
      <c r="AM2808" s="132"/>
      <c r="AN2808" s="132"/>
      <c r="AO2808" s="245"/>
      <c r="AP2808" s="245"/>
      <c r="AQ2808" s="132"/>
      <c r="AR2808" s="132"/>
      <c r="AS2808" s="132"/>
      <c r="AT2808" s="258"/>
      <c r="AU2808" s="258"/>
      <c r="AV2808" s="258"/>
      <c r="AW2808" s="258"/>
      <c r="AX2808" s="258"/>
      <c r="AY2808" s="132"/>
      <c r="AZ2808" s="30"/>
      <c r="BA2808" s="30"/>
      <c r="BB2808" s="30"/>
      <c r="BC2808" s="30"/>
      <c r="BD2808" s="13"/>
      <c r="BE2808" s="14"/>
      <c r="BF2808" s="12"/>
      <c r="BG2808" s="12"/>
      <c r="BH2808" s="12"/>
      <c r="BI2808" s="12"/>
      <c r="BJ2808" s="12"/>
    </row>
    <row r="2809" spans="1:62" s="1" customFormat="1" x14ac:dyDescent="0.25">
      <c r="A2809" s="30"/>
      <c r="B2809" s="30"/>
      <c r="C2809" s="259"/>
      <c r="D2809" s="245"/>
      <c r="E2809" s="245"/>
      <c r="F2809" s="245"/>
      <c r="G2809" s="245"/>
      <c r="H2809" s="246"/>
      <c r="I2809" s="259"/>
      <c r="J2809" s="259"/>
      <c r="K2809" s="248"/>
      <c r="L2809" s="249"/>
      <c r="M2809" s="250"/>
      <c r="N2809" s="248"/>
      <c r="O2809" s="261"/>
      <c r="P2809" s="248"/>
      <c r="Q2809" s="245"/>
      <c r="R2809" s="248"/>
      <c r="S2809" s="245"/>
      <c r="T2809" s="248"/>
      <c r="U2809" s="252"/>
      <c r="V2809" s="253"/>
      <c r="W2809" s="259"/>
      <c r="X2809" s="248"/>
      <c r="Y2809" s="254"/>
      <c r="Z2809" s="254"/>
      <c r="AA2809" s="132"/>
      <c r="AB2809" s="235"/>
      <c r="AC2809" s="255"/>
      <c r="AD2809" s="255"/>
      <c r="AE2809" s="256"/>
      <c r="AF2809" s="256"/>
      <c r="AG2809" s="132"/>
      <c r="AH2809" s="132"/>
      <c r="AI2809" s="132"/>
      <c r="AJ2809" s="132"/>
      <c r="AK2809" s="132"/>
      <c r="AL2809" s="257"/>
      <c r="AM2809" s="132"/>
      <c r="AN2809" s="132"/>
      <c r="AO2809" s="245"/>
      <c r="AP2809" s="245"/>
      <c r="AQ2809" s="132"/>
      <c r="AR2809" s="132"/>
      <c r="AS2809" s="132"/>
      <c r="AT2809" s="258"/>
      <c r="AU2809" s="258"/>
      <c r="AV2809" s="258"/>
      <c r="AW2809" s="258"/>
      <c r="AX2809" s="258"/>
      <c r="AY2809" s="132"/>
      <c r="AZ2809" s="30"/>
      <c r="BA2809" s="30"/>
      <c r="BB2809" s="30"/>
      <c r="BC2809" s="30"/>
      <c r="BD2809" s="13"/>
      <c r="BE2809" s="14"/>
      <c r="BF2809" s="12"/>
      <c r="BG2809" s="12"/>
      <c r="BH2809" s="12"/>
      <c r="BI2809" s="12"/>
      <c r="BJ2809" s="12"/>
    </row>
    <row r="2810" spans="1:62" s="1" customFormat="1" x14ac:dyDescent="0.25">
      <c r="A2810" s="30"/>
      <c r="B2810" s="30"/>
      <c r="C2810" s="259"/>
      <c r="D2810" s="245"/>
      <c r="E2810" s="245"/>
      <c r="F2810" s="245"/>
      <c r="G2810" s="245"/>
      <c r="H2810" s="246"/>
      <c r="I2810" s="259"/>
      <c r="J2810" s="259"/>
      <c r="K2810" s="248"/>
      <c r="L2810" s="249"/>
      <c r="M2810" s="250"/>
      <c r="N2810" s="248"/>
      <c r="O2810" s="261"/>
      <c r="P2810" s="248"/>
      <c r="Q2810" s="245"/>
      <c r="R2810" s="248"/>
      <c r="S2810" s="245"/>
      <c r="T2810" s="248"/>
      <c r="U2810" s="252"/>
      <c r="V2810" s="253"/>
      <c r="W2810" s="259"/>
      <c r="X2810" s="248"/>
      <c r="Y2810" s="254"/>
      <c r="Z2810" s="254"/>
      <c r="AA2810" s="132"/>
      <c r="AB2810" s="235"/>
      <c r="AC2810" s="255"/>
      <c r="AD2810" s="255"/>
      <c r="AE2810" s="256"/>
      <c r="AF2810" s="256"/>
      <c r="AG2810" s="132"/>
      <c r="AH2810" s="132"/>
      <c r="AI2810" s="132"/>
      <c r="AJ2810" s="132"/>
      <c r="AK2810" s="132"/>
      <c r="AL2810" s="257"/>
      <c r="AM2810" s="132"/>
      <c r="AN2810" s="132"/>
      <c r="AO2810" s="245"/>
      <c r="AP2810" s="245"/>
      <c r="AQ2810" s="132"/>
      <c r="AR2810" s="132"/>
      <c r="AS2810" s="132"/>
      <c r="AT2810" s="258"/>
      <c r="AU2810" s="258"/>
      <c r="AV2810" s="258"/>
      <c r="AW2810" s="258"/>
      <c r="AX2810" s="258"/>
      <c r="AY2810" s="132"/>
      <c r="AZ2810" s="30"/>
      <c r="BA2810" s="30"/>
      <c r="BB2810" s="30"/>
      <c r="BC2810" s="30"/>
      <c r="BD2810" s="13"/>
      <c r="BE2810" s="14"/>
      <c r="BF2810" s="12"/>
      <c r="BG2810" s="12"/>
      <c r="BH2810" s="12"/>
      <c r="BI2810" s="12"/>
      <c r="BJ2810" s="12"/>
    </row>
    <row r="2811" spans="1:62" s="1" customFormat="1" x14ac:dyDescent="0.25">
      <c r="A2811" s="30"/>
      <c r="B2811" s="30"/>
      <c r="C2811" s="259"/>
      <c r="D2811" s="245"/>
      <c r="E2811" s="245"/>
      <c r="F2811" s="245"/>
      <c r="G2811" s="245"/>
      <c r="H2811" s="246"/>
      <c r="I2811" s="259"/>
      <c r="J2811" s="259"/>
      <c r="K2811" s="248"/>
      <c r="L2811" s="249"/>
      <c r="M2811" s="250"/>
      <c r="N2811" s="248"/>
      <c r="O2811" s="261"/>
      <c r="P2811" s="248"/>
      <c r="Q2811" s="245"/>
      <c r="R2811" s="248"/>
      <c r="S2811" s="245"/>
      <c r="T2811" s="248"/>
      <c r="U2811" s="252"/>
      <c r="V2811" s="253"/>
      <c r="W2811" s="259"/>
      <c r="X2811" s="248"/>
      <c r="Y2811" s="254"/>
      <c r="Z2811" s="254"/>
      <c r="AA2811" s="132"/>
      <c r="AB2811" s="235"/>
      <c r="AC2811" s="255"/>
      <c r="AD2811" s="255"/>
      <c r="AE2811" s="256"/>
      <c r="AF2811" s="256"/>
      <c r="AG2811" s="132"/>
      <c r="AH2811" s="132"/>
      <c r="AI2811" s="132"/>
      <c r="AJ2811" s="132"/>
      <c r="AK2811" s="132"/>
      <c r="AL2811" s="257"/>
      <c r="AM2811" s="132"/>
      <c r="AN2811" s="132"/>
      <c r="AO2811" s="245"/>
      <c r="AP2811" s="245"/>
      <c r="AQ2811" s="132"/>
      <c r="AR2811" s="132"/>
      <c r="AS2811" s="132"/>
      <c r="AT2811" s="258"/>
      <c r="AU2811" s="258"/>
      <c r="AV2811" s="258"/>
      <c r="AW2811" s="258"/>
      <c r="AX2811" s="258"/>
      <c r="AY2811" s="132"/>
      <c r="AZ2811" s="30"/>
      <c r="BA2811" s="30"/>
      <c r="BB2811" s="30"/>
      <c r="BC2811" s="30"/>
      <c r="BD2811" s="13"/>
      <c r="BE2811" s="14"/>
      <c r="BF2811" s="12"/>
      <c r="BG2811" s="12"/>
      <c r="BH2811" s="12"/>
      <c r="BI2811" s="12"/>
      <c r="BJ2811" s="12"/>
    </row>
    <row r="2812" spans="1:62" s="1" customFormat="1" x14ac:dyDescent="0.25">
      <c r="A2812" s="30"/>
      <c r="B2812" s="30"/>
      <c r="C2812" s="259"/>
      <c r="D2812" s="245"/>
      <c r="E2812" s="245"/>
      <c r="F2812" s="245"/>
      <c r="G2812" s="245"/>
      <c r="H2812" s="246"/>
      <c r="I2812" s="259"/>
      <c r="J2812" s="259"/>
      <c r="K2812" s="248"/>
      <c r="L2812" s="249"/>
      <c r="M2812" s="250"/>
      <c r="N2812" s="248"/>
      <c r="O2812" s="261"/>
      <c r="P2812" s="248"/>
      <c r="Q2812" s="245"/>
      <c r="R2812" s="248"/>
      <c r="S2812" s="245"/>
      <c r="T2812" s="248"/>
      <c r="U2812" s="252"/>
      <c r="V2812" s="253"/>
      <c r="W2812" s="259"/>
      <c r="X2812" s="248"/>
      <c r="Y2812" s="254"/>
      <c r="Z2812" s="254"/>
      <c r="AA2812" s="132"/>
      <c r="AB2812" s="235"/>
      <c r="AC2812" s="255"/>
      <c r="AD2812" s="255"/>
      <c r="AE2812" s="256"/>
      <c r="AF2812" s="256"/>
      <c r="AG2812" s="132"/>
      <c r="AH2812" s="132"/>
      <c r="AI2812" s="132"/>
      <c r="AJ2812" s="132"/>
      <c r="AK2812" s="132"/>
      <c r="AL2812" s="257"/>
      <c r="AM2812" s="132"/>
      <c r="AN2812" s="132"/>
      <c r="AO2812" s="245"/>
      <c r="AP2812" s="245"/>
      <c r="AQ2812" s="132"/>
      <c r="AR2812" s="132"/>
      <c r="AS2812" s="132"/>
      <c r="AT2812" s="258"/>
      <c r="AU2812" s="258"/>
      <c r="AV2812" s="258"/>
      <c r="AW2812" s="258"/>
      <c r="AX2812" s="258"/>
      <c r="AY2812" s="132"/>
      <c r="AZ2812" s="30"/>
      <c r="BA2812" s="30"/>
      <c r="BB2812" s="30"/>
      <c r="BC2812" s="30"/>
      <c r="BD2812" s="13"/>
      <c r="BE2812" s="14"/>
      <c r="BF2812" s="12"/>
      <c r="BG2812" s="12"/>
      <c r="BH2812" s="12"/>
      <c r="BI2812" s="12"/>
      <c r="BJ2812" s="12"/>
    </row>
    <row r="2813" spans="1:62" s="1" customFormat="1" x14ac:dyDescent="0.25">
      <c r="A2813" s="30"/>
      <c r="B2813" s="30"/>
      <c r="C2813" s="259"/>
      <c r="D2813" s="245"/>
      <c r="E2813" s="245"/>
      <c r="F2813" s="245"/>
      <c r="G2813" s="245"/>
      <c r="H2813" s="246"/>
      <c r="I2813" s="259"/>
      <c r="J2813" s="259"/>
      <c r="K2813" s="248"/>
      <c r="L2813" s="249"/>
      <c r="M2813" s="250"/>
      <c r="N2813" s="248"/>
      <c r="O2813" s="261"/>
      <c r="P2813" s="248"/>
      <c r="Q2813" s="245"/>
      <c r="R2813" s="248"/>
      <c r="S2813" s="245"/>
      <c r="T2813" s="248"/>
      <c r="U2813" s="252"/>
      <c r="V2813" s="253"/>
      <c r="W2813" s="259"/>
      <c r="X2813" s="248"/>
      <c r="Y2813" s="254"/>
      <c r="Z2813" s="254"/>
      <c r="AA2813" s="132"/>
      <c r="AB2813" s="235"/>
      <c r="AC2813" s="255"/>
      <c r="AD2813" s="255"/>
      <c r="AE2813" s="256"/>
      <c r="AF2813" s="256"/>
      <c r="AG2813" s="132"/>
      <c r="AH2813" s="132"/>
      <c r="AI2813" s="132"/>
      <c r="AJ2813" s="132"/>
      <c r="AK2813" s="132"/>
      <c r="AL2813" s="257"/>
      <c r="AM2813" s="132"/>
      <c r="AN2813" s="132"/>
      <c r="AO2813" s="245"/>
      <c r="AP2813" s="245"/>
      <c r="AQ2813" s="132"/>
      <c r="AR2813" s="132"/>
      <c r="AS2813" s="132"/>
      <c r="AT2813" s="258"/>
      <c r="AU2813" s="258"/>
      <c r="AV2813" s="258"/>
      <c r="AW2813" s="258"/>
      <c r="AX2813" s="258"/>
      <c r="AY2813" s="132"/>
      <c r="AZ2813" s="30"/>
      <c r="BA2813" s="30"/>
      <c r="BB2813" s="30"/>
      <c r="BC2813" s="30"/>
      <c r="BD2813" s="13"/>
      <c r="BE2813" s="14"/>
      <c r="BF2813" s="12"/>
      <c r="BG2813" s="12"/>
      <c r="BH2813" s="12"/>
      <c r="BI2813" s="12"/>
      <c r="BJ2813" s="12"/>
    </row>
    <row r="2814" spans="1:62" s="1" customFormat="1" x14ac:dyDescent="0.25">
      <c r="A2814" s="30"/>
      <c r="B2814" s="30"/>
      <c r="C2814" s="259"/>
      <c r="D2814" s="245"/>
      <c r="E2814" s="245"/>
      <c r="F2814" s="245"/>
      <c r="G2814" s="245"/>
      <c r="H2814" s="246"/>
      <c r="I2814" s="259"/>
      <c r="J2814" s="259"/>
      <c r="K2814" s="248"/>
      <c r="L2814" s="249"/>
      <c r="M2814" s="250"/>
      <c r="N2814" s="248"/>
      <c r="O2814" s="261"/>
      <c r="P2814" s="248"/>
      <c r="Q2814" s="245"/>
      <c r="R2814" s="248"/>
      <c r="S2814" s="245"/>
      <c r="T2814" s="248"/>
      <c r="U2814" s="252"/>
      <c r="V2814" s="253"/>
      <c r="W2814" s="259"/>
      <c r="X2814" s="248"/>
      <c r="Y2814" s="254"/>
      <c r="Z2814" s="254"/>
      <c r="AA2814" s="132"/>
      <c r="AB2814" s="235"/>
      <c r="AC2814" s="255"/>
      <c r="AD2814" s="255"/>
      <c r="AE2814" s="256"/>
      <c r="AF2814" s="256"/>
      <c r="AG2814" s="132"/>
      <c r="AH2814" s="132"/>
      <c r="AI2814" s="132"/>
      <c r="AJ2814" s="132"/>
      <c r="AK2814" s="132"/>
      <c r="AL2814" s="257"/>
      <c r="AM2814" s="132"/>
      <c r="AN2814" s="132"/>
      <c r="AO2814" s="245"/>
      <c r="AP2814" s="245"/>
      <c r="AQ2814" s="132"/>
      <c r="AR2814" s="132"/>
      <c r="AS2814" s="132"/>
      <c r="AT2814" s="258"/>
      <c r="AU2814" s="258"/>
      <c r="AV2814" s="258"/>
      <c r="AW2814" s="258"/>
      <c r="AX2814" s="258"/>
      <c r="AY2814" s="132"/>
      <c r="AZ2814" s="30"/>
      <c r="BA2814" s="30"/>
      <c r="BB2814" s="30"/>
      <c r="BC2814" s="30"/>
      <c r="BD2814" s="13"/>
      <c r="BE2814" s="14"/>
      <c r="BF2814" s="12"/>
      <c r="BG2814" s="12"/>
      <c r="BH2814" s="12"/>
      <c r="BI2814" s="12"/>
      <c r="BJ2814" s="12"/>
    </row>
    <row r="2815" spans="1:62" s="1" customFormat="1" x14ac:dyDescent="0.25">
      <c r="A2815" s="30"/>
      <c r="B2815" s="30"/>
      <c r="C2815" s="259"/>
      <c r="D2815" s="245"/>
      <c r="E2815" s="245"/>
      <c r="F2815" s="245"/>
      <c r="G2815" s="245"/>
      <c r="H2815" s="246"/>
      <c r="I2815" s="259"/>
      <c r="J2815" s="259"/>
      <c r="K2815" s="248"/>
      <c r="L2815" s="249"/>
      <c r="M2815" s="250"/>
      <c r="N2815" s="248"/>
      <c r="O2815" s="261"/>
      <c r="P2815" s="248"/>
      <c r="Q2815" s="245"/>
      <c r="R2815" s="248"/>
      <c r="S2815" s="245"/>
      <c r="T2815" s="248"/>
      <c r="U2815" s="252"/>
      <c r="V2815" s="253"/>
      <c r="W2815" s="259"/>
      <c r="X2815" s="248"/>
      <c r="Y2815" s="254"/>
      <c r="Z2815" s="254"/>
      <c r="AA2815" s="132"/>
      <c r="AB2815" s="235"/>
      <c r="AC2815" s="255"/>
      <c r="AD2815" s="255"/>
      <c r="AE2815" s="256"/>
      <c r="AF2815" s="256"/>
      <c r="AG2815" s="132"/>
      <c r="AH2815" s="132"/>
      <c r="AI2815" s="132"/>
      <c r="AJ2815" s="132"/>
      <c r="AK2815" s="132"/>
      <c r="AL2815" s="257"/>
      <c r="AM2815" s="132"/>
      <c r="AN2815" s="132"/>
      <c r="AO2815" s="245"/>
      <c r="AP2815" s="245"/>
      <c r="AQ2815" s="132"/>
      <c r="AR2815" s="132"/>
      <c r="AS2815" s="132"/>
      <c r="AT2815" s="258"/>
      <c r="AU2815" s="258"/>
      <c r="AV2815" s="258"/>
      <c r="AW2815" s="258"/>
      <c r="AX2815" s="258"/>
      <c r="AY2815" s="132"/>
      <c r="AZ2815" s="30"/>
      <c r="BA2815" s="30"/>
      <c r="BB2815" s="30"/>
      <c r="BC2815" s="30"/>
      <c r="BD2815" s="13"/>
      <c r="BE2815" s="14"/>
      <c r="BF2815" s="12"/>
      <c r="BG2815" s="12"/>
      <c r="BH2815" s="12"/>
      <c r="BI2815" s="12"/>
      <c r="BJ2815" s="12"/>
    </row>
    <row r="2816" spans="1:62" s="1" customFormat="1" x14ac:dyDescent="0.25">
      <c r="A2816" s="30"/>
      <c r="B2816" s="30"/>
      <c r="C2816" s="259"/>
      <c r="D2816" s="245"/>
      <c r="E2816" s="245"/>
      <c r="F2816" s="245"/>
      <c r="G2816" s="245"/>
      <c r="H2816" s="246"/>
      <c r="I2816" s="259"/>
      <c r="J2816" s="259"/>
      <c r="K2816" s="248"/>
      <c r="L2816" s="249"/>
      <c r="M2816" s="250"/>
      <c r="N2816" s="248"/>
      <c r="O2816" s="261"/>
      <c r="P2816" s="248"/>
      <c r="Q2816" s="245"/>
      <c r="R2816" s="248"/>
      <c r="S2816" s="245"/>
      <c r="T2816" s="248"/>
      <c r="U2816" s="252"/>
      <c r="V2816" s="253"/>
      <c r="W2816" s="259"/>
      <c r="X2816" s="248"/>
      <c r="Y2816" s="254"/>
      <c r="Z2816" s="254"/>
      <c r="AA2816" s="132"/>
      <c r="AB2816" s="235"/>
      <c r="AC2816" s="255"/>
      <c r="AD2816" s="255"/>
      <c r="AE2816" s="256"/>
      <c r="AF2816" s="256"/>
      <c r="AG2816" s="132"/>
      <c r="AH2816" s="132"/>
      <c r="AI2816" s="132"/>
      <c r="AJ2816" s="132"/>
      <c r="AK2816" s="132"/>
      <c r="AL2816" s="257"/>
      <c r="AM2816" s="132"/>
      <c r="AN2816" s="132"/>
      <c r="AO2816" s="245"/>
      <c r="AP2816" s="245"/>
      <c r="AQ2816" s="132"/>
      <c r="AR2816" s="132"/>
      <c r="AS2816" s="132"/>
      <c r="AT2816" s="258"/>
      <c r="AU2816" s="258"/>
      <c r="AV2816" s="258"/>
      <c r="AW2816" s="258"/>
      <c r="AX2816" s="258"/>
      <c r="AY2816" s="132"/>
      <c r="AZ2816" s="30"/>
      <c r="BA2816" s="30"/>
      <c r="BB2816" s="30"/>
      <c r="BC2816" s="30"/>
      <c r="BD2816" s="13"/>
      <c r="BE2816" s="14"/>
      <c r="BF2816" s="12"/>
      <c r="BG2816" s="12"/>
      <c r="BH2816" s="12"/>
      <c r="BI2816" s="12"/>
      <c r="BJ2816" s="12"/>
    </row>
    <row r="2817" spans="1:62" s="1" customFormat="1" x14ac:dyDescent="0.25">
      <c r="A2817" s="30"/>
      <c r="B2817" s="30"/>
      <c r="C2817" s="259"/>
      <c r="D2817" s="245"/>
      <c r="E2817" s="245"/>
      <c r="F2817" s="245"/>
      <c r="G2817" s="245"/>
      <c r="H2817" s="246"/>
      <c r="I2817" s="259"/>
      <c r="J2817" s="259"/>
      <c r="K2817" s="248"/>
      <c r="L2817" s="249"/>
      <c r="M2817" s="250"/>
      <c r="N2817" s="248"/>
      <c r="O2817" s="261"/>
      <c r="P2817" s="248"/>
      <c r="Q2817" s="245"/>
      <c r="R2817" s="248"/>
      <c r="S2817" s="245"/>
      <c r="T2817" s="248"/>
      <c r="U2817" s="252"/>
      <c r="V2817" s="253"/>
      <c r="W2817" s="259"/>
      <c r="X2817" s="248"/>
      <c r="Y2817" s="254"/>
      <c r="Z2817" s="254"/>
      <c r="AA2817" s="132"/>
      <c r="AB2817" s="235"/>
      <c r="AC2817" s="255"/>
      <c r="AD2817" s="255"/>
      <c r="AE2817" s="256"/>
      <c r="AF2817" s="256"/>
      <c r="AG2817" s="132"/>
      <c r="AH2817" s="132"/>
      <c r="AI2817" s="132"/>
      <c r="AJ2817" s="132"/>
      <c r="AK2817" s="132"/>
      <c r="AL2817" s="257"/>
      <c r="AM2817" s="132"/>
      <c r="AN2817" s="132"/>
      <c r="AO2817" s="245"/>
      <c r="AP2817" s="245"/>
      <c r="AQ2817" s="132"/>
      <c r="AR2817" s="132"/>
      <c r="AS2817" s="132"/>
      <c r="AT2817" s="258"/>
      <c r="AU2817" s="258"/>
      <c r="AV2817" s="258"/>
      <c r="AW2817" s="258"/>
      <c r="AX2817" s="258"/>
      <c r="AY2817" s="132"/>
      <c r="AZ2817" s="30"/>
      <c r="BA2817" s="30"/>
      <c r="BB2817" s="30"/>
      <c r="BC2817" s="30"/>
      <c r="BD2817" s="13"/>
      <c r="BE2817" s="14"/>
      <c r="BF2817" s="12"/>
      <c r="BG2817" s="12"/>
      <c r="BH2817" s="12"/>
      <c r="BI2817" s="12"/>
      <c r="BJ2817" s="12"/>
    </row>
    <row r="2818" spans="1:62" s="1" customFormat="1" x14ac:dyDescent="0.25">
      <c r="A2818" s="30"/>
      <c r="B2818" s="30"/>
      <c r="C2818" s="259"/>
      <c r="D2818" s="245"/>
      <c r="E2818" s="245"/>
      <c r="F2818" s="245"/>
      <c r="G2818" s="245"/>
      <c r="H2818" s="246"/>
      <c r="I2818" s="259"/>
      <c r="J2818" s="259"/>
      <c r="K2818" s="248"/>
      <c r="L2818" s="249"/>
      <c r="M2818" s="250"/>
      <c r="N2818" s="248"/>
      <c r="O2818" s="261"/>
      <c r="P2818" s="248"/>
      <c r="Q2818" s="245"/>
      <c r="R2818" s="248"/>
      <c r="S2818" s="245"/>
      <c r="T2818" s="248"/>
      <c r="U2818" s="252"/>
      <c r="V2818" s="253"/>
      <c r="W2818" s="259"/>
      <c r="X2818" s="248"/>
      <c r="Y2818" s="254"/>
      <c r="Z2818" s="254"/>
      <c r="AA2818" s="132"/>
      <c r="AB2818" s="235"/>
      <c r="AC2818" s="255"/>
      <c r="AD2818" s="255"/>
      <c r="AE2818" s="256"/>
      <c r="AF2818" s="256"/>
      <c r="AG2818" s="132"/>
      <c r="AH2818" s="132"/>
      <c r="AI2818" s="132"/>
      <c r="AJ2818" s="132"/>
      <c r="AK2818" s="132"/>
      <c r="AL2818" s="257"/>
      <c r="AM2818" s="132"/>
      <c r="AN2818" s="132"/>
      <c r="AO2818" s="245"/>
      <c r="AP2818" s="245"/>
      <c r="AQ2818" s="132"/>
      <c r="AR2818" s="132"/>
      <c r="AS2818" s="132"/>
      <c r="AT2818" s="258"/>
      <c r="AU2818" s="258"/>
      <c r="AV2818" s="258"/>
      <c r="AW2818" s="258"/>
      <c r="AX2818" s="258"/>
      <c r="AY2818" s="132"/>
      <c r="AZ2818" s="30"/>
      <c r="BA2818" s="30"/>
      <c r="BB2818" s="30"/>
      <c r="BC2818" s="30"/>
      <c r="BD2818" s="13"/>
      <c r="BE2818" s="14"/>
      <c r="BF2818" s="12"/>
      <c r="BG2818" s="12"/>
      <c r="BH2818" s="12"/>
      <c r="BI2818" s="12"/>
      <c r="BJ2818" s="12"/>
    </row>
    <row r="2819" spans="1:62" s="1" customFormat="1" x14ac:dyDescent="0.25">
      <c r="A2819" s="30"/>
      <c r="B2819" s="30"/>
      <c r="C2819" s="259"/>
      <c r="D2819" s="245"/>
      <c r="E2819" s="245"/>
      <c r="F2819" s="245"/>
      <c r="G2819" s="245"/>
      <c r="H2819" s="246"/>
      <c r="I2819" s="259"/>
      <c r="J2819" s="259"/>
      <c r="K2819" s="248"/>
      <c r="L2819" s="249"/>
      <c r="M2819" s="250"/>
      <c r="N2819" s="248"/>
      <c r="O2819" s="261"/>
      <c r="P2819" s="248"/>
      <c r="Q2819" s="245"/>
      <c r="R2819" s="248"/>
      <c r="S2819" s="245"/>
      <c r="T2819" s="248"/>
      <c r="U2819" s="252"/>
      <c r="V2819" s="253"/>
      <c r="W2819" s="259"/>
      <c r="X2819" s="248"/>
      <c r="Y2819" s="254"/>
      <c r="Z2819" s="254"/>
      <c r="AA2819" s="132"/>
      <c r="AB2819" s="235"/>
      <c r="AC2819" s="255"/>
      <c r="AD2819" s="255"/>
      <c r="AE2819" s="256"/>
      <c r="AF2819" s="256"/>
      <c r="AG2819" s="132"/>
      <c r="AH2819" s="132"/>
      <c r="AI2819" s="132"/>
      <c r="AJ2819" s="132"/>
      <c r="AK2819" s="132"/>
      <c r="AL2819" s="257"/>
      <c r="AM2819" s="132"/>
      <c r="AN2819" s="132"/>
      <c r="AO2819" s="245"/>
      <c r="AP2819" s="245"/>
      <c r="AQ2819" s="132"/>
      <c r="AR2819" s="132"/>
      <c r="AS2819" s="132"/>
      <c r="AT2819" s="258"/>
      <c r="AU2819" s="258"/>
      <c r="AV2819" s="258"/>
      <c r="AW2819" s="258"/>
      <c r="AX2819" s="258"/>
      <c r="AY2819" s="132"/>
      <c r="AZ2819" s="30"/>
      <c r="BA2819" s="30"/>
      <c r="BB2819" s="30"/>
      <c r="BC2819" s="30"/>
      <c r="BD2819" s="13"/>
      <c r="BE2819" s="14"/>
      <c r="BF2819" s="12"/>
      <c r="BG2819" s="12"/>
      <c r="BH2819" s="12"/>
      <c r="BI2819" s="12"/>
      <c r="BJ2819" s="12"/>
    </row>
    <row r="2820" spans="1:62" s="1" customFormat="1" x14ac:dyDescent="0.25">
      <c r="A2820" s="30"/>
      <c r="B2820" s="30"/>
      <c r="C2820" s="259"/>
      <c r="D2820" s="245"/>
      <c r="E2820" s="245"/>
      <c r="F2820" s="245"/>
      <c r="G2820" s="245"/>
      <c r="H2820" s="246"/>
      <c r="I2820" s="259"/>
      <c r="J2820" s="259"/>
      <c r="K2820" s="248"/>
      <c r="L2820" s="249"/>
      <c r="M2820" s="250"/>
      <c r="N2820" s="248"/>
      <c r="O2820" s="261"/>
      <c r="P2820" s="248"/>
      <c r="Q2820" s="245"/>
      <c r="R2820" s="248"/>
      <c r="S2820" s="245"/>
      <c r="T2820" s="248"/>
      <c r="U2820" s="252"/>
      <c r="V2820" s="253"/>
      <c r="W2820" s="259"/>
      <c r="X2820" s="248"/>
      <c r="Y2820" s="254"/>
      <c r="Z2820" s="254"/>
      <c r="AA2820" s="132"/>
      <c r="AB2820" s="235"/>
      <c r="AC2820" s="255"/>
      <c r="AD2820" s="255"/>
      <c r="AE2820" s="256"/>
      <c r="AF2820" s="256"/>
      <c r="AG2820" s="132"/>
      <c r="AH2820" s="132"/>
      <c r="AI2820" s="132"/>
      <c r="AJ2820" s="132"/>
      <c r="AK2820" s="132"/>
      <c r="AL2820" s="257"/>
      <c r="AM2820" s="132"/>
      <c r="AN2820" s="132"/>
      <c r="AO2820" s="245"/>
      <c r="AP2820" s="245"/>
      <c r="AQ2820" s="132"/>
      <c r="AR2820" s="132"/>
      <c r="AS2820" s="132"/>
      <c r="AT2820" s="258"/>
      <c r="AU2820" s="258"/>
      <c r="AV2820" s="258"/>
      <c r="AW2820" s="258"/>
      <c r="AX2820" s="258"/>
      <c r="AY2820" s="132"/>
      <c r="AZ2820" s="30"/>
      <c r="BA2820" s="30"/>
      <c r="BB2820" s="30"/>
      <c r="BC2820" s="30"/>
      <c r="BD2820" s="13"/>
      <c r="BE2820" s="14"/>
      <c r="BF2820" s="12"/>
      <c r="BG2820" s="12"/>
      <c r="BH2820" s="12"/>
      <c r="BI2820" s="12"/>
      <c r="BJ2820" s="12"/>
    </row>
    <row r="2821" spans="1:62" s="1" customFormat="1" x14ac:dyDescent="0.25">
      <c r="A2821" s="30"/>
      <c r="B2821" s="30"/>
      <c r="C2821" s="259"/>
      <c r="D2821" s="245"/>
      <c r="E2821" s="245"/>
      <c r="F2821" s="245"/>
      <c r="G2821" s="245"/>
      <c r="H2821" s="246"/>
      <c r="I2821" s="259"/>
      <c r="J2821" s="259"/>
      <c r="K2821" s="248"/>
      <c r="L2821" s="249"/>
      <c r="M2821" s="250"/>
      <c r="N2821" s="248"/>
      <c r="O2821" s="261"/>
      <c r="P2821" s="248"/>
      <c r="Q2821" s="245"/>
      <c r="R2821" s="248"/>
      <c r="S2821" s="245"/>
      <c r="T2821" s="248"/>
      <c r="U2821" s="252"/>
      <c r="V2821" s="253"/>
      <c r="W2821" s="259"/>
      <c r="X2821" s="248"/>
      <c r="Y2821" s="254"/>
      <c r="Z2821" s="254"/>
      <c r="AA2821" s="132"/>
      <c r="AB2821" s="235"/>
      <c r="AC2821" s="255"/>
      <c r="AD2821" s="255"/>
      <c r="AE2821" s="256"/>
      <c r="AF2821" s="256"/>
      <c r="AG2821" s="132"/>
      <c r="AH2821" s="132"/>
      <c r="AI2821" s="132"/>
      <c r="AJ2821" s="132"/>
      <c r="AK2821" s="132"/>
      <c r="AL2821" s="257"/>
      <c r="AM2821" s="132"/>
      <c r="AN2821" s="132"/>
      <c r="AO2821" s="245"/>
      <c r="AP2821" s="245"/>
      <c r="AQ2821" s="132"/>
      <c r="AR2821" s="132"/>
      <c r="AS2821" s="132"/>
      <c r="AT2821" s="258"/>
      <c r="AU2821" s="258"/>
      <c r="AV2821" s="258"/>
      <c r="AW2821" s="258"/>
      <c r="AX2821" s="258"/>
      <c r="AY2821" s="132"/>
      <c r="AZ2821" s="30"/>
      <c r="BA2821" s="30"/>
      <c r="BB2821" s="30"/>
      <c r="BC2821" s="30"/>
      <c r="BD2821" s="13"/>
      <c r="BE2821" s="14"/>
      <c r="BF2821" s="12"/>
      <c r="BG2821" s="12"/>
      <c r="BH2821" s="12"/>
      <c r="BI2821" s="12"/>
      <c r="BJ2821" s="12"/>
    </row>
    <row r="2822" spans="1:62" s="1" customFormat="1" x14ac:dyDescent="0.25">
      <c r="A2822" s="30"/>
      <c r="B2822" s="30"/>
      <c r="C2822" s="259"/>
      <c r="D2822" s="245"/>
      <c r="E2822" s="245"/>
      <c r="F2822" s="245"/>
      <c r="G2822" s="245"/>
      <c r="H2822" s="246"/>
      <c r="I2822" s="259"/>
      <c r="J2822" s="259"/>
      <c r="K2822" s="248"/>
      <c r="L2822" s="249"/>
      <c r="M2822" s="250"/>
      <c r="N2822" s="248"/>
      <c r="O2822" s="261"/>
      <c r="P2822" s="248"/>
      <c r="Q2822" s="245"/>
      <c r="R2822" s="248"/>
      <c r="S2822" s="245"/>
      <c r="T2822" s="248"/>
      <c r="U2822" s="252"/>
      <c r="V2822" s="253"/>
      <c r="W2822" s="259"/>
      <c r="X2822" s="248"/>
      <c r="Y2822" s="254"/>
      <c r="Z2822" s="254"/>
      <c r="AA2822" s="132"/>
      <c r="AB2822" s="235"/>
      <c r="AC2822" s="255"/>
      <c r="AD2822" s="255"/>
      <c r="AE2822" s="256"/>
      <c r="AF2822" s="256"/>
      <c r="AG2822" s="132"/>
      <c r="AH2822" s="132"/>
      <c r="AI2822" s="132"/>
      <c r="AJ2822" s="132"/>
      <c r="AK2822" s="132"/>
      <c r="AL2822" s="257"/>
      <c r="AM2822" s="132"/>
      <c r="AN2822" s="132"/>
      <c r="AO2822" s="245"/>
      <c r="AP2822" s="245"/>
      <c r="AQ2822" s="132"/>
      <c r="AR2822" s="132"/>
      <c r="AS2822" s="132"/>
      <c r="AT2822" s="258"/>
      <c r="AU2822" s="258"/>
      <c r="AV2822" s="258"/>
      <c r="AW2822" s="258"/>
      <c r="AX2822" s="258"/>
      <c r="AY2822" s="132"/>
      <c r="AZ2822" s="30"/>
      <c r="BA2822" s="30"/>
      <c r="BB2822" s="30"/>
      <c r="BC2822" s="30"/>
      <c r="BD2822" s="13"/>
      <c r="BE2822" s="14"/>
      <c r="BF2822" s="12"/>
      <c r="BG2822" s="12"/>
      <c r="BH2822" s="12"/>
      <c r="BI2822" s="12"/>
      <c r="BJ2822" s="12"/>
    </row>
    <row r="2823" spans="1:62" s="1" customFormat="1" x14ac:dyDescent="0.25">
      <c r="A2823" s="30"/>
      <c r="B2823" s="30"/>
      <c r="C2823" s="259"/>
      <c r="D2823" s="245"/>
      <c r="E2823" s="245"/>
      <c r="F2823" s="245"/>
      <c r="G2823" s="245"/>
      <c r="H2823" s="246"/>
      <c r="I2823" s="259"/>
      <c r="J2823" s="259"/>
      <c r="K2823" s="248"/>
      <c r="L2823" s="249"/>
      <c r="M2823" s="250"/>
      <c r="N2823" s="248"/>
      <c r="O2823" s="261"/>
      <c r="P2823" s="248"/>
      <c r="Q2823" s="245"/>
      <c r="R2823" s="248"/>
      <c r="S2823" s="245"/>
      <c r="T2823" s="248"/>
      <c r="U2823" s="252"/>
      <c r="V2823" s="253"/>
      <c r="W2823" s="259"/>
      <c r="X2823" s="248"/>
      <c r="Y2823" s="254"/>
      <c r="Z2823" s="254"/>
      <c r="AA2823" s="132"/>
      <c r="AB2823" s="235"/>
      <c r="AC2823" s="255"/>
      <c r="AD2823" s="255"/>
      <c r="AE2823" s="256"/>
      <c r="AF2823" s="256"/>
      <c r="AG2823" s="132"/>
      <c r="AH2823" s="132"/>
      <c r="AI2823" s="132"/>
      <c r="AJ2823" s="132"/>
      <c r="AK2823" s="132"/>
      <c r="AL2823" s="257"/>
      <c r="AM2823" s="132"/>
      <c r="AN2823" s="132"/>
      <c r="AO2823" s="245"/>
      <c r="AP2823" s="245"/>
      <c r="AQ2823" s="132"/>
      <c r="AR2823" s="132"/>
      <c r="AS2823" s="132"/>
      <c r="AT2823" s="258"/>
      <c r="AU2823" s="258"/>
      <c r="AV2823" s="258"/>
      <c r="AW2823" s="258"/>
      <c r="AX2823" s="258"/>
      <c r="AY2823" s="132"/>
      <c r="AZ2823" s="30"/>
      <c r="BA2823" s="30"/>
      <c r="BB2823" s="30"/>
      <c r="BC2823" s="30"/>
      <c r="BD2823" s="13"/>
      <c r="BE2823" s="14"/>
      <c r="BF2823" s="12"/>
      <c r="BG2823" s="12"/>
      <c r="BH2823" s="12"/>
      <c r="BI2823" s="12"/>
      <c r="BJ2823" s="12"/>
    </row>
    <row r="2824" spans="1:62" s="1" customFormat="1" x14ac:dyDescent="0.25">
      <c r="A2824" s="30"/>
      <c r="B2824" s="30"/>
      <c r="C2824" s="259"/>
      <c r="D2824" s="245"/>
      <c r="E2824" s="245"/>
      <c r="F2824" s="245"/>
      <c r="G2824" s="245"/>
      <c r="H2824" s="246"/>
      <c r="I2824" s="259"/>
      <c r="J2824" s="259"/>
      <c r="K2824" s="248"/>
      <c r="L2824" s="249"/>
      <c r="M2824" s="250"/>
      <c r="N2824" s="248"/>
      <c r="O2824" s="261"/>
      <c r="P2824" s="248"/>
      <c r="Q2824" s="245"/>
      <c r="R2824" s="248"/>
      <c r="S2824" s="245"/>
      <c r="T2824" s="248"/>
      <c r="U2824" s="252"/>
      <c r="V2824" s="253"/>
      <c r="W2824" s="259"/>
      <c r="X2824" s="248"/>
      <c r="Y2824" s="254"/>
      <c r="Z2824" s="254"/>
      <c r="AA2824" s="132"/>
      <c r="AB2824" s="235"/>
      <c r="AC2824" s="255"/>
      <c r="AD2824" s="255"/>
      <c r="AE2824" s="256"/>
      <c r="AF2824" s="256"/>
      <c r="AG2824" s="132"/>
      <c r="AH2824" s="132"/>
      <c r="AI2824" s="132"/>
      <c r="AJ2824" s="132"/>
      <c r="AK2824" s="132"/>
      <c r="AL2824" s="257"/>
      <c r="AM2824" s="132"/>
      <c r="AN2824" s="132"/>
      <c r="AO2824" s="245"/>
      <c r="AP2824" s="245"/>
      <c r="AQ2824" s="132"/>
      <c r="AR2824" s="132"/>
      <c r="AS2824" s="132"/>
      <c r="AT2824" s="258"/>
      <c r="AU2824" s="258"/>
      <c r="AV2824" s="258"/>
      <c r="AW2824" s="258"/>
      <c r="AX2824" s="258"/>
      <c r="AY2824" s="132"/>
      <c r="AZ2824" s="30"/>
      <c r="BA2824" s="30"/>
      <c r="BB2824" s="30"/>
      <c r="BC2824" s="30"/>
      <c r="BD2824" s="13"/>
      <c r="BE2824" s="14"/>
      <c r="BF2824" s="12"/>
      <c r="BG2824" s="12"/>
      <c r="BH2824" s="12"/>
      <c r="BI2824" s="12"/>
      <c r="BJ2824" s="12"/>
    </row>
    <row r="2825" spans="1:62" s="1" customFormat="1" x14ac:dyDescent="0.25">
      <c r="A2825" s="30"/>
      <c r="B2825" s="30"/>
      <c r="C2825" s="259"/>
      <c r="D2825" s="245"/>
      <c r="E2825" s="245"/>
      <c r="F2825" s="245"/>
      <c r="G2825" s="245"/>
      <c r="H2825" s="246"/>
      <c r="I2825" s="259"/>
      <c r="J2825" s="259"/>
      <c r="K2825" s="248"/>
      <c r="L2825" s="249"/>
      <c r="M2825" s="250"/>
      <c r="N2825" s="248"/>
      <c r="O2825" s="261"/>
      <c r="P2825" s="248"/>
      <c r="Q2825" s="245"/>
      <c r="R2825" s="248"/>
      <c r="S2825" s="245"/>
      <c r="T2825" s="248"/>
      <c r="U2825" s="252"/>
      <c r="V2825" s="253"/>
      <c r="W2825" s="259"/>
      <c r="X2825" s="248"/>
      <c r="Y2825" s="254"/>
      <c r="Z2825" s="254"/>
      <c r="AA2825" s="132"/>
      <c r="AB2825" s="235"/>
      <c r="AC2825" s="255"/>
      <c r="AD2825" s="255"/>
      <c r="AE2825" s="256"/>
      <c r="AF2825" s="256"/>
      <c r="AG2825" s="132"/>
      <c r="AH2825" s="132"/>
      <c r="AI2825" s="132"/>
      <c r="AJ2825" s="132"/>
      <c r="AK2825" s="132"/>
      <c r="AL2825" s="257"/>
      <c r="AM2825" s="132"/>
      <c r="AN2825" s="132"/>
      <c r="AO2825" s="245"/>
      <c r="AP2825" s="245"/>
      <c r="AQ2825" s="132"/>
      <c r="AR2825" s="132"/>
      <c r="AS2825" s="132"/>
      <c r="AT2825" s="258"/>
      <c r="AU2825" s="258"/>
      <c r="AV2825" s="258"/>
      <c r="AW2825" s="258"/>
      <c r="AX2825" s="258"/>
      <c r="AY2825" s="132"/>
      <c r="AZ2825" s="30"/>
      <c r="BA2825" s="30"/>
      <c r="BB2825" s="30"/>
      <c r="BC2825" s="30"/>
      <c r="BD2825" s="13"/>
      <c r="BE2825" s="14"/>
      <c r="BF2825" s="12"/>
      <c r="BG2825" s="12"/>
      <c r="BH2825" s="12"/>
      <c r="BI2825" s="12"/>
      <c r="BJ2825" s="12"/>
    </row>
    <row r="2826" spans="1:62" s="1" customFormat="1" x14ac:dyDescent="0.25">
      <c r="A2826" s="30"/>
      <c r="B2826" s="30"/>
      <c r="C2826" s="259"/>
      <c r="D2826" s="245"/>
      <c r="E2826" s="245"/>
      <c r="F2826" s="245"/>
      <c r="G2826" s="245"/>
      <c r="H2826" s="246"/>
      <c r="I2826" s="259"/>
      <c r="J2826" s="259"/>
      <c r="K2826" s="248"/>
      <c r="L2826" s="249"/>
      <c r="M2826" s="250"/>
      <c r="N2826" s="248"/>
      <c r="O2826" s="261"/>
      <c r="P2826" s="248"/>
      <c r="Q2826" s="245"/>
      <c r="R2826" s="248"/>
      <c r="S2826" s="245"/>
      <c r="T2826" s="248"/>
      <c r="U2826" s="252"/>
      <c r="V2826" s="253"/>
      <c r="W2826" s="259"/>
      <c r="X2826" s="248"/>
      <c r="Y2826" s="254"/>
      <c r="Z2826" s="254"/>
      <c r="AA2826" s="132"/>
      <c r="AB2826" s="235"/>
      <c r="AC2826" s="255"/>
      <c r="AD2826" s="255"/>
      <c r="AE2826" s="256"/>
      <c r="AF2826" s="256"/>
      <c r="AG2826" s="132"/>
      <c r="AH2826" s="132"/>
      <c r="AI2826" s="132"/>
      <c r="AJ2826" s="132"/>
      <c r="AK2826" s="132"/>
      <c r="AL2826" s="257"/>
      <c r="AM2826" s="132"/>
      <c r="AN2826" s="132"/>
      <c r="AO2826" s="245"/>
      <c r="AP2826" s="245"/>
      <c r="AQ2826" s="132"/>
      <c r="AR2826" s="132"/>
      <c r="AS2826" s="132"/>
      <c r="AT2826" s="258"/>
      <c r="AU2826" s="258"/>
      <c r="AV2826" s="258"/>
      <c r="AW2826" s="258"/>
      <c r="AX2826" s="258"/>
      <c r="AY2826" s="132"/>
      <c r="AZ2826" s="30"/>
      <c r="BA2826" s="30"/>
      <c r="BB2826" s="30"/>
      <c r="BC2826" s="30"/>
      <c r="BD2826" s="13"/>
      <c r="BE2826" s="14"/>
      <c r="BF2826" s="12"/>
      <c r="BG2826" s="12"/>
      <c r="BH2826" s="12"/>
      <c r="BI2826" s="12"/>
      <c r="BJ2826" s="12"/>
    </row>
    <row r="2827" spans="1:62" s="1" customFormat="1" x14ac:dyDescent="0.25">
      <c r="A2827" s="30"/>
      <c r="B2827" s="30"/>
      <c r="C2827" s="259"/>
      <c r="D2827" s="245"/>
      <c r="E2827" s="245"/>
      <c r="F2827" s="245"/>
      <c r="G2827" s="245"/>
      <c r="H2827" s="246"/>
      <c r="I2827" s="259"/>
      <c r="J2827" s="259"/>
      <c r="K2827" s="248"/>
      <c r="L2827" s="249"/>
      <c r="M2827" s="250"/>
      <c r="N2827" s="248"/>
      <c r="O2827" s="261"/>
      <c r="P2827" s="248"/>
      <c r="Q2827" s="245"/>
      <c r="R2827" s="248"/>
      <c r="S2827" s="245"/>
      <c r="T2827" s="248"/>
      <c r="U2827" s="252"/>
      <c r="V2827" s="253"/>
      <c r="W2827" s="259"/>
      <c r="X2827" s="248"/>
      <c r="Y2827" s="254"/>
      <c r="Z2827" s="254"/>
      <c r="AA2827" s="132"/>
      <c r="AB2827" s="235"/>
      <c r="AC2827" s="255"/>
      <c r="AD2827" s="255"/>
      <c r="AE2827" s="256"/>
      <c r="AF2827" s="256"/>
      <c r="AG2827" s="132"/>
      <c r="AH2827" s="132"/>
      <c r="AI2827" s="132"/>
      <c r="AJ2827" s="132"/>
      <c r="AK2827" s="132"/>
      <c r="AL2827" s="257"/>
      <c r="AM2827" s="132"/>
      <c r="AN2827" s="132"/>
      <c r="AO2827" s="245"/>
      <c r="AP2827" s="245"/>
      <c r="AQ2827" s="132"/>
      <c r="AR2827" s="132"/>
      <c r="AS2827" s="132"/>
      <c r="AT2827" s="258"/>
      <c r="AU2827" s="258"/>
      <c r="AV2827" s="258"/>
      <c r="AW2827" s="258"/>
      <c r="AX2827" s="258"/>
      <c r="AY2827" s="132"/>
      <c r="AZ2827" s="30"/>
      <c r="BA2827" s="30"/>
      <c r="BB2827" s="30"/>
      <c r="BC2827" s="30"/>
      <c r="BD2827" s="13"/>
      <c r="BE2827" s="14"/>
      <c r="BF2827" s="12"/>
      <c r="BG2827" s="12"/>
      <c r="BH2827" s="12"/>
      <c r="BI2827" s="12"/>
      <c r="BJ2827" s="12"/>
    </row>
    <row r="2828" spans="1:62" s="1" customFormat="1" x14ac:dyDescent="0.25">
      <c r="A2828" s="30"/>
      <c r="B2828" s="30"/>
      <c r="C2828" s="259"/>
      <c r="D2828" s="245"/>
      <c r="E2828" s="245"/>
      <c r="F2828" s="245"/>
      <c r="G2828" s="245"/>
      <c r="H2828" s="246"/>
      <c r="I2828" s="259"/>
      <c r="J2828" s="259"/>
      <c r="K2828" s="248"/>
      <c r="L2828" s="249"/>
      <c r="M2828" s="250"/>
      <c r="N2828" s="248"/>
      <c r="O2828" s="261"/>
      <c r="P2828" s="248"/>
      <c r="Q2828" s="245"/>
      <c r="R2828" s="248"/>
      <c r="S2828" s="245"/>
      <c r="T2828" s="248"/>
      <c r="U2828" s="252"/>
      <c r="V2828" s="253"/>
      <c r="W2828" s="259"/>
      <c r="X2828" s="248"/>
      <c r="Y2828" s="254"/>
      <c r="Z2828" s="254"/>
      <c r="AA2828" s="132"/>
      <c r="AB2828" s="235"/>
      <c r="AC2828" s="255"/>
      <c r="AD2828" s="255"/>
      <c r="AE2828" s="256"/>
      <c r="AF2828" s="256"/>
      <c r="AG2828" s="132"/>
      <c r="AH2828" s="132"/>
      <c r="AI2828" s="132"/>
      <c r="AJ2828" s="132"/>
      <c r="AK2828" s="132"/>
      <c r="AL2828" s="257"/>
      <c r="AM2828" s="132"/>
      <c r="AN2828" s="132"/>
      <c r="AO2828" s="245"/>
      <c r="AP2828" s="245"/>
      <c r="AQ2828" s="132"/>
      <c r="AR2828" s="132"/>
      <c r="AS2828" s="132"/>
      <c r="AT2828" s="258"/>
      <c r="AU2828" s="258"/>
      <c r="AV2828" s="258"/>
      <c r="AW2828" s="258"/>
      <c r="AX2828" s="258"/>
      <c r="AY2828" s="132"/>
      <c r="AZ2828" s="30"/>
      <c r="BA2828" s="30"/>
      <c r="BB2828" s="30"/>
      <c r="BC2828" s="30"/>
      <c r="BD2828" s="13"/>
      <c r="BE2828" s="14"/>
      <c r="BF2828" s="12"/>
      <c r="BG2828" s="12"/>
      <c r="BH2828" s="12"/>
      <c r="BI2828" s="12"/>
      <c r="BJ2828" s="12"/>
    </row>
    <row r="2829" spans="1:62" s="1" customFormat="1" x14ac:dyDescent="0.25">
      <c r="A2829" s="30"/>
      <c r="B2829" s="30"/>
      <c r="C2829" s="259"/>
      <c r="D2829" s="245"/>
      <c r="E2829" s="245"/>
      <c r="F2829" s="245"/>
      <c r="G2829" s="245"/>
      <c r="H2829" s="246"/>
      <c r="I2829" s="259"/>
      <c r="J2829" s="259"/>
      <c r="K2829" s="248"/>
      <c r="L2829" s="249"/>
      <c r="M2829" s="250"/>
      <c r="N2829" s="248"/>
      <c r="O2829" s="261"/>
      <c r="P2829" s="248"/>
      <c r="Q2829" s="245"/>
      <c r="R2829" s="248"/>
      <c r="S2829" s="245"/>
      <c r="T2829" s="248"/>
      <c r="U2829" s="252"/>
      <c r="V2829" s="253"/>
      <c r="W2829" s="259"/>
      <c r="X2829" s="248"/>
      <c r="Y2829" s="254"/>
      <c r="Z2829" s="254"/>
      <c r="AA2829" s="132"/>
      <c r="AB2829" s="235"/>
      <c r="AC2829" s="255"/>
      <c r="AD2829" s="255"/>
      <c r="AE2829" s="256"/>
      <c r="AF2829" s="256"/>
      <c r="AG2829" s="132"/>
      <c r="AH2829" s="132"/>
      <c r="AI2829" s="132"/>
      <c r="AJ2829" s="132"/>
      <c r="AK2829" s="132"/>
      <c r="AL2829" s="257"/>
      <c r="AM2829" s="132"/>
      <c r="AN2829" s="132"/>
      <c r="AO2829" s="245"/>
      <c r="AP2829" s="245"/>
      <c r="AQ2829" s="132"/>
      <c r="AR2829" s="132"/>
      <c r="AS2829" s="132"/>
      <c r="AT2829" s="258"/>
      <c r="AU2829" s="258"/>
      <c r="AV2829" s="258"/>
      <c r="AW2829" s="258"/>
      <c r="AX2829" s="258"/>
      <c r="AY2829" s="132"/>
      <c r="AZ2829" s="30"/>
      <c r="BA2829" s="30"/>
      <c r="BB2829" s="30"/>
      <c r="BC2829" s="30"/>
      <c r="BD2829" s="13"/>
      <c r="BE2829" s="14"/>
      <c r="BF2829" s="12"/>
      <c r="BG2829" s="12"/>
      <c r="BH2829" s="12"/>
      <c r="BI2829" s="12"/>
      <c r="BJ2829" s="12"/>
    </row>
    <row r="2830" spans="1:62" s="1" customFormat="1" x14ac:dyDescent="0.25">
      <c r="A2830" s="30"/>
      <c r="B2830" s="30"/>
      <c r="C2830" s="259"/>
      <c r="D2830" s="245"/>
      <c r="E2830" s="245"/>
      <c r="F2830" s="245"/>
      <c r="G2830" s="245"/>
      <c r="H2830" s="246"/>
      <c r="I2830" s="259"/>
      <c r="J2830" s="259"/>
      <c r="K2830" s="248"/>
      <c r="L2830" s="249"/>
      <c r="M2830" s="250"/>
      <c r="N2830" s="248"/>
      <c r="O2830" s="261"/>
      <c r="P2830" s="248"/>
      <c r="Q2830" s="245"/>
      <c r="R2830" s="248"/>
      <c r="S2830" s="245"/>
      <c r="T2830" s="248"/>
      <c r="U2830" s="252"/>
      <c r="V2830" s="253"/>
      <c r="W2830" s="259"/>
      <c r="X2830" s="248"/>
      <c r="Y2830" s="254"/>
      <c r="Z2830" s="254"/>
      <c r="AA2830" s="132"/>
      <c r="AB2830" s="235"/>
      <c r="AC2830" s="255"/>
      <c r="AD2830" s="255"/>
      <c r="AE2830" s="256"/>
      <c r="AF2830" s="256"/>
      <c r="AG2830" s="132"/>
      <c r="AH2830" s="132"/>
      <c r="AI2830" s="132"/>
      <c r="AJ2830" s="132"/>
      <c r="AK2830" s="132"/>
      <c r="AL2830" s="257"/>
      <c r="AM2830" s="132"/>
      <c r="AN2830" s="132"/>
      <c r="AO2830" s="245"/>
      <c r="AP2830" s="245"/>
      <c r="AQ2830" s="132"/>
      <c r="AR2830" s="132"/>
      <c r="AS2830" s="132"/>
      <c r="AT2830" s="258"/>
      <c r="AU2830" s="258"/>
      <c r="AV2830" s="258"/>
      <c r="AW2830" s="258"/>
      <c r="AX2830" s="258"/>
      <c r="AY2830" s="132"/>
      <c r="AZ2830" s="30"/>
      <c r="BA2830" s="30"/>
      <c r="BB2830" s="30"/>
      <c r="BC2830" s="30"/>
      <c r="BD2830" s="13"/>
      <c r="BE2830" s="14"/>
      <c r="BF2830" s="12"/>
      <c r="BG2830" s="12"/>
      <c r="BH2830" s="12"/>
      <c r="BI2830" s="12"/>
      <c r="BJ2830" s="12"/>
    </row>
    <row r="2831" spans="1:62" s="1" customFormat="1" x14ac:dyDescent="0.25">
      <c r="A2831" s="30"/>
      <c r="B2831" s="30"/>
      <c r="C2831" s="259"/>
      <c r="D2831" s="245"/>
      <c r="E2831" s="245"/>
      <c r="F2831" s="245"/>
      <c r="G2831" s="245"/>
      <c r="H2831" s="246"/>
      <c r="I2831" s="259"/>
      <c r="J2831" s="259"/>
      <c r="K2831" s="248"/>
      <c r="L2831" s="249"/>
      <c r="M2831" s="250"/>
      <c r="N2831" s="248"/>
      <c r="O2831" s="261"/>
      <c r="P2831" s="248"/>
      <c r="Q2831" s="245"/>
      <c r="R2831" s="248"/>
      <c r="S2831" s="245"/>
      <c r="T2831" s="248"/>
      <c r="U2831" s="252"/>
      <c r="V2831" s="253"/>
      <c r="W2831" s="259"/>
      <c r="X2831" s="248"/>
      <c r="Y2831" s="254"/>
      <c r="Z2831" s="254"/>
      <c r="AA2831" s="132"/>
      <c r="AB2831" s="235"/>
      <c r="AC2831" s="255"/>
      <c r="AD2831" s="255"/>
      <c r="AE2831" s="256"/>
      <c r="AF2831" s="256"/>
      <c r="AG2831" s="132"/>
      <c r="AH2831" s="132"/>
      <c r="AI2831" s="132"/>
      <c r="AJ2831" s="132"/>
      <c r="AK2831" s="132"/>
      <c r="AL2831" s="257"/>
      <c r="AM2831" s="132"/>
      <c r="AN2831" s="132"/>
      <c r="AO2831" s="245"/>
      <c r="AP2831" s="245"/>
      <c r="AQ2831" s="132"/>
      <c r="AR2831" s="132"/>
      <c r="AS2831" s="132"/>
      <c r="AT2831" s="258"/>
      <c r="AU2831" s="258"/>
      <c r="AV2831" s="258"/>
      <c r="AW2831" s="258"/>
      <c r="AX2831" s="258"/>
      <c r="AY2831" s="132"/>
      <c r="AZ2831" s="30"/>
      <c r="BA2831" s="30"/>
      <c r="BB2831" s="30"/>
      <c r="BC2831" s="30"/>
      <c r="BD2831" s="13"/>
      <c r="BE2831" s="14"/>
      <c r="BF2831" s="12"/>
      <c r="BG2831" s="12"/>
      <c r="BH2831" s="12"/>
      <c r="BI2831" s="12"/>
      <c r="BJ2831" s="12"/>
    </row>
    <row r="2832" spans="1:62" s="1" customFormat="1" x14ac:dyDescent="0.25">
      <c r="A2832" s="30"/>
      <c r="B2832" s="30"/>
      <c r="C2832" s="259"/>
      <c r="D2832" s="245"/>
      <c r="E2832" s="245"/>
      <c r="F2832" s="245"/>
      <c r="G2832" s="245"/>
      <c r="H2832" s="246"/>
      <c r="I2832" s="259"/>
      <c r="J2832" s="259"/>
      <c r="K2832" s="248"/>
      <c r="L2832" s="249"/>
      <c r="M2832" s="250"/>
      <c r="N2832" s="248"/>
      <c r="O2832" s="261"/>
      <c r="P2832" s="248"/>
      <c r="Q2832" s="245"/>
      <c r="R2832" s="248"/>
      <c r="S2832" s="245"/>
      <c r="T2832" s="248"/>
      <c r="U2832" s="252"/>
      <c r="V2832" s="253"/>
      <c r="W2832" s="259"/>
      <c r="X2832" s="248"/>
      <c r="Y2832" s="254"/>
      <c r="Z2832" s="254"/>
      <c r="AA2832" s="132"/>
      <c r="AB2832" s="235"/>
      <c r="AC2832" s="255"/>
      <c r="AD2832" s="255"/>
      <c r="AE2832" s="256"/>
      <c r="AF2832" s="256"/>
      <c r="AG2832" s="132"/>
      <c r="AH2832" s="132"/>
      <c r="AI2832" s="132"/>
      <c r="AJ2832" s="132"/>
      <c r="AK2832" s="132"/>
      <c r="AL2832" s="257"/>
      <c r="AM2832" s="132"/>
      <c r="AN2832" s="132"/>
      <c r="AO2832" s="245"/>
      <c r="AP2832" s="245"/>
      <c r="AQ2832" s="132"/>
      <c r="AR2832" s="132"/>
      <c r="AS2832" s="132"/>
      <c r="AT2832" s="258"/>
      <c r="AU2832" s="258"/>
      <c r="AV2832" s="258"/>
      <c r="AW2832" s="258"/>
      <c r="AX2832" s="258"/>
      <c r="AY2832" s="132"/>
      <c r="AZ2832" s="30"/>
      <c r="BA2832" s="30"/>
      <c r="BB2832" s="30"/>
      <c r="BC2832" s="30"/>
      <c r="BD2832" s="13"/>
      <c r="BE2832" s="14"/>
      <c r="BF2832" s="12"/>
      <c r="BG2832" s="12"/>
      <c r="BH2832" s="12"/>
      <c r="BI2832" s="12"/>
      <c r="BJ2832" s="12"/>
    </row>
    <row r="2833" spans="1:62" s="1" customFormat="1" x14ac:dyDescent="0.25">
      <c r="A2833" s="30"/>
      <c r="B2833" s="30"/>
      <c r="C2833" s="259"/>
      <c r="D2833" s="245"/>
      <c r="E2833" s="245"/>
      <c r="F2833" s="245"/>
      <c r="G2833" s="245"/>
      <c r="H2833" s="246"/>
      <c r="I2833" s="259"/>
      <c r="J2833" s="259"/>
      <c r="K2833" s="248"/>
      <c r="L2833" s="249"/>
      <c r="M2833" s="250"/>
      <c r="N2833" s="248"/>
      <c r="O2833" s="261"/>
      <c r="P2833" s="248"/>
      <c r="Q2833" s="245"/>
      <c r="R2833" s="248"/>
      <c r="S2833" s="245"/>
      <c r="T2833" s="248"/>
      <c r="U2833" s="252"/>
      <c r="V2833" s="253"/>
      <c r="W2833" s="259"/>
      <c r="X2833" s="248"/>
      <c r="Y2833" s="254"/>
      <c r="Z2833" s="254"/>
      <c r="AA2833" s="132"/>
      <c r="AB2833" s="235"/>
      <c r="AC2833" s="255"/>
      <c r="AD2833" s="255"/>
      <c r="AE2833" s="256"/>
      <c r="AF2833" s="256"/>
      <c r="AG2833" s="132"/>
      <c r="AH2833" s="132"/>
      <c r="AI2833" s="132"/>
      <c r="AJ2833" s="132"/>
      <c r="AK2833" s="132"/>
      <c r="AL2833" s="257"/>
      <c r="AM2833" s="132"/>
      <c r="AN2833" s="132"/>
      <c r="AO2833" s="245"/>
      <c r="AP2833" s="245"/>
      <c r="AQ2833" s="132"/>
      <c r="AR2833" s="132"/>
      <c r="AS2833" s="132"/>
      <c r="AT2833" s="258"/>
      <c r="AU2833" s="258"/>
      <c r="AV2833" s="258"/>
      <c r="AW2833" s="258"/>
      <c r="AX2833" s="258"/>
      <c r="AY2833" s="132"/>
      <c r="AZ2833" s="30"/>
      <c r="BA2833" s="30"/>
      <c r="BB2833" s="30"/>
      <c r="BC2833" s="30"/>
      <c r="BD2833" s="13"/>
      <c r="BE2833" s="14"/>
      <c r="BF2833" s="12"/>
      <c r="BG2833" s="12"/>
      <c r="BH2833" s="12"/>
      <c r="BI2833" s="12"/>
      <c r="BJ2833" s="12"/>
    </row>
    <row r="2834" spans="1:62" s="1" customFormat="1" x14ac:dyDescent="0.25">
      <c r="A2834" s="30"/>
      <c r="B2834" s="30"/>
      <c r="C2834" s="259"/>
      <c r="D2834" s="245"/>
      <c r="E2834" s="245"/>
      <c r="F2834" s="245"/>
      <c r="G2834" s="245"/>
      <c r="H2834" s="246"/>
      <c r="I2834" s="259"/>
      <c r="J2834" s="259"/>
      <c r="K2834" s="248"/>
      <c r="L2834" s="249"/>
      <c r="M2834" s="250"/>
      <c r="N2834" s="248"/>
      <c r="O2834" s="261"/>
      <c r="P2834" s="248"/>
      <c r="Q2834" s="245"/>
      <c r="R2834" s="248"/>
      <c r="S2834" s="245"/>
      <c r="T2834" s="248"/>
      <c r="U2834" s="252"/>
      <c r="V2834" s="253"/>
      <c r="W2834" s="259"/>
      <c r="X2834" s="248"/>
      <c r="Y2834" s="254"/>
      <c r="Z2834" s="254"/>
      <c r="AA2834" s="132"/>
      <c r="AB2834" s="235"/>
      <c r="AC2834" s="255"/>
      <c r="AD2834" s="255"/>
      <c r="AE2834" s="256"/>
      <c r="AF2834" s="256"/>
      <c r="AG2834" s="132"/>
      <c r="AH2834" s="132"/>
      <c r="AI2834" s="132"/>
      <c r="AJ2834" s="132"/>
      <c r="AK2834" s="132"/>
      <c r="AL2834" s="257"/>
      <c r="AM2834" s="132"/>
      <c r="AN2834" s="132"/>
      <c r="AO2834" s="245"/>
      <c r="AP2834" s="245"/>
      <c r="AQ2834" s="132"/>
      <c r="AR2834" s="132"/>
      <c r="AS2834" s="132"/>
      <c r="AT2834" s="258"/>
      <c r="AU2834" s="258"/>
      <c r="AV2834" s="258"/>
      <c r="AW2834" s="258"/>
      <c r="AX2834" s="258"/>
      <c r="AY2834" s="132"/>
      <c r="AZ2834" s="30"/>
      <c r="BA2834" s="30"/>
      <c r="BB2834" s="30"/>
      <c r="BC2834" s="30"/>
      <c r="BD2834" s="13"/>
      <c r="BE2834" s="14"/>
      <c r="BF2834" s="12"/>
      <c r="BG2834" s="12"/>
      <c r="BH2834" s="12"/>
      <c r="BI2834" s="12"/>
      <c r="BJ2834" s="12"/>
    </row>
    <row r="2835" spans="1:62" s="1" customFormat="1" x14ac:dyDescent="0.25">
      <c r="A2835" s="30"/>
      <c r="B2835" s="30"/>
      <c r="C2835" s="259"/>
      <c r="D2835" s="245"/>
      <c r="E2835" s="245"/>
      <c r="F2835" s="245"/>
      <c r="G2835" s="245"/>
      <c r="H2835" s="246"/>
      <c r="I2835" s="259"/>
      <c r="J2835" s="259"/>
      <c r="K2835" s="248"/>
      <c r="L2835" s="249"/>
      <c r="M2835" s="250"/>
      <c r="N2835" s="248"/>
      <c r="O2835" s="261"/>
      <c r="P2835" s="248"/>
      <c r="Q2835" s="245"/>
      <c r="R2835" s="248"/>
      <c r="S2835" s="245"/>
      <c r="T2835" s="248"/>
      <c r="U2835" s="252"/>
      <c r="V2835" s="253"/>
      <c r="W2835" s="259"/>
      <c r="X2835" s="248"/>
      <c r="Y2835" s="254"/>
      <c r="Z2835" s="254"/>
      <c r="AA2835" s="132"/>
      <c r="AB2835" s="235"/>
      <c r="AC2835" s="255"/>
      <c r="AD2835" s="255"/>
      <c r="AE2835" s="256"/>
      <c r="AF2835" s="256"/>
      <c r="AG2835" s="132"/>
      <c r="AH2835" s="132"/>
      <c r="AI2835" s="132"/>
      <c r="AJ2835" s="132"/>
      <c r="AK2835" s="132"/>
      <c r="AL2835" s="257"/>
      <c r="AM2835" s="132"/>
      <c r="AN2835" s="132"/>
      <c r="AO2835" s="245"/>
      <c r="AP2835" s="245"/>
      <c r="AQ2835" s="132"/>
      <c r="AR2835" s="132"/>
      <c r="AS2835" s="132"/>
      <c r="AT2835" s="258"/>
      <c r="AU2835" s="258"/>
      <c r="AV2835" s="258"/>
      <c r="AW2835" s="258"/>
      <c r="AX2835" s="258"/>
      <c r="AY2835" s="132"/>
      <c r="AZ2835" s="30"/>
      <c r="BA2835" s="30"/>
      <c r="BB2835" s="30"/>
      <c r="BC2835" s="30"/>
      <c r="BD2835" s="13"/>
      <c r="BE2835" s="14"/>
      <c r="BF2835" s="12"/>
      <c r="BG2835" s="12"/>
      <c r="BH2835" s="12"/>
      <c r="BI2835" s="12"/>
      <c r="BJ2835" s="12"/>
    </row>
    <row r="2836" spans="1:62" s="1" customFormat="1" x14ac:dyDescent="0.25">
      <c r="A2836" s="30"/>
      <c r="B2836" s="30"/>
      <c r="C2836" s="259"/>
      <c r="D2836" s="245"/>
      <c r="E2836" s="245"/>
      <c r="F2836" s="245"/>
      <c r="G2836" s="245"/>
      <c r="H2836" s="246"/>
      <c r="I2836" s="259"/>
      <c r="J2836" s="259"/>
      <c r="K2836" s="248"/>
      <c r="L2836" s="249"/>
      <c r="M2836" s="250"/>
      <c r="N2836" s="248"/>
      <c r="O2836" s="261"/>
      <c r="P2836" s="248"/>
      <c r="Q2836" s="245"/>
      <c r="R2836" s="248"/>
      <c r="S2836" s="245"/>
      <c r="T2836" s="248"/>
      <c r="U2836" s="252"/>
      <c r="V2836" s="253"/>
      <c r="W2836" s="259"/>
      <c r="X2836" s="248"/>
      <c r="Y2836" s="254"/>
      <c r="Z2836" s="254"/>
      <c r="AA2836" s="132"/>
      <c r="AB2836" s="235"/>
      <c r="AC2836" s="255"/>
      <c r="AD2836" s="255"/>
      <c r="AE2836" s="256"/>
      <c r="AF2836" s="256"/>
      <c r="AG2836" s="132"/>
      <c r="AH2836" s="132"/>
      <c r="AI2836" s="132"/>
      <c r="AJ2836" s="132"/>
      <c r="AK2836" s="132"/>
      <c r="AL2836" s="257"/>
      <c r="AM2836" s="132"/>
      <c r="AN2836" s="132"/>
      <c r="AO2836" s="245"/>
      <c r="AP2836" s="245"/>
      <c r="AQ2836" s="132"/>
      <c r="AR2836" s="132"/>
      <c r="AS2836" s="132"/>
      <c r="AT2836" s="258"/>
      <c r="AU2836" s="258"/>
      <c r="AV2836" s="258"/>
      <c r="AW2836" s="258"/>
      <c r="AX2836" s="258"/>
      <c r="AY2836" s="132"/>
      <c r="AZ2836" s="30"/>
      <c r="BA2836" s="30"/>
      <c r="BB2836" s="30"/>
      <c r="BC2836" s="30"/>
      <c r="BD2836" s="13"/>
      <c r="BE2836" s="14"/>
      <c r="BF2836" s="12"/>
      <c r="BG2836" s="12"/>
      <c r="BH2836" s="12"/>
      <c r="BI2836" s="12"/>
      <c r="BJ2836" s="12"/>
    </row>
    <row r="2837" spans="1:62" s="1" customFormat="1" x14ac:dyDescent="0.25">
      <c r="A2837" s="30"/>
      <c r="B2837" s="30"/>
      <c r="C2837" s="259"/>
      <c r="D2837" s="245"/>
      <c r="E2837" s="245"/>
      <c r="F2837" s="245"/>
      <c r="G2837" s="245"/>
      <c r="H2837" s="246"/>
      <c r="I2837" s="259"/>
      <c r="J2837" s="259"/>
      <c r="K2837" s="248"/>
      <c r="L2837" s="249"/>
      <c r="M2837" s="250"/>
      <c r="N2837" s="248"/>
      <c r="O2837" s="261"/>
      <c r="P2837" s="248"/>
      <c r="Q2837" s="245"/>
      <c r="R2837" s="248"/>
      <c r="S2837" s="245"/>
      <c r="T2837" s="248"/>
      <c r="U2837" s="252"/>
      <c r="V2837" s="253"/>
      <c r="W2837" s="259"/>
      <c r="X2837" s="248"/>
      <c r="Y2837" s="254"/>
      <c r="Z2837" s="254"/>
      <c r="AA2837" s="132"/>
      <c r="AB2837" s="235"/>
      <c r="AC2837" s="255"/>
      <c r="AD2837" s="255"/>
      <c r="AE2837" s="256"/>
      <c r="AF2837" s="256"/>
      <c r="AG2837" s="132"/>
      <c r="AH2837" s="132"/>
      <c r="AI2837" s="132"/>
      <c r="AJ2837" s="132"/>
      <c r="AK2837" s="132"/>
      <c r="AL2837" s="257"/>
      <c r="AM2837" s="132"/>
      <c r="AN2837" s="132"/>
      <c r="AO2837" s="245"/>
      <c r="AP2837" s="245"/>
      <c r="AQ2837" s="132"/>
      <c r="AR2837" s="132"/>
      <c r="AS2837" s="132"/>
      <c r="AT2837" s="258"/>
      <c r="AU2837" s="258"/>
      <c r="AV2837" s="258"/>
      <c r="AW2837" s="258"/>
      <c r="AX2837" s="258"/>
      <c r="AY2837" s="132"/>
      <c r="AZ2837" s="30"/>
      <c r="BA2837" s="30"/>
      <c r="BB2837" s="30"/>
      <c r="BC2837" s="30"/>
      <c r="BD2837" s="13"/>
      <c r="BE2837" s="14"/>
      <c r="BF2837" s="12"/>
      <c r="BG2837" s="12"/>
      <c r="BH2837" s="12"/>
      <c r="BI2837" s="12"/>
      <c r="BJ2837" s="12"/>
    </row>
    <row r="2838" spans="1:62" s="1" customFormat="1" x14ac:dyDescent="0.25">
      <c r="A2838" s="30"/>
      <c r="B2838" s="30"/>
      <c r="C2838" s="259"/>
      <c r="D2838" s="245"/>
      <c r="E2838" s="245"/>
      <c r="F2838" s="245"/>
      <c r="G2838" s="245"/>
      <c r="H2838" s="246"/>
      <c r="I2838" s="259"/>
      <c r="J2838" s="259"/>
      <c r="K2838" s="248"/>
      <c r="L2838" s="249"/>
      <c r="M2838" s="250"/>
      <c r="N2838" s="248"/>
      <c r="O2838" s="261"/>
      <c r="P2838" s="248"/>
      <c r="Q2838" s="245"/>
      <c r="R2838" s="248"/>
      <c r="S2838" s="245"/>
      <c r="T2838" s="248"/>
      <c r="U2838" s="252"/>
      <c r="V2838" s="253"/>
      <c r="W2838" s="259"/>
      <c r="X2838" s="248"/>
      <c r="Y2838" s="254"/>
      <c r="Z2838" s="254"/>
      <c r="AA2838" s="132"/>
      <c r="AB2838" s="235"/>
      <c r="AC2838" s="255"/>
      <c r="AD2838" s="255"/>
      <c r="AE2838" s="256"/>
      <c r="AF2838" s="256"/>
      <c r="AG2838" s="132"/>
      <c r="AH2838" s="132"/>
      <c r="AI2838" s="132"/>
      <c r="AJ2838" s="132"/>
      <c r="AK2838" s="132"/>
      <c r="AL2838" s="257"/>
      <c r="AM2838" s="132"/>
      <c r="AN2838" s="132"/>
      <c r="AO2838" s="245"/>
      <c r="AP2838" s="245"/>
      <c r="AQ2838" s="132"/>
      <c r="AR2838" s="132"/>
      <c r="AS2838" s="132"/>
      <c r="AT2838" s="258"/>
      <c r="AU2838" s="258"/>
      <c r="AV2838" s="258"/>
      <c r="AW2838" s="258"/>
      <c r="AX2838" s="258"/>
      <c r="AY2838" s="132"/>
      <c r="AZ2838" s="30"/>
      <c r="BA2838" s="30"/>
      <c r="BB2838" s="30"/>
      <c r="BC2838" s="30"/>
      <c r="BD2838" s="13"/>
      <c r="BE2838" s="14"/>
      <c r="BF2838" s="12"/>
      <c r="BG2838" s="12"/>
      <c r="BH2838" s="12"/>
      <c r="BI2838" s="12"/>
      <c r="BJ2838" s="12"/>
    </row>
    <row r="2839" spans="1:62" s="1" customFormat="1" x14ac:dyDescent="0.25">
      <c r="A2839" s="30"/>
      <c r="B2839" s="30"/>
      <c r="C2839" s="259"/>
      <c r="D2839" s="245"/>
      <c r="E2839" s="245"/>
      <c r="F2839" s="245"/>
      <c r="G2839" s="245"/>
      <c r="H2839" s="246"/>
      <c r="I2839" s="259"/>
      <c r="J2839" s="259"/>
      <c r="K2839" s="248"/>
      <c r="L2839" s="249"/>
      <c r="M2839" s="250"/>
      <c r="N2839" s="248"/>
      <c r="O2839" s="261"/>
      <c r="P2839" s="248"/>
      <c r="Q2839" s="245"/>
      <c r="R2839" s="248"/>
      <c r="S2839" s="245"/>
      <c r="T2839" s="248"/>
      <c r="U2839" s="252"/>
      <c r="V2839" s="253"/>
      <c r="W2839" s="259"/>
      <c r="X2839" s="248"/>
      <c r="Y2839" s="254"/>
      <c r="Z2839" s="254"/>
      <c r="AA2839" s="132"/>
      <c r="AB2839" s="235"/>
      <c r="AC2839" s="255"/>
      <c r="AD2839" s="255"/>
      <c r="AE2839" s="256"/>
      <c r="AF2839" s="256"/>
      <c r="AG2839" s="132"/>
      <c r="AH2839" s="132"/>
      <c r="AI2839" s="132"/>
      <c r="AJ2839" s="132"/>
      <c r="AK2839" s="132"/>
      <c r="AL2839" s="257"/>
      <c r="AM2839" s="132"/>
      <c r="AN2839" s="132"/>
      <c r="AO2839" s="245"/>
      <c r="AP2839" s="245"/>
      <c r="AQ2839" s="132"/>
      <c r="AR2839" s="132"/>
      <c r="AS2839" s="132"/>
      <c r="AT2839" s="258"/>
      <c r="AU2839" s="258"/>
      <c r="AV2839" s="258"/>
      <c r="AW2839" s="258"/>
      <c r="AX2839" s="258"/>
      <c r="AY2839" s="132"/>
      <c r="AZ2839" s="30"/>
      <c r="BA2839" s="30"/>
      <c r="BB2839" s="30"/>
      <c r="BC2839" s="30"/>
      <c r="BD2839" s="13"/>
      <c r="BE2839" s="14"/>
      <c r="BF2839" s="12"/>
      <c r="BG2839" s="12"/>
      <c r="BH2839" s="12"/>
      <c r="BI2839" s="12"/>
      <c r="BJ2839" s="12"/>
    </row>
    <row r="2840" spans="1:62" s="1" customFormat="1" x14ac:dyDescent="0.25">
      <c r="A2840" s="30"/>
      <c r="B2840" s="30"/>
      <c r="C2840" s="259"/>
      <c r="D2840" s="245"/>
      <c r="E2840" s="245"/>
      <c r="F2840" s="245"/>
      <c r="G2840" s="245"/>
      <c r="H2840" s="246"/>
      <c r="I2840" s="259"/>
      <c r="J2840" s="259"/>
      <c r="K2840" s="248"/>
      <c r="L2840" s="249"/>
      <c r="M2840" s="250"/>
      <c r="N2840" s="248"/>
      <c r="O2840" s="261"/>
      <c r="P2840" s="248"/>
      <c r="Q2840" s="245"/>
      <c r="R2840" s="248"/>
      <c r="S2840" s="245"/>
      <c r="T2840" s="248"/>
      <c r="U2840" s="252"/>
      <c r="V2840" s="253"/>
      <c r="W2840" s="259"/>
      <c r="X2840" s="248"/>
      <c r="Y2840" s="254"/>
      <c r="Z2840" s="254"/>
      <c r="AA2840" s="132"/>
      <c r="AB2840" s="235"/>
      <c r="AC2840" s="255"/>
      <c r="AD2840" s="255"/>
      <c r="AE2840" s="256"/>
      <c r="AF2840" s="256"/>
      <c r="AG2840" s="132"/>
      <c r="AH2840" s="132"/>
      <c r="AI2840" s="132"/>
      <c r="AJ2840" s="132"/>
      <c r="AK2840" s="132"/>
      <c r="AL2840" s="257"/>
      <c r="AM2840" s="132"/>
      <c r="AN2840" s="132"/>
      <c r="AO2840" s="245"/>
      <c r="AP2840" s="245"/>
      <c r="AQ2840" s="132"/>
      <c r="AR2840" s="132"/>
      <c r="AS2840" s="132"/>
      <c r="AT2840" s="258"/>
      <c r="AU2840" s="258"/>
      <c r="AV2840" s="258"/>
      <c r="AW2840" s="258"/>
      <c r="AX2840" s="258"/>
      <c r="AY2840" s="132"/>
      <c r="AZ2840" s="30"/>
      <c r="BA2840" s="30"/>
      <c r="BB2840" s="30"/>
      <c r="BC2840" s="30"/>
      <c r="BD2840" s="13"/>
      <c r="BE2840" s="14"/>
      <c r="BF2840" s="12"/>
      <c r="BG2840" s="12"/>
      <c r="BH2840" s="12"/>
      <c r="BI2840" s="12"/>
      <c r="BJ2840" s="12"/>
    </row>
    <row r="2841" spans="1:62" s="1" customFormat="1" x14ac:dyDescent="0.25">
      <c r="A2841" s="30"/>
      <c r="B2841" s="30"/>
      <c r="C2841" s="259"/>
      <c r="D2841" s="245"/>
      <c r="E2841" s="245"/>
      <c r="F2841" s="245"/>
      <c r="G2841" s="245"/>
      <c r="H2841" s="246"/>
      <c r="I2841" s="259"/>
      <c r="J2841" s="259"/>
      <c r="K2841" s="248"/>
      <c r="L2841" s="249"/>
      <c r="M2841" s="250"/>
      <c r="N2841" s="248"/>
      <c r="O2841" s="261"/>
      <c r="P2841" s="248"/>
      <c r="Q2841" s="245"/>
      <c r="R2841" s="248"/>
      <c r="S2841" s="245"/>
      <c r="T2841" s="248"/>
      <c r="U2841" s="252"/>
      <c r="V2841" s="253"/>
      <c r="W2841" s="259"/>
      <c r="X2841" s="248"/>
      <c r="Y2841" s="254"/>
      <c r="Z2841" s="254"/>
      <c r="AA2841" s="132"/>
      <c r="AB2841" s="235"/>
      <c r="AC2841" s="255"/>
      <c r="AD2841" s="255"/>
      <c r="AE2841" s="256"/>
      <c r="AF2841" s="256"/>
      <c r="AG2841" s="132"/>
      <c r="AH2841" s="132"/>
      <c r="AI2841" s="132"/>
      <c r="AJ2841" s="132"/>
      <c r="AK2841" s="132"/>
      <c r="AL2841" s="257"/>
      <c r="AM2841" s="132"/>
      <c r="AN2841" s="132"/>
      <c r="AO2841" s="245"/>
      <c r="AP2841" s="245"/>
      <c r="AQ2841" s="132"/>
      <c r="AR2841" s="132"/>
      <c r="AS2841" s="132"/>
      <c r="AT2841" s="258"/>
      <c r="AU2841" s="258"/>
      <c r="AV2841" s="258"/>
      <c r="AW2841" s="258"/>
      <c r="AX2841" s="258"/>
      <c r="AY2841" s="132"/>
      <c r="AZ2841" s="30"/>
      <c r="BA2841" s="30"/>
      <c r="BB2841" s="30"/>
      <c r="BC2841" s="30"/>
      <c r="BD2841" s="13"/>
      <c r="BE2841" s="14"/>
      <c r="BF2841" s="12"/>
      <c r="BG2841" s="12"/>
      <c r="BH2841" s="12"/>
      <c r="BI2841" s="12"/>
      <c r="BJ2841" s="12"/>
    </row>
    <row r="2842" spans="1:62" s="1" customFormat="1" x14ac:dyDescent="0.25">
      <c r="A2842" s="30"/>
      <c r="B2842" s="30"/>
      <c r="C2842" s="259"/>
      <c r="D2842" s="245"/>
      <c r="E2842" s="245"/>
      <c r="F2842" s="245"/>
      <c r="G2842" s="245"/>
      <c r="H2842" s="246"/>
      <c r="I2842" s="259"/>
      <c r="J2842" s="259"/>
      <c r="K2842" s="248"/>
      <c r="L2842" s="249"/>
      <c r="M2842" s="250"/>
      <c r="N2842" s="248"/>
      <c r="O2842" s="261"/>
      <c r="P2842" s="248"/>
      <c r="Q2842" s="245"/>
      <c r="R2842" s="248"/>
      <c r="S2842" s="245"/>
      <c r="T2842" s="248"/>
      <c r="U2842" s="252"/>
      <c r="V2842" s="253"/>
      <c r="W2842" s="259"/>
      <c r="X2842" s="248"/>
      <c r="Y2842" s="254"/>
      <c r="Z2842" s="254"/>
      <c r="AA2842" s="132"/>
      <c r="AB2842" s="235"/>
      <c r="AC2842" s="255"/>
      <c r="AD2842" s="255"/>
      <c r="AE2842" s="256"/>
      <c r="AF2842" s="256"/>
      <c r="AG2842" s="132"/>
      <c r="AH2842" s="132"/>
      <c r="AI2842" s="132"/>
      <c r="AJ2842" s="132"/>
      <c r="AK2842" s="132"/>
      <c r="AL2842" s="257"/>
      <c r="AM2842" s="132"/>
      <c r="AN2842" s="132"/>
      <c r="AO2842" s="245"/>
      <c r="AP2842" s="245"/>
      <c r="AQ2842" s="132"/>
      <c r="AR2842" s="132"/>
      <c r="AS2842" s="132"/>
      <c r="AT2842" s="258"/>
      <c r="AU2842" s="258"/>
      <c r="AV2842" s="258"/>
      <c r="AW2842" s="258"/>
      <c r="AX2842" s="258"/>
      <c r="AY2842" s="132"/>
      <c r="AZ2842" s="30"/>
      <c r="BA2842" s="30"/>
      <c r="BB2842" s="30"/>
      <c r="BC2842" s="30"/>
      <c r="BD2842" s="13"/>
      <c r="BE2842" s="14"/>
      <c r="BF2842" s="12"/>
      <c r="BG2842" s="12"/>
      <c r="BH2842" s="12"/>
      <c r="BI2842" s="12"/>
      <c r="BJ2842" s="12"/>
    </row>
    <row r="2843" spans="1:62" s="1" customFormat="1" x14ac:dyDescent="0.25">
      <c r="A2843" s="30"/>
      <c r="B2843" s="30"/>
      <c r="C2843" s="259"/>
      <c r="D2843" s="245"/>
      <c r="E2843" s="245"/>
      <c r="F2843" s="245"/>
      <c r="G2843" s="245"/>
      <c r="H2843" s="246"/>
      <c r="I2843" s="259"/>
      <c r="J2843" s="259"/>
      <c r="K2843" s="248"/>
      <c r="L2843" s="249"/>
      <c r="M2843" s="250"/>
      <c r="N2843" s="248"/>
      <c r="O2843" s="261"/>
      <c r="P2843" s="248"/>
      <c r="Q2843" s="245"/>
      <c r="R2843" s="248"/>
      <c r="S2843" s="245"/>
      <c r="T2843" s="248"/>
      <c r="U2843" s="252"/>
      <c r="V2843" s="253"/>
      <c r="W2843" s="259"/>
      <c r="X2843" s="248"/>
      <c r="Y2843" s="254"/>
      <c r="Z2843" s="254"/>
      <c r="AA2843" s="132"/>
      <c r="AB2843" s="235"/>
      <c r="AC2843" s="255"/>
      <c r="AD2843" s="255"/>
      <c r="AE2843" s="256"/>
      <c r="AF2843" s="256"/>
      <c r="AG2843" s="132"/>
      <c r="AH2843" s="132"/>
      <c r="AI2843" s="132"/>
      <c r="AJ2843" s="132"/>
      <c r="AK2843" s="132"/>
      <c r="AL2843" s="257"/>
      <c r="AM2843" s="132"/>
      <c r="AN2843" s="132"/>
      <c r="AO2843" s="245"/>
      <c r="AP2843" s="245"/>
      <c r="AQ2843" s="132"/>
      <c r="AR2843" s="132"/>
      <c r="AS2843" s="132"/>
      <c r="AT2843" s="258"/>
      <c r="AU2843" s="258"/>
      <c r="AV2843" s="258"/>
      <c r="AW2843" s="258"/>
      <c r="AX2843" s="258"/>
      <c r="AY2843" s="132"/>
      <c r="AZ2843" s="30"/>
      <c r="BA2843" s="30"/>
      <c r="BB2843" s="30"/>
      <c r="BC2843" s="30"/>
      <c r="BD2843" s="13"/>
      <c r="BE2843" s="14"/>
      <c r="BF2843" s="12"/>
      <c r="BG2843" s="12"/>
      <c r="BH2843" s="12"/>
      <c r="BI2843" s="12"/>
      <c r="BJ2843" s="12"/>
    </row>
    <row r="2844" spans="1:62" s="1" customFormat="1" x14ac:dyDescent="0.25">
      <c r="A2844" s="30"/>
      <c r="B2844" s="30"/>
      <c r="C2844" s="259"/>
      <c r="D2844" s="245"/>
      <c r="E2844" s="245"/>
      <c r="F2844" s="245"/>
      <c r="G2844" s="245"/>
      <c r="H2844" s="246"/>
      <c r="I2844" s="259"/>
      <c r="J2844" s="259"/>
      <c r="K2844" s="248"/>
      <c r="L2844" s="249"/>
      <c r="M2844" s="250"/>
      <c r="N2844" s="248"/>
      <c r="O2844" s="261"/>
      <c r="P2844" s="248"/>
      <c r="Q2844" s="245"/>
      <c r="R2844" s="248"/>
      <c r="S2844" s="245"/>
      <c r="T2844" s="248"/>
      <c r="U2844" s="252"/>
      <c r="V2844" s="253"/>
      <c r="W2844" s="259"/>
      <c r="X2844" s="248"/>
      <c r="Y2844" s="254"/>
      <c r="Z2844" s="254"/>
      <c r="AA2844" s="132"/>
      <c r="AB2844" s="235"/>
      <c r="AC2844" s="255"/>
      <c r="AD2844" s="255"/>
      <c r="AE2844" s="256"/>
      <c r="AF2844" s="256"/>
      <c r="AG2844" s="132"/>
      <c r="AH2844" s="132"/>
      <c r="AI2844" s="132"/>
      <c r="AJ2844" s="132"/>
      <c r="AK2844" s="132"/>
      <c r="AL2844" s="257"/>
      <c r="AM2844" s="132"/>
      <c r="AN2844" s="132"/>
      <c r="AO2844" s="245"/>
      <c r="AP2844" s="245"/>
      <c r="AQ2844" s="132"/>
      <c r="AR2844" s="132"/>
      <c r="AS2844" s="132"/>
      <c r="AT2844" s="258"/>
      <c r="AU2844" s="258"/>
      <c r="AV2844" s="258"/>
      <c r="AW2844" s="258"/>
      <c r="AX2844" s="258"/>
      <c r="AY2844" s="132"/>
      <c r="AZ2844" s="30"/>
      <c r="BA2844" s="30"/>
      <c r="BB2844" s="30"/>
      <c r="BC2844" s="30"/>
      <c r="BD2844" s="13"/>
      <c r="BE2844" s="14"/>
      <c r="BF2844" s="12"/>
      <c r="BG2844" s="12"/>
      <c r="BH2844" s="12"/>
      <c r="BI2844" s="12"/>
      <c r="BJ2844" s="12"/>
    </row>
    <row r="2845" spans="1:62" s="1" customFormat="1" x14ac:dyDescent="0.25">
      <c r="A2845" s="30"/>
      <c r="B2845" s="30"/>
      <c r="C2845" s="259"/>
      <c r="D2845" s="245"/>
      <c r="E2845" s="245"/>
      <c r="F2845" s="245"/>
      <c r="G2845" s="245"/>
      <c r="H2845" s="246"/>
      <c r="I2845" s="259"/>
      <c r="J2845" s="259"/>
      <c r="K2845" s="248"/>
      <c r="L2845" s="249"/>
      <c r="M2845" s="250"/>
      <c r="N2845" s="248"/>
      <c r="O2845" s="261"/>
      <c r="P2845" s="248"/>
      <c r="Q2845" s="245"/>
      <c r="R2845" s="248"/>
      <c r="S2845" s="245"/>
      <c r="T2845" s="248"/>
      <c r="U2845" s="252"/>
      <c r="V2845" s="253"/>
      <c r="W2845" s="259"/>
      <c r="X2845" s="248"/>
      <c r="Y2845" s="254"/>
      <c r="Z2845" s="254"/>
      <c r="AA2845" s="132"/>
      <c r="AB2845" s="235"/>
      <c r="AC2845" s="255"/>
      <c r="AD2845" s="255"/>
      <c r="AE2845" s="256"/>
      <c r="AF2845" s="256"/>
      <c r="AG2845" s="132"/>
      <c r="AH2845" s="132"/>
      <c r="AI2845" s="132"/>
      <c r="AJ2845" s="132"/>
      <c r="AK2845" s="132"/>
      <c r="AL2845" s="257"/>
      <c r="AM2845" s="132"/>
      <c r="AN2845" s="132"/>
      <c r="AO2845" s="245"/>
      <c r="AP2845" s="245"/>
      <c r="AQ2845" s="132"/>
      <c r="AR2845" s="132"/>
      <c r="AS2845" s="132"/>
      <c r="AT2845" s="258"/>
      <c r="AU2845" s="258"/>
      <c r="AV2845" s="258"/>
      <c r="AW2845" s="258"/>
      <c r="AX2845" s="258"/>
      <c r="AY2845" s="132"/>
      <c r="AZ2845" s="30"/>
      <c r="BA2845" s="30"/>
      <c r="BB2845" s="30"/>
      <c r="BC2845" s="30"/>
      <c r="BD2845" s="13"/>
      <c r="BE2845" s="14"/>
      <c r="BF2845" s="12"/>
      <c r="BG2845" s="12"/>
      <c r="BH2845" s="12"/>
      <c r="BI2845" s="12"/>
      <c r="BJ2845" s="12"/>
    </row>
    <row r="2846" spans="1:62" s="1" customFormat="1" x14ac:dyDescent="0.25">
      <c r="A2846" s="30"/>
      <c r="B2846" s="30"/>
      <c r="C2846" s="259"/>
      <c r="D2846" s="245"/>
      <c r="E2846" s="245"/>
      <c r="F2846" s="245"/>
      <c r="G2846" s="245"/>
      <c r="H2846" s="246"/>
      <c r="I2846" s="259"/>
      <c r="J2846" s="259"/>
      <c r="K2846" s="248"/>
      <c r="L2846" s="249"/>
      <c r="M2846" s="250"/>
      <c r="N2846" s="248"/>
      <c r="O2846" s="261"/>
      <c r="P2846" s="248"/>
      <c r="Q2846" s="245"/>
      <c r="R2846" s="248"/>
      <c r="S2846" s="245"/>
      <c r="T2846" s="248"/>
      <c r="U2846" s="252"/>
      <c r="V2846" s="253"/>
      <c r="W2846" s="259"/>
      <c r="X2846" s="248"/>
      <c r="Y2846" s="254"/>
      <c r="Z2846" s="254"/>
      <c r="AA2846" s="132"/>
      <c r="AB2846" s="235"/>
      <c r="AC2846" s="255"/>
      <c r="AD2846" s="255"/>
      <c r="AE2846" s="256"/>
      <c r="AF2846" s="256"/>
      <c r="AG2846" s="132"/>
      <c r="AH2846" s="132"/>
      <c r="AI2846" s="132"/>
      <c r="AJ2846" s="132"/>
      <c r="AK2846" s="132"/>
      <c r="AL2846" s="257"/>
      <c r="AM2846" s="132"/>
      <c r="AN2846" s="132"/>
      <c r="AO2846" s="245"/>
      <c r="AP2846" s="245"/>
      <c r="AQ2846" s="132"/>
      <c r="AR2846" s="132"/>
      <c r="AS2846" s="132"/>
      <c r="AT2846" s="258"/>
      <c r="AU2846" s="258"/>
      <c r="AV2846" s="258"/>
      <c r="AW2846" s="258"/>
      <c r="AX2846" s="258"/>
      <c r="AY2846" s="132"/>
      <c r="AZ2846" s="30"/>
      <c r="BA2846" s="30"/>
      <c r="BB2846" s="30"/>
      <c r="BC2846" s="30"/>
      <c r="BD2846" s="13"/>
      <c r="BE2846" s="14"/>
      <c r="BF2846" s="12"/>
      <c r="BG2846" s="12"/>
      <c r="BH2846" s="12"/>
      <c r="BI2846" s="12"/>
      <c r="BJ2846" s="12"/>
    </row>
    <row r="2847" spans="1:62" s="1" customFormat="1" x14ac:dyDescent="0.25">
      <c r="A2847" s="30"/>
      <c r="B2847" s="30"/>
      <c r="C2847" s="259"/>
      <c r="D2847" s="245"/>
      <c r="E2847" s="245"/>
      <c r="F2847" s="245"/>
      <c r="G2847" s="245"/>
      <c r="H2847" s="246"/>
      <c r="I2847" s="259"/>
      <c r="J2847" s="259"/>
      <c r="K2847" s="248"/>
      <c r="L2847" s="249"/>
      <c r="M2847" s="250"/>
      <c r="N2847" s="248"/>
      <c r="O2847" s="261"/>
      <c r="P2847" s="248"/>
      <c r="Q2847" s="245"/>
      <c r="R2847" s="248"/>
      <c r="S2847" s="245"/>
      <c r="T2847" s="248"/>
      <c r="U2847" s="252"/>
      <c r="V2847" s="253"/>
      <c r="W2847" s="259"/>
      <c r="X2847" s="248"/>
      <c r="Y2847" s="254"/>
      <c r="Z2847" s="254"/>
      <c r="AA2847" s="132"/>
      <c r="AB2847" s="235"/>
      <c r="AC2847" s="255"/>
      <c r="AD2847" s="255"/>
      <c r="AE2847" s="256"/>
      <c r="AF2847" s="256"/>
      <c r="AG2847" s="132"/>
      <c r="AH2847" s="132"/>
      <c r="AI2847" s="132"/>
      <c r="AJ2847" s="132"/>
      <c r="AK2847" s="132"/>
      <c r="AL2847" s="257"/>
      <c r="AM2847" s="132"/>
      <c r="AN2847" s="132"/>
      <c r="AO2847" s="245"/>
      <c r="AP2847" s="245"/>
      <c r="AQ2847" s="132"/>
      <c r="AR2847" s="132"/>
      <c r="AS2847" s="132"/>
      <c r="AT2847" s="258"/>
      <c r="AU2847" s="258"/>
      <c r="AV2847" s="258"/>
      <c r="AW2847" s="258"/>
      <c r="AX2847" s="258"/>
      <c r="AY2847" s="132"/>
      <c r="AZ2847" s="30"/>
      <c r="BA2847" s="30"/>
      <c r="BB2847" s="30"/>
      <c r="BC2847" s="30"/>
      <c r="BD2847" s="13"/>
      <c r="BE2847" s="14"/>
      <c r="BF2847" s="12"/>
      <c r="BG2847" s="12"/>
      <c r="BH2847" s="12"/>
      <c r="BI2847" s="12"/>
      <c r="BJ2847" s="12"/>
    </row>
    <row r="2848" spans="1:62" s="1" customFormat="1" x14ac:dyDescent="0.25">
      <c r="A2848" s="30"/>
      <c r="B2848" s="30"/>
      <c r="C2848" s="259"/>
      <c r="D2848" s="245"/>
      <c r="E2848" s="245"/>
      <c r="F2848" s="245"/>
      <c r="G2848" s="245"/>
      <c r="H2848" s="246"/>
      <c r="I2848" s="259"/>
      <c r="J2848" s="259"/>
      <c r="K2848" s="248"/>
      <c r="L2848" s="249"/>
      <c r="M2848" s="250"/>
      <c r="N2848" s="248"/>
      <c r="O2848" s="261"/>
      <c r="P2848" s="248"/>
      <c r="Q2848" s="245"/>
      <c r="R2848" s="248"/>
      <c r="S2848" s="245"/>
      <c r="T2848" s="248"/>
      <c r="U2848" s="252"/>
      <c r="V2848" s="253"/>
      <c r="W2848" s="259"/>
      <c r="X2848" s="248"/>
      <c r="Y2848" s="254"/>
      <c r="Z2848" s="254"/>
      <c r="AA2848" s="132"/>
      <c r="AB2848" s="235"/>
      <c r="AC2848" s="255"/>
      <c r="AD2848" s="255"/>
      <c r="AE2848" s="256"/>
      <c r="AF2848" s="256"/>
      <c r="AG2848" s="132"/>
      <c r="AH2848" s="132"/>
      <c r="AI2848" s="132"/>
      <c r="AJ2848" s="132"/>
      <c r="AK2848" s="132"/>
      <c r="AL2848" s="257"/>
      <c r="AM2848" s="132"/>
      <c r="AN2848" s="132"/>
      <c r="AO2848" s="245"/>
      <c r="AP2848" s="245"/>
      <c r="AQ2848" s="132"/>
      <c r="AR2848" s="132"/>
      <c r="AS2848" s="132"/>
      <c r="AT2848" s="258"/>
      <c r="AU2848" s="258"/>
      <c r="AV2848" s="258"/>
      <c r="AW2848" s="258"/>
      <c r="AX2848" s="258"/>
      <c r="AY2848" s="132"/>
      <c r="AZ2848" s="30"/>
      <c r="BA2848" s="30"/>
      <c r="BB2848" s="30"/>
      <c r="BC2848" s="30"/>
      <c r="BD2848" s="13"/>
      <c r="BE2848" s="14"/>
      <c r="BF2848" s="12"/>
      <c r="BG2848" s="12"/>
      <c r="BH2848" s="12"/>
      <c r="BI2848" s="12"/>
      <c r="BJ2848" s="12"/>
    </row>
    <row r="2849" spans="1:62" s="1" customFormat="1" x14ac:dyDescent="0.25">
      <c r="A2849" s="30"/>
      <c r="B2849" s="30"/>
      <c r="C2849" s="259"/>
      <c r="D2849" s="245"/>
      <c r="E2849" s="245"/>
      <c r="F2849" s="245"/>
      <c r="G2849" s="245"/>
      <c r="H2849" s="246"/>
      <c r="I2849" s="259"/>
      <c r="J2849" s="259"/>
      <c r="K2849" s="248"/>
      <c r="L2849" s="249"/>
      <c r="M2849" s="250"/>
      <c r="N2849" s="248"/>
      <c r="O2849" s="261"/>
      <c r="P2849" s="248"/>
      <c r="Q2849" s="245"/>
      <c r="R2849" s="248"/>
      <c r="S2849" s="245"/>
      <c r="T2849" s="248"/>
      <c r="U2849" s="252"/>
      <c r="V2849" s="253"/>
      <c r="W2849" s="259"/>
      <c r="X2849" s="248"/>
      <c r="Y2849" s="254"/>
      <c r="Z2849" s="254"/>
      <c r="AA2849" s="132"/>
      <c r="AB2849" s="235"/>
      <c r="AC2849" s="255"/>
      <c r="AD2849" s="255"/>
      <c r="AE2849" s="256"/>
      <c r="AF2849" s="256"/>
      <c r="AG2849" s="132"/>
      <c r="AH2849" s="132"/>
      <c r="AI2849" s="132"/>
      <c r="AJ2849" s="132"/>
      <c r="AK2849" s="132"/>
      <c r="AL2849" s="257"/>
      <c r="AM2849" s="132"/>
      <c r="AN2849" s="132"/>
      <c r="AO2849" s="245"/>
      <c r="AP2849" s="245"/>
      <c r="AQ2849" s="132"/>
      <c r="AR2849" s="132"/>
      <c r="AS2849" s="132"/>
      <c r="AT2849" s="258"/>
      <c r="AU2849" s="258"/>
      <c r="AV2849" s="258"/>
      <c r="AW2849" s="258"/>
      <c r="AX2849" s="258"/>
      <c r="AY2849" s="132"/>
      <c r="AZ2849" s="30"/>
      <c r="BA2849" s="30"/>
      <c r="BB2849" s="30"/>
      <c r="BC2849" s="30"/>
      <c r="BD2849" s="13"/>
      <c r="BE2849" s="14"/>
      <c r="BF2849" s="12"/>
      <c r="BG2849" s="12"/>
      <c r="BH2849" s="12"/>
      <c r="BI2849" s="12"/>
      <c r="BJ2849" s="12"/>
    </row>
    <row r="2850" spans="1:62" s="1" customFormat="1" x14ac:dyDescent="0.25">
      <c r="A2850" s="30"/>
      <c r="B2850" s="30"/>
      <c r="C2850" s="259"/>
      <c r="D2850" s="245"/>
      <c r="E2850" s="245"/>
      <c r="F2850" s="245"/>
      <c r="G2850" s="245"/>
      <c r="H2850" s="246"/>
      <c r="I2850" s="259"/>
      <c r="J2850" s="259"/>
      <c r="K2850" s="248"/>
      <c r="L2850" s="249"/>
      <c r="M2850" s="250"/>
      <c r="N2850" s="248"/>
      <c r="O2850" s="261"/>
      <c r="P2850" s="248"/>
      <c r="Q2850" s="245"/>
      <c r="R2850" s="248"/>
      <c r="S2850" s="245"/>
      <c r="T2850" s="248"/>
      <c r="U2850" s="252"/>
      <c r="V2850" s="253"/>
      <c r="W2850" s="259"/>
      <c r="X2850" s="248"/>
      <c r="Y2850" s="254"/>
      <c r="Z2850" s="254"/>
      <c r="AA2850" s="132"/>
      <c r="AB2850" s="235"/>
      <c r="AC2850" s="255"/>
      <c r="AD2850" s="255"/>
      <c r="AE2850" s="256"/>
      <c r="AF2850" s="256"/>
      <c r="AG2850" s="132"/>
      <c r="AH2850" s="132"/>
      <c r="AI2850" s="132"/>
      <c r="AJ2850" s="132"/>
      <c r="AK2850" s="132"/>
      <c r="AL2850" s="257"/>
      <c r="AM2850" s="132"/>
      <c r="AN2850" s="132"/>
      <c r="AO2850" s="245"/>
      <c r="AP2850" s="245"/>
      <c r="AQ2850" s="132"/>
      <c r="AR2850" s="132"/>
      <c r="AS2850" s="132"/>
      <c r="AT2850" s="258"/>
      <c r="AU2850" s="258"/>
      <c r="AV2850" s="258"/>
      <c r="AW2850" s="258"/>
      <c r="AX2850" s="258"/>
      <c r="AY2850" s="132"/>
      <c r="AZ2850" s="30"/>
      <c r="BA2850" s="30"/>
      <c r="BB2850" s="30"/>
      <c r="BC2850" s="30"/>
      <c r="BD2850" s="13"/>
      <c r="BE2850" s="14"/>
      <c r="BF2850" s="12"/>
      <c r="BG2850" s="12"/>
      <c r="BH2850" s="12"/>
      <c r="BI2850" s="12"/>
      <c r="BJ2850" s="12"/>
    </row>
    <row r="2851" spans="1:62" s="1" customFormat="1" x14ac:dyDescent="0.25">
      <c r="A2851" s="30"/>
      <c r="B2851" s="30"/>
      <c r="C2851" s="259"/>
      <c r="D2851" s="245"/>
      <c r="E2851" s="245"/>
      <c r="F2851" s="245"/>
      <c r="G2851" s="245"/>
      <c r="H2851" s="246"/>
      <c r="I2851" s="259"/>
      <c r="J2851" s="259"/>
      <c r="K2851" s="248"/>
      <c r="L2851" s="249"/>
      <c r="M2851" s="250"/>
      <c r="N2851" s="248"/>
      <c r="O2851" s="261"/>
      <c r="P2851" s="248"/>
      <c r="Q2851" s="245"/>
      <c r="R2851" s="248"/>
      <c r="S2851" s="245"/>
      <c r="T2851" s="248"/>
      <c r="U2851" s="252"/>
      <c r="V2851" s="253"/>
      <c r="W2851" s="259"/>
      <c r="X2851" s="248"/>
      <c r="Y2851" s="254"/>
      <c r="Z2851" s="254"/>
      <c r="AA2851" s="132"/>
      <c r="AB2851" s="235"/>
      <c r="AC2851" s="255"/>
      <c r="AD2851" s="255"/>
      <c r="AE2851" s="256"/>
      <c r="AF2851" s="256"/>
      <c r="AG2851" s="132"/>
      <c r="AH2851" s="132"/>
      <c r="AI2851" s="132"/>
      <c r="AJ2851" s="132"/>
      <c r="AK2851" s="132"/>
      <c r="AL2851" s="257"/>
      <c r="AM2851" s="132"/>
      <c r="AN2851" s="132"/>
      <c r="AO2851" s="245"/>
      <c r="AP2851" s="245"/>
      <c r="AQ2851" s="132"/>
      <c r="AR2851" s="132"/>
      <c r="AS2851" s="132"/>
      <c r="AT2851" s="258"/>
      <c r="AU2851" s="258"/>
      <c r="AV2851" s="258"/>
      <c r="AW2851" s="258"/>
      <c r="AX2851" s="258"/>
      <c r="AY2851" s="132"/>
      <c r="AZ2851" s="30"/>
      <c r="BA2851" s="30"/>
      <c r="BB2851" s="30"/>
      <c r="BC2851" s="30"/>
      <c r="BD2851" s="13"/>
      <c r="BE2851" s="14"/>
      <c r="BF2851" s="12"/>
      <c r="BG2851" s="12"/>
      <c r="BH2851" s="12"/>
      <c r="BI2851" s="12"/>
      <c r="BJ2851" s="12"/>
    </row>
    <row r="2852" spans="1:62" s="1" customFormat="1" x14ac:dyDescent="0.25">
      <c r="A2852" s="30"/>
      <c r="B2852" s="30"/>
      <c r="C2852" s="259"/>
      <c r="D2852" s="245"/>
      <c r="E2852" s="245"/>
      <c r="F2852" s="245"/>
      <c r="G2852" s="245"/>
      <c r="H2852" s="246"/>
      <c r="I2852" s="259"/>
      <c r="J2852" s="259"/>
      <c r="K2852" s="248"/>
      <c r="L2852" s="249"/>
      <c r="M2852" s="250"/>
      <c r="N2852" s="248"/>
      <c r="O2852" s="261"/>
      <c r="P2852" s="248"/>
      <c r="Q2852" s="245"/>
      <c r="R2852" s="248"/>
      <c r="S2852" s="245"/>
      <c r="T2852" s="248"/>
      <c r="U2852" s="252"/>
      <c r="V2852" s="253"/>
      <c r="W2852" s="259"/>
      <c r="X2852" s="248"/>
      <c r="Y2852" s="254"/>
      <c r="Z2852" s="254"/>
      <c r="AA2852" s="132"/>
      <c r="AB2852" s="235"/>
      <c r="AC2852" s="255"/>
      <c r="AD2852" s="255"/>
      <c r="AE2852" s="256"/>
      <c r="AF2852" s="256"/>
      <c r="AG2852" s="132"/>
      <c r="AH2852" s="132"/>
      <c r="AI2852" s="132"/>
      <c r="AJ2852" s="132"/>
      <c r="AK2852" s="132"/>
      <c r="AL2852" s="257"/>
      <c r="AM2852" s="132"/>
      <c r="AN2852" s="132"/>
      <c r="AO2852" s="245"/>
      <c r="AP2852" s="245"/>
      <c r="AQ2852" s="132"/>
      <c r="AR2852" s="132"/>
      <c r="AS2852" s="132"/>
      <c r="AT2852" s="258"/>
      <c r="AU2852" s="258"/>
      <c r="AV2852" s="258"/>
      <c r="AW2852" s="258"/>
      <c r="AX2852" s="258"/>
      <c r="AY2852" s="132"/>
      <c r="AZ2852" s="30"/>
      <c r="BA2852" s="30"/>
      <c r="BB2852" s="30"/>
      <c r="BC2852" s="30"/>
      <c r="BD2852" s="13"/>
      <c r="BE2852" s="14"/>
      <c r="BF2852" s="12"/>
      <c r="BG2852" s="12"/>
      <c r="BH2852" s="12"/>
      <c r="BI2852" s="12"/>
      <c r="BJ2852" s="12"/>
    </row>
    <row r="2853" spans="1:62" s="1" customFormat="1" x14ac:dyDescent="0.25">
      <c r="A2853" s="30"/>
      <c r="B2853" s="30"/>
      <c r="C2853" s="259"/>
      <c r="D2853" s="245"/>
      <c r="E2853" s="245"/>
      <c r="F2853" s="245"/>
      <c r="G2853" s="245"/>
      <c r="H2853" s="246"/>
      <c r="I2853" s="259"/>
      <c r="J2853" s="259"/>
      <c r="K2853" s="248"/>
      <c r="L2853" s="249"/>
      <c r="M2853" s="250"/>
      <c r="N2853" s="248"/>
      <c r="O2853" s="261"/>
      <c r="P2853" s="248"/>
      <c r="Q2853" s="245"/>
      <c r="R2853" s="248"/>
      <c r="S2853" s="245"/>
      <c r="T2853" s="248"/>
      <c r="U2853" s="252"/>
      <c r="V2853" s="253"/>
      <c r="W2853" s="259"/>
      <c r="X2853" s="248"/>
      <c r="Y2853" s="254"/>
      <c r="Z2853" s="254"/>
      <c r="AA2853" s="132"/>
      <c r="AB2853" s="235"/>
      <c r="AC2853" s="255"/>
      <c r="AD2853" s="255"/>
      <c r="AE2853" s="256"/>
      <c r="AF2853" s="256"/>
      <c r="AG2853" s="132"/>
      <c r="AH2853" s="132"/>
      <c r="AI2853" s="132"/>
      <c r="AJ2853" s="132"/>
      <c r="AK2853" s="132"/>
      <c r="AL2853" s="257"/>
      <c r="AM2853" s="132"/>
      <c r="AN2853" s="132"/>
      <c r="AO2853" s="245"/>
      <c r="AP2853" s="245"/>
      <c r="AQ2853" s="132"/>
      <c r="AR2853" s="132"/>
      <c r="AS2853" s="132"/>
      <c r="AT2853" s="258"/>
      <c r="AU2853" s="258"/>
      <c r="AV2853" s="258"/>
      <c r="AW2853" s="258"/>
      <c r="AX2853" s="258"/>
      <c r="AY2853" s="132"/>
      <c r="AZ2853" s="30"/>
      <c r="BA2853" s="30"/>
      <c r="BB2853" s="30"/>
      <c r="BC2853" s="30"/>
      <c r="BD2853" s="13"/>
      <c r="BE2853" s="14"/>
      <c r="BF2853" s="12"/>
      <c r="BG2853" s="12"/>
      <c r="BH2853" s="12"/>
      <c r="BI2853" s="12"/>
      <c r="BJ2853" s="12"/>
    </row>
    <row r="2854" spans="1:62" s="1" customFormat="1" x14ac:dyDescent="0.25">
      <c r="A2854" s="30"/>
      <c r="B2854" s="30"/>
      <c r="C2854" s="259"/>
      <c r="D2854" s="245"/>
      <c r="E2854" s="245"/>
      <c r="F2854" s="245"/>
      <c r="G2854" s="245"/>
      <c r="H2854" s="246"/>
      <c r="I2854" s="259"/>
      <c r="J2854" s="259"/>
      <c r="K2854" s="248"/>
      <c r="L2854" s="249"/>
      <c r="M2854" s="250"/>
      <c r="N2854" s="248"/>
      <c r="O2854" s="261"/>
      <c r="P2854" s="248"/>
      <c r="Q2854" s="245"/>
      <c r="R2854" s="248"/>
      <c r="S2854" s="245"/>
      <c r="T2854" s="248"/>
      <c r="U2854" s="252"/>
      <c r="V2854" s="253"/>
      <c r="W2854" s="259"/>
      <c r="X2854" s="248"/>
      <c r="Y2854" s="254"/>
      <c r="Z2854" s="254"/>
      <c r="AA2854" s="132"/>
      <c r="AB2854" s="235"/>
      <c r="AC2854" s="255"/>
      <c r="AD2854" s="255"/>
      <c r="AE2854" s="256"/>
      <c r="AF2854" s="256"/>
      <c r="AG2854" s="132"/>
      <c r="AH2854" s="132"/>
      <c r="AI2854" s="132"/>
      <c r="AJ2854" s="132"/>
      <c r="AK2854" s="132"/>
      <c r="AL2854" s="257"/>
      <c r="AM2854" s="132"/>
      <c r="AN2854" s="132"/>
      <c r="AO2854" s="245"/>
      <c r="AP2854" s="245"/>
      <c r="AQ2854" s="132"/>
      <c r="AR2854" s="132"/>
      <c r="AS2854" s="132"/>
      <c r="AT2854" s="258"/>
      <c r="AU2854" s="258"/>
      <c r="AV2854" s="258"/>
      <c r="AW2854" s="258"/>
      <c r="AX2854" s="258"/>
      <c r="AY2854" s="132"/>
      <c r="AZ2854" s="30"/>
      <c r="BA2854" s="30"/>
      <c r="BB2854" s="30"/>
      <c r="BC2854" s="30"/>
      <c r="BD2854" s="13"/>
      <c r="BE2854" s="14"/>
      <c r="BF2854" s="12"/>
      <c r="BG2854" s="12"/>
      <c r="BH2854" s="12"/>
      <c r="BI2854" s="12"/>
      <c r="BJ2854" s="12"/>
    </row>
    <row r="2855" spans="1:62" s="1" customFormat="1" x14ac:dyDescent="0.25">
      <c r="A2855" s="30"/>
      <c r="B2855" s="30"/>
      <c r="C2855" s="259"/>
      <c r="D2855" s="245"/>
      <c r="E2855" s="245"/>
      <c r="F2855" s="245"/>
      <c r="G2855" s="245"/>
      <c r="H2855" s="246"/>
      <c r="I2855" s="259"/>
      <c r="J2855" s="259"/>
      <c r="K2855" s="248"/>
      <c r="L2855" s="249"/>
      <c r="M2855" s="250"/>
      <c r="N2855" s="248"/>
      <c r="O2855" s="261"/>
      <c r="P2855" s="248"/>
      <c r="Q2855" s="245"/>
      <c r="R2855" s="248"/>
      <c r="S2855" s="245"/>
      <c r="T2855" s="248"/>
      <c r="U2855" s="252"/>
      <c r="V2855" s="253"/>
      <c r="W2855" s="259"/>
      <c r="X2855" s="248"/>
      <c r="Y2855" s="254"/>
      <c r="Z2855" s="254"/>
      <c r="AA2855" s="132"/>
      <c r="AB2855" s="235"/>
      <c r="AC2855" s="255"/>
      <c r="AD2855" s="255"/>
      <c r="AE2855" s="256"/>
      <c r="AF2855" s="256"/>
      <c r="AG2855" s="132"/>
      <c r="AH2855" s="132"/>
      <c r="AI2855" s="132"/>
      <c r="AJ2855" s="132"/>
      <c r="AK2855" s="132"/>
      <c r="AL2855" s="257"/>
      <c r="AM2855" s="132"/>
      <c r="AN2855" s="132"/>
      <c r="AO2855" s="245"/>
      <c r="AP2855" s="245"/>
      <c r="AQ2855" s="132"/>
      <c r="AR2855" s="132"/>
      <c r="AS2855" s="132"/>
      <c r="AT2855" s="258"/>
      <c r="AU2855" s="258"/>
      <c r="AV2855" s="258"/>
      <c r="AW2855" s="258"/>
      <c r="AX2855" s="258"/>
      <c r="AY2855" s="132"/>
      <c r="AZ2855" s="30"/>
      <c r="BA2855" s="30"/>
      <c r="BB2855" s="30"/>
      <c r="BC2855" s="30"/>
      <c r="BD2855" s="13"/>
      <c r="BE2855" s="14"/>
      <c r="BF2855" s="12"/>
      <c r="BG2855" s="12"/>
      <c r="BH2855" s="12"/>
      <c r="BI2855" s="12"/>
      <c r="BJ2855" s="12"/>
    </row>
    <row r="2856" spans="1:62" s="1" customFormat="1" x14ac:dyDescent="0.25">
      <c r="A2856" s="30"/>
      <c r="B2856" s="30"/>
      <c r="C2856" s="259"/>
      <c r="D2856" s="245"/>
      <c r="E2856" s="245"/>
      <c r="F2856" s="245"/>
      <c r="G2856" s="245"/>
      <c r="H2856" s="246"/>
      <c r="I2856" s="259"/>
      <c r="J2856" s="259"/>
      <c r="K2856" s="248"/>
      <c r="L2856" s="249"/>
      <c r="M2856" s="250"/>
      <c r="N2856" s="248"/>
      <c r="O2856" s="261"/>
      <c r="P2856" s="248"/>
      <c r="Q2856" s="245"/>
      <c r="R2856" s="248"/>
      <c r="S2856" s="245"/>
      <c r="T2856" s="248"/>
      <c r="U2856" s="252"/>
      <c r="V2856" s="253"/>
      <c r="W2856" s="259"/>
      <c r="X2856" s="248"/>
      <c r="Y2856" s="254"/>
      <c r="Z2856" s="254"/>
      <c r="AA2856" s="132"/>
      <c r="AB2856" s="235"/>
      <c r="AC2856" s="255"/>
      <c r="AD2856" s="255"/>
      <c r="AE2856" s="256"/>
      <c r="AF2856" s="256"/>
      <c r="AG2856" s="132"/>
      <c r="AH2856" s="132"/>
      <c r="AI2856" s="132"/>
      <c r="AJ2856" s="132"/>
      <c r="AK2856" s="132"/>
      <c r="AL2856" s="257"/>
      <c r="AM2856" s="132"/>
      <c r="AN2856" s="132"/>
      <c r="AO2856" s="245"/>
      <c r="AP2856" s="245"/>
      <c r="AQ2856" s="132"/>
      <c r="AR2856" s="132"/>
      <c r="AS2856" s="132"/>
      <c r="AT2856" s="258"/>
      <c r="AU2856" s="258"/>
      <c r="AV2856" s="258"/>
      <c r="AW2856" s="258"/>
      <c r="AX2856" s="258"/>
      <c r="AY2856" s="132"/>
      <c r="AZ2856" s="30"/>
      <c r="BA2856" s="30"/>
      <c r="BB2856" s="30"/>
      <c r="BC2856" s="30"/>
      <c r="BD2856" s="13"/>
      <c r="BE2856" s="14"/>
      <c r="BF2856" s="12"/>
      <c r="BG2856" s="12"/>
      <c r="BH2856" s="12"/>
      <c r="BI2856" s="12"/>
      <c r="BJ2856" s="12"/>
    </row>
    <row r="2857" spans="1:62" s="1" customFormat="1" x14ac:dyDescent="0.25">
      <c r="A2857" s="30"/>
      <c r="B2857" s="30"/>
      <c r="C2857" s="259"/>
      <c r="D2857" s="245"/>
      <c r="E2857" s="245"/>
      <c r="F2857" s="245"/>
      <c r="G2857" s="245"/>
      <c r="H2857" s="246"/>
      <c r="I2857" s="259"/>
      <c r="J2857" s="259"/>
      <c r="K2857" s="248"/>
      <c r="L2857" s="249"/>
      <c r="M2857" s="250"/>
      <c r="N2857" s="248"/>
      <c r="O2857" s="261"/>
      <c r="P2857" s="248"/>
      <c r="Q2857" s="245"/>
      <c r="R2857" s="248"/>
      <c r="S2857" s="245"/>
      <c r="T2857" s="248"/>
      <c r="U2857" s="252"/>
      <c r="V2857" s="253"/>
      <c r="W2857" s="259"/>
      <c r="X2857" s="248"/>
      <c r="Y2857" s="254"/>
      <c r="Z2857" s="254"/>
      <c r="AA2857" s="132"/>
      <c r="AB2857" s="235"/>
      <c r="AC2857" s="255"/>
      <c r="AD2857" s="255"/>
      <c r="AE2857" s="256"/>
      <c r="AF2857" s="256"/>
      <c r="AG2857" s="132"/>
      <c r="AH2857" s="132"/>
      <c r="AI2857" s="132"/>
      <c r="AJ2857" s="132"/>
      <c r="AK2857" s="132"/>
      <c r="AL2857" s="257"/>
      <c r="AM2857" s="132"/>
      <c r="AN2857" s="132"/>
      <c r="AO2857" s="245"/>
      <c r="AP2857" s="245"/>
      <c r="AQ2857" s="132"/>
      <c r="AR2857" s="132"/>
      <c r="AS2857" s="132"/>
      <c r="AT2857" s="258"/>
      <c r="AU2857" s="258"/>
      <c r="AV2857" s="258"/>
      <c r="AW2857" s="258"/>
      <c r="AX2857" s="258"/>
      <c r="AY2857" s="132"/>
      <c r="AZ2857" s="30"/>
      <c r="BA2857" s="30"/>
      <c r="BB2857" s="30"/>
      <c r="BC2857" s="30"/>
      <c r="BD2857" s="13"/>
      <c r="BE2857" s="14"/>
      <c r="BF2857" s="12"/>
      <c r="BG2857" s="12"/>
      <c r="BH2857" s="12"/>
      <c r="BI2857" s="12"/>
      <c r="BJ2857" s="12"/>
    </row>
    <row r="2858" spans="1:62" s="1" customFormat="1" x14ac:dyDescent="0.25">
      <c r="A2858" s="30"/>
      <c r="B2858" s="30"/>
      <c r="C2858" s="259"/>
      <c r="D2858" s="245"/>
      <c r="E2858" s="245"/>
      <c r="F2858" s="245"/>
      <c r="G2858" s="245"/>
      <c r="H2858" s="246"/>
      <c r="I2858" s="259"/>
      <c r="J2858" s="259"/>
      <c r="K2858" s="248"/>
      <c r="L2858" s="249"/>
      <c r="M2858" s="250"/>
      <c r="N2858" s="248"/>
      <c r="O2858" s="261"/>
      <c r="P2858" s="248"/>
      <c r="Q2858" s="245"/>
      <c r="R2858" s="248"/>
      <c r="S2858" s="245"/>
      <c r="T2858" s="248"/>
      <c r="U2858" s="252"/>
      <c r="V2858" s="253"/>
      <c r="W2858" s="259"/>
      <c r="X2858" s="248"/>
      <c r="Y2858" s="254"/>
      <c r="Z2858" s="254"/>
      <c r="AA2858" s="132"/>
      <c r="AB2858" s="235"/>
      <c r="AC2858" s="255"/>
      <c r="AD2858" s="255"/>
      <c r="AE2858" s="256"/>
      <c r="AF2858" s="256"/>
      <c r="AG2858" s="132"/>
      <c r="AH2858" s="132"/>
      <c r="AI2858" s="132"/>
      <c r="AJ2858" s="132"/>
      <c r="AK2858" s="132"/>
      <c r="AL2858" s="257"/>
      <c r="AM2858" s="132"/>
      <c r="AN2858" s="132"/>
      <c r="AO2858" s="245"/>
      <c r="AP2858" s="245"/>
      <c r="AQ2858" s="132"/>
      <c r="AR2858" s="132"/>
      <c r="AS2858" s="132"/>
      <c r="AT2858" s="258"/>
      <c r="AU2858" s="258"/>
      <c r="AV2858" s="258"/>
      <c r="AW2858" s="258"/>
      <c r="AX2858" s="258"/>
      <c r="AY2858" s="132"/>
      <c r="AZ2858" s="30"/>
      <c r="BA2858" s="30"/>
      <c r="BB2858" s="30"/>
      <c r="BC2858" s="30"/>
      <c r="BD2858" s="13"/>
      <c r="BE2858" s="14"/>
      <c r="BF2858" s="12"/>
      <c r="BG2858" s="12"/>
      <c r="BH2858" s="12"/>
      <c r="BI2858" s="12"/>
      <c r="BJ2858" s="12"/>
    </row>
    <row r="2859" spans="1:62" s="1" customFormat="1" x14ac:dyDescent="0.25">
      <c r="A2859" s="30"/>
      <c r="B2859" s="30"/>
      <c r="C2859" s="259"/>
      <c r="D2859" s="245"/>
      <c r="E2859" s="245"/>
      <c r="F2859" s="245"/>
      <c r="G2859" s="245"/>
      <c r="H2859" s="246"/>
      <c r="I2859" s="259"/>
      <c r="J2859" s="259"/>
      <c r="K2859" s="248"/>
      <c r="L2859" s="249"/>
      <c r="M2859" s="250"/>
      <c r="N2859" s="248"/>
      <c r="O2859" s="261"/>
      <c r="P2859" s="248"/>
      <c r="Q2859" s="245"/>
      <c r="R2859" s="248"/>
      <c r="S2859" s="245"/>
      <c r="T2859" s="248"/>
      <c r="U2859" s="252"/>
      <c r="V2859" s="253"/>
      <c r="W2859" s="259"/>
      <c r="X2859" s="248"/>
      <c r="Y2859" s="254"/>
      <c r="Z2859" s="254"/>
      <c r="AA2859" s="132"/>
      <c r="AB2859" s="235"/>
      <c r="AC2859" s="255"/>
      <c r="AD2859" s="255"/>
      <c r="AE2859" s="256"/>
      <c r="AF2859" s="256"/>
      <c r="AG2859" s="132"/>
      <c r="AH2859" s="132"/>
      <c r="AI2859" s="132"/>
      <c r="AJ2859" s="132"/>
      <c r="AK2859" s="132"/>
      <c r="AL2859" s="257"/>
      <c r="AM2859" s="132"/>
      <c r="AN2859" s="132"/>
      <c r="AO2859" s="245"/>
      <c r="AP2859" s="245"/>
      <c r="AQ2859" s="132"/>
      <c r="AR2859" s="132"/>
      <c r="AS2859" s="132"/>
      <c r="AT2859" s="258"/>
      <c r="AU2859" s="258"/>
      <c r="AV2859" s="258"/>
      <c r="AW2859" s="258"/>
      <c r="AX2859" s="258"/>
      <c r="AY2859" s="132"/>
      <c r="AZ2859" s="30"/>
      <c r="BA2859" s="30"/>
      <c r="BB2859" s="30"/>
      <c r="BC2859" s="30"/>
      <c r="BD2859" s="13"/>
      <c r="BE2859" s="14"/>
      <c r="BF2859" s="12"/>
      <c r="BG2859" s="12"/>
      <c r="BH2859" s="12"/>
      <c r="BI2859" s="12"/>
      <c r="BJ2859" s="12"/>
    </row>
    <row r="2860" spans="1:62" s="1" customFormat="1" x14ac:dyDescent="0.25">
      <c r="A2860" s="30"/>
      <c r="B2860" s="30"/>
      <c r="C2860" s="259"/>
      <c r="D2860" s="245"/>
      <c r="E2860" s="245"/>
      <c r="F2860" s="245"/>
      <c r="G2860" s="245"/>
      <c r="H2860" s="246"/>
      <c r="I2860" s="259"/>
      <c r="J2860" s="259"/>
      <c r="K2860" s="248"/>
      <c r="L2860" s="249"/>
      <c r="M2860" s="250"/>
      <c r="N2860" s="248"/>
      <c r="O2860" s="261"/>
      <c r="P2860" s="248"/>
      <c r="Q2860" s="245"/>
      <c r="R2860" s="248"/>
      <c r="S2860" s="245"/>
      <c r="T2860" s="248"/>
      <c r="U2860" s="252"/>
      <c r="V2860" s="253"/>
      <c r="W2860" s="259"/>
      <c r="X2860" s="248"/>
      <c r="Y2860" s="254"/>
      <c r="Z2860" s="254"/>
      <c r="AA2860" s="132"/>
      <c r="AB2860" s="235"/>
      <c r="AC2860" s="255"/>
      <c r="AD2860" s="255"/>
      <c r="AE2860" s="256"/>
      <c r="AF2860" s="256"/>
      <c r="AG2860" s="132"/>
      <c r="AH2860" s="132"/>
      <c r="AI2860" s="132"/>
      <c r="AJ2860" s="132"/>
      <c r="AK2860" s="132"/>
      <c r="AL2860" s="257"/>
      <c r="AM2860" s="132"/>
      <c r="AN2860" s="132"/>
      <c r="AO2860" s="245"/>
      <c r="AP2860" s="245"/>
      <c r="AQ2860" s="132"/>
      <c r="AR2860" s="132"/>
      <c r="AS2860" s="132"/>
      <c r="AT2860" s="258"/>
      <c r="AU2860" s="258"/>
      <c r="AV2860" s="258"/>
      <c r="AW2860" s="258"/>
      <c r="AX2860" s="258"/>
      <c r="AY2860" s="132"/>
      <c r="AZ2860" s="30"/>
      <c r="BA2860" s="30"/>
      <c r="BB2860" s="30"/>
      <c r="BC2860" s="30"/>
      <c r="BD2860" s="13"/>
      <c r="BE2860" s="14"/>
      <c r="BF2860" s="12"/>
      <c r="BG2860" s="12"/>
      <c r="BH2860" s="12"/>
      <c r="BI2860" s="12"/>
      <c r="BJ2860" s="12"/>
    </row>
    <row r="2861" spans="1:62" s="1" customFormat="1" x14ac:dyDescent="0.25">
      <c r="A2861" s="30"/>
      <c r="B2861" s="30"/>
      <c r="C2861" s="259"/>
      <c r="D2861" s="245"/>
      <c r="E2861" s="245"/>
      <c r="F2861" s="245"/>
      <c r="G2861" s="245"/>
      <c r="H2861" s="246"/>
      <c r="I2861" s="259"/>
      <c r="J2861" s="259"/>
      <c r="K2861" s="248"/>
      <c r="L2861" s="249"/>
      <c r="M2861" s="250"/>
      <c r="N2861" s="248"/>
      <c r="O2861" s="261"/>
      <c r="P2861" s="248"/>
      <c r="Q2861" s="245"/>
      <c r="R2861" s="248"/>
      <c r="S2861" s="245"/>
      <c r="T2861" s="248"/>
      <c r="U2861" s="252"/>
      <c r="V2861" s="253"/>
      <c r="W2861" s="259"/>
      <c r="X2861" s="248"/>
      <c r="Y2861" s="254"/>
      <c r="Z2861" s="254"/>
      <c r="AA2861" s="132"/>
      <c r="AB2861" s="235"/>
      <c r="AC2861" s="255"/>
      <c r="AD2861" s="255"/>
      <c r="AE2861" s="256"/>
      <c r="AF2861" s="256"/>
      <c r="AG2861" s="132"/>
      <c r="AH2861" s="132"/>
      <c r="AI2861" s="132"/>
      <c r="AJ2861" s="132"/>
      <c r="AK2861" s="132"/>
      <c r="AL2861" s="257"/>
      <c r="AM2861" s="132"/>
      <c r="AN2861" s="132"/>
      <c r="AO2861" s="245"/>
      <c r="AP2861" s="245"/>
      <c r="AQ2861" s="132"/>
      <c r="AR2861" s="132"/>
      <c r="AS2861" s="132"/>
      <c r="AT2861" s="258"/>
      <c r="AU2861" s="258"/>
      <c r="AV2861" s="258"/>
      <c r="AW2861" s="258"/>
      <c r="AX2861" s="258"/>
      <c r="AY2861" s="132"/>
      <c r="AZ2861" s="30"/>
      <c r="BA2861" s="30"/>
      <c r="BB2861" s="30"/>
      <c r="BC2861" s="30"/>
      <c r="BD2861" s="13"/>
      <c r="BE2861" s="14"/>
      <c r="BF2861" s="12"/>
      <c r="BG2861" s="12"/>
      <c r="BH2861" s="12"/>
      <c r="BI2861" s="12"/>
      <c r="BJ2861" s="12"/>
    </row>
    <row r="2862" spans="1:62" s="1" customFormat="1" x14ac:dyDescent="0.25">
      <c r="A2862" s="30"/>
      <c r="B2862" s="30"/>
      <c r="C2862" s="259"/>
      <c r="D2862" s="245"/>
      <c r="E2862" s="245"/>
      <c r="F2862" s="245"/>
      <c r="G2862" s="245"/>
      <c r="H2862" s="246"/>
      <c r="I2862" s="259"/>
      <c r="J2862" s="259"/>
      <c r="K2862" s="248"/>
      <c r="L2862" s="249"/>
      <c r="M2862" s="250"/>
      <c r="N2862" s="248"/>
      <c r="O2862" s="261"/>
      <c r="P2862" s="248"/>
      <c r="Q2862" s="245"/>
      <c r="R2862" s="248"/>
      <c r="S2862" s="245"/>
      <c r="T2862" s="248"/>
      <c r="U2862" s="252"/>
      <c r="V2862" s="253"/>
      <c r="W2862" s="259"/>
      <c r="X2862" s="248"/>
      <c r="Y2862" s="254"/>
      <c r="Z2862" s="254"/>
      <c r="AA2862" s="132"/>
      <c r="AB2862" s="235"/>
      <c r="AC2862" s="255"/>
      <c r="AD2862" s="255"/>
      <c r="AE2862" s="256"/>
      <c r="AF2862" s="256"/>
      <c r="AG2862" s="132"/>
      <c r="AH2862" s="132"/>
      <c r="AI2862" s="132"/>
      <c r="AJ2862" s="132"/>
      <c r="AK2862" s="132"/>
      <c r="AL2862" s="257"/>
      <c r="AM2862" s="132"/>
      <c r="AN2862" s="132"/>
      <c r="AO2862" s="245"/>
      <c r="AP2862" s="245"/>
      <c r="AQ2862" s="132"/>
      <c r="AR2862" s="132"/>
      <c r="AS2862" s="132"/>
      <c r="AT2862" s="258"/>
      <c r="AU2862" s="258"/>
      <c r="AV2862" s="258"/>
      <c r="AW2862" s="258"/>
      <c r="AX2862" s="258"/>
      <c r="AY2862" s="132"/>
      <c r="AZ2862" s="30"/>
      <c r="BA2862" s="30"/>
      <c r="BB2862" s="30"/>
      <c r="BC2862" s="30"/>
      <c r="BD2862" s="13"/>
      <c r="BE2862" s="14"/>
      <c r="BF2862" s="12"/>
      <c r="BG2862" s="12"/>
      <c r="BH2862" s="12"/>
      <c r="BI2862" s="12"/>
      <c r="BJ2862" s="12"/>
    </row>
    <row r="2863" spans="1:62" s="1" customFormat="1" x14ac:dyDescent="0.25">
      <c r="A2863" s="30"/>
      <c r="B2863" s="30"/>
      <c r="C2863" s="259"/>
      <c r="D2863" s="245"/>
      <c r="E2863" s="245"/>
      <c r="F2863" s="245"/>
      <c r="G2863" s="245"/>
      <c r="H2863" s="246"/>
      <c r="I2863" s="259"/>
      <c r="J2863" s="259"/>
      <c r="K2863" s="248"/>
      <c r="L2863" s="249"/>
      <c r="M2863" s="250"/>
      <c r="N2863" s="248"/>
      <c r="O2863" s="261"/>
      <c r="P2863" s="248"/>
      <c r="Q2863" s="245"/>
      <c r="R2863" s="248"/>
      <c r="S2863" s="245"/>
      <c r="T2863" s="248"/>
      <c r="U2863" s="252"/>
      <c r="V2863" s="253"/>
      <c r="W2863" s="259"/>
      <c r="X2863" s="248"/>
      <c r="Y2863" s="254"/>
      <c r="Z2863" s="254"/>
      <c r="AA2863" s="132"/>
      <c r="AB2863" s="235"/>
      <c r="AC2863" s="255"/>
      <c r="AD2863" s="255"/>
      <c r="AE2863" s="256"/>
      <c r="AF2863" s="256"/>
      <c r="AG2863" s="132"/>
      <c r="AH2863" s="132"/>
      <c r="AI2863" s="132"/>
      <c r="AJ2863" s="132"/>
      <c r="AK2863" s="132"/>
      <c r="AL2863" s="257"/>
      <c r="AM2863" s="132"/>
      <c r="AN2863" s="132"/>
      <c r="AO2863" s="245"/>
      <c r="AP2863" s="245"/>
      <c r="AQ2863" s="132"/>
      <c r="AR2863" s="132"/>
      <c r="AS2863" s="132"/>
      <c r="AT2863" s="258"/>
      <c r="AU2863" s="258"/>
      <c r="AV2863" s="258"/>
      <c r="AW2863" s="258"/>
      <c r="AX2863" s="258"/>
      <c r="AY2863" s="132"/>
      <c r="AZ2863" s="30"/>
      <c r="BA2863" s="30"/>
      <c r="BB2863" s="30"/>
      <c r="BC2863" s="30"/>
      <c r="BD2863" s="13"/>
      <c r="BE2863" s="14"/>
      <c r="BF2863" s="12"/>
      <c r="BG2863" s="12"/>
      <c r="BH2863" s="12"/>
      <c r="BI2863" s="12"/>
      <c r="BJ2863" s="12"/>
    </row>
    <row r="2864" spans="1:62" s="1" customFormat="1" x14ac:dyDescent="0.25">
      <c r="A2864" s="30"/>
      <c r="B2864" s="30"/>
      <c r="C2864" s="259"/>
      <c r="D2864" s="245"/>
      <c r="E2864" s="245"/>
      <c r="F2864" s="245"/>
      <c r="G2864" s="245"/>
      <c r="H2864" s="246"/>
      <c r="I2864" s="259"/>
      <c r="J2864" s="259"/>
      <c r="K2864" s="248"/>
      <c r="L2864" s="249"/>
      <c r="M2864" s="250"/>
      <c r="N2864" s="248"/>
      <c r="O2864" s="261"/>
      <c r="P2864" s="248"/>
      <c r="Q2864" s="245"/>
      <c r="R2864" s="248"/>
      <c r="S2864" s="245"/>
      <c r="T2864" s="248"/>
      <c r="U2864" s="252"/>
      <c r="V2864" s="253"/>
      <c r="W2864" s="259"/>
      <c r="X2864" s="248"/>
      <c r="Y2864" s="254"/>
      <c r="Z2864" s="254"/>
      <c r="AA2864" s="132"/>
      <c r="AB2864" s="235"/>
      <c r="AC2864" s="255"/>
      <c r="AD2864" s="255"/>
      <c r="AE2864" s="256"/>
      <c r="AF2864" s="256"/>
      <c r="AG2864" s="132"/>
      <c r="AH2864" s="132"/>
      <c r="AI2864" s="132"/>
      <c r="AJ2864" s="132"/>
      <c r="AK2864" s="132"/>
      <c r="AL2864" s="257"/>
      <c r="AM2864" s="132"/>
      <c r="AN2864" s="132"/>
      <c r="AO2864" s="245"/>
      <c r="AP2864" s="245"/>
      <c r="AQ2864" s="132"/>
      <c r="AR2864" s="132"/>
      <c r="AS2864" s="132"/>
      <c r="AT2864" s="258"/>
      <c r="AU2864" s="258"/>
      <c r="AV2864" s="258"/>
      <c r="AW2864" s="258"/>
      <c r="AX2864" s="258"/>
      <c r="AY2864" s="132"/>
      <c r="AZ2864" s="30"/>
      <c r="BA2864" s="30"/>
      <c r="BB2864" s="30"/>
      <c r="BC2864" s="30"/>
      <c r="BD2864" s="13"/>
      <c r="BE2864" s="14"/>
      <c r="BF2864" s="12"/>
      <c r="BG2864" s="12"/>
      <c r="BH2864" s="12"/>
      <c r="BI2864" s="12"/>
      <c r="BJ2864" s="12"/>
    </row>
    <row r="2865" spans="1:62" s="1" customFormat="1" x14ac:dyDescent="0.25">
      <c r="A2865" s="30"/>
      <c r="B2865" s="30"/>
      <c r="C2865" s="259"/>
      <c r="D2865" s="245"/>
      <c r="E2865" s="245"/>
      <c r="F2865" s="245"/>
      <c r="G2865" s="245"/>
      <c r="H2865" s="246"/>
      <c r="I2865" s="259"/>
      <c r="J2865" s="259"/>
      <c r="K2865" s="248"/>
      <c r="L2865" s="249"/>
      <c r="M2865" s="250"/>
      <c r="N2865" s="248"/>
      <c r="O2865" s="261"/>
      <c r="P2865" s="248"/>
      <c r="Q2865" s="245"/>
      <c r="R2865" s="248"/>
      <c r="S2865" s="245"/>
      <c r="T2865" s="248"/>
      <c r="U2865" s="252"/>
      <c r="V2865" s="253"/>
      <c r="W2865" s="259"/>
      <c r="X2865" s="248"/>
      <c r="Y2865" s="254"/>
      <c r="Z2865" s="254"/>
      <c r="AA2865" s="132"/>
      <c r="AB2865" s="235"/>
      <c r="AC2865" s="255"/>
      <c r="AD2865" s="255"/>
      <c r="AE2865" s="256"/>
      <c r="AF2865" s="256"/>
      <c r="AG2865" s="132"/>
      <c r="AH2865" s="132"/>
      <c r="AI2865" s="132"/>
      <c r="AJ2865" s="132"/>
      <c r="AK2865" s="132"/>
      <c r="AL2865" s="257"/>
      <c r="AM2865" s="132"/>
      <c r="AN2865" s="132"/>
      <c r="AO2865" s="245"/>
      <c r="AP2865" s="245"/>
      <c r="AQ2865" s="132"/>
      <c r="AR2865" s="132"/>
      <c r="AS2865" s="132"/>
      <c r="AT2865" s="258"/>
      <c r="AU2865" s="258"/>
      <c r="AV2865" s="258"/>
      <c r="AW2865" s="258"/>
      <c r="AX2865" s="258"/>
      <c r="AY2865" s="132"/>
      <c r="AZ2865" s="30"/>
      <c r="BA2865" s="30"/>
      <c r="BB2865" s="30"/>
      <c r="BC2865" s="30"/>
      <c r="BD2865" s="13"/>
      <c r="BE2865" s="14"/>
      <c r="BF2865" s="12"/>
      <c r="BG2865" s="12"/>
      <c r="BH2865" s="12"/>
      <c r="BI2865" s="12"/>
      <c r="BJ2865" s="12"/>
    </row>
    <row r="2866" spans="1:62" s="1" customFormat="1" x14ac:dyDescent="0.25">
      <c r="A2866" s="30"/>
      <c r="B2866" s="30"/>
      <c r="C2866" s="259"/>
      <c r="D2866" s="245"/>
      <c r="E2866" s="245"/>
      <c r="F2866" s="245"/>
      <c r="G2866" s="245"/>
      <c r="H2866" s="246"/>
      <c r="I2866" s="259"/>
      <c r="J2866" s="259"/>
      <c r="K2866" s="248"/>
      <c r="L2866" s="249"/>
      <c r="M2866" s="250"/>
      <c r="N2866" s="248"/>
      <c r="O2866" s="261"/>
      <c r="P2866" s="248"/>
      <c r="Q2866" s="245"/>
      <c r="R2866" s="248"/>
      <c r="S2866" s="245"/>
      <c r="T2866" s="248"/>
      <c r="U2866" s="252"/>
      <c r="V2866" s="253"/>
      <c r="W2866" s="259"/>
      <c r="X2866" s="248"/>
      <c r="Y2866" s="254"/>
      <c r="Z2866" s="254"/>
      <c r="AA2866" s="132"/>
      <c r="AB2866" s="235"/>
      <c r="AC2866" s="255"/>
      <c r="AD2866" s="255"/>
      <c r="AE2866" s="256"/>
      <c r="AF2866" s="256"/>
      <c r="AG2866" s="132"/>
      <c r="AH2866" s="132"/>
      <c r="AI2866" s="132"/>
      <c r="AJ2866" s="132"/>
      <c r="AK2866" s="132"/>
      <c r="AL2866" s="257"/>
      <c r="AM2866" s="132"/>
      <c r="AN2866" s="132"/>
      <c r="AO2866" s="245"/>
      <c r="AP2866" s="245"/>
      <c r="AQ2866" s="132"/>
      <c r="AR2866" s="132"/>
      <c r="AS2866" s="132"/>
      <c r="AT2866" s="258"/>
      <c r="AU2866" s="258"/>
      <c r="AV2866" s="258"/>
      <c r="AW2866" s="258"/>
      <c r="AX2866" s="258"/>
      <c r="AY2866" s="132"/>
      <c r="AZ2866" s="30"/>
      <c r="BA2866" s="30"/>
      <c r="BB2866" s="30"/>
      <c r="BC2866" s="30"/>
      <c r="BD2866" s="13"/>
      <c r="BE2866" s="14"/>
      <c r="BF2866" s="12"/>
      <c r="BG2866" s="12"/>
      <c r="BH2866" s="12"/>
      <c r="BI2866" s="12"/>
      <c r="BJ2866" s="12"/>
    </row>
    <row r="2867" spans="1:62" s="1" customFormat="1" x14ac:dyDescent="0.25">
      <c r="A2867" s="30"/>
      <c r="B2867" s="30"/>
      <c r="C2867" s="259"/>
      <c r="D2867" s="245"/>
      <c r="E2867" s="245"/>
      <c r="F2867" s="245"/>
      <c r="G2867" s="245"/>
      <c r="H2867" s="246"/>
      <c r="I2867" s="259"/>
      <c r="J2867" s="259"/>
      <c r="K2867" s="248"/>
      <c r="L2867" s="249"/>
      <c r="M2867" s="250"/>
      <c r="N2867" s="248"/>
      <c r="O2867" s="261"/>
      <c r="P2867" s="248"/>
      <c r="Q2867" s="245"/>
      <c r="R2867" s="248"/>
      <c r="S2867" s="245"/>
      <c r="T2867" s="248"/>
      <c r="U2867" s="252"/>
      <c r="V2867" s="253"/>
      <c r="W2867" s="259"/>
      <c r="X2867" s="248"/>
      <c r="Y2867" s="254"/>
      <c r="Z2867" s="254"/>
      <c r="AA2867" s="132"/>
      <c r="AB2867" s="235"/>
      <c r="AC2867" s="255"/>
      <c r="AD2867" s="255"/>
      <c r="AE2867" s="256"/>
      <c r="AF2867" s="256"/>
      <c r="AG2867" s="132"/>
      <c r="AH2867" s="132"/>
      <c r="AI2867" s="132"/>
      <c r="AJ2867" s="132"/>
      <c r="AK2867" s="132"/>
      <c r="AL2867" s="257"/>
      <c r="AM2867" s="132"/>
      <c r="AN2867" s="132"/>
      <c r="AO2867" s="245"/>
      <c r="AP2867" s="245"/>
      <c r="AQ2867" s="132"/>
      <c r="AR2867" s="132"/>
      <c r="AS2867" s="132"/>
      <c r="AT2867" s="258"/>
      <c r="AU2867" s="258"/>
      <c r="AV2867" s="258"/>
      <c r="AW2867" s="258"/>
      <c r="AX2867" s="258"/>
      <c r="AY2867" s="132"/>
      <c r="AZ2867" s="30"/>
      <c r="BA2867" s="30"/>
      <c r="BB2867" s="30"/>
      <c r="BC2867" s="30"/>
      <c r="BD2867" s="13"/>
      <c r="BE2867" s="14"/>
      <c r="BF2867" s="12"/>
      <c r="BG2867" s="12"/>
      <c r="BH2867" s="12"/>
      <c r="BI2867" s="12"/>
      <c r="BJ2867" s="12"/>
    </row>
    <row r="2868" spans="1:62" s="1" customFormat="1" x14ac:dyDescent="0.25">
      <c r="A2868" s="30"/>
      <c r="B2868" s="30"/>
      <c r="C2868" s="259"/>
      <c r="D2868" s="245"/>
      <c r="E2868" s="245"/>
      <c r="F2868" s="245"/>
      <c r="G2868" s="245"/>
      <c r="H2868" s="246"/>
      <c r="I2868" s="259"/>
      <c r="J2868" s="259"/>
      <c r="K2868" s="248"/>
      <c r="L2868" s="249"/>
      <c r="M2868" s="250"/>
      <c r="N2868" s="248"/>
      <c r="O2868" s="261"/>
      <c r="P2868" s="248"/>
      <c r="Q2868" s="245"/>
      <c r="R2868" s="248"/>
      <c r="S2868" s="245"/>
      <c r="T2868" s="248"/>
      <c r="U2868" s="252"/>
      <c r="V2868" s="253"/>
      <c r="W2868" s="259"/>
      <c r="X2868" s="248"/>
      <c r="Y2868" s="254"/>
      <c r="Z2868" s="254"/>
      <c r="AA2868" s="132"/>
      <c r="AB2868" s="235"/>
      <c r="AC2868" s="255"/>
      <c r="AD2868" s="255"/>
      <c r="AE2868" s="256"/>
      <c r="AF2868" s="256"/>
      <c r="AG2868" s="132"/>
      <c r="AH2868" s="132"/>
      <c r="AI2868" s="132"/>
      <c r="AJ2868" s="132"/>
      <c r="AK2868" s="132"/>
      <c r="AL2868" s="257"/>
      <c r="AM2868" s="132"/>
      <c r="AN2868" s="132"/>
      <c r="AO2868" s="245"/>
      <c r="AP2868" s="245"/>
      <c r="AQ2868" s="132"/>
      <c r="AR2868" s="132"/>
      <c r="AS2868" s="132"/>
      <c r="AT2868" s="258"/>
      <c r="AU2868" s="258"/>
      <c r="AV2868" s="258"/>
      <c r="AW2868" s="258"/>
      <c r="AX2868" s="258"/>
      <c r="AY2868" s="132"/>
      <c r="AZ2868" s="30"/>
      <c r="BA2868" s="30"/>
      <c r="BB2868" s="30"/>
      <c r="BC2868" s="30"/>
      <c r="BD2868" s="13"/>
      <c r="BE2868" s="14"/>
      <c r="BF2868" s="12"/>
      <c r="BG2868" s="12"/>
      <c r="BH2868" s="12"/>
      <c r="BI2868" s="12"/>
      <c r="BJ2868" s="12"/>
    </row>
    <row r="2869" spans="1:62" s="1" customFormat="1" x14ac:dyDescent="0.25">
      <c r="A2869" s="30"/>
      <c r="B2869" s="30"/>
      <c r="C2869" s="259"/>
      <c r="D2869" s="245"/>
      <c r="E2869" s="245"/>
      <c r="F2869" s="245"/>
      <c r="G2869" s="245"/>
      <c r="H2869" s="246"/>
      <c r="I2869" s="259"/>
      <c r="J2869" s="259"/>
      <c r="K2869" s="248"/>
      <c r="L2869" s="249"/>
      <c r="M2869" s="250"/>
      <c r="N2869" s="248"/>
      <c r="O2869" s="261"/>
      <c r="P2869" s="248"/>
      <c r="Q2869" s="245"/>
      <c r="R2869" s="248"/>
      <c r="S2869" s="245"/>
      <c r="T2869" s="248"/>
      <c r="U2869" s="252"/>
      <c r="V2869" s="253"/>
      <c r="W2869" s="259"/>
      <c r="X2869" s="248"/>
      <c r="Y2869" s="254"/>
      <c r="Z2869" s="254"/>
      <c r="AA2869" s="132"/>
      <c r="AB2869" s="235"/>
      <c r="AC2869" s="255"/>
      <c r="AD2869" s="255"/>
      <c r="AE2869" s="256"/>
      <c r="AF2869" s="256"/>
      <c r="AG2869" s="132"/>
      <c r="AH2869" s="132"/>
      <c r="AI2869" s="132"/>
      <c r="AJ2869" s="132"/>
      <c r="AK2869" s="132"/>
      <c r="AL2869" s="257"/>
      <c r="AM2869" s="132"/>
      <c r="AN2869" s="132"/>
      <c r="AO2869" s="245"/>
      <c r="AP2869" s="245"/>
      <c r="AQ2869" s="132"/>
      <c r="AR2869" s="132"/>
      <c r="AS2869" s="132"/>
      <c r="AT2869" s="258"/>
      <c r="AU2869" s="258"/>
      <c r="AV2869" s="258"/>
      <c r="AW2869" s="258"/>
      <c r="AX2869" s="258"/>
      <c r="AY2869" s="132"/>
      <c r="AZ2869" s="30"/>
      <c r="BA2869" s="30"/>
      <c r="BB2869" s="30"/>
      <c r="BC2869" s="30"/>
      <c r="BD2869" s="13"/>
      <c r="BE2869" s="14"/>
      <c r="BF2869" s="12"/>
      <c r="BG2869" s="12"/>
      <c r="BH2869" s="12"/>
      <c r="BI2869" s="12"/>
      <c r="BJ2869" s="12"/>
    </row>
    <row r="2870" spans="1:62" s="1" customFormat="1" x14ac:dyDescent="0.25">
      <c r="A2870" s="30"/>
      <c r="B2870" s="30"/>
      <c r="C2870" s="259"/>
      <c r="D2870" s="245"/>
      <c r="E2870" s="245"/>
      <c r="F2870" s="245"/>
      <c r="G2870" s="245"/>
      <c r="H2870" s="246"/>
      <c r="I2870" s="259"/>
      <c r="J2870" s="259"/>
      <c r="K2870" s="248"/>
      <c r="L2870" s="249"/>
      <c r="M2870" s="250"/>
      <c r="N2870" s="248"/>
      <c r="O2870" s="261"/>
      <c r="P2870" s="248"/>
      <c r="Q2870" s="245"/>
      <c r="R2870" s="248"/>
      <c r="S2870" s="245"/>
      <c r="T2870" s="248"/>
      <c r="U2870" s="252"/>
      <c r="V2870" s="253"/>
      <c r="W2870" s="259"/>
      <c r="X2870" s="248"/>
      <c r="Y2870" s="254"/>
      <c r="Z2870" s="254"/>
      <c r="AA2870" s="132"/>
      <c r="AB2870" s="235"/>
      <c r="AC2870" s="255"/>
      <c r="AD2870" s="255"/>
      <c r="AE2870" s="256"/>
      <c r="AF2870" s="256"/>
      <c r="AG2870" s="132"/>
      <c r="AH2870" s="132"/>
      <c r="AI2870" s="132"/>
      <c r="AJ2870" s="132"/>
      <c r="AK2870" s="132"/>
      <c r="AL2870" s="257"/>
      <c r="AM2870" s="132"/>
      <c r="AN2870" s="132"/>
      <c r="AO2870" s="245"/>
      <c r="AP2870" s="245"/>
      <c r="AQ2870" s="132"/>
      <c r="AR2870" s="132"/>
      <c r="AS2870" s="132"/>
      <c r="AT2870" s="258"/>
      <c r="AU2870" s="258"/>
      <c r="AV2870" s="258"/>
      <c r="AW2870" s="258"/>
      <c r="AX2870" s="258"/>
      <c r="AY2870" s="132"/>
      <c r="AZ2870" s="30"/>
      <c r="BA2870" s="30"/>
      <c r="BB2870" s="30"/>
      <c r="BC2870" s="30"/>
      <c r="BD2870" s="13"/>
      <c r="BE2870" s="14"/>
      <c r="BF2870" s="12"/>
      <c r="BG2870" s="12"/>
      <c r="BH2870" s="12"/>
      <c r="BI2870" s="12"/>
      <c r="BJ2870" s="12"/>
    </row>
    <row r="2871" spans="1:62" s="1" customFormat="1" x14ac:dyDescent="0.25">
      <c r="A2871" s="30"/>
      <c r="B2871" s="30"/>
      <c r="C2871" s="259"/>
      <c r="D2871" s="245"/>
      <c r="E2871" s="245"/>
      <c r="F2871" s="245"/>
      <c r="G2871" s="245"/>
      <c r="H2871" s="246"/>
      <c r="I2871" s="259"/>
      <c r="J2871" s="259"/>
      <c r="K2871" s="248"/>
      <c r="L2871" s="249"/>
      <c r="M2871" s="250"/>
      <c r="N2871" s="248"/>
      <c r="O2871" s="261"/>
      <c r="P2871" s="248"/>
      <c r="Q2871" s="245"/>
      <c r="R2871" s="248"/>
      <c r="S2871" s="245"/>
      <c r="T2871" s="248"/>
      <c r="U2871" s="252"/>
      <c r="V2871" s="253"/>
      <c r="W2871" s="259"/>
      <c r="X2871" s="248"/>
      <c r="Y2871" s="254"/>
      <c r="Z2871" s="254"/>
      <c r="AA2871" s="132"/>
      <c r="AB2871" s="235"/>
      <c r="AC2871" s="255"/>
      <c r="AD2871" s="255"/>
      <c r="AE2871" s="256"/>
      <c r="AF2871" s="256"/>
      <c r="AG2871" s="132"/>
      <c r="AH2871" s="132"/>
      <c r="AI2871" s="132"/>
      <c r="AJ2871" s="132"/>
      <c r="AK2871" s="132"/>
      <c r="AL2871" s="257"/>
      <c r="AM2871" s="132"/>
      <c r="AN2871" s="132"/>
      <c r="AO2871" s="245"/>
      <c r="AP2871" s="245"/>
      <c r="AQ2871" s="132"/>
      <c r="AR2871" s="132"/>
      <c r="AS2871" s="132"/>
      <c r="AT2871" s="258"/>
      <c r="AU2871" s="258"/>
      <c r="AV2871" s="258"/>
      <c r="AW2871" s="258"/>
      <c r="AX2871" s="258"/>
      <c r="AY2871" s="132"/>
      <c r="AZ2871" s="30"/>
      <c r="BA2871" s="30"/>
      <c r="BB2871" s="30"/>
      <c r="BC2871" s="30"/>
      <c r="BD2871" s="13"/>
      <c r="BE2871" s="14"/>
      <c r="BF2871" s="12"/>
      <c r="BG2871" s="12"/>
      <c r="BH2871" s="12"/>
      <c r="BI2871" s="12"/>
      <c r="BJ2871" s="12"/>
    </row>
    <row r="2872" spans="1:62" s="1" customFormat="1" x14ac:dyDescent="0.25">
      <c r="A2872" s="30"/>
      <c r="B2872" s="30"/>
      <c r="C2872" s="259"/>
      <c r="D2872" s="245"/>
      <c r="E2872" s="245"/>
      <c r="F2872" s="245"/>
      <c r="G2872" s="245"/>
      <c r="H2872" s="246"/>
      <c r="I2872" s="259"/>
      <c r="J2872" s="259"/>
      <c r="K2872" s="248"/>
      <c r="L2872" s="249"/>
      <c r="M2872" s="250"/>
      <c r="N2872" s="248"/>
      <c r="O2872" s="261"/>
      <c r="P2872" s="248"/>
      <c r="Q2872" s="245"/>
      <c r="R2872" s="248"/>
      <c r="S2872" s="245"/>
      <c r="T2872" s="248"/>
      <c r="U2872" s="252"/>
      <c r="V2872" s="253"/>
      <c r="W2872" s="259"/>
      <c r="X2872" s="248"/>
      <c r="Y2872" s="254"/>
      <c r="Z2872" s="254"/>
      <c r="AA2872" s="132"/>
      <c r="AB2872" s="235"/>
      <c r="AC2872" s="255"/>
      <c r="AD2872" s="255"/>
      <c r="AE2872" s="256"/>
      <c r="AF2872" s="256"/>
      <c r="AG2872" s="132"/>
      <c r="AH2872" s="132"/>
      <c r="AI2872" s="132"/>
      <c r="AJ2872" s="132"/>
      <c r="AK2872" s="132"/>
      <c r="AL2872" s="257"/>
      <c r="AM2872" s="132"/>
      <c r="AN2872" s="132"/>
      <c r="AO2872" s="245"/>
      <c r="AP2872" s="245"/>
      <c r="AQ2872" s="132"/>
      <c r="AR2872" s="132"/>
      <c r="AS2872" s="132"/>
      <c r="AT2872" s="258"/>
      <c r="AU2872" s="258"/>
      <c r="AV2872" s="258"/>
      <c r="AW2872" s="258"/>
      <c r="AX2872" s="258"/>
      <c r="AY2872" s="132"/>
      <c r="AZ2872" s="30"/>
      <c r="BA2872" s="30"/>
      <c r="BB2872" s="30"/>
      <c r="BC2872" s="30"/>
      <c r="BD2872" s="13"/>
      <c r="BE2872" s="14"/>
      <c r="BF2872" s="12"/>
      <c r="BG2872" s="12"/>
      <c r="BH2872" s="12"/>
      <c r="BI2872" s="12"/>
      <c r="BJ2872" s="12"/>
    </row>
    <row r="2873" spans="1:62" s="1" customFormat="1" x14ac:dyDescent="0.25">
      <c r="A2873" s="30"/>
      <c r="B2873" s="30"/>
      <c r="C2873" s="259"/>
      <c r="D2873" s="245"/>
      <c r="E2873" s="245"/>
      <c r="F2873" s="245"/>
      <c r="G2873" s="245"/>
      <c r="H2873" s="246"/>
      <c r="I2873" s="259"/>
      <c r="J2873" s="259"/>
      <c r="K2873" s="248"/>
      <c r="L2873" s="249"/>
      <c r="M2873" s="250"/>
      <c r="N2873" s="248"/>
      <c r="O2873" s="261"/>
      <c r="P2873" s="248"/>
      <c r="Q2873" s="245"/>
      <c r="R2873" s="248"/>
      <c r="S2873" s="245"/>
      <c r="T2873" s="248"/>
      <c r="U2873" s="252"/>
      <c r="V2873" s="253"/>
      <c r="W2873" s="259"/>
      <c r="X2873" s="248"/>
      <c r="Y2873" s="254"/>
      <c r="Z2873" s="254"/>
      <c r="AA2873" s="132"/>
      <c r="AB2873" s="235"/>
      <c r="AC2873" s="255"/>
      <c r="AD2873" s="255"/>
      <c r="AE2873" s="256"/>
      <c r="AF2873" s="256"/>
      <c r="AG2873" s="132"/>
      <c r="AH2873" s="132"/>
      <c r="AI2873" s="132"/>
      <c r="AJ2873" s="132"/>
      <c r="AK2873" s="132"/>
      <c r="AL2873" s="257"/>
      <c r="AM2873" s="132"/>
      <c r="AN2873" s="132"/>
      <c r="AO2873" s="245"/>
      <c r="AP2873" s="245"/>
      <c r="AQ2873" s="132"/>
      <c r="AR2873" s="132"/>
      <c r="AS2873" s="132"/>
      <c r="AT2873" s="258"/>
      <c r="AU2873" s="258"/>
      <c r="AV2873" s="258"/>
      <c r="AW2873" s="258"/>
      <c r="AX2873" s="258"/>
      <c r="AY2873" s="132"/>
      <c r="AZ2873" s="30"/>
      <c r="BA2873" s="30"/>
      <c r="BB2873" s="30"/>
      <c r="BC2873" s="30"/>
      <c r="BD2873" s="13"/>
      <c r="BE2873" s="14"/>
      <c r="BF2873" s="12"/>
      <c r="BG2873" s="12"/>
      <c r="BH2873" s="12"/>
      <c r="BI2873" s="12"/>
      <c r="BJ2873" s="12"/>
    </row>
    <row r="2874" spans="1:62" s="1" customFormat="1" x14ac:dyDescent="0.25">
      <c r="A2874" s="30"/>
      <c r="B2874" s="30"/>
      <c r="C2874" s="259"/>
      <c r="D2874" s="245"/>
      <c r="E2874" s="245"/>
      <c r="F2874" s="245"/>
      <c r="G2874" s="245"/>
      <c r="H2874" s="246"/>
      <c r="I2874" s="259"/>
      <c r="J2874" s="259"/>
      <c r="K2874" s="248"/>
      <c r="L2874" s="249"/>
      <c r="M2874" s="250"/>
      <c r="N2874" s="248"/>
      <c r="O2874" s="261"/>
      <c r="P2874" s="248"/>
      <c r="Q2874" s="245"/>
      <c r="R2874" s="248"/>
      <c r="S2874" s="245"/>
      <c r="T2874" s="248"/>
      <c r="U2874" s="252"/>
      <c r="V2874" s="253"/>
      <c r="W2874" s="259"/>
      <c r="X2874" s="248"/>
      <c r="Y2874" s="254"/>
      <c r="Z2874" s="254"/>
      <c r="AA2874" s="132"/>
      <c r="AB2874" s="235"/>
      <c r="AC2874" s="255"/>
      <c r="AD2874" s="255"/>
      <c r="AE2874" s="256"/>
      <c r="AF2874" s="256"/>
      <c r="AG2874" s="132"/>
      <c r="AH2874" s="132"/>
      <c r="AI2874" s="132"/>
      <c r="AJ2874" s="132"/>
      <c r="AK2874" s="132"/>
      <c r="AL2874" s="257"/>
      <c r="AM2874" s="132"/>
      <c r="AN2874" s="132"/>
      <c r="AO2874" s="245"/>
      <c r="AP2874" s="245"/>
      <c r="AQ2874" s="132"/>
      <c r="AR2874" s="132"/>
      <c r="AS2874" s="132"/>
      <c r="AT2874" s="258"/>
      <c r="AU2874" s="258"/>
      <c r="AV2874" s="258"/>
      <c r="AW2874" s="258"/>
      <c r="AX2874" s="258"/>
      <c r="AY2874" s="132"/>
      <c r="AZ2874" s="30"/>
      <c r="BA2874" s="30"/>
      <c r="BB2874" s="30"/>
      <c r="BC2874" s="30"/>
      <c r="BD2874" s="13"/>
      <c r="BE2874" s="14"/>
      <c r="BF2874" s="12"/>
      <c r="BG2874" s="12"/>
      <c r="BH2874" s="12"/>
      <c r="BI2874" s="12"/>
      <c r="BJ2874" s="12"/>
    </row>
    <row r="2875" spans="1:62" s="1" customFormat="1" x14ac:dyDescent="0.25">
      <c r="A2875" s="30"/>
      <c r="B2875" s="30"/>
      <c r="C2875" s="31"/>
      <c r="D2875" s="32"/>
      <c r="E2875" s="32"/>
      <c r="F2875" s="32"/>
      <c r="G2875" s="32"/>
      <c r="H2875" s="33"/>
      <c r="I2875" s="31"/>
      <c r="J2875" s="31"/>
      <c r="K2875" s="34"/>
      <c r="L2875" s="271"/>
      <c r="M2875" s="36"/>
      <c r="N2875" s="34"/>
      <c r="O2875" s="37"/>
      <c r="P2875" s="34"/>
      <c r="Q2875" s="32"/>
      <c r="R2875" s="34"/>
      <c r="S2875" s="32"/>
      <c r="T2875" s="34"/>
      <c r="U2875" s="38"/>
      <c r="V2875" s="39"/>
      <c r="W2875" s="31"/>
      <c r="X2875" s="34"/>
      <c r="Y2875" s="40"/>
      <c r="Z2875" s="40"/>
      <c r="AA2875" s="30"/>
      <c r="AB2875" s="12"/>
      <c r="AC2875" s="41"/>
      <c r="AD2875" s="41"/>
      <c r="AE2875" s="14"/>
      <c r="AF2875" s="14"/>
      <c r="AG2875" s="30"/>
      <c r="AH2875" s="30"/>
      <c r="AI2875" s="30"/>
      <c r="AJ2875" s="30"/>
      <c r="AK2875" s="30"/>
      <c r="AL2875" s="42"/>
      <c r="AM2875" s="30"/>
      <c r="AN2875" s="30"/>
      <c r="AO2875" s="32"/>
      <c r="AP2875" s="32"/>
      <c r="AQ2875" s="30"/>
      <c r="AR2875" s="30"/>
      <c r="AS2875" s="30"/>
      <c r="AT2875" s="35"/>
      <c r="AU2875" s="35"/>
      <c r="AV2875" s="35"/>
      <c r="AW2875" s="35"/>
      <c r="AX2875" s="35"/>
      <c r="AY2875" s="30"/>
      <c r="AZ2875" s="30"/>
      <c r="BA2875" s="30"/>
      <c r="BB2875" s="30"/>
      <c r="BC2875" s="30"/>
      <c r="BD2875" s="13"/>
      <c r="BE2875" s="14"/>
      <c r="BF2875" s="12"/>
      <c r="BG2875" s="12"/>
      <c r="BH2875" s="12"/>
      <c r="BI2875" s="12"/>
      <c r="BJ2875" s="12"/>
    </row>
    <row r="2876" spans="1:62" s="1" customFormat="1" x14ac:dyDescent="0.25">
      <c r="A2876" s="30"/>
      <c r="B2876" s="30"/>
      <c r="C2876" s="31"/>
      <c r="D2876" s="32"/>
      <c r="E2876" s="32"/>
      <c r="F2876" s="32"/>
      <c r="G2876" s="32"/>
      <c r="H2876" s="33"/>
      <c r="I2876" s="31"/>
      <c r="J2876" s="31"/>
      <c r="K2876" s="34"/>
      <c r="L2876" s="271"/>
      <c r="M2876" s="36"/>
      <c r="N2876" s="34"/>
      <c r="O2876" s="37"/>
      <c r="P2876" s="34"/>
      <c r="Q2876" s="32"/>
      <c r="R2876" s="34"/>
      <c r="S2876" s="32"/>
      <c r="T2876" s="34"/>
      <c r="U2876" s="38"/>
      <c r="V2876" s="39"/>
      <c r="W2876" s="31"/>
      <c r="X2876" s="34"/>
      <c r="Y2876" s="40"/>
      <c r="Z2876" s="40"/>
      <c r="AA2876" s="30"/>
      <c r="AB2876" s="12"/>
      <c r="AC2876" s="41"/>
      <c r="AD2876" s="41"/>
      <c r="AE2876" s="14"/>
      <c r="AF2876" s="14"/>
      <c r="AG2876" s="30"/>
      <c r="AH2876" s="30"/>
      <c r="AI2876" s="30"/>
      <c r="AJ2876" s="30"/>
      <c r="AK2876" s="30"/>
      <c r="AL2876" s="42"/>
      <c r="AM2876" s="30"/>
      <c r="AN2876" s="30"/>
      <c r="AO2876" s="32"/>
      <c r="AP2876" s="32"/>
      <c r="AQ2876" s="30"/>
      <c r="AR2876" s="30"/>
      <c r="AS2876" s="30"/>
      <c r="AT2876" s="35"/>
      <c r="AU2876" s="35"/>
      <c r="AV2876" s="35"/>
      <c r="AW2876" s="35"/>
      <c r="AX2876" s="35"/>
      <c r="AY2876" s="30"/>
      <c r="AZ2876" s="30"/>
      <c r="BA2876" s="30"/>
      <c r="BB2876" s="30"/>
      <c r="BC2876" s="30"/>
      <c r="BD2876" s="13"/>
      <c r="BE2876" s="14"/>
      <c r="BF2876" s="12"/>
      <c r="BG2876" s="12"/>
      <c r="BH2876" s="12"/>
      <c r="BI2876" s="12"/>
      <c r="BJ2876" s="12"/>
    </row>
    <row r="2877" spans="1:62" s="1" customFormat="1" x14ac:dyDescent="0.25">
      <c r="A2877" s="30"/>
      <c r="B2877" s="30"/>
      <c r="C2877" s="31"/>
      <c r="D2877" s="32"/>
      <c r="E2877" s="32"/>
      <c r="F2877" s="32"/>
      <c r="G2877" s="32"/>
      <c r="H2877" s="33"/>
      <c r="I2877" s="31"/>
      <c r="J2877" s="31"/>
      <c r="K2877" s="34"/>
      <c r="L2877" s="35"/>
      <c r="M2877" s="36"/>
      <c r="N2877" s="34"/>
      <c r="O2877" s="37"/>
      <c r="P2877" s="34"/>
      <c r="Q2877" s="32"/>
      <c r="R2877" s="34"/>
      <c r="S2877" s="32"/>
      <c r="T2877" s="34"/>
      <c r="U2877" s="38"/>
      <c r="V2877" s="39"/>
      <c r="W2877" s="31"/>
      <c r="X2877" s="34"/>
      <c r="Y2877" s="40"/>
      <c r="Z2877" s="40"/>
      <c r="AA2877" s="30"/>
      <c r="AB2877" s="12"/>
      <c r="AC2877" s="41"/>
      <c r="AD2877" s="41"/>
      <c r="AE2877" s="14"/>
      <c r="AF2877" s="14"/>
      <c r="AG2877" s="30"/>
      <c r="AH2877" s="30"/>
      <c r="AI2877" s="30"/>
      <c r="AJ2877" s="30"/>
      <c r="AK2877" s="30"/>
      <c r="AL2877" s="42"/>
      <c r="AM2877" s="30"/>
      <c r="AN2877" s="30"/>
      <c r="AO2877" s="32"/>
      <c r="AP2877" s="32"/>
      <c r="AQ2877" s="30"/>
      <c r="AR2877" s="30"/>
      <c r="AS2877" s="30"/>
      <c r="AT2877" s="35"/>
      <c r="AU2877" s="35"/>
      <c r="AV2877" s="35"/>
      <c r="AW2877" s="35"/>
      <c r="AX2877" s="35"/>
      <c r="AY2877" s="30"/>
      <c r="AZ2877" s="30"/>
      <c r="BA2877" s="30"/>
      <c r="BB2877" s="30"/>
      <c r="BC2877" s="30"/>
      <c r="BD2877" s="13"/>
      <c r="BE2877" s="14"/>
      <c r="BF2877" s="12"/>
      <c r="BG2877" s="12"/>
      <c r="BH2877" s="12"/>
      <c r="BI2877" s="12"/>
      <c r="BJ2877" s="12"/>
    </row>
  </sheetData>
  <mergeCells count="2">
    <mergeCell ref="E15:H15"/>
    <mergeCell ref="E178:F178"/>
  </mergeCells>
  <conditionalFormatting sqref="E3:E14">
    <cfRule type="cellIs" dxfId="0" priority="1" operator="greaterThan">
      <formula>0</formula>
    </cfRule>
  </conditionalFormatting>
  <hyperlinks>
    <hyperlink ref="M27" r:id="rId1" display="J6N003 Yen" xr:uid="{EB93FB5D-B3C4-4262-BD9E-5410DA679308}"/>
    <hyperlink ref="M28" r:id="rId2" display="DXX011 Dollar Index" xr:uid="{82FB9F0D-60DC-4A0B-953F-551607938635}"/>
    <hyperlink ref="M29" r:id="rId3" display="https://peterknightadvisor.com/2025/10/27/swiss-s6n001/" xr:uid="{998DDA52-CCE9-456B-96F1-1544C7E6D397}"/>
    <hyperlink ref="M30" r:id="rId4" display="https://peterknightadvisor.com/2025/10/27/euro-e6n031/" xr:uid="{8D5C406D-FE8B-489D-86B2-84100C385398}"/>
    <hyperlink ref="M31" r:id="rId5" display="https://peterknightadvisor.com/2025/10/27/euro-e7m008-mini/" xr:uid="{193F8D02-70F1-484B-AC39-10D798336799}"/>
    <hyperlink ref="F5" r:id="rId6" display="YM" xr:uid="{750F6E47-19A5-4A08-8856-84E5B4CB1E23}"/>
    <hyperlink ref="F6" r:id="rId7" xr:uid="{1FF96DDF-2E72-430C-9429-00CAD256E509}"/>
    <hyperlink ref="F3" r:id="rId8" display="ES" xr:uid="{4EA6B1A9-5071-4B1E-8927-6855E78D98CF}"/>
    <hyperlink ref="F4" r:id="rId9" xr:uid="{1A00D087-188B-4EEF-9C2E-F331D4ACADF0}"/>
    <hyperlink ref="F7" r:id="rId10" display="NQ " xr:uid="{76EC846E-0D45-40F2-850B-46A6844A150A}"/>
    <hyperlink ref="F8" r:id="rId11" xr:uid="{F41E2FA8-54E4-4CD3-8B75-85ECA7F17CD8}"/>
    <hyperlink ref="F9" r:id="rId12" xr:uid="{92372DA4-CC6D-46FA-A810-68A55FD16876}"/>
    <hyperlink ref="F10" r:id="rId13" xr:uid="{B59158F2-D40D-4D46-B7F0-A0A5A76DB3FB}"/>
    <hyperlink ref="F11" r:id="rId14" xr:uid="{921EBED5-50DC-4F9A-B90B-8F130DAFFB70}"/>
    <hyperlink ref="F12" r:id="rId15" xr:uid="{4728E398-A605-4411-BAB8-95365EF17FED}"/>
    <hyperlink ref="F13" r:id="rId16" xr:uid="{6E6958F3-A85E-40F7-BC65-E642C5E24B77}"/>
    <hyperlink ref="F14" r:id="rId17" xr:uid="{02ABFD74-BAE0-43A3-971B-14648A7CD849}"/>
    <hyperlink ref="E178:F178" r:id="rId18" display="Disclosure" xr:uid="{62140EF8-7064-4872-973B-4685A9144D83}"/>
  </hyperlinks>
  <pageMargins left="0.7" right="0.7" top="0.75" bottom="0.75" header="0.3" footer="0.3"/>
  <pageSetup orientation="portrait" r:id="rId19"/>
  <ignoredErrors>
    <ignoredError xmlns:x16r3="http://schemas.microsoft.com/office/spreadsheetml/2018/08/main" sqref="AL28:AL2543" x16r3:misleadingFormat="1"/>
  </ignoredErrors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Knight</dc:creator>
  <cp:lastModifiedBy>Peter Knight</cp:lastModifiedBy>
  <dcterms:created xsi:type="dcterms:W3CDTF">2026-09-27T22:05:15Z</dcterms:created>
  <dcterms:modified xsi:type="dcterms:W3CDTF">2026-10-24T20:36:13Z</dcterms:modified>
</cp:coreProperties>
</file>